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400"/>
  </bookViews>
  <sheets>
    <sheet name="Dane" sheetId="2" r:id="rId1"/>
    <sheet name="Wykaz pracowników" sheetId="1" r:id="rId2"/>
    <sheet name="Środki faktycznie wydatkowane" sheetId="10" r:id="rId3"/>
  </sheets>
  <definedNames>
    <definedName name="_xlnm._FilterDatabase" localSheetId="1" hidden="1">'Wykaz pracowników'!$A$9:$AA$2009</definedName>
    <definedName name="_xlnm.Print_Area" localSheetId="0">Dane!$A$1:$C$25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1" i="1" l="1"/>
  <c r="AI1" i="1"/>
  <c r="BL11" i="1" l="1"/>
  <c r="BL15" i="1"/>
  <c r="BL19" i="1"/>
  <c r="BL23" i="1"/>
  <c r="BL27" i="1"/>
  <c r="BL31" i="1"/>
  <c r="BL35" i="1"/>
  <c r="BL39" i="1"/>
  <c r="BL43" i="1"/>
  <c r="BL47" i="1"/>
  <c r="BL51" i="1"/>
  <c r="BL55" i="1"/>
  <c r="BL59" i="1"/>
  <c r="BL63" i="1"/>
  <c r="BL67" i="1"/>
  <c r="BL71" i="1"/>
  <c r="BL75" i="1"/>
  <c r="BL79" i="1"/>
  <c r="BL83" i="1"/>
  <c r="BL87" i="1"/>
  <c r="BL91" i="1"/>
  <c r="BL95" i="1"/>
  <c r="BL99" i="1"/>
  <c r="BL103" i="1"/>
  <c r="BL107" i="1"/>
  <c r="BL111" i="1"/>
  <c r="BL115" i="1"/>
  <c r="BL119" i="1"/>
  <c r="BL123" i="1"/>
  <c r="BL127" i="1"/>
  <c r="BL131" i="1"/>
  <c r="BL135" i="1"/>
  <c r="BL139" i="1"/>
  <c r="BL143" i="1"/>
  <c r="BL147" i="1"/>
  <c r="BL151" i="1"/>
  <c r="BL155" i="1"/>
  <c r="BL159" i="1"/>
  <c r="BL163" i="1"/>
  <c r="BL167" i="1"/>
  <c r="BL171" i="1"/>
  <c r="BL175" i="1"/>
  <c r="BL179" i="1"/>
  <c r="BL183" i="1"/>
  <c r="BL187" i="1"/>
  <c r="BL191" i="1"/>
  <c r="BL195" i="1"/>
  <c r="BL199" i="1"/>
  <c r="BL203" i="1"/>
  <c r="BL207" i="1"/>
  <c r="BL211" i="1"/>
  <c r="BL215" i="1"/>
  <c r="BL219" i="1"/>
  <c r="BL223" i="1"/>
  <c r="BL227" i="1"/>
  <c r="BL231" i="1"/>
  <c r="BL235" i="1"/>
  <c r="BL239" i="1"/>
  <c r="BL243" i="1"/>
  <c r="BL247" i="1"/>
  <c r="BL251" i="1"/>
  <c r="BL255" i="1"/>
  <c r="BL259" i="1"/>
  <c r="BL263" i="1"/>
  <c r="BL267" i="1"/>
  <c r="BL271" i="1"/>
  <c r="BL275" i="1"/>
  <c r="BL279" i="1"/>
  <c r="BL283" i="1"/>
  <c r="BL287" i="1"/>
  <c r="BL291" i="1"/>
  <c r="BL295" i="1"/>
  <c r="BL299" i="1"/>
  <c r="BL303" i="1"/>
  <c r="BL307" i="1"/>
  <c r="BL311" i="1"/>
  <c r="BL315" i="1"/>
  <c r="BL319" i="1"/>
  <c r="BL323" i="1"/>
  <c r="BL327" i="1"/>
  <c r="BL331" i="1"/>
  <c r="BL335" i="1"/>
  <c r="BL339" i="1"/>
  <c r="BL343" i="1"/>
  <c r="BL347" i="1"/>
  <c r="BL12" i="1"/>
  <c r="BL16" i="1"/>
  <c r="BL20" i="1"/>
  <c r="BL24" i="1"/>
  <c r="BL28" i="1"/>
  <c r="BL32" i="1"/>
  <c r="BL36" i="1"/>
  <c r="BL40" i="1"/>
  <c r="BL44" i="1"/>
  <c r="BL48" i="1"/>
  <c r="BL52" i="1"/>
  <c r="BL56" i="1"/>
  <c r="BL60" i="1"/>
  <c r="BL64" i="1"/>
  <c r="BL68" i="1"/>
  <c r="BL72" i="1"/>
  <c r="BL76" i="1"/>
  <c r="BL80" i="1"/>
  <c r="BL84" i="1"/>
  <c r="BL88" i="1"/>
  <c r="BL92" i="1"/>
  <c r="BL96" i="1"/>
  <c r="BL100" i="1"/>
  <c r="BL104" i="1"/>
  <c r="BL108" i="1"/>
  <c r="BL112" i="1"/>
  <c r="BL116" i="1"/>
  <c r="BL120" i="1"/>
  <c r="BL124" i="1"/>
  <c r="BL128" i="1"/>
  <c r="BL132" i="1"/>
  <c r="BL136" i="1"/>
  <c r="BL140" i="1"/>
  <c r="BL144" i="1"/>
  <c r="BL148" i="1"/>
  <c r="BL152" i="1"/>
  <c r="BL156" i="1"/>
  <c r="BL160" i="1"/>
  <c r="BL164" i="1"/>
  <c r="BL168" i="1"/>
  <c r="BL172" i="1"/>
  <c r="BL176" i="1"/>
  <c r="BL180" i="1"/>
  <c r="BL184" i="1"/>
  <c r="BL188" i="1"/>
  <c r="BL192" i="1"/>
  <c r="BL196" i="1"/>
  <c r="BL200" i="1"/>
  <c r="BL204" i="1"/>
  <c r="BL208" i="1"/>
  <c r="BL212" i="1"/>
  <c r="BL216" i="1"/>
  <c r="BL220" i="1"/>
  <c r="BL224" i="1"/>
  <c r="BL228" i="1"/>
  <c r="BL232" i="1"/>
  <c r="BL236" i="1"/>
  <c r="BL240" i="1"/>
  <c r="BL244" i="1"/>
  <c r="BL248" i="1"/>
  <c r="BL252" i="1"/>
  <c r="BL256" i="1"/>
  <c r="BL260" i="1"/>
  <c r="BL264" i="1"/>
  <c r="BL268" i="1"/>
  <c r="BL272" i="1"/>
  <c r="BL276" i="1"/>
  <c r="BL280" i="1"/>
  <c r="BL284" i="1"/>
  <c r="BL288" i="1"/>
  <c r="BL292" i="1"/>
  <c r="BL296" i="1"/>
  <c r="BL300" i="1"/>
  <c r="BL304" i="1"/>
  <c r="BL308" i="1"/>
  <c r="BL312" i="1"/>
  <c r="BL316" i="1"/>
  <c r="BL320" i="1"/>
  <c r="BL324" i="1"/>
  <c r="BL328" i="1"/>
  <c r="BL332" i="1"/>
  <c r="BL336" i="1"/>
  <c r="BL340" i="1"/>
  <c r="BL344" i="1"/>
  <c r="BL348" i="1"/>
  <c r="BL13" i="1"/>
  <c r="BL17" i="1"/>
  <c r="BL21" i="1"/>
  <c r="BL25" i="1"/>
  <c r="BL29" i="1"/>
  <c r="BL33" i="1"/>
  <c r="BL37" i="1"/>
  <c r="BL41" i="1"/>
  <c r="BL45" i="1"/>
  <c r="BL49" i="1"/>
  <c r="BL53" i="1"/>
  <c r="BL57" i="1"/>
  <c r="BL61" i="1"/>
  <c r="BL65" i="1"/>
  <c r="BL69" i="1"/>
  <c r="BL73" i="1"/>
  <c r="BL77" i="1"/>
  <c r="BL81" i="1"/>
  <c r="BL85" i="1"/>
  <c r="BL89" i="1"/>
  <c r="BL93" i="1"/>
  <c r="BL97" i="1"/>
  <c r="BL101" i="1"/>
  <c r="BL105" i="1"/>
  <c r="BL109" i="1"/>
  <c r="BL113" i="1"/>
  <c r="BL117" i="1"/>
  <c r="BL121" i="1"/>
  <c r="BL125" i="1"/>
  <c r="BL129" i="1"/>
  <c r="BL133" i="1"/>
  <c r="BL137" i="1"/>
  <c r="BL141" i="1"/>
  <c r="BL145" i="1"/>
  <c r="BL149" i="1"/>
  <c r="BL153" i="1"/>
  <c r="BL157" i="1"/>
  <c r="BL161" i="1"/>
  <c r="BL165" i="1"/>
  <c r="BL169" i="1"/>
  <c r="BL173" i="1"/>
  <c r="BL177" i="1"/>
  <c r="BL181" i="1"/>
  <c r="BL185" i="1"/>
  <c r="BL189" i="1"/>
  <c r="BL193" i="1"/>
  <c r="BL197" i="1"/>
  <c r="BL201" i="1"/>
  <c r="BL205" i="1"/>
  <c r="BL209" i="1"/>
  <c r="BL213" i="1"/>
  <c r="BL217" i="1"/>
  <c r="BL221" i="1"/>
  <c r="BL225" i="1"/>
  <c r="BL229" i="1"/>
  <c r="BL233" i="1"/>
  <c r="BL237" i="1"/>
  <c r="BL241" i="1"/>
  <c r="BL245" i="1"/>
  <c r="BL249" i="1"/>
  <c r="BL253" i="1"/>
  <c r="BL257" i="1"/>
  <c r="BL261" i="1"/>
  <c r="BL265" i="1"/>
  <c r="BL269" i="1"/>
  <c r="BL273" i="1"/>
  <c r="BL277" i="1"/>
  <c r="BL281" i="1"/>
  <c r="BL285" i="1"/>
  <c r="BL289" i="1"/>
  <c r="BL293" i="1"/>
  <c r="BL297" i="1"/>
  <c r="BL301" i="1"/>
  <c r="BL305" i="1"/>
  <c r="BL309" i="1"/>
  <c r="BL313" i="1"/>
  <c r="BL317" i="1"/>
  <c r="BL321" i="1"/>
  <c r="BL325" i="1"/>
  <c r="BL329" i="1"/>
  <c r="BL333" i="1"/>
  <c r="BL337" i="1"/>
  <c r="BL341" i="1"/>
  <c r="BL345" i="1"/>
  <c r="BL349" i="1"/>
  <c r="BL14" i="1"/>
  <c r="BL30" i="1"/>
  <c r="BL46" i="1"/>
  <c r="BL62" i="1"/>
  <c r="BL78" i="1"/>
  <c r="BL94" i="1"/>
  <c r="BL110" i="1"/>
  <c r="BL126" i="1"/>
  <c r="BL142" i="1"/>
  <c r="BL158" i="1"/>
  <c r="BL174" i="1"/>
  <c r="BL190" i="1"/>
  <c r="BL206" i="1"/>
  <c r="BL222" i="1"/>
  <c r="BL238" i="1"/>
  <c r="BL254" i="1"/>
  <c r="BL270" i="1"/>
  <c r="BL286" i="1"/>
  <c r="BL302" i="1"/>
  <c r="BL318" i="1"/>
  <c r="BL334" i="1"/>
  <c r="BL350" i="1"/>
  <c r="BL354" i="1"/>
  <c r="BL358" i="1"/>
  <c r="BL362" i="1"/>
  <c r="BL366" i="1"/>
  <c r="BL370" i="1"/>
  <c r="BL374" i="1"/>
  <c r="BL378" i="1"/>
  <c r="BL382" i="1"/>
  <c r="BL386" i="1"/>
  <c r="BL390" i="1"/>
  <c r="BL394" i="1"/>
  <c r="BL398" i="1"/>
  <c r="BL402" i="1"/>
  <c r="BL406" i="1"/>
  <c r="BL410" i="1"/>
  <c r="BL414" i="1"/>
  <c r="BL418" i="1"/>
  <c r="BL422" i="1"/>
  <c r="BL426" i="1"/>
  <c r="BL430" i="1"/>
  <c r="BL434" i="1"/>
  <c r="BL438" i="1"/>
  <c r="BL442" i="1"/>
  <c r="BL446" i="1"/>
  <c r="BL450" i="1"/>
  <c r="BL454" i="1"/>
  <c r="BL458" i="1"/>
  <c r="BL462" i="1"/>
  <c r="BL466" i="1"/>
  <c r="BL470" i="1"/>
  <c r="BL474" i="1"/>
  <c r="BL478" i="1"/>
  <c r="BL482" i="1"/>
  <c r="BL486" i="1"/>
  <c r="BL490" i="1"/>
  <c r="BL494" i="1"/>
  <c r="BL498" i="1"/>
  <c r="BL502" i="1"/>
  <c r="BL506" i="1"/>
  <c r="BL510" i="1"/>
  <c r="BL514" i="1"/>
  <c r="BL518" i="1"/>
  <c r="BL522" i="1"/>
  <c r="BL526" i="1"/>
  <c r="BL530" i="1"/>
  <c r="BL534" i="1"/>
  <c r="BL538" i="1"/>
  <c r="BL542" i="1"/>
  <c r="BL546" i="1"/>
  <c r="BL550" i="1"/>
  <c r="BL554" i="1"/>
  <c r="BL558" i="1"/>
  <c r="BL562" i="1"/>
  <c r="BL566" i="1"/>
  <c r="BL570" i="1"/>
  <c r="BL574" i="1"/>
  <c r="BL578" i="1"/>
  <c r="BL582" i="1"/>
  <c r="BL586" i="1"/>
  <c r="BL590" i="1"/>
  <c r="BL594" i="1"/>
  <c r="BL598" i="1"/>
  <c r="BL602" i="1"/>
  <c r="BL606" i="1"/>
  <c r="BL610" i="1"/>
  <c r="BL614" i="1"/>
  <c r="BL618" i="1"/>
  <c r="BL622" i="1"/>
  <c r="BL626" i="1"/>
  <c r="BL630" i="1"/>
  <c r="BL634" i="1"/>
  <c r="BL638" i="1"/>
  <c r="BL642" i="1"/>
  <c r="BL646" i="1"/>
  <c r="BL650" i="1"/>
  <c r="BL654" i="1"/>
  <c r="BL658" i="1"/>
  <c r="BL662" i="1"/>
  <c r="BL666" i="1"/>
  <c r="BL670" i="1"/>
  <c r="BL674" i="1"/>
  <c r="BL678" i="1"/>
  <c r="BL682" i="1"/>
  <c r="BL686" i="1"/>
  <c r="BL690" i="1"/>
  <c r="BL694" i="1"/>
  <c r="BL698" i="1"/>
  <c r="BL702" i="1"/>
  <c r="BL706" i="1"/>
  <c r="BL710" i="1"/>
  <c r="BL714" i="1"/>
  <c r="BL718" i="1"/>
  <c r="BL722" i="1"/>
  <c r="BL726" i="1"/>
  <c r="BL730" i="1"/>
  <c r="BL734" i="1"/>
  <c r="BL738" i="1"/>
  <c r="BL742" i="1"/>
  <c r="BL746" i="1"/>
  <c r="BL750" i="1"/>
  <c r="BL754" i="1"/>
  <c r="BL758" i="1"/>
  <c r="BL762" i="1"/>
  <c r="BL766" i="1"/>
  <c r="BL770" i="1"/>
  <c r="BL774" i="1"/>
  <c r="BL778" i="1"/>
  <c r="BL782" i="1"/>
  <c r="BL786" i="1"/>
  <c r="BL790" i="1"/>
  <c r="BL794" i="1"/>
  <c r="BL798" i="1"/>
  <c r="BL802" i="1"/>
  <c r="BL806" i="1"/>
  <c r="BL810" i="1"/>
  <c r="BL814" i="1"/>
  <c r="BL818" i="1"/>
  <c r="BL822" i="1"/>
  <c r="BL826" i="1"/>
  <c r="BL830" i="1"/>
  <c r="BL834" i="1"/>
  <c r="BL838" i="1"/>
  <c r="BL842" i="1"/>
  <c r="BL846" i="1"/>
  <c r="BL850" i="1"/>
  <c r="BL854" i="1"/>
  <c r="BL858" i="1"/>
  <c r="BL862" i="1"/>
  <c r="BL866" i="1"/>
  <c r="BL870" i="1"/>
  <c r="BL874" i="1"/>
  <c r="BL878" i="1"/>
  <c r="BL882" i="1"/>
  <c r="BL886" i="1"/>
  <c r="BL890" i="1"/>
  <c r="BL894" i="1"/>
  <c r="BL898" i="1"/>
  <c r="BL902" i="1"/>
  <c r="BL906" i="1"/>
  <c r="BL910" i="1"/>
  <c r="BL914" i="1"/>
  <c r="BL918" i="1"/>
  <c r="BL922" i="1"/>
  <c r="BL926" i="1"/>
  <c r="BL930" i="1"/>
  <c r="BL934" i="1"/>
  <c r="BL938" i="1"/>
  <c r="BL942" i="1"/>
  <c r="BL18" i="1"/>
  <c r="BL34" i="1"/>
  <c r="BL50" i="1"/>
  <c r="BL66" i="1"/>
  <c r="BL82" i="1"/>
  <c r="BL98" i="1"/>
  <c r="BL114" i="1"/>
  <c r="BL130" i="1"/>
  <c r="BL146" i="1"/>
  <c r="BL162" i="1"/>
  <c r="BL178" i="1"/>
  <c r="BL194" i="1"/>
  <c r="BL210" i="1"/>
  <c r="BL226" i="1"/>
  <c r="BL242" i="1"/>
  <c r="BL258" i="1"/>
  <c r="BL274" i="1"/>
  <c r="BL290" i="1"/>
  <c r="BL306" i="1"/>
  <c r="BL322" i="1"/>
  <c r="BL338" i="1"/>
  <c r="BL351" i="1"/>
  <c r="BL355" i="1"/>
  <c r="BL359" i="1"/>
  <c r="BL363" i="1"/>
  <c r="BL367" i="1"/>
  <c r="BL371" i="1"/>
  <c r="BL375" i="1"/>
  <c r="BL379" i="1"/>
  <c r="BL383" i="1"/>
  <c r="BL387" i="1"/>
  <c r="BL391" i="1"/>
  <c r="BL395" i="1"/>
  <c r="BL399" i="1"/>
  <c r="BL403" i="1"/>
  <c r="BL407" i="1"/>
  <c r="BL411" i="1"/>
  <c r="BL415" i="1"/>
  <c r="BL419" i="1"/>
  <c r="BL423" i="1"/>
  <c r="BL427" i="1"/>
  <c r="BL431" i="1"/>
  <c r="BL435" i="1"/>
  <c r="BL439" i="1"/>
  <c r="BL443" i="1"/>
  <c r="BL447" i="1"/>
  <c r="BL451" i="1"/>
  <c r="BL455" i="1"/>
  <c r="BL459" i="1"/>
  <c r="BL463" i="1"/>
  <c r="BL467" i="1"/>
  <c r="BL471" i="1"/>
  <c r="BL475" i="1"/>
  <c r="BL479" i="1"/>
  <c r="BL483" i="1"/>
  <c r="BL487" i="1"/>
  <c r="BL491" i="1"/>
  <c r="BL495" i="1"/>
  <c r="BL499" i="1"/>
  <c r="BL503" i="1"/>
  <c r="BL507" i="1"/>
  <c r="BL511" i="1"/>
  <c r="BL515" i="1"/>
  <c r="BL519" i="1"/>
  <c r="BL523" i="1"/>
  <c r="BL527" i="1"/>
  <c r="BL531" i="1"/>
  <c r="BL535" i="1"/>
  <c r="BL539" i="1"/>
  <c r="BL543" i="1"/>
  <c r="BL547" i="1"/>
  <c r="BL551" i="1"/>
  <c r="BL555" i="1"/>
  <c r="BL559" i="1"/>
  <c r="BL563" i="1"/>
  <c r="BL567" i="1"/>
  <c r="BL571" i="1"/>
  <c r="BL575" i="1"/>
  <c r="BL579" i="1"/>
  <c r="BL583" i="1"/>
  <c r="BL587" i="1"/>
  <c r="BL591" i="1"/>
  <c r="BL595" i="1"/>
  <c r="BL599" i="1"/>
  <c r="BL603" i="1"/>
  <c r="BL607" i="1"/>
  <c r="BL611" i="1"/>
  <c r="BL615" i="1"/>
  <c r="BL619" i="1"/>
  <c r="BL623" i="1"/>
  <c r="BL627" i="1"/>
  <c r="BL631" i="1"/>
  <c r="BL635" i="1"/>
  <c r="BL639" i="1"/>
  <c r="BL643" i="1"/>
  <c r="BL647" i="1"/>
  <c r="BL651" i="1"/>
  <c r="BL655" i="1"/>
  <c r="BL659" i="1"/>
  <c r="BL663" i="1"/>
  <c r="BL667" i="1"/>
  <c r="BL671" i="1"/>
  <c r="BL675" i="1"/>
  <c r="BL679" i="1"/>
  <c r="BL683" i="1"/>
  <c r="BL687" i="1"/>
  <c r="BL691" i="1"/>
  <c r="BL695" i="1"/>
  <c r="BL699" i="1"/>
  <c r="BL703" i="1"/>
  <c r="BL707" i="1"/>
  <c r="BL711" i="1"/>
  <c r="BL715" i="1"/>
  <c r="BL719" i="1"/>
  <c r="BL723" i="1"/>
  <c r="BL727" i="1"/>
  <c r="BL731" i="1"/>
  <c r="BL735" i="1"/>
  <c r="BL739" i="1"/>
  <c r="BL743" i="1"/>
  <c r="BL747" i="1"/>
  <c r="BL751" i="1"/>
  <c r="BL755" i="1"/>
  <c r="BL759" i="1"/>
  <c r="BL763" i="1"/>
  <c r="BL767" i="1"/>
  <c r="BL771" i="1"/>
  <c r="BL775" i="1"/>
  <c r="BL779" i="1"/>
  <c r="BL783" i="1"/>
  <c r="BL787" i="1"/>
  <c r="BL791" i="1"/>
  <c r="BL795" i="1"/>
  <c r="BL799" i="1"/>
  <c r="BL803" i="1"/>
  <c r="BL807" i="1"/>
  <c r="BL811" i="1"/>
  <c r="BL815" i="1"/>
  <c r="BL819" i="1"/>
  <c r="BL823" i="1"/>
  <c r="BL827" i="1"/>
  <c r="BL831" i="1"/>
  <c r="BL835" i="1"/>
  <c r="BL839" i="1"/>
  <c r="BL843" i="1"/>
  <c r="BL847" i="1"/>
  <c r="BL851" i="1"/>
  <c r="BL855" i="1"/>
  <c r="BL859" i="1"/>
  <c r="BL863" i="1"/>
  <c r="BL867" i="1"/>
  <c r="BL871" i="1"/>
  <c r="BL875" i="1"/>
  <c r="BL879" i="1"/>
  <c r="BL883" i="1"/>
  <c r="BL887" i="1"/>
  <c r="BL891" i="1"/>
  <c r="BL895" i="1"/>
  <c r="BL899" i="1"/>
  <c r="BL903" i="1"/>
  <c r="BL907" i="1"/>
  <c r="BL911" i="1"/>
  <c r="BL915" i="1"/>
  <c r="BL919" i="1"/>
  <c r="BL923" i="1"/>
  <c r="BL927" i="1"/>
  <c r="BL931" i="1"/>
  <c r="BL22" i="1"/>
  <c r="BL54" i="1"/>
  <c r="BL86" i="1"/>
  <c r="BL118" i="1"/>
  <c r="BL150" i="1"/>
  <c r="BL182" i="1"/>
  <c r="BL214" i="1"/>
  <c r="BL246" i="1"/>
  <c r="BL278" i="1"/>
  <c r="BL310" i="1"/>
  <c r="BL342" i="1"/>
  <c r="BL356" i="1"/>
  <c r="BL364" i="1"/>
  <c r="BL372" i="1"/>
  <c r="BL380" i="1"/>
  <c r="BL388" i="1"/>
  <c r="BL396" i="1"/>
  <c r="BL404" i="1"/>
  <c r="BL412" i="1"/>
  <c r="BL420" i="1"/>
  <c r="BL428" i="1"/>
  <c r="BL436" i="1"/>
  <c r="BL444" i="1"/>
  <c r="BL452" i="1"/>
  <c r="BL460" i="1"/>
  <c r="BL468" i="1"/>
  <c r="BL476" i="1"/>
  <c r="BL484" i="1"/>
  <c r="BL492" i="1"/>
  <c r="BL500" i="1"/>
  <c r="BL508" i="1"/>
  <c r="BL516" i="1"/>
  <c r="BL524" i="1"/>
  <c r="BL532" i="1"/>
  <c r="BL540" i="1"/>
  <c r="BL548" i="1"/>
  <c r="BL556" i="1"/>
  <c r="BL564" i="1"/>
  <c r="BL572" i="1"/>
  <c r="BL580" i="1"/>
  <c r="BL588" i="1"/>
  <c r="BL596" i="1"/>
  <c r="BL604" i="1"/>
  <c r="BL612" i="1"/>
  <c r="BL620" i="1"/>
  <c r="BL628" i="1"/>
  <c r="BL636" i="1"/>
  <c r="BL644" i="1"/>
  <c r="BL652" i="1"/>
  <c r="BL660" i="1"/>
  <c r="BL668" i="1"/>
  <c r="BL676" i="1"/>
  <c r="BL684" i="1"/>
  <c r="BL692" i="1"/>
  <c r="BL700" i="1"/>
  <c r="BL708" i="1"/>
  <c r="BL716" i="1"/>
  <c r="BL724" i="1"/>
  <c r="BL732" i="1"/>
  <c r="BL740" i="1"/>
  <c r="BL748" i="1"/>
  <c r="BL756" i="1"/>
  <c r="BL764" i="1"/>
  <c r="BL772" i="1"/>
  <c r="BL780" i="1"/>
  <c r="BL788" i="1"/>
  <c r="BL796" i="1"/>
  <c r="BL804" i="1"/>
  <c r="BL812" i="1"/>
  <c r="BL820" i="1"/>
  <c r="BL828" i="1"/>
  <c r="BL836" i="1"/>
  <c r="BL844" i="1"/>
  <c r="BL852" i="1"/>
  <c r="BL860" i="1"/>
  <c r="BL868" i="1"/>
  <c r="BL876" i="1"/>
  <c r="BL884" i="1"/>
  <c r="BL892" i="1"/>
  <c r="BL900" i="1"/>
  <c r="BL908" i="1"/>
  <c r="BL916" i="1"/>
  <c r="BL924" i="1"/>
  <c r="BL932" i="1"/>
  <c r="BL937" i="1"/>
  <c r="BL943" i="1"/>
  <c r="BL947" i="1"/>
  <c r="BL951" i="1"/>
  <c r="BL955" i="1"/>
  <c r="BL959" i="1"/>
  <c r="BL963" i="1"/>
  <c r="BL967" i="1"/>
  <c r="BL971" i="1"/>
  <c r="BL975" i="1"/>
  <c r="BL979" i="1"/>
  <c r="BL983" i="1"/>
  <c r="BL987" i="1"/>
  <c r="BL991" i="1"/>
  <c r="BL995" i="1"/>
  <c r="BL999" i="1"/>
  <c r="BL1003" i="1"/>
  <c r="BL1007" i="1"/>
  <c r="BL1011" i="1"/>
  <c r="BL1015" i="1"/>
  <c r="BL1019" i="1"/>
  <c r="BL1023" i="1"/>
  <c r="BL1027" i="1"/>
  <c r="BL1031" i="1"/>
  <c r="BL1035" i="1"/>
  <c r="BL1039" i="1"/>
  <c r="BL1043" i="1"/>
  <c r="BL1047" i="1"/>
  <c r="BL1051" i="1"/>
  <c r="BL1055" i="1"/>
  <c r="BL1059" i="1"/>
  <c r="BL1063" i="1"/>
  <c r="BL1067" i="1"/>
  <c r="BL1071" i="1"/>
  <c r="BL1075" i="1"/>
  <c r="BL1079" i="1"/>
  <c r="BL1083" i="1"/>
  <c r="BL1087" i="1"/>
  <c r="BL1091" i="1"/>
  <c r="BL1095" i="1"/>
  <c r="BL1099" i="1"/>
  <c r="BL1103" i="1"/>
  <c r="BL1107" i="1"/>
  <c r="BL1111" i="1"/>
  <c r="BL1115" i="1"/>
  <c r="BL1119" i="1"/>
  <c r="BL1123" i="1"/>
  <c r="BL1127" i="1"/>
  <c r="BL1131" i="1"/>
  <c r="BL1135" i="1"/>
  <c r="BL1139" i="1"/>
  <c r="BL1143" i="1"/>
  <c r="BL1147" i="1"/>
  <c r="BL1151" i="1"/>
  <c r="BL1155" i="1"/>
  <c r="BL1159" i="1"/>
  <c r="BL1163" i="1"/>
  <c r="BL1167" i="1"/>
  <c r="BL1171" i="1"/>
  <c r="BL1175" i="1"/>
  <c r="BL1179" i="1"/>
  <c r="BL1183" i="1"/>
  <c r="BL1187" i="1"/>
  <c r="BL1191" i="1"/>
  <c r="BL1195" i="1"/>
  <c r="BL1199" i="1"/>
  <c r="BL1203" i="1"/>
  <c r="BL1207" i="1"/>
  <c r="BL1211" i="1"/>
  <c r="BL1215" i="1"/>
  <c r="BL1219" i="1"/>
  <c r="BL1223" i="1"/>
  <c r="BL1227" i="1"/>
  <c r="BL1231" i="1"/>
  <c r="BL1235" i="1"/>
  <c r="BL1239" i="1"/>
  <c r="BL1243" i="1"/>
  <c r="BL1247" i="1"/>
  <c r="BL1251" i="1"/>
  <c r="BL1255" i="1"/>
  <c r="BL1259" i="1"/>
  <c r="BL1263" i="1"/>
  <c r="BL1267" i="1"/>
  <c r="BL1271" i="1"/>
  <c r="BL1275" i="1"/>
  <c r="BL1279" i="1"/>
  <c r="BL1283" i="1"/>
  <c r="BL1287" i="1"/>
  <c r="BL1291" i="1"/>
  <c r="BL1295" i="1"/>
  <c r="BL1299" i="1"/>
  <c r="BL1303" i="1"/>
  <c r="BL1307" i="1"/>
  <c r="BL1311" i="1"/>
  <c r="BL1315" i="1"/>
  <c r="BL1319" i="1"/>
  <c r="BL1323" i="1"/>
  <c r="BL1327" i="1"/>
  <c r="BL1331" i="1"/>
  <c r="BL26" i="1"/>
  <c r="BL58" i="1"/>
  <c r="BL90" i="1"/>
  <c r="BL122" i="1"/>
  <c r="BL154" i="1"/>
  <c r="BL186" i="1"/>
  <c r="BL218" i="1"/>
  <c r="BL250" i="1"/>
  <c r="BL282" i="1"/>
  <c r="BL314" i="1"/>
  <c r="BL346" i="1"/>
  <c r="BL357" i="1"/>
  <c r="BL365" i="1"/>
  <c r="BL373" i="1"/>
  <c r="BL381" i="1"/>
  <c r="BL389" i="1"/>
  <c r="BL397" i="1"/>
  <c r="BL405" i="1"/>
  <c r="BL413" i="1"/>
  <c r="BL421" i="1"/>
  <c r="BL429" i="1"/>
  <c r="BL437" i="1"/>
  <c r="BL445" i="1"/>
  <c r="BL453" i="1"/>
  <c r="BL461" i="1"/>
  <c r="BL469" i="1"/>
  <c r="BL477" i="1"/>
  <c r="BL485" i="1"/>
  <c r="BL493" i="1"/>
  <c r="BL501" i="1"/>
  <c r="BL509" i="1"/>
  <c r="BL517" i="1"/>
  <c r="BL525" i="1"/>
  <c r="BL533" i="1"/>
  <c r="BL541" i="1"/>
  <c r="BL549" i="1"/>
  <c r="BL557" i="1"/>
  <c r="BL565" i="1"/>
  <c r="BL573" i="1"/>
  <c r="BL581" i="1"/>
  <c r="BL589" i="1"/>
  <c r="BL597" i="1"/>
  <c r="BL605" i="1"/>
  <c r="BL613" i="1"/>
  <c r="BL621" i="1"/>
  <c r="BL629" i="1"/>
  <c r="BL637" i="1"/>
  <c r="BL645" i="1"/>
  <c r="BL653" i="1"/>
  <c r="BL661" i="1"/>
  <c r="BL669" i="1"/>
  <c r="BL677" i="1"/>
  <c r="BL685" i="1"/>
  <c r="BL693" i="1"/>
  <c r="BL701" i="1"/>
  <c r="BL709" i="1"/>
  <c r="BL717" i="1"/>
  <c r="BL725" i="1"/>
  <c r="BL733" i="1"/>
  <c r="BL741" i="1"/>
  <c r="BL749" i="1"/>
  <c r="BL757" i="1"/>
  <c r="BL765" i="1"/>
  <c r="BL773" i="1"/>
  <c r="BL781" i="1"/>
  <c r="BL789" i="1"/>
  <c r="BL797" i="1"/>
  <c r="BL805" i="1"/>
  <c r="BL813" i="1"/>
  <c r="BL821" i="1"/>
  <c r="BL829" i="1"/>
  <c r="BL837" i="1"/>
  <c r="BL845" i="1"/>
  <c r="BL853" i="1"/>
  <c r="BL861" i="1"/>
  <c r="BL869" i="1"/>
  <c r="BL877" i="1"/>
  <c r="BL885" i="1"/>
  <c r="BL893" i="1"/>
  <c r="BL901" i="1"/>
  <c r="BL909" i="1"/>
  <c r="BL917" i="1"/>
  <c r="BL925" i="1"/>
  <c r="BL933" i="1"/>
  <c r="BL939" i="1"/>
  <c r="BL944" i="1"/>
  <c r="BL948" i="1"/>
  <c r="BL952" i="1"/>
  <c r="BL956" i="1"/>
  <c r="BL960" i="1"/>
  <c r="BL964" i="1"/>
  <c r="BL968" i="1"/>
  <c r="BL972" i="1"/>
  <c r="BL976" i="1"/>
  <c r="BL980" i="1"/>
  <c r="BL984" i="1"/>
  <c r="BL988" i="1"/>
  <c r="BL992" i="1"/>
  <c r="BL996" i="1"/>
  <c r="BL1000" i="1"/>
  <c r="BL1004" i="1"/>
  <c r="BL1008" i="1"/>
  <c r="BL1012" i="1"/>
  <c r="BL1016" i="1"/>
  <c r="BL1020" i="1"/>
  <c r="BL1024" i="1"/>
  <c r="BL1028" i="1"/>
  <c r="BL1032" i="1"/>
  <c r="BL1036" i="1"/>
  <c r="BL1040" i="1"/>
  <c r="BL1044" i="1"/>
  <c r="BL1048" i="1"/>
  <c r="BL1052" i="1"/>
  <c r="BL1056" i="1"/>
  <c r="BL1060" i="1"/>
  <c r="BL1064" i="1"/>
  <c r="BL1068" i="1"/>
  <c r="BL1072" i="1"/>
  <c r="BL1076" i="1"/>
  <c r="BL1080" i="1"/>
  <c r="BL1084" i="1"/>
  <c r="BL1088" i="1"/>
  <c r="BL1092" i="1"/>
  <c r="BL1096" i="1"/>
  <c r="BL1100" i="1"/>
  <c r="BL1104" i="1"/>
  <c r="BL1108" i="1"/>
  <c r="BL1112" i="1"/>
  <c r="BL1116" i="1"/>
  <c r="BL1120" i="1"/>
  <c r="BL1124" i="1"/>
  <c r="BL1128" i="1"/>
  <c r="BL1132" i="1"/>
  <c r="BL1136" i="1"/>
  <c r="BL1140" i="1"/>
  <c r="BL1144" i="1"/>
  <c r="BL1148" i="1"/>
  <c r="BL1152" i="1"/>
  <c r="BL1156" i="1"/>
  <c r="BL1160" i="1"/>
  <c r="BL1164" i="1"/>
  <c r="BL1168" i="1"/>
  <c r="BL1172" i="1"/>
  <c r="BL1176" i="1"/>
  <c r="BL1180" i="1"/>
  <c r="BL1184" i="1"/>
  <c r="BL1188" i="1"/>
  <c r="BL1192" i="1"/>
  <c r="BL1196" i="1"/>
  <c r="BL1200" i="1"/>
  <c r="BL1204" i="1"/>
  <c r="BL1208" i="1"/>
  <c r="BL1212" i="1"/>
  <c r="BL1216" i="1"/>
  <c r="BL1220" i="1"/>
  <c r="BL1224" i="1"/>
  <c r="BL1228" i="1"/>
  <c r="BL1232" i="1"/>
  <c r="BL1236" i="1"/>
  <c r="BL1240" i="1"/>
  <c r="BL1244" i="1"/>
  <c r="BL1248" i="1"/>
  <c r="BL1252" i="1"/>
  <c r="BL1256" i="1"/>
  <c r="BL1260" i="1"/>
  <c r="BL1264" i="1"/>
  <c r="BL1268" i="1"/>
  <c r="BL1272" i="1"/>
  <c r="BL1276" i="1"/>
  <c r="BL1280" i="1"/>
  <c r="BL38" i="1"/>
  <c r="BL102" i="1"/>
  <c r="BL166" i="1"/>
  <c r="BL230" i="1"/>
  <c r="BL294" i="1"/>
  <c r="BL352" i="1"/>
  <c r="BL368" i="1"/>
  <c r="BL384" i="1"/>
  <c r="BL400" i="1"/>
  <c r="BL416" i="1"/>
  <c r="BL432" i="1"/>
  <c r="BL448" i="1"/>
  <c r="BL464" i="1"/>
  <c r="BL480" i="1"/>
  <c r="BL496" i="1"/>
  <c r="BL512" i="1"/>
  <c r="BL528" i="1"/>
  <c r="BL544" i="1"/>
  <c r="BL560" i="1"/>
  <c r="BL576" i="1"/>
  <c r="BL592" i="1"/>
  <c r="BL608" i="1"/>
  <c r="BL624" i="1"/>
  <c r="BL640" i="1"/>
  <c r="BL656" i="1"/>
  <c r="BL672" i="1"/>
  <c r="BL688" i="1"/>
  <c r="BL704" i="1"/>
  <c r="BL720" i="1"/>
  <c r="BL736" i="1"/>
  <c r="BL752" i="1"/>
  <c r="BL768" i="1"/>
  <c r="BL784" i="1"/>
  <c r="BL800" i="1"/>
  <c r="BL816" i="1"/>
  <c r="BL832" i="1"/>
  <c r="BL848" i="1"/>
  <c r="BL864" i="1"/>
  <c r="BL880" i="1"/>
  <c r="BL896" i="1"/>
  <c r="BL912" i="1"/>
  <c r="BL928" i="1"/>
  <c r="BL940" i="1"/>
  <c r="BL949" i="1"/>
  <c r="BL957" i="1"/>
  <c r="BL965" i="1"/>
  <c r="BL973" i="1"/>
  <c r="BL981" i="1"/>
  <c r="BL989" i="1"/>
  <c r="BL997" i="1"/>
  <c r="BL1005" i="1"/>
  <c r="BL1013" i="1"/>
  <c r="BL1021" i="1"/>
  <c r="BL1029" i="1"/>
  <c r="BL1037" i="1"/>
  <c r="BL1045" i="1"/>
  <c r="BL1053" i="1"/>
  <c r="BL1061" i="1"/>
  <c r="BL1069" i="1"/>
  <c r="BL1077" i="1"/>
  <c r="BL1085" i="1"/>
  <c r="BL1093" i="1"/>
  <c r="BL1101" i="1"/>
  <c r="BL1109" i="1"/>
  <c r="BL1117" i="1"/>
  <c r="BL1125" i="1"/>
  <c r="BL1133" i="1"/>
  <c r="BL1141" i="1"/>
  <c r="BL1149" i="1"/>
  <c r="BL1157" i="1"/>
  <c r="BL1165" i="1"/>
  <c r="BL1173" i="1"/>
  <c r="BL1181" i="1"/>
  <c r="BL1189" i="1"/>
  <c r="BL1197" i="1"/>
  <c r="BL1205" i="1"/>
  <c r="BL1213" i="1"/>
  <c r="BL1221" i="1"/>
  <c r="BL1229" i="1"/>
  <c r="BL1237" i="1"/>
  <c r="BL1245" i="1"/>
  <c r="BL1253" i="1"/>
  <c r="BL1261" i="1"/>
  <c r="BL1269" i="1"/>
  <c r="BL1277" i="1"/>
  <c r="BL1284" i="1"/>
  <c r="BL1289" i="1"/>
  <c r="BL1294" i="1"/>
  <c r="BL1300" i="1"/>
  <c r="BL1305" i="1"/>
  <c r="BL1310" i="1"/>
  <c r="BL1316" i="1"/>
  <c r="BL1321" i="1"/>
  <c r="BL1326" i="1"/>
  <c r="BL1332" i="1"/>
  <c r="BL1336" i="1"/>
  <c r="BL1340" i="1"/>
  <c r="BL1344" i="1"/>
  <c r="BL1348" i="1"/>
  <c r="BL1352" i="1"/>
  <c r="BL1356" i="1"/>
  <c r="BL1360" i="1"/>
  <c r="BL1364" i="1"/>
  <c r="BL1368" i="1"/>
  <c r="BL1372" i="1"/>
  <c r="BL1376" i="1"/>
  <c r="BL1380" i="1"/>
  <c r="BL1384" i="1"/>
  <c r="BL1388" i="1"/>
  <c r="BL1392" i="1"/>
  <c r="BL1396" i="1"/>
  <c r="BL1400" i="1"/>
  <c r="BL1404" i="1"/>
  <c r="BL1408" i="1"/>
  <c r="BL1412" i="1"/>
  <c r="BL1416" i="1"/>
  <c r="BL1420" i="1"/>
  <c r="BL1424" i="1"/>
  <c r="BL1428" i="1"/>
  <c r="BL1432" i="1"/>
  <c r="BL1436" i="1"/>
  <c r="BL1440" i="1"/>
  <c r="BL1444" i="1"/>
  <c r="BL1448" i="1"/>
  <c r="BL1452" i="1"/>
  <c r="BL1456" i="1"/>
  <c r="BL1460" i="1"/>
  <c r="BL1464" i="1"/>
  <c r="BL1468" i="1"/>
  <c r="BL1472" i="1"/>
  <c r="BL1476" i="1"/>
  <c r="BL1480" i="1"/>
  <c r="BL1484" i="1"/>
  <c r="BL1488" i="1"/>
  <c r="BL1492" i="1"/>
  <c r="BL1496" i="1"/>
  <c r="BL1500" i="1"/>
  <c r="BL1504" i="1"/>
  <c r="BL1508" i="1"/>
  <c r="BL1512" i="1"/>
  <c r="BL1516" i="1"/>
  <c r="BL1520" i="1"/>
  <c r="BL1524" i="1"/>
  <c r="BL1528" i="1"/>
  <c r="BL1532" i="1"/>
  <c r="BL1536" i="1"/>
  <c r="BL1540" i="1"/>
  <c r="BL1544" i="1"/>
  <c r="BL1548" i="1"/>
  <c r="BL1552" i="1"/>
  <c r="BL1556" i="1"/>
  <c r="BL1560" i="1"/>
  <c r="BL1564" i="1"/>
  <c r="BL1568" i="1"/>
  <c r="BL1572" i="1"/>
  <c r="BL1576" i="1"/>
  <c r="BL1580" i="1"/>
  <c r="BL1584" i="1"/>
  <c r="BL1588" i="1"/>
  <c r="BL1592" i="1"/>
  <c r="BL1596" i="1"/>
  <c r="BL1600" i="1"/>
  <c r="BL1604" i="1"/>
  <c r="BL1608" i="1"/>
  <c r="BL1612" i="1"/>
  <c r="BL1616" i="1"/>
  <c r="BL1620" i="1"/>
  <c r="BL1624" i="1"/>
  <c r="BL1628" i="1"/>
  <c r="BL1632" i="1"/>
  <c r="BL1636" i="1"/>
  <c r="BL1640" i="1"/>
  <c r="BL1644" i="1"/>
  <c r="BL1648" i="1"/>
  <c r="BL1652" i="1"/>
  <c r="BL1656" i="1"/>
  <c r="BL1660" i="1"/>
  <c r="BL1664" i="1"/>
  <c r="BL1668" i="1"/>
  <c r="BL1672" i="1"/>
  <c r="BL1676" i="1"/>
  <c r="BL1680" i="1"/>
  <c r="BL1684" i="1"/>
  <c r="BL1688" i="1"/>
  <c r="BL1692" i="1"/>
  <c r="BL1696" i="1"/>
  <c r="BL1700" i="1"/>
  <c r="BL1704" i="1"/>
  <c r="BL1708" i="1"/>
  <c r="BL1712" i="1"/>
  <c r="BL1716" i="1"/>
  <c r="BL1720" i="1"/>
  <c r="BL1724" i="1"/>
  <c r="BL1728" i="1"/>
  <c r="BL1732" i="1"/>
  <c r="BL1736" i="1"/>
  <c r="BL1740" i="1"/>
  <c r="BL1744" i="1"/>
  <c r="BL1748" i="1"/>
  <c r="BL1752" i="1"/>
  <c r="BL1756" i="1"/>
  <c r="BL1760" i="1"/>
  <c r="BL1764" i="1"/>
  <c r="BL1768" i="1"/>
  <c r="BL1772" i="1"/>
  <c r="BL1776" i="1"/>
  <c r="BL1780" i="1"/>
  <c r="BL1784" i="1"/>
  <c r="BL1788" i="1"/>
  <c r="BL1792" i="1"/>
  <c r="BL1796" i="1"/>
  <c r="BL1800" i="1"/>
  <c r="BL1804" i="1"/>
  <c r="BL1808" i="1"/>
  <c r="BL1812" i="1"/>
  <c r="BL1816" i="1"/>
  <c r="BL1820" i="1"/>
  <c r="BL1824" i="1"/>
  <c r="BL1828" i="1"/>
  <c r="BL1832" i="1"/>
  <c r="BL1836" i="1"/>
  <c r="BL1840" i="1"/>
  <c r="BL1844" i="1"/>
  <c r="BL1848" i="1"/>
  <c r="BL1852" i="1"/>
  <c r="BL1856" i="1"/>
  <c r="BL1860" i="1"/>
  <c r="BL1864" i="1"/>
  <c r="BL1868" i="1"/>
  <c r="BL1872" i="1"/>
  <c r="BL1876" i="1"/>
  <c r="BL1880" i="1"/>
  <c r="BL1884" i="1"/>
  <c r="BL1888" i="1"/>
  <c r="BL1892" i="1"/>
  <c r="BL1896" i="1"/>
  <c r="BL1900" i="1"/>
  <c r="BL1904" i="1"/>
  <c r="BL1908" i="1"/>
  <c r="BL1912" i="1"/>
  <c r="BL1916" i="1"/>
  <c r="BL1920" i="1"/>
  <c r="BL1924" i="1"/>
  <c r="BL1928" i="1"/>
  <c r="BL1932" i="1"/>
  <c r="BL1936" i="1"/>
  <c r="BL1940" i="1"/>
  <c r="BL1944" i="1"/>
  <c r="BL1948" i="1"/>
  <c r="BL1952" i="1"/>
  <c r="BL1956" i="1"/>
  <c r="BL1960" i="1"/>
  <c r="BL1964" i="1"/>
  <c r="BL1968" i="1"/>
  <c r="BL1972" i="1"/>
  <c r="BL1976" i="1"/>
  <c r="BL1980" i="1"/>
  <c r="BL1984" i="1"/>
  <c r="BL1988" i="1"/>
  <c r="BL1992" i="1"/>
  <c r="BL1996" i="1"/>
  <c r="BL2000" i="1"/>
  <c r="BL2004" i="1"/>
  <c r="BL2008" i="1"/>
  <c r="AZ12" i="1"/>
  <c r="AZ16" i="1"/>
  <c r="AZ20" i="1"/>
  <c r="AZ24" i="1"/>
  <c r="AZ28" i="1"/>
  <c r="AZ32" i="1"/>
  <c r="AZ36" i="1"/>
  <c r="AZ40" i="1"/>
  <c r="AZ44" i="1"/>
  <c r="AZ48" i="1"/>
  <c r="AZ52" i="1"/>
  <c r="AZ56" i="1"/>
  <c r="AZ60" i="1"/>
  <c r="AZ64" i="1"/>
  <c r="AZ68" i="1"/>
  <c r="AZ72" i="1"/>
  <c r="AZ76" i="1"/>
  <c r="AZ80" i="1"/>
  <c r="AZ84" i="1"/>
  <c r="AZ88" i="1"/>
  <c r="AZ92" i="1"/>
  <c r="AZ96" i="1"/>
  <c r="AZ100" i="1"/>
  <c r="AZ104" i="1"/>
  <c r="AZ108" i="1"/>
  <c r="AZ112" i="1"/>
  <c r="AZ116" i="1"/>
  <c r="AZ120" i="1"/>
  <c r="AZ124" i="1"/>
  <c r="AZ128" i="1"/>
  <c r="AZ132" i="1"/>
  <c r="AZ136" i="1"/>
  <c r="AZ140" i="1"/>
  <c r="AZ144" i="1"/>
  <c r="AZ148" i="1"/>
  <c r="AZ152" i="1"/>
  <c r="AZ156" i="1"/>
  <c r="AZ160" i="1"/>
  <c r="AZ164" i="1"/>
  <c r="AZ168" i="1"/>
  <c r="AZ172" i="1"/>
  <c r="AZ176" i="1"/>
  <c r="AZ180" i="1"/>
  <c r="AZ184" i="1"/>
  <c r="AZ188" i="1"/>
  <c r="AZ192" i="1"/>
  <c r="AZ196" i="1"/>
  <c r="AZ200" i="1"/>
  <c r="AZ204" i="1"/>
  <c r="AZ208" i="1"/>
  <c r="AZ212" i="1"/>
  <c r="AZ216" i="1"/>
  <c r="AZ220" i="1"/>
  <c r="AZ224" i="1"/>
  <c r="AZ228" i="1"/>
  <c r="AZ232" i="1"/>
  <c r="AZ236" i="1"/>
  <c r="AZ240" i="1"/>
  <c r="AZ244" i="1"/>
  <c r="AZ248" i="1"/>
  <c r="AZ252" i="1"/>
  <c r="AZ256" i="1"/>
  <c r="AZ260" i="1"/>
  <c r="AZ264" i="1"/>
  <c r="AZ268" i="1"/>
  <c r="AZ272" i="1"/>
  <c r="AZ276" i="1"/>
  <c r="AZ280" i="1"/>
  <c r="AZ284" i="1"/>
  <c r="AZ288" i="1"/>
  <c r="AZ292" i="1"/>
  <c r="AZ296" i="1"/>
  <c r="AZ300" i="1"/>
  <c r="AZ304" i="1"/>
  <c r="AZ308" i="1"/>
  <c r="AZ312" i="1"/>
  <c r="AZ316" i="1"/>
  <c r="BL42" i="1"/>
  <c r="BL106" i="1"/>
  <c r="BL170" i="1"/>
  <c r="BL234" i="1"/>
  <c r="BL298" i="1"/>
  <c r="BL353" i="1"/>
  <c r="BL369" i="1"/>
  <c r="BL385" i="1"/>
  <c r="BL401" i="1"/>
  <c r="BL417" i="1"/>
  <c r="BL433" i="1"/>
  <c r="BL449" i="1"/>
  <c r="BL465" i="1"/>
  <c r="BL481" i="1"/>
  <c r="BL497" i="1"/>
  <c r="BL513" i="1"/>
  <c r="BL529" i="1"/>
  <c r="BL545" i="1"/>
  <c r="BL561" i="1"/>
  <c r="BL577" i="1"/>
  <c r="BL593" i="1"/>
  <c r="BL609" i="1"/>
  <c r="BL625" i="1"/>
  <c r="BL641" i="1"/>
  <c r="BL657" i="1"/>
  <c r="BL673" i="1"/>
  <c r="BL689" i="1"/>
  <c r="BL705" i="1"/>
  <c r="BL721" i="1"/>
  <c r="BL737" i="1"/>
  <c r="BL753" i="1"/>
  <c r="BL769" i="1"/>
  <c r="BL785" i="1"/>
  <c r="BL801" i="1"/>
  <c r="BL817" i="1"/>
  <c r="BL833" i="1"/>
  <c r="BL849" i="1"/>
  <c r="BL865" i="1"/>
  <c r="BL881" i="1"/>
  <c r="BL897" i="1"/>
  <c r="BL913" i="1"/>
  <c r="BL929" i="1"/>
  <c r="BL941" i="1"/>
  <c r="BL950" i="1"/>
  <c r="BL958" i="1"/>
  <c r="BL966" i="1"/>
  <c r="BL974" i="1"/>
  <c r="BL982" i="1"/>
  <c r="BL990" i="1"/>
  <c r="BL998" i="1"/>
  <c r="BL1006" i="1"/>
  <c r="BL1014" i="1"/>
  <c r="BL1022" i="1"/>
  <c r="BL1030" i="1"/>
  <c r="BL1038" i="1"/>
  <c r="BL1046" i="1"/>
  <c r="BL1054" i="1"/>
  <c r="BL1062" i="1"/>
  <c r="BL1070" i="1"/>
  <c r="BL1078" i="1"/>
  <c r="BL1086" i="1"/>
  <c r="BL1094" i="1"/>
  <c r="BL1102" i="1"/>
  <c r="BL1110" i="1"/>
  <c r="BL1118" i="1"/>
  <c r="BL1126" i="1"/>
  <c r="BL1134" i="1"/>
  <c r="BL1142" i="1"/>
  <c r="BL1150" i="1"/>
  <c r="BL1158" i="1"/>
  <c r="BL1166" i="1"/>
  <c r="BL1174" i="1"/>
  <c r="BL1182" i="1"/>
  <c r="BL1190" i="1"/>
  <c r="BL1198" i="1"/>
  <c r="BL1206" i="1"/>
  <c r="BL1214" i="1"/>
  <c r="BL1222" i="1"/>
  <c r="BL1230" i="1"/>
  <c r="BL1238" i="1"/>
  <c r="BL1246" i="1"/>
  <c r="BL1254" i="1"/>
  <c r="BL1262" i="1"/>
  <c r="BL1270" i="1"/>
  <c r="BL1278" i="1"/>
  <c r="BL1285" i="1"/>
  <c r="BL1290" i="1"/>
  <c r="BL1296" i="1"/>
  <c r="BL1301" i="1"/>
  <c r="BL1306" i="1"/>
  <c r="BL1312" i="1"/>
  <c r="BL1317" i="1"/>
  <c r="BL1322" i="1"/>
  <c r="BL1328" i="1"/>
  <c r="BL1333" i="1"/>
  <c r="BL1337" i="1"/>
  <c r="BL1341" i="1"/>
  <c r="BL1345" i="1"/>
  <c r="BL1349" i="1"/>
  <c r="BL1353" i="1"/>
  <c r="BL1357" i="1"/>
  <c r="BL1361" i="1"/>
  <c r="BL1365" i="1"/>
  <c r="BL1369" i="1"/>
  <c r="BL1373" i="1"/>
  <c r="BL1377" i="1"/>
  <c r="BL1381" i="1"/>
  <c r="BL1385" i="1"/>
  <c r="BL1389" i="1"/>
  <c r="BL1393" i="1"/>
  <c r="BL1397" i="1"/>
  <c r="BL1401" i="1"/>
  <c r="BL1405" i="1"/>
  <c r="BL1409" i="1"/>
  <c r="BL1413" i="1"/>
  <c r="BL1417" i="1"/>
  <c r="BL1421" i="1"/>
  <c r="BL1425" i="1"/>
  <c r="BL1429" i="1"/>
  <c r="BL1433" i="1"/>
  <c r="BL1437" i="1"/>
  <c r="BL1441" i="1"/>
  <c r="BL1445" i="1"/>
  <c r="BL1449" i="1"/>
  <c r="BL1453" i="1"/>
  <c r="BL1457" i="1"/>
  <c r="BL1461" i="1"/>
  <c r="BL1465" i="1"/>
  <c r="BL1469" i="1"/>
  <c r="BL1473" i="1"/>
  <c r="BL1477" i="1"/>
  <c r="BL1481" i="1"/>
  <c r="BL1485" i="1"/>
  <c r="BL1489" i="1"/>
  <c r="BL1493" i="1"/>
  <c r="BL1497" i="1"/>
  <c r="BL1501" i="1"/>
  <c r="BL1505" i="1"/>
  <c r="BL1509" i="1"/>
  <c r="BL1513" i="1"/>
  <c r="BL1517" i="1"/>
  <c r="BL1521" i="1"/>
  <c r="BL1525" i="1"/>
  <c r="BL1529" i="1"/>
  <c r="BL1533" i="1"/>
  <c r="BL1537" i="1"/>
  <c r="BL1541" i="1"/>
  <c r="BL1545" i="1"/>
  <c r="BL1549" i="1"/>
  <c r="BL1553" i="1"/>
  <c r="BL1557" i="1"/>
  <c r="BL1561" i="1"/>
  <c r="BL1565" i="1"/>
  <c r="BL1569" i="1"/>
  <c r="BL1573" i="1"/>
  <c r="BL1577" i="1"/>
  <c r="BL1581" i="1"/>
  <c r="BL1585" i="1"/>
  <c r="BL1589" i="1"/>
  <c r="BL1593" i="1"/>
  <c r="BL1597" i="1"/>
  <c r="BL1601" i="1"/>
  <c r="BL1605" i="1"/>
  <c r="BL1609" i="1"/>
  <c r="BL1613" i="1"/>
  <c r="BL1617" i="1"/>
  <c r="BL1621" i="1"/>
  <c r="BL1625" i="1"/>
  <c r="BL1629" i="1"/>
  <c r="BL1633" i="1"/>
  <c r="BL1637" i="1"/>
  <c r="BL1641" i="1"/>
  <c r="BL1645" i="1"/>
  <c r="BL1649" i="1"/>
  <c r="BL1653" i="1"/>
  <c r="BL1657" i="1"/>
  <c r="BL1661" i="1"/>
  <c r="BL1665" i="1"/>
  <c r="BL1669" i="1"/>
  <c r="BL1673" i="1"/>
  <c r="BL1677" i="1"/>
  <c r="BL1681" i="1"/>
  <c r="BL1685" i="1"/>
  <c r="BL1689" i="1"/>
  <c r="BL1693" i="1"/>
  <c r="BL1697" i="1"/>
  <c r="BL1701" i="1"/>
  <c r="BL1705" i="1"/>
  <c r="BL1709" i="1"/>
  <c r="BL1713" i="1"/>
  <c r="BL1717" i="1"/>
  <c r="BL1721" i="1"/>
  <c r="BL1725" i="1"/>
  <c r="BL1729" i="1"/>
  <c r="BL1733" i="1"/>
  <c r="BL1737" i="1"/>
  <c r="BL1741" i="1"/>
  <c r="BL1745" i="1"/>
  <c r="BL1749" i="1"/>
  <c r="BL1753" i="1"/>
  <c r="BL1757" i="1"/>
  <c r="BL1761" i="1"/>
  <c r="BL1765" i="1"/>
  <c r="BL1769" i="1"/>
  <c r="BL1773" i="1"/>
  <c r="BL1777" i="1"/>
  <c r="BL1781" i="1"/>
  <c r="BL1785" i="1"/>
  <c r="BL1789" i="1"/>
  <c r="BL1793" i="1"/>
  <c r="BL1797" i="1"/>
  <c r="BL1801" i="1"/>
  <c r="BL1805" i="1"/>
  <c r="BL1809" i="1"/>
  <c r="BL1813" i="1"/>
  <c r="BL1817" i="1"/>
  <c r="BL1821" i="1"/>
  <c r="BL1825" i="1"/>
  <c r="BL1829" i="1"/>
  <c r="BL1833" i="1"/>
  <c r="BL1837" i="1"/>
  <c r="BL1841" i="1"/>
  <c r="BL1845" i="1"/>
  <c r="BL1849" i="1"/>
  <c r="BL1853" i="1"/>
  <c r="BL1857" i="1"/>
  <c r="BL1861" i="1"/>
  <c r="BL1865" i="1"/>
  <c r="BL1869" i="1"/>
  <c r="BL1873" i="1"/>
  <c r="BL1877" i="1"/>
  <c r="BL1881" i="1"/>
  <c r="BL1885" i="1"/>
  <c r="BL1889" i="1"/>
  <c r="BL1893" i="1"/>
  <c r="BL1897" i="1"/>
  <c r="BL1901" i="1"/>
  <c r="BL1905" i="1"/>
  <c r="BL1909" i="1"/>
  <c r="BL1913" i="1"/>
  <c r="BL1917" i="1"/>
  <c r="BL1921" i="1"/>
  <c r="BL1925" i="1"/>
  <c r="BL1929" i="1"/>
  <c r="BL1933" i="1"/>
  <c r="BL1937" i="1"/>
  <c r="BL1941" i="1"/>
  <c r="BL1945" i="1"/>
  <c r="BL1949" i="1"/>
  <c r="BL1953" i="1"/>
  <c r="BL1957" i="1"/>
  <c r="BL1961" i="1"/>
  <c r="BL1965" i="1"/>
  <c r="BL1969" i="1"/>
  <c r="BL1973" i="1"/>
  <c r="BL1977" i="1"/>
  <c r="BL1981" i="1"/>
  <c r="BL1985" i="1"/>
  <c r="BL1989" i="1"/>
  <c r="BL1993" i="1"/>
  <c r="BL1997" i="1"/>
  <c r="BL2001" i="1"/>
  <c r="BL2005" i="1"/>
  <c r="BL2009" i="1"/>
  <c r="AZ13" i="1"/>
  <c r="AZ17" i="1"/>
  <c r="AZ21" i="1"/>
  <c r="AZ25" i="1"/>
  <c r="AZ29" i="1"/>
  <c r="AZ33" i="1"/>
  <c r="AZ37" i="1"/>
  <c r="AZ41" i="1"/>
  <c r="AZ45" i="1"/>
  <c r="AZ49" i="1"/>
  <c r="AZ53" i="1"/>
  <c r="AZ57" i="1"/>
  <c r="AZ61" i="1"/>
  <c r="AZ65" i="1"/>
  <c r="AZ69" i="1"/>
  <c r="AZ73" i="1"/>
  <c r="AZ77" i="1"/>
  <c r="AZ81" i="1"/>
  <c r="AZ85" i="1"/>
  <c r="AZ89" i="1"/>
  <c r="AZ93" i="1"/>
  <c r="AZ97" i="1"/>
  <c r="AZ101" i="1"/>
  <c r="AZ105" i="1"/>
  <c r="AZ109" i="1"/>
  <c r="AZ113" i="1"/>
  <c r="AZ117" i="1"/>
  <c r="AZ121" i="1"/>
  <c r="AZ125" i="1"/>
  <c r="AZ129" i="1"/>
  <c r="AZ133" i="1"/>
  <c r="AZ137" i="1"/>
  <c r="AZ141" i="1"/>
  <c r="AZ145" i="1"/>
  <c r="AZ149" i="1"/>
  <c r="AZ153" i="1"/>
  <c r="AZ157" i="1"/>
  <c r="BL70" i="1"/>
  <c r="BL198" i="1"/>
  <c r="BL326" i="1"/>
  <c r="BL376" i="1"/>
  <c r="BL408" i="1"/>
  <c r="BL440" i="1"/>
  <c r="BL472" i="1"/>
  <c r="BL504" i="1"/>
  <c r="BL536" i="1"/>
  <c r="BL568" i="1"/>
  <c r="BL600" i="1"/>
  <c r="BL632" i="1"/>
  <c r="BL664" i="1"/>
  <c r="BL696" i="1"/>
  <c r="BL728" i="1"/>
  <c r="BL760" i="1"/>
  <c r="BL792" i="1"/>
  <c r="BL824" i="1"/>
  <c r="BL856" i="1"/>
  <c r="BL888" i="1"/>
  <c r="BL920" i="1"/>
  <c r="BL945" i="1"/>
  <c r="BL961" i="1"/>
  <c r="BL977" i="1"/>
  <c r="BL993" i="1"/>
  <c r="BL1009" i="1"/>
  <c r="BL1025" i="1"/>
  <c r="BL1041" i="1"/>
  <c r="BL1057" i="1"/>
  <c r="BL1073" i="1"/>
  <c r="BL1089" i="1"/>
  <c r="BL1105" i="1"/>
  <c r="BL1121" i="1"/>
  <c r="BL1137" i="1"/>
  <c r="BL1153" i="1"/>
  <c r="BL1169" i="1"/>
  <c r="BL1185" i="1"/>
  <c r="BL1201" i="1"/>
  <c r="BL1217" i="1"/>
  <c r="BL1233" i="1"/>
  <c r="BL1249" i="1"/>
  <c r="BL1265" i="1"/>
  <c r="BL1281" i="1"/>
  <c r="BL1292" i="1"/>
  <c r="BL1302" i="1"/>
  <c r="BL1313" i="1"/>
  <c r="BL1324" i="1"/>
  <c r="BL1334" i="1"/>
  <c r="BL1342" i="1"/>
  <c r="BL1350" i="1"/>
  <c r="BL1358" i="1"/>
  <c r="BL1366" i="1"/>
  <c r="BL1374" i="1"/>
  <c r="BL1382" i="1"/>
  <c r="BL1390" i="1"/>
  <c r="BL1398" i="1"/>
  <c r="BL1406" i="1"/>
  <c r="BL1414" i="1"/>
  <c r="BL1422" i="1"/>
  <c r="BL1430" i="1"/>
  <c r="BL1438" i="1"/>
  <c r="BL1446" i="1"/>
  <c r="BL1454" i="1"/>
  <c r="BL1462" i="1"/>
  <c r="BL1470" i="1"/>
  <c r="BL1478" i="1"/>
  <c r="BL1486" i="1"/>
  <c r="BL1494" i="1"/>
  <c r="BL1502" i="1"/>
  <c r="BL1510" i="1"/>
  <c r="BL1518" i="1"/>
  <c r="BL1526" i="1"/>
  <c r="BL1534" i="1"/>
  <c r="BL1542" i="1"/>
  <c r="BL1550" i="1"/>
  <c r="BL1558" i="1"/>
  <c r="BL1566" i="1"/>
  <c r="BL1574" i="1"/>
  <c r="BL1582" i="1"/>
  <c r="BL1590" i="1"/>
  <c r="BL1598" i="1"/>
  <c r="BL1606" i="1"/>
  <c r="BL1614" i="1"/>
  <c r="BL1622" i="1"/>
  <c r="BL1630" i="1"/>
  <c r="BL1638" i="1"/>
  <c r="BL1646" i="1"/>
  <c r="BL1654" i="1"/>
  <c r="BL1662" i="1"/>
  <c r="BL1670" i="1"/>
  <c r="BL1678" i="1"/>
  <c r="BL1686" i="1"/>
  <c r="BL1694" i="1"/>
  <c r="BL1702" i="1"/>
  <c r="BL1710" i="1"/>
  <c r="BL1718" i="1"/>
  <c r="BL1726" i="1"/>
  <c r="BL1734" i="1"/>
  <c r="BL1742" i="1"/>
  <c r="BL1750" i="1"/>
  <c r="BL1758" i="1"/>
  <c r="BL1766" i="1"/>
  <c r="BL1774" i="1"/>
  <c r="BL1782" i="1"/>
  <c r="BL1790" i="1"/>
  <c r="BL1798" i="1"/>
  <c r="BL1806" i="1"/>
  <c r="BL1814" i="1"/>
  <c r="BL1822" i="1"/>
  <c r="BL1830" i="1"/>
  <c r="BL1838" i="1"/>
  <c r="BL1846" i="1"/>
  <c r="BL1854" i="1"/>
  <c r="BL1862" i="1"/>
  <c r="BL1870" i="1"/>
  <c r="BL1878" i="1"/>
  <c r="BL1886" i="1"/>
  <c r="BL1894" i="1"/>
  <c r="BL1902" i="1"/>
  <c r="BL1910" i="1"/>
  <c r="BL1918" i="1"/>
  <c r="BL1926" i="1"/>
  <c r="BL1934" i="1"/>
  <c r="BL1942" i="1"/>
  <c r="BL1950" i="1"/>
  <c r="BL1958" i="1"/>
  <c r="BL1966" i="1"/>
  <c r="BL1974" i="1"/>
  <c r="BL1982" i="1"/>
  <c r="BL1990" i="1"/>
  <c r="BL1998" i="1"/>
  <c r="BL2006" i="1"/>
  <c r="AZ14" i="1"/>
  <c r="AZ22" i="1"/>
  <c r="AZ30" i="1"/>
  <c r="AZ38" i="1"/>
  <c r="AZ46" i="1"/>
  <c r="AZ54" i="1"/>
  <c r="AZ62" i="1"/>
  <c r="AZ70" i="1"/>
  <c r="AZ78" i="1"/>
  <c r="AZ86" i="1"/>
  <c r="AZ94" i="1"/>
  <c r="AZ102" i="1"/>
  <c r="AZ110" i="1"/>
  <c r="AZ118" i="1"/>
  <c r="AZ126" i="1"/>
  <c r="AZ134" i="1"/>
  <c r="AZ142" i="1"/>
  <c r="AZ150" i="1"/>
  <c r="AZ158" i="1"/>
  <c r="AZ163" i="1"/>
  <c r="AZ169" i="1"/>
  <c r="AZ174" i="1"/>
  <c r="AZ179" i="1"/>
  <c r="AZ185" i="1"/>
  <c r="AZ190" i="1"/>
  <c r="AZ195" i="1"/>
  <c r="AZ201" i="1"/>
  <c r="AZ206" i="1"/>
  <c r="AZ211" i="1"/>
  <c r="AZ217" i="1"/>
  <c r="AZ222" i="1"/>
  <c r="AZ227" i="1"/>
  <c r="AZ233" i="1"/>
  <c r="AZ238" i="1"/>
  <c r="AZ243" i="1"/>
  <c r="AZ249" i="1"/>
  <c r="AZ254" i="1"/>
  <c r="AZ259" i="1"/>
  <c r="AZ265" i="1"/>
  <c r="AZ270" i="1"/>
  <c r="AZ275" i="1"/>
  <c r="AZ281" i="1"/>
  <c r="AZ286" i="1"/>
  <c r="AZ291" i="1"/>
  <c r="AZ297" i="1"/>
  <c r="AZ302" i="1"/>
  <c r="AZ307" i="1"/>
  <c r="AZ313" i="1"/>
  <c r="AZ318" i="1"/>
  <c r="AZ322" i="1"/>
  <c r="AZ326" i="1"/>
  <c r="AZ330" i="1"/>
  <c r="AZ334" i="1"/>
  <c r="AZ338" i="1"/>
  <c r="AZ342" i="1"/>
  <c r="AZ346" i="1"/>
  <c r="AZ350" i="1"/>
  <c r="AZ354" i="1"/>
  <c r="AZ358" i="1"/>
  <c r="AZ362" i="1"/>
  <c r="AZ366" i="1"/>
  <c r="AZ370" i="1"/>
  <c r="AZ374" i="1"/>
  <c r="AZ378" i="1"/>
  <c r="AZ382" i="1"/>
  <c r="AZ386" i="1"/>
  <c r="AZ390" i="1"/>
  <c r="AZ394" i="1"/>
  <c r="AZ398" i="1"/>
  <c r="AZ402" i="1"/>
  <c r="AZ406" i="1"/>
  <c r="AZ410" i="1"/>
  <c r="AZ414" i="1"/>
  <c r="AZ418" i="1"/>
  <c r="AZ422" i="1"/>
  <c r="AZ426" i="1"/>
  <c r="AZ430" i="1"/>
  <c r="AZ434" i="1"/>
  <c r="AZ438" i="1"/>
  <c r="AZ442" i="1"/>
  <c r="AZ446" i="1"/>
  <c r="AZ450" i="1"/>
  <c r="AZ454" i="1"/>
  <c r="AZ458" i="1"/>
  <c r="AZ462" i="1"/>
  <c r="AZ466" i="1"/>
  <c r="AZ470" i="1"/>
  <c r="AZ474" i="1"/>
  <c r="AZ478" i="1"/>
  <c r="AZ482" i="1"/>
  <c r="AZ486" i="1"/>
  <c r="AZ490" i="1"/>
  <c r="AZ494" i="1"/>
  <c r="AZ498" i="1"/>
  <c r="AZ502" i="1"/>
  <c r="AZ506" i="1"/>
  <c r="AZ510" i="1"/>
  <c r="AZ514" i="1"/>
  <c r="AZ518" i="1"/>
  <c r="AZ522" i="1"/>
  <c r="AZ526" i="1"/>
  <c r="AZ530" i="1"/>
  <c r="AZ534" i="1"/>
  <c r="AZ538" i="1"/>
  <c r="AZ542" i="1"/>
  <c r="AZ546" i="1"/>
  <c r="AZ550" i="1"/>
  <c r="AZ554" i="1"/>
  <c r="AZ558" i="1"/>
  <c r="AZ562" i="1"/>
  <c r="AZ566" i="1"/>
  <c r="AZ570" i="1"/>
  <c r="AZ574" i="1"/>
  <c r="AZ578" i="1"/>
  <c r="AZ582" i="1"/>
  <c r="AZ586" i="1"/>
  <c r="AZ590" i="1"/>
  <c r="AZ594" i="1"/>
  <c r="AZ598" i="1"/>
  <c r="AZ602" i="1"/>
  <c r="AZ606" i="1"/>
  <c r="AZ610" i="1"/>
  <c r="AZ614" i="1"/>
  <c r="AZ618" i="1"/>
  <c r="AZ622" i="1"/>
  <c r="AZ626" i="1"/>
  <c r="AZ630" i="1"/>
  <c r="AZ634" i="1"/>
  <c r="AZ638" i="1"/>
  <c r="AZ642" i="1"/>
  <c r="AZ646" i="1"/>
  <c r="AZ650" i="1"/>
  <c r="AZ654" i="1"/>
  <c r="AZ658" i="1"/>
  <c r="AZ662" i="1"/>
  <c r="AZ666" i="1"/>
  <c r="AZ670" i="1"/>
  <c r="AZ674" i="1"/>
  <c r="AZ678" i="1"/>
  <c r="AZ682" i="1"/>
  <c r="AZ686" i="1"/>
  <c r="AZ690" i="1"/>
  <c r="AZ694" i="1"/>
  <c r="AZ698" i="1"/>
  <c r="AZ702" i="1"/>
  <c r="AZ706" i="1"/>
  <c r="AZ710" i="1"/>
  <c r="AZ714" i="1"/>
  <c r="AZ718" i="1"/>
  <c r="AZ722" i="1"/>
  <c r="AZ726" i="1"/>
  <c r="AZ730" i="1"/>
  <c r="AZ734" i="1"/>
  <c r="AZ738" i="1"/>
  <c r="AZ742" i="1"/>
  <c r="AZ746" i="1"/>
  <c r="AZ750" i="1"/>
  <c r="AZ754" i="1"/>
  <c r="AZ758" i="1"/>
  <c r="AZ762" i="1"/>
  <c r="AZ766" i="1"/>
  <c r="AZ770" i="1"/>
  <c r="AZ774" i="1"/>
  <c r="AZ778" i="1"/>
  <c r="AZ782" i="1"/>
  <c r="AZ786" i="1"/>
  <c r="AZ790" i="1"/>
  <c r="AZ794" i="1"/>
  <c r="AZ798" i="1"/>
  <c r="AZ802" i="1"/>
  <c r="AZ806" i="1"/>
  <c r="AZ810" i="1"/>
  <c r="AZ814" i="1"/>
  <c r="AZ818" i="1"/>
  <c r="AZ822" i="1"/>
  <c r="AZ826" i="1"/>
  <c r="AZ830" i="1"/>
  <c r="AZ834" i="1"/>
  <c r="AZ838" i="1"/>
  <c r="AZ842" i="1"/>
  <c r="AZ846" i="1"/>
  <c r="AZ850" i="1"/>
  <c r="AZ854" i="1"/>
  <c r="AZ858" i="1"/>
  <c r="AZ862" i="1"/>
  <c r="AZ866" i="1"/>
  <c r="AZ870" i="1"/>
  <c r="AZ874" i="1"/>
  <c r="AZ878" i="1"/>
  <c r="AZ882" i="1"/>
  <c r="AZ886" i="1"/>
  <c r="AZ890" i="1"/>
  <c r="AZ894" i="1"/>
  <c r="AZ898" i="1"/>
  <c r="AZ902" i="1"/>
  <c r="AZ906" i="1"/>
  <c r="AZ910" i="1"/>
  <c r="AZ914" i="1"/>
  <c r="AZ918" i="1"/>
  <c r="AZ922" i="1"/>
  <c r="AZ926" i="1"/>
  <c r="AZ930" i="1"/>
  <c r="AZ934" i="1"/>
  <c r="AZ938" i="1"/>
  <c r="AZ942" i="1"/>
  <c r="AZ946" i="1"/>
  <c r="AZ950" i="1"/>
  <c r="AZ954" i="1"/>
  <c r="AZ958" i="1"/>
  <c r="AZ962" i="1"/>
  <c r="AZ966" i="1"/>
  <c r="AZ970" i="1"/>
  <c r="AZ974" i="1"/>
  <c r="AZ978" i="1"/>
  <c r="AZ982" i="1"/>
  <c r="AZ986" i="1"/>
  <c r="AZ990" i="1"/>
  <c r="AZ994" i="1"/>
  <c r="AZ998" i="1"/>
  <c r="AZ1002" i="1"/>
  <c r="AZ1006" i="1"/>
  <c r="AZ1010" i="1"/>
  <c r="AZ1014" i="1"/>
  <c r="AZ1018" i="1"/>
  <c r="AZ1022" i="1"/>
  <c r="AZ1026" i="1"/>
  <c r="AZ1030" i="1"/>
  <c r="AZ1034" i="1"/>
  <c r="AZ1038" i="1"/>
  <c r="AZ1042" i="1"/>
  <c r="AZ1046" i="1"/>
  <c r="AZ1050" i="1"/>
  <c r="AZ1054" i="1"/>
  <c r="AZ1058" i="1"/>
  <c r="AZ1062" i="1"/>
  <c r="AZ1066" i="1"/>
  <c r="AZ1070" i="1"/>
  <c r="AZ1074" i="1"/>
  <c r="AZ1078" i="1"/>
  <c r="AZ1082" i="1"/>
  <c r="AZ1086" i="1"/>
  <c r="AZ1090" i="1"/>
  <c r="AZ1094" i="1"/>
  <c r="AZ1098" i="1"/>
  <c r="AZ1102" i="1"/>
  <c r="AZ1106" i="1"/>
  <c r="AZ1110" i="1"/>
  <c r="AZ1114" i="1"/>
  <c r="AZ1118" i="1"/>
  <c r="AZ1122" i="1"/>
  <c r="AZ1126" i="1"/>
  <c r="AZ1130" i="1"/>
  <c r="AZ1134" i="1"/>
  <c r="AZ1138" i="1"/>
  <c r="AZ1142" i="1"/>
  <c r="AZ1146" i="1"/>
  <c r="AZ1150" i="1"/>
  <c r="AZ1154" i="1"/>
  <c r="AZ1158" i="1"/>
  <c r="AZ1162" i="1"/>
  <c r="AZ1166" i="1"/>
  <c r="AZ1170" i="1"/>
  <c r="AZ1174" i="1"/>
  <c r="AZ1178" i="1"/>
  <c r="AZ1182" i="1"/>
  <c r="AZ1186" i="1"/>
  <c r="AZ1190" i="1"/>
  <c r="AZ1194" i="1"/>
  <c r="AZ1198" i="1"/>
  <c r="AZ1202" i="1"/>
  <c r="AZ1206" i="1"/>
  <c r="AZ1210" i="1"/>
  <c r="BL74" i="1"/>
  <c r="BL202" i="1"/>
  <c r="BL330" i="1"/>
  <c r="BL377" i="1"/>
  <c r="BL409" i="1"/>
  <c r="BL441" i="1"/>
  <c r="BL473" i="1"/>
  <c r="BL505" i="1"/>
  <c r="BL537" i="1"/>
  <c r="BL569" i="1"/>
  <c r="BL601" i="1"/>
  <c r="BL633" i="1"/>
  <c r="BL665" i="1"/>
  <c r="BL697" i="1"/>
  <c r="BL729" i="1"/>
  <c r="BL761" i="1"/>
  <c r="BL793" i="1"/>
  <c r="BL825" i="1"/>
  <c r="BL857" i="1"/>
  <c r="BL889" i="1"/>
  <c r="BL921" i="1"/>
  <c r="BL946" i="1"/>
  <c r="BL962" i="1"/>
  <c r="BL978" i="1"/>
  <c r="BL994" i="1"/>
  <c r="BL1010" i="1"/>
  <c r="BL1026" i="1"/>
  <c r="BL1042" i="1"/>
  <c r="BL1058" i="1"/>
  <c r="BL1074" i="1"/>
  <c r="BL1090" i="1"/>
  <c r="BL1106" i="1"/>
  <c r="BL1122" i="1"/>
  <c r="BL1138" i="1"/>
  <c r="BL1154" i="1"/>
  <c r="BL1170" i="1"/>
  <c r="BL1186" i="1"/>
  <c r="BL1202" i="1"/>
  <c r="BL1218" i="1"/>
  <c r="BL1234" i="1"/>
  <c r="BL1250" i="1"/>
  <c r="BL1266" i="1"/>
  <c r="BL1282" i="1"/>
  <c r="BL1293" i="1"/>
  <c r="BL1304" i="1"/>
  <c r="BL1314" i="1"/>
  <c r="BL1325" i="1"/>
  <c r="BL1335" i="1"/>
  <c r="BL1343" i="1"/>
  <c r="BL1351" i="1"/>
  <c r="BL1359" i="1"/>
  <c r="BL1367" i="1"/>
  <c r="BL1375" i="1"/>
  <c r="BL1383" i="1"/>
  <c r="BL1391" i="1"/>
  <c r="BL1399" i="1"/>
  <c r="BL1407" i="1"/>
  <c r="BL1415" i="1"/>
  <c r="BL1423" i="1"/>
  <c r="BL1431" i="1"/>
  <c r="BL1439" i="1"/>
  <c r="BL1447" i="1"/>
  <c r="BL1455" i="1"/>
  <c r="BL1463" i="1"/>
  <c r="BL1471" i="1"/>
  <c r="BL1479" i="1"/>
  <c r="BL1487" i="1"/>
  <c r="BL1495" i="1"/>
  <c r="BL1503" i="1"/>
  <c r="BL1511" i="1"/>
  <c r="BL1519" i="1"/>
  <c r="BL1527" i="1"/>
  <c r="BL1535" i="1"/>
  <c r="BL1543" i="1"/>
  <c r="BL1551" i="1"/>
  <c r="BL1559" i="1"/>
  <c r="BL1567" i="1"/>
  <c r="BL1575" i="1"/>
  <c r="BL1583" i="1"/>
  <c r="BL1591" i="1"/>
  <c r="BL1599" i="1"/>
  <c r="BL1607" i="1"/>
  <c r="BL1615" i="1"/>
  <c r="BL1623" i="1"/>
  <c r="BL1631" i="1"/>
  <c r="BL1639" i="1"/>
  <c r="BL1647" i="1"/>
  <c r="BL1655" i="1"/>
  <c r="BL1663" i="1"/>
  <c r="BL1671" i="1"/>
  <c r="BL1679" i="1"/>
  <c r="BL1687" i="1"/>
  <c r="BL1695" i="1"/>
  <c r="BL1703" i="1"/>
  <c r="BL1711" i="1"/>
  <c r="BL1719" i="1"/>
  <c r="BL1727" i="1"/>
  <c r="BL1735" i="1"/>
  <c r="BL1743" i="1"/>
  <c r="BL1751" i="1"/>
  <c r="BL1759" i="1"/>
  <c r="BL1767" i="1"/>
  <c r="BL1775" i="1"/>
  <c r="BL1783" i="1"/>
  <c r="BL1791" i="1"/>
  <c r="BL1799" i="1"/>
  <c r="BL1807" i="1"/>
  <c r="BL1815" i="1"/>
  <c r="BL1823" i="1"/>
  <c r="BL1831" i="1"/>
  <c r="BL1839" i="1"/>
  <c r="BL1847" i="1"/>
  <c r="BL1855" i="1"/>
  <c r="BL1863" i="1"/>
  <c r="BL1871" i="1"/>
  <c r="BL1879" i="1"/>
  <c r="BL1887" i="1"/>
  <c r="BL1895" i="1"/>
  <c r="BL1903" i="1"/>
  <c r="BL1911" i="1"/>
  <c r="BL1919" i="1"/>
  <c r="BL1927" i="1"/>
  <c r="BL1935" i="1"/>
  <c r="BL1943" i="1"/>
  <c r="BL1951" i="1"/>
  <c r="BL1959" i="1"/>
  <c r="BL1967" i="1"/>
  <c r="BL1975" i="1"/>
  <c r="BL1983" i="1"/>
  <c r="BL1991" i="1"/>
  <c r="BL1999" i="1"/>
  <c r="BL2007" i="1"/>
  <c r="AZ15" i="1"/>
  <c r="AZ23" i="1"/>
  <c r="AZ31" i="1"/>
  <c r="AZ39" i="1"/>
  <c r="AZ47" i="1"/>
  <c r="AZ55" i="1"/>
  <c r="AZ63" i="1"/>
  <c r="AZ71" i="1"/>
  <c r="AZ79" i="1"/>
  <c r="AZ87" i="1"/>
  <c r="AZ95" i="1"/>
  <c r="AZ103" i="1"/>
  <c r="AZ111" i="1"/>
  <c r="AZ119" i="1"/>
  <c r="AZ127" i="1"/>
  <c r="AZ135" i="1"/>
  <c r="AZ143" i="1"/>
  <c r="AZ151" i="1"/>
  <c r="AZ159" i="1"/>
  <c r="AZ165" i="1"/>
  <c r="AZ170" i="1"/>
  <c r="AZ175" i="1"/>
  <c r="AZ181" i="1"/>
  <c r="AZ186" i="1"/>
  <c r="AZ191" i="1"/>
  <c r="AZ197" i="1"/>
  <c r="AZ202" i="1"/>
  <c r="AZ207" i="1"/>
  <c r="AZ213" i="1"/>
  <c r="AZ218" i="1"/>
  <c r="AZ223" i="1"/>
  <c r="AZ229" i="1"/>
  <c r="AZ234" i="1"/>
  <c r="AZ239" i="1"/>
  <c r="AZ245" i="1"/>
  <c r="AZ250" i="1"/>
  <c r="AZ255" i="1"/>
  <c r="AZ261" i="1"/>
  <c r="AZ266" i="1"/>
  <c r="AZ271" i="1"/>
  <c r="AZ277" i="1"/>
  <c r="AZ282" i="1"/>
  <c r="AZ287" i="1"/>
  <c r="AZ293" i="1"/>
  <c r="AZ298" i="1"/>
  <c r="AZ303" i="1"/>
  <c r="AZ309" i="1"/>
  <c r="AZ314" i="1"/>
  <c r="AZ319" i="1"/>
  <c r="AZ323" i="1"/>
  <c r="AZ327" i="1"/>
  <c r="AZ331" i="1"/>
  <c r="AZ335" i="1"/>
  <c r="AZ339" i="1"/>
  <c r="AZ343" i="1"/>
  <c r="AZ347" i="1"/>
  <c r="AZ351" i="1"/>
  <c r="AZ355" i="1"/>
  <c r="AZ359" i="1"/>
  <c r="AZ363" i="1"/>
  <c r="AZ367" i="1"/>
  <c r="AZ371" i="1"/>
  <c r="AZ375" i="1"/>
  <c r="AZ379" i="1"/>
  <c r="AZ383" i="1"/>
  <c r="AZ387" i="1"/>
  <c r="AZ391" i="1"/>
  <c r="AZ395" i="1"/>
  <c r="AZ399" i="1"/>
  <c r="AZ403" i="1"/>
  <c r="AZ407" i="1"/>
  <c r="AZ411" i="1"/>
  <c r="AZ415" i="1"/>
  <c r="AZ419" i="1"/>
  <c r="AZ423" i="1"/>
  <c r="AZ427" i="1"/>
  <c r="AZ431" i="1"/>
  <c r="AZ435" i="1"/>
  <c r="AZ439" i="1"/>
  <c r="AZ443" i="1"/>
  <c r="AZ447" i="1"/>
  <c r="AZ451" i="1"/>
  <c r="AZ455" i="1"/>
  <c r="AZ459" i="1"/>
  <c r="AZ463" i="1"/>
  <c r="AZ467" i="1"/>
  <c r="AZ471" i="1"/>
  <c r="AZ475" i="1"/>
  <c r="AZ479" i="1"/>
  <c r="AZ483" i="1"/>
  <c r="AZ487" i="1"/>
  <c r="AZ491" i="1"/>
  <c r="AZ495" i="1"/>
  <c r="AZ499" i="1"/>
  <c r="AZ503" i="1"/>
  <c r="AZ507" i="1"/>
  <c r="AZ511" i="1"/>
  <c r="AZ515" i="1"/>
  <c r="AZ519" i="1"/>
  <c r="AZ523" i="1"/>
  <c r="AZ527" i="1"/>
  <c r="AZ531" i="1"/>
  <c r="AZ535" i="1"/>
  <c r="AZ539" i="1"/>
  <c r="AZ543" i="1"/>
  <c r="AZ547" i="1"/>
  <c r="AZ551" i="1"/>
  <c r="AZ555" i="1"/>
  <c r="AZ559" i="1"/>
  <c r="AZ563" i="1"/>
  <c r="AZ567" i="1"/>
  <c r="AZ571" i="1"/>
  <c r="AZ575" i="1"/>
  <c r="AZ579" i="1"/>
  <c r="AZ583" i="1"/>
  <c r="AZ587" i="1"/>
  <c r="AZ591" i="1"/>
  <c r="AZ595" i="1"/>
  <c r="AZ599" i="1"/>
  <c r="AZ603" i="1"/>
  <c r="AZ607" i="1"/>
  <c r="AZ611" i="1"/>
  <c r="AZ615" i="1"/>
  <c r="AZ619" i="1"/>
  <c r="AZ623" i="1"/>
  <c r="AZ627" i="1"/>
  <c r="AZ631" i="1"/>
  <c r="AZ635" i="1"/>
  <c r="AZ639" i="1"/>
  <c r="AZ643" i="1"/>
  <c r="AZ647" i="1"/>
  <c r="AZ651" i="1"/>
  <c r="AZ655" i="1"/>
  <c r="AZ659" i="1"/>
  <c r="AZ663" i="1"/>
  <c r="AZ667" i="1"/>
  <c r="AZ671" i="1"/>
  <c r="AZ675" i="1"/>
  <c r="AZ679" i="1"/>
  <c r="AZ683" i="1"/>
  <c r="AZ687" i="1"/>
  <c r="AZ691" i="1"/>
  <c r="AZ695" i="1"/>
  <c r="AZ699" i="1"/>
  <c r="AZ703" i="1"/>
  <c r="AZ707" i="1"/>
  <c r="AZ711" i="1"/>
  <c r="AZ715" i="1"/>
  <c r="AZ719" i="1"/>
  <c r="AZ723" i="1"/>
  <c r="AZ727" i="1"/>
  <c r="AZ731" i="1"/>
  <c r="AZ735" i="1"/>
  <c r="AZ739" i="1"/>
  <c r="AZ743" i="1"/>
  <c r="AZ747" i="1"/>
  <c r="AZ751" i="1"/>
  <c r="AZ755" i="1"/>
  <c r="AZ759" i="1"/>
  <c r="AZ763" i="1"/>
  <c r="AZ767" i="1"/>
  <c r="AZ771" i="1"/>
  <c r="AZ775" i="1"/>
  <c r="AZ779" i="1"/>
  <c r="AZ783" i="1"/>
  <c r="AZ787" i="1"/>
  <c r="AZ791" i="1"/>
  <c r="AZ795" i="1"/>
  <c r="AZ799" i="1"/>
  <c r="AZ803" i="1"/>
  <c r="AZ807" i="1"/>
  <c r="AZ811" i="1"/>
  <c r="AZ815" i="1"/>
  <c r="AZ819" i="1"/>
  <c r="AZ823" i="1"/>
  <c r="AZ827" i="1"/>
  <c r="AZ831" i="1"/>
  <c r="AZ835" i="1"/>
  <c r="AZ839" i="1"/>
  <c r="AZ843" i="1"/>
  <c r="AZ847" i="1"/>
  <c r="AZ851" i="1"/>
  <c r="AZ855" i="1"/>
  <c r="AZ859" i="1"/>
  <c r="AZ863" i="1"/>
  <c r="AZ867" i="1"/>
  <c r="AZ871" i="1"/>
  <c r="AZ875" i="1"/>
  <c r="AZ879" i="1"/>
  <c r="AZ883" i="1"/>
  <c r="AZ887" i="1"/>
  <c r="AZ891" i="1"/>
  <c r="AZ895" i="1"/>
  <c r="AZ899" i="1"/>
  <c r="AZ903" i="1"/>
  <c r="AZ907" i="1"/>
  <c r="AZ911" i="1"/>
  <c r="AZ915" i="1"/>
  <c r="AZ919" i="1"/>
  <c r="AZ923" i="1"/>
  <c r="AZ927" i="1"/>
  <c r="AZ931" i="1"/>
  <c r="AZ935" i="1"/>
  <c r="AZ939" i="1"/>
  <c r="AZ943" i="1"/>
  <c r="AZ947" i="1"/>
  <c r="AZ951" i="1"/>
  <c r="AZ955" i="1"/>
  <c r="AZ959" i="1"/>
  <c r="BL134" i="1"/>
  <c r="BL360" i="1"/>
  <c r="BL424" i="1"/>
  <c r="BL488" i="1"/>
  <c r="BL552" i="1"/>
  <c r="BL616" i="1"/>
  <c r="BL680" i="1"/>
  <c r="BL744" i="1"/>
  <c r="BL808" i="1"/>
  <c r="BL872" i="1"/>
  <c r="BL935" i="1"/>
  <c r="BL969" i="1"/>
  <c r="BL1001" i="1"/>
  <c r="BL1033" i="1"/>
  <c r="BL1065" i="1"/>
  <c r="BL1097" i="1"/>
  <c r="BL1129" i="1"/>
  <c r="BL1161" i="1"/>
  <c r="BL1193" i="1"/>
  <c r="BL1225" i="1"/>
  <c r="BL1257" i="1"/>
  <c r="BL1286" i="1"/>
  <c r="BL1308" i="1"/>
  <c r="BL1329" i="1"/>
  <c r="BL1346" i="1"/>
  <c r="BL1362" i="1"/>
  <c r="BL1378" i="1"/>
  <c r="BL1394" i="1"/>
  <c r="BL1410" i="1"/>
  <c r="BL1426" i="1"/>
  <c r="BL1442" i="1"/>
  <c r="BL1458" i="1"/>
  <c r="BL1474" i="1"/>
  <c r="BL1490" i="1"/>
  <c r="BL1506" i="1"/>
  <c r="BL1522" i="1"/>
  <c r="BL1538" i="1"/>
  <c r="BL1554" i="1"/>
  <c r="BL1570" i="1"/>
  <c r="BL1586" i="1"/>
  <c r="BL1602" i="1"/>
  <c r="BL1618" i="1"/>
  <c r="BL1634" i="1"/>
  <c r="BL1650" i="1"/>
  <c r="BL1666" i="1"/>
  <c r="BL1682" i="1"/>
  <c r="BL1698" i="1"/>
  <c r="BL1714" i="1"/>
  <c r="BL1730" i="1"/>
  <c r="BL1746" i="1"/>
  <c r="BL1762" i="1"/>
  <c r="BL1778" i="1"/>
  <c r="BL1794" i="1"/>
  <c r="BL1810" i="1"/>
  <c r="BL1826" i="1"/>
  <c r="BL1842" i="1"/>
  <c r="BL1858" i="1"/>
  <c r="BL1874" i="1"/>
  <c r="BL1890" i="1"/>
  <c r="BL1906" i="1"/>
  <c r="BL1922" i="1"/>
  <c r="BL1938" i="1"/>
  <c r="BL1954" i="1"/>
  <c r="BL1970" i="1"/>
  <c r="BL1986" i="1"/>
  <c r="BL2002" i="1"/>
  <c r="AZ18" i="1"/>
  <c r="AZ34" i="1"/>
  <c r="AZ50" i="1"/>
  <c r="AZ66" i="1"/>
  <c r="AZ82" i="1"/>
  <c r="AZ98" i="1"/>
  <c r="AZ114" i="1"/>
  <c r="AZ130" i="1"/>
  <c r="AZ146" i="1"/>
  <c r="AZ161" i="1"/>
  <c r="AZ171" i="1"/>
  <c r="AZ182" i="1"/>
  <c r="AZ193" i="1"/>
  <c r="AZ203" i="1"/>
  <c r="AZ214" i="1"/>
  <c r="AZ225" i="1"/>
  <c r="AZ235" i="1"/>
  <c r="AZ246" i="1"/>
  <c r="AZ257" i="1"/>
  <c r="AZ267" i="1"/>
  <c r="AZ278" i="1"/>
  <c r="AZ289" i="1"/>
  <c r="AZ299" i="1"/>
  <c r="AZ310" i="1"/>
  <c r="AZ320" i="1"/>
  <c r="AZ328" i="1"/>
  <c r="AZ336" i="1"/>
  <c r="AZ344" i="1"/>
  <c r="AZ352" i="1"/>
  <c r="AZ360" i="1"/>
  <c r="AZ368" i="1"/>
  <c r="AZ376" i="1"/>
  <c r="AZ384" i="1"/>
  <c r="AZ392" i="1"/>
  <c r="BL138" i="1"/>
  <c r="BL361" i="1"/>
  <c r="BL425" i="1"/>
  <c r="BL489" i="1"/>
  <c r="BL553" i="1"/>
  <c r="BL617" i="1"/>
  <c r="BL681" i="1"/>
  <c r="BL745" i="1"/>
  <c r="BL809" i="1"/>
  <c r="BL873" i="1"/>
  <c r="BL936" i="1"/>
  <c r="BL970" i="1"/>
  <c r="BL1002" i="1"/>
  <c r="BL1034" i="1"/>
  <c r="BL1066" i="1"/>
  <c r="BL1098" i="1"/>
  <c r="BL1130" i="1"/>
  <c r="BL1162" i="1"/>
  <c r="BL1194" i="1"/>
  <c r="BL1226" i="1"/>
  <c r="BL1258" i="1"/>
  <c r="BL1288" i="1"/>
  <c r="BL1309" i="1"/>
  <c r="BL1330" i="1"/>
  <c r="BL1347" i="1"/>
  <c r="BL1363" i="1"/>
  <c r="BL1379" i="1"/>
  <c r="BL1395" i="1"/>
  <c r="BL1411" i="1"/>
  <c r="BL1427" i="1"/>
  <c r="BL1443" i="1"/>
  <c r="BL1459" i="1"/>
  <c r="BL1475" i="1"/>
  <c r="BL1491" i="1"/>
  <c r="BL1507" i="1"/>
  <c r="BL1523" i="1"/>
  <c r="BL1539" i="1"/>
  <c r="BL1555" i="1"/>
  <c r="BL1571" i="1"/>
  <c r="BL1587" i="1"/>
  <c r="BL1603" i="1"/>
  <c r="BL1619" i="1"/>
  <c r="BL1635" i="1"/>
  <c r="BL1651" i="1"/>
  <c r="BL1667" i="1"/>
  <c r="BL1683" i="1"/>
  <c r="BL1699" i="1"/>
  <c r="BL1715" i="1"/>
  <c r="BL1731" i="1"/>
  <c r="BL1747" i="1"/>
  <c r="BL1763" i="1"/>
  <c r="BL1779" i="1"/>
  <c r="BL1795" i="1"/>
  <c r="BL1811" i="1"/>
  <c r="BL1827" i="1"/>
  <c r="BL1843" i="1"/>
  <c r="BL1859" i="1"/>
  <c r="BL1875" i="1"/>
  <c r="BL1891" i="1"/>
  <c r="BL1907" i="1"/>
  <c r="BL1923" i="1"/>
  <c r="BL1939" i="1"/>
  <c r="BL1955" i="1"/>
  <c r="BL1971" i="1"/>
  <c r="BL1987" i="1"/>
  <c r="BL2003" i="1"/>
  <c r="AZ19" i="1"/>
  <c r="AZ35" i="1"/>
  <c r="AZ51" i="1"/>
  <c r="AZ67" i="1"/>
  <c r="AZ83" i="1"/>
  <c r="AZ99" i="1"/>
  <c r="AZ115" i="1"/>
  <c r="AZ131" i="1"/>
  <c r="AZ147" i="1"/>
  <c r="AZ162" i="1"/>
  <c r="AZ173" i="1"/>
  <c r="AZ183" i="1"/>
  <c r="AZ194" i="1"/>
  <c r="AZ205" i="1"/>
  <c r="AZ215" i="1"/>
  <c r="AZ226" i="1"/>
  <c r="AZ237" i="1"/>
  <c r="AZ247" i="1"/>
  <c r="AZ258" i="1"/>
  <c r="AZ269" i="1"/>
  <c r="BL262" i="1"/>
  <c r="BL392" i="1"/>
  <c r="BL456" i="1"/>
  <c r="BL520" i="1"/>
  <c r="BL584" i="1"/>
  <c r="BL648" i="1"/>
  <c r="BL712" i="1"/>
  <c r="BL776" i="1"/>
  <c r="BL840" i="1"/>
  <c r="BL904" i="1"/>
  <c r="BL953" i="1"/>
  <c r="BL985" i="1"/>
  <c r="BL1017" i="1"/>
  <c r="BL1049" i="1"/>
  <c r="BL1081" i="1"/>
  <c r="BL1113" i="1"/>
  <c r="BL1145" i="1"/>
  <c r="BL1177" i="1"/>
  <c r="BL1209" i="1"/>
  <c r="BL1241" i="1"/>
  <c r="BL1273" i="1"/>
  <c r="BL1297" i="1"/>
  <c r="BL1318" i="1"/>
  <c r="BL1338" i="1"/>
  <c r="BL1354" i="1"/>
  <c r="BL1370" i="1"/>
  <c r="BL1386" i="1"/>
  <c r="BL1402" i="1"/>
  <c r="BL1418" i="1"/>
  <c r="BL1434" i="1"/>
  <c r="BL1450" i="1"/>
  <c r="BL1466" i="1"/>
  <c r="BL1482" i="1"/>
  <c r="BL1498" i="1"/>
  <c r="BL1514" i="1"/>
  <c r="BL1530" i="1"/>
  <c r="BL1546" i="1"/>
  <c r="BL1562" i="1"/>
  <c r="BL1578" i="1"/>
  <c r="BL1594" i="1"/>
  <c r="BL1610" i="1"/>
  <c r="BL1626" i="1"/>
  <c r="BL1642" i="1"/>
  <c r="BL1658" i="1"/>
  <c r="BL1674" i="1"/>
  <c r="BL1690" i="1"/>
  <c r="BL1706" i="1"/>
  <c r="BL1722" i="1"/>
  <c r="BL1738" i="1"/>
  <c r="BL1754" i="1"/>
  <c r="BL1770" i="1"/>
  <c r="BL1786" i="1"/>
  <c r="BL1802" i="1"/>
  <c r="BL1818" i="1"/>
  <c r="BL1834" i="1"/>
  <c r="BL1850" i="1"/>
  <c r="BL1866" i="1"/>
  <c r="BL1882" i="1"/>
  <c r="BL1898" i="1"/>
  <c r="BL1914" i="1"/>
  <c r="BL1930" i="1"/>
  <c r="BL1946" i="1"/>
  <c r="BL1962" i="1"/>
  <c r="BL1978" i="1"/>
  <c r="BL1994" i="1"/>
  <c r="BL10" i="1"/>
  <c r="AZ26" i="1"/>
  <c r="AZ42" i="1"/>
  <c r="AZ58" i="1"/>
  <c r="AZ74" i="1"/>
  <c r="AZ90" i="1"/>
  <c r="AZ106" i="1"/>
  <c r="AZ122" i="1"/>
  <c r="AZ138" i="1"/>
  <c r="AZ154" i="1"/>
  <c r="AZ166" i="1"/>
  <c r="AZ177" i="1"/>
  <c r="AZ187" i="1"/>
  <c r="AZ198" i="1"/>
  <c r="AZ209" i="1"/>
  <c r="AZ219" i="1"/>
  <c r="AZ230" i="1"/>
  <c r="AZ241" i="1"/>
  <c r="AZ251" i="1"/>
  <c r="AZ262" i="1"/>
  <c r="BL266" i="1"/>
  <c r="BL585" i="1"/>
  <c r="BL841" i="1"/>
  <c r="BL1018" i="1"/>
  <c r="BL1146" i="1"/>
  <c r="BL1274" i="1"/>
  <c r="BL1355" i="1"/>
  <c r="BL1419" i="1"/>
  <c r="BL1483" i="1"/>
  <c r="BL1547" i="1"/>
  <c r="BL1611" i="1"/>
  <c r="BL1675" i="1"/>
  <c r="BL1739" i="1"/>
  <c r="BL1803" i="1"/>
  <c r="BL1867" i="1"/>
  <c r="BL1931" i="1"/>
  <c r="BL1995" i="1"/>
  <c r="AZ59" i="1"/>
  <c r="AZ123" i="1"/>
  <c r="AZ178" i="1"/>
  <c r="AZ221" i="1"/>
  <c r="AZ263" i="1"/>
  <c r="AZ283" i="1"/>
  <c r="AZ295" i="1"/>
  <c r="AZ311" i="1"/>
  <c r="AZ324" i="1"/>
  <c r="AZ333" i="1"/>
  <c r="AZ345" i="1"/>
  <c r="AZ356" i="1"/>
  <c r="AZ365" i="1"/>
  <c r="AZ377" i="1"/>
  <c r="AZ388" i="1"/>
  <c r="AZ397" i="1"/>
  <c r="AZ405" i="1"/>
  <c r="AZ413" i="1"/>
  <c r="AZ421" i="1"/>
  <c r="AZ429" i="1"/>
  <c r="AZ437" i="1"/>
  <c r="AZ445" i="1"/>
  <c r="AZ453" i="1"/>
  <c r="AZ461" i="1"/>
  <c r="AZ469" i="1"/>
  <c r="AZ477" i="1"/>
  <c r="AZ485" i="1"/>
  <c r="AZ493" i="1"/>
  <c r="AZ501" i="1"/>
  <c r="AZ509" i="1"/>
  <c r="AZ517" i="1"/>
  <c r="AZ525" i="1"/>
  <c r="AZ533" i="1"/>
  <c r="AZ541" i="1"/>
  <c r="AZ549" i="1"/>
  <c r="AZ557" i="1"/>
  <c r="AZ565" i="1"/>
  <c r="AZ573" i="1"/>
  <c r="AZ581" i="1"/>
  <c r="AZ589" i="1"/>
  <c r="AZ597" i="1"/>
  <c r="AZ605" i="1"/>
  <c r="AZ613" i="1"/>
  <c r="AZ621" i="1"/>
  <c r="AZ629" i="1"/>
  <c r="AZ637" i="1"/>
  <c r="AZ645" i="1"/>
  <c r="AZ653" i="1"/>
  <c r="AZ661" i="1"/>
  <c r="AZ669" i="1"/>
  <c r="AZ677" i="1"/>
  <c r="AZ685" i="1"/>
  <c r="AZ693" i="1"/>
  <c r="AZ701" i="1"/>
  <c r="AZ709" i="1"/>
  <c r="AZ717" i="1"/>
  <c r="AZ725" i="1"/>
  <c r="AZ733" i="1"/>
  <c r="AZ741" i="1"/>
  <c r="AZ749" i="1"/>
  <c r="AZ757" i="1"/>
  <c r="AZ765" i="1"/>
  <c r="AZ773" i="1"/>
  <c r="AZ781" i="1"/>
  <c r="AZ789" i="1"/>
  <c r="AZ797" i="1"/>
  <c r="AZ805" i="1"/>
  <c r="AZ813" i="1"/>
  <c r="AZ821" i="1"/>
  <c r="AZ829" i="1"/>
  <c r="AZ837" i="1"/>
  <c r="AZ845" i="1"/>
  <c r="AZ853" i="1"/>
  <c r="AZ861" i="1"/>
  <c r="AZ869" i="1"/>
  <c r="AZ877" i="1"/>
  <c r="AZ885" i="1"/>
  <c r="AZ893" i="1"/>
  <c r="AZ901" i="1"/>
  <c r="AZ909" i="1"/>
  <c r="AZ917" i="1"/>
  <c r="AZ925" i="1"/>
  <c r="AZ933" i="1"/>
  <c r="AZ941" i="1"/>
  <c r="AZ949" i="1"/>
  <c r="AZ957" i="1"/>
  <c r="AZ964" i="1"/>
  <c r="AZ969" i="1"/>
  <c r="AZ975" i="1"/>
  <c r="AZ980" i="1"/>
  <c r="AZ985" i="1"/>
  <c r="AZ991" i="1"/>
  <c r="AZ996" i="1"/>
  <c r="AZ1001" i="1"/>
  <c r="AZ1007" i="1"/>
  <c r="AZ1012" i="1"/>
  <c r="AZ1017" i="1"/>
  <c r="AZ1023" i="1"/>
  <c r="AZ1028" i="1"/>
  <c r="AZ1033" i="1"/>
  <c r="AZ1039" i="1"/>
  <c r="AZ1044" i="1"/>
  <c r="AZ1049" i="1"/>
  <c r="AZ1055" i="1"/>
  <c r="AZ1060" i="1"/>
  <c r="AZ1065" i="1"/>
  <c r="AZ1071" i="1"/>
  <c r="AZ1076" i="1"/>
  <c r="AZ1081" i="1"/>
  <c r="AZ1087" i="1"/>
  <c r="AZ1092" i="1"/>
  <c r="AZ1097" i="1"/>
  <c r="AZ1103" i="1"/>
  <c r="AZ1108" i="1"/>
  <c r="AZ1113" i="1"/>
  <c r="AZ1119" i="1"/>
  <c r="AZ1124" i="1"/>
  <c r="AZ1129" i="1"/>
  <c r="AZ1135" i="1"/>
  <c r="AZ1140" i="1"/>
  <c r="AZ1145" i="1"/>
  <c r="AZ1151" i="1"/>
  <c r="AZ1156" i="1"/>
  <c r="AZ1161" i="1"/>
  <c r="AZ1167" i="1"/>
  <c r="AZ1172" i="1"/>
  <c r="AZ1177" i="1"/>
  <c r="AZ1183" i="1"/>
  <c r="AZ1188" i="1"/>
  <c r="AZ1193" i="1"/>
  <c r="AZ1199" i="1"/>
  <c r="AZ1204" i="1"/>
  <c r="AZ1209" i="1"/>
  <c r="AZ1214" i="1"/>
  <c r="AZ1218" i="1"/>
  <c r="AZ1222" i="1"/>
  <c r="AZ1226" i="1"/>
  <c r="AZ1230" i="1"/>
  <c r="AZ1234" i="1"/>
  <c r="AZ1238" i="1"/>
  <c r="AZ1242" i="1"/>
  <c r="AZ1246" i="1"/>
  <c r="AZ1250" i="1"/>
  <c r="AZ1254" i="1"/>
  <c r="AZ1258" i="1"/>
  <c r="AZ1262" i="1"/>
  <c r="AZ1266" i="1"/>
  <c r="AZ1270" i="1"/>
  <c r="AZ1274" i="1"/>
  <c r="AZ1278" i="1"/>
  <c r="AZ1282" i="1"/>
  <c r="AZ1286" i="1"/>
  <c r="AZ1290" i="1"/>
  <c r="AZ1294" i="1"/>
  <c r="AZ1298" i="1"/>
  <c r="AZ1302" i="1"/>
  <c r="AZ1306" i="1"/>
  <c r="AZ1310" i="1"/>
  <c r="AZ1314" i="1"/>
  <c r="AZ1318" i="1"/>
  <c r="AZ1322" i="1"/>
  <c r="AZ1326" i="1"/>
  <c r="AZ1330" i="1"/>
  <c r="AZ1334" i="1"/>
  <c r="AZ1338" i="1"/>
  <c r="AZ1342" i="1"/>
  <c r="AZ1346" i="1"/>
  <c r="AZ1350" i="1"/>
  <c r="AZ1354" i="1"/>
  <c r="AZ1358" i="1"/>
  <c r="AZ1362" i="1"/>
  <c r="AZ1366" i="1"/>
  <c r="AZ1370" i="1"/>
  <c r="AZ1374" i="1"/>
  <c r="AZ1378" i="1"/>
  <c r="AZ1382" i="1"/>
  <c r="AZ1386" i="1"/>
  <c r="AZ1390" i="1"/>
  <c r="AZ1394" i="1"/>
  <c r="AZ1398" i="1"/>
  <c r="AZ1402" i="1"/>
  <c r="AZ1406" i="1"/>
  <c r="AZ1410" i="1"/>
  <c r="AZ1414" i="1"/>
  <c r="AZ1418" i="1"/>
  <c r="AZ1422" i="1"/>
  <c r="AZ1426" i="1"/>
  <c r="AZ1430" i="1"/>
  <c r="AZ1434" i="1"/>
  <c r="AZ1438" i="1"/>
  <c r="AZ1442" i="1"/>
  <c r="AZ1446" i="1"/>
  <c r="AZ1450" i="1"/>
  <c r="AZ1454" i="1"/>
  <c r="AZ1458" i="1"/>
  <c r="AZ1462" i="1"/>
  <c r="AZ1466" i="1"/>
  <c r="AZ1470" i="1"/>
  <c r="AZ1474" i="1"/>
  <c r="AZ1478" i="1"/>
  <c r="AZ1482" i="1"/>
  <c r="AZ1486" i="1"/>
  <c r="AZ1490" i="1"/>
  <c r="AZ1494" i="1"/>
  <c r="AZ1498" i="1"/>
  <c r="AZ1502" i="1"/>
  <c r="AZ1506" i="1"/>
  <c r="AZ1510" i="1"/>
  <c r="AZ1514" i="1"/>
  <c r="AZ1518" i="1"/>
  <c r="AZ1522" i="1"/>
  <c r="AZ1526" i="1"/>
  <c r="AZ1530" i="1"/>
  <c r="AZ1534" i="1"/>
  <c r="AZ1538" i="1"/>
  <c r="AZ1542" i="1"/>
  <c r="AZ1546" i="1"/>
  <c r="AZ1550" i="1"/>
  <c r="AZ1554" i="1"/>
  <c r="AZ1558" i="1"/>
  <c r="AZ1562" i="1"/>
  <c r="AZ1566" i="1"/>
  <c r="AZ1570" i="1"/>
  <c r="AZ1574" i="1"/>
  <c r="AZ1578" i="1"/>
  <c r="AZ1582" i="1"/>
  <c r="AZ1586" i="1"/>
  <c r="AZ1590" i="1"/>
  <c r="AZ1594" i="1"/>
  <c r="AZ1598" i="1"/>
  <c r="AZ1602" i="1"/>
  <c r="AZ1606" i="1"/>
  <c r="AZ1610" i="1"/>
  <c r="AZ1614" i="1"/>
  <c r="AZ1618" i="1"/>
  <c r="AZ1622" i="1"/>
  <c r="AZ1626" i="1"/>
  <c r="AZ1630" i="1"/>
  <c r="AZ1634" i="1"/>
  <c r="AZ1638" i="1"/>
  <c r="AZ1642" i="1"/>
  <c r="AZ1646" i="1"/>
  <c r="AZ1650" i="1"/>
  <c r="AZ1654" i="1"/>
  <c r="AZ1658" i="1"/>
  <c r="AZ1662" i="1"/>
  <c r="AZ1666" i="1"/>
  <c r="AZ1670" i="1"/>
  <c r="AZ1674" i="1"/>
  <c r="AZ1678" i="1"/>
  <c r="AZ1682" i="1"/>
  <c r="AZ1686" i="1"/>
  <c r="AZ1690" i="1"/>
  <c r="AZ1694" i="1"/>
  <c r="AZ1698" i="1"/>
  <c r="AZ1702" i="1"/>
  <c r="AZ1706" i="1"/>
  <c r="AZ1710" i="1"/>
  <c r="AZ1714" i="1"/>
  <c r="AZ1718" i="1"/>
  <c r="AZ1722" i="1"/>
  <c r="AZ1726" i="1"/>
  <c r="AZ1730" i="1"/>
  <c r="AZ1734" i="1"/>
  <c r="AZ1738" i="1"/>
  <c r="AZ1742" i="1"/>
  <c r="AZ1746" i="1"/>
  <c r="AZ1750" i="1"/>
  <c r="AZ1754" i="1"/>
  <c r="AZ1758" i="1"/>
  <c r="AZ1762" i="1"/>
  <c r="AZ1766" i="1"/>
  <c r="AZ1770" i="1"/>
  <c r="AZ1774" i="1"/>
  <c r="AZ1778" i="1"/>
  <c r="AZ1782" i="1"/>
  <c r="AZ1786" i="1"/>
  <c r="AZ1790" i="1"/>
  <c r="AZ1794" i="1"/>
  <c r="AZ1798" i="1"/>
  <c r="AZ1802" i="1"/>
  <c r="AZ1806" i="1"/>
  <c r="AZ1810" i="1"/>
  <c r="AZ1814" i="1"/>
  <c r="AZ1818" i="1"/>
  <c r="BL393" i="1"/>
  <c r="BL649" i="1"/>
  <c r="BL905" i="1"/>
  <c r="BL1050" i="1"/>
  <c r="BL1178" i="1"/>
  <c r="BL1298" i="1"/>
  <c r="BL1371" i="1"/>
  <c r="BL1435" i="1"/>
  <c r="BL1499" i="1"/>
  <c r="BL1563" i="1"/>
  <c r="BL1627" i="1"/>
  <c r="BL1691" i="1"/>
  <c r="BL1755" i="1"/>
  <c r="BL1819" i="1"/>
  <c r="BL1883" i="1"/>
  <c r="BL1947" i="1"/>
  <c r="AZ11" i="1"/>
  <c r="AZ75" i="1"/>
  <c r="AZ139" i="1"/>
  <c r="AZ189" i="1"/>
  <c r="AZ231" i="1"/>
  <c r="AZ273" i="1"/>
  <c r="AZ285" i="1"/>
  <c r="AZ301" i="1"/>
  <c r="AZ315" i="1"/>
  <c r="AZ325" i="1"/>
  <c r="AZ337" i="1"/>
  <c r="AZ348" i="1"/>
  <c r="AZ357" i="1"/>
  <c r="AZ369" i="1"/>
  <c r="AZ380" i="1"/>
  <c r="AZ389" i="1"/>
  <c r="AZ400" i="1"/>
  <c r="AZ408" i="1"/>
  <c r="AZ416" i="1"/>
  <c r="AZ424" i="1"/>
  <c r="AZ432" i="1"/>
  <c r="AZ440" i="1"/>
  <c r="AZ448" i="1"/>
  <c r="AZ456" i="1"/>
  <c r="AZ464" i="1"/>
  <c r="AZ472" i="1"/>
  <c r="AZ480" i="1"/>
  <c r="AZ488" i="1"/>
  <c r="AZ496" i="1"/>
  <c r="AZ504" i="1"/>
  <c r="AZ512" i="1"/>
  <c r="AZ520" i="1"/>
  <c r="AZ528" i="1"/>
  <c r="AZ536" i="1"/>
  <c r="AZ544" i="1"/>
  <c r="AZ552" i="1"/>
  <c r="AZ560" i="1"/>
  <c r="AZ568" i="1"/>
  <c r="AZ576" i="1"/>
  <c r="AZ584" i="1"/>
  <c r="AZ592" i="1"/>
  <c r="AZ600" i="1"/>
  <c r="AZ608" i="1"/>
  <c r="AZ616" i="1"/>
  <c r="AZ624" i="1"/>
  <c r="AZ632" i="1"/>
  <c r="AZ640" i="1"/>
  <c r="AZ648" i="1"/>
  <c r="AZ656" i="1"/>
  <c r="AZ664" i="1"/>
  <c r="AZ672" i="1"/>
  <c r="AZ680" i="1"/>
  <c r="AZ688" i="1"/>
  <c r="AZ696" i="1"/>
  <c r="AZ704" i="1"/>
  <c r="AZ712" i="1"/>
  <c r="AZ720" i="1"/>
  <c r="AZ728" i="1"/>
  <c r="AZ736" i="1"/>
  <c r="AZ744" i="1"/>
  <c r="AZ752" i="1"/>
  <c r="AZ760" i="1"/>
  <c r="AZ768" i="1"/>
  <c r="AZ776" i="1"/>
  <c r="AZ784" i="1"/>
  <c r="AZ792" i="1"/>
  <c r="AZ800" i="1"/>
  <c r="AZ808" i="1"/>
  <c r="AZ816" i="1"/>
  <c r="AZ824" i="1"/>
  <c r="AZ832" i="1"/>
  <c r="AZ840" i="1"/>
  <c r="AZ848" i="1"/>
  <c r="AZ856" i="1"/>
  <c r="AZ864" i="1"/>
  <c r="AZ872" i="1"/>
  <c r="AZ880" i="1"/>
  <c r="AZ888" i="1"/>
  <c r="AZ896" i="1"/>
  <c r="AZ904" i="1"/>
  <c r="AZ912" i="1"/>
  <c r="AZ920" i="1"/>
  <c r="AZ928" i="1"/>
  <c r="AZ936" i="1"/>
  <c r="AZ944" i="1"/>
  <c r="AZ952" i="1"/>
  <c r="AZ960" i="1"/>
  <c r="AZ965" i="1"/>
  <c r="AZ971" i="1"/>
  <c r="AZ976" i="1"/>
  <c r="AZ981" i="1"/>
  <c r="AZ987" i="1"/>
  <c r="AZ992" i="1"/>
  <c r="AZ997" i="1"/>
  <c r="AZ1003" i="1"/>
  <c r="AZ1008" i="1"/>
  <c r="AZ1013" i="1"/>
  <c r="AZ1019" i="1"/>
  <c r="AZ1024" i="1"/>
  <c r="AZ1029" i="1"/>
  <c r="AZ1035" i="1"/>
  <c r="AZ1040" i="1"/>
  <c r="AZ1045" i="1"/>
  <c r="AZ1051" i="1"/>
  <c r="AZ1056" i="1"/>
  <c r="AZ1061" i="1"/>
  <c r="AZ1067" i="1"/>
  <c r="AZ1072" i="1"/>
  <c r="AZ1077" i="1"/>
  <c r="AZ1083" i="1"/>
  <c r="AZ1088" i="1"/>
  <c r="AZ1093" i="1"/>
  <c r="AZ1099" i="1"/>
  <c r="AZ1104" i="1"/>
  <c r="AZ1109" i="1"/>
  <c r="AZ1115" i="1"/>
  <c r="AZ1120" i="1"/>
  <c r="AZ1125" i="1"/>
  <c r="AZ1131" i="1"/>
  <c r="AZ1136" i="1"/>
  <c r="AZ1141" i="1"/>
  <c r="AZ1147" i="1"/>
  <c r="AZ1152" i="1"/>
  <c r="AZ1157" i="1"/>
  <c r="AZ1163" i="1"/>
  <c r="AZ1168" i="1"/>
  <c r="AZ1173" i="1"/>
  <c r="AZ1179" i="1"/>
  <c r="AZ1184" i="1"/>
  <c r="AZ1189" i="1"/>
  <c r="AZ1195" i="1"/>
  <c r="AZ1200" i="1"/>
  <c r="AZ1205" i="1"/>
  <c r="AZ1211" i="1"/>
  <c r="AZ1215" i="1"/>
  <c r="AZ1219" i="1"/>
  <c r="AZ1223" i="1"/>
  <c r="AZ1227" i="1"/>
  <c r="AZ1231" i="1"/>
  <c r="AZ1235" i="1"/>
  <c r="AZ1239" i="1"/>
  <c r="AZ1243" i="1"/>
  <c r="AZ1247" i="1"/>
  <c r="AZ1251" i="1"/>
  <c r="AZ1255" i="1"/>
  <c r="AZ1259" i="1"/>
  <c r="AZ1263" i="1"/>
  <c r="AZ1267" i="1"/>
  <c r="AZ1271" i="1"/>
  <c r="AZ1275" i="1"/>
  <c r="AZ1279" i="1"/>
  <c r="AZ1283" i="1"/>
  <c r="AZ1287" i="1"/>
  <c r="AZ1291" i="1"/>
  <c r="AZ1295" i="1"/>
  <c r="AZ1299" i="1"/>
  <c r="AZ1303" i="1"/>
  <c r="AZ1307" i="1"/>
  <c r="AZ1311" i="1"/>
  <c r="AZ1315" i="1"/>
  <c r="AZ1319" i="1"/>
  <c r="AZ1323" i="1"/>
  <c r="AZ1327" i="1"/>
  <c r="AZ1331" i="1"/>
  <c r="AZ1335" i="1"/>
  <c r="AZ1339" i="1"/>
  <c r="AZ1343" i="1"/>
  <c r="AZ1347" i="1"/>
  <c r="AZ1351" i="1"/>
  <c r="AZ1355" i="1"/>
  <c r="AZ1359" i="1"/>
  <c r="AZ1363" i="1"/>
  <c r="AZ1367" i="1"/>
  <c r="AZ1371" i="1"/>
  <c r="AZ1375" i="1"/>
  <c r="AZ1379" i="1"/>
  <c r="AZ1383" i="1"/>
  <c r="AZ1387" i="1"/>
  <c r="AZ1391" i="1"/>
  <c r="AZ1395" i="1"/>
  <c r="AZ1399" i="1"/>
  <c r="AZ1403" i="1"/>
  <c r="AZ1407" i="1"/>
  <c r="AZ1411" i="1"/>
  <c r="AZ1415" i="1"/>
  <c r="AZ1419" i="1"/>
  <c r="AZ1423" i="1"/>
  <c r="AZ1427" i="1"/>
  <c r="AZ1431" i="1"/>
  <c r="AZ1435" i="1"/>
  <c r="AZ1439" i="1"/>
  <c r="AZ1443" i="1"/>
  <c r="AZ1447" i="1"/>
  <c r="AZ1451" i="1"/>
  <c r="AZ1455" i="1"/>
  <c r="AZ1459" i="1"/>
  <c r="AZ1463" i="1"/>
  <c r="AZ1467" i="1"/>
  <c r="AZ1471" i="1"/>
  <c r="AZ1475" i="1"/>
  <c r="AZ1479" i="1"/>
  <c r="AZ1483" i="1"/>
  <c r="AZ1487" i="1"/>
  <c r="AZ1491" i="1"/>
  <c r="AZ1495" i="1"/>
  <c r="AZ1499" i="1"/>
  <c r="AZ1503" i="1"/>
  <c r="AZ1507" i="1"/>
  <c r="AZ1511" i="1"/>
  <c r="AZ1515" i="1"/>
  <c r="AZ1519" i="1"/>
  <c r="AZ1523" i="1"/>
  <c r="AZ1527" i="1"/>
  <c r="AZ1531" i="1"/>
  <c r="AZ1535" i="1"/>
  <c r="AZ1539" i="1"/>
  <c r="AZ1543" i="1"/>
  <c r="AZ1547" i="1"/>
  <c r="AZ1551" i="1"/>
  <c r="AZ1555" i="1"/>
  <c r="AZ1559" i="1"/>
  <c r="AZ1563" i="1"/>
  <c r="AZ1567" i="1"/>
  <c r="AZ1571" i="1"/>
  <c r="AZ1575" i="1"/>
  <c r="AZ1579" i="1"/>
  <c r="AZ1583" i="1"/>
  <c r="AZ1587" i="1"/>
  <c r="AZ1591" i="1"/>
  <c r="AZ1595" i="1"/>
  <c r="AZ1599" i="1"/>
  <c r="AZ1603" i="1"/>
  <c r="AZ1607" i="1"/>
  <c r="AZ1611" i="1"/>
  <c r="AZ1615" i="1"/>
  <c r="AZ1619" i="1"/>
  <c r="AZ1623" i="1"/>
  <c r="AZ1627" i="1"/>
  <c r="AZ1631" i="1"/>
  <c r="AZ1635" i="1"/>
  <c r="AZ1639" i="1"/>
  <c r="AZ1643" i="1"/>
  <c r="AZ1647" i="1"/>
  <c r="AZ1651" i="1"/>
  <c r="AZ1655" i="1"/>
  <c r="AZ1659" i="1"/>
  <c r="AZ1663" i="1"/>
  <c r="AZ1667" i="1"/>
  <c r="AZ1671" i="1"/>
  <c r="AZ1675" i="1"/>
  <c r="AZ1679" i="1"/>
  <c r="AZ1683" i="1"/>
  <c r="AZ1687" i="1"/>
  <c r="AZ1691" i="1"/>
  <c r="AZ1695" i="1"/>
  <c r="AZ1699" i="1"/>
  <c r="AZ1703" i="1"/>
  <c r="AZ1707" i="1"/>
  <c r="AZ1711" i="1"/>
  <c r="AZ1715" i="1"/>
  <c r="AZ1719" i="1"/>
  <c r="AZ1723" i="1"/>
  <c r="AZ1727" i="1"/>
  <c r="AZ1731" i="1"/>
  <c r="AZ1735" i="1"/>
  <c r="AZ1739" i="1"/>
  <c r="AZ1743" i="1"/>
  <c r="AZ1747" i="1"/>
  <c r="AZ1751" i="1"/>
  <c r="AZ1755" i="1"/>
  <c r="AZ1759" i="1"/>
  <c r="AZ1763" i="1"/>
  <c r="AZ1767" i="1"/>
  <c r="AZ1771" i="1"/>
  <c r="AZ1775" i="1"/>
  <c r="AZ1779" i="1"/>
  <c r="AZ1783" i="1"/>
  <c r="AZ1787" i="1"/>
  <c r="AZ1791" i="1"/>
  <c r="AZ1795" i="1"/>
  <c r="AZ1799" i="1"/>
  <c r="AZ1803" i="1"/>
  <c r="AZ1807" i="1"/>
  <c r="AZ1811" i="1"/>
  <c r="AZ1815" i="1"/>
  <c r="AZ1819" i="1"/>
  <c r="AZ1823" i="1"/>
  <c r="AZ1827" i="1"/>
  <c r="AZ1831" i="1"/>
  <c r="AZ1835" i="1"/>
  <c r="AZ1839" i="1"/>
  <c r="AZ1843" i="1"/>
  <c r="AZ1847" i="1"/>
  <c r="AZ1851" i="1"/>
  <c r="AZ1855" i="1"/>
  <c r="AZ1859" i="1"/>
  <c r="AZ1863" i="1"/>
  <c r="AZ1867" i="1"/>
  <c r="AZ1871" i="1"/>
  <c r="AZ1875" i="1"/>
  <c r="AZ1879" i="1"/>
  <c r="AZ1883" i="1"/>
  <c r="AZ1887" i="1"/>
  <c r="AZ1891" i="1"/>
  <c r="AZ1895" i="1"/>
  <c r="AZ1899" i="1"/>
  <c r="AZ1903" i="1"/>
  <c r="AZ1907" i="1"/>
  <c r="AZ1911" i="1"/>
  <c r="AZ1915" i="1"/>
  <c r="AZ1919" i="1"/>
  <c r="AZ1923" i="1"/>
  <c r="AZ1927" i="1"/>
  <c r="AZ1931" i="1"/>
  <c r="AZ1935" i="1"/>
  <c r="AZ1939" i="1"/>
  <c r="AZ1943" i="1"/>
  <c r="AZ1947" i="1"/>
  <c r="AZ1951" i="1"/>
  <c r="AZ1955" i="1"/>
  <c r="AZ1959" i="1"/>
  <c r="AZ1963" i="1"/>
  <c r="AZ1967" i="1"/>
  <c r="AZ1971" i="1"/>
  <c r="AZ1975" i="1"/>
  <c r="AZ1979" i="1"/>
  <c r="AZ1983" i="1"/>
  <c r="AZ1987" i="1"/>
  <c r="AZ1991" i="1"/>
  <c r="AZ1995" i="1"/>
  <c r="AZ1999" i="1"/>
  <c r="AZ2003" i="1"/>
  <c r="AZ2007" i="1"/>
  <c r="AN10" i="1"/>
  <c r="AN14" i="1"/>
  <c r="AN18" i="1"/>
  <c r="AN22" i="1"/>
  <c r="AN26" i="1"/>
  <c r="AN30" i="1"/>
  <c r="AN34" i="1"/>
  <c r="AN38" i="1"/>
  <c r="AN42" i="1"/>
  <c r="AN46" i="1"/>
  <c r="AN50" i="1"/>
  <c r="AN54" i="1"/>
  <c r="AN58" i="1"/>
  <c r="AN62" i="1"/>
  <c r="AN66" i="1"/>
  <c r="AN70" i="1"/>
  <c r="AN74" i="1"/>
  <c r="AN78" i="1"/>
  <c r="AN82" i="1"/>
  <c r="AN86" i="1"/>
  <c r="AN90" i="1"/>
  <c r="AN94" i="1"/>
  <c r="AN98" i="1"/>
  <c r="AN102" i="1"/>
  <c r="AN106" i="1"/>
  <c r="AN110" i="1"/>
  <c r="AN114" i="1"/>
  <c r="AN118" i="1"/>
  <c r="AN122" i="1"/>
  <c r="AN126" i="1"/>
  <c r="AN130" i="1"/>
  <c r="AN134" i="1"/>
  <c r="AN138" i="1"/>
  <c r="AN142" i="1"/>
  <c r="AN146" i="1"/>
  <c r="AN150" i="1"/>
  <c r="AN154" i="1"/>
  <c r="AN158" i="1"/>
  <c r="AN162" i="1"/>
  <c r="AN166" i="1"/>
  <c r="AN170" i="1"/>
  <c r="AN174" i="1"/>
  <c r="AN178" i="1"/>
  <c r="AN182" i="1"/>
  <c r="AN186" i="1"/>
  <c r="AN190" i="1"/>
  <c r="AN194" i="1"/>
  <c r="AN198" i="1"/>
  <c r="AN202" i="1"/>
  <c r="AN206" i="1"/>
  <c r="AN210" i="1"/>
  <c r="AN214" i="1"/>
  <c r="AN218" i="1"/>
  <c r="AN222" i="1"/>
  <c r="AN226" i="1"/>
  <c r="AN230" i="1"/>
  <c r="AN234" i="1"/>
  <c r="AN238" i="1"/>
  <c r="AN242" i="1"/>
  <c r="AN246" i="1"/>
  <c r="AN250" i="1"/>
  <c r="AN254" i="1"/>
  <c r="AN258" i="1"/>
  <c r="AN262" i="1"/>
  <c r="AN266" i="1"/>
  <c r="AN270" i="1"/>
  <c r="AN274" i="1"/>
  <c r="AN278" i="1"/>
  <c r="AN282" i="1"/>
  <c r="AN286" i="1"/>
  <c r="AN290" i="1"/>
  <c r="AN294" i="1"/>
  <c r="AN298" i="1"/>
  <c r="AN302" i="1"/>
  <c r="AN306" i="1"/>
  <c r="AN310" i="1"/>
  <c r="AN314" i="1"/>
  <c r="AN318" i="1"/>
  <c r="AN322" i="1"/>
  <c r="AN326" i="1"/>
  <c r="AN330" i="1"/>
  <c r="AN334" i="1"/>
  <c r="AN338" i="1"/>
  <c r="AN342" i="1"/>
  <c r="AN346" i="1"/>
  <c r="AN350" i="1"/>
  <c r="AN354" i="1"/>
  <c r="AN358" i="1"/>
  <c r="AN362" i="1"/>
  <c r="AN366" i="1"/>
  <c r="AN370" i="1"/>
  <c r="AN374" i="1"/>
  <c r="AN378" i="1"/>
  <c r="AN382" i="1"/>
  <c r="AN386" i="1"/>
  <c r="AN390" i="1"/>
  <c r="AN394" i="1"/>
  <c r="AN398" i="1"/>
  <c r="AN402" i="1"/>
  <c r="AN406" i="1"/>
  <c r="AN410" i="1"/>
  <c r="AN414" i="1"/>
  <c r="AN418" i="1"/>
  <c r="AN422" i="1"/>
  <c r="AN426" i="1"/>
  <c r="AN430" i="1"/>
  <c r="AN434" i="1"/>
  <c r="AN438" i="1"/>
  <c r="AN442" i="1"/>
  <c r="AN446" i="1"/>
  <c r="AN450" i="1"/>
  <c r="AN454" i="1"/>
  <c r="AN458" i="1"/>
  <c r="AN462" i="1"/>
  <c r="AN466" i="1"/>
  <c r="AN470" i="1"/>
  <c r="AN474" i="1"/>
  <c r="AN478" i="1"/>
  <c r="AN482" i="1"/>
  <c r="AN486" i="1"/>
  <c r="AN490" i="1"/>
  <c r="AN494" i="1"/>
  <c r="AN498" i="1"/>
  <c r="AN502" i="1"/>
  <c r="AN506" i="1"/>
  <c r="AN510" i="1"/>
  <c r="AN514" i="1"/>
  <c r="AN518" i="1"/>
  <c r="AN522" i="1"/>
  <c r="AN526" i="1"/>
  <c r="AN530" i="1"/>
  <c r="AN534" i="1"/>
  <c r="AN538" i="1"/>
  <c r="AN542" i="1"/>
  <c r="AN546" i="1"/>
  <c r="AN550" i="1"/>
  <c r="AN554" i="1"/>
  <c r="AN558" i="1"/>
  <c r="AN562" i="1"/>
  <c r="AN566" i="1"/>
  <c r="AN570" i="1"/>
  <c r="AN574" i="1"/>
  <c r="AN578" i="1"/>
  <c r="AN582" i="1"/>
  <c r="AN586" i="1"/>
  <c r="AN590" i="1"/>
  <c r="AN594" i="1"/>
  <c r="AN598" i="1"/>
  <c r="AN602" i="1"/>
  <c r="AN606" i="1"/>
  <c r="AN610" i="1"/>
  <c r="AN614" i="1"/>
  <c r="AN618" i="1"/>
  <c r="AN622" i="1"/>
  <c r="AN626" i="1"/>
  <c r="AN630" i="1"/>
  <c r="AN634" i="1"/>
  <c r="AN638" i="1"/>
  <c r="AN642" i="1"/>
  <c r="AN646" i="1"/>
  <c r="AN650" i="1"/>
  <c r="AN654" i="1"/>
  <c r="AN658" i="1"/>
  <c r="AN662" i="1"/>
  <c r="AN666" i="1"/>
  <c r="AN670" i="1"/>
  <c r="AN674" i="1"/>
  <c r="AN678" i="1"/>
  <c r="AN682" i="1"/>
  <c r="AN686" i="1"/>
  <c r="AN690" i="1"/>
  <c r="AN694" i="1"/>
  <c r="AN698" i="1"/>
  <c r="AN702" i="1"/>
  <c r="AN706" i="1"/>
  <c r="AN710" i="1"/>
  <c r="AN714" i="1"/>
  <c r="AN718" i="1"/>
  <c r="AN722" i="1"/>
  <c r="AN726" i="1"/>
  <c r="AN730" i="1"/>
  <c r="AN734" i="1"/>
  <c r="AN738" i="1"/>
  <c r="AN742" i="1"/>
  <c r="AN746" i="1"/>
  <c r="AN750" i="1"/>
  <c r="AN754" i="1"/>
  <c r="AN758" i="1"/>
  <c r="AN762" i="1"/>
  <c r="AN766" i="1"/>
  <c r="AN770" i="1"/>
  <c r="AN774" i="1"/>
  <c r="AN778" i="1"/>
  <c r="AN782" i="1"/>
  <c r="AN786" i="1"/>
  <c r="AN790" i="1"/>
  <c r="AN794" i="1"/>
  <c r="AN798" i="1"/>
  <c r="AN802" i="1"/>
  <c r="AN806" i="1"/>
  <c r="AN810" i="1"/>
  <c r="AN814" i="1"/>
  <c r="AN818" i="1"/>
  <c r="AN822" i="1"/>
  <c r="AN826" i="1"/>
  <c r="AN830" i="1"/>
  <c r="AN834" i="1"/>
  <c r="AN838" i="1"/>
  <c r="AN842" i="1"/>
  <c r="AN846" i="1"/>
  <c r="AN850" i="1"/>
  <c r="AN854" i="1"/>
  <c r="AN858" i="1"/>
  <c r="AN862" i="1"/>
  <c r="AN866" i="1"/>
  <c r="AN870" i="1"/>
  <c r="AN874" i="1"/>
  <c r="AN878" i="1"/>
  <c r="AN882" i="1"/>
  <c r="AN886" i="1"/>
  <c r="AN890" i="1"/>
  <c r="AN894" i="1"/>
  <c r="AN898" i="1"/>
  <c r="AN902" i="1"/>
  <c r="AN906" i="1"/>
  <c r="AN910" i="1"/>
  <c r="AN914" i="1"/>
  <c r="AN918" i="1"/>
  <c r="AN922" i="1"/>
  <c r="AN926" i="1"/>
  <c r="AN930" i="1"/>
  <c r="AN934" i="1"/>
  <c r="AN938" i="1"/>
  <c r="AN942" i="1"/>
  <c r="AN946" i="1"/>
  <c r="AN950" i="1"/>
  <c r="AN954" i="1"/>
  <c r="AN958" i="1"/>
  <c r="AN962" i="1"/>
  <c r="AN966" i="1"/>
  <c r="AN970" i="1"/>
  <c r="AN974" i="1"/>
  <c r="AN978" i="1"/>
  <c r="AN982" i="1"/>
  <c r="AN986" i="1"/>
  <c r="AN990" i="1"/>
  <c r="AN994" i="1"/>
  <c r="AN998" i="1"/>
  <c r="AN1002" i="1"/>
  <c r="AN1006" i="1"/>
  <c r="AN1010" i="1"/>
  <c r="AN1014" i="1"/>
  <c r="AN1018" i="1"/>
  <c r="AN1022" i="1"/>
  <c r="AN1026" i="1"/>
  <c r="AN1030" i="1"/>
  <c r="AN1034" i="1"/>
  <c r="AN1038" i="1"/>
  <c r="AN1042" i="1"/>
  <c r="AN1046" i="1"/>
  <c r="AN1050" i="1"/>
  <c r="AN1054" i="1"/>
  <c r="AN1058" i="1"/>
  <c r="AN1062" i="1"/>
  <c r="AN1066" i="1"/>
  <c r="AN1070" i="1"/>
  <c r="AN1074" i="1"/>
  <c r="AN1078" i="1"/>
  <c r="AN1082" i="1"/>
  <c r="AN1086" i="1"/>
  <c r="AN1090" i="1"/>
  <c r="AN1094" i="1"/>
  <c r="AN1098" i="1"/>
  <c r="AN1102" i="1"/>
  <c r="AN1106" i="1"/>
  <c r="AN1110" i="1"/>
  <c r="AN1114" i="1"/>
  <c r="AN1118" i="1"/>
  <c r="AN1122" i="1"/>
  <c r="AN1126" i="1"/>
  <c r="AN1130" i="1"/>
  <c r="AN1134" i="1"/>
  <c r="AN1138" i="1"/>
  <c r="AN1142" i="1"/>
  <c r="AN1146" i="1"/>
  <c r="AN1150" i="1"/>
  <c r="AN1154" i="1"/>
  <c r="AN1158" i="1"/>
  <c r="AN1162" i="1"/>
  <c r="AN1166" i="1"/>
  <c r="BL457" i="1"/>
  <c r="BL713" i="1"/>
  <c r="BL954" i="1"/>
  <c r="BL1082" i="1"/>
  <c r="BL1210" i="1"/>
  <c r="BL1320" i="1"/>
  <c r="BL1387" i="1"/>
  <c r="BL1451" i="1"/>
  <c r="BL1515" i="1"/>
  <c r="BL1579" i="1"/>
  <c r="BL1643" i="1"/>
  <c r="BL1707" i="1"/>
  <c r="BL1771" i="1"/>
  <c r="BL1835" i="1"/>
  <c r="BL1899" i="1"/>
  <c r="BL1963" i="1"/>
  <c r="AZ27" i="1"/>
  <c r="AZ91" i="1"/>
  <c r="AZ155" i="1"/>
  <c r="AZ199" i="1"/>
  <c r="AZ242" i="1"/>
  <c r="AZ274" i="1"/>
  <c r="AZ290" i="1"/>
  <c r="AZ305" i="1"/>
  <c r="AZ317" i="1"/>
  <c r="AZ329" i="1"/>
  <c r="AZ340" i="1"/>
  <c r="AZ349" i="1"/>
  <c r="AZ361" i="1"/>
  <c r="AZ372" i="1"/>
  <c r="AZ381" i="1"/>
  <c r="AZ393" i="1"/>
  <c r="AZ401" i="1"/>
  <c r="AZ409" i="1"/>
  <c r="AZ417" i="1"/>
  <c r="AZ425" i="1"/>
  <c r="AZ433" i="1"/>
  <c r="AZ441" i="1"/>
  <c r="AZ449" i="1"/>
  <c r="AZ457" i="1"/>
  <c r="AZ465" i="1"/>
  <c r="AZ473" i="1"/>
  <c r="AZ481" i="1"/>
  <c r="AZ489" i="1"/>
  <c r="AZ497" i="1"/>
  <c r="AZ505" i="1"/>
  <c r="AZ513" i="1"/>
  <c r="AZ521" i="1"/>
  <c r="AZ529" i="1"/>
  <c r="AZ537" i="1"/>
  <c r="AZ545" i="1"/>
  <c r="AZ553" i="1"/>
  <c r="AZ561" i="1"/>
  <c r="AZ569" i="1"/>
  <c r="AZ577" i="1"/>
  <c r="AZ585" i="1"/>
  <c r="AZ593" i="1"/>
  <c r="AZ601" i="1"/>
  <c r="AZ609" i="1"/>
  <c r="AZ617" i="1"/>
  <c r="AZ625" i="1"/>
  <c r="AZ633" i="1"/>
  <c r="AZ641" i="1"/>
  <c r="AZ649" i="1"/>
  <c r="AZ657" i="1"/>
  <c r="AZ665" i="1"/>
  <c r="AZ673" i="1"/>
  <c r="AZ681" i="1"/>
  <c r="AZ689" i="1"/>
  <c r="AZ697" i="1"/>
  <c r="AZ705" i="1"/>
  <c r="AZ713" i="1"/>
  <c r="AZ721" i="1"/>
  <c r="AZ729" i="1"/>
  <c r="AZ737" i="1"/>
  <c r="AZ745" i="1"/>
  <c r="AZ753" i="1"/>
  <c r="AZ761" i="1"/>
  <c r="AZ769" i="1"/>
  <c r="AZ777" i="1"/>
  <c r="AZ785" i="1"/>
  <c r="AZ793" i="1"/>
  <c r="AZ801" i="1"/>
  <c r="AZ809" i="1"/>
  <c r="AZ817" i="1"/>
  <c r="AZ825" i="1"/>
  <c r="AZ833" i="1"/>
  <c r="AZ841" i="1"/>
  <c r="AZ849" i="1"/>
  <c r="AZ857" i="1"/>
  <c r="AZ865" i="1"/>
  <c r="AZ873" i="1"/>
  <c r="AZ881" i="1"/>
  <c r="AZ889" i="1"/>
  <c r="AZ897" i="1"/>
  <c r="AZ905" i="1"/>
  <c r="AZ913" i="1"/>
  <c r="AZ921" i="1"/>
  <c r="AZ929" i="1"/>
  <c r="AZ937" i="1"/>
  <c r="AZ945" i="1"/>
  <c r="AZ953" i="1"/>
  <c r="AZ961" i="1"/>
  <c r="AZ967" i="1"/>
  <c r="AZ972" i="1"/>
  <c r="AZ977" i="1"/>
  <c r="AZ983" i="1"/>
  <c r="AZ988" i="1"/>
  <c r="AZ993" i="1"/>
  <c r="AZ999" i="1"/>
  <c r="AZ1004" i="1"/>
  <c r="AZ1009" i="1"/>
  <c r="AZ1015" i="1"/>
  <c r="AZ1020" i="1"/>
  <c r="AZ1025" i="1"/>
  <c r="AZ1031" i="1"/>
  <c r="AZ1036" i="1"/>
  <c r="AZ1041" i="1"/>
  <c r="AZ1047" i="1"/>
  <c r="AZ1052" i="1"/>
  <c r="AZ1057" i="1"/>
  <c r="AZ1063" i="1"/>
  <c r="AZ1068" i="1"/>
  <c r="AZ1073" i="1"/>
  <c r="AZ1079" i="1"/>
  <c r="AZ1084" i="1"/>
  <c r="AZ1089" i="1"/>
  <c r="AZ1095" i="1"/>
  <c r="AZ1100" i="1"/>
  <c r="AZ1105" i="1"/>
  <c r="AZ1111" i="1"/>
  <c r="AZ1116" i="1"/>
  <c r="AZ1121" i="1"/>
  <c r="AZ1127" i="1"/>
  <c r="AZ1132" i="1"/>
  <c r="AZ1137" i="1"/>
  <c r="AZ1143" i="1"/>
  <c r="AZ1148" i="1"/>
  <c r="AZ1153" i="1"/>
  <c r="AZ1159" i="1"/>
  <c r="AZ1164" i="1"/>
  <c r="AZ1169" i="1"/>
  <c r="AZ1175" i="1"/>
  <c r="AZ1180" i="1"/>
  <c r="AZ1185" i="1"/>
  <c r="AZ1191" i="1"/>
  <c r="AZ1196" i="1"/>
  <c r="AZ1201" i="1"/>
  <c r="AZ1207" i="1"/>
  <c r="AZ1212" i="1"/>
  <c r="AZ1216" i="1"/>
  <c r="AZ1220" i="1"/>
  <c r="AZ1224" i="1"/>
  <c r="AZ1228" i="1"/>
  <c r="AZ1232" i="1"/>
  <c r="AZ1236" i="1"/>
  <c r="AZ1240" i="1"/>
  <c r="AZ1244" i="1"/>
  <c r="AZ1248" i="1"/>
  <c r="AZ1252" i="1"/>
  <c r="AZ1256" i="1"/>
  <c r="AZ1260" i="1"/>
  <c r="AZ1264" i="1"/>
  <c r="AZ1268" i="1"/>
  <c r="AZ1272" i="1"/>
  <c r="AZ1276" i="1"/>
  <c r="AZ1280" i="1"/>
  <c r="AZ1284" i="1"/>
  <c r="AZ1288" i="1"/>
  <c r="AZ1292" i="1"/>
  <c r="BL521" i="1"/>
  <c r="BL1242" i="1"/>
  <c r="BL1531" i="1"/>
  <c r="BL1787" i="1"/>
  <c r="AZ43" i="1"/>
  <c r="AZ253" i="1"/>
  <c r="AZ321" i="1"/>
  <c r="AZ364" i="1"/>
  <c r="AZ404" i="1"/>
  <c r="AZ436" i="1"/>
  <c r="AZ468" i="1"/>
  <c r="AZ500" i="1"/>
  <c r="AZ532" i="1"/>
  <c r="AZ564" i="1"/>
  <c r="AZ596" i="1"/>
  <c r="AZ628" i="1"/>
  <c r="AZ660" i="1"/>
  <c r="AZ692" i="1"/>
  <c r="AZ724" i="1"/>
  <c r="AZ756" i="1"/>
  <c r="AZ788" i="1"/>
  <c r="AZ820" i="1"/>
  <c r="AZ852" i="1"/>
  <c r="AZ884" i="1"/>
  <c r="AZ916" i="1"/>
  <c r="AZ948" i="1"/>
  <c r="AZ973" i="1"/>
  <c r="AZ995" i="1"/>
  <c r="AZ1016" i="1"/>
  <c r="AZ1037" i="1"/>
  <c r="AZ1059" i="1"/>
  <c r="AZ1080" i="1"/>
  <c r="AZ1101" i="1"/>
  <c r="AZ1123" i="1"/>
  <c r="AZ1144" i="1"/>
  <c r="AZ1165" i="1"/>
  <c r="AZ1187" i="1"/>
  <c r="AZ1208" i="1"/>
  <c r="AZ1225" i="1"/>
  <c r="AZ1241" i="1"/>
  <c r="AZ1257" i="1"/>
  <c r="AZ1273" i="1"/>
  <c r="AZ1289" i="1"/>
  <c r="AZ1300" i="1"/>
  <c r="AZ1308" i="1"/>
  <c r="AZ1316" i="1"/>
  <c r="AZ1324" i="1"/>
  <c r="AZ1332" i="1"/>
  <c r="AZ1340" i="1"/>
  <c r="AZ1348" i="1"/>
  <c r="AZ1356" i="1"/>
  <c r="AZ1364" i="1"/>
  <c r="AZ1372" i="1"/>
  <c r="AZ1380" i="1"/>
  <c r="AZ1388" i="1"/>
  <c r="AZ1396" i="1"/>
  <c r="AZ1404" i="1"/>
  <c r="AZ1412" i="1"/>
  <c r="AZ1420" i="1"/>
  <c r="AZ1428" i="1"/>
  <c r="AZ1436" i="1"/>
  <c r="AZ1444" i="1"/>
  <c r="AZ1452" i="1"/>
  <c r="AZ1460" i="1"/>
  <c r="AZ1468" i="1"/>
  <c r="AZ1476" i="1"/>
  <c r="AZ1484" i="1"/>
  <c r="AZ1492" i="1"/>
  <c r="AZ1500" i="1"/>
  <c r="AZ1508" i="1"/>
  <c r="AZ1516" i="1"/>
  <c r="AZ1524" i="1"/>
  <c r="AZ1532" i="1"/>
  <c r="AZ1540" i="1"/>
  <c r="AZ1548" i="1"/>
  <c r="AZ1556" i="1"/>
  <c r="AZ1564" i="1"/>
  <c r="AZ1572" i="1"/>
  <c r="AZ1580" i="1"/>
  <c r="AZ1588" i="1"/>
  <c r="AZ1596" i="1"/>
  <c r="AZ1604" i="1"/>
  <c r="AZ1612" i="1"/>
  <c r="AZ1620" i="1"/>
  <c r="AZ1628" i="1"/>
  <c r="AZ1636" i="1"/>
  <c r="AZ1644" i="1"/>
  <c r="AZ1652" i="1"/>
  <c r="AZ1660" i="1"/>
  <c r="AZ1668" i="1"/>
  <c r="AZ1676" i="1"/>
  <c r="AZ1684" i="1"/>
  <c r="AZ1692" i="1"/>
  <c r="AZ1700" i="1"/>
  <c r="AZ1708" i="1"/>
  <c r="AZ1716" i="1"/>
  <c r="AZ1724" i="1"/>
  <c r="AZ1732" i="1"/>
  <c r="AZ1740" i="1"/>
  <c r="AZ1748" i="1"/>
  <c r="AZ1756" i="1"/>
  <c r="AZ1764" i="1"/>
  <c r="AZ1772" i="1"/>
  <c r="AZ1780" i="1"/>
  <c r="AZ1788" i="1"/>
  <c r="AZ1796" i="1"/>
  <c r="AZ1804" i="1"/>
  <c r="AZ1812" i="1"/>
  <c r="AZ1820" i="1"/>
  <c r="AZ1825" i="1"/>
  <c r="AZ1830" i="1"/>
  <c r="AZ1836" i="1"/>
  <c r="AZ1841" i="1"/>
  <c r="AZ1846" i="1"/>
  <c r="AZ1852" i="1"/>
  <c r="AZ1857" i="1"/>
  <c r="AZ1862" i="1"/>
  <c r="AZ1868" i="1"/>
  <c r="AZ1873" i="1"/>
  <c r="AZ1878" i="1"/>
  <c r="AZ1884" i="1"/>
  <c r="AZ1889" i="1"/>
  <c r="AZ1894" i="1"/>
  <c r="AZ1900" i="1"/>
  <c r="AZ1905" i="1"/>
  <c r="AZ1910" i="1"/>
  <c r="AZ1916" i="1"/>
  <c r="AZ1921" i="1"/>
  <c r="AZ1926" i="1"/>
  <c r="AZ1932" i="1"/>
  <c r="AZ1937" i="1"/>
  <c r="AZ1942" i="1"/>
  <c r="AZ1948" i="1"/>
  <c r="AZ1953" i="1"/>
  <c r="AZ1958" i="1"/>
  <c r="AZ1964" i="1"/>
  <c r="AZ1969" i="1"/>
  <c r="AZ1974" i="1"/>
  <c r="AZ1980" i="1"/>
  <c r="AZ1985" i="1"/>
  <c r="AZ1990" i="1"/>
  <c r="AZ1996" i="1"/>
  <c r="AZ2001" i="1"/>
  <c r="AZ2006" i="1"/>
  <c r="AN11" i="1"/>
  <c r="AN16" i="1"/>
  <c r="AN21" i="1"/>
  <c r="AN27" i="1"/>
  <c r="AN32" i="1"/>
  <c r="AN37" i="1"/>
  <c r="AN43" i="1"/>
  <c r="AN48" i="1"/>
  <c r="AN53" i="1"/>
  <c r="AN59" i="1"/>
  <c r="AN64" i="1"/>
  <c r="AN69" i="1"/>
  <c r="AN75" i="1"/>
  <c r="AN80" i="1"/>
  <c r="AN85" i="1"/>
  <c r="AN91" i="1"/>
  <c r="AN96" i="1"/>
  <c r="AN101" i="1"/>
  <c r="AN107" i="1"/>
  <c r="AN112" i="1"/>
  <c r="AN117" i="1"/>
  <c r="AN123" i="1"/>
  <c r="AN128" i="1"/>
  <c r="AN133" i="1"/>
  <c r="AN139" i="1"/>
  <c r="AN144" i="1"/>
  <c r="AN149" i="1"/>
  <c r="AN155" i="1"/>
  <c r="AN160" i="1"/>
  <c r="AN165" i="1"/>
  <c r="AN171" i="1"/>
  <c r="AN176" i="1"/>
  <c r="AN181" i="1"/>
  <c r="AN187" i="1"/>
  <c r="AN192" i="1"/>
  <c r="AN197" i="1"/>
  <c r="AN203" i="1"/>
  <c r="AN208" i="1"/>
  <c r="AN213" i="1"/>
  <c r="AN219" i="1"/>
  <c r="AN224" i="1"/>
  <c r="AN229" i="1"/>
  <c r="AN235" i="1"/>
  <c r="AN240" i="1"/>
  <c r="AN245" i="1"/>
  <c r="AN251" i="1"/>
  <c r="AN256" i="1"/>
  <c r="AN261" i="1"/>
  <c r="AN267" i="1"/>
  <c r="AN272" i="1"/>
  <c r="AN277" i="1"/>
  <c r="AN283" i="1"/>
  <c r="AN288" i="1"/>
  <c r="AN293" i="1"/>
  <c r="AN299" i="1"/>
  <c r="AN304" i="1"/>
  <c r="AN309" i="1"/>
  <c r="AN315" i="1"/>
  <c r="AN320" i="1"/>
  <c r="AN325" i="1"/>
  <c r="AN331" i="1"/>
  <c r="AN336" i="1"/>
  <c r="AN341" i="1"/>
  <c r="AN347" i="1"/>
  <c r="AN352" i="1"/>
  <c r="AN357" i="1"/>
  <c r="AN363" i="1"/>
  <c r="AN368" i="1"/>
  <c r="AN373" i="1"/>
  <c r="AN379" i="1"/>
  <c r="AN384" i="1"/>
  <c r="AN389" i="1"/>
  <c r="AN395" i="1"/>
  <c r="AN400" i="1"/>
  <c r="AN405" i="1"/>
  <c r="AN411" i="1"/>
  <c r="AN416" i="1"/>
  <c r="AN421" i="1"/>
  <c r="AN427" i="1"/>
  <c r="AN432" i="1"/>
  <c r="AN437" i="1"/>
  <c r="AN443" i="1"/>
  <c r="AN448" i="1"/>
  <c r="AN453" i="1"/>
  <c r="AN459" i="1"/>
  <c r="AN464" i="1"/>
  <c r="AN469" i="1"/>
  <c r="AN475" i="1"/>
  <c r="AN480" i="1"/>
  <c r="AN485" i="1"/>
  <c r="AN491" i="1"/>
  <c r="AN496" i="1"/>
  <c r="AN501" i="1"/>
  <c r="AN507" i="1"/>
  <c r="AN512" i="1"/>
  <c r="AN517" i="1"/>
  <c r="AN523" i="1"/>
  <c r="AN528" i="1"/>
  <c r="AN533" i="1"/>
  <c r="AN539" i="1"/>
  <c r="AN544" i="1"/>
  <c r="AN549" i="1"/>
  <c r="AN555" i="1"/>
  <c r="AN560" i="1"/>
  <c r="AN565" i="1"/>
  <c r="AN571" i="1"/>
  <c r="AN576" i="1"/>
  <c r="AN581" i="1"/>
  <c r="AN587" i="1"/>
  <c r="AN592" i="1"/>
  <c r="AN597" i="1"/>
  <c r="AN603" i="1"/>
  <c r="AN608" i="1"/>
  <c r="AN613" i="1"/>
  <c r="AN619" i="1"/>
  <c r="AN624" i="1"/>
  <c r="AN629" i="1"/>
  <c r="AN635" i="1"/>
  <c r="AN640" i="1"/>
  <c r="AN645" i="1"/>
  <c r="AN651" i="1"/>
  <c r="AN656" i="1"/>
  <c r="AN661" i="1"/>
  <c r="AN667" i="1"/>
  <c r="AN672" i="1"/>
  <c r="AN677" i="1"/>
  <c r="AN683" i="1"/>
  <c r="AN688" i="1"/>
  <c r="AN693" i="1"/>
  <c r="AN699" i="1"/>
  <c r="AN704" i="1"/>
  <c r="AN709" i="1"/>
  <c r="AN715" i="1"/>
  <c r="AN720" i="1"/>
  <c r="AN725" i="1"/>
  <c r="AN731" i="1"/>
  <c r="AN736" i="1"/>
  <c r="AN741" i="1"/>
  <c r="AN747" i="1"/>
  <c r="AN752" i="1"/>
  <c r="AN757" i="1"/>
  <c r="AN763" i="1"/>
  <c r="AN768" i="1"/>
  <c r="AN773" i="1"/>
  <c r="AN779" i="1"/>
  <c r="AN784" i="1"/>
  <c r="AN789" i="1"/>
  <c r="AN795" i="1"/>
  <c r="AN800" i="1"/>
  <c r="AN805" i="1"/>
  <c r="AN811" i="1"/>
  <c r="AN816" i="1"/>
  <c r="AN821" i="1"/>
  <c r="AN827" i="1"/>
  <c r="AN832" i="1"/>
  <c r="AN837" i="1"/>
  <c r="AN843" i="1"/>
  <c r="AN848" i="1"/>
  <c r="AN853" i="1"/>
  <c r="AN859" i="1"/>
  <c r="AN864" i="1"/>
  <c r="AN869" i="1"/>
  <c r="AN875" i="1"/>
  <c r="AN880" i="1"/>
  <c r="AN885" i="1"/>
  <c r="AN891" i="1"/>
  <c r="AN896" i="1"/>
  <c r="AN901" i="1"/>
  <c r="AN907" i="1"/>
  <c r="AN912" i="1"/>
  <c r="AN917" i="1"/>
  <c r="AN923" i="1"/>
  <c r="AN928" i="1"/>
  <c r="AN933" i="1"/>
  <c r="AN939" i="1"/>
  <c r="AN944" i="1"/>
  <c r="AN949" i="1"/>
  <c r="AN955" i="1"/>
  <c r="AN960" i="1"/>
  <c r="AN965" i="1"/>
  <c r="AN971" i="1"/>
  <c r="AN976" i="1"/>
  <c r="AN981" i="1"/>
  <c r="AN987" i="1"/>
  <c r="AN992" i="1"/>
  <c r="AN997" i="1"/>
  <c r="AN1003" i="1"/>
  <c r="AN1008" i="1"/>
  <c r="AN1013" i="1"/>
  <c r="AN1019" i="1"/>
  <c r="AN1024" i="1"/>
  <c r="AN1029" i="1"/>
  <c r="AN1035" i="1"/>
  <c r="AN1040" i="1"/>
  <c r="AN1045" i="1"/>
  <c r="AN1051" i="1"/>
  <c r="AN1056" i="1"/>
  <c r="AN1061" i="1"/>
  <c r="AN1067" i="1"/>
  <c r="AN1072" i="1"/>
  <c r="AN1077" i="1"/>
  <c r="AN1083" i="1"/>
  <c r="AN1088" i="1"/>
  <c r="AN1093" i="1"/>
  <c r="AN1099" i="1"/>
  <c r="AN1104" i="1"/>
  <c r="AN1109" i="1"/>
  <c r="AN1115" i="1"/>
  <c r="AN1120" i="1"/>
  <c r="AN1125" i="1"/>
  <c r="AN1131" i="1"/>
  <c r="AN1136" i="1"/>
  <c r="AN1141" i="1"/>
  <c r="AN1147" i="1"/>
  <c r="AN1152" i="1"/>
  <c r="AN1157" i="1"/>
  <c r="AN1163" i="1"/>
  <c r="AN1168" i="1"/>
  <c r="AN1172" i="1"/>
  <c r="AN1176" i="1"/>
  <c r="AN1180" i="1"/>
  <c r="AN1184" i="1"/>
  <c r="AN1188" i="1"/>
  <c r="AN1192" i="1"/>
  <c r="AN1196" i="1"/>
  <c r="AN1200" i="1"/>
  <c r="AN1204" i="1"/>
  <c r="AN1208" i="1"/>
  <c r="AN1212" i="1"/>
  <c r="AN1216" i="1"/>
  <c r="AN1220" i="1"/>
  <c r="AN1224" i="1"/>
  <c r="AN1228" i="1"/>
  <c r="AN1232" i="1"/>
  <c r="AN1236" i="1"/>
  <c r="AN1240" i="1"/>
  <c r="AN1244" i="1"/>
  <c r="AN1248" i="1"/>
  <c r="AN1252" i="1"/>
  <c r="AN1256" i="1"/>
  <c r="AN1260" i="1"/>
  <c r="AN1264" i="1"/>
  <c r="AN1268" i="1"/>
  <c r="AN1272" i="1"/>
  <c r="AN1276" i="1"/>
  <c r="AN1280" i="1"/>
  <c r="AN1284" i="1"/>
  <c r="AN1288" i="1"/>
  <c r="AN1292" i="1"/>
  <c r="AN1296" i="1"/>
  <c r="AN1300" i="1"/>
  <c r="AN1304" i="1"/>
  <c r="AN1308" i="1"/>
  <c r="AN1312" i="1"/>
  <c r="AN1316" i="1"/>
  <c r="AN1320" i="1"/>
  <c r="AN1324" i="1"/>
  <c r="AN1328" i="1"/>
  <c r="AN1332" i="1"/>
  <c r="AN1336" i="1"/>
  <c r="AN1340" i="1"/>
  <c r="AN1344" i="1"/>
  <c r="AN1348" i="1"/>
  <c r="AN1352" i="1"/>
  <c r="AN1356" i="1"/>
  <c r="AN1360" i="1"/>
  <c r="AN1364" i="1"/>
  <c r="AN1368" i="1"/>
  <c r="AN1372" i="1"/>
  <c r="AN1376" i="1"/>
  <c r="AN1380" i="1"/>
  <c r="AN1384" i="1"/>
  <c r="AN1388" i="1"/>
  <c r="AN1392" i="1"/>
  <c r="AN1396" i="1"/>
  <c r="AN1400" i="1"/>
  <c r="AN1404" i="1"/>
  <c r="AN1408" i="1"/>
  <c r="AN1412" i="1"/>
  <c r="AN1416" i="1"/>
  <c r="AN1420" i="1"/>
  <c r="AN1424" i="1"/>
  <c r="AN1428" i="1"/>
  <c r="AN1432" i="1"/>
  <c r="AN1436" i="1"/>
  <c r="AN1440" i="1"/>
  <c r="AN1444" i="1"/>
  <c r="AN1448" i="1"/>
  <c r="AN1452" i="1"/>
  <c r="AN1456" i="1"/>
  <c r="AN1460" i="1"/>
  <c r="AN1464" i="1"/>
  <c r="AN1468" i="1"/>
  <c r="AN1472" i="1"/>
  <c r="AN1476" i="1"/>
  <c r="AN1480" i="1"/>
  <c r="AN1484" i="1"/>
  <c r="AN1488" i="1"/>
  <c r="AN1492" i="1"/>
  <c r="AN1496" i="1"/>
  <c r="AN1500" i="1"/>
  <c r="AN1504" i="1"/>
  <c r="AN1508" i="1"/>
  <c r="AN1512" i="1"/>
  <c r="AN1516" i="1"/>
  <c r="AN1520" i="1"/>
  <c r="AN1524" i="1"/>
  <c r="AN1528" i="1"/>
  <c r="AN1532" i="1"/>
  <c r="AN1536" i="1"/>
  <c r="AN1540" i="1"/>
  <c r="AN1544" i="1"/>
  <c r="AN1548" i="1"/>
  <c r="AN1552" i="1"/>
  <c r="AN1556" i="1"/>
  <c r="AN1560" i="1"/>
  <c r="AN1564" i="1"/>
  <c r="AN1568" i="1"/>
  <c r="AN1572" i="1"/>
  <c r="AN1576" i="1"/>
  <c r="AN1580" i="1"/>
  <c r="AN1584" i="1"/>
  <c r="AN1588" i="1"/>
  <c r="AN1592" i="1"/>
  <c r="AN1596" i="1"/>
  <c r="AN1600" i="1"/>
  <c r="AN1604" i="1"/>
  <c r="AN1608" i="1"/>
  <c r="AN1612" i="1"/>
  <c r="AN1616" i="1"/>
  <c r="AN1620" i="1"/>
  <c r="AN1624" i="1"/>
  <c r="AN1628" i="1"/>
  <c r="AN1632" i="1"/>
  <c r="AN1636" i="1"/>
  <c r="AN1640" i="1"/>
  <c r="AN1644" i="1"/>
  <c r="AN1648" i="1"/>
  <c r="AN1652" i="1"/>
  <c r="AN1656" i="1"/>
  <c r="AN1660" i="1"/>
  <c r="AN1664" i="1"/>
  <c r="AN1668" i="1"/>
  <c r="AN1672" i="1"/>
  <c r="AN1676" i="1"/>
  <c r="AN1680" i="1"/>
  <c r="AN1684" i="1"/>
  <c r="AN1688" i="1"/>
  <c r="AN1692" i="1"/>
  <c r="AN1696" i="1"/>
  <c r="AN1700" i="1"/>
  <c r="AN1704" i="1"/>
  <c r="AN1708" i="1"/>
  <c r="AN1712" i="1"/>
  <c r="AN1716" i="1"/>
  <c r="AN1720" i="1"/>
  <c r="AN1724" i="1"/>
  <c r="AN1728" i="1"/>
  <c r="BL777" i="1"/>
  <c r="BL1339" i="1"/>
  <c r="BL1595" i="1"/>
  <c r="BL1851" i="1"/>
  <c r="AZ107" i="1"/>
  <c r="AZ279" i="1"/>
  <c r="AZ332" i="1"/>
  <c r="AZ373" i="1"/>
  <c r="AZ412" i="1"/>
  <c r="AZ444" i="1"/>
  <c r="AZ476" i="1"/>
  <c r="AZ508" i="1"/>
  <c r="AZ540" i="1"/>
  <c r="AZ572" i="1"/>
  <c r="AZ604" i="1"/>
  <c r="AZ636" i="1"/>
  <c r="BL986" i="1"/>
  <c r="BL1403" i="1"/>
  <c r="BL1659" i="1"/>
  <c r="BL1915" i="1"/>
  <c r="AZ167" i="1"/>
  <c r="AZ294" i="1"/>
  <c r="AZ341" i="1"/>
  <c r="AZ385" i="1"/>
  <c r="AZ420" i="1"/>
  <c r="AZ452" i="1"/>
  <c r="AZ484" i="1"/>
  <c r="AZ516" i="1"/>
  <c r="AZ548" i="1"/>
  <c r="AZ580" i="1"/>
  <c r="AZ612" i="1"/>
  <c r="AZ644" i="1"/>
  <c r="AZ676" i="1"/>
  <c r="AZ708" i="1"/>
  <c r="AZ740" i="1"/>
  <c r="AZ772" i="1"/>
  <c r="AZ804" i="1"/>
  <c r="AZ836" i="1"/>
  <c r="AZ868" i="1"/>
  <c r="AZ900" i="1"/>
  <c r="AZ932" i="1"/>
  <c r="AZ963" i="1"/>
  <c r="AZ984" i="1"/>
  <c r="AZ1005" i="1"/>
  <c r="AZ1027" i="1"/>
  <c r="AZ1048" i="1"/>
  <c r="AZ1069" i="1"/>
  <c r="AZ1091" i="1"/>
  <c r="AZ1112" i="1"/>
  <c r="AZ1133" i="1"/>
  <c r="AZ1155" i="1"/>
  <c r="AZ1176" i="1"/>
  <c r="AZ1197" i="1"/>
  <c r="AZ1217" i="1"/>
  <c r="AZ1233" i="1"/>
  <c r="AZ1249" i="1"/>
  <c r="AZ1265" i="1"/>
  <c r="AZ1281" i="1"/>
  <c r="AZ1296" i="1"/>
  <c r="AZ1304" i="1"/>
  <c r="AZ1312" i="1"/>
  <c r="AZ1320" i="1"/>
  <c r="AZ1328" i="1"/>
  <c r="AZ1336" i="1"/>
  <c r="AZ1344" i="1"/>
  <c r="AZ1352" i="1"/>
  <c r="AZ1360" i="1"/>
  <c r="AZ1368" i="1"/>
  <c r="AZ1376" i="1"/>
  <c r="AZ1384" i="1"/>
  <c r="AZ1392" i="1"/>
  <c r="AZ1400" i="1"/>
  <c r="AZ1408" i="1"/>
  <c r="AZ1416" i="1"/>
  <c r="AZ1424" i="1"/>
  <c r="AZ1432" i="1"/>
  <c r="AZ1440" i="1"/>
  <c r="AZ1448" i="1"/>
  <c r="AZ1456" i="1"/>
  <c r="AZ1464" i="1"/>
  <c r="AZ1472" i="1"/>
  <c r="AZ1480" i="1"/>
  <c r="AZ1488" i="1"/>
  <c r="AZ1496" i="1"/>
  <c r="AZ1504" i="1"/>
  <c r="AZ1512" i="1"/>
  <c r="AZ1520" i="1"/>
  <c r="AZ1528" i="1"/>
  <c r="AZ1536" i="1"/>
  <c r="AZ1544" i="1"/>
  <c r="AZ1552" i="1"/>
  <c r="AZ1560" i="1"/>
  <c r="AZ1568" i="1"/>
  <c r="AZ1576" i="1"/>
  <c r="AZ1584" i="1"/>
  <c r="AZ1592" i="1"/>
  <c r="AZ1600" i="1"/>
  <c r="AZ1608" i="1"/>
  <c r="AZ1616" i="1"/>
  <c r="AZ1624" i="1"/>
  <c r="AZ1632" i="1"/>
  <c r="AZ1640" i="1"/>
  <c r="AZ1648" i="1"/>
  <c r="AZ1656" i="1"/>
  <c r="AZ1664" i="1"/>
  <c r="AZ1672" i="1"/>
  <c r="AZ1680" i="1"/>
  <c r="AZ1688" i="1"/>
  <c r="AZ1696" i="1"/>
  <c r="AZ1704" i="1"/>
  <c r="AZ1712" i="1"/>
  <c r="AZ1720" i="1"/>
  <c r="AZ1728" i="1"/>
  <c r="AZ1736" i="1"/>
  <c r="AZ1744" i="1"/>
  <c r="AZ1752" i="1"/>
  <c r="AZ1760" i="1"/>
  <c r="AZ1768" i="1"/>
  <c r="AZ1776" i="1"/>
  <c r="AZ1784" i="1"/>
  <c r="AZ1792" i="1"/>
  <c r="AZ1800" i="1"/>
  <c r="AZ1808" i="1"/>
  <c r="AZ1816" i="1"/>
  <c r="AZ1822" i="1"/>
  <c r="AZ1828" i="1"/>
  <c r="AZ1833" i="1"/>
  <c r="AZ1838" i="1"/>
  <c r="AZ1844" i="1"/>
  <c r="AZ1849" i="1"/>
  <c r="AZ1854" i="1"/>
  <c r="AZ1860" i="1"/>
  <c r="AZ1865" i="1"/>
  <c r="AZ1870" i="1"/>
  <c r="AZ1876" i="1"/>
  <c r="AZ1881" i="1"/>
  <c r="AZ1886" i="1"/>
  <c r="AZ1892" i="1"/>
  <c r="AZ1897" i="1"/>
  <c r="AZ1902" i="1"/>
  <c r="AZ1908" i="1"/>
  <c r="AZ1913" i="1"/>
  <c r="AZ1918" i="1"/>
  <c r="AZ1924" i="1"/>
  <c r="AZ1929" i="1"/>
  <c r="AZ1934" i="1"/>
  <c r="AZ1940" i="1"/>
  <c r="AZ1945" i="1"/>
  <c r="AZ1950" i="1"/>
  <c r="AZ1956" i="1"/>
  <c r="AZ1961" i="1"/>
  <c r="AZ1966" i="1"/>
  <c r="AZ1972" i="1"/>
  <c r="AZ1977" i="1"/>
  <c r="AZ1982" i="1"/>
  <c r="AZ1988" i="1"/>
  <c r="AZ1993" i="1"/>
  <c r="AZ1998" i="1"/>
  <c r="AZ2004" i="1"/>
  <c r="AZ2009" i="1"/>
  <c r="AN13" i="1"/>
  <c r="AN19" i="1"/>
  <c r="AN24" i="1"/>
  <c r="AN29" i="1"/>
  <c r="AN35" i="1"/>
  <c r="AN40" i="1"/>
  <c r="AN45" i="1"/>
  <c r="AN51" i="1"/>
  <c r="AN56" i="1"/>
  <c r="AN61" i="1"/>
  <c r="AN67" i="1"/>
  <c r="AN72" i="1"/>
  <c r="AN77" i="1"/>
  <c r="AN83" i="1"/>
  <c r="AN88" i="1"/>
  <c r="AN93" i="1"/>
  <c r="AN99" i="1"/>
  <c r="AN104" i="1"/>
  <c r="AN109" i="1"/>
  <c r="AN115" i="1"/>
  <c r="AN120" i="1"/>
  <c r="AN125" i="1"/>
  <c r="AN131" i="1"/>
  <c r="AN136" i="1"/>
  <c r="AN141" i="1"/>
  <c r="AN147" i="1"/>
  <c r="AN152" i="1"/>
  <c r="AN157" i="1"/>
  <c r="AN163" i="1"/>
  <c r="AN168" i="1"/>
  <c r="AN173" i="1"/>
  <c r="AN179" i="1"/>
  <c r="AN184" i="1"/>
  <c r="AN189" i="1"/>
  <c r="AN195" i="1"/>
  <c r="AN200" i="1"/>
  <c r="AN205" i="1"/>
  <c r="AN211" i="1"/>
  <c r="AN216" i="1"/>
  <c r="AN221" i="1"/>
  <c r="AN227" i="1"/>
  <c r="AN232" i="1"/>
  <c r="AN237" i="1"/>
  <c r="AN243" i="1"/>
  <c r="AN248" i="1"/>
  <c r="AN253" i="1"/>
  <c r="AN259" i="1"/>
  <c r="AN264" i="1"/>
  <c r="AN269" i="1"/>
  <c r="AN275" i="1"/>
  <c r="AN280" i="1"/>
  <c r="AN285" i="1"/>
  <c r="AN291" i="1"/>
  <c r="AN296" i="1"/>
  <c r="AN301" i="1"/>
  <c r="AN307" i="1"/>
  <c r="AN312" i="1"/>
  <c r="AN317" i="1"/>
  <c r="AN323" i="1"/>
  <c r="AN328" i="1"/>
  <c r="AN333" i="1"/>
  <c r="AN339" i="1"/>
  <c r="AN344" i="1"/>
  <c r="AN349" i="1"/>
  <c r="AN355" i="1"/>
  <c r="AN360" i="1"/>
  <c r="AN365" i="1"/>
  <c r="AN371" i="1"/>
  <c r="AN376" i="1"/>
  <c r="AN381" i="1"/>
  <c r="AN387" i="1"/>
  <c r="AN392" i="1"/>
  <c r="AN397" i="1"/>
  <c r="AN403" i="1"/>
  <c r="AN408" i="1"/>
  <c r="AN413" i="1"/>
  <c r="AN419" i="1"/>
  <c r="AN424" i="1"/>
  <c r="AN429" i="1"/>
  <c r="AN435" i="1"/>
  <c r="AN440" i="1"/>
  <c r="AN445" i="1"/>
  <c r="AN451" i="1"/>
  <c r="AN456" i="1"/>
  <c r="AN461" i="1"/>
  <c r="AN467" i="1"/>
  <c r="AN472" i="1"/>
  <c r="AN477" i="1"/>
  <c r="AN483" i="1"/>
  <c r="AN488" i="1"/>
  <c r="AN493" i="1"/>
  <c r="AN499" i="1"/>
  <c r="AN504" i="1"/>
  <c r="AN509" i="1"/>
  <c r="AN515" i="1"/>
  <c r="AN520" i="1"/>
  <c r="AN525" i="1"/>
  <c r="AN531" i="1"/>
  <c r="AN536" i="1"/>
  <c r="AN541" i="1"/>
  <c r="AN547" i="1"/>
  <c r="AN552" i="1"/>
  <c r="AN557" i="1"/>
  <c r="AN563" i="1"/>
  <c r="AN568" i="1"/>
  <c r="AN573" i="1"/>
  <c r="AN579" i="1"/>
  <c r="AN584" i="1"/>
  <c r="AN589" i="1"/>
  <c r="AN595" i="1"/>
  <c r="AN600" i="1"/>
  <c r="AN605" i="1"/>
  <c r="AN611" i="1"/>
  <c r="AN616" i="1"/>
  <c r="AN621" i="1"/>
  <c r="AN627" i="1"/>
  <c r="AN632" i="1"/>
  <c r="AN637" i="1"/>
  <c r="AN643" i="1"/>
  <c r="AN648" i="1"/>
  <c r="AN653" i="1"/>
  <c r="AN659" i="1"/>
  <c r="AN664" i="1"/>
  <c r="AN669" i="1"/>
  <c r="AN675" i="1"/>
  <c r="AN680" i="1"/>
  <c r="AN685" i="1"/>
  <c r="AN691" i="1"/>
  <c r="AN696" i="1"/>
  <c r="AN701" i="1"/>
  <c r="AN707" i="1"/>
  <c r="AN712" i="1"/>
  <c r="AN717" i="1"/>
  <c r="AN723" i="1"/>
  <c r="AN728" i="1"/>
  <c r="AN733" i="1"/>
  <c r="AN739" i="1"/>
  <c r="AN744" i="1"/>
  <c r="AN749" i="1"/>
  <c r="AN755" i="1"/>
  <c r="AN760" i="1"/>
  <c r="AN765" i="1"/>
  <c r="AN771" i="1"/>
  <c r="AN776" i="1"/>
  <c r="AN781" i="1"/>
  <c r="AN787" i="1"/>
  <c r="AN792" i="1"/>
  <c r="AN797" i="1"/>
  <c r="AN803" i="1"/>
  <c r="AN808" i="1"/>
  <c r="AN813" i="1"/>
  <c r="AN819" i="1"/>
  <c r="AN824" i="1"/>
  <c r="AN829" i="1"/>
  <c r="AN835" i="1"/>
  <c r="AN840" i="1"/>
  <c r="AN845" i="1"/>
  <c r="AN851" i="1"/>
  <c r="AN856" i="1"/>
  <c r="AN861" i="1"/>
  <c r="AN867" i="1"/>
  <c r="AN872" i="1"/>
  <c r="AN877" i="1"/>
  <c r="AN883" i="1"/>
  <c r="AN888" i="1"/>
  <c r="AN893" i="1"/>
  <c r="AN899" i="1"/>
  <c r="AN904" i="1"/>
  <c r="AN909" i="1"/>
  <c r="AN915" i="1"/>
  <c r="AN920" i="1"/>
  <c r="AN925" i="1"/>
  <c r="AN931" i="1"/>
  <c r="AN936" i="1"/>
  <c r="AN941" i="1"/>
  <c r="AN947" i="1"/>
  <c r="AN952" i="1"/>
  <c r="AN957" i="1"/>
  <c r="AN963" i="1"/>
  <c r="AN968" i="1"/>
  <c r="AN973" i="1"/>
  <c r="AN979" i="1"/>
  <c r="AN984" i="1"/>
  <c r="AN989" i="1"/>
  <c r="AN995" i="1"/>
  <c r="AN1000" i="1"/>
  <c r="AN1005" i="1"/>
  <c r="AN1011" i="1"/>
  <c r="AN1016" i="1"/>
  <c r="AN1021" i="1"/>
  <c r="AN1027" i="1"/>
  <c r="AN1032" i="1"/>
  <c r="AN1037" i="1"/>
  <c r="AN1043" i="1"/>
  <c r="AN1048" i="1"/>
  <c r="AN1053" i="1"/>
  <c r="AN1059" i="1"/>
  <c r="BL1114" i="1"/>
  <c r="AZ210" i="1"/>
  <c r="AZ428" i="1"/>
  <c r="AZ556" i="1"/>
  <c r="AZ668" i="1"/>
  <c r="AZ732" i="1"/>
  <c r="AZ796" i="1"/>
  <c r="AZ860" i="1"/>
  <c r="AZ924" i="1"/>
  <c r="AZ979" i="1"/>
  <c r="AZ1021" i="1"/>
  <c r="AZ1064" i="1"/>
  <c r="AZ1107" i="1"/>
  <c r="AZ1149" i="1"/>
  <c r="AZ1192" i="1"/>
  <c r="AZ1229" i="1"/>
  <c r="AZ1261" i="1"/>
  <c r="AZ1293" i="1"/>
  <c r="AZ1309" i="1"/>
  <c r="AZ1325" i="1"/>
  <c r="AZ1341" i="1"/>
  <c r="AZ1357" i="1"/>
  <c r="AZ1373" i="1"/>
  <c r="AZ1389" i="1"/>
  <c r="AZ1405" i="1"/>
  <c r="AZ1421" i="1"/>
  <c r="AZ1437" i="1"/>
  <c r="AZ1453" i="1"/>
  <c r="AZ1469" i="1"/>
  <c r="AZ1485" i="1"/>
  <c r="AZ1501" i="1"/>
  <c r="AZ1517" i="1"/>
  <c r="AZ1533" i="1"/>
  <c r="AZ1549" i="1"/>
  <c r="AZ1565" i="1"/>
  <c r="AZ1581" i="1"/>
  <c r="AZ1597" i="1"/>
  <c r="AZ1613" i="1"/>
  <c r="AZ1629" i="1"/>
  <c r="AZ1645" i="1"/>
  <c r="AZ1661" i="1"/>
  <c r="AZ1677" i="1"/>
  <c r="AZ1693" i="1"/>
  <c r="AZ1709" i="1"/>
  <c r="AZ1725" i="1"/>
  <c r="AZ1741" i="1"/>
  <c r="AZ1757" i="1"/>
  <c r="AZ1773" i="1"/>
  <c r="AZ1789" i="1"/>
  <c r="AZ1805" i="1"/>
  <c r="AZ1821" i="1"/>
  <c r="AZ1832" i="1"/>
  <c r="AZ1842" i="1"/>
  <c r="AZ1853" i="1"/>
  <c r="AZ1864" i="1"/>
  <c r="AZ1874" i="1"/>
  <c r="AZ1885" i="1"/>
  <c r="AZ1896" i="1"/>
  <c r="AZ1906" i="1"/>
  <c r="AZ1917" i="1"/>
  <c r="AZ1928" i="1"/>
  <c r="AZ1938" i="1"/>
  <c r="AZ1949" i="1"/>
  <c r="AZ1960" i="1"/>
  <c r="AZ1970" i="1"/>
  <c r="AZ1981" i="1"/>
  <c r="AZ1992" i="1"/>
  <c r="AZ2002" i="1"/>
  <c r="AN12" i="1"/>
  <c r="AN23" i="1"/>
  <c r="AN33" i="1"/>
  <c r="AN44" i="1"/>
  <c r="AN55" i="1"/>
  <c r="AN65" i="1"/>
  <c r="AN76" i="1"/>
  <c r="AN87" i="1"/>
  <c r="AN97" i="1"/>
  <c r="AN108" i="1"/>
  <c r="AN119" i="1"/>
  <c r="AN129" i="1"/>
  <c r="AN140" i="1"/>
  <c r="AN151" i="1"/>
  <c r="AN161" i="1"/>
  <c r="AN172" i="1"/>
  <c r="AN183" i="1"/>
  <c r="AN193" i="1"/>
  <c r="AN204" i="1"/>
  <c r="AN215" i="1"/>
  <c r="AN225" i="1"/>
  <c r="AN236" i="1"/>
  <c r="AN247" i="1"/>
  <c r="AN257" i="1"/>
  <c r="AN268" i="1"/>
  <c r="AN279" i="1"/>
  <c r="AN289" i="1"/>
  <c r="AN300" i="1"/>
  <c r="AN311" i="1"/>
  <c r="AN321" i="1"/>
  <c r="AN332" i="1"/>
  <c r="AN343" i="1"/>
  <c r="AN353" i="1"/>
  <c r="AN364" i="1"/>
  <c r="AN375" i="1"/>
  <c r="AN385" i="1"/>
  <c r="AN396" i="1"/>
  <c r="AN407" i="1"/>
  <c r="AN417" i="1"/>
  <c r="AN428" i="1"/>
  <c r="AN439" i="1"/>
  <c r="AN449" i="1"/>
  <c r="AN460" i="1"/>
  <c r="AN471" i="1"/>
  <c r="AN481" i="1"/>
  <c r="AN492" i="1"/>
  <c r="AN503" i="1"/>
  <c r="AN513" i="1"/>
  <c r="AN524" i="1"/>
  <c r="AN535" i="1"/>
  <c r="AN545" i="1"/>
  <c r="AN556" i="1"/>
  <c r="AN567" i="1"/>
  <c r="AN577" i="1"/>
  <c r="AN588" i="1"/>
  <c r="AN599" i="1"/>
  <c r="AN609" i="1"/>
  <c r="AN620" i="1"/>
  <c r="AN631" i="1"/>
  <c r="AN641" i="1"/>
  <c r="AN652" i="1"/>
  <c r="AN663" i="1"/>
  <c r="AN673" i="1"/>
  <c r="AN684" i="1"/>
  <c r="AN695" i="1"/>
  <c r="AN705" i="1"/>
  <c r="AN716" i="1"/>
  <c r="AN727" i="1"/>
  <c r="AN737" i="1"/>
  <c r="AN748" i="1"/>
  <c r="AN759" i="1"/>
  <c r="AN769" i="1"/>
  <c r="AN780" i="1"/>
  <c r="AN791" i="1"/>
  <c r="AN801" i="1"/>
  <c r="AN812" i="1"/>
  <c r="AN823" i="1"/>
  <c r="AN833" i="1"/>
  <c r="AN844" i="1"/>
  <c r="AN855" i="1"/>
  <c r="AN865" i="1"/>
  <c r="AN876" i="1"/>
  <c r="AN887" i="1"/>
  <c r="AN897" i="1"/>
  <c r="AN908" i="1"/>
  <c r="AN919" i="1"/>
  <c r="AN929" i="1"/>
  <c r="AN940" i="1"/>
  <c r="AN951" i="1"/>
  <c r="AN961" i="1"/>
  <c r="AN972" i="1"/>
  <c r="AN983" i="1"/>
  <c r="AN993" i="1"/>
  <c r="AN1004" i="1"/>
  <c r="AN1015" i="1"/>
  <c r="AN1025" i="1"/>
  <c r="AN1036" i="1"/>
  <c r="AN1047" i="1"/>
  <c r="AN1057" i="1"/>
  <c r="AN1065" i="1"/>
  <c r="AN1073" i="1"/>
  <c r="AN1080" i="1"/>
  <c r="AN1087" i="1"/>
  <c r="AN1095" i="1"/>
  <c r="AN1101" i="1"/>
  <c r="AN1108" i="1"/>
  <c r="AN1116" i="1"/>
  <c r="AN1123" i="1"/>
  <c r="AN1129" i="1"/>
  <c r="AN1137" i="1"/>
  <c r="AN1144" i="1"/>
  <c r="AN1151" i="1"/>
  <c r="AN1159" i="1"/>
  <c r="AN1165" i="1"/>
  <c r="AN1171" i="1"/>
  <c r="AN1177" i="1"/>
  <c r="AN1182" i="1"/>
  <c r="AN1187" i="1"/>
  <c r="AN1193" i="1"/>
  <c r="AN1198" i="1"/>
  <c r="AN1203" i="1"/>
  <c r="AN1209" i="1"/>
  <c r="AN1214" i="1"/>
  <c r="AN1219" i="1"/>
  <c r="AN1225" i="1"/>
  <c r="AN1230" i="1"/>
  <c r="AN1235" i="1"/>
  <c r="AN1241" i="1"/>
  <c r="AN1246" i="1"/>
  <c r="AN1251" i="1"/>
  <c r="AN1257" i="1"/>
  <c r="AN1262" i="1"/>
  <c r="AN1267" i="1"/>
  <c r="AN1273" i="1"/>
  <c r="AN1278" i="1"/>
  <c r="AN1283" i="1"/>
  <c r="AN1289" i="1"/>
  <c r="AN1294" i="1"/>
  <c r="AN1299" i="1"/>
  <c r="AN1305" i="1"/>
  <c r="AN1310" i="1"/>
  <c r="AN1315" i="1"/>
  <c r="AN1321" i="1"/>
  <c r="AN1326" i="1"/>
  <c r="AN1331" i="1"/>
  <c r="AN1337" i="1"/>
  <c r="AN1342" i="1"/>
  <c r="AN1347" i="1"/>
  <c r="AN1353" i="1"/>
  <c r="AN1358" i="1"/>
  <c r="AN1363" i="1"/>
  <c r="AN1369" i="1"/>
  <c r="AN1374" i="1"/>
  <c r="AN1379" i="1"/>
  <c r="AN1385" i="1"/>
  <c r="AN1390" i="1"/>
  <c r="AN1395" i="1"/>
  <c r="AN1401" i="1"/>
  <c r="AN1406" i="1"/>
  <c r="AN1411" i="1"/>
  <c r="AN1417" i="1"/>
  <c r="AN1422" i="1"/>
  <c r="AN1427" i="1"/>
  <c r="AN1433" i="1"/>
  <c r="AN1438" i="1"/>
  <c r="AN1443" i="1"/>
  <c r="AN1449" i="1"/>
  <c r="AN1454" i="1"/>
  <c r="AN1459" i="1"/>
  <c r="AN1465" i="1"/>
  <c r="AN1470" i="1"/>
  <c r="AN1475" i="1"/>
  <c r="AN1481" i="1"/>
  <c r="AN1486" i="1"/>
  <c r="AN1491" i="1"/>
  <c r="AN1497" i="1"/>
  <c r="AN1502" i="1"/>
  <c r="AN1507" i="1"/>
  <c r="AN1513" i="1"/>
  <c r="AN1518" i="1"/>
  <c r="AN1523" i="1"/>
  <c r="AN1529" i="1"/>
  <c r="AN1534" i="1"/>
  <c r="AN1539" i="1"/>
  <c r="AN1545" i="1"/>
  <c r="AN1550" i="1"/>
  <c r="AN1555" i="1"/>
  <c r="AN1561" i="1"/>
  <c r="AN1566" i="1"/>
  <c r="AN1571" i="1"/>
  <c r="AN1577" i="1"/>
  <c r="AN1582" i="1"/>
  <c r="AN1587" i="1"/>
  <c r="AN1593" i="1"/>
  <c r="AN1598" i="1"/>
  <c r="AN1603" i="1"/>
  <c r="AN1609" i="1"/>
  <c r="AN1614" i="1"/>
  <c r="AN1619" i="1"/>
  <c r="AN1625" i="1"/>
  <c r="AN1630" i="1"/>
  <c r="AN1635" i="1"/>
  <c r="AN1641" i="1"/>
  <c r="AN1646" i="1"/>
  <c r="AN1651" i="1"/>
  <c r="AN1657" i="1"/>
  <c r="AN1662" i="1"/>
  <c r="AN1667" i="1"/>
  <c r="AN1673" i="1"/>
  <c r="AN1678" i="1"/>
  <c r="AN1683" i="1"/>
  <c r="AN1689" i="1"/>
  <c r="AN1694" i="1"/>
  <c r="AN1699" i="1"/>
  <c r="AN1705" i="1"/>
  <c r="AN1710" i="1"/>
  <c r="AN1715" i="1"/>
  <c r="AN1721" i="1"/>
  <c r="AN1726" i="1"/>
  <c r="AN1731" i="1"/>
  <c r="AN1735" i="1"/>
  <c r="AN1739" i="1"/>
  <c r="AN1743" i="1"/>
  <c r="AN1747" i="1"/>
  <c r="AN1751" i="1"/>
  <c r="AN1755" i="1"/>
  <c r="AN1759" i="1"/>
  <c r="AN1763" i="1"/>
  <c r="AN1767" i="1"/>
  <c r="AN1771" i="1"/>
  <c r="AN1775" i="1"/>
  <c r="AN1779" i="1"/>
  <c r="AN1783" i="1"/>
  <c r="AN1787" i="1"/>
  <c r="AN1791" i="1"/>
  <c r="AN1795" i="1"/>
  <c r="AN1799" i="1"/>
  <c r="AN1803" i="1"/>
  <c r="AN1807" i="1"/>
  <c r="AN1811" i="1"/>
  <c r="AN1815" i="1"/>
  <c r="AN1819" i="1"/>
  <c r="AN1823" i="1"/>
  <c r="AN1827" i="1"/>
  <c r="AN1831" i="1"/>
  <c r="AN1835" i="1"/>
  <c r="AN1839" i="1"/>
  <c r="AN1843" i="1"/>
  <c r="AN1847" i="1"/>
  <c r="AN1851" i="1"/>
  <c r="AN1855" i="1"/>
  <c r="AN1859" i="1"/>
  <c r="AN1863" i="1"/>
  <c r="AN1867" i="1"/>
  <c r="AN1871" i="1"/>
  <c r="AN1875" i="1"/>
  <c r="AN1879" i="1"/>
  <c r="AN1883" i="1"/>
  <c r="AN1887" i="1"/>
  <c r="AN1891" i="1"/>
  <c r="AN1895" i="1"/>
  <c r="AN1899" i="1"/>
  <c r="AN1903" i="1"/>
  <c r="AN1907" i="1"/>
  <c r="AN1911" i="1"/>
  <c r="AN1915" i="1"/>
  <c r="AN1919" i="1"/>
  <c r="AN1923" i="1"/>
  <c r="AN1927" i="1"/>
  <c r="AN1931" i="1"/>
  <c r="AN1935" i="1"/>
  <c r="AN1939" i="1"/>
  <c r="AN1943" i="1"/>
  <c r="AN1947" i="1"/>
  <c r="AN1951" i="1"/>
  <c r="AN1955" i="1"/>
  <c r="AN1959" i="1"/>
  <c r="AN1963" i="1"/>
  <c r="AN1967" i="1"/>
  <c r="AN1971" i="1"/>
  <c r="AN1975" i="1"/>
  <c r="AN1979" i="1"/>
  <c r="AN1983" i="1"/>
  <c r="AN1987" i="1"/>
  <c r="AN1991" i="1"/>
  <c r="AN1995" i="1"/>
  <c r="AN1999" i="1"/>
  <c r="AN2003" i="1"/>
  <c r="AN2007" i="1"/>
  <c r="AN1663" i="1"/>
  <c r="AN1679" i="1"/>
  <c r="AN1690" i="1"/>
  <c r="AN1701" i="1"/>
  <c r="AN1706" i="1"/>
  <c r="AN1717" i="1"/>
  <c r="AN1722" i="1"/>
  <c r="AN1732" i="1"/>
  <c r="AN1740" i="1"/>
  <c r="AN1744" i="1"/>
  <c r="AN1752" i="1"/>
  <c r="AN1760" i="1"/>
  <c r="AN1764" i="1"/>
  <c r="AN1772" i="1"/>
  <c r="AN1780" i="1"/>
  <c r="AN1784" i="1"/>
  <c r="AN1792" i="1"/>
  <c r="AN1800" i="1"/>
  <c r="AN1804" i="1"/>
  <c r="AN1812" i="1"/>
  <c r="AN1816" i="1"/>
  <c r="AN1824" i="1"/>
  <c r="AN1832" i="1"/>
  <c r="AN1840" i="1"/>
  <c r="AN1844" i="1"/>
  <c r="AN1852" i="1"/>
  <c r="AN1856" i="1"/>
  <c r="AN1864" i="1"/>
  <c r="AN1872" i="1"/>
  <c r="AN1876" i="1"/>
  <c r="AN1884" i="1"/>
  <c r="AN1888" i="1"/>
  <c r="AN1896" i="1"/>
  <c r="AN1904" i="1"/>
  <c r="AN1908" i="1"/>
  <c r="AN1916" i="1"/>
  <c r="AN1924" i="1"/>
  <c r="AN1928" i="1"/>
  <c r="AN1936" i="1"/>
  <c r="AN1944" i="1"/>
  <c r="AN1952" i="1"/>
  <c r="AN1956" i="1"/>
  <c r="AN1964" i="1"/>
  <c r="AN1972" i="1"/>
  <c r="AN1976" i="1"/>
  <c r="AN1984" i="1"/>
  <c r="AN1992" i="1"/>
  <c r="AN2000" i="1"/>
  <c r="AN2004" i="1"/>
  <c r="BL1723" i="1"/>
  <c r="AZ764" i="1"/>
  <c r="AZ892" i="1"/>
  <c r="AZ1000" i="1"/>
  <c r="AZ1085" i="1"/>
  <c r="AZ1171" i="1"/>
  <c r="AZ1213" i="1"/>
  <c r="AZ1277" i="1"/>
  <c r="AZ1317" i="1"/>
  <c r="AZ1349" i="1"/>
  <c r="AZ1381" i="1"/>
  <c r="AZ1413" i="1"/>
  <c r="AZ1429" i="1"/>
  <c r="AZ1461" i="1"/>
  <c r="AZ1493" i="1"/>
  <c r="AZ1525" i="1"/>
  <c r="AZ1541" i="1"/>
  <c r="AZ1573" i="1"/>
  <c r="AZ1605" i="1"/>
  <c r="AZ1637" i="1"/>
  <c r="AZ1653" i="1"/>
  <c r="AZ1685" i="1"/>
  <c r="AZ1717" i="1"/>
  <c r="AZ1749" i="1"/>
  <c r="AZ1765" i="1"/>
  <c r="AZ1797" i="1"/>
  <c r="AZ1826" i="1"/>
  <c r="AZ1848" i="1"/>
  <c r="AZ1858" i="1"/>
  <c r="AZ1880" i="1"/>
  <c r="AZ1901" i="1"/>
  <c r="AZ1912" i="1"/>
  <c r="AZ1933" i="1"/>
  <c r="AZ1954" i="1"/>
  <c r="AZ1976" i="1"/>
  <c r="AZ1986" i="1"/>
  <c r="AZ2008" i="1"/>
  <c r="AN28" i="1"/>
  <c r="AN49" i="1"/>
  <c r="AN71" i="1"/>
  <c r="AN81" i="1"/>
  <c r="AN103" i="1"/>
  <c r="AN124" i="1"/>
  <c r="AN145" i="1"/>
  <c r="AN156" i="1"/>
  <c r="AN177" i="1"/>
  <c r="AN199" i="1"/>
  <c r="AN209" i="1"/>
  <c r="AN231" i="1"/>
  <c r="AN252" i="1"/>
  <c r="AN273" i="1"/>
  <c r="AN295" i="1"/>
  <c r="AN316" i="1"/>
  <c r="AN327" i="1"/>
  <c r="AN348" i="1"/>
  <c r="AN369" i="1"/>
  <c r="AN391" i="1"/>
  <c r="AN412" i="1"/>
  <c r="AN433" i="1"/>
  <c r="AN444" i="1"/>
  <c r="AN465" i="1"/>
  <c r="AN476" i="1"/>
  <c r="AN497" i="1"/>
  <c r="AN519" i="1"/>
  <c r="AN540" i="1"/>
  <c r="AN551" i="1"/>
  <c r="AN572" i="1"/>
  <c r="AN593" i="1"/>
  <c r="AN615" i="1"/>
  <c r="AN636" i="1"/>
  <c r="AN647" i="1"/>
  <c r="AN668" i="1"/>
  <c r="AN689" i="1"/>
  <c r="AN711" i="1"/>
  <c r="AN721" i="1"/>
  <c r="AN753" i="1"/>
  <c r="AN764" i="1"/>
  <c r="AN785" i="1"/>
  <c r="AN796" i="1"/>
  <c r="AN817" i="1"/>
  <c r="AN839" i="1"/>
  <c r="AN860" i="1"/>
  <c r="AN871" i="1"/>
  <c r="AN892" i="1"/>
  <c r="AN913" i="1"/>
  <c r="AN935" i="1"/>
  <c r="AN956" i="1"/>
  <c r="AN977" i="1"/>
  <c r="AN999" i="1"/>
  <c r="AN1009" i="1"/>
  <c r="AN1031" i="1"/>
  <c r="AN1052" i="1"/>
  <c r="AN1063" i="1"/>
  <c r="AN1076" i="1"/>
  <c r="AN1091" i="1"/>
  <c r="AN1105" i="1"/>
  <c r="AN1112" i="1"/>
  <c r="AN1127" i="1"/>
  <c r="AN1140" i="1"/>
  <c r="AN1148" i="1"/>
  <c r="AN1161" i="1"/>
  <c r="AN1174" i="1"/>
  <c r="AN1185" i="1"/>
  <c r="AN1190" i="1"/>
  <c r="AN1201" i="1"/>
  <c r="AN1211" i="1"/>
  <c r="AN1217" i="1"/>
  <c r="AN1227" i="1"/>
  <c r="AN1238" i="1"/>
  <c r="AN1249" i="1"/>
  <c r="AN1254" i="1"/>
  <c r="AN1265" i="1"/>
  <c r="AN1275" i="1"/>
  <c r="AN1281" i="1"/>
  <c r="AN1291" i="1"/>
  <c r="AN1302" i="1"/>
  <c r="AN1307" i="1"/>
  <c r="AN1318" i="1"/>
  <c r="AN1329" i="1"/>
  <c r="AN1339" i="1"/>
  <c r="AN1345" i="1"/>
  <c r="AN1355" i="1"/>
  <c r="AN1366" i="1"/>
  <c r="AN1377" i="1"/>
  <c r="AN1387" i="1"/>
  <c r="AN1393" i="1"/>
  <c r="AN1403" i="1"/>
  <c r="AN1414" i="1"/>
  <c r="AN1425" i="1"/>
  <c r="AN1430" i="1"/>
  <c r="AN1441" i="1"/>
  <c r="AN1451" i="1"/>
  <c r="AN1462" i="1"/>
  <c r="AN1467" i="1"/>
  <c r="AN1478" i="1"/>
  <c r="AN1489" i="1"/>
  <c r="AN1499" i="1"/>
  <c r="AN1505" i="1"/>
  <c r="AN1515" i="1"/>
  <c r="AN1526" i="1"/>
  <c r="AN1531" i="1"/>
  <c r="AN1542" i="1"/>
  <c r="AN1553" i="1"/>
  <c r="AN1558" i="1"/>
  <c r="AN1569" i="1"/>
  <c r="AN1579" i="1"/>
  <c r="AN1590" i="1"/>
  <c r="AN1595" i="1"/>
  <c r="AN1606" i="1"/>
  <c r="AN1617" i="1"/>
  <c r="AN1622" i="1"/>
  <c r="AN1633" i="1"/>
  <c r="AN1643" i="1"/>
  <c r="AN1654" i="1"/>
  <c r="AN1665" i="1"/>
  <c r="AN1670" i="1"/>
  <c r="AN1681" i="1"/>
  <c r="AN1691" i="1"/>
  <c r="AN1702" i="1"/>
  <c r="AN1707" i="1"/>
  <c r="AN1718" i="1"/>
  <c r="AN1729" i="1"/>
  <c r="AN1733" i="1"/>
  <c r="AN1741" i="1"/>
  <c r="AN1749" i="1"/>
  <c r="AN1757" i="1"/>
  <c r="AN1761" i="1"/>
  <c r="AN1769" i="1"/>
  <c r="AN1777" i="1"/>
  <c r="AN1781" i="1"/>
  <c r="AN1789" i="1"/>
  <c r="AN1797" i="1"/>
  <c r="AN1801" i="1"/>
  <c r="AN1809" i="1"/>
  <c r="AN1817" i="1"/>
  <c r="AN1825" i="1"/>
  <c r="AN1829" i="1"/>
  <c r="AN1837" i="1"/>
  <c r="AN1845" i="1"/>
  <c r="AN1849" i="1"/>
  <c r="AN1857" i="1"/>
  <c r="AN1865" i="1"/>
  <c r="AN1869" i="1"/>
  <c r="AN1877" i="1"/>
  <c r="AN1885" i="1"/>
  <c r="AN1893" i="1"/>
  <c r="AN1897" i="1"/>
  <c r="AN1905" i="1"/>
  <c r="AN1913" i="1"/>
  <c r="AN1921" i="1"/>
  <c r="AN1925" i="1"/>
  <c r="AN1933" i="1"/>
  <c r="AN1941" i="1"/>
  <c r="AN1949" i="1"/>
  <c r="AN1953" i="1"/>
  <c r="AN1961" i="1"/>
  <c r="AN1965" i="1"/>
  <c r="AN1973" i="1"/>
  <c r="AN1981" i="1"/>
  <c r="AN1985" i="1"/>
  <c r="AN1993" i="1"/>
  <c r="AN2001" i="1"/>
  <c r="AN2005" i="1"/>
  <c r="BL1979" i="1"/>
  <c r="AZ716" i="1"/>
  <c r="AZ844" i="1"/>
  <c r="AZ968" i="1"/>
  <c r="AZ1053" i="1"/>
  <c r="AZ1139" i="1"/>
  <c r="AZ1221" i="1"/>
  <c r="AZ1253" i="1"/>
  <c r="AZ1305" i="1"/>
  <c r="AZ1337" i="1"/>
  <c r="AZ1353" i="1"/>
  <c r="AZ1385" i="1"/>
  <c r="AZ1417" i="1"/>
  <c r="AZ1449" i="1"/>
  <c r="AZ1465" i="1"/>
  <c r="AZ1497" i="1"/>
  <c r="AZ1529" i="1"/>
  <c r="AZ1545" i="1"/>
  <c r="AZ1577" i="1"/>
  <c r="AZ1609" i="1"/>
  <c r="AZ1641" i="1"/>
  <c r="AZ1657" i="1"/>
  <c r="AZ1689" i="1"/>
  <c r="AZ1721" i="1"/>
  <c r="AZ1753" i="1"/>
  <c r="AZ1769" i="1"/>
  <c r="AZ1801" i="1"/>
  <c r="AZ1829" i="1"/>
  <c r="AZ1850" i="1"/>
  <c r="AZ1861" i="1"/>
  <c r="AZ1882" i="1"/>
  <c r="AZ1904" i="1"/>
  <c r="AZ1925" i="1"/>
  <c r="AZ1936" i="1"/>
  <c r="AZ1957" i="1"/>
  <c r="AZ1978" i="1"/>
  <c r="AZ1989" i="1"/>
  <c r="AZ10" i="1"/>
  <c r="AN41" i="1"/>
  <c r="AN63" i="1"/>
  <c r="AN84" i="1"/>
  <c r="AN95" i="1"/>
  <c r="AN116" i="1"/>
  <c r="AN137" i="1"/>
  <c r="AN148" i="1"/>
  <c r="AN169" i="1"/>
  <c r="AN191" i="1"/>
  <c r="AN212" i="1"/>
  <c r="AN223" i="1"/>
  <c r="AN244" i="1"/>
  <c r="AN265" i="1"/>
  <c r="AN287" i="1"/>
  <c r="AN308" i="1"/>
  <c r="AN319" i="1"/>
  <c r="AN340" i="1"/>
  <c r="AN361" i="1"/>
  <c r="AN383" i="1"/>
  <c r="AN404" i="1"/>
  <c r="AN415" i="1"/>
  <c r="AN436" i="1"/>
  <c r="AN457" i="1"/>
  <c r="AN468" i="1"/>
  <c r="AN489" i="1"/>
  <c r="AN511" i="1"/>
  <c r="AN532" i="1"/>
  <c r="AN543" i="1"/>
  <c r="AN564" i="1"/>
  <c r="AN585" i="1"/>
  <c r="AN596" i="1"/>
  <c r="AN617" i="1"/>
  <c r="AN639" i="1"/>
  <c r="AN660" i="1"/>
  <c r="AN671" i="1"/>
  <c r="BL1467" i="1"/>
  <c r="AZ306" i="1"/>
  <c r="AZ460" i="1"/>
  <c r="AZ588" i="1"/>
  <c r="AZ684" i="1"/>
  <c r="AZ748" i="1"/>
  <c r="AZ812" i="1"/>
  <c r="AZ876" i="1"/>
  <c r="AZ940" i="1"/>
  <c r="AZ989" i="1"/>
  <c r="AZ1032" i="1"/>
  <c r="AZ1075" i="1"/>
  <c r="AZ1117" i="1"/>
  <c r="AZ1160" i="1"/>
  <c r="AZ1203" i="1"/>
  <c r="AZ1237" i="1"/>
  <c r="AZ1269" i="1"/>
  <c r="AZ1297" i="1"/>
  <c r="AZ1313" i="1"/>
  <c r="AZ1329" i="1"/>
  <c r="AZ1345" i="1"/>
  <c r="AZ1361" i="1"/>
  <c r="AZ1377" i="1"/>
  <c r="AZ1393" i="1"/>
  <c r="AZ1409" i="1"/>
  <c r="AZ1425" i="1"/>
  <c r="AZ1441" i="1"/>
  <c r="AZ1457" i="1"/>
  <c r="AZ1473" i="1"/>
  <c r="AZ1489" i="1"/>
  <c r="AZ1505" i="1"/>
  <c r="AZ1521" i="1"/>
  <c r="AZ1537" i="1"/>
  <c r="AZ1553" i="1"/>
  <c r="AZ1569" i="1"/>
  <c r="AZ1585" i="1"/>
  <c r="AZ1601" i="1"/>
  <c r="AZ1617" i="1"/>
  <c r="AZ1633" i="1"/>
  <c r="AZ1649" i="1"/>
  <c r="AZ1665" i="1"/>
  <c r="AZ1681" i="1"/>
  <c r="AZ1697" i="1"/>
  <c r="AZ1713" i="1"/>
  <c r="AZ1729" i="1"/>
  <c r="AZ1745" i="1"/>
  <c r="AZ1761" i="1"/>
  <c r="AZ1777" i="1"/>
  <c r="AZ1793" i="1"/>
  <c r="AZ1809" i="1"/>
  <c r="AZ1824" i="1"/>
  <c r="AZ1834" i="1"/>
  <c r="AZ1845" i="1"/>
  <c r="AZ1856" i="1"/>
  <c r="AZ1866" i="1"/>
  <c r="AZ1877" i="1"/>
  <c r="AZ1888" i="1"/>
  <c r="AZ1898" i="1"/>
  <c r="AZ1909" i="1"/>
  <c r="AZ1920" i="1"/>
  <c r="AZ1930" i="1"/>
  <c r="AZ1941" i="1"/>
  <c r="AZ1952" i="1"/>
  <c r="AZ1962" i="1"/>
  <c r="AZ1973" i="1"/>
  <c r="AZ1984" i="1"/>
  <c r="AZ1994" i="1"/>
  <c r="AZ2005" i="1"/>
  <c r="AN15" i="1"/>
  <c r="AN25" i="1"/>
  <c r="AN36" i="1"/>
  <c r="AN47" i="1"/>
  <c r="AN57" i="1"/>
  <c r="AN68" i="1"/>
  <c r="AN79" i="1"/>
  <c r="AN89" i="1"/>
  <c r="AN100" i="1"/>
  <c r="AN111" i="1"/>
  <c r="AN121" i="1"/>
  <c r="AN132" i="1"/>
  <c r="AN143" i="1"/>
  <c r="AN153" i="1"/>
  <c r="AN164" i="1"/>
  <c r="AN175" i="1"/>
  <c r="AN185" i="1"/>
  <c r="AN196" i="1"/>
  <c r="AN207" i="1"/>
  <c r="AN217" i="1"/>
  <c r="AN228" i="1"/>
  <c r="AN239" i="1"/>
  <c r="AN249" i="1"/>
  <c r="AN260" i="1"/>
  <c r="AN271" i="1"/>
  <c r="AN281" i="1"/>
  <c r="AN292" i="1"/>
  <c r="AN303" i="1"/>
  <c r="AN313" i="1"/>
  <c r="AN324" i="1"/>
  <c r="AN335" i="1"/>
  <c r="AN345" i="1"/>
  <c r="AN356" i="1"/>
  <c r="AN367" i="1"/>
  <c r="AN377" i="1"/>
  <c r="AN388" i="1"/>
  <c r="AN399" i="1"/>
  <c r="AN409" i="1"/>
  <c r="AN420" i="1"/>
  <c r="AN431" i="1"/>
  <c r="AN441" i="1"/>
  <c r="AN452" i="1"/>
  <c r="AN463" i="1"/>
  <c r="AN473" i="1"/>
  <c r="AN484" i="1"/>
  <c r="AN495" i="1"/>
  <c r="AN505" i="1"/>
  <c r="AN516" i="1"/>
  <c r="AN527" i="1"/>
  <c r="AN537" i="1"/>
  <c r="AN548" i="1"/>
  <c r="AN559" i="1"/>
  <c r="AN569" i="1"/>
  <c r="AN580" i="1"/>
  <c r="AN591" i="1"/>
  <c r="AN601" i="1"/>
  <c r="AN612" i="1"/>
  <c r="AN623" i="1"/>
  <c r="AN633" i="1"/>
  <c r="AN644" i="1"/>
  <c r="AN655" i="1"/>
  <c r="AN665" i="1"/>
  <c r="AN676" i="1"/>
  <c r="AN687" i="1"/>
  <c r="AN697" i="1"/>
  <c r="AN708" i="1"/>
  <c r="AN719" i="1"/>
  <c r="AN729" i="1"/>
  <c r="AN740" i="1"/>
  <c r="AN751" i="1"/>
  <c r="AN761" i="1"/>
  <c r="AN772" i="1"/>
  <c r="AN783" i="1"/>
  <c r="AN793" i="1"/>
  <c r="AN804" i="1"/>
  <c r="AN815" i="1"/>
  <c r="AN825" i="1"/>
  <c r="AN836" i="1"/>
  <c r="AN847" i="1"/>
  <c r="AN857" i="1"/>
  <c r="AN868" i="1"/>
  <c r="AN879" i="1"/>
  <c r="AN889" i="1"/>
  <c r="AN900" i="1"/>
  <c r="AN911" i="1"/>
  <c r="AN921" i="1"/>
  <c r="AN932" i="1"/>
  <c r="AN943" i="1"/>
  <c r="AN953" i="1"/>
  <c r="AN964" i="1"/>
  <c r="AN975" i="1"/>
  <c r="AN985" i="1"/>
  <c r="AN996" i="1"/>
  <c r="AN1007" i="1"/>
  <c r="AN1017" i="1"/>
  <c r="AN1028" i="1"/>
  <c r="AN1039" i="1"/>
  <c r="AN1049" i="1"/>
  <c r="AN1060" i="1"/>
  <c r="AN1068" i="1"/>
  <c r="AN1075" i="1"/>
  <c r="AN1081" i="1"/>
  <c r="AN1089" i="1"/>
  <c r="AN1096" i="1"/>
  <c r="AN1103" i="1"/>
  <c r="AN1111" i="1"/>
  <c r="AN1117" i="1"/>
  <c r="AN1124" i="1"/>
  <c r="AN1132" i="1"/>
  <c r="AN1139" i="1"/>
  <c r="AN1145" i="1"/>
  <c r="AN1153" i="1"/>
  <c r="AN1160" i="1"/>
  <c r="AN1167" i="1"/>
  <c r="AN1173" i="1"/>
  <c r="AN1178" i="1"/>
  <c r="AN1183" i="1"/>
  <c r="AN1189" i="1"/>
  <c r="AN1194" i="1"/>
  <c r="AN1199" i="1"/>
  <c r="AN1205" i="1"/>
  <c r="AN1210" i="1"/>
  <c r="AN1215" i="1"/>
  <c r="AN1221" i="1"/>
  <c r="AN1226" i="1"/>
  <c r="AN1231" i="1"/>
  <c r="AN1237" i="1"/>
  <c r="AN1242" i="1"/>
  <c r="AN1247" i="1"/>
  <c r="AN1253" i="1"/>
  <c r="AN1258" i="1"/>
  <c r="AN1263" i="1"/>
  <c r="AN1269" i="1"/>
  <c r="AN1274" i="1"/>
  <c r="AN1279" i="1"/>
  <c r="AN1285" i="1"/>
  <c r="AN1290" i="1"/>
  <c r="AN1295" i="1"/>
  <c r="AN1301" i="1"/>
  <c r="AN1306" i="1"/>
  <c r="AN1311" i="1"/>
  <c r="AN1317" i="1"/>
  <c r="AN1322" i="1"/>
  <c r="AN1327" i="1"/>
  <c r="AN1333" i="1"/>
  <c r="AN1338" i="1"/>
  <c r="AN1343" i="1"/>
  <c r="AN1349" i="1"/>
  <c r="AN1354" i="1"/>
  <c r="AN1359" i="1"/>
  <c r="AN1365" i="1"/>
  <c r="AN1370" i="1"/>
  <c r="AN1375" i="1"/>
  <c r="AN1381" i="1"/>
  <c r="AN1386" i="1"/>
  <c r="AN1391" i="1"/>
  <c r="AN1397" i="1"/>
  <c r="AN1402" i="1"/>
  <c r="AN1407" i="1"/>
  <c r="AN1413" i="1"/>
  <c r="AN1418" i="1"/>
  <c r="AN1423" i="1"/>
  <c r="AN1429" i="1"/>
  <c r="AN1434" i="1"/>
  <c r="AN1439" i="1"/>
  <c r="AN1445" i="1"/>
  <c r="AN1450" i="1"/>
  <c r="AN1455" i="1"/>
  <c r="AN1461" i="1"/>
  <c r="AN1466" i="1"/>
  <c r="AN1471" i="1"/>
  <c r="AN1477" i="1"/>
  <c r="AN1482" i="1"/>
  <c r="AN1487" i="1"/>
  <c r="AN1493" i="1"/>
  <c r="AN1498" i="1"/>
  <c r="AN1503" i="1"/>
  <c r="AN1509" i="1"/>
  <c r="AN1514" i="1"/>
  <c r="AN1519" i="1"/>
  <c r="AN1525" i="1"/>
  <c r="AN1530" i="1"/>
  <c r="AN1535" i="1"/>
  <c r="AN1541" i="1"/>
  <c r="AN1546" i="1"/>
  <c r="AN1551" i="1"/>
  <c r="AN1557" i="1"/>
  <c r="AN1562" i="1"/>
  <c r="AN1567" i="1"/>
  <c r="AN1573" i="1"/>
  <c r="AN1578" i="1"/>
  <c r="AN1583" i="1"/>
  <c r="AN1589" i="1"/>
  <c r="AN1594" i="1"/>
  <c r="AN1599" i="1"/>
  <c r="AN1605" i="1"/>
  <c r="AN1610" i="1"/>
  <c r="AN1615" i="1"/>
  <c r="AN1621" i="1"/>
  <c r="AN1626" i="1"/>
  <c r="AN1631" i="1"/>
  <c r="AN1637" i="1"/>
  <c r="AN1642" i="1"/>
  <c r="AN1647" i="1"/>
  <c r="AN1653" i="1"/>
  <c r="AN1658" i="1"/>
  <c r="AN1669" i="1"/>
  <c r="AN1674" i="1"/>
  <c r="AN1685" i="1"/>
  <c r="AN1695" i="1"/>
  <c r="AN1711" i="1"/>
  <c r="AN1727" i="1"/>
  <c r="AN1736" i="1"/>
  <c r="AN1748" i="1"/>
  <c r="AN1756" i="1"/>
  <c r="AN1768" i="1"/>
  <c r="AN1776" i="1"/>
  <c r="AN1788" i="1"/>
  <c r="AN1796" i="1"/>
  <c r="AN1808" i="1"/>
  <c r="AN1820" i="1"/>
  <c r="AN1828" i="1"/>
  <c r="AN1836" i="1"/>
  <c r="AN1848" i="1"/>
  <c r="AN1860" i="1"/>
  <c r="AN1868" i="1"/>
  <c r="AN1880" i="1"/>
  <c r="AN1892" i="1"/>
  <c r="AN1900" i="1"/>
  <c r="AN1912" i="1"/>
  <c r="AN1920" i="1"/>
  <c r="AN1932" i="1"/>
  <c r="AN1940" i="1"/>
  <c r="AN1948" i="1"/>
  <c r="AN1960" i="1"/>
  <c r="AN1968" i="1"/>
  <c r="AN1980" i="1"/>
  <c r="AN1988" i="1"/>
  <c r="AN1996" i="1"/>
  <c r="AN2008" i="1"/>
  <c r="AZ353" i="1"/>
  <c r="AZ492" i="1"/>
  <c r="AZ620" i="1"/>
  <c r="AZ700" i="1"/>
  <c r="AZ828" i="1"/>
  <c r="AZ956" i="1"/>
  <c r="AZ1043" i="1"/>
  <c r="AZ1128" i="1"/>
  <c r="AZ1245" i="1"/>
  <c r="AZ1301" i="1"/>
  <c r="AZ1333" i="1"/>
  <c r="AZ1365" i="1"/>
  <c r="AZ1397" i="1"/>
  <c r="AZ1445" i="1"/>
  <c r="AZ1477" i="1"/>
  <c r="AZ1509" i="1"/>
  <c r="AZ1557" i="1"/>
  <c r="AZ1589" i="1"/>
  <c r="AZ1621" i="1"/>
  <c r="AZ1669" i="1"/>
  <c r="AZ1701" i="1"/>
  <c r="AZ1733" i="1"/>
  <c r="AZ1781" i="1"/>
  <c r="AZ1813" i="1"/>
  <c r="AZ1837" i="1"/>
  <c r="AZ1869" i="1"/>
  <c r="AZ1890" i="1"/>
  <c r="AZ1922" i="1"/>
  <c r="AZ1944" i="1"/>
  <c r="AZ1965" i="1"/>
  <c r="AZ1997" i="1"/>
  <c r="AN17" i="1"/>
  <c r="AN39" i="1"/>
  <c r="AN60" i="1"/>
  <c r="AN92" i="1"/>
  <c r="AN113" i="1"/>
  <c r="AN135" i="1"/>
  <c r="AN167" i="1"/>
  <c r="AN188" i="1"/>
  <c r="AN220" i="1"/>
  <c r="AN241" i="1"/>
  <c r="AN263" i="1"/>
  <c r="AN284" i="1"/>
  <c r="AN305" i="1"/>
  <c r="AN337" i="1"/>
  <c r="AN359" i="1"/>
  <c r="AN380" i="1"/>
  <c r="AN401" i="1"/>
  <c r="AN423" i="1"/>
  <c r="AN455" i="1"/>
  <c r="AN487" i="1"/>
  <c r="AN508" i="1"/>
  <c r="AN529" i="1"/>
  <c r="AN561" i="1"/>
  <c r="AN583" i="1"/>
  <c r="AN604" i="1"/>
  <c r="AN625" i="1"/>
  <c r="AN657" i="1"/>
  <c r="AN679" i="1"/>
  <c r="AN700" i="1"/>
  <c r="AN732" i="1"/>
  <c r="AN743" i="1"/>
  <c r="AN775" i="1"/>
  <c r="AN807" i="1"/>
  <c r="AN828" i="1"/>
  <c r="AN849" i="1"/>
  <c r="AN881" i="1"/>
  <c r="AN903" i="1"/>
  <c r="AN924" i="1"/>
  <c r="AN945" i="1"/>
  <c r="AN967" i="1"/>
  <c r="AN988" i="1"/>
  <c r="AN1020" i="1"/>
  <c r="AN1041" i="1"/>
  <c r="AN1069" i="1"/>
  <c r="AN1084" i="1"/>
  <c r="AN1097" i="1"/>
  <c r="AN1119" i="1"/>
  <c r="AN1133" i="1"/>
  <c r="AN1155" i="1"/>
  <c r="AN1169" i="1"/>
  <c r="AN1179" i="1"/>
  <c r="AN1195" i="1"/>
  <c r="AN1206" i="1"/>
  <c r="AN1222" i="1"/>
  <c r="AN1233" i="1"/>
  <c r="AN1243" i="1"/>
  <c r="AN1259" i="1"/>
  <c r="AN1270" i="1"/>
  <c r="AN1286" i="1"/>
  <c r="AN1297" i="1"/>
  <c r="AN1313" i="1"/>
  <c r="AN1323" i="1"/>
  <c r="AN1334" i="1"/>
  <c r="AN1350" i="1"/>
  <c r="AN1361" i="1"/>
  <c r="AN1371" i="1"/>
  <c r="AN1382" i="1"/>
  <c r="AN1398" i="1"/>
  <c r="AN1409" i="1"/>
  <c r="AN1419" i="1"/>
  <c r="AN1435" i="1"/>
  <c r="AN1446" i="1"/>
  <c r="AN1457" i="1"/>
  <c r="AN1473" i="1"/>
  <c r="AN1483" i="1"/>
  <c r="AN1494" i="1"/>
  <c r="AN1510" i="1"/>
  <c r="AN1521" i="1"/>
  <c r="AN1537" i="1"/>
  <c r="AN1547" i="1"/>
  <c r="AN1563" i="1"/>
  <c r="AN1574" i="1"/>
  <c r="AN1585" i="1"/>
  <c r="AN1601" i="1"/>
  <c r="AN1611" i="1"/>
  <c r="AN1627" i="1"/>
  <c r="AN1638" i="1"/>
  <c r="AN1649" i="1"/>
  <c r="AN1659" i="1"/>
  <c r="AN1675" i="1"/>
  <c r="AN1686" i="1"/>
  <c r="AN1697" i="1"/>
  <c r="AN1713" i="1"/>
  <c r="AN1723" i="1"/>
  <c r="AN1737" i="1"/>
  <c r="AN1745" i="1"/>
  <c r="AN1753" i="1"/>
  <c r="AN1765" i="1"/>
  <c r="AN1773" i="1"/>
  <c r="AN1785" i="1"/>
  <c r="AN1793" i="1"/>
  <c r="AN1805" i="1"/>
  <c r="AN1813" i="1"/>
  <c r="AN1821" i="1"/>
  <c r="AN1833" i="1"/>
  <c r="AN1841" i="1"/>
  <c r="AN1853" i="1"/>
  <c r="AN1861" i="1"/>
  <c r="AN1873" i="1"/>
  <c r="AN1881" i="1"/>
  <c r="AN1889" i="1"/>
  <c r="AN1901" i="1"/>
  <c r="AN1909" i="1"/>
  <c r="AN1917" i="1"/>
  <c r="AN1929" i="1"/>
  <c r="AN1937" i="1"/>
  <c r="AN1945" i="1"/>
  <c r="AN1957" i="1"/>
  <c r="AN1969" i="1"/>
  <c r="AN1977" i="1"/>
  <c r="AN1989" i="1"/>
  <c r="AN1997" i="1"/>
  <c r="AN2009" i="1"/>
  <c r="AZ396" i="1"/>
  <c r="AZ524" i="1"/>
  <c r="AZ652" i="1"/>
  <c r="AZ780" i="1"/>
  <c r="AZ908" i="1"/>
  <c r="AZ1011" i="1"/>
  <c r="AZ1096" i="1"/>
  <c r="AZ1181" i="1"/>
  <c r="AZ1285" i="1"/>
  <c r="AZ1321" i="1"/>
  <c r="AZ1369" i="1"/>
  <c r="AZ1401" i="1"/>
  <c r="AZ1433" i="1"/>
  <c r="AZ1481" i="1"/>
  <c r="AZ1513" i="1"/>
  <c r="AZ1561" i="1"/>
  <c r="AZ1593" i="1"/>
  <c r="AZ1625" i="1"/>
  <c r="AZ1673" i="1"/>
  <c r="AZ1705" i="1"/>
  <c r="AZ1737" i="1"/>
  <c r="AZ1785" i="1"/>
  <c r="AZ1817" i="1"/>
  <c r="AZ1840" i="1"/>
  <c r="AZ1872" i="1"/>
  <c r="AZ1893" i="1"/>
  <c r="AZ1914" i="1"/>
  <c r="AZ1946" i="1"/>
  <c r="AZ1968" i="1"/>
  <c r="AZ2000" i="1"/>
  <c r="AN20" i="1"/>
  <c r="AN31" i="1"/>
  <c r="AN52" i="1"/>
  <c r="AN73" i="1"/>
  <c r="AN105" i="1"/>
  <c r="AN127" i="1"/>
  <c r="AN159" i="1"/>
  <c r="AN180" i="1"/>
  <c r="AN201" i="1"/>
  <c r="AN233" i="1"/>
  <c r="AN255" i="1"/>
  <c r="AN276" i="1"/>
  <c r="AN297" i="1"/>
  <c r="AN329" i="1"/>
  <c r="AN351" i="1"/>
  <c r="AN372" i="1"/>
  <c r="AN393" i="1"/>
  <c r="AN425" i="1"/>
  <c r="AN447" i="1"/>
  <c r="AN479" i="1"/>
  <c r="AN500" i="1"/>
  <c r="AN521" i="1"/>
  <c r="AN553" i="1"/>
  <c r="AN575" i="1"/>
  <c r="AN607" i="1"/>
  <c r="AN628" i="1"/>
  <c r="AN649" i="1"/>
  <c r="AN681" i="1"/>
  <c r="AN692" i="1"/>
  <c r="AN735" i="1"/>
  <c r="AN777" i="1"/>
  <c r="AN820" i="1"/>
  <c r="AN863" i="1"/>
  <c r="AN905" i="1"/>
  <c r="AN948" i="1"/>
  <c r="AN991" i="1"/>
  <c r="AN1033" i="1"/>
  <c r="AN1071" i="1"/>
  <c r="AN1100" i="1"/>
  <c r="AN1128" i="1"/>
  <c r="AN1156" i="1"/>
  <c r="AN1181" i="1"/>
  <c r="AN1202" i="1"/>
  <c r="AN1223" i="1"/>
  <c r="AN1245" i="1"/>
  <c r="AN1266" i="1"/>
  <c r="AN1287" i="1"/>
  <c r="AN1309" i="1"/>
  <c r="AN1330" i="1"/>
  <c r="AN1351" i="1"/>
  <c r="AN1373" i="1"/>
  <c r="AN1394" i="1"/>
  <c r="AN1415" i="1"/>
  <c r="AN1437" i="1"/>
  <c r="AN1458" i="1"/>
  <c r="AN1479" i="1"/>
  <c r="AN1501" i="1"/>
  <c r="AN1522" i="1"/>
  <c r="AN1543" i="1"/>
  <c r="AN1565" i="1"/>
  <c r="AN1586" i="1"/>
  <c r="AN1607" i="1"/>
  <c r="AN1629" i="1"/>
  <c r="AN1650" i="1"/>
  <c r="AN1671" i="1"/>
  <c r="AN1693" i="1"/>
  <c r="AN1714" i="1"/>
  <c r="AN1734" i="1"/>
  <c r="AN1750" i="1"/>
  <c r="AN1766" i="1"/>
  <c r="AN1782" i="1"/>
  <c r="AN1798" i="1"/>
  <c r="AN1814" i="1"/>
  <c r="AN1830" i="1"/>
  <c r="AN1846" i="1"/>
  <c r="AN1862" i="1"/>
  <c r="AN1878" i="1"/>
  <c r="AN1894" i="1"/>
  <c r="AN1910" i="1"/>
  <c r="AN1926" i="1"/>
  <c r="AN1942" i="1"/>
  <c r="AN1958" i="1"/>
  <c r="AN1974" i="1"/>
  <c r="AN1990" i="1"/>
  <c r="AN2006" i="1"/>
  <c r="AN1426" i="1"/>
  <c r="AN1511" i="1"/>
  <c r="AN1575" i="1"/>
  <c r="AN1618" i="1"/>
  <c r="AN1661" i="1"/>
  <c r="AN1725" i="1"/>
  <c r="AN1758" i="1"/>
  <c r="AN1790" i="1"/>
  <c r="AN1838" i="1"/>
  <c r="AN1870" i="1"/>
  <c r="AN1918" i="1"/>
  <c r="AN1950" i="1"/>
  <c r="AN1982" i="1"/>
  <c r="AN767" i="1"/>
  <c r="AN852" i="1"/>
  <c r="AN937" i="1"/>
  <c r="AN1023" i="1"/>
  <c r="AN1121" i="1"/>
  <c r="AN1175" i="1"/>
  <c r="AN1218" i="1"/>
  <c r="AN1282" i="1"/>
  <c r="AN1325" i="1"/>
  <c r="AN1389" i="1"/>
  <c r="AN1431" i="1"/>
  <c r="AN1474" i="1"/>
  <c r="AN1538" i="1"/>
  <c r="AN1581" i="1"/>
  <c r="AN1623" i="1"/>
  <c r="AN1687" i="1"/>
  <c r="AN1730" i="1"/>
  <c r="AN1778" i="1"/>
  <c r="AN1810" i="1"/>
  <c r="AN1842" i="1"/>
  <c r="AN1890" i="1"/>
  <c r="AN1922" i="1"/>
  <c r="AN1970" i="1"/>
  <c r="AN2002" i="1"/>
  <c r="AN703" i="1"/>
  <c r="AN745" i="1"/>
  <c r="AN788" i="1"/>
  <c r="AN831" i="1"/>
  <c r="AN873" i="1"/>
  <c r="AN916" i="1"/>
  <c r="AN959" i="1"/>
  <c r="AN1001" i="1"/>
  <c r="AN1044" i="1"/>
  <c r="AN1079" i="1"/>
  <c r="AN1107" i="1"/>
  <c r="AN1135" i="1"/>
  <c r="AN1164" i="1"/>
  <c r="AN1186" i="1"/>
  <c r="AN1207" i="1"/>
  <c r="AN1229" i="1"/>
  <c r="AN1250" i="1"/>
  <c r="AN1271" i="1"/>
  <c r="AN1293" i="1"/>
  <c r="AN1314" i="1"/>
  <c r="AN1335" i="1"/>
  <c r="AN1357" i="1"/>
  <c r="AN1378" i="1"/>
  <c r="AN1399" i="1"/>
  <c r="AN1421" i="1"/>
  <c r="AN1442" i="1"/>
  <c r="AN1463" i="1"/>
  <c r="AN1485" i="1"/>
  <c r="AN1506" i="1"/>
  <c r="AN1527" i="1"/>
  <c r="AN1549" i="1"/>
  <c r="AN1570" i="1"/>
  <c r="AN1591" i="1"/>
  <c r="AN1613" i="1"/>
  <c r="AN1634" i="1"/>
  <c r="AN1655" i="1"/>
  <c r="AN1677" i="1"/>
  <c r="AN1698" i="1"/>
  <c r="AN1719" i="1"/>
  <c r="AN1738" i="1"/>
  <c r="AN1754" i="1"/>
  <c r="AN1770" i="1"/>
  <c r="AN1786" i="1"/>
  <c r="AN1802" i="1"/>
  <c r="AN1818" i="1"/>
  <c r="AN1834" i="1"/>
  <c r="AN1850" i="1"/>
  <c r="AN1866" i="1"/>
  <c r="AN1882" i="1"/>
  <c r="AN1898" i="1"/>
  <c r="AN1914" i="1"/>
  <c r="AN1930" i="1"/>
  <c r="AN1946" i="1"/>
  <c r="AN1962" i="1"/>
  <c r="AN1978" i="1"/>
  <c r="AN1994" i="1"/>
  <c r="AL1" i="1"/>
  <c r="AN713" i="1"/>
  <c r="AN756" i="1"/>
  <c r="AN799" i="1"/>
  <c r="AN841" i="1"/>
  <c r="AN884" i="1"/>
  <c r="AN927" i="1"/>
  <c r="AN969" i="1"/>
  <c r="AN1012" i="1"/>
  <c r="AN1055" i="1"/>
  <c r="AN1085" i="1"/>
  <c r="AN1113" i="1"/>
  <c r="AN1143" i="1"/>
  <c r="AN1170" i="1"/>
  <c r="AN1191" i="1"/>
  <c r="AN1213" i="1"/>
  <c r="AN1234" i="1"/>
  <c r="AN1255" i="1"/>
  <c r="AN1277" i="1"/>
  <c r="AN1298" i="1"/>
  <c r="AN1319" i="1"/>
  <c r="AN1341" i="1"/>
  <c r="AN1362" i="1"/>
  <c r="AN1383" i="1"/>
  <c r="AN1405" i="1"/>
  <c r="AN1447" i="1"/>
  <c r="AN1469" i="1"/>
  <c r="AN1490" i="1"/>
  <c r="AN1533" i="1"/>
  <c r="AN1554" i="1"/>
  <c r="AN1597" i="1"/>
  <c r="AN1639" i="1"/>
  <c r="AN1682" i="1"/>
  <c r="AN1703" i="1"/>
  <c r="AN1742" i="1"/>
  <c r="AN1774" i="1"/>
  <c r="AN1806" i="1"/>
  <c r="AN1822" i="1"/>
  <c r="AN1854" i="1"/>
  <c r="AN1886" i="1"/>
  <c r="AN1902" i="1"/>
  <c r="AN1934" i="1"/>
  <c r="AN1966" i="1"/>
  <c r="AN1998" i="1"/>
  <c r="AN724" i="1"/>
  <c r="AN809" i="1"/>
  <c r="AN895" i="1"/>
  <c r="AN980" i="1"/>
  <c r="AN1064" i="1"/>
  <c r="AN1092" i="1"/>
  <c r="AN1149" i="1"/>
  <c r="AN1197" i="1"/>
  <c r="AN1239" i="1"/>
  <c r="AN1261" i="1"/>
  <c r="AN1303" i="1"/>
  <c r="AN1346" i="1"/>
  <c r="AN1367" i="1"/>
  <c r="AN1410" i="1"/>
  <c r="AN1453" i="1"/>
  <c r="AN1495" i="1"/>
  <c r="AN1517" i="1"/>
  <c r="AN1559" i="1"/>
  <c r="AN1602" i="1"/>
  <c r="AN1645" i="1"/>
  <c r="AN1666" i="1"/>
  <c r="AN1709" i="1"/>
  <c r="AN1746" i="1"/>
  <c r="AN1762" i="1"/>
  <c r="AN1794" i="1"/>
  <c r="AN1826" i="1"/>
  <c r="AN1858" i="1"/>
  <c r="AN1874" i="1"/>
  <c r="AN1906" i="1"/>
  <c r="AN1938" i="1"/>
  <c r="AN1954" i="1"/>
  <c r="AN1986" i="1"/>
  <c r="A2" i="1"/>
  <c r="T6" i="1" l="1"/>
  <c r="P6" i="1"/>
  <c r="L6" i="1"/>
  <c r="L7" i="1" l="1"/>
  <c r="M7" i="1"/>
  <c r="N7" i="1"/>
  <c r="O7" i="1"/>
  <c r="BN11" i="1" l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10" i="1"/>
  <c r="BS7" i="1"/>
  <c r="BQ7" i="1"/>
  <c r="W7" i="1"/>
  <c r="V7" i="1"/>
  <c r="U7" i="1"/>
  <c r="T7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10" i="1"/>
  <c r="BG7" i="1"/>
  <c r="BE7" i="1"/>
  <c r="BM7" i="1" l="1"/>
  <c r="BN7" i="1"/>
  <c r="S7" i="1"/>
  <c r="R7" i="1"/>
  <c r="Q7" i="1"/>
  <c r="P7" i="1"/>
  <c r="BH11" i="1" l="1"/>
  <c r="BH15" i="1"/>
  <c r="BH19" i="1"/>
  <c r="BH23" i="1"/>
  <c r="BH27" i="1"/>
  <c r="BH31" i="1"/>
  <c r="BH35" i="1"/>
  <c r="BH39" i="1"/>
  <c r="BH43" i="1"/>
  <c r="BH47" i="1"/>
  <c r="BH51" i="1"/>
  <c r="BH55" i="1"/>
  <c r="BH59" i="1"/>
  <c r="BH63" i="1"/>
  <c r="BH67" i="1"/>
  <c r="BH71" i="1"/>
  <c r="BH75" i="1"/>
  <c r="BH79" i="1"/>
  <c r="BH83" i="1"/>
  <c r="BH87" i="1"/>
  <c r="BH91" i="1"/>
  <c r="BH95" i="1"/>
  <c r="BH99" i="1"/>
  <c r="BH103" i="1"/>
  <c r="BH107" i="1"/>
  <c r="BH111" i="1"/>
  <c r="BH115" i="1"/>
  <c r="BH119" i="1"/>
  <c r="BH123" i="1"/>
  <c r="BH127" i="1"/>
  <c r="BH131" i="1"/>
  <c r="BH135" i="1"/>
  <c r="BH139" i="1"/>
  <c r="BH143" i="1"/>
  <c r="BH147" i="1"/>
  <c r="BH151" i="1"/>
  <c r="BH155" i="1"/>
  <c r="BH159" i="1"/>
  <c r="BH163" i="1"/>
  <c r="BH167" i="1"/>
  <c r="BH171" i="1"/>
  <c r="BH175" i="1"/>
  <c r="BH179" i="1"/>
  <c r="BH183" i="1"/>
  <c r="BH187" i="1"/>
  <c r="BH191" i="1"/>
  <c r="BH195" i="1"/>
  <c r="BH199" i="1"/>
  <c r="BH203" i="1"/>
  <c r="BH207" i="1"/>
  <c r="BH211" i="1"/>
  <c r="BH215" i="1"/>
  <c r="BH219" i="1"/>
  <c r="BH223" i="1"/>
  <c r="BH227" i="1"/>
  <c r="BH231" i="1"/>
  <c r="BH235" i="1"/>
  <c r="BH239" i="1"/>
  <c r="BH243" i="1"/>
  <c r="BH247" i="1"/>
  <c r="BH251" i="1"/>
  <c r="BH255" i="1"/>
  <c r="BH259" i="1"/>
  <c r="BH263" i="1"/>
  <c r="BH267" i="1"/>
  <c r="BH271" i="1"/>
  <c r="BH275" i="1"/>
  <c r="BH279" i="1"/>
  <c r="BH283" i="1"/>
  <c r="BH287" i="1"/>
  <c r="BH291" i="1"/>
  <c r="BH295" i="1"/>
  <c r="BH299" i="1"/>
  <c r="BH303" i="1"/>
  <c r="BH307" i="1"/>
  <c r="BH311" i="1"/>
  <c r="BH315" i="1"/>
  <c r="BH319" i="1"/>
  <c r="BH323" i="1"/>
  <c r="BH327" i="1"/>
  <c r="BH331" i="1"/>
  <c r="BH335" i="1"/>
  <c r="BH339" i="1"/>
  <c r="BH343" i="1"/>
  <c r="BH347" i="1"/>
  <c r="BH351" i="1"/>
  <c r="BH355" i="1"/>
  <c r="BH359" i="1"/>
  <c r="BH363" i="1"/>
  <c r="BH367" i="1"/>
  <c r="BH371" i="1"/>
  <c r="BH375" i="1"/>
  <c r="BH379" i="1"/>
  <c r="BH383" i="1"/>
  <c r="BH387" i="1"/>
  <c r="BH391" i="1"/>
  <c r="BH395" i="1"/>
  <c r="BH399" i="1"/>
  <c r="BH403" i="1"/>
  <c r="BH407" i="1"/>
  <c r="BH411" i="1"/>
  <c r="BH415" i="1"/>
  <c r="BH419" i="1"/>
  <c r="BH423" i="1"/>
  <c r="BH427" i="1"/>
  <c r="BH431" i="1"/>
  <c r="BH435" i="1"/>
  <c r="BH439" i="1"/>
  <c r="BH443" i="1"/>
  <c r="BH447" i="1"/>
  <c r="BH451" i="1"/>
  <c r="BH455" i="1"/>
  <c r="BH14" i="1"/>
  <c r="BH20" i="1"/>
  <c r="BH25" i="1"/>
  <c r="BH30" i="1"/>
  <c r="BH36" i="1"/>
  <c r="BH41" i="1"/>
  <c r="BH46" i="1"/>
  <c r="BH52" i="1"/>
  <c r="BH57" i="1"/>
  <c r="BH62" i="1"/>
  <c r="BH68" i="1"/>
  <c r="BH73" i="1"/>
  <c r="BH78" i="1"/>
  <c r="BH84" i="1"/>
  <c r="BH89" i="1"/>
  <c r="BH94" i="1"/>
  <c r="BH100" i="1"/>
  <c r="BH105" i="1"/>
  <c r="BH110" i="1"/>
  <c r="BH116" i="1"/>
  <c r="BH121" i="1"/>
  <c r="BH126" i="1"/>
  <c r="BH132" i="1"/>
  <c r="BH137" i="1"/>
  <c r="BH142" i="1"/>
  <c r="BH148" i="1"/>
  <c r="BH153" i="1"/>
  <c r="BH158" i="1"/>
  <c r="BH164" i="1"/>
  <c r="BH169" i="1"/>
  <c r="BH174" i="1"/>
  <c r="BH180" i="1"/>
  <c r="BH185" i="1"/>
  <c r="BH190" i="1"/>
  <c r="BH196" i="1"/>
  <c r="BH201" i="1"/>
  <c r="BH206" i="1"/>
  <c r="BH212" i="1"/>
  <c r="BH217" i="1"/>
  <c r="BH222" i="1"/>
  <c r="BH228" i="1"/>
  <c r="BH233" i="1"/>
  <c r="BH238" i="1"/>
  <c r="BH244" i="1"/>
  <c r="BH249" i="1"/>
  <c r="BH254" i="1"/>
  <c r="BH260" i="1"/>
  <c r="BH265" i="1"/>
  <c r="BH270" i="1"/>
  <c r="BH276" i="1"/>
  <c r="BH281" i="1"/>
  <c r="BH286" i="1"/>
  <c r="BH292" i="1"/>
  <c r="BH297" i="1"/>
  <c r="BH302" i="1"/>
  <c r="BH308" i="1"/>
  <c r="BH313" i="1"/>
  <c r="BH318" i="1"/>
  <c r="BH324" i="1"/>
  <c r="BH329" i="1"/>
  <c r="BH334" i="1"/>
  <c r="BH340" i="1"/>
  <c r="BH345" i="1"/>
  <c r="BH350" i="1"/>
  <c r="BH356" i="1"/>
  <c r="BH361" i="1"/>
  <c r="BH366" i="1"/>
  <c r="BH372" i="1"/>
  <c r="BH377" i="1"/>
  <c r="BH382" i="1"/>
  <c r="BH388" i="1"/>
  <c r="BH393" i="1"/>
  <c r="BH398" i="1"/>
  <c r="BH404" i="1"/>
  <c r="BH409" i="1"/>
  <c r="BH414" i="1"/>
  <c r="BH420" i="1"/>
  <c r="BH425" i="1"/>
  <c r="BH430" i="1"/>
  <c r="BH436" i="1"/>
  <c r="BH441" i="1"/>
  <c r="BH446" i="1"/>
  <c r="BH452" i="1"/>
  <c r="BH457" i="1"/>
  <c r="BH461" i="1"/>
  <c r="BH465" i="1"/>
  <c r="BH469" i="1"/>
  <c r="BH473" i="1"/>
  <c r="BH477" i="1"/>
  <c r="BH481" i="1"/>
  <c r="BH485" i="1"/>
  <c r="BH489" i="1"/>
  <c r="BH493" i="1"/>
  <c r="BH497" i="1"/>
  <c r="BH501" i="1"/>
  <c r="BH505" i="1"/>
  <c r="BH509" i="1"/>
  <c r="BH513" i="1"/>
  <c r="BH517" i="1"/>
  <c r="BH521" i="1"/>
  <c r="BH525" i="1"/>
  <c r="BH529" i="1"/>
  <c r="BH533" i="1"/>
  <c r="BH537" i="1"/>
  <c r="BH541" i="1"/>
  <c r="BH545" i="1"/>
  <c r="BH549" i="1"/>
  <c r="BH553" i="1"/>
  <c r="BH557" i="1"/>
  <c r="BH561" i="1"/>
  <c r="BH565" i="1"/>
  <c r="BH569" i="1"/>
  <c r="BH573" i="1"/>
  <c r="BH577" i="1"/>
  <c r="BH581" i="1"/>
  <c r="BH585" i="1"/>
  <c r="BH589" i="1"/>
  <c r="BH593" i="1"/>
  <c r="BH597" i="1"/>
  <c r="BH601" i="1"/>
  <c r="BH605" i="1"/>
  <c r="BH609" i="1"/>
  <c r="BH613" i="1"/>
  <c r="BH617" i="1"/>
  <c r="BH621" i="1"/>
  <c r="BH625" i="1"/>
  <c r="BH629" i="1"/>
  <c r="BH633" i="1"/>
  <c r="BH637" i="1"/>
  <c r="BH641" i="1"/>
  <c r="BH645" i="1"/>
  <c r="BH649" i="1"/>
  <c r="BH653" i="1"/>
  <c r="BH657" i="1"/>
  <c r="BH661" i="1"/>
  <c r="BH665" i="1"/>
  <c r="BH669" i="1"/>
  <c r="BH673" i="1"/>
  <c r="BH677" i="1"/>
  <c r="BH681" i="1"/>
  <c r="BH685" i="1"/>
  <c r="BH689" i="1"/>
  <c r="BH693" i="1"/>
  <c r="BH697" i="1"/>
  <c r="BH701" i="1"/>
  <c r="BH705" i="1"/>
  <c r="BH709" i="1"/>
  <c r="BH713" i="1"/>
  <c r="BH717" i="1"/>
  <c r="BH721" i="1"/>
  <c r="BH725" i="1"/>
  <c r="BH729" i="1"/>
  <c r="BH733" i="1"/>
  <c r="BH737" i="1"/>
  <c r="BH741" i="1"/>
  <c r="BH745" i="1"/>
  <c r="BH749" i="1"/>
  <c r="BH753" i="1"/>
  <c r="BH757" i="1"/>
  <c r="BH761" i="1"/>
  <c r="BH765" i="1"/>
  <c r="BH769" i="1"/>
  <c r="BH773" i="1"/>
  <c r="BH777" i="1"/>
  <c r="BH781" i="1"/>
  <c r="BH785" i="1"/>
  <c r="BH789" i="1"/>
  <c r="BH793" i="1"/>
  <c r="BH797" i="1"/>
  <c r="BH801" i="1"/>
  <c r="BH805" i="1"/>
  <c r="BH809" i="1"/>
  <c r="BH813" i="1"/>
  <c r="BH817" i="1"/>
  <c r="BH821" i="1"/>
  <c r="BH825" i="1"/>
  <c r="BH829" i="1"/>
  <c r="BH833" i="1"/>
  <c r="BH837" i="1"/>
  <c r="BH841" i="1"/>
  <c r="BH845" i="1"/>
  <c r="BH849" i="1"/>
  <c r="BH853" i="1"/>
  <c r="BH857" i="1"/>
  <c r="BH861" i="1"/>
  <c r="BH865" i="1"/>
  <c r="BH869" i="1"/>
  <c r="BH873" i="1"/>
  <c r="BH877" i="1"/>
  <c r="BH881" i="1"/>
  <c r="BH885" i="1"/>
  <c r="BH889" i="1"/>
  <c r="BH893" i="1"/>
  <c r="BH897" i="1"/>
  <c r="BH901" i="1"/>
  <c r="BH905" i="1"/>
  <c r="BH909" i="1"/>
  <c r="BH913" i="1"/>
  <c r="BH917" i="1"/>
  <c r="BH921" i="1"/>
  <c r="BH925" i="1"/>
  <c r="BH929" i="1"/>
  <c r="BH933" i="1"/>
  <c r="BH937" i="1"/>
  <c r="BH941" i="1"/>
  <c r="BH945" i="1"/>
  <c r="BH16" i="1"/>
  <c r="BH21" i="1"/>
  <c r="BH26" i="1"/>
  <c r="BH32" i="1"/>
  <c r="BH37" i="1"/>
  <c r="BH42" i="1"/>
  <c r="BH48" i="1"/>
  <c r="BH53" i="1"/>
  <c r="BH58" i="1"/>
  <c r="BH64" i="1"/>
  <c r="BH69" i="1"/>
  <c r="BH74" i="1"/>
  <c r="BH80" i="1"/>
  <c r="BH85" i="1"/>
  <c r="BH90" i="1"/>
  <c r="BH96" i="1"/>
  <c r="BH101" i="1"/>
  <c r="BH106" i="1"/>
  <c r="BH112" i="1"/>
  <c r="BH117" i="1"/>
  <c r="BH122" i="1"/>
  <c r="BH128" i="1"/>
  <c r="BH133" i="1"/>
  <c r="BH138" i="1"/>
  <c r="BH144" i="1"/>
  <c r="BH149" i="1"/>
  <c r="BH154" i="1"/>
  <c r="BH160" i="1"/>
  <c r="BH165" i="1"/>
  <c r="BH170" i="1"/>
  <c r="BH176" i="1"/>
  <c r="BH181" i="1"/>
  <c r="BH186" i="1"/>
  <c r="BH192" i="1"/>
  <c r="BH197" i="1"/>
  <c r="BH202" i="1"/>
  <c r="BH208" i="1"/>
  <c r="BH213" i="1"/>
  <c r="BH218" i="1"/>
  <c r="BH224" i="1"/>
  <c r="BH229" i="1"/>
  <c r="BH234" i="1"/>
  <c r="BH240" i="1"/>
  <c r="BH245" i="1"/>
  <c r="BH250" i="1"/>
  <c r="BH256" i="1"/>
  <c r="BH261" i="1"/>
  <c r="BH266" i="1"/>
  <c r="BH272" i="1"/>
  <c r="BH277" i="1"/>
  <c r="BH282" i="1"/>
  <c r="BH288" i="1"/>
  <c r="BH293" i="1"/>
  <c r="BH298" i="1"/>
  <c r="BH304" i="1"/>
  <c r="BH309" i="1"/>
  <c r="BH314" i="1"/>
  <c r="BH320" i="1"/>
  <c r="BH325" i="1"/>
  <c r="BH330" i="1"/>
  <c r="BH336" i="1"/>
  <c r="BH341" i="1"/>
  <c r="BH346" i="1"/>
  <c r="BH352" i="1"/>
  <c r="BH357" i="1"/>
  <c r="BH362" i="1"/>
  <c r="BH368" i="1"/>
  <c r="BH373" i="1"/>
  <c r="BH378" i="1"/>
  <c r="BH384" i="1"/>
  <c r="BH389" i="1"/>
  <c r="BH394" i="1"/>
  <c r="BH400" i="1"/>
  <c r="BH405" i="1"/>
  <c r="BH410" i="1"/>
  <c r="BH416" i="1"/>
  <c r="BH421" i="1"/>
  <c r="BH426" i="1"/>
  <c r="BH432" i="1"/>
  <c r="BH437" i="1"/>
  <c r="BH442" i="1"/>
  <c r="BH448" i="1"/>
  <c r="BH453" i="1"/>
  <c r="BH458" i="1"/>
  <c r="BH462" i="1"/>
  <c r="BH466" i="1"/>
  <c r="BH470" i="1"/>
  <c r="BH474" i="1"/>
  <c r="BH478" i="1"/>
  <c r="BH482" i="1"/>
  <c r="BH486" i="1"/>
  <c r="BH490" i="1"/>
  <c r="BH494" i="1"/>
  <c r="BH498" i="1"/>
  <c r="BH502" i="1"/>
  <c r="BH506" i="1"/>
  <c r="BH510" i="1"/>
  <c r="BH514" i="1"/>
  <c r="BH518" i="1"/>
  <c r="BH522" i="1"/>
  <c r="BH526" i="1"/>
  <c r="BH530" i="1"/>
  <c r="BH534" i="1"/>
  <c r="BH538" i="1"/>
  <c r="BH542" i="1"/>
  <c r="BH546" i="1"/>
  <c r="BH550" i="1"/>
  <c r="BH554" i="1"/>
  <c r="BH558" i="1"/>
  <c r="BH562" i="1"/>
  <c r="BH566" i="1"/>
  <c r="BH570" i="1"/>
  <c r="BH574" i="1"/>
  <c r="BH578" i="1"/>
  <c r="BH582" i="1"/>
  <c r="BH586" i="1"/>
  <c r="BH590" i="1"/>
  <c r="BH594" i="1"/>
  <c r="BH598" i="1"/>
  <c r="BH602" i="1"/>
  <c r="BH606" i="1"/>
  <c r="BH610" i="1"/>
  <c r="BH614" i="1"/>
  <c r="BH618" i="1"/>
  <c r="BH622" i="1"/>
  <c r="BH626" i="1"/>
  <c r="BH630" i="1"/>
  <c r="BH634" i="1"/>
  <c r="BH638" i="1"/>
  <c r="BH642" i="1"/>
  <c r="BH646" i="1"/>
  <c r="BH650" i="1"/>
  <c r="BH654" i="1"/>
  <c r="BH658" i="1"/>
  <c r="BH662" i="1"/>
  <c r="BH666" i="1"/>
  <c r="BH670" i="1"/>
  <c r="BH674" i="1"/>
  <c r="BH678" i="1"/>
  <c r="BH682" i="1"/>
  <c r="BH686" i="1"/>
  <c r="BH690" i="1"/>
  <c r="BH694" i="1"/>
  <c r="BH698" i="1"/>
  <c r="BH702" i="1"/>
  <c r="BH706" i="1"/>
  <c r="BH710" i="1"/>
  <c r="BH714" i="1"/>
  <c r="BH718" i="1"/>
  <c r="BH722" i="1"/>
  <c r="BH726" i="1"/>
  <c r="BH730" i="1"/>
  <c r="BH734" i="1"/>
  <c r="BH738" i="1"/>
  <c r="BH742" i="1"/>
  <c r="BH746" i="1"/>
  <c r="BH750" i="1"/>
  <c r="BH754" i="1"/>
  <c r="BH758" i="1"/>
  <c r="BH762" i="1"/>
  <c r="BH766" i="1"/>
  <c r="BH770" i="1"/>
  <c r="BH774" i="1"/>
  <c r="BH778" i="1"/>
  <c r="BH782" i="1"/>
  <c r="BH786" i="1"/>
  <c r="BH790" i="1"/>
  <c r="BH794" i="1"/>
  <c r="BH798" i="1"/>
  <c r="BH802" i="1"/>
  <c r="BH806" i="1"/>
  <c r="BH810" i="1"/>
  <c r="BH814" i="1"/>
  <c r="BH818" i="1"/>
  <c r="BH822" i="1"/>
  <c r="BH826" i="1"/>
  <c r="BH830" i="1"/>
  <c r="BH834" i="1"/>
  <c r="BH838" i="1"/>
  <c r="BH842" i="1"/>
  <c r="BH846" i="1"/>
  <c r="BH850" i="1"/>
  <c r="BH854" i="1"/>
  <c r="BH858" i="1"/>
  <c r="BH862" i="1"/>
  <c r="BH866" i="1"/>
  <c r="BH870" i="1"/>
  <c r="BH874" i="1"/>
  <c r="BH878" i="1"/>
  <c r="BH882" i="1"/>
  <c r="BH886" i="1"/>
  <c r="BH890" i="1"/>
  <c r="BH894" i="1"/>
  <c r="BH898" i="1"/>
  <c r="BH902" i="1"/>
  <c r="BH906" i="1"/>
  <c r="BH910" i="1"/>
  <c r="BH914" i="1"/>
  <c r="BH918" i="1"/>
  <c r="BH922" i="1"/>
  <c r="BH926" i="1"/>
  <c r="BH930" i="1"/>
  <c r="BH934" i="1"/>
  <c r="BH938" i="1"/>
  <c r="BH942" i="1"/>
  <c r="BH946" i="1"/>
  <c r="BH950" i="1"/>
  <c r="BH954" i="1"/>
  <c r="BH958" i="1"/>
  <c r="BH962" i="1"/>
  <c r="BH966" i="1"/>
  <c r="BH970" i="1"/>
  <c r="BH974" i="1"/>
  <c r="BH978" i="1"/>
  <c r="BH982" i="1"/>
  <c r="BH986" i="1"/>
  <c r="BH990" i="1"/>
  <c r="BH994" i="1"/>
  <c r="BH998" i="1"/>
  <c r="BH1002" i="1"/>
  <c r="BH1006" i="1"/>
  <c r="BH1010" i="1"/>
  <c r="BH1014" i="1"/>
  <c r="BH1018" i="1"/>
  <c r="BH1022" i="1"/>
  <c r="BH1026" i="1"/>
  <c r="BH1030" i="1"/>
  <c r="BH1034" i="1"/>
  <c r="BH1038" i="1"/>
  <c r="BH1042" i="1"/>
  <c r="BH1046" i="1"/>
  <c r="BH1050" i="1"/>
  <c r="BH1054" i="1"/>
  <c r="BH1058" i="1"/>
  <c r="BH1062" i="1"/>
  <c r="BH1066" i="1"/>
  <c r="BH1070" i="1"/>
  <c r="BH1074" i="1"/>
  <c r="BH1078" i="1"/>
  <c r="BH1082" i="1"/>
  <c r="BH1086" i="1"/>
  <c r="BH1090" i="1"/>
  <c r="BH1094" i="1"/>
  <c r="BH1098" i="1"/>
  <c r="BH1102" i="1"/>
  <c r="BH1106" i="1"/>
  <c r="BH1110" i="1"/>
  <c r="BH1114" i="1"/>
  <c r="BH1118" i="1"/>
  <c r="BH1122" i="1"/>
  <c r="BH1126" i="1"/>
  <c r="BH1130" i="1"/>
  <c r="BH1134" i="1"/>
  <c r="BH1138" i="1"/>
  <c r="BH1142" i="1"/>
  <c r="BH1146" i="1"/>
  <c r="BH1150" i="1"/>
  <c r="BH1154" i="1"/>
  <c r="BH1158" i="1"/>
  <c r="BH1162" i="1"/>
  <c r="BH1166" i="1"/>
  <c r="BH1170" i="1"/>
  <c r="BH1174" i="1"/>
  <c r="BH1178" i="1"/>
  <c r="BH1182" i="1"/>
  <c r="BH1186" i="1"/>
  <c r="BH1190" i="1"/>
  <c r="BH1194" i="1"/>
  <c r="BH1198" i="1"/>
  <c r="BH1202" i="1"/>
  <c r="BH1206" i="1"/>
  <c r="BH12" i="1"/>
  <c r="BH22" i="1"/>
  <c r="BH33" i="1"/>
  <c r="BH44" i="1"/>
  <c r="BH54" i="1"/>
  <c r="BH65" i="1"/>
  <c r="BH76" i="1"/>
  <c r="BH86" i="1"/>
  <c r="BH97" i="1"/>
  <c r="BH108" i="1"/>
  <c r="BH118" i="1"/>
  <c r="BH129" i="1"/>
  <c r="BH140" i="1"/>
  <c r="BH150" i="1"/>
  <c r="BH161" i="1"/>
  <c r="BH172" i="1"/>
  <c r="BH182" i="1"/>
  <c r="BH193" i="1"/>
  <c r="BH204" i="1"/>
  <c r="BH214" i="1"/>
  <c r="BH225" i="1"/>
  <c r="BH236" i="1"/>
  <c r="BH246" i="1"/>
  <c r="BH257" i="1"/>
  <c r="BH268" i="1"/>
  <c r="BH278" i="1"/>
  <c r="BH289" i="1"/>
  <c r="BH300" i="1"/>
  <c r="BH310" i="1"/>
  <c r="BH321" i="1"/>
  <c r="BH332" i="1"/>
  <c r="BH342" i="1"/>
  <c r="BH353" i="1"/>
  <c r="BH364" i="1"/>
  <c r="BH374" i="1"/>
  <c r="BH385" i="1"/>
  <c r="BH396" i="1"/>
  <c r="BH406" i="1"/>
  <c r="BH417" i="1"/>
  <c r="BH428" i="1"/>
  <c r="BH438" i="1"/>
  <c r="BH449" i="1"/>
  <c r="BH459" i="1"/>
  <c r="BH467" i="1"/>
  <c r="BH475" i="1"/>
  <c r="BH483" i="1"/>
  <c r="BH491" i="1"/>
  <c r="BH499" i="1"/>
  <c r="BH507" i="1"/>
  <c r="BH515" i="1"/>
  <c r="BH523" i="1"/>
  <c r="BH531" i="1"/>
  <c r="BH539" i="1"/>
  <c r="BH547" i="1"/>
  <c r="BH555" i="1"/>
  <c r="BH563" i="1"/>
  <c r="BH571" i="1"/>
  <c r="BH579" i="1"/>
  <c r="BH587" i="1"/>
  <c r="BH595" i="1"/>
  <c r="BH603" i="1"/>
  <c r="BH611" i="1"/>
  <c r="BH619" i="1"/>
  <c r="BH627" i="1"/>
  <c r="BH635" i="1"/>
  <c r="BH643" i="1"/>
  <c r="BH651" i="1"/>
  <c r="BH659" i="1"/>
  <c r="BH667" i="1"/>
  <c r="BH675" i="1"/>
  <c r="BH683" i="1"/>
  <c r="BH691" i="1"/>
  <c r="BH699" i="1"/>
  <c r="BH707" i="1"/>
  <c r="BH715" i="1"/>
  <c r="BH723" i="1"/>
  <c r="BH731" i="1"/>
  <c r="BH739" i="1"/>
  <c r="BH747" i="1"/>
  <c r="BH755" i="1"/>
  <c r="BH763" i="1"/>
  <c r="BH771" i="1"/>
  <c r="BH779" i="1"/>
  <c r="BH787" i="1"/>
  <c r="BH795" i="1"/>
  <c r="BH803" i="1"/>
  <c r="BH811" i="1"/>
  <c r="BH819" i="1"/>
  <c r="BH827" i="1"/>
  <c r="BH835" i="1"/>
  <c r="BH843" i="1"/>
  <c r="BH851" i="1"/>
  <c r="BH859" i="1"/>
  <c r="BH867" i="1"/>
  <c r="BH875" i="1"/>
  <c r="BH883" i="1"/>
  <c r="BH891" i="1"/>
  <c r="BH899" i="1"/>
  <c r="BH907" i="1"/>
  <c r="BH915" i="1"/>
  <c r="BH923" i="1"/>
  <c r="BH931" i="1"/>
  <c r="BH939" i="1"/>
  <c r="BH947" i="1"/>
  <c r="BH952" i="1"/>
  <c r="BH957" i="1"/>
  <c r="BH963" i="1"/>
  <c r="BH968" i="1"/>
  <c r="BH973" i="1"/>
  <c r="BH979" i="1"/>
  <c r="BH984" i="1"/>
  <c r="BH989" i="1"/>
  <c r="BH995" i="1"/>
  <c r="BH1000" i="1"/>
  <c r="BH1005" i="1"/>
  <c r="BH1011" i="1"/>
  <c r="BH1016" i="1"/>
  <c r="BH1021" i="1"/>
  <c r="BH1027" i="1"/>
  <c r="BH1032" i="1"/>
  <c r="BH1037" i="1"/>
  <c r="BH1043" i="1"/>
  <c r="BH1048" i="1"/>
  <c r="BH1053" i="1"/>
  <c r="BH1059" i="1"/>
  <c r="BH1064" i="1"/>
  <c r="BH1069" i="1"/>
  <c r="BH1075" i="1"/>
  <c r="BH1080" i="1"/>
  <c r="BH1085" i="1"/>
  <c r="BH1091" i="1"/>
  <c r="BH1096" i="1"/>
  <c r="BH1101" i="1"/>
  <c r="BH1107" i="1"/>
  <c r="BH1112" i="1"/>
  <c r="BH1117" i="1"/>
  <c r="BH1123" i="1"/>
  <c r="BH1128" i="1"/>
  <c r="BH1133" i="1"/>
  <c r="BH1139" i="1"/>
  <c r="BH1144" i="1"/>
  <c r="BH1149" i="1"/>
  <c r="BH1155" i="1"/>
  <c r="BH1160" i="1"/>
  <c r="BH1165" i="1"/>
  <c r="BH1171" i="1"/>
  <c r="BH1176" i="1"/>
  <c r="BH1181" i="1"/>
  <c r="BH1187" i="1"/>
  <c r="BH1192" i="1"/>
  <c r="BH1197" i="1"/>
  <c r="BH1203" i="1"/>
  <c r="BH1208" i="1"/>
  <c r="BH1212" i="1"/>
  <c r="BH1216" i="1"/>
  <c r="BH1220" i="1"/>
  <c r="BH1224" i="1"/>
  <c r="BH1228" i="1"/>
  <c r="BH1232" i="1"/>
  <c r="BH1236" i="1"/>
  <c r="BH1240" i="1"/>
  <c r="BH1244" i="1"/>
  <c r="BH1248" i="1"/>
  <c r="BH1252" i="1"/>
  <c r="BH1256" i="1"/>
  <c r="BH1260" i="1"/>
  <c r="BH1264" i="1"/>
  <c r="BH1268" i="1"/>
  <c r="BH1272" i="1"/>
  <c r="BH1276" i="1"/>
  <c r="BH1280" i="1"/>
  <c r="BH1284" i="1"/>
  <c r="BH1288" i="1"/>
  <c r="BH1292" i="1"/>
  <c r="BH1296" i="1"/>
  <c r="BH1300" i="1"/>
  <c r="BH1304" i="1"/>
  <c r="BH1308" i="1"/>
  <c r="BH1312" i="1"/>
  <c r="BH1316" i="1"/>
  <c r="BH1320" i="1"/>
  <c r="BH1324" i="1"/>
  <c r="BH1328" i="1"/>
  <c r="BH1332" i="1"/>
  <c r="BH1336" i="1"/>
  <c r="BH1340" i="1"/>
  <c r="BH1344" i="1"/>
  <c r="BH1348" i="1"/>
  <c r="BH1352" i="1"/>
  <c r="BH1356" i="1"/>
  <c r="BH1360" i="1"/>
  <c r="BH1364" i="1"/>
  <c r="BH1368" i="1"/>
  <c r="BH1372" i="1"/>
  <c r="BH1376" i="1"/>
  <c r="BH1380" i="1"/>
  <c r="BH1384" i="1"/>
  <c r="BH1388" i="1"/>
  <c r="BH1392" i="1"/>
  <c r="BH1396" i="1"/>
  <c r="BH1400" i="1"/>
  <c r="BH1404" i="1"/>
  <c r="BH1408" i="1"/>
  <c r="BH1412" i="1"/>
  <c r="BH1416" i="1"/>
  <c r="BH1420" i="1"/>
  <c r="BH1424" i="1"/>
  <c r="BH1428" i="1"/>
  <c r="BH1432" i="1"/>
  <c r="BH1436" i="1"/>
  <c r="BH1440" i="1"/>
  <c r="BH1444" i="1"/>
  <c r="BH1448" i="1"/>
  <c r="BH1452" i="1"/>
  <c r="BH1456" i="1"/>
  <c r="BH1460" i="1"/>
  <c r="BH1464" i="1"/>
  <c r="BH1468" i="1"/>
  <c r="BH1472" i="1"/>
  <c r="BH1476" i="1"/>
  <c r="BH1480" i="1"/>
  <c r="BH1484" i="1"/>
  <c r="BH1488" i="1"/>
  <c r="BH1492" i="1"/>
  <c r="BH1496" i="1"/>
  <c r="BH1500" i="1"/>
  <c r="BH1504" i="1"/>
  <c r="BH1508" i="1"/>
  <c r="BH1512" i="1"/>
  <c r="BH1516" i="1"/>
  <c r="BH1520" i="1"/>
  <c r="BH1524" i="1"/>
  <c r="BH1528" i="1"/>
  <c r="BH1532" i="1"/>
  <c r="BH1536" i="1"/>
  <c r="BH1540" i="1"/>
  <c r="BH1544" i="1"/>
  <c r="BH1548" i="1"/>
  <c r="BH1552" i="1"/>
  <c r="BH1556" i="1"/>
  <c r="BH1560" i="1"/>
  <c r="BH1564" i="1"/>
  <c r="BH1568" i="1"/>
  <c r="BH1572" i="1"/>
  <c r="BH1576" i="1"/>
  <c r="BH1580" i="1"/>
  <c r="BH1584" i="1"/>
  <c r="BH1588" i="1"/>
  <c r="BH1592" i="1"/>
  <c r="BH1596" i="1"/>
  <c r="BH1600" i="1"/>
  <c r="BH1604" i="1"/>
  <c r="BH1608" i="1"/>
  <c r="BH1612" i="1"/>
  <c r="BH1616" i="1"/>
  <c r="BH1620" i="1"/>
  <c r="BH1624" i="1"/>
  <c r="BH1628" i="1"/>
  <c r="BH1632" i="1"/>
  <c r="BH1636" i="1"/>
  <c r="BH1640" i="1"/>
  <c r="BH1644" i="1"/>
  <c r="BH1648" i="1"/>
  <c r="BH1652" i="1"/>
  <c r="BH1656" i="1"/>
  <c r="BH1660" i="1"/>
  <c r="BH1664" i="1"/>
  <c r="BH1668" i="1"/>
  <c r="BH1672" i="1"/>
  <c r="BH1676" i="1"/>
  <c r="BH1680" i="1"/>
  <c r="BH1684" i="1"/>
  <c r="BH1688" i="1"/>
  <c r="BH1692" i="1"/>
  <c r="BH1696" i="1"/>
  <c r="BH1700" i="1"/>
  <c r="BH1704" i="1"/>
  <c r="BH1708" i="1"/>
  <c r="BH1712" i="1"/>
  <c r="BH1716" i="1"/>
  <c r="BH1720" i="1"/>
  <c r="BH1724" i="1"/>
  <c r="BH1728" i="1"/>
  <c r="BH1732" i="1"/>
  <c r="BH1736" i="1"/>
  <c r="BH1740" i="1"/>
  <c r="BH1744" i="1"/>
  <c r="BH1748" i="1"/>
  <c r="BH1752" i="1"/>
  <c r="BH1756" i="1"/>
  <c r="BH1760" i="1"/>
  <c r="BH1764" i="1"/>
  <c r="BH1768" i="1"/>
  <c r="BH1772" i="1"/>
  <c r="BH1776" i="1"/>
  <c r="BH1780" i="1"/>
  <c r="BH1784" i="1"/>
  <c r="BH1788" i="1"/>
  <c r="BH1792" i="1"/>
  <c r="BH1796" i="1"/>
  <c r="BH1800" i="1"/>
  <c r="BH1804" i="1"/>
  <c r="BH1808" i="1"/>
  <c r="BH1812" i="1"/>
  <c r="BH1816" i="1"/>
  <c r="BH1820" i="1"/>
  <c r="BH1824" i="1"/>
  <c r="BH1828" i="1"/>
  <c r="BH1832" i="1"/>
  <c r="BH1836" i="1"/>
  <c r="BH1840" i="1"/>
  <c r="BH1844" i="1"/>
  <c r="BH1848" i="1"/>
  <c r="BH1852" i="1"/>
  <c r="BH1856" i="1"/>
  <c r="BH1860" i="1"/>
  <c r="BH1864" i="1"/>
  <c r="BH1868" i="1"/>
  <c r="BH1872" i="1"/>
  <c r="BH1876" i="1"/>
  <c r="BH1880" i="1"/>
  <c r="BH1884" i="1"/>
  <c r="BH1888" i="1"/>
  <c r="BH1892" i="1"/>
  <c r="BH1896" i="1"/>
  <c r="BH1900" i="1"/>
  <c r="BH1904" i="1"/>
  <c r="BH1908" i="1"/>
  <c r="BH1912" i="1"/>
  <c r="BH1916" i="1"/>
  <c r="BH1920" i="1"/>
  <c r="BH1924" i="1"/>
  <c r="BH1928" i="1"/>
  <c r="BH1932" i="1"/>
  <c r="BH1936" i="1"/>
  <c r="BH1940" i="1"/>
  <c r="BH1944" i="1"/>
  <c r="BH1948" i="1"/>
  <c r="BH1952" i="1"/>
  <c r="BH1956" i="1"/>
  <c r="BH1960" i="1"/>
  <c r="BH1964" i="1"/>
  <c r="BH1968" i="1"/>
  <c r="BH1972" i="1"/>
  <c r="BH1976" i="1"/>
  <c r="BH1980" i="1"/>
  <c r="BH1984" i="1"/>
  <c r="BH1988" i="1"/>
  <c r="BH1992" i="1"/>
  <c r="BH1996" i="1"/>
  <c r="BH2000" i="1"/>
  <c r="BH2004" i="1"/>
  <c r="BH13" i="1"/>
  <c r="BH24" i="1"/>
  <c r="BH34" i="1"/>
  <c r="BH45" i="1"/>
  <c r="BH56" i="1"/>
  <c r="BH66" i="1"/>
  <c r="BH77" i="1"/>
  <c r="BH88" i="1"/>
  <c r="BH98" i="1"/>
  <c r="BH109" i="1"/>
  <c r="BH120" i="1"/>
  <c r="BH130" i="1"/>
  <c r="BH141" i="1"/>
  <c r="BH152" i="1"/>
  <c r="BH162" i="1"/>
  <c r="BH173" i="1"/>
  <c r="BH184" i="1"/>
  <c r="BH194" i="1"/>
  <c r="BH205" i="1"/>
  <c r="BH216" i="1"/>
  <c r="BH226" i="1"/>
  <c r="BH237" i="1"/>
  <c r="BH248" i="1"/>
  <c r="BH258" i="1"/>
  <c r="BH269" i="1"/>
  <c r="BH280" i="1"/>
  <c r="BH290" i="1"/>
  <c r="BH301" i="1"/>
  <c r="BH312" i="1"/>
  <c r="BH322" i="1"/>
  <c r="BH333" i="1"/>
  <c r="BH344" i="1"/>
  <c r="BH354" i="1"/>
  <c r="BH365" i="1"/>
  <c r="BH376" i="1"/>
  <c r="BH386" i="1"/>
  <c r="BH397" i="1"/>
  <c r="BH408" i="1"/>
  <c r="BH418" i="1"/>
  <c r="BH429" i="1"/>
  <c r="BH440" i="1"/>
  <c r="BH450" i="1"/>
  <c r="BH460" i="1"/>
  <c r="BH468" i="1"/>
  <c r="BH476" i="1"/>
  <c r="BH484" i="1"/>
  <c r="BH492" i="1"/>
  <c r="BH500" i="1"/>
  <c r="BH508" i="1"/>
  <c r="BH516" i="1"/>
  <c r="BH524" i="1"/>
  <c r="BH532" i="1"/>
  <c r="BH540" i="1"/>
  <c r="BH548" i="1"/>
  <c r="BH556" i="1"/>
  <c r="BH564" i="1"/>
  <c r="BH572" i="1"/>
  <c r="BH580" i="1"/>
  <c r="BH588" i="1"/>
  <c r="BH596" i="1"/>
  <c r="BH604" i="1"/>
  <c r="BH612" i="1"/>
  <c r="BH620" i="1"/>
  <c r="BH628" i="1"/>
  <c r="BH636" i="1"/>
  <c r="BH644" i="1"/>
  <c r="BH652" i="1"/>
  <c r="BH660" i="1"/>
  <c r="BH668" i="1"/>
  <c r="BH676" i="1"/>
  <c r="BH684" i="1"/>
  <c r="BH692" i="1"/>
  <c r="BH700" i="1"/>
  <c r="BH708" i="1"/>
  <c r="BH716" i="1"/>
  <c r="BH724" i="1"/>
  <c r="BH732" i="1"/>
  <c r="BH740" i="1"/>
  <c r="BH748" i="1"/>
  <c r="BH756" i="1"/>
  <c r="BH764" i="1"/>
  <c r="BH772" i="1"/>
  <c r="BH780" i="1"/>
  <c r="BH788" i="1"/>
  <c r="BH796" i="1"/>
  <c r="BH804" i="1"/>
  <c r="BH812" i="1"/>
  <c r="BH820" i="1"/>
  <c r="BH828" i="1"/>
  <c r="BH836" i="1"/>
  <c r="BH844" i="1"/>
  <c r="BH852" i="1"/>
  <c r="BH860" i="1"/>
  <c r="BH868" i="1"/>
  <c r="BH876" i="1"/>
  <c r="BH884" i="1"/>
  <c r="BH892" i="1"/>
  <c r="BH900" i="1"/>
  <c r="BH908" i="1"/>
  <c r="BH916" i="1"/>
  <c r="BH924" i="1"/>
  <c r="BH932" i="1"/>
  <c r="BH940" i="1"/>
  <c r="BH948" i="1"/>
  <c r="BH953" i="1"/>
  <c r="BH959" i="1"/>
  <c r="BH964" i="1"/>
  <c r="BH969" i="1"/>
  <c r="BH975" i="1"/>
  <c r="BH980" i="1"/>
  <c r="BH985" i="1"/>
  <c r="BH991" i="1"/>
  <c r="BH996" i="1"/>
  <c r="BH1001" i="1"/>
  <c r="BH1007" i="1"/>
  <c r="BH1012" i="1"/>
  <c r="BH1017" i="1"/>
  <c r="BH1023" i="1"/>
  <c r="BH1028" i="1"/>
  <c r="BH1033" i="1"/>
  <c r="BH1039" i="1"/>
  <c r="BH1044" i="1"/>
  <c r="BH1049" i="1"/>
  <c r="BH1055" i="1"/>
  <c r="BH1060" i="1"/>
  <c r="BH1065" i="1"/>
  <c r="BH1071" i="1"/>
  <c r="BH1076" i="1"/>
  <c r="BH1081" i="1"/>
  <c r="BH1087" i="1"/>
  <c r="BH1092" i="1"/>
  <c r="BH1097" i="1"/>
  <c r="BH1103" i="1"/>
  <c r="BH1108" i="1"/>
  <c r="BH1113" i="1"/>
  <c r="BH1119" i="1"/>
  <c r="BH1124" i="1"/>
  <c r="BH1129" i="1"/>
  <c r="BH1135" i="1"/>
  <c r="BH1140" i="1"/>
  <c r="BH1145" i="1"/>
  <c r="BH1151" i="1"/>
  <c r="BH1156" i="1"/>
  <c r="BH1161" i="1"/>
  <c r="BH1167" i="1"/>
  <c r="BH1172" i="1"/>
  <c r="BH1177" i="1"/>
  <c r="BH1183" i="1"/>
  <c r="BH1188" i="1"/>
  <c r="BH1193" i="1"/>
  <c r="BH1199" i="1"/>
  <c r="BH1204" i="1"/>
  <c r="BH1209" i="1"/>
  <c r="BH1213" i="1"/>
  <c r="BH1217" i="1"/>
  <c r="BH1221" i="1"/>
  <c r="BH1225" i="1"/>
  <c r="BH1229" i="1"/>
  <c r="BH1233" i="1"/>
  <c r="BH1237" i="1"/>
  <c r="BH1241" i="1"/>
  <c r="BH1245" i="1"/>
  <c r="BH1249" i="1"/>
  <c r="BH1253" i="1"/>
  <c r="BH1257" i="1"/>
  <c r="BH1261" i="1"/>
  <c r="BH1265" i="1"/>
  <c r="BH1269" i="1"/>
  <c r="BH1273" i="1"/>
  <c r="BH1277" i="1"/>
  <c r="BH1281" i="1"/>
  <c r="BH1285" i="1"/>
  <c r="BH1289" i="1"/>
  <c r="BH1293" i="1"/>
  <c r="BH1297" i="1"/>
  <c r="BH1301" i="1"/>
  <c r="BH1305" i="1"/>
  <c r="BH1309" i="1"/>
  <c r="BH1313" i="1"/>
  <c r="BH1317" i="1"/>
  <c r="BH1321" i="1"/>
  <c r="BH1325" i="1"/>
  <c r="BH1329" i="1"/>
  <c r="BH1333" i="1"/>
  <c r="BH1337" i="1"/>
  <c r="BH1341" i="1"/>
  <c r="BH1345" i="1"/>
  <c r="BH1349" i="1"/>
  <c r="BH1353" i="1"/>
  <c r="BH1357" i="1"/>
  <c r="BH1361" i="1"/>
  <c r="BH1365" i="1"/>
  <c r="BH1369" i="1"/>
  <c r="BH1373" i="1"/>
  <c r="BH1377" i="1"/>
  <c r="BH1381" i="1"/>
  <c r="BH1385" i="1"/>
  <c r="BH1389" i="1"/>
  <c r="BH1393" i="1"/>
  <c r="BH1397" i="1"/>
  <c r="BH1401" i="1"/>
  <c r="BH1405" i="1"/>
  <c r="BH1409" i="1"/>
  <c r="BH1413" i="1"/>
  <c r="BH1417" i="1"/>
  <c r="BH1421" i="1"/>
  <c r="BH1425" i="1"/>
  <c r="BH1429" i="1"/>
  <c r="BH1433" i="1"/>
  <c r="BH1437" i="1"/>
  <c r="BH1441" i="1"/>
  <c r="BH1445" i="1"/>
  <c r="BH1449" i="1"/>
  <c r="BH1453" i="1"/>
  <c r="BH1457" i="1"/>
  <c r="BH1461" i="1"/>
  <c r="BH1465" i="1"/>
  <c r="BH1469" i="1"/>
  <c r="BH1473" i="1"/>
  <c r="BH1477" i="1"/>
  <c r="BH1481" i="1"/>
  <c r="BH1485" i="1"/>
  <c r="BH1489" i="1"/>
  <c r="BH1493" i="1"/>
  <c r="BH1497" i="1"/>
  <c r="BH1501" i="1"/>
  <c r="BH1505" i="1"/>
  <c r="BH1509" i="1"/>
  <c r="BH1513" i="1"/>
  <c r="BH1517" i="1"/>
  <c r="BH1521" i="1"/>
  <c r="BH1525" i="1"/>
  <c r="BH1529" i="1"/>
  <c r="BH1533" i="1"/>
  <c r="BH1537" i="1"/>
  <c r="BH1541" i="1"/>
  <c r="BH1545" i="1"/>
  <c r="BH1549" i="1"/>
  <c r="BH1553" i="1"/>
  <c r="BH1557" i="1"/>
  <c r="BH1561" i="1"/>
  <c r="BH1565" i="1"/>
  <c r="BH1569" i="1"/>
  <c r="BH1573" i="1"/>
  <c r="BH1577" i="1"/>
  <c r="BH1581" i="1"/>
  <c r="BH1585" i="1"/>
  <c r="BH1589" i="1"/>
  <c r="BH1593" i="1"/>
  <c r="BH1597" i="1"/>
  <c r="BH1601" i="1"/>
  <c r="BH1605" i="1"/>
  <c r="BH1609" i="1"/>
  <c r="BH1613" i="1"/>
  <c r="BH1617" i="1"/>
  <c r="BH1621" i="1"/>
  <c r="BH1625" i="1"/>
  <c r="BH1629" i="1"/>
  <c r="BH1633" i="1"/>
  <c r="BH1637" i="1"/>
  <c r="BH1641" i="1"/>
  <c r="BH1645" i="1"/>
  <c r="BH1649" i="1"/>
  <c r="BH1653" i="1"/>
  <c r="BH1657" i="1"/>
  <c r="BH1661" i="1"/>
  <c r="BH1665" i="1"/>
  <c r="BH1669" i="1"/>
  <c r="BH17" i="1"/>
  <c r="BH28" i="1"/>
  <c r="BH38" i="1"/>
  <c r="BH49" i="1"/>
  <c r="BH60" i="1"/>
  <c r="BH70" i="1"/>
  <c r="BH81" i="1"/>
  <c r="BH92" i="1"/>
  <c r="BH102" i="1"/>
  <c r="BH113" i="1"/>
  <c r="BH124" i="1"/>
  <c r="BH134" i="1"/>
  <c r="BH145" i="1"/>
  <c r="BH156" i="1"/>
  <c r="BH166" i="1"/>
  <c r="BH177" i="1"/>
  <c r="BH188" i="1"/>
  <c r="BH198" i="1"/>
  <c r="BH29" i="1"/>
  <c r="BH72" i="1"/>
  <c r="BH114" i="1"/>
  <c r="BH157" i="1"/>
  <c r="BH200" i="1"/>
  <c r="BH221" i="1"/>
  <c r="BH242" i="1"/>
  <c r="BH264" i="1"/>
  <c r="BH285" i="1"/>
  <c r="BH306" i="1"/>
  <c r="BH328" i="1"/>
  <c r="BH349" i="1"/>
  <c r="BH370" i="1"/>
  <c r="BH392" i="1"/>
  <c r="BH413" i="1"/>
  <c r="BH434" i="1"/>
  <c r="BH456" i="1"/>
  <c r="BH472" i="1"/>
  <c r="BH488" i="1"/>
  <c r="BH504" i="1"/>
  <c r="BH520" i="1"/>
  <c r="BH536" i="1"/>
  <c r="BH552" i="1"/>
  <c r="BH568" i="1"/>
  <c r="BH584" i="1"/>
  <c r="BH600" i="1"/>
  <c r="BH616" i="1"/>
  <c r="BH632" i="1"/>
  <c r="BH648" i="1"/>
  <c r="BH664" i="1"/>
  <c r="BH680" i="1"/>
  <c r="BH696" i="1"/>
  <c r="BH712" i="1"/>
  <c r="BH728" i="1"/>
  <c r="BH744" i="1"/>
  <c r="BH760" i="1"/>
  <c r="BH776" i="1"/>
  <c r="BH792" i="1"/>
  <c r="BH808" i="1"/>
  <c r="BH824" i="1"/>
  <c r="BH840" i="1"/>
  <c r="BH856" i="1"/>
  <c r="BH872" i="1"/>
  <c r="BH888" i="1"/>
  <c r="BH904" i="1"/>
  <c r="BH920" i="1"/>
  <c r="BH936" i="1"/>
  <c r="BH951" i="1"/>
  <c r="BH961" i="1"/>
  <c r="BH972" i="1"/>
  <c r="BH983" i="1"/>
  <c r="BH993" i="1"/>
  <c r="BH1004" i="1"/>
  <c r="BH1015" i="1"/>
  <c r="BH1025" i="1"/>
  <c r="BH1036" i="1"/>
  <c r="BH1047" i="1"/>
  <c r="BH1057" i="1"/>
  <c r="BH1068" i="1"/>
  <c r="BH1079" i="1"/>
  <c r="BH1089" i="1"/>
  <c r="BH1100" i="1"/>
  <c r="BH1111" i="1"/>
  <c r="BH1121" i="1"/>
  <c r="BH1132" i="1"/>
  <c r="BH1143" i="1"/>
  <c r="BH1153" i="1"/>
  <c r="BH1164" i="1"/>
  <c r="BH1175" i="1"/>
  <c r="BH1185" i="1"/>
  <c r="BH1196" i="1"/>
  <c r="BH1207" i="1"/>
  <c r="BH1215" i="1"/>
  <c r="BH1223" i="1"/>
  <c r="BH1231" i="1"/>
  <c r="BH1239" i="1"/>
  <c r="BH1247" i="1"/>
  <c r="BH1255" i="1"/>
  <c r="BH1263" i="1"/>
  <c r="BH1271" i="1"/>
  <c r="BH1279" i="1"/>
  <c r="BH1287" i="1"/>
  <c r="BH1295" i="1"/>
  <c r="BH1303" i="1"/>
  <c r="BH1311" i="1"/>
  <c r="BH1319" i="1"/>
  <c r="BH1327" i="1"/>
  <c r="BH1335" i="1"/>
  <c r="BH1343" i="1"/>
  <c r="BH1351" i="1"/>
  <c r="BH1359" i="1"/>
  <c r="BH1367" i="1"/>
  <c r="BH1375" i="1"/>
  <c r="BH1383" i="1"/>
  <c r="BH1391" i="1"/>
  <c r="BH1399" i="1"/>
  <c r="BH1407" i="1"/>
  <c r="BH1415" i="1"/>
  <c r="BH1423" i="1"/>
  <c r="BH1431" i="1"/>
  <c r="BH1439" i="1"/>
  <c r="BH1447" i="1"/>
  <c r="BH1455" i="1"/>
  <c r="BH1463" i="1"/>
  <c r="BH1471" i="1"/>
  <c r="BH1479" i="1"/>
  <c r="BH1487" i="1"/>
  <c r="BH1495" i="1"/>
  <c r="BH1503" i="1"/>
  <c r="BH1511" i="1"/>
  <c r="BH1519" i="1"/>
  <c r="BH1527" i="1"/>
  <c r="BH1535" i="1"/>
  <c r="BH1543" i="1"/>
  <c r="BH1551" i="1"/>
  <c r="BH1559" i="1"/>
  <c r="BH1567" i="1"/>
  <c r="BH1575" i="1"/>
  <c r="BH1583" i="1"/>
  <c r="BH1591" i="1"/>
  <c r="BH1599" i="1"/>
  <c r="BH1607" i="1"/>
  <c r="BH1615" i="1"/>
  <c r="BH1623" i="1"/>
  <c r="BH1631" i="1"/>
  <c r="BH1639" i="1"/>
  <c r="BH1647" i="1"/>
  <c r="BH1655" i="1"/>
  <c r="BH1663" i="1"/>
  <c r="BH1671" i="1"/>
  <c r="BH1677" i="1"/>
  <c r="BH1682" i="1"/>
  <c r="BH1687" i="1"/>
  <c r="BH1693" i="1"/>
  <c r="BH1698" i="1"/>
  <c r="BH1703" i="1"/>
  <c r="BH1709" i="1"/>
  <c r="BH1714" i="1"/>
  <c r="BH1719" i="1"/>
  <c r="BH1725" i="1"/>
  <c r="BH1730" i="1"/>
  <c r="BH1735" i="1"/>
  <c r="BH1741" i="1"/>
  <c r="BH1746" i="1"/>
  <c r="BH1751" i="1"/>
  <c r="BH1757" i="1"/>
  <c r="BH1762" i="1"/>
  <c r="BH1767" i="1"/>
  <c r="BH1773" i="1"/>
  <c r="BH1778" i="1"/>
  <c r="BH1783" i="1"/>
  <c r="BH1789" i="1"/>
  <c r="BH1794" i="1"/>
  <c r="BH1799" i="1"/>
  <c r="BH1805" i="1"/>
  <c r="BH1810" i="1"/>
  <c r="BH1815" i="1"/>
  <c r="BH1821" i="1"/>
  <c r="BH1826" i="1"/>
  <c r="BH1831" i="1"/>
  <c r="BH1837" i="1"/>
  <c r="BH1842" i="1"/>
  <c r="BH1847" i="1"/>
  <c r="BH1853" i="1"/>
  <c r="BH1858" i="1"/>
  <c r="BH1863" i="1"/>
  <c r="BH1869" i="1"/>
  <c r="BH1874" i="1"/>
  <c r="BH1879" i="1"/>
  <c r="BH1885" i="1"/>
  <c r="BH1890" i="1"/>
  <c r="BH1895" i="1"/>
  <c r="BH1901" i="1"/>
  <c r="BH1906" i="1"/>
  <c r="BH1911" i="1"/>
  <c r="BH1917" i="1"/>
  <c r="BH1922" i="1"/>
  <c r="BH1927" i="1"/>
  <c r="BH1933" i="1"/>
  <c r="BH1938" i="1"/>
  <c r="BH1943" i="1"/>
  <c r="BH1949" i="1"/>
  <c r="BH1954" i="1"/>
  <c r="BH1959" i="1"/>
  <c r="BH1965" i="1"/>
  <c r="BH1970" i="1"/>
  <c r="BH1975" i="1"/>
  <c r="BH1981" i="1"/>
  <c r="BH1986" i="1"/>
  <c r="BH1991" i="1"/>
  <c r="BH1997" i="1"/>
  <c r="BH2002" i="1"/>
  <c r="BH2007" i="1"/>
  <c r="BH40" i="1"/>
  <c r="BH82" i="1"/>
  <c r="BH125" i="1"/>
  <c r="BH168" i="1"/>
  <c r="BH209" i="1"/>
  <c r="BH230" i="1"/>
  <c r="BH252" i="1"/>
  <c r="BH273" i="1"/>
  <c r="BH294" i="1"/>
  <c r="BH316" i="1"/>
  <c r="BH337" i="1"/>
  <c r="BH358" i="1"/>
  <c r="BH380" i="1"/>
  <c r="BH401" i="1"/>
  <c r="BH422" i="1"/>
  <c r="BH444" i="1"/>
  <c r="BH463" i="1"/>
  <c r="BH479" i="1"/>
  <c r="BH495" i="1"/>
  <c r="BH511" i="1"/>
  <c r="BH527" i="1"/>
  <c r="BH543" i="1"/>
  <c r="BH559" i="1"/>
  <c r="BH575" i="1"/>
  <c r="BH591" i="1"/>
  <c r="BH607" i="1"/>
  <c r="BH623" i="1"/>
  <c r="BH639" i="1"/>
  <c r="BH655" i="1"/>
  <c r="BH671" i="1"/>
  <c r="BH687" i="1"/>
  <c r="BH703" i="1"/>
  <c r="BH719" i="1"/>
  <c r="BH735" i="1"/>
  <c r="BH751" i="1"/>
  <c r="BH767" i="1"/>
  <c r="BH783" i="1"/>
  <c r="BH799" i="1"/>
  <c r="BH815" i="1"/>
  <c r="BH831" i="1"/>
  <c r="BH847" i="1"/>
  <c r="BH863" i="1"/>
  <c r="BH879" i="1"/>
  <c r="BH895" i="1"/>
  <c r="BH911" i="1"/>
  <c r="BH927" i="1"/>
  <c r="BH943" i="1"/>
  <c r="BH955" i="1"/>
  <c r="BH965" i="1"/>
  <c r="BH976" i="1"/>
  <c r="BH987" i="1"/>
  <c r="BH997" i="1"/>
  <c r="BH1008" i="1"/>
  <c r="BH1019" i="1"/>
  <c r="BH1029" i="1"/>
  <c r="BH1040" i="1"/>
  <c r="BH1051" i="1"/>
  <c r="BH1061" i="1"/>
  <c r="BH1072" i="1"/>
  <c r="BH1083" i="1"/>
  <c r="BH1093" i="1"/>
  <c r="BH1104" i="1"/>
  <c r="BH1115" i="1"/>
  <c r="BH1125" i="1"/>
  <c r="BH1136" i="1"/>
  <c r="BH1147" i="1"/>
  <c r="BH1157" i="1"/>
  <c r="BH1168" i="1"/>
  <c r="BH1179" i="1"/>
  <c r="BH1189" i="1"/>
  <c r="BH1200" i="1"/>
  <c r="BH1210" i="1"/>
  <c r="BH1218" i="1"/>
  <c r="BH1226" i="1"/>
  <c r="BH1234" i="1"/>
  <c r="BH1242" i="1"/>
  <c r="BH1250" i="1"/>
  <c r="BH1258" i="1"/>
  <c r="BH1266" i="1"/>
  <c r="BH1274" i="1"/>
  <c r="BH1282" i="1"/>
  <c r="BH1290" i="1"/>
  <c r="BH1298" i="1"/>
  <c r="BH1306" i="1"/>
  <c r="BH1314" i="1"/>
  <c r="BH1322" i="1"/>
  <c r="BH1330" i="1"/>
  <c r="BH1338" i="1"/>
  <c r="BH1346" i="1"/>
  <c r="BH1354" i="1"/>
  <c r="BH1362" i="1"/>
  <c r="BH1370" i="1"/>
  <c r="BH1378" i="1"/>
  <c r="BH1386" i="1"/>
  <c r="BH1394" i="1"/>
  <c r="BH1402" i="1"/>
  <c r="BH1410" i="1"/>
  <c r="BH1418" i="1"/>
  <c r="BH1426" i="1"/>
  <c r="BH1434" i="1"/>
  <c r="BH1442" i="1"/>
  <c r="BH1450" i="1"/>
  <c r="BH1458" i="1"/>
  <c r="BH1466" i="1"/>
  <c r="BH1474" i="1"/>
  <c r="BH1482" i="1"/>
  <c r="BH1490" i="1"/>
  <c r="BH1498" i="1"/>
  <c r="BH1506" i="1"/>
  <c r="BH1514" i="1"/>
  <c r="BH1522" i="1"/>
  <c r="BH1530" i="1"/>
  <c r="BH1538" i="1"/>
  <c r="BH1546" i="1"/>
  <c r="BH1554" i="1"/>
  <c r="BH1562" i="1"/>
  <c r="BH1570" i="1"/>
  <c r="BH1578" i="1"/>
  <c r="BH1586" i="1"/>
  <c r="BH1594" i="1"/>
  <c r="BH1602" i="1"/>
  <c r="BH1610" i="1"/>
  <c r="BH1618" i="1"/>
  <c r="BH1626" i="1"/>
  <c r="BH1634" i="1"/>
  <c r="BH1642" i="1"/>
  <c r="BH1650" i="1"/>
  <c r="BH1658" i="1"/>
  <c r="BH1666" i="1"/>
  <c r="BH1673" i="1"/>
  <c r="BH1678" i="1"/>
  <c r="BH1683" i="1"/>
  <c r="BH1689" i="1"/>
  <c r="BH1694" i="1"/>
  <c r="BH1699" i="1"/>
  <c r="BH1705" i="1"/>
  <c r="BH1710" i="1"/>
  <c r="BH1715" i="1"/>
  <c r="BH1721" i="1"/>
  <c r="BH1726" i="1"/>
  <c r="BH1731" i="1"/>
  <c r="BH1737" i="1"/>
  <c r="BH1742" i="1"/>
  <c r="BH1747" i="1"/>
  <c r="BH1753" i="1"/>
  <c r="BH1758" i="1"/>
  <c r="BH1763" i="1"/>
  <c r="BH1769" i="1"/>
  <c r="BH1774" i="1"/>
  <c r="BH1779" i="1"/>
  <c r="BH1785" i="1"/>
  <c r="BH1790" i="1"/>
  <c r="BH1795" i="1"/>
  <c r="BH1801" i="1"/>
  <c r="BH1806" i="1"/>
  <c r="BH1811" i="1"/>
  <c r="BH1817" i="1"/>
  <c r="BH1822" i="1"/>
  <c r="BH1827" i="1"/>
  <c r="BH1833" i="1"/>
  <c r="BH1838" i="1"/>
  <c r="BH1843" i="1"/>
  <c r="BH1849" i="1"/>
  <c r="BH1854" i="1"/>
  <c r="BH1859" i="1"/>
  <c r="BH1865" i="1"/>
  <c r="BH1870" i="1"/>
  <c r="BH1875" i="1"/>
  <c r="BH1881" i="1"/>
  <c r="BH1886" i="1"/>
  <c r="BH1891" i="1"/>
  <c r="BH1897" i="1"/>
  <c r="BH1902" i="1"/>
  <c r="BH1907" i="1"/>
  <c r="BH1913" i="1"/>
  <c r="BH1918" i="1"/>
  <c r="BH1923" i="1"/>
  <c r="BH1929" i="1"/>
  <c r="BH1934" i="1"/>
  <c r="BH1939" i="1"/>
  <c r="BH1945" i="1"/>
  <c r="BH1950" i="1"/>
  <c r="BH1955" i="1"/>
  <c r="BH1961" i="1"/>
  <c r="BH1966" i="1"/>
  <c r="BH1971" i="1"/>
  <c r="BH1977" i="1"/>
  <c r="BH1982" i="1"/>
  <c r="BH1987" i="1"/>
  <c r="BH1993" i="1"/>
  <c r="BH1998" i="1"/>
  <c r="BH2003" i="1"/>
  <c r="BH2008" i="1"/>
  <c r="BH50" i="1"/>
  <c r="BH93" i="1"/>
  <c r="BH136" i="1"/>
  <c r="BH178" i="1"/>
  <c r="BH210" i="1"/>
  <c r="BH232" i="1"/>
  <c r="BH253" i="1"/>
  <c r="BH274" i="1"/>
  <c r="BH296" i="1"/>
  <c r="BH317" i="1"/>
  <c r="BH338" i="1"/>
  <c r="BH360" i="1"/>
  <c r="BH381" i="1"/>
  <c r="BH402" i="1"/>
  <c r="BH424" i="1"/>
  <c r="BH445" i="1"/>
  <c r="BH464" i="1"/>
  <c r="BH480" i="1"/>
  <c r="BH496" i="1"/>
  <c r="BH512" i="1"/>
  <c r="BH528" i="1"/>
  <c r="BH544" i="1"/>
  <c r="BH560" i="1"/>
  <c r="BH576" i="1"/>
  <c r="BH592" i="1"/>
  <c r="BH608" i="1"/>
  <c r="BH624" i="1"/>
  <c r="BH640" i="1"/>
  <c r="BH656" i="1"/>
  <c r="BH672" i="1"/>
  <c r="BH688" i="1"/>
  <c r="BH704" i="1"/>
  <c r="BH720" i="1"/>
  <c r="BH736" i="1"/>
  <c r="BH752" i="1"/>
  <c r="BH768" i="1"/>
  <c r="BH784" i="1"/>
  <c r="BH800" i="1"/>
  <c r="BH816" i="1"/>
  <c r="BH832" i="1"/>
  <c r="BH848" i="1"/>
  <c r="BH864" i="1"/>
  <c r="BH880" i="1"/>
  <c r="BH896" i="1"/>
  <c r="BH912" i="1"/>
  <c r="BH928" i="1"/>
  <c r="BH944" i="1"/>
  <c r="BH956" i="1"/>
  <c r="BH967" i="1"/>
  <c r="BH977" i="1"/>
  <c r="BH988" i="1"/>
  <c r="BH999" i="1"/>
  <c r="BH1009" i="1"/>
  <c r="BH1020" i="1"/>
  <c r="BH1031" i="1"/>
  <c r="BH1041" i="1"/>
  <c r="BH1052" i="1"/>
  <c r="BH1063" i="1"/>
  <c r="BH1073" i="1"/>
  <c r="BH1084" i="1"/>
  <c r="BH1095" i="1"/>
  <c r="BH1105" i="1"/>
  <c r="BH1116" i="1"/>
  <c r="BH1127" i="1"/>
  <c r="BH1137" i="1"/>
  <c r="BH1148" i="1"/>
  <c r="BH1159" i="1"/>
  <c r="BH1169" i="1"/>
  <c r="BH1180" i="1"/>
  <c r="BH1191" i="1"/>
  <c r="BH1201" i="1"/>
  <c r="BH1211" i="1"/>
  <c r="BH1219" i="1"/>
  <c r="BH1227" i="1"/>
  <c r="BH1235" i="1"/>
  <c r="BH1243" i="1"/>
  <c r="BH1251" i="1"/>
  <c r="BH1259" i="1"/>
  <c r="BH1267" i="1"/>
  <c r="BH1275" i="1"/>
  <c r="BH1283" i="1"/>
  <c r="BH1291" i="1"/>
  <c r="BH1299" i="1"/>
  <c r="BH1307" i="1"/>
  <c r="BH1315" i="1"/>
  <c r="BH1323" i="1"/>
  <c r="BH1331" i="1"/>
  <c r="BH1339" i="1"/>
  <c r="BH1347" i="1"/>
  <c r="BH1355" i="1"/>
  <c r="BH1363" i="1"/>
  <c r="BH1371" i="1"/>
  <c r="BH1379" i="1"/>
  <c r="BH1387" i="1"/>
  <c r="BH1395" i="1"/>
  <c r="BH1403" i="1"/>
  <c r="BH1411" i="1"/>
  <c r="BH1419" i="1"/>
  <c r="BH1427" i="1"/>
  <c r="BH1435" i="1"/>
  <c r="BH1443" i="1"/>
  <c r="BH1451" i="1"/>
  <c r="BH1459" i="1"/>
  <c r="BH1467" i="1"/>
  <c r="BH1475" i="1"/>
  <c r="BH1483" i="1"/>
  <c r="BH1491" i="1"/>
  <c r="BH1499" i="1"/>
  <c r="BH1507" i="1"/>
  <c r="BH1515" i="1"/>
  <c r="BH1523" i="1"/>
  <c r="BH1531" i="1"/>
  <c r="BH1539" i="1"/>
  <c r="BH1547" i="1"/>
  <c r="BH1555" i="1"/>
  <c r="BH1563" i="1"/>
  <c r="BH1571" i="1"/>
  <c r="BH1579" i="1"/>
  <c r="BH1587" i="1"/>
  <c r="BH1595" i="1"/>
  <c r="BH1603" i="1"/>
  <c r="BH1611" i="1"/>
  <c r="BH1619" i="1"/>
  <c r="BH1627" i="1"/>
  <c r="BH1635" i="1"/>
  <c r="BH1643" i="1"/>
  <c r="BH1651" i="1"/>
  <c r="BH1659" i="1"/>
  <c r="BH1667" i="1"/>
  <c r="BH1674" i="1"/>
  <c r="BH1679" i="1"/>
  <c r="BH1685" i="1"/>
  <c r="BH1690" i="1"/>
  <c r="BH1695" i="1"/>
  <c r="BH1701" i="1"/>
  <c r="BH1706" i="1"/>
  <c r="BH1711" i="1"/>
  <c r="BH1717" i="1"/>
  <c r="BH1722" i="1"/>
  <c r="BH1727" i="1"/>
  <c r="BH1733" i="1"/>
  <c r="BH1738" i="1"/>
  <c r="BH1743" i="1"/>
  <c r="BH1749" i="1"/>
  <c r="BH1754" i="1"/>
  <c r="BH1759" i="1"/>
  <c r="BH1765" i="1"/>
  <c r="BH1770" i="1"/>
  <c r="BH1775" i="1"/>
  <c r="BH1781" i="1"/>
  <c r="BH1786" i="1"/>
  <c r="BH1791" i="1"/>
  <c r="BH1797" i="1"/>
  <c r="BH18" i="1"/>
  <c r="BH189" i="1"/>
  <c r="BH284" i="1"/>
  <c r="BH369" i="1"/>
  <c r="BH454" i="1"/>
  <c r="BH519" i="1"/>
  <c r="BH583" i="1"/>
  <c r="BH647" i="1"/>
  <c r="BH711" i="1"/>
  <c r="BH775" i="1"/>
  <c r="BH839" i="1"/>
  <c r="BH903" i="1"/>
  <c r="BH960" i="1"/>
  <c r="BH1003" i="1"/>
  <c r="BH1045" i="1"/>
  <c r="BH1088" i="1"/>
  <c r="BH1131" i="1"/>
  <c r="BH1173" i="1"/>
  <c r="BH1214" i="1"/>
  <c r="BH1246" i="1"/>
  <c r="BH1278" i="1"/>
  <c r="BH1310" i="1"/>
  <c r="BH1342" i="1"/>
  <c r="BH1374" i="1"/>
  <c r="BH1406" i="1"/>
  <c r="BH1438" i="1"/>
  <c r="BH1470" i="1"/>
  <c r="BH1502" i="1"/>
  <c r="BH1534" i="1"/>
  <c r="BH1566" i="1"/>
  <c r="BH1598" i="1"/>
  <c r="BH1630" i="1"/>
  <c r="BH1662" i="1"/>
  <c r="BH1686" i="1"/>
  <c r="BH1707" i="1"/>
  <c r="BH1729" i="1"/>
  <c r="BH1750" i="1"/>
  <c r="BH1771" i="1"/>
  <c r="BH1793" i="1"/>
  <c r="BH1807" i="1"/>
  <c r="BH1818" i="1"/>
  <c r="BH1829" i="1"/>
  <c r="BH1839" i="1"/>
  <c r="BH1850" i="1"/>
  <c r="BH1861" i="1"/>
  <c r="BH1871" i="1"/>
  <c r="BH1882" i="1"/>
  <c r="BH1893" i="1"/>
  <c r="BH1903" i="1"/>
  <c r="BH1914" i="1"/>
  <c r="BH1925" i="1"/>
  <c r="BH1935" i="1"/>
  <c r="BH1946" i="1"/>
  <c r="BH1957" i="1"/>
  <c r="BH1967" i="1"/>
  <c r="BH1978" i="1"/>
  <c r="BH1989" i="1"/>
  <c r="BH1999" i="1"/>
  <c r="BH2009" i="1"/>
  <c r="BH61" i="1"/>
  <c r="BH220" i="1"/>
  <c r="BH305" i="1"/>
  <c r="BH390" i="1"/>
  <c r="BH471" i="1"/>
  <c r="BH535" i="1"/>
  <c r="BH599" i="1"/>
  <c r="BH663" i="1"/>
  <c r="BH727" i="1"/>
  <c r="BH791" i="1"/>
  <c r="BH855" i="1"/>
  <c r="BH919" i="1"/>
  <c r="BH971" i="1"/>
  <c r="BH1013" i="1"/>
  <c r="BH1056" i="1"/>
  <c r="BH1099" i="1"/>
  <c r="BH1141" i="1"/>
  <c r="BH1184" i="1"/>
  <c r="BH1222" i="1"/>
  <c r="BH1254" i="1"/>
  <c r="BH1286" i="1"/>
  <c r="BH1318" i="1"/>
  <c r="BH1350" i="1"/>
  <c r="BH1382" i="1"/>
  <c r="BH1414" i="1"/>
  <c r="BH1446" i="1"/>
  <c r="BH1478" i="1"/>
  <c r="BH1510" i="1"/>
  <c r="BH1542" i="1"/>
  <c r="BH1574" i="1"/>
  <c r="BH1606" i="1"/>
  <c r="BH1638" i="1"/>
  <c r="BH1670" i="1"/>
  <c r="BH1691" i="1"/>
  <c r="BH1713" i="1"/>
  <c r="BH1734" i="1"/>
  <c r="BH1755" i="1"/>
  <c r="BH1777" i="1"/>
  <c r="BH1798" i="1"/>
  <c r="BH1809" i="1"/>
  <c r="BH1819" i="1"/>
  <c r="BH1830" i="1"/>
  <c r="BH1841" i="1"/>
  <c r="BH1851" i="1"/>
  <c r="BH1862" i="1"/>
  <c r="BH1873" i="1"/>
  <c r="BH1883" i="1"/>
  <c r="BH1894" i="1"/>
  <c r="BH1905" i="1"/>
  <c r="BH1915" i="1"/>
  <c r="BH1926" i="1"/>
  <c r="BH1937" i="1"/>
  <c r="BH1947" i="1"/>
  <c r="BH1958" i="1"/>
  <c r="BH1969" i="1"/>
  <c r="BH1979" i="1"/>
  <c r="BH1990" i="1"/>
  <c r="BH2001" i="1"/>
  <c r="BH10" i="1"/>
  <c r="BH104" i="1"/>
  <c r="BH241" i="1"/>
  <c r="BH326" i="1"/>
  <c r="BH412" i="1"/>
  <c r="BH487" i="1"/>
  <c r="BH551" i="1"/>
  <c r="BH615" i="1"/>
  <c r="BH679" i="1"/>
  <c r="BH743" i="1"/>
  <c r="BH807" i="1"/>
  <c r="BH871" i="1"/>
  <c r="BH935" i="1"/>
  <c r="BH981" i="1"/>
  <c r="BH1024" i="1"/>
  <c r="BH1067" i="1"/>
  <c r="BH1109" i="1"/>
  <c r="BH1152" i="1"/>
  <c r="BH1195" i="1"/>
  <c r="BH1230" i="1"/>
  <c r="BH1262" i="1"/>
  <c r="BH1294" i="1"/>
  <c r="BH1326" i="1"/>
  <c r="BH1358" i="1"/>
  <c r="BH1390" i="1"/>
  <c r="BH1422" i="1"/>
  <c r="BH1454" i="1"/>
  <c r="BH1486" i="1"/>
  <c r="BH1518" i="1"/>
  <c r="BH1550" i="1"/>
  <c r="BH1582" i="1"/>
  <c r="BH1614" i="1"/>
  <c r="BH1646" i="1"/>
  <c r="BH1675" i="1"/>
  <c r="BH1697" i="1"/>
  <c r="BH1718" i="1"/>
  <c r="BH1739" i="1"/>
  <c r="BH1761" i="1"/>
  <c r="BH1782" i="1"/>
  <c r="BH1802" i="1"/>
  <c r="BH1813" i="1"/>
  <c r="BH1823" i="1"/>
  <c r="BH1834" i="1"/>
  <c r="BH1845" i="1"/>
  <c r="BH1855" i="1"/>
  <c r="BH1866" i="1"/>
  <c r="BH1877" i="1"/>
  <c r="BH1887" i="1"/>
  <c r="BH1898" i="1"/>
  <c r="BH1909" i="1"/>
  <c r="BH1919" i="1"/>
  <c r="BH1930" i="1"/>
  <c r="BH1941" i="1"/>
  <c r="BH1951" i="1"/>
  <c r="BH1962" i="1"/>
  <c r="BH1973" i="1"/>
  <c r="BH1983" i="1"/>
  <c r="BH1994" i="1"/>
  <c r="BH2005" i="1"/>
  <c r="BH146" i="1"/>
  <c r="BH503" i="1"/>
  <c r="BH759" i="1"/>
  <c r="BH992" i="1"/>
  <c r="BH1163" i="1"/>
  <c r="BH1302" i="1"/>
  <c r="BH1430" i="1"/>
  <c r="BH1558" i="1"/>
  <c r="BH1681" i="1"/>
  <c r="BH1766" i="1"/>
  <c r="BH1825" i="1"/>
  <c r="BH1867" i="1"/>
  <c r="BH1910" i="1"/>
  <c r="BH1953" i="1"/>
  <c r="BH1995" i="1"/>
  <c r="AV11" i="1"/>
  <c r="AV15" i="1"/>
  <c r="AV19" i="1"/>
  <c r="AV23" i="1"/>
  <c r="AV27" i="1"/>
  <c r="AV31" i="1"/>
  <c r="AV35" i="1"/>
  <c r="AV39" i="1"/>
  <c r="AV43" i="1"/>
  <c r="AV47" i="1"/>
  <c r="AV51" i="1"/>
  <c r="AV55" i="1"/>
  <c r="AV59" i="1"/>
  <c r="AV63" i="1"/>
  <c r="AV67" i="1"/>
  <c r="AV71" i="1"/>
  <c r="AV75" i="1"/>
  <c r="AV79" i="1"/>
  <c r="AV83" i="1"/>
  <c r="AV87" i="1"/>
  <c r="AV91" i="1"/>
  <c r="AV95" i="1"/>
  <c r="AV99" i="1"/>
  <c r="AV103" i="1"/>
  <c r="AV107" i="1"/>
  <c r="AV111" i="1"/>
  <c r="AV115" i="1"/>
  <c r="AV119" i="1"/>
  <c r="AV123" i="1"/>
  <c r="AV127" i="1"/>
  <c r="AV131" i="1"/>
  <c r="AV135" i="1"/>
  <c r="AV139" i="1"/>
  <c r="AV143" i="1"/>
  <c r="AV147" i="1"/>
  <c r="AV151" i="1"/>
  <c r="AV155" i="1"/>
  <c r="AV159" i="1"/>
  <c r="AV163" i="1"/>
  <c r="AV167" i="1"/>
  <c r="AV171" i="1"/>
  <c r="AV175" i="1"/>
  <c r="AV179" i="1"/>
  <c r="AV183" i="1"/>
  <c r="AV187" i="1"/>
  <c r="AV191" i="1"/>
  <c r="AV195" i="1"/>
  <c r="AV199" i="1"/>
  <c r="AV203" i="1"/>
  <c r="AV207" i="1"/>
  <c r="AV211" i="1"/>
  <c r="AV215" i="1"/>
  <c r="AV219" i="1"/>
  <c r="AV223" i="1"/>
  <c r="AV227" i="1"/>
  <c r="AV231" i="1"/>
  <c r="AV235" i="1"/>
  <c r="AV239" i="1"/>
  <c r="AV243" i="1"/>
  <c r="AV247" i="1"/>
  <c r="AV251" i="1"/>
  <c r="AV255" i="1"/>
  <c r="AV259" i="1"/>
  <c r="AV263" i="1"/>
  <c r="AV267" i="1"/>
  <c r="AV271" i="1"/>
  <c r="AV275" i="1"/>
  <c r="AV279" i="1"/>
  <c r="AV283" i="1"/>
  <c r="AV287" i="1"/>
  <c r="AV291" i="1"/>
  <c r="AV295" i="1"/>
  <c r="AV299" i="1"/>
  <c r="AV303" i="1"/>
  <c r="AV307" i="1"/>
  <c r="AV311" i="1"/>
  <c r="AV315" i="1"/>
  <c r="AV319" i="1"/>
  <c r="AV323" i="1"/>
  <c r="AV327" i="1"/>
  <c r="AV331" i="1"/>
  <c r="AV335" i="1"/>
  <c r="AV339" i="1"/>
  <c r="AV343" i="1"/>
  <c r="AV347" i="1"/>
  <c r="AV351" i="1"/>
  <c r="AV355" i="1"/>
  <c r="AV359" i="1"/>
  <c r="AV363" i="1"/>
  <c r="AV367" i="1"/>
  <c r="AV371" i="1"/>
  <c r="AV375" i="1"/>
  <c r="AV379" i="1"/>
  <c r="AV383" i="1"/>
  <c r="AV387" i="1"/>
  <c r="AV391" i="1"/>
  <c r="AV395" i="1"/>
  <c r="AV399" i="1"/>
  <c r="AV403" i="1"/>
  <c r="AV407" i="1"/>
  <c r="AV411" i="1"/>
  <c r="AV415" i="1"/>
  <c r="AV419" i="1"/>
  <c r="AV423" i="1"/>
  <c r="AV427" i="1"/>
  <c r="AV431" i="1"/>
  <c r="AV435" i="1"/>
  <c r="AV439" i="1"/>
  <c r="AV443" i="1"/>
  <c r="AV447" i="1"/>
  <c r="AV451" i="1"/>
  <c r="AV455" i="1"/>
  <c r="AV459" i="1"/>
  <c r="AV463" i="1"/>
  <c r="AV467" i="1"/>
  <c r="AV471" i="1"/>
  <c r="AV475" i="1"/>
  <c r="AV479" i="1"/>
  <c r="AV483" i="1"/>
  <c r="AV487" i="1"/>
  <c r="AV491" i="1"/>
  <c r="AV495" i="1"/>
  <c r="AV499" i="1"/>
  <c r="AV503" i="1"/>
  <c r="AV507" i="1"/>
  <c r="AV511" i="1"/>
  <c r="AV515" i="1"/>
  <c r="AV519" i="1"/>
  <c r="AV523" i="1"/>
  <c r="AV527" i="1"/>
  <c r="AV531" i="1"/>
  <c r="AV535" i="1"/>
  <c r="AV539" i="1"/>
  <c r="AV543" i="1"/>
  <c r="AV547" i="1"/>
  <c r="AV551" i="1"/>
  <c r="AV555" i="1"/>
  <c r="AV559" i="1"/>
  <c r="AV563" i="1"/>
  <c r="AV567" i="1"/>
  <c r="AV571" i="1"/>
  <c r="AV575" i="1"/>
  <c r="AV579" i="1"/>
  <c r="AV583" i="1"/>
  <c r="AV587" i="1"/>
  <c r="AV591" i="1"/>
  <c r="AV595" i="1"/>
  <c r="AV599" i="1"/>
  <c r="AV603" i="1"/>
  <c r="AV607" i="1"/>
  <c r="AV611" i="1"/>
  <c r="AV615" i="1"/>
  <c r="AV619" i="1"/>
  <c r="AV623" i="1"/>
  <c r="AV627" i="1"/>
  <c r="AV631" i="1"/>
  <c r="AV635" i="1"/>
  <c r="AV639" i="1"/>
  <c r="AV643" i="1"/>
  <c r="AV647" i="1"/>
  <c r="AV651" i="1"/>
  <c r="AV655" i="1"/>
  <c r="AV659" i="1"/>
  <c r="AV663" i="1"/>
  <c r="AV667" i="1"/>
  <c r="AV671" i="1"/>
  <c r="AV675" i="1"/>
  <c r="AV679" i="1"/>
  <c r="AV683" i="1"/>
  <c r="AV687" i="1"/>
  <c r="AV691" i="1"/>
  <c r="AV695" i="1"/>
  <c r="AV699" i="1"/>
  <c r="AV703" i="1"/>
  <c r="AV707" i="1"/>
  <c r="AV711" i="1"/>
  <c r="AV715" i="1"/>
  <c r="AV719" i="1"/>
  <c r="AV723" i="1"/>
  <c r="AV727" i="1"/>
  <c r="AV731" i="1"/>
  <c r="AV735" i="1"/>
  <c r="AV739" i="1"/>
  <c r="AV743" i="1"/>
  <c r="AV747" i="1"/>
  <c r="AV751" i="1"/>
  <c r="AV755" i="1"/>
  <c r="AV759" i="1"/>
  <c r="AV763" i="1"/>
  <c r="AV767" i="1"/>
  <c r="AV771" i="1"/>
  <c r="AV775" i="1"/>
  <c r="AV779" i="1"/>
  <c r="AV783" i="1"/>
  <c r="AV787" i="1"/>
  <c r="AV791" i="1"/>
  <c r="AV795" i="1"/>
  <c r="AV799" i="1"/>
  <c r="AV803" i="1"/>
  <c r="AV807" i="1"/>
  <c r="AV811" i="1"/>
  <c r="AV815" i="1"/>
  <c r="AV819" i="1"/>
  <c r="AV823" i="1"/>
  <c r="AV827" i="1"/>
  <c r="AV831" i="1"/>
  <c r="AV835" i="1"/>
  <c r="AV839" i="1"/>
  <c r="AV843" i="1"/>
  <c r="AV847" i="1"/>
  <c r="AV851" i="1"/>
  <c r="AV855" i="1"/>
  <c r="AV859" i="1"/>
  <c r="AV863" i="1"/>
  <c r="AV867" i="1"/>
  <c r="AV871" i="1"/>
  <c r="AV875" i="1"/>
  <c r="AV879" i="1"/>
  <c r="AV883" i="1"/>
  <c r="AV887" i="1"/>
  <c r="AV891" i="1"/>
  <c r="AV895" i="1"/>
  <c r="AV899" i="1"/>
  <c r="AV903" i="1"/>
  <c r="AV907" i="1"/>
  <c r="AV911" i="1"/>
  <c r="AV915" i="1"/>
  <c r="AV919" i="1"/>
  <c r="AV923" i="1"/>
  <c r="AV927" i="1"/>
  <c r="AV931" i="1"/>
  <c r="AV935" i="1"/>
  <c r="AV939" i="1"/>
  <c r="AV943" i="1"/>
  <c r="AV947" i="1"/>
  <c r="AV951" i="1"/>
  <c r="AV955" i="1"/>
  <c r="AV959" i="1"/>
  <c r="AV963" i="1"/>
  <c r="AV967" i="1"/>
  <c r="AV971" i="1"/>
  <c r="AV975" i="1"/>
  <c r="AV979" i="1"/>
  <c r="AV983" i="1"/>
  <c r="AV987" i="1"/>
  <c r="AV991" i="1"/>
  <c r="AV995" i="1"/>
  <c r="AV999" i="1"/>
  <c r="AV1003" i="1"/>
  <c r="AV1007" i="1"/>
  <c r="AV1011" i="1"/>
  <c r="AV1015" i="1"/>
  <c r="AV1019" i="1"/>
  <c r="AV1023" i="1"/>
  <c r="AV1027" i="1"/>
  <c r="AV1031" i="1"/>
  <c r="AV1035" i="1"/>
  <c r="AV1039" i="1"/>
  <c r="AV1043" i="1"/>
  <c r="AV1047" i="1"/>
  <c r="AV1051" i="1"/>
  <c r="AV1055" i="1"/>
  <c r="AV1059" i="1"/>
  <c r="AV1063" i="1"/>
  <c r="AV1067" i="1"/>
  <c r="AV1071" i="1"/>
  <c r="AV1075" i="1"/>
  <c r="AV1079" i="1"/>
  <c r="AV1083" i="1"/>
  <c r="AV1087" i="1"/>
  <c r="AV1091" i="1"/>
  <c r="AV1095" i="1"/>
  <c r="AV1099" i="1"/>
  <c r="AV1103" i="1"/>
  <c r="AV1107" i="1"/>
  <c r="AV1111" i="1"/>
  <c r="AV1115" i="1"/>
  <c r="AV1119" i="1"/>
  <c r="AV1123" i="1"/>
  <c r="AV1127" i="1"/>
  <c r="AV1131" i="1"/>
  <c r="AV1135" i="1"/>
  <c r="AV1139" i="1"/>
  <c r="AV1143" i="1"/>
  <c r="AV1147" i="1"/>
  <c r="AV1151" i="1"/>
  <c r="AV1155" i="1"/>
  <c r="AV1159" i="1"/>
  <c r="AV1163" i="1"/>
  <c r="AV1167" i="1"/>
  <c r="AV1171" i="1"/>
  <c r="AV1175" i="1"/>
  <c r="AV1179" i="1"/>
  <c r="AV1183" i="1"/>
  <c r="AV1187" i="1"/>
  <c r="AV1191" i="1"/>
  <c r="AV1195" i="1"/>
  <c r="AV1199" i="1"/>
  <c r="AV1203" i="1"/>
  <c r="AV1207" i="1"/>
  <c r="AV1211" i="1"/>
  <c r="AV1215" i="1"/>
  <c r="AV1219" i="1"/>
  <c r="AV1223" i="1"/>
  <c r="AV1227" i="1"/>
  <c r="AV1231" i="1"/>
  <c r="AV1235" i="1"/>
  <c r="AV1239" i="1"/>
  <c r="AV1243" i="1"/>
  <c r="AV1247" i="1"/>
  <c r="AV1251" i="1"/>
  <c r="AV1255" i="1"/>
  <c r="AV1259" i="1"/>
  <c r="AV1263" i="1"/>
  <c r="AV1267" i="1"/>
  <c r="AV1271" i="1"/>
  <c r="AV1275" i="1"/>
  <c r="AV1279" i="1"/>
  <c r="AV1283" i="1"/>
  <c r="AV1287" i="1"/>
  <c r="AV1291" i="1"/>
  <c r="AV1295" i="1"/>
  <c r="AV1299" i="1"/>
  <c r="AV1303" i="1"/>
  <c r="AV1307" i="1"/>
  <c r="AV1311" i="1"/>
  <c r="AV1315" i="1"/>
  <c r="AV1319" i="1"/>
  <c r="AV1323" i="1"/>
  <c r="AV1327" i="1"/>
  <c r="AV1331" i="1"/>
  <c r="AV1335" i="1"/>
  <c r="AV1339" i="1"/>
  <c r="AV1343" i="1"/>
  <c r="AV1347" i="1"/>
  <c r="AV1351" i="1"/>
  <c r="AV1355" i="1"/>
  <c r="AV1359" i="1"/>
  <c r="AV1363" i="1"/>
  <c r="AV1367" i="1"/>
  <c r="AV1371" i="1"/>
  <c r="AV1375" i="1"/>
  <c r="AV1379" i="1"/>
  <c r="AV1383" i="1"/>
  <c r="AV1387" i="1"/>
  <c r="AV1391" i="1"/>
  <c r="AV1395" i="1"/>
  <c r="AV1399" i="1"/>
  <c r="AV1403" i="1"/>
  <c r="AV1407" i="1"/>
  <c r="AV1411" i="1"/>
  <c r="AV1415" i="1"/>
  <c r="AV1419" i="1"/>
  <c r="AV1423" i="1"/>
  <c r="AV1427" i="1"/>
  <c r="AV1431" i="1"/>
  <c r="AV1435" i="1"/>
  <c r="AV1439" i="1"/>
  <c r="AV1443" i="1"/>
  <c r="AV1447" i="1"/>
  <c r="AV1451" i="1"/>
  <c r="AV1455" i="1"/>
  <c r="AV1459" i="1"/>
  <c r="AV1463" i="1"/>
  <c r="AV1467" i="1"/>
  <c r="AV1471" i="1"/>
  <c r="AV1475" i="1"/>
  <c r="AV1479" i="1"/>
  <c r="AV1483" i="1"/>
  <c r="AV1487" i="1"/>
  <c r="AV1491" i="1"/>
  <c r="AV1495" i="1"/>
  <c r="AV1499" i="1"/>
  <c r="BH262" i="1"/>
  <c r="BH567" i="1"/>
  <c r="BH823" i="1"/>
  <c r="BH1035" i="1"/>
  <c r="BH1205" i="1"/>
  <c r="BH1334" i="1"/>
  <c r="BH1462" i="1"/>
  <c r="BH1590" i="1"/>
  <c r="BH1702" i="1"/>
  <c r="BH1787" i="1"/>
  <c r="BH1835" i="1"/>
  <c r="BH1878" i="1"/>
  <c r="BH1921" i="1"/>
  <c r="BH1963" i="1"/>
  <c r="BH2006" i="1"/>
  <c r="AV12" i="1"/>
  <c r="AV16" i="1"/>
  <c r="AV20" i="1"/>
  <c r="AV24" i="1"/>
  <c r="AV28" i="1"/>
  <c r="AV32" i="1"/>
  <c r="AV36" i="1"/>
  <c r="AV40" i="1"/>
  <c r="AV44" i="1"/>
  <c r="AV48" i="1"/>
  <c r="AV52" i="1"/>
  <c r="AV56" i="1"/>
  <c r="AV60" i="1"/>
  <c r="AV64" i="1"/>
  <c r="AV68" i="1"/>
  <c r="AV72" i="1"/>
  <c r="AV76" i="1"/>
  <c r="AV80" i="1"/>
  <c r="AV84" i="1"/>
  <c r="AV88" i="1"/>
  <c r="AV92" i="1"/>
  <c r="AV96" i="1"/>
  <c r="AV100" i="1"/>
  <c r="AV104" i="1"/>
  <c r="AV108" i="1"/>
  <c r="AV112" i="1"/>
  <c r="AV116" i="1"/>
  <c r="AV120" i="1"/>
  <c r="AV124" i="1"/>
  <c r="AV128" i="1"/>
  <c r="AV132" i="1"/>
  <c r="AV136" i="1"/>
  <c r="AV140" i="1"/>
  <c r="AV144" i="1"/>
  <c r="AV148" i="1"/>
  <c r="AV152" i="1"/>
  <c r="AV156" i="1"/>
  <c r="AV160" i="1"/>
  <c r="AV164" i="1"/>
  <c r="AV168" i="1"/>
  <c r="AV172" i="1"/>
  <c r="AV176" i="1"/>
  <c r="AV180" i="1"/>
  <c r="AV184" i="1"/>
  <c r="AV188" i="1"/>
  <c r="AV192" i="1"/>
  <c r="AV196" i="1"/>
  <c r="AV200" i="1"/>
  <c r="AV204" i="1"/>
  <c r="AV208" i="1"/>
  <c r="AV212" i="1"/>
  <c r="AV216" i="1"/>
  <c r="AV220" i="1"/>
  <c r="AV224" i="1"/>
  <c r="AV228" i="1"/>
  <c r="AV232" i="1"/>
  <c r="AV236" i="1"/>
  <c r="AV240" i="1"/>
  <c r="AV244" i="1"/>
  <c r="AV248" i="1"/>
  <c r="AV252" i="1"/>
  <c r="AV256" i="1"/>
  <c r="AV260" i="1"/>
  <c r="AV264" i="1"/>
  <c r="AV268" i="1"/>
  <c r="AV272" i="1"/>
  <c r="AV276" i="1"/>
  <c r="AV280" i="1"/>
  <c r="AV284" i="1"/>
  <c r="AV288" i="1"/>
  <c r="AV292" i="1"/>
  <c r="AV296" i="1"/>
  <c r="AV300" i="1"/>
  <c r="AV304" i="1"/>
  <c r="AV308" i="1"/>
  <c r="AV312" i="1"/>
  <c r="AV316" i="1"/>
  <c r="AV320" i="1"/>
  <c r="AV324" i="1"/>
  <c r="AV328" i="1"/>
  <c r="AV332" i="1"/>
  <c r="AV336" i="1"/>
  <c r="AV340" i="1"/>
  <c r="AV344" i="1"/>
  <c r="AV348" i="1"/>
  <c r="AV352" i="1"/>
  <c r="AV356" i="1"/>
  <c r="AV360" i="1"/>
  <c r="AV364" i="1"/>
  <c r="AV368" i="1"/>
  <c r="AV372" i="1"/>
  <c r="AV376" i="1"/>
  <c r="AV380" i="1"/>
  <c r="AV384" i="1"/>
  <c r="AV388" i="1"/>
  <c r="AV392" i="1"/>
  <c r="AV396" i="1"/>
  <c r="AV400" i="1"/>
  <c r="AV404" i="1"/>
  <c r="AV408" i="1"/>
  <c r="AV412" i="1"/>
  <c r="AV416" i="1"/>
  <c r="AV420" i="1"/>
  <c r="AV424" i="1"/>
  <c r="AV428" i="1"/>
  <c r="AV432" i="1"/>
  <c r="AV436" i="1"/>
  <c r="AV440" i="1"/>
  <c r="AV444" i="1"/>
  <c r="AV448" i="1"/>
  <c r="AV452" i="1"/>
  <c r="AV456" i="1"/>
  <c r="AV460" i="1"/>
  <c r="AV464" i="1"/>
  <c r="AV468" i="1"/>
  <c r="AV472" i="1"/>
  <c r="AV476" i="1"/>
  <c r="AV480" i="1"/>
  <c r="AV484" i="1"/>
  <c r="AV488" i="1"/>
  <c r="AV492" i="1"/>
  <c r="AV496" i="1"/>
  <c r="AV500" i="1"/>
  <c r="AV504" i="1"/>
  <c r="AV508" i="1"/>
  <c r="AV512" i="1"/>
  <c r="AV516" i="1"/>
  <c r="AV520" i="1"/>
  <c r="AV524" i="1"/>
  <c r="AV528" i="1"/>
  <c r="AV532" i="1"/>
  <c r="AV536" i="1"/>
  <c r="AV540" i="1"/>
  <c r="AV544" i="1"/>
  <c r="AV548" i="1"/>
  <c r="AV552" i="1"/>
  <c r="AV556" i="1"/>
  <c r="AV560" i="1"/>
  <c r="AV564" i="1"/>
  <c r="AV568" i="1"/>
  <c r="AV572" i="1"/>
  <c r="AV576" i="1"/>
  <c r="AV580" i="1"/>
  <c r="AV584" i="1"/>
  <c r="AV588" i="1"/>
  <c r="AV592" i="1"/>
  <c r="AV596" i="1"/>
  <c r="AV600" i="1"/>
  <c r="AV604" i="1"/>
  <c r="AV608" i="1"/>
  <c r="AV612" i="1"/>
  <c r="AV616" i="1"/>
  <c r="AV620" i="1"/>
  <c r="AV624" i="1"/>
  <c r="AV628" i="1"/>
  <c r="AV632" i="1"/>
  <c r="AV636" i="1"/>
  <c r="AV640" i="1"/>
  <c r="AV644" i="1"/>
  <c r="AV648" i="1"/>
  <c r="AV652" i="1"/>
  <c r="AV656" i="1"/>
  <c r="AV660" i="1"/>
  <c r="AV664" i="1"/>
  <c r="AV668" i="1"/>
  <c r="AV672" i="1"/>
  <c r="AV676" i="1"/>
  <c r="AV680" i="1"/>
  <c r="AV684" i="1"/>
  <c r="AV688" i="1"/>
  <c r="AV692" i="1"/>
  <c r="AV696" i="1"/>
  <c r="AV700" i="1"/>
  <c r="AV704" i="1"/>
  <c r="AV708" i="1"/>
  <c r="AV712" i="1"/>
  <c r="AV716" i="1"/>
  <c r="AV720" i="1"/>
  <c r="AV724" i="1"/>
  <c r="AV728" i="1"/>
  <c r="AV732" i="1"/>
  <c r="AV736" i="1"/>
  <c r="AV740" i="1"/>
  <c r="AV744" i="1"/>
  <c r="AV748" i="1"/>
  <c r="AV752" i="1"/>
  <c r="AV756" i="1"/>
  <c r="AV760" i="1"/>
  <c r="AV764" i="1"/>
  <c r="AV768" i="1"/>
  <c r="AV772" i="1"/>
  <c r="AV776" i="1"/>
  <c r="AV780" i="1"/>
  <c r="AV784" i="1"/>
  <c r="AV788" i="1"/>
  <c r="AV792" i="1"/>
  <c r="AV796" i="1"/>
  <c r="AV800" i="1"/>
  <c r="AV804" i="1"/>
  <c r="AV808" i="1"/>
  <c r="AV812" i="1"/>
  <c r="AV816" i="1"/>
  <c r="AV820" i="1"/>
  <c r="AV824" i="1"/>
  <c r="AV828" i="1"/>
  <c r="AV832" i="1"/>
  <c r="AV836" i="1"/>
  <c r="AV840" i="1"/>
  <c r="AV844" i="1"/>
  <c r="AV848" i="1"/>
  <c r="AV852" i="1"/>
  <c r="AV856" i="1"/>
  <c r="AV860" i="1"/>
  <c r="AV864" i="1"/>
  <c r="AV868" i="1"/>
  <c r="AV872" i="1"/>
  <c r="AV876" i="1"/>
  <c r="AV880" i="1"/>
  <c r="AV884" i="1"/>
  <c r="AV888" i="1"/>
  <c r="AV892" i="1"/>
  <c r="AV896" i="1"/>
  <c r="AV900" i="1"/>
  <c r="AV904" i="1"/>
  <c r="AV908" i="1"/>
  <c r="AV912" i="1"/>
  <c r="AV916" i="1"/>
  <c r="AV920" i="1"/>
  <c r="AV924" i="1"/>
  <c r="AV928" i="1"/>
  <c r="AV932" i="1"/>
  <c r="AV936" i="1"/>
  <c r="AV940" i="1"/>
  <c r="AV944" i="1"/>
  <c r="AV948" i="1"/>
  <c r="AV952" i="1"/>
  <c r="AV956" i="1"/>
  <c r="AV960" i="1"/>
  <c r="AV964" i="1"/>
  <c r="AV968" i="1"/>
  <c r="AV972" i="1"/>
  <c r="AV976" i="1"/>
  <c r="AV980" i="1"/>
  <c r="AV984" i="1"/>
  <c r="AV988" i="1"/>
  <c r="AV992" i="1"/>
  <c r="AV996" i="1"/>
  <c r="AV1000" i="1"/>
  <c r="AV1004" i="1"/>
  <c r="AV1008" i="1"/>
  <c r="AV1012" i="1"/>
  <c r="AV1016" i="1"/>
  <c r="AV1020" i="1"/>
  <c r="AV1024" i="1"/>
  <c r="AV1028" i="1"/>
  <c r="AV1032" i="1"/>
  <c r="AV1036" i="1"/>
  <c r="AV1040" i="1"/>
  <c r="AV1044" i="1"/>
  <c r="AV1048" i="1"/>
  <c r="AV1052" i="1"/>
  <c r="AV1056" i="1"/>
  <c r="AV1060" i="1"/>
  <c r="AV1064" i="1"/>
  <c r="AV1068" i="1"/>
  <c r="AV1072" i="1"/>
  <c r="AV1076" i="1"/>
  <c r="AV1080" i="1"/>
  <c r="AV1084" i="1"/>
  <c r="AV1088" i="1"/>
  <c r="AV1092" i="1"/>
  <c r="AV1096" i="1"/>
  <c r="AV1100" i="1"/>
  <c r="AV1104" i="1"/>
  <c r="AV1108" i="1"/>
  <c r="AV1112" i="1"/>
  <c r="AV1116" i="1"/>
  <c r="AV1120" i="1"/>
  <c r="AV1124" i="1"/>
  <c r="AV1128" i="1"/>
  <c r="AV1132" i="1"/>
  <c r="AV1136" i="1"/>
  <c r="AV1140" i="1"/>
  <c r="AV1144" i="1"/>
  <c r="AV1148" i="1"/>
  <c r="AV1152" i="1"/>
  <c r="AV1156" i="1"/>
  <c r="AV1160" i="1"/>
  <c r="AV1164" i="1"/>
  <c r="AV1168" i="1"/>
  <c r="AV1172" i="1"/>
  <c r="AV1176" i="1"/>
  <c r="AV1180" i="1"/>
  <c r="AV1184" i="1"/>
  <c r="AV1188" i="1"/>
  <c r="AV1192" i="1"/>
  <c r="AV1196" i="1"/>
  <c r="AV1200" i="1"/>
  <c r="AV1204" i="1"/>
  <c r="AV1208" i="1"/>
  <c r="AV1212" i="1"/>
  <c r="AV1216" i="1"/>
  <c r="AV1220" i="1"/>
  <c r="AV1224" i="1"/>
  <c r="AV1228" i="1"/>
  <c r="AV1232" i="1"/>
  <c r="AV1236" i="1"/>
  <c r="AV1240" i="1"/>
  <c r="AV1244" i="1"/>
  <c r="AV1248" i="1"/>
  <c r="AV1252" i="1"/>
  <c r="AV1256" i="1"/>
  <c r="AV1260" i="1"/>
  <c r="AV1264" i="1"/>
  <c r="AV1268" i="1"/>
  <c r="AV1272" i="1"/>
  <c r="AV1276" i="1"/>
  <c r="AV1280" i="1"/>
  <c r="AV1284" i="1"/>
  <c r="AV1288" i="1"/>
  <c r="AV1292" i="1"/>
  <c r="AV1296" i="1"/>
  <c r="AV1300" i="1"/>
  <c r="AV1304" i="1"/>
  <c r="AV1308" i="1"/>
  <c r="AV1312" i="1"/>
  <c r="AV1316" i="1"/>
  <c r="AV1320" i="1"/>
  <c r="AV1324" i="1"/>
  <c r="AV1328" i="1"/>
  <c r="AV1332" i="1"/>
  <c r="AV1336" i="1"/>
  <c r="AV1340" i="1"/>
  <c r="AV1344" i="1"/>
  <c r="AV1348" i="1"/>
  <c r="AV1352" i="1"/>
  <c r="AV1356" i="1"/>
  <c r="AV1360" i="1"/>
  <c r="AV1364" i="1"/>
  <c r="AV1368" i="1"/>
  <c r="AV1372" i="1"/>
  <c r="AV1376" i="1"/>
  <c r="AV1380" i="1"/>
  <c r="AV1384" i="1"/>
  <c r="AV1388" i="1"/>
  <c r="AV1392" i="1"/>
  <c r="AV1396" i="1"/>
  <c r="AV1400" i="1"/>
  <c r="AV1404" i="1"/>
  <c r="AV1408" i="1"/>
  <c r="AV1412" i="1"/>
  <c r="AV1416" i="1"/>
  <c r="AV1420" i="1"/>
  <c r="AV1424" i="1"/>
  <c r="AV1428" i="1"/>
  <c r="AV1432" i="1"/>
  <c r="AV1436" i="1"/>
  <c r="AV1440" i="1"/>
  <c r="AV1444" i="1"/>
  <c r="AV1448" i="1"/>
  <c r="AV1452" i="1"/>
  <c r="AV1456" i="1"/>
  <c r="AV1460" i="1"/>
  <c r="AV1464" i="1"/>
  <c r="AV1468" i="1"/>
  <c r="AV1472" i="1"/>
  <c r="AV1476" i="1"/>
  <c r="AV1480" i="1"/>
  <c r="AV1484" i="1"/>
  <c r="AV1488" i="1"/>
  <c r="AV1492" i="1"/>
  <c r="AV1496" i="1"/>
  <c r="AV1500" i="1"/>
  <c r="BH348" i="1"/>
  <c r="BH631" i="1"/>
  <c r="BH887" i="1"/>
  <c r="BH1077" i="1"/>
  <c r="BH1238" i="1"/>
  <c r="BH1366" i="1"/>
  <c r="BH1494" i="1"/>
  <c r="BH1622" i="1"/>
  <c r="BH1723" i="1"/>
  <c r="BH1803" i="1"/>
  <c r="BH1846" i="1"/>
  <c r="BH1889" i="1"/>
  <c r="BH1931" i="1"/>
  <c r="BH1974" i="1"/>
  <c r="AV13" i="1"/>
  <c r="AV17" i="1"/>
  <c r="AV21" i="1"/>
  <c r="AV25" i="1"/>
  <c r="AV29" i="1"/>
  <c r="AV33" i="1"/>
  <c r="AV37" i="1"/>
  <c r="AV41" i="1"/>
  <c r="AV45" i="1"/>
  <c r="AV49" i="1"/>
  <c r="AV53" i="1"/>
  <c r="AV57" i="1"/>
  <c r="AV61" i="1"/>
  <c r="AV65" i="1"/>
  <c r="AV69" i="1"/>
  <c r="AV73" i="1"/>
  <c r="AV77" i="1"/>
  <c r="AV81" i="1"/>
  <c r="AV85" i="1"/>
  <c r="AV89" i="1"/>
  <c r="AV93" i="1"/>
  <c r="AV97" i="1"/>
  <c r="AV101" i="1"/>
  <c r="AV105" i="1"/>
  <c r="AV109" i="1"/>
  <c r="AV113" i="1"/>
  <c r="AV117" i="1"/>
  <c r="AV121" i="1"/>
  <c r="AV125" i="1"/>
  <c r="AV129" i="1"/>
  <c r="AV133" i="1"/>
  <c r="AV137" i="1"/>
  <c r="AV141" i="1"/>
  <c r="AV145" i="1"/>
  <c r="AV149" i="1"/>
  <c r="AV153" i="1"/>
  <c r="AV157" i="1"/>
  <c r="AV161" i="1"/>
  <c r="AV165" i="1"/>
  <c r="AV169" i="1"/>
  <c r="AV173" i="1"/>
  <c r="AV177" i="1"/>
  <c r="AV181" i="1"/>
  <c r="AV185" i="1"/>
  <c r="AV189" i="1"/>
  <c r="AV193" i="1"/>
  <c r="AV197" i="1"/>
  <c r="AV201" i="1"/>
  <c r="AV205" i="1"/>
  <c r="AV209" i="1"/>
  <c r="AV213" i="1"/>
  <c r="AV217" i="1"/>
  <c r="AV221" i="1"/>
  <c r="AV225" i="1"/>
  <c r="AV229" i="1"/>
  <c r="AV233" i="1"/>
  <c r="AV237" i="1"/>
  <c r="AV241" i="1"/>
  <c r="AV245" i="1"/>
  <c r="AV249" i="1"/>
  <c r="AV253" i="1"/>
  <c r="AV257" i="1"/>
  <c r="AV261" i="1"/>
  <c r="AV265" i="1"/>
  <c r="AV269" i="1"/>
  <c r="AV273" i="1"/>
  <c r="AV277" i="1"/>
  <c r="AV281" i="1"/>
  <c r="AV285" i="1"/>
  <c r="AV289" i="1"/>
  <c r="AV293" i="1"/>
  <c r="AV297" i="1"/>
  <c r="AV301" i="1"/>
  <c r="AV305" i="1"/>
  <c r="AV309" i="1"/>
  <c r="AV313" i="1"/>
  <c r="AV317" i="1"/>
  <c r="AV321" i="1"/>
  <c r="AV325" i="1"/>
  <c r="AV329" i="1"/>
  <c r="AV333" i="1"/>
  <c r="AV337" i="1"/>
  <c r="AV341" i="1"/>
  <c r="AV345" i="1"/>
  <c r="AV349" i="1"/>
  <c r="AV353" i="1"/>
  <c r="AV357" i="1"/>
  <c r="AV361" i="1"/>
  <c r="AV365" i="1"/>
  <c r="AV369" i="1"/>
  <c r="AV373" i="1"/>
  <c r="AV377" i="1"/>
  <c r="AV381" i="1"/>
  <c r="AV385" i="1"/>
  <c r="AV389" i="1"/>
  <c r="AV393" i="1"/>
  <c r="AV397" i="1"/>
  <c r="AV401" i="1"/>
  <c r="AV405" i="1"/>
  <c r="AV409" i="1"/>
  <c r="AV413" i="1"/>
  <c r="AV417" i="1"/>
  <c r="AV421" i="1"/>
  <c r="AV425" i="1"/>
  <c r="AV429" i="1"/>
  <c r="AV433" i="1"/>
  <c r="AV437" i="1"/>
  <c r="AV441" i="1"/>
  <c r="AV445" i="1"/>
  <c r="AV449" i="1"/>
  <c r="AV453" i="1"/>
  <c r="AV457" i="1"/>
  <c r="AV461" i="1"/>
  <c r="AV465" i="1"/>
  <c r="AV469" i="1"/>
  <c r="AV473" i="1"/>
  <c r="AV477" i="1"/>
  <c r="AV481" i="1"/>
  <c r="AV485" i="1"/>
  <c r="AV489" i="1"/>
  <c r="AV493" i="1"/>
  <c r="AV497" i="1"/>
  <c r="AV501" i="1"/>
  <c r="AV505" i="1"/>
  <c r="AV509" i="1"/>
  <c r="AV513" i="1"/>
  <c r="AV517" i="1"/>
  <c r="AV521" i="1"/>
  <c r="AV525" i="1"/>
  <c r="AV529" i="1"/>
  <c r="AV533" i="1"/>
  <c r="AV537" i="1"/>
  <c r="AV541" i="1"/>
  <c r="AV545" i="1"/>
  <c r="AV549" i="1"/>
  <c r="AV553" i="1"/>
  <c r="AV557" i="1"/>
  <c r="AV561" i="1"/>
  <c r="AV565" i="1"/>
  <c r="AV569" i="1"/>
  <c r="AV573" i="1"/>
  <c r="AV577" i="1"/>
  <c r="AV581" i="1"/>
  <c r="AV585" i="1"/>
  <c r="AV589" i="1"/>
  <c r="AV593" i="1"/>
  <c r="AV597" i="1"/>
  <c r="AV601" i="1"/>
  <c r="AV605" i="1"/>
  <c r="AV609" i="1"/>
  <c r="AV613" i="1"/>
  <c r="AV617" i="1"/>
  <c r="AV621" i="1"/>
  <c r="AV625" i="1"/>
  <c r="AV629" i="1"/>
  <c r="AV633" i="1"/>
  <c r="AV637" i="1"/>
  <c r="AV641" i="1"/>
  <c r="AV645" i="1"/>
  <c r="AV649" i="1"/>
  <c r="AV653" i="1"/>
  <c r="AV657" i="1"/>
  <c r="AV661" i="1"/>
  <c r="AV665" i="1"/>
  <c r="AV669" i="1"/>
  <c r="AV673" i="1"/>
  <c r="AV677" i="1"/>
  <c r="AV681" i="1"/>
  <c r="AV685" i="1"/>
  <c r="AV689" i="1"/>
  <c r="AV693" i="1"/>
  <c r="AV697" i="1"/>
  <c r="AV701" i="1"/>
  <c r="AV705" i="1"/>
  <c r="AV709" i="1"/>
  <c r="AV713" i="1"/>
  <c r="AV717" i="1"/>
  <c r="AV721" i="1"/>
  <c r="AV725" i="1"/>
  <c r="AV729" i="1"/>
  <c r="AV733" i="1"/>
  <c r="AV737" i="1"/>
  <c r="AV741" i="1"/>
  <c r="AV745" i="1"/>
  <c r="AV749" i="1"/>
  <c r="AV753" i="1"/>
  <c r="AV757" i="1"/>
  <c r="AV761" i="1"/>
  <c r="AV765" i="1"/>
  <c r="AV769" i="1"/>
  <c r="AV773" i="1"/>
  <c r="AV777" i="1"/>
  <c r="AV781" i="1"/>
  <c r="AV785" i="1"/>
  <c r="AV789" i="1"/>
  <c r="AV793" i="1"/>
  <c r="AV797" i="1"/>
  <c r="AV801" i="1"/>
  <c r="AV805" i="1"/>
  <c r="AV809" i="1"/>
  <c r="AV813" i="1"/>
  <c r="AV817" i="1"/>
  <c r="AV821" i="1"/>
  <c r="AV825" i="1"/>
  <c r="AV829" i="1"/>
  <c r="AV833" i="1"/>
  <c r="AV837" i="1"/>
  <c r="AV841" i="1"/>
  <c r="AV845" i="1"/>
  <c r="AV849" i="1"/>
  <c r="AV853" i="1"/>
  <c r="AV857" i="1"/>
  <c r="AV861" i="1"/>
  <c r="AV865" i="1"/>
  <c r="AV869" i="1"/>
  <c r="AV873" i="1"/>
  <c r="AV877" i="1"/>
  <c r="AV881" i="1"/>
  <c r="AV885" i="1"/>
  <c r="AV889" i="1"/>
  <c r="AV893" i="1"/>
  <c r="AV897" i="1"/>
  <c r="AV901" i="1"/>
  <c r="AV905" i="1"/>
  <c r="AV909" i="1"/>
  <c r="AV913" i="1"/>
  <c r="AV917" i="1"/>
  <c r="AV921" i="1"/>
  <c r="AV925" i="1"/>
  <c r="AV929" i="1"/>
  <c r="AV933" i="1"/>
  <c r="AV937" i="1"/>
  <c r="AV941" i="1"/>
  <c r="AV945" i="1"/>
  <c r="AV949" i="1"/>
  <c r="AV953" i="1"/>
  <c r="AV957" i="1"/>
  <c r="AV961" i="1"/>
  <c r="AV965" i="1"/>
  <c r="AV969" i="1"/>
  <c r="AV973" i="1"/>
  <c r="AV977" i="1"/>
  <c r="AV981" i="1"/>
  <c r="AV985" i="1"/>
  <c r="AV989" i="1"/>
  <c r="AV993" i="1"/>
  <c r="AV997" i="1"/>
  <c r="AV1001" i="1"/>
  <c r="AV1005" i="1"/>
  <c r="AV1009" i="1"/>
  <c r="AV1013" i="1"/>
  <c r="AV1017" i="1"/>
  <c r="AV1021" i="1"/>
  <c r="AV1025" i="1"/>
  <c r="AV1029" i="1"/>
  <c r="AV1033" i="1"/>
  <c r="AV1037" i="1"/>
  <c r="AV1041" i="1"/>
  <c r="AV1045" i="1"/>
  <c r="AV1049" i="1"/>
  <c r="AV1053" i="1"/>
  <c r="AV1057" i="1"/>
  <c r="AV1061" i="1"/>
  <c r="AV1065" i="1"/>
  <c r="AV1069" i="1"/>
  <c r="AV1073" i="1"/>
  <c r="AV1077" i="1"/>
  <c r="AV1081" i="1"/>
  <c r="AV1085" i="1"/>
  <c r="AV1089" i="1"/>
  <c r="AV1093" i="1"/>
  <c r="AV1097" i="1"/>
  <c r="AV1101" i="1"/>
  <c r="AV1105" i="1"/>
  <c r="AV1109" i="1"/>
  <c r="AV1113" i="1"/>
  <c r="AV1117" i="1"/>
  <c r="AV1121" i="1"/>
  <c r="AV1125" i="1"/>
  <c r="AV1129" i="1"/>
  <c r="AV1133" i="1"/>
  <c r="AV1137" i="1"/>
  <c r="AV1141" i="1"/>
  <c r="AV1145" i="1"/>
  <c r="AV1149" i="1"/>
  <c r="AV1153" i="1"/>
  <c r="AV1157" i="1"/>
  <c r="AV1161" i="1"/>
  <c r="AV1165" i="1"/>
  <c r="AV1169" i="1"/>
  <c r="AV1173" i="1"/>
  <c r="AV1177" i="1"/>
  <c r="AV1181" i="1"/>
  <c r="AV1185" i="1"/>
  <c r="AV1189" i="1"/>
  <c r="AV1193" i="1"/>
  <c r="BH1120" i="1"/>
  <c r="BH1654" i="1"/>
  <c r="BH1899" i="1"/>
  <c r="AV26" i="1"/>
  <c r="AV42" i="1"/>
  <c r="AV58" i="1"/>
  <c r="AV74" i="1"/>
  <c r="AV90" i="1"/>
  <c r="AV106" i="1"/>
  <c r="AV122" i="1"/>
  <c r="AV138" i="1"/>
  <c r="AV154" i="1"/>
  <c r="AV170" i="1"/>
  <c r="AV186" i="1"/>
  <c r="AV202" i="1"/>
  <c r="AV218" i="1"/>
  <c r="AV234" i="1"/>
  <c r="AV250" i="1"/>
  <c r="AV266" i="1"/>
  <c r="AV282" i="1"/>
  <c r="AV298" i="1"/>
  <c r="AV314" i="1"/>
  <c r="AV330" i="1"/>
  <c r="AV346" i="1"/>
  <c r="AV362" i="1"/>
  <c r="AV378" i="1"/>
  <c r="AV394" i="1"/>
  <c r="AV410" i="1"/>
  <c r="AV426" i="1"/>
  <c r="AV442" i="1"/>
  <c r="AV458" i="1"/>
  <c r="AV474" i="1"/>
  <c r="AV490" i="1"/>
  <c r="AV506" i="1"/>
  <c r="AV522" i="1"/>
  <c r="AV538" i="1"/>
  <c r="AV554" i="1"/>
  <c r="AV570" i="1"/>
  <c r="AV586" i="1"/>
  <c r="AV602" i="1"/>
  <c r="AV618" i="1"/>
  <c r="AV634" i="1"/>
  <c r="AV650" i="1"/>
  <c r="AV666" i="1"/>
  <c r="AV682" i="1"/>
  <c r="AV698" i="1"/>
  <c r="AV714" i="1"/>
  <c r="AV730" i="1"/>
  <c r="AV746" i="1"/>
  <c r="AV762" i="1"/>
  <c r="AV778" i="1"/>
  <c r="AV794" i="1"/>
  <c r="AV810" i="1"/>
  <c r="AV826" i="1"/>
  <c r="AV842" i="1"/>
  <c r="AV858" i="1"/>
  <c r="AV874" i="1"/>
  <c r="AV890" i="1"/>
  <c r="AV906" i="1"/>
  <c r="AV922" i="1"/>
  <c r="AV938" i="1"/>
  <c r="AV954" i="1"/>
  <c r="AV970" i="1"/>
  <c r="AV986" i="1"/>
  <c r="AV1002" i="1"/>
  <c r="AV1018" i="1"/>
  <c r="AV1034" i="1"/>
  <c r="AV1050" i="1"/>
  <c r="AV1066" i="1"/>
  <c r="AV1082" i="1"/>
  <c r="AV1098" i="1"/>
  <c r="AV1114" i="1"/>
  <c r="AV1130" i="1"/>
  <c r="AV1146" i="1"/>
  <c r="AV1162" i="1"/>
  <c r="AV1178" i="1"/>
  <c r="AV1194" i="1"/>
  <c r="AV1202" i="1"/>
  <c r="AV1210" i="1"/>
  <c r="AV1218" i="1"/>
  <c r="AV1226" i="1"/>
  <c r="AV1234" i="1"/>
  <c r="AV1242" i="1"/>
  <c r="AV1250" i="1"/>
  <c r="AV1258" i="1"/>
  <c r="AV1266" i="1"/>
  <c r="AV1274" i="1"/>
  <c r="AV1282" i="1"/>
  <c r="AV1290" i="1"/>
  <c r="AV1298" i="1"/>
  <c r="AV1306" i="1"/>
  <c r="AV1314" i="1"/>
  <c r="AV1322" i="1"/>
  <c r="AV1330" i="1"/>
  <c r="AV1338" i="1"/>
  <c r="AV1346" i="1"/>
  <c r="AV1354" i="1"/>
  <c r="AV1362" i="1"/>
  <c r="AV1370" i="1"/>
  <c r="AV1378" i="1"/>
  <c r="AV1386" i="1"/>
  <c r="AV1394" i="1"/>
  <c r="AV1402" i="1"/>
  <c r="AV1410" i="1"/>
  <c r="AV1418" i="1"/>
  <c r="AV1426" i="1"/>
  <c r="AV1434" i="1"/>
  <c r="AV1442" i="1"/>
  <c r="AV1450" i="1"/>
  <c r="AV1458" i="1"/>
  <c r="AV1466" i="1"/>
  <c r="AV1474" i="1"/>
  <c r="AV1482" i="1"/>
  <c r="AV1490" i="1"/>
  <c r="AV1498" i="1"/>
  <c r="AV1504" i="1"/>
  <c r="AV1508" i="1"/>
  <c r="AV1512" i="1"/>
  <c r="AV1516" i="1"/>
  <c r="AV1520" i="1"/>
  <c r="AV1524" i="1"/>
  <c r="AV1528" i="1"/>
  <c r="AV1532" i="1"/>
  <c r="AV1536" i="1"/>
  <c r="AV1540" i="1"/>
  <c r="AV1544" i="1"/>
  <c r="AV1548" i="1"/>
  <c r="AV1552" i="1"/>
  <c r="AV1556" i="1"/>
  <c r="AV1560" i="1"/>
  <c r="AV1564" i="1"/>
  <c r="AV1568" i="1"/>
  <c r="AV1572" i="1"/>
  <c r="AV1576" i="1"/>
  <c r="AV1580" i="1"/>
  <c r="AV1584" i="1"/>
  <c r="AV1588" i="1"/>
  <c r="AV1592" i="1"/>
  <c r="AV1596" i="1"/>
  <c r="AV1600" i="1"/>
  <c r="AV1604" i="1"/>
  <c r="AV1608" i="1"/>
  <c r="AV1612" i="1"/>
  <c r="AV1616" i="1"/>
  <c r="AV1620" i="1"/>
  <c r="AV1624" i="1"/>
  <c r="AV1628" i="1"/>
  <c r="AV1632" i="1"/>
  <c r="AV1636" i="1"/>
  <c r="AV1640" i="1"/>
  <c r="AV1644" i="1"/>
  <c r="AV1648" i="1"/>
  <c r="AV1652" i="1"/>
  <c r="AV1656" i="1"/>
  <c r="AV1660" i="1"/>
  <c r="AV1664" i="1"/>
  <c r="AV1668" i="1"/>
  <c r="AV1672" i="1"/>
  <c r="AV1676" i="1"/>
  <c r="AV1680" i="1"/>
  <c r="AV1684" i="1"/>
  <c r="AV1688" i="1"/>
  <c r="AV1692" i="1"/>
  <c r="AV1696" i="1"/>
  <c r="AV1700" i="1"/>
  <c r="AV1704" i="1"/>
  <c r="AV1708" i="1"/>
  <c r="AV1712" i="1"/>
  <c r="AV1716" i="1"/>
  <c r="AV1720" i="1"/>
  <c r="AV1724" i="1"/>
  <c r="AV1728" i="1"/>
  <c r="AV1732" i="1"/>
  <c r="AV1736" i="1"/>
  <c r="AV1740" i="1"/>
  <c r="AV1744" i="1"/>
  <c r="AV1748" i="1"/>
  <c r="AV1752" i="1"/>
  <c r="AV1756" i="1"/>
  <c r="AV1760" i="1"/>
  <c r="AV1764" i="1"/>
  <c r="AV1768" i="1"/>
  <c r="AV1772" i="1"/>
  <c r="AV1776" i="1"/>
  <c r="AV1780" i="1"/>
  <c r="AV1784" i="1"/>
  <c r="AV1788" i="1"/>
  <c r="AV1792" i="1"/>
  <c r="AV1796" i="1"/>
  <c r="AV1800" i="1"/>
  <c r="AV1804" i="1"/>
  <c r="AV1808" i="1"/>
  <c r="AV1812" i="1"/>
  <c r="AV1816" i="1"/>
  <c r="AV1820" i="1"/>
  <c r="AV1824" i="1"/>
  <c r="AV1828" i="1"/>
  <c r="AV1832" i="1"/>
  <c r="AV1836" i="1"/>
  <c r="AV1840" i="1"/>
  <c r="AV1844" i="1"/>
  <c r="AV1848" i="1"/>
  <c r="AV1852" i="1"/>
  <c r="AV1856" i="1"/>
  <c r="AV1860" i="1"/>
  <c r="AV1864" i="1"/>
  <c r="AV1868" i="1"/>
  <c r="AV1872" i="1"/>
  <c r="AV1876" i="1"/>
  <c r="AV1880" i="1"/>
  <c r="AV1884" i="1"/>
  <c r="AV1888" i="1"/>
  <c r="AV1892" i="1"/>
  <c r="AV1896" i="1"/>
  <c r="AV1900" i="1"/>
  <c r="AV1904" i="1"/>
  <c r="AV1908" i="1"/>
  <c r="AV1912" i="1"/>
  <c r="AV1916" i="1"/>
  <c r="AV1920" i="1"/>
  <c r="AV1924" i="1"/>
  <c r="AV1928" i="1"/>
  <c r="AV1932" i="1"/>
  <c r="AV1936" i="1"/>
  <c r="AV1940" i="1"/>
  <c r="AV1944" i="1"/>
  <c r="AV1948" i="1"/>
  <c r="AV1952" i="1"/>
  <c r="AV1956" i="1"/>
  <c r="AV1960" i="1"/>
  <c r="AV1964" i="1"/>
  <c r="AV1968" i="1"/>
  <c r="AV1972" i="1"/>
  <c r="AV1976" i="1"/>
  <c r="AV1980" i="1"/>
  <c r="AV1984" i="1"/>
  <c r="AV1988" i="1"/>
  <c r="AV1992" i="1"/>
  <c r="AV1996" i="1"/>
  <c r="AV2000" i="1"/>
  <c r="AV2004" i="1"/>
  <c r="AV2008" i="1"/>
  <c r="BH433" i="1"/>
  <c r="BH1270" i="1"/>
  <c r="BH1745" i="1"/>
  <c r="BH1942" i="1"/>
  <c r="AV14" i="1"/>
  <c r="AV30" i="1"/>
  <c r="AV46" i="1"/>
  <c r="AV62" i="1"/>
  <c r="AV78" i="1"/>
  <c r="AV94" i="1"/>
  <c r="AV110" i="1"/>
  <c r="AV126" i="1"/>
  <c r="AV142" i="1"/>
  <c r="AV158" i="1"/>
  <c r="AV174" i="1"/>
  <c r="AV190" i="1"/>
  <c r="AV206" i="1"/>
  <c r="AV222" i="1"/>
  <c r="AV238" i="1"/>
  <c r="AV254" i="1"/>
  <c r="AV270" i="1"/>
  <c r="AV286" i="1"/>
  <c r="AV302" i="1"/>
  <c r="AV318" i="1"/>
  <c r="AV334" i="1"/>
  <c r="AV350" i="1"/>
  <c r="AV366" i="1"/>
  <c r="AV382" i="1"/>
  <c r="AV398" i="1"/>
  <c r="AV414" i="1"/>
  <c r="AV430" i="1"/>
  <c r="AV446" i="1"/>
  <c r="AV462" i="1"/>
  <c r="AV478" i="1"/>
  <c r="AV494" i="1"/>
  <c r="AV510" i="1"/>
  <c r="AV526" i="1"/>
  <c r="AV542" i="1"/>
  <c r="AV558" i="1"/>
  <c r="AV574" i="1"/>
  <c r="AV590" i="1"/>
  <c r="AV606" i="1"/>
  <c r="AV622" i="1"/>
  <c r="AV638" i="1"/>
  <c r="AV654" i="1"/>
  <c r="AV670" i="1"/>
  <c r="AV686" i="1"/>
  <c r="AV702" i="1"/>
  <c r="AV718" i="1"/>
  <c r="AV734" i="1"/>
  <c r="AV750" i="1"/>
  <c r="AV766" i="1"/>
  <c r="AV782" i="1"/>
  <c r="AV798" i="1"/>
  <c r="AV814" i="1"/>
  <c r="AV830" i="1"/>
  <c r="AV846" i="1"/>
  <c r="AV862" i="1"/>
  <c r="AV878" i="1"/>
  <c r="AV894" i="1"/>
  <c r="AV910" i="1"/>
  <c r="AV926" i="1"/>
  <c r="AV942" i="1"/>
  <c r="AV958" i="1"/>
  <c r="AV974" i="1"/>
  <c r="AV990" i="1"/>
  <c r="AV1006" i="1"/>
  <c r="AV1022" i="1"/>
  <c r="AV1038" i="1"/>
  <c r="AV1054" i="1"/>
  <c r="AV1070" i="1"/>
  <c r="AV1086" i="1"/>
  <c r="AV1102" i="1"/>
  <c r="AV1118" i="1"/>
  <c r="AV1134" i="1"/>
  <c r="AV1150" i="1"/>
  <c r="AV1166" i="1"/>
  <c r="AV1182" i="1"/>
  <c r="AV1197" i="1"/>
  <c r="AV1205" i="1"/>
  <c r="AV1213" i="1"/>
  <c r="AV1221" i="1"/>
  <c r="AV1229" i="1"/>
  <c r="AV1237" i="1"/>
  <c r="AV1245" i="1"/>
  <c r="AV1253" i="1"/>
  <c r="AV1261" i="1"/>
  <c r="AV1269" i="1"/>
  <c r="AV1277" i="1"/>
  <c r="AV1285" i="1"/>
  <c r="AV1293" i="1"/>
  <c r="AV1301" i="1"/>
  <c r="AV1309" i="1"/>
  <c r="AV1317" i="1"/>
  <c r="AV1325" i="1"/>
  <c r="AV1333" i="1"/>
  <c r="AV1341" i="1"/>
  <c r="AV1349" i="1"/>
  <c r="AV1357" i="1"/>
  <c r="AV1365" i="1"/>
  <c r="AV1373" i="1"/>
  <c r="AV1381" i="1"/>
  <c r="AV1389" i="1"/>
  <c r="AV1397" i="1"/>
  <c r="AV1405" i="1"/>
  <c r="AV1413" i="1"/>
  <c r="AV1421" i="1"/>
  <c r="AV1429" i="1"/>
  <c r="AV1437" i="1"/>
  <c r="AV1445" i="1"/>
  <c r="AV1453" i="1"/>
  <c r="AV1461" i="1"/>
  <c r="AV1469" i="1"/>
  <c r="AV1477" i="1"/>
  <c r="AV1485" i="1"/>
  <c r="AV1493" i="1"/>
  <c r="AV1501" i="1"/>
  <c r="AV1505" i="1"/>
  <c r="AV1509" i="1"/>
  <c r="AV1513" i="1"/>
  <c r="AV1517" i="1"/>
  <c r="AV1521" i="1"/>
  <c r="AV1525" i="1"/>
  <c r="AV1529" i="1"/>
  <c r="AV1533" i="1"/>
  <c r="AV1537" i="1"/>
  <c r="AV1541" i="1"/>
  <c r="AV1545" i="1"/>
  <c r="AV1549" i="1"/>
  <c r="AV1553" i="1"/>
  <c r="AV1557" i="1"/>
  <c r="AV1561" i="1"/>
  <c r="AV1565" i="1"/>
  <c r="AV1569" i="1"/>
  <c r="AV1573" i="1"/>
  <c r="AV1577" i="1"/>
  <c r="AV1581" i="1"/>
  <c r="AV1585" i="1"/>
  <c r="AV1589" i="1"/>
  <c r="AV1593" i="1"/>
  <c r="AV1597" i="1"/>
  <c r="AV1601" i="1"/>
  <c r="AV1605" i="1"/>
  <c r="AV1609" i="1"/>
  <c r="AV1613" i="1"/>
  <c r="AV1617" i="1"/>
  <c r="AV1621" i="1"/>
  <c r="AV1625" i="1"/>
  <c r="AV1629" i="1"/>
  <c r="AV1633" i="1"/>
  <c r="AV1637" i="1"/>
  <c r="AV1641" i="1"/>
  <c r="AV1645" i="1"/>
  <c r="AV1649" i="1"/>
  <c r="AV1653" i="1"/>
  <c r="AV1657" i="1"/>
  <c r="AV1661" i="1"/>
  <c r="AV1665" i="1"/>
  <c r="AV1669" i="1"/>
  <c r="AV1673" i="1"/>
  <c r="AV1677" i="1"/>
  <c r="AV1681" i="1"/>
  <c r="AV1685" i="1"/>
  <c r="AV1689" i="1"/>
  <c r="AV1693" i="1"/>
  <c r="AV1697" i="1"/>
  <c r="AV1701" i="1"/>
  <c r="AV1705" i="1"/>
  <c r="AV1709" i="1"/>
  <c r="AV1713" i="1"/>
  <c r="AV1717" i="1"/>
  <c r="AV1721" i="1"/>
  <c r="AV1725" i="1"/>
  <c r="AV1729" i="1"/>
  <c r="AV1733" i="1"/>
  <c r="AV1737" i="1"/>
  <c r="AV1741" i="1"/>
  <c r="AV1745" i="1"/>
  <c r="AV1749" i="1"/>
  <c r="AV1753" i="1"/>
  <c r="AV1757" i="1"/>
  <c r="AV1761" i="1"/>
  <c r="AV1765" i="1"/>
  <c r="AV1769" i="1"/>
  <c r="AV1773" i="1"/>
  <c r="AV1777" i="1"/>
  <c r="AV1781" i="1"/>
  <c r="AV1785" i="1"/>
  <c r="AV1789" i="1"/>
  <c r="AV1793" i="1"/>
  <c r="AV1797" i="1"/>
  <c r="AV1801" i="1"/>
  <c r="AV1805" i="1"/>
  <c r="AV1809" i="1"/>
  <c r="AV1813" i="1"/>
  <c r="AV1817" i="1"/>
  <c r="AV1821" i="1"/>
  <c r="AV1825" i="1"/>
  <c r="AV1829" i="1"/>
  <c r="AV1833" i="1"/>
  <c r="AV1837" i="1"/>
  <c r="AV1841" i="1"/>
  <c r="AV1845" i="1"/>
  <c r="AV1849" i="1"/>
  <c r="AV1853" i="1"/>
  <c r="AV1857" i="1"/>
  <c r="AV1861" i="1"/>
  <c r="AV1865" i="1"/>
  <c r="AV1869" i="1"/>
  <c r="AV1873" i="1"/>
  <c r="AV1877" i="1"/>
  <c r="AV1881" i="1"/>
  <c r="AV1885" i="1"/>
  <c r="AV1889" i="1"/>
  <c r="AV1893" i="1"/>
  <c r="AV1897" i="1"/>
  <c r="AV1901" i="1"/>
  <c r="AV1905" i="1"/>
  <c r="AV1909" i="1"/>
  <c r="AV1913" i="1"/>
  <c r="AV1917" i="1"/>
  <c r="AV1921" i="1"/>
  <c r="AV1925" i="1"/>
  <c r="AV1929" i="1"/>
  <c r="AV1933" i="1"/>
  <c r="AV1937" i="1"/>
  <c r="AV1941" i="1"/>
  <c r="AV1945" i="1"/>
  <c r="AV1949" i="1"/>
  <c r="AV1953" i="1"/>
  <c r="AV1957" i="1"/>
  <c r="AV1961" i="1"/>
  <c r="AV1965" i="1"/>
  <c r="AV1969" i="1"/>
  <c r="AV1973" i="1"/>
  <c r="AV1977" i="1"/>
  <c r="AV1981" i="1"/>
  <c r="AV1985" i="1"/>
  <c r="AV1989" i="1"/>
  <c r="AV1993" i="1"/>
  <c r="AV1997" i="1"/>
  <c r="AV2001" i="1"/>
  <c r="AV2005" i="1"/>
  <c r="AV2009" i="1"/>
  <c r="BH695" i="1"/>
  <c r="BH1398" i="1"/>
  <c r="BH1814" i="1"/>
  <c r="BH1985" i="1"/>
  <c r="AV18" i="1"/>
  <c r="AV34" i="1"/>
  <c r="AV50" i="1"/>
  <c r="AV66" i="1"/>
  <c r="AV82" i="1"/>
  <c r="AV98" i="1"/>
  <c r="AV114" i="1"/>
  <c r="AV130" i="1"/>
  <c r="AV146" i="1"/>
  <c r="AV162" i="1"/>
  <c r="AV178" i="1"/>
  <c r="AV194" i="1"/>
  <c r="AV210" i="1"/>
  <c r="AV226" i="1"/>
  <c r="AV242" i="1"/>
  <c r="AV258" i="1"/>
  <c r="AV274" i="1"/>
  <c r="AV290" i="1"/>
  <c r="AV306" i="1"/>
  <c r="AV322" i="1"/>
  <c r="AV338" i="1"/>
  <c r="AV354" i="1"/>
  <c r="AV370" i="1"/>
  <c r="AV386" i="1"/>
  <c r="AV402" i="1"/>
  <c r="AV418" i="1"/>
  <c r="AV434" i="1"/>
  <c r="AV450" i="1"/>
  <c r="AV466" i="1"/>
  <c r="AV482" i="1"/>
  <c r="AV498" i="1"/>
  <c r="AV514" i="1"/>
  <c r="AV530" i="1"/>
  <c r="AV546" i="1"/>
  <c r="AV562" i="1"/>
  <c r="AV578" i="1"/>
  <c r="AV594" i="1"/>
  <c r="AV610" i="1"/>
  <c r="AV626" i="1"/>
  <c r="AV642" i="1"/>
  <c r="AV658" i="1"/>
  <c r="AV674" i="1"/>
  <c r="AV690" i="1"/>
  <c r="AV706" i="1"/>
  <c r="AV722" i="1"/>
  <c r="AV738" i="1"/>
  <c r="AV754" i="1"/>
  <c r="AV770" i="1"/>
  <c r="AV786" i="1"/>
  <c r="AV802" i="1"/>
  <c r="AV818" i="1"/>
  <c r="AV834" i="1"/>
  <c r="AV850" i="1"/>
  <c r="AV866" i="1"/>
  <c r="AV882" i="1"/>
  <c r="AV898" i="1"/>
  <c r="AV914" i="1"/>
  <c r="AV930" i="1"/>
  <c r="AV946" i="1"/>
  <c r="AV962" i="1"/>
  <c r="AV978" i="1"/>
  <c r="AV994" i="1"/>
  <c r="AV1010" i="1"/>
  <c r="AV1026" i="1"/>
  <c r="AV1042" i="1"/>
  <c r="AV1058" i="1"/>
  <c r="AV1074" i="1"/>
  <c r="AV1090" i="1"/>
  <c r="AV1106" i="1"/>
  <c r="AV1122" i="1"/>
  <c r="AV1138" i="1"/>
  <c r="AV1154" i="1"/>
  <c r="AV1170" i="1"/>
  <c r="AV1186" i="1"/>
  <c r="AV1198" i="1"/>
  <c r="AV1206" i="1"/>
  <c r="AV1214" i="1"/>
  <c r="AV1222" i="1"/>
  <c r="AV1230" i="1"/>
  <c r="AV1238" i="1"/>
  <c r="AV1246" i="1"/>
  <c r="AV1254" i="1"/>
  <c r="AV1262" i="1"/>
  <c r="AV1270" i="1"/>
  <c r="AV1278" i="1"/>
  <c r="AV1286" i="1"/>
  <c r="AV1294" i="1"/>
  <c r="AV1302" i="1"/>
  <c r="AV1310" i="1"/>
  <c r="AV1318" i="1"/>
  <c r="AV1326" i="1"/>
  <c r="AV1334" i="1"/>
  <c r="AV1342" i="1"/>
  <c r="AV1350" i="1"/>
  <c r="AV1358" i="1"/>
  <c r="AV1366" i="1"/>
  <c r="AV1374" i="1"/>
  <c r="AV1382" i="1"/>
  <c r="AV1390" i="1"/>
  <c r="AV1398" i="1"/>
  <c r="AV1406" i="1"/>
  <c r="AV1414" i="1"/>
  <c r="AV1422" i="1"/>
  <c r="AV1430" i="1"/>
  <c r="AV1438" i="1"/>
  <c r="AV1446" i="1"/>
  <c r="AV1454" i="1"/>
  <c r="AV1462" i="1"/>
  <c r="AV1470" i="1"/>
  <c r="AV1478" i="1"/>
  <c r="AV1486" i="1"/>
  <c r="AV1494" i="1"/>
  <c r="AV1502" i="1"/>
  <c r="AV1506" i="1"/>
  <c r="AV1510" i="1"/>
  <c r="AV1514" i="1"/>
  <c r="AV1518" i="1"/>
  <c r="AV1522" i="1"/>
  <c r="AV1526" i="1"/>
  <c r="AV1530" i="1"/>
  <c r="AV1534" i="1"/>
  <c r="AV1538" i="1"/>
  <c r="AV1542" i="1"/>
  <c r="AV1546" i="1"/>
  <c r="AV1550" i="1"/>
  <c r="AV1554" i="1"/>
  <c r="AV1558" i="1"/>
  <c r="AV1562" i="1"/>
  <c r="AV1566" i="1"/>
  <c r="AV1570" i="1"/>
  <c r="AV1574" i="1"/>
  <c r="AV1578" i="1"/>
  <c r="AV1582" i="1"/>
  <c r="AV1586" i="1"/>
  <c r="AV1590" i="1"/>
  <c r="AV1594" i="1"/>
  <c r="AV1598" i="1"/>
  <c r="AV1602" i="1"/>
  <c r="AV1606" i="1"/>
  <c r="AV1610" i="1"/>
  <c r="AV1614" i="1"/>
  <c r="AV1618" i="1"/>
  <c r="AV1622" i="1"/>
  <c r="AV1626" i="1"/>
  <c r="AV1630" i="1"/>
  <c r="AV1634" i="1"/>
  <c r="AV1638" i="1"/>
  <c r="AV1642" i="1"/>
  <c r="AV1646" i="1"/>
  <c r="AV1650" i="1"/>
  <c r="AV1654" i="1"/>
  <c r="AV1658" i="1"/>
  <c r="AV1662" i="1"/>
  <c r="AV1666" i="1"/>
  <c r="AV1670" i="1"/>
  <c r="AV1674" i="1"/>
  <c r="AV1678" i="1"/>
  <c r="AV1682" i="1"/>
  <c r="AV1686" i="1"/>
  <c r="AV1690" i="1"/>
  <c r="AV1694" i="1"/>
  <c r="AV1698" i="1"/>
  <c r="AV1702" i="1"/>
  <c r="AV1706" i="1"/>
  <c r="AV1710" i="1"/>
  <c r="AV1714" i="1"/>
  <c r="AV1718" i="1"/>
  <c r="AV1722" i="1"/>
  <c r="AV1726" i="1"/>
  <c r="AV1730" i="1"/>
  <c r="AV1734" i="1"/>
  <c r="AV1738" i="1"/>
  <c r="AV1742" i="1"/>
  <c r="AV1746" i="1"/>
  <c r="AV1750" i="1"/>
  <c r="AV1754" i="1"/>
  <c r="AV1758" i="1"/>
  <c r="AV1762" i="1"/>
  <c r="AV1766" i="1"/>
  <c r="AV1770" i="1"/>
  <c r="AV1774" i="1"/>
  <c r="AV1778" i="1"/>
  <c r="AV1782" i="1"/>
  <c r="AV1786" i="1"/>
  <c r="AV1790" i="1"/>
  <c r="AV1794" i="1"/>
  <c r="AV1798" i="1"/>
  <c r="AV1802" i="1"/>
  <c r="AV1806" i="1"/>
  <c r="AV1810" i="1"/>
  <c r="AV1814" i="1"/>
  <c r="AV1818" i="1"/>
  <c r="AV1822" i="1"/>
  <c r="AV1826" i="1"/>
  <c r="AV1830" i="1"/>
  <c r="AV1834" i="1"/>
  <c r="AV1838" i="1"/>
  <c r="AV1842" i="1"/>
  <c r="AV1846" i="1"/>
  <c r="AV1850" i="1"/>
  <c r="AV1854" i="1"/>
  <c r="AV1858" i="1"/>
  <c r="AV1862" i="1"/>
  <c r="AV1866" i="1"/>
  <c r="AV1870" i="1"/>
  <c r="AV1874" i="1"/>
  <c r="AV1878" i="1"/>
  <c r="AV1882" i="1"/>
  <c r="AV1886" i="1"/>
  <c r="AV1890" i="1"/>
  <c r="AV1894" i="1"/>
  <c r="AV1898" i="1"/>
  <c r="AV1902" i="1"/>
  <c r="AV1906" i="1"/>
  <c r="AV1910" i="1"/>
  <c r="AV1914" i="1"/>
  <c r="AV1918" i="1"/>
  <c r="AV1922" i="1"/>
  <c r="AV1926" i="1"/>
  <c r="AV1930" i="1"/>
  <c r="AV1934" i="1"/>
  <c r="AV1938" i="1"/>
  <c r="AV1942" i="1"/>
  <c r="AV1946" i="1"/>
  <c r="AV1950" i="1"/>
  <c r="AV1954" i="1"/>
  <c r="AV1958" i="1"/>
  <c r="AV1962" i="1"/>
  <c r="AV1966" i="1"/>
  <c r="AV1970" i="1"/>
  <c r="AV1974" i="1"/>
  <c r="AV1978" i="1"/>
  <c r="AV1982" i="1"/>
  <c r="AV1986" i="1"/>
  <c r="AV1990" i="1"/>
  <c r="AV1994" i="1"/>
  <c r="AV1998" i="1"/>
  <c r="AV2002" i="1"/>
  <c r="AV2006" i="1"/>
  <c r="AV10" i="1"/>
  <c r="BH949" i="1"/>
  <c r="AV70" i="1"/>
  <c r="AV134" i="1"/>
  <c r="AV198" i="1"/>
  <c r="AV262" i="1"/>
  <c r="AV326" i="1"/>
  <c r="AV390" i="1"/>
  <c r="AV454" i="1"/>
  <c r="AV518" i="1"/>
  <c r="AV582" i="1"/>
  <c r="AV646" i="1"/>
  <c r="AV710" i="1"/>
  <c r="AV774" i="1"/>
  <c r="AV838" i="1"/>
  <c r="AV902" i="1"/>
  <c r="AV966" i="1"/>
  <c r="AV1030" i="1"/>
  <c r="AV1094" i="1"/>
  <c r="AV1158" i="1"/>
  <c r="AV1209" i="1"/>
  <c r="AV1241" i="1"/>
  <c r="AV1273" i="1"/>
  <c r="AV1305" i="1"/>
  <c r="AV1337" i="1"/>
  <c r="AV1369" i="1"/>
  <c r="AV1401" i="1"/>
  <c r="AV1433" i="1"/>
  <c r="AV1465" i="1"/>
  <c r="AV1497" i="1"/>
  <c r="AV1515" i="1"/>
  <c r="AV1531" i="1"/>
  <c r="AV1547" i="1"/>
  <c r="AV1563" i="1"/>
  <c r="AV1579" i="1"/>
  <c r="AV1595" i="1"/>
  <c r="AV1611" i="1"/>
  <c r="AV1627" i="1"/>
  <c r="AV1643" i="1"/>
  <c r="AV1659" i="1"/>
  <c r="AV1675" i="1"/>
  <c r="AV1691" i="1"/>
  <c r="AV1707" i="1"/>
  <c r="AV1723" i="1"/>
  <c r="AV1739" i="1"/>
  <c r="AV1755" i="1"/>
  <c r="AV1771" i="1"/>
  <c r="AV1787" i="1"/>
  <c r="AV1803" i="1"/>
  <c r="AV1819" i="1"/>
  <c r="AV1835" i="1"/>
  <c r="AV1851" i="1"/>
  <c r="AV1867" i="1"/>
  <c r="AV1883" i="1"/>
  <c r="AV1899" i="1"/>
  <c r="AV1915" i="1"/>
  <c r="AV1931" i="1"/>
  <c r="AV1947" i="1"/>
  <c r="AV1963" i="1"/>
  <c r="AV1979" i="1"/>
  <c r="AV1995" i="1"/>
  <c r="AI12" i="1"/>
  <c r="AI16" i="1"/>
  <c r="AI20" i="1"/>
  <c r="AI24" i="1"/>
  <c r="AI28" i="1"/>
  <c r="AI32" i="1"/>
  <c r="AI36" i="1"/>
  <c r="AI40" i="1"/>
  <c r="AI44" i="1"/>
  <c r="AI48" i="1"/>
  <c r="AI52" i="1"/>
  <c r="AI56" i="1"/>
  <c r="AI60" i="1"/>
  <c r="AI64" i="1"/>
  <c r="AI68" i="1"/>
  <c r="AI72" i="1"/>
  <c r="AI76" i="1"/>
  <c r="AI80" i="1"/>
  <c r="AI84" i="1"/>
  <c r="AI88" i="1"/>
  <c r="AI92" i="1"/>
  <c r="AI96" i="1"/>
  <c r="AI100" i="1"/>
  <c r="AI104" i="1"/>
  <c r="AI108" i="1"/>
  <c r="AI112" i="1"/>
  <c r="AI116" i="1"/>
  <c r="AI120" i="1"/>
  <c r="AI124" i="1"/>
  <c r="AI128" i="1"/>
  <c r="AI132" i="1"/>
  <c r="AI136" i="1"/>
  <c r="AI140" i="1"/>
  <c r="AI144" i="1"/>
  <c r="AI148" i="1"/>
  <c r="AI152" i="1"/>
  <c r="AI156" i="1"/>
  <c r="AI160" i="1"/>
  <c r="AI164" i="1"/>
  <c r="AI168" i="1"/>
  <c r="AI172" i="1"/>
  <c r="AI176" i="1"/>
  <c r="AI180" i="1"/>
  <c r="AI184" i="1"/>
  <c r="AI188" i="1"/>
  <c r="AI192" i="1"/>
  <c r="AI196" i="1"/>
  <c r="AI200" i="1"/>
  <c r="AI204" i="1"/>
  <c r="AI208" i="1"/>
  <c r="AI212" i="1"/>
  <c r="AI216" i="1"/>
  <c r="AI220" i="1"/>
  <c r="AI224" i="1"/>
  <c r="AI228" i="1"/>
  <c r="AI232" i="1"/>
  <c r="AI236" i="1"/>
  <c r="AI240" i="1"/>
  <c r="AI244" i="1"/>
  <c r="AI248" i="1"/>
  <c r="AI252" i="1"/>
  <c r="AI256" i="1"/>
  <c r="AI260" i="1"/>
  <c r="AI264" i="1"/>
  <c r="AI268" i="1"/>
  <c r="AI272" i="1"/>
  <c r="AI276" i="1"/>
  <c r="AI280" i="1"/>
  <c r="AI284" i="1"/>
  <c r="AI288" i="1"/>
  <c r="AI292" i="1"/>
  <c r="AI296" i="1"/>
  <c r="AI300" i="1"/>
  <c r="AI304" i="1"/>
  <c r="AI308" i="1"/>
  <c r="AI312" i="1"/>
  <c r="AI316" i="1"/>
  <c r="AI320" i="1"/>
  <c r="AI324" i="1"/>
  <c r="AI328" i="1"/>
  <c r="AI332" i="1"/>
  <c r="AI336" i="1"/>
  <c r="AI340" i="1"/>
  <c r="AI344" i="1"/>
  <c r="AI348" i="1"/>
  <c r="AI352" i="1"/>
  <c r="AI356" i="1"/>
  <c r="AI360" i="1"/>
  <c r="AI364" i="1"/>
  <c r="AI368" i="1"/>
  <c r="AI372" i="1"/>
  <c r="AI376" i="1"/>
  <c r="AI380" i="1"/>
  <c r="AI384" i="1"/>
  <c r="AI388" i="1"/>
  <c r="AI392" i="1"/>
  <c r="AI396" i="1"/>
  <c r="AI400" i="1"/>
  <c r="AI404" i="1"/>
  <c r="AI408" i="1"/>
  <c r="AI412" i="1"/>
  <c r="AI416" i="1"/>
  <c r="AI420" i="1"/>
  <c r="AI424" i="1"/>
  <c r="AI428" i="1"/>
  <c r="AI432" i="1"/>
  <c r="AI436" i="1"/>
  <c r="AI440" i="1"/>
  <c r="AI444" i="1"/>
  <c r="AI448" i="1"/>
  <c r="AI452" i="1"/>
  <c r="AI456" i="1"/>
  <c r="AI460" i="1"/>
  <c r="AI464" i="1"/>
  <c r="AI468" i="1"/>
  <c r="AI472" i="1"/>
  <c r="AI476" i="1"/>
  <c r="AI480" i="1"/>
  <c r="AI484" i="1"/>
  <c r="AI488" i="1"/>
  <c r="AI492" i="1"/>
  <c r="AI496" i="1"/>
  <c r="AI500" i="1"/>
  <c r="AI504" i="1"/>
  <c r="AI508" i="1"/>
  <c r="AI512" i="1"/>
  <c r="AI516" i="1"/>
  <c r="AI520" i="1"/>
  <c r="AI524" i="1"/>
  <c r="AI528" i="1"/>
  <c r="AI532" i="1"/>
  <c r="AI536" i="1"/>
  <c r="AI540" i="1"/>
  <c r="AI544" i="1"/>
  <c r="AI548" i="1"/>
  <c r="AI552" i="1"/>
  <c r="AI556" i="1"/>
  <c r="AI560" i="1"/>
  <c r="AI564" i="1"/>
  <c r="AI568" i="1"/>
  <c r="AI572" i="1"/>
  <c r="AI576" i="1"/>
  <c r="AI580" i="1"/>
  <c r="AI584" i="1"/>
  <c r="AI588" i="1"/>
  <c r="AI592" i="1"/>
  <c r="AI596" i="1"/>
  <c r="AI600" i="1"/>
  <c r="AI604" i="1"/>
  <c r="AI608" i="1"/>
  <c r="AI612" i="1"/>
  <c r="AI616" i="1"/>
  <c r="AI620" i="1"/>
  <c r="AI624" i="1"/>
  <c r="AI628" i="1"/>
  <c r="AI632" i="1"/>
  <c r="AI636" i="1"/>
  <c r="AI640" i="1"/>
  <c r="AI644" i="1"/>
  <c r="AI648" i="1"/>
  <c r="AI652" i="1"/>
  <c r="AI656" i="1"/>
  <c r="AI660" i="1"/>
  <c r="AI664" i="1"/>
  <c r="AI668" i="1"/>
  <c r="AI672" i="1"/>
  <c r="AI676" i="1"/>
  <c r="AI680" i="1"/>
  <c r="AI684" i="1"/>
  <c r="AI688" i="1"/>
  <c r="AI692" i="1"/>
  <c r="AI696" i="1"/>
  <c r="AI700" i="1"/>
  <c r="AI704" i="1"/>
  <c r="AI708" i="1"/>
  <c r="AI712" i="1"/>
  <c r="AI716" i="1"/>
  <c r="AI720" i="1"/>
  <c r="AI724" i="1"/>
  <c r="AI728" i="1"/>
  <c r="AI732" i="1"/>
  <c r="AI736" i="1"/>
  <c r="AI740" i="1"/>
  <c r="AI744" i="1"/>
  <c r="AI748" i="1"/>
  <c r="AI752" i="1"/>
  <c r="AI756" i="1"/>
  <c r="AI760" i="1"/>
  <c r="AI764" i="1"/>
  <c r="AI768" i="1"/>
  <c r="AI772" i="1"/>
  <c r="AI776" i="1"/>
  <c r="AI780" i="1"/>
  <c r="AI784" i="1"/>
  <c r="AI788" i="1"/>
  <c r="AI792" i="1"/>
  <c r="AI796" i="1"/>
  <c r="AI800" i="1"/>
  <c r="AI804" i="1"/>
  <c r="AI808" i="1"/>
  <c r="AI812" i="1"/>
  <c r="AI816" i="1"/>
  <c r="AI820" i="1"/>
  <c r="AI824" i="1"/>
  <c r="AI828" i="1"/>
  <c r="AI832" i="1"/>
  <c r="AI836" i="1"/>
  <c r="AI840" i="1"/>
  <c r="AI844" i="1"/>
  <c r="AI848" i="1"/>
  <c r="AI852" i="1"/>
  <c r="AI856" i="1"/>
  <c r="AI860" i="1"/>
  <c r="AI864" i="1"/>
  <c r="AI868" i="1"/>
  <c r="AI872" i="1"/>
  <c r="AI876" i="1"/>
  <c r="AI880" i="1"/>
  <c r="AI884" i="1"/>
  <c r="AI888" i="1"/>
  <c r="AI892" i="1"/>
  <c r="AI896" i="1"/>
  <c r="AI900" i="1"/>
  <c r="AI904" i="1"/>
  <c r="AI908" i="1"/>
  <c r="AI912" i="1"/>
  <c r="AI916" i="1"/>
  <c r="AI920" i="1"/>
  <c r="AI924" i="1"/>
  <c r="AI928" i="1"/>
  <c r="AI932" i="1"/>
  <c r="AI936" i="1"/>
  <c r="AI940" i="1"/>
  <c r="AI944" i="1"/>
  <c r="AI948" i="1"/>
  <c r="AI952" i="1"/>
  <c r="AI956" i="1"/>
  <c r="AI960" i="1"/>
  <c r="AI964" i="1"/>
  <c r="AI968" i="1"/>
  <c r="AI972" i="1"/>
  <c r="AI976" i="1"/>
  <c r="AI980" i="1"/>
  <c r="AI984" i="1"/>
  <c r="AI988" i="1"/>
  <c r="AI992" i="1"/>
  <c r="AI996" i="1"/>
  <c r="AI1000" i="1"/>
  <c r="AI1004" i="1"/>
  <c r="AI1008" i="1"/>
  <c r="AI1012" i="1"/>
  <c r="AI1016" i="1"/>
  <c r="AI1020" i="1"/>
  <c r="AI1024" i="1"/>
  <c r="AI1028" i="1"/>
  <c r="AI1032" i="1"/>
  <c r="AI1036" i="1"/>
  <c r="AI1040" i="1"/>
  <c r="AI1044" i="1"/>
  <c r="AI1048" i="1"/>
  <c r="AI1052" i="1"/>
  <c r="AI1056" i="1"/>
  <c r="AI1060" i="1"/>
  <c r="AI1064" i="1"/>
  <c r="AI1068" i="1"/>
  <c r="AI1072" i="1"/>
  <c r="AI1076" i="1"/>
  <c r="AI1080" i="1"/>
  <c r="AI1084" i="1"/>
  <c r="AI1088" i="1"/>
  <c r="AI1092" i="1"/>
  <c r="AI1096" i="1"/>
  <c r="AI1100" i="1"/>
  <c r="AI1104" i="1"/>
  <c r="AI1108" i="1"/>
  <c r="AI1112" i="1"/>
  <c r="AI1116" i="1"/>
  <c r="AI1120" i="1"/>
  <c r="AI1124" i="1"/>
  <c r="AI1128" i="1"/>
  <c r="AI1132" i="1"/>
  <c r="AI1136" i="1"/>
  <c r="AI1140" i="1"/>
  <c r="AI1144" i="1"/>
  <c r="AI1148" i="1"/>
  <c r="AI1152" i="1"/>
  <c r="AI1156" i="1"/>
  <c r="AI1160" i="1"/>
  <c r="AI1164" i="1"/>
  <c r="AI1168" i="1"/>
  <c r="AI1172" i="1"/>
  <c r="AI1176" i="1"/>
  <c r="AI1180" i="1"/>
  <c r="AI1184" i="1"/>
  <c r="AI1188" i="1"/>
  <c r="AI1192" i="1"/>
  <c r="AI1196" i="1"/>
  <c r="AI1200" i="1"/>
  <c r="AI1204" i="1"/>
  <c r="AI1208" i="1"/>
  <c r="AI1212" i="1"/>
  <c r="AI1216" i="1"/>
  <c r="AI1220" i="1"/>
  <c r="AI1224" i="1"/>
  <c r="AI1228" i="1"/>
  <c r="AI1232" i="1"/>
  <c r="AI1236" i="1"/>
  <c r="AI1240" i="1"/>
  <c r="AI1244" i="1"/>
  <c r="AI1248" i="1"/>
  <c r="AI1252" i="1"/>
  <c r="AI1256" i="1"/>
  <c r="AI1260" i="1"/>
  <c r="AI1264" i="1"/>
  <c r="AI1268" i="1"/>
  <c r="AI1272" i="1"/>
  <c r="AI1276" i="1"/>
  <c r="AI1280" i="1"/>
  <c r="AI1284" i="1"/>
  <c r="AI1288" i="1"/>
  <c r="AI1292" i="1"/>
  <c r="AI1296" i="1"/>
  <c r="AI1300" i="1"/>
  <c r="AI1304" i="1"/>
  <c r="AI1308" i="1"/>
  <c r="AI1312" i="1"/>
  <c r="AI1316" i="1"/>
  <c r="AI1320" i="1"/>
  <c r="AI1324" i="1"/>
  <c r="AI1328" i="1"/>
  <c r="AI1332" i="1"/>
  <c r="AI1336" i="1"/>
  <c r="AI1340" i="1"/>
  <c r="AI1344" i="1"/>
  <c r="AI1348" i="1"/>
  <c r="AI1352" i="1"/>
  <c r="AI1356" i="1"/>
  <c r="AI1360" i="1"/>
  <c r="AI1364" i="1"/>
  <c r="BH1526" i="1"/>
  <c r="AV22" i="1"/>
  <c r="AV86" i="1"/>
  <c r="AV150" i="1"/>
  <c r="AV214" i="1"/>
  <c r="AV278" i="1"/>
  <c r="AV342" i="1"/>
  <c r="AV406" i="1"/>
  <c r="AV470" i="1"/>
  <c r="AV534" i="1"/>
  <c r="AV598" i="1"/>
  <c r="AV662" i="1"/>
  <c r="AV726" i="1"/>
  <c r="AV790" i="1"/>
  <c r="AV854" i="1"/>
  <c r="AV918" i="1"/>
  <c r="AV982" i="1"/>
  <c r="AV1046" i="1"/>
  <c r="AV1110" i="1"/>
  <c r="AV1174" i="1"/>
  <c r="AV1217" i="1"/>
  <c r="AV1249" i="1"/>
  <c r="AV1281" i="1"/>
  <c r="AV1313" i="1"/>
  <c r="AV1345" i="1"/>
  <c r="AV1377" i="1"/>
  <c r="AV1409" i="1"/>
  <c r="AV1441" i="1"/>
  <c r="AV1473" i="1"/>
  <c r="AV1503" i="1"/>
  <c r="AV1519" i="1"/>
  <c r="AV1535" i="1"/>
  <c r="AV1551" i="1"/>
  <c r="AV1567" i="1"/>
  <c r="AV1583" i="1"/>
  <c r="AV1599" i="1"/>
  <c r="AV1615" i="1"/>
  <c r="AV1631" i="1"/>
  <c r="AV1647" i="1"/>
  <c r="AV1663" i="1"/>
  <c r="AV1679" i="1"/>
  <c r="AV1695" i="1"/>
  <c r="AV1711" i="1"/>
  <c r="AV1727" i="1"/>
  <c r="AV1743" i="1"/>
  <c r="AV1759" i="1"/>
  <c r="AV1775" i="1"/>
  <c r="AV1791" i="1"/>
  <c r="AV1807" i="1"/>
  <c r="AV1823" i="1"/>
  <c r="AV1839" i="1"/>
  <c r="AV1855" i="1"/>
  <c r="AV1871" i="1"/>
  <c r="AV1887" i="1"/>
  <c r="AV1903" i="1"/>
  <c r="AV1919" i="1"/>
  <c r="AV1935" i="1"/>
  <c r="AV1951" i="1"/>
  <c r="AV1967" i="1"/>
  <c r="AV1983" i="1"/>
  <c r="AV1999" i="1"/>
  <c r="AI13" i="1"/>
  <c r="AI17" i="1"/>
  <c r="AI21" i="1"/>
  <c r="AI25" i="1"/>
  <c r="AI29" i="1"/>
  <c r="AI33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I109" i="1"/>
  <c r="AI113" i="1"/>
  <c r="AI117" i="1"/>
  <c r="AI121" i="1"/>
  <c r="AI125" i="1"/>
  <c r="AI129" i="1"/>
  <c r="AI133" i="1"/>
  <c r="AI137" i="1"/>
  <c r="AI141" i="1"/>
  <c r="AI145" i="1"/>
  <c r="AI149" i="1"/>
  <c r="AI153" i="1"/>
  <c r="AI157" i="1"/>
  <c r="AI161" i="1"/>
  <c r="AI165" i="1"/>
  <c r="AI169" i="1"/>
  <c r="AI173" i="1"/>
  <c r="AI177" i="1"/>
  <c r="AI181" i="1"/>
  <c r="AI185" i="1"/>
  <c r="AI189" i="1"/>
  <c r="AI193" i="1"/>
  <c r="AI197" i="1"/>
  <c r="AI201" i="1"/>
  <c r="AI205" i="1"/>
  <c r="AI209" i="1"/>
  <c r="AI213" i="1"/>
  <c r="AI217" i="1"/>
  <c r="AI221" i="1"/>
  <c r="AI225" i="1"/>
  <c r="AI229" i="1"/>
  <c r="AI233" i="1"/>
  <c r="AI237" i="1"/>
  <c r="AI241" i="1"/>
  <c r="AI245" i="1"/>
  <c r="AI249" i="1"/>
  <c r="AI253" i="1"/>
  <c r="AI257" i="1"/>
  <c r="AI261" i="1"/>
  <c r="AI265" i="1"/>
  <c r="AI269" i="1"/>
  <c r="AI273" i="1"/>
  <c r="AI277" i="1"/>
  <c r="AI281" i="1"/>
  <c r="AI285" i="1"/>
  <c r="AI289" i="1"/>
  <c r="AI293" i="1"/>
  <c r="AI297" i="1"/>
  <c r="AI301" i="1"/>
  <c r="AI305" i="1"/>
  <c r="AI309" i="1"/>
  <c r="AI313" i="1"/>
  <c r="AI317" i="1"/>
  <c r="AI321" i="1"/>
  <c r="AI325" i="1"/>
  <c r="AI329" i="1"/>
  <c r="AI333" i="1"/>
  <c r="AI337" i="1"/>
  <c r="AI341" i="1"/>
  <c r="AI345" i="1"/>
  <c r="AI349" i="1"/>
  <c r="AI353" i="1"/>
  <c r="AI357" i="1"/>
  <c r="AI361" i="1"/>
  <c r="AI365" i="1"/>
  <c r="AI369" i="1"/>
  <c r="AI373" i="1"/>
  <c r="AI377" i="1"/>
  <c r="AI381" i="1"/>
  <c r="AI385" i="1"/>
  <c r="AI389" i="1"/>
  <c r="AI393" i="1"/>
  <c r="AI397" i="1"/>
  <c r="AI401" i="1"/>
  <c r="AI405" i="1"/>
  <c r="AI409" i="1"/>
  <c r="AI413" i="1"/>
  <c r="AI417" i="1"/>
  <c r="AI421" i="1"/>
  <c r="AI425" i="1"/>
  <c r="AI429" i="1"/>
  <c r="AI433" i="1"/>
  <c r="AI437" i="1"/>
  <c r="AI441" i="1"/>
  <c r="AI445" i="1"/>
  <c r="AI449" i="1"/>
  <c r="AI453" i="1"/>
  <c r="AI457" i="1"/>
  <c r="AI461" i="1"/>
  <c r="BH1857" i="1"/>
  <c r="AV38" i="1"/>
  <c r="AV102" i="1"/>
  <c r="AV166" i="1"/>
  <c r="AV230" i="1"/>
  <c r="AV294" i="1"/>
  <c r="AV358" i="1"/>
  <c r="AV422" i="1"/>
  <c r="AV486" i="1"/>
  <c r="AV550" i="1"/>
  <c r="AV614" i="1"/>
  <c r="AV678" i="1"/>
  <c r="AV742" i="1"/>
  <c r="AV806" i="1"/>
  <c r="AV870" i="1"/>
  <c r="AV934" i="1"/>
  <c r="AV998" i="1"/>
  <c r="AV1062" i="1"/>
  <c r="AV1126" i="1"/>
  <c r="AV1190" i="1"/>
  <c r="AV1225" i="1"/>
  <c r="AV1257" i="1"/>
  <c r="AV1289" i="1"/>
  <c r="AV1321" i="1"/>
  <c r="AV1353" i="1"/>
  <c r="AV1385" i="1"/>
  <c r="AV1417" i="1"/>
  <c r="AV1449" i="1"/>
  <c r="AV1481" i="1"/>
  <c r="AV1507" i="1"/>
  <c r="AV1523" i="1"/>
  <c r="AV1539" i="1"/>
  <c r="AV1555" i="1"/>
  <c r="AV1571" i="1"/>
  <c r="AV1587" i="1"/>
  <c r="AV1603" i="1"/>
  <c r="AV1619" i="1"/>
  <c r="AV1635" i="1"/>
  <c r="AV1651" i="1"/>
  <c r="AV1667" i="1"/>
  <c r="AV1683" i="1"/>
  <c r="AV1699" i="1"/>
  <c r="AV1715" i="1"/>
  <c r="AV1731" i="1"/>
  <c r="AV1747" i="1"/>
  <c r="AV1763" i="1"/>
  <c r="AV1779" i="1"/>
  <c r="AV1795" i="1"/>
  <c r="AV1811" i="1"/>
  <c r="AV1827" i="1"/>
  <c r="AV1843" i="1"/>
  <c r="AV1859" i="1"/>
  <c r="AV1875" i="1"/>
  <c r="AV1891" i="1"/>
  <c r="AV1907" i="1"/>
  <c r="AV1923" i="1"/>
  <c r="AV1939" i="1"/>
  <c r="AV1955" i="1"/>
  <c r="AV1971" i="1"/>
  <c r="AV1987" i="1"/>
  <c r="AV2003" i="1"/>
  <c r="AI14" i="1"/>
  <c r="AI18" i="1"/>
  <c r="AI22" i="1"/>
  <c r="AI26" i="1"/>
  <c r="AI30" i="1"/>
  <c r="AI34" i="1"/>
  <c r="AI38" i="1"/>
  <c r="AI42" i="1"/>
  <c r="AI46" i="1"/>
  <c r="AI50" i="1"/>
  <c r="AI54" i="1"/>
  <c r="AI58" i="1"/>
  <c r="AI62" i="1"/>
  <c r="AI66" i="1"/>
  <c r="AI70" i="1"/>
  <c r="AI74" i="1"/>
  <c r="AI78" i="1"/>
  <c r="AI82" i="1"/>
  <c r="AI86" i="1"/>
  <c r="AI90" i="1"/>
  <c r="AI94" i="1"/>
  <c r="AI98" i="1"/>
  <c r="AI102" i="1"/>
  <c r="AI106" i="1"/>
  <c r="AI110" i="1"/>
  <c r="AI114" i="1"/>
  <c r="AI118" i="1"/>
  <c r="AI122" i="1"/>
  <c r="AI126" i="1"/>
  <c r="AI130" i="1"/>
  <c r="AI134" i="1"/>
  <c r="AI138" i="1"/>
  <c r="AI142" i="1"/>
  <c r="AI146" i="1"/>
  <c r="AI150" i="1"/>
  <c r="AI154" i="1"/>
  <c r="AI158" i="1"/>
  <c r="AI162" i="1"/>
  <c r="AI166" i="1"/>
  <c r="AI170" i="1"/>
  <c r="AI174" i="1"/>
  <c r="AI178" i="1"/>
  <c r="AI182" i="1"/>
  <c r="AI186" i="1"/>
  <c r="AI190" i="1"/>
  <c r="AI194" i="1"/>
  <c r="AI198" i="1"/>
  <c r="AI202" i="1"/>
  <c r="AI206" i="1"/>
  <c r="AI210" i="1"/>
  <c r="AI214" i="1"/>
  <c r="AI218" i="1"/>
  <c r="AI222" i="1"/>
  <c r="AI226" i="1"/>
  <c r="AI230" i="1"/>
  <c r="AI234" i="1"/>
  <c r="AI238" i="1"/>
  <c r="AI242" i="1"/>
  <c r="AI246" i="1"/>
  <c r="AI250" i="1"/>
  <c r="AI254" i="1"/>
  <c r="AI258" i="1"/>
  <c r="AI262" i="1"/>
  <c r="AI266" i="1"/>
  <c r="AI270" i="1"/>
  <c r="AI274" i="1"/>
  <c r="AI278" i="1"/>
  <c r="AI282" i="1"/>
  <c r="AI286" i="1"/>
  <c r="AI290" i="1"/>
  <c r="AI294" i="1"/>
  <c r="AI298" i="1"/>
  <c r="AI302" i="1"/>
  <c r="AI306" i="1"/>
  <c r="AI310" i="1"/>
  <c r="AI314" i="1"/>
  <c r="AI318" i="1"/>
  <c r="AI322" i="1"/>
  <c r="AI326" i="1"/>
  <c r="AI330" i="1"/>
  <c r="AI334" i="1"/>
  <c r="AI338" i="1"/>
  <c r="AI342" i="1"/>
  <c r="AI346" i="1"/>
  <c r="AI350" i="1"/>
  <c r="AI354" i="1"/>
  <c r="AI358" i="1"/>
  <c r="AI362" i="1"/>
  <c r="AI366" i="1"/>
  <c r="AI370" i="1"/>
  <c r="AI374" i="1"/>
  <c r="AI378" i="1"/>
  <c r="AI382" i="1"/>
  <c r="AI386" i="1"/>
  <c r="AI390" i="1"/>
  <c r="AI394" i="1"/>
  <c r="AI398" i="1"/>
  <c r="AI402" i="1"/>
  <c r="AI406" i="1"/>
  <c r="AI410" i="1"/>
  <c r="AI414" i="1"/>
  <c r="AI418" i="1"/>
  <c r="AI422" i="1"/>
  <c r="AI426" i="1"/>
  <c r="AI430" i="1"/>
  <c r="AI434" i="1"/>
  <c r="AI438" i="1"/>
  <c r="AI442" i="1"/>
  <c r="AI446" i="1"/>
  <c r="AI450" i="1"/>
  <c r="AI454" i="1"/>
  <c r="AI458" i="1"/>
  <c r="AI462" i="1"/>
  <c r="AI466" i="1"/>
  <c r="AI470" i="1"/>
  <c r="AI474" i="1"/>
  <c r="AI478" i="1"/>
  <c r="AI482" i="1"/>
  <c r="AI486" i="1"/>
  <c r="AI490" i="1"/>
  <c r="AI494" i="1"/>
  <c r="AI498" i="1"/>
  <c r="AI502" i="1"/>
  <c r="AI506" i="1"/>
  <c r="AI510" i="1"/>
  <c r="AI514" i="1"/>
  <c r="AI518" i="1"/>
  <c r="AI522" i="1"/>
  <c r="AI526" i="1"/>
  <c r="AI530" i="1"/>
  <c r="AI534" i="1"/>
  <c r="AI538" i="1"/>
  <c r="AI542" i="1"/>
  <c r="AI546" i="1"/>
  <c r="AI550" i="1"/>
  <c r="AI554" i="1"/>
  <c r="AI558" i="1"/>
  <c r="AI562" i="1"/>
  <c r="AI566" i="1"/>
  <c r="AI570" i="1"/>
  <c r="AI574" i="1"/>
  <c r="AI578" i="1"/>
  <c r="AI582" i="1"/>
  <c r="AI586" i="1"/>
  <c r="AI590" i="1"/>
  <c r="AI594" i="1"/>
  <c r="AI598" i="1"/>
  <c r="AI602" i="1"/>
  <c r="AI606" i="1"/>
  <c r="AI610" i="1"/>
  <c r="AI614" i="1"/>
  <c r="AI618" i="1"/>
  <c r="AI622" i="1"/>
  <c r="AI626" i="1"/>
  <c r="AI630" i="1"/>
  <c r="AI634" i="1"/>
  <c r="AI638" i="1"/>
  <c r="AI642" i="1"/>
  <c r="AI646" i="1"/>
  <c r="AI650" i="1"/>
  <c r="AI654" i="1"/>
  <c r="AI658" i="1"/>
  <c r="AI662" i="1"/>
  <c r="AI666" i="1"/>
  <c r="AI670" i="1"/>
  <c r="AI674" i="1"/>
  <c r="AI678" i="1"/>
  <c r="AI682" i="1"/>
  <c r="AI686" i="1"/>
  <c r="AI690" i="1"/>
  <c r="AI694" i="1"/>
  <c r="AI698" i="1"/>
  <c r="AI702" i="1"/>
  <c r="AI706" i="1"/>
  <c r="AI710" i="1"/>
  <c r="AI714" i="1"/>
  <c r="AI718" i="1"/>
  <c r="AI722" i="1"/>
  <c r="AI726" i="1"/>
  <c r="AI730" i="1"/>
  <c r="AI734" i="1"/>
  <c r="AI738" i="1"/>
  <c r="AI742" i="1"/>
  <c r="AI746" i="1"/>
  <c r="AI750" i="1"/>
  <c r="AI754" i="1"/>
  <c r="AI758" i="1"/>
  <c r="AI762" i="1"/>
  <c r="AI766" i="1"/>
  <c r="AI770" i="1"/>
  <c r="AI774" i="1"/>
  <c r="AI778" i="1"/>
  <c r="AI782" i="1"/>
  <c r="AI786" i="1"/>
  <c r="AI790" i="1"/>
  <c r="AI794" i="1"/>
  <c r="AI798" i="1"/>
  <c r="AI802" i="1"/>
  <c r="AI806" i="1"/>
  <c r="AI810" i="1"/>
  <c r="AI814" i="1"/>
  <c r="AI818" i="1"/>
  <c r="AI822" i="1"/>
  <c r="AI826" i="1"/>
  <c r="AI830" i="1"/>
  <c r="AI834" i="1"/>
  <c r="AI838" i="1"/>
  <c r="AI842" i="1"/>
  <c r="AI846" i="1"/>
  <c r="AI850" i="1"/>
  <c r="AI854" i="1"/>
  <c r="AI858" i="1"/>
  <c r="AI862" i="1"/>
  <c r="AI866" i="1"/>
  <c r="AI870" i="1"/>
  <c r="AI874" i="1"/>
  <c r="AI878" i="1"/>
  <c r="AI882" i="1"/>
  <c r="AI886" i="1"/>
  <c r="AI890" i="1"/>
  <c r="AI894" i="1"/>
  <c r="AI898" i="1"/>
  <c r="AI902" i="1"/>
  <c r="AI906" i="1"/>
  <c r="AI910" i="1"/>
  <c r="AI914" i="1"/>
  <c r="AI918" i="1"/>
  <c r="AI922" i="1"/>
  <c r="AI926" i="1"/>
  <c r="AI930" i="1"/>
  <c r="AI934" i="1"/>
  <c r="AI938" i="1"/>
  <c r="AI942" i="1"/>
  <c r="AI946" i="1"/>
  <c r="AI950" i="1"/>
  <c r="AI954" i="1"/>
  <c r="AI958" i="1"/>
  <c r="AI962" i="1"/>
  <c r="AI966" i="1"/>
  <c r="AI970" i="1"/>
  <c r="AI974" i="1"/>
  <c r="AI978" i="1"/>
  <c r="AI982" i="1"/>
  <c r="AI986" i="1"/>
  <c r="AI990" i="1"/>
  <c r="AI994" i="1"/>
  <c r="AI998" i="1"/>
  <c r="AI1002" i="1"/>
  <c r="AI1006" i="1"/>
  <c r="AI1010" i="1"/>
  <c r="AI1014" i="1"/>
  <c r="AI1018" i="1"/>
  <c r="AI1022" i="1"/>
  <c r="AI1026" i="1"/>
  <c r="AI1030" i="1"/>
  <c r="AI1034" i="1"/>
  <c r="AI1038" i="1"/>
  <c r="AI1042" i="1"/>
  <c r="AI1046" i="1"/>
  <c r="AI1050" i="1"/>
  <c r="AI1054" i="1"/>
  <c r="AI1058" i="1"/>
  <c r="AI1062" i="1"/>
  <c r="AI1066" i="1"/>
  <c r="AI1070" i="1"/>
  <c r="AI1074" i="1"/>
  <c r="AI1078" i="1"/>
  <c r="AI1082" i="1"/>
  <c r="AI1086" i="1"/>
  <c r="AI1090" i="1"/>
  <c r="AI1094" i="1"/>
  <c r="AI1098" i="1"/>
  <c r="AI1102" i="1"/>
  <c r="AI1106" i="1"/>
  <c r="AI1110" i="1"/>
  <c r="AI1114" i="1"/>
  <c r="AI1118" i="1"/>
  <c r="AI1122" i="1"/>
  <c r="AI1126" i="1"/>
  <c r="AI1130" i="1"/>
  <c r="AI1134" i="1"/>
  <c r="AI1138" i="1"/>
  <c r="AI1142" i="1"/>
  <c r="AI1146" i="1"/>
  <c r="AI1150" i="1"/>
  <c r="AI1154" i="1"/>
  <c r="AI1158" i="1"/>
  <c r="AI1162" i="1"/>
  <c r="AI1166" i="1"/>
  <c r="AI1170" i="1"/>
  <c r="AI1174" i="1"/>
  <c r="AI1178" i="1"/>
  <c r="AI1182" i="1"/>
  <c r="AI1186" i="1"/>
  <c r="AI1190" i="1"/>
  <c r="AI1194" i="1"/>
  <c r="AI1198" i="1"/>
  <c r="AI1202" i="1"/>
  <c r="AI1206" i="1"/>
  <c r="AI1210" i="1"/>
  <c r="AI1214" i="1"/>
  <c r="AI1218" i="1"/>
  <c r="AI1222" i="1"/>
  <c r="AI1226" i="1"/>
  <c r="AI1230" i="1"/>
  <c r="AI1234" i="1"/>
  <c r="AI1238" i="1"/>
  <c r="AI1242" i="1"/>
  <c r="AI1246" i="1"/>
  <c r="AI1250" i="1"/>
  <c r="AI1254" i="1"/>
  <c r="AI1258" i="1"/>
  <c r="AI1262" i="1"/>
  <c r="AI1266" i="1"/>
  <c r="AI1270" i="1"/>
  <c r="AI1274" i="1"/>
  <c r="AI1278" i="1"/>
  <c r="AI1282" i="1"/>
  <c r="AI1286" i="1"/>
  <c r="AI1290" i="1"/>
  <c r="AI1294" i="1"/>
  <c r="AI1298" i="1"/>
  <c r="AI1302" i="1"/>
  <c r="AI1306" i="1"/>
  <c r="AI1310" i="1"/>
  <c r="AI1314" i="1"/>
  <c r="AI1318" i="1"/>
  <c r="AI1322" i="1"/>
  <c r="AI1326" i="1"/>
  <c r="AI1330" i="1"/>
  <c r="AI1334" i="1"/>
  <c r="AI1338" i="1"/>
  <c r="AI1342" i="1"/>
  <c r="AI1346" i="1"/>
  <c r="AI1350" i="1"/>
  <c r="AI1354" i="1"/>
  <c r="AI1358" i="1"/>
  <c r="AI1362" i="1"/>
  <c r="AV118" i="1"/>
  <c r="AV374" i="1"/>
  <c r="AV630" i="1"/>
  <c r="AV886" i="1"/>
  <c r="AV1142" i="1"/>
  <c r="AV1297" i="1"/>
  <c r="AV1425" i="1"/>
  <c r="AV1527" i="1"/>
  <c r="AV1591" i="1"/>
  <c r="AV1655" i="1"/>
  <c r="AV1719" i="1"/>
  <c r="AV1783" i="1"/>
  <c r="AV1847" i="1"/>
  <c r="AV1911" i="1"/>
  <c r="AV1975" i="1"/>
  <c r="AI15" i="1"/>
  <c r="AI31" i="1"/>
  <c r="AI47" i="1"/>
  <c r="AI63" i="1"/>
  <c r="AI79" i="1"/>
  <c r="AI95" i="1"/>
  <c r="AI111" i="1"/>
  <c r="AI127" i="1"/>
  <c r="AI143" i="1"/>
  <c r="AI159" i="1"/>
  <c r="AI175" i="1"/>
  <c r="AI191" i="1"/>
  <c r="AI207" i="1"/>
  <c r="AI223" i="1"/>
  <c r="AI239" i="1"/>
  <c r="AI255" i="1"/>
  <c r="AI271" i="1"/>
  <c r="AI287" i="1"/>
  <c r="AI303" i="1"/>
  <c r="AI319" i="1"/>
  <c r="AI335" i="1"/>
  <c r="AI351" i="1"/>
  <c r="AI367" i="1"/>
  <c r="AI383" i="1"/>
  <c r="AI399" i="1"/>
  <c r="AI415" i="1"/>
  <c r="AI431" i="1"/>
  <c r="AI447" i="1"/>
  <c r="AI463" i="1"/>
  <c r="AI471" i="1"/>
  <c r="AI479" i="1"/>
  <c r="AI487" i="1"/>
  <c r="AI495" i="1"/>
  <c r="AI503" i="1"/>
  <c r="AI511" i="1"/>
  <c r="AI519" i="1"/>
  <c r="AI527" i="1"/>
  <c r="AI535" i="1"/>
  <c r="AI543" i="1"/>
  <c r="AI551" i="1"/>
  <c r="AI559" i="1"/>
  <c r="AI567" i="1"/>
  <c r="AI575" i="1"/>
  <c r="AI583" i="1"/>
  <c r="AI591" i="1"/>
  <c r="AI599" i="1"/>
  <c r="AI607" i="1"/>
  <c r="AI615" i="1"/>
  <c r="AI623" i="1"/>
  <c r="AI631" i="1"/>
  <c r="AI639" i="1"/>
  <c r="AI647" i="1"/>
  <c r="AI655" i="1"/>
  <c r="AI663" i="1"/>
  <c r="AI671" i="1"/>
  <c r="AI679" i="1"/>
  <c r="AI687" i="1"/>
  <c r="AI695" i="1"/>
  <c r="AI703" i="1"/>
  <c r="AI711" i="1"/>
  <c r="AI719" i="1"/>
  <c r="AI727" i="1"/>
  <c r="AI735" i="1"/>
  <c r="AI743" i="1"/>
  <c r="AI751" i="1"/>
  <c r="AI759" i="1"/>
  <c r="AI767" i="1"/>
  <c r="AI775" i="1"/>
  <c r="AI783" i="1"/>
  <c r="AI791" i="1"/>
  <c r="AI799" i="1"/>
  <c r="AI807" i="1"/>
  <c r="AI815" i="1"/>
  <c r="AI823" i="1"/>
  <c r="AI831" i="1"/>
  <c r="AI839" i="1"/>
  <c r="AI847" i="1"/>
  <c r="AI855" i="1"/>
  <c r="AI863" i="1"/>
  <c r="AI871" i="1"/>
  <c r="AI879" i="1"/>
  <c r="AI887" i="1"/>
  <c r="AI895" i="1"/>
  <c r="AI903" i="1"/>
  <c r="AI911" i="1"/>
  <c r="AI919" i="1"/>
  <c r="AI927" i="1"/>
  <c r="AI935" i="1"/>
  <c r="AI943" i="1"/>
  <c r="AI951" i="1"/>
  <c r="AI959" i="1"/>
  <c r="AI967" i="1"/>
  <c r="AI975" i="1"/>
  <c r="AI983" i="1"/>
  <c r="AI991" i="1"/>
  <c r="AI999" i="1"/>
  <c r="AI1007" i="1"/>
  <c r="AI1015" i="1"/>
  <c r="AI1023" i="1"/>
  <c r="AI1031" i="1"/>
  <c r="AI1039" i="1"/>
  <c r="AI1047" i="1"/>
  <c r="AI1055" i="1"/>
  <c r="AI1063" i="1"/>
  <c r="AI1071" i="1"/>
  <c r="AI1079" i="1"/>
  <c r="AI1087" i="1"/>
  <c r="AI1095" i="1"/>
  <c r="AI1103" i="1"/>
  <c r="AI1111" i="1"/>
  <c r="AI1119" i="1"/>
  <c r="AI1127" i="1"/>
  <c r="AI1135" i="1"/>
  <c r="AI1143" i="1"/>
  <c r="AI1151" i="1"/>
  <c r="AI1159" i="1"/>
  <c r="AI1167" i="1"/>
  <c r="AI1175" i="1"/>
  <c r="AI1183" i="1"/>
  <c r="AI1191" i="1"/>
  <c r="AI1199" i="1"/>
  <c r="AI1207" i="1"/>
  <c r="AI1215" i="1"/>
  <c r="AI1223" i="1"/>
  <c r="AI1231" i="1"/>
  <c r="AI1239" i="1"/>
  <c r="AI1247" i="1"/>
  <c r="AI1255" i="1"/>
  <c r="AI1263" i="1"/>
  <c r="AI1271" i="1"/>
  <c r="AI1279" i="1"/>
  <c r="AI1287" i="1"/>
  <c r="AI1295" i="1"/>
  <c r="AI1303" i="1"/>
  <c r="AI1311" i="1"/>
  <c r="AI1319" i="1"/>
  <c r="AI1327" i="1"/>
  <c r="AI1335" i="1"/>
  <c r="AI1343" i="1"/>
  <c r="AI1351" i="1"/>
  <c r="AI1359" i="1"/>
  <c r="AI1366" i="1"/>
  <c r="AI1370" i="1"/>
  <c r="AI1374" i="1"/>
  <c r="AI1378" i="1"/>
  <c r="AI1382" i="1"/>
  <c r="AI1386" i="1"/>
  <c r="AI1390" i="1"/>
  <c r="AI1394" i="1"/>
  <c r="AI1398" i="1"/>
  <c r="AI1402" i="1"/>
  <c r="AI1406" i="1"/>
  <c r="AI1410" i="1"/>
  <c r="AI1414" i="1"/>
  <c r="AI1418" i="1"/>
  <c r="AI1422" i="1"/>
  <c r="AI1426" i="1"/>
  <c r="AI1430" i="1"/>
  <c r="AI1434" i="1"/>
  <c r="AI1438" i="1"/>
  <c r="AI1442" i="1"/>
  <c r="AI1446" i="1"/>
  <c r="AI1450" i="1"/>
  <c r="AI1454" i="1"/>
  <c r="AI1458" i="1"/>
  <c r="AI1462" i="1"/>
  <c r="AI1466" i="1"/>
  <c r="AI1470" i="1"/>
  <c r="AI1474" i="1"/>
  <c r="AI1478" i="1"/>
  <c r="AI1482" i="1"/>
  <c r="AI1486" i="1"/>
  <c r="AI1490" i="1"/>
  <c r="AI1494" i="1"/>
  <c r="AI1498" i="1"/>
  <c r="AI1502" i="1"/>
  <c r="AI1506" i="1"/>
  <c r="AI1510" i="1"/>
  <c r="AI1514" i="1"/>
  <c r="AI1518" i="1"/>
  <c r="AI1522" i="1"/>
  <c r="AI1526" i="1"/>
  <c r="AI1530" i="1"/>
  <c r="AI1534" i="1"/>
  <c r="AI1538" i="1"/>
  <c r="AI1542" i="1"/>
  <c r="AI1546" i="1"/>
  <c r="AI1550" i="1"/>
  <c r="AI1554" i="1"/>
  <c r="AI1558" i="1"/>
  <c r="AI1562" i="1"/>
  <c r="AI1566" i="1"/>
  <c r="AI1570" i="1"/>
  <c r="AI1574" i="1"/>
  <c r="AI1578" i="1"/>
  <c r="AI1582" i="1"/>
  <c r="AI1586" i="1"/>
  <c r="AI1590" i="1"/>
  <c r="AI1594" i="1"/>
  <c r="AI1598" i="1"/>
  <c r="AI1602" i="1"/>
  <c r="AI1606" i="1"/>
  <c r="AI1610" i="1"/>
  <c r="AI1614" i="1"/>
  <c r="AI1618" i="1"/>
  <c r="AI1622" i="1"/>
  <c r="AI1626" i="1"/>
  <c r="AI1630" i="1"/>
  <c r="AI1634" i="1"/>
  <c r="AI1638" i="1"/>
  <c r="AI1642" i="1"/>
  <c r="AI1646" i="1"/>
  <c r="AI1650" i="1"/>
  <c r="AI1654" i="1"/>
  <c r="AI1658" i="1"/>
  <c r="AI1662" i="1"/>
  <c r="AI1666" i="1"/>
  <c r="AI1670" i="1"/>
  <c r="AI1674" i="1"/>
  <c r="AI1678" i="1"/>
  <c r="AI1682" i="1"/>
  <c r="AI1686" i="1"/>
  <c r="AI1690" i="1"/>
  <c r="AI1694" i="1"/>
  <c r="AI1698" i="1"/>
  <c r="AI1702" i="1"/>
  <c r="AI1706" i="1"/>
  <c r="AI1710" i="1"/>
  <c r="AI1714" i="1"/>
  <c r="AI1718" i="1"/>
  <c r="AI1722" i="1"/>
  <c r="AI1726" i="1"/>
  <c r="AI1730" i="1"/>
  <c r="AI1734" i="1"/>
  <c r="AI1738" i="1"/>
  <c r="AI1742" i="1"/>
  <c r="AI1746" i="1"/>
  <c r="AI1750" i="1"/>
  <c r="AI1754" i="1"/>
  <c r="AI1758" i="1"/>
  <c r="AI1762" i="1"/>
  <c r="AI1766" i="1"/>
  <c r="AI1770" i="1"/>
  <c r="AI1774" i="1"/>
  <c r="AI1778" i="1"/>
  <c r="AI1782" i="1"/>
  <c r="AI1786" i="1"/>
  <c r="AI1790" i="1"/>
  <c r="AI1794" i="1"/>
  <c r="AI1798" i="1"/>
  <c r="AI1802" i="1"/>
  <c r="AI1806" i="1"/>
  <c r="AI1810" i="1"/>
  <c r="AI1814" i="1"/>
  <c r="AI1818" i="1"/>
  <c r="AI1822" i="1"/>
  <c r="AI1826" i="1"/>
  <c r="AI1830" i="1"/>
  <c r="AI1834" i="1"/>
  <c r="AI1838" i="1"/>
  <c r="AI1842" i="1"/>
  <c r="AI1846" i="1"/>
  <c r="AI1850" i="1"/>
  <c r="AI1854" i="1"/>
  <c r="AI1858" i="1"/>
  <c r="AI1862" i="1"/>
  <c r="AI1866" i="1"/>
  <c r="AI1870" i="1"/>
  <c r="AI1874" i="1"/>
  <c r="AI1878" i="1"/>
  <c r="AI1882" i="1"/>
  <c r="AI1886" i="1"/>
  <c r="AI1890" i="1"/>
  <c r="AI1894" i="1"/>
  <c r="AI1898" i="1"/>
  <c r="AI1902" i="1"/>
  <c r="AI1906" i="1"/>
  <c r="AI1910" i="1"/>
  <c r="AI1914" i="1"/>
  <c r="AI1918" i="1"/>
  <c r="AI1922" i="1"/>
  <c r="AI1926" i="1"/>
  <c r="AI1930" i="1"/>
  <c r="AI1934" i="1"/>
  <c r="AI1938" i="1"/>
  <c r="AI1942" i="1"/>
  <c r="AI1946" i="1"/>
  <c r="AI1950" i="1"/>
  <c r="AI1954" i="1"/>
  <c r="AI1958" i="1"/>
  <c r="AI1962" i="1"/>
  <c r="AI1966" i="1"/>
  <c r="AI1970" i="1"/>
  <c r="AI1974" i="1"/>
  <c r="AI1978" i="1"/>
  <c r="AI1982" i="1"/>
  <c r="AI1986" i="1"/>
  <c r="AI1990" i="1"/>
  <c r="AI1994" i="1"/>
  <c r="AI1998" i="1"/>
  <c r="AI2002" i="1"/>
  <c r="AI2006" i="1"/>
  <c r="AI10" i="1"/>
  <c r="AL10" i="1" s="1"/>
  <c r="AI1439" i="1"/>
  <c r="AI1471" i="1"/>
  <c r="AI1479" i="1"/>
  <c r="AI1483" i="1"/>
  <c r="AI1491" i="1"/>
  <c r="AI1495" i="1"/>
  <c r="AI1499" i="1"/>
  <c r="AI1507" i="1"/>
  <c r="AI1511" i="1"/>
  <c r="AI1515" i="1"/>
  <c r="AI1523" i="1"/>
  <c r="AI1527" i="1"/>
  <c r="AI1535" i="1"/>
  <c r="AI1539" i="1"/>
  <c r="AI1543" i="1"/>
  <c r="AI1551" i="1"/>
  <c r="AI1555" i="1"/>
  <c r="AI1559" i="1"/>
  <c r="AI1567" i="1"/>
  <c r="AI1571" i="1"/>
  <c r="AI1575" i="1"/>
  <c r="AI1583" i="1"/>
  <c r="AI1587" i="1"/>
  <c r="AI1591" i="1"/>
  <c r="AI1599" i="1"/>
  <c r="AI1603" i="1"/>
  <c r="AI1607" i="1"/>
  <c r="AI1615" i="1"/>
  <c r="AI1619" i="1"/>
  <c r="AI1623" i="1"/>
  <c r="AI1631" i="1"/>
  <c r="AI1635" i="1"/>
  <c r="AI1639" i="1"/>
  <c r="AI1647" i="1"/>
  <c r="AI1651" i="1"/>
  <c r="AI1655" i="1"/>
  <c r="AI1663" i="1"/>
  <c r="AI1667" i="1"/>
  <c r="AI1675" i="1"/>
  <c r="AI1679" i="1"/>
  <c r="AI1683" i="1"/>
  <c r="AI1687" i="1"/>
  <c r="AI1695" i="1"/>
  <c r="AI1699" i="1"/>
  <c r="AI1703" i="1"/>
  <c r="AI1711" i="1"/>
  <c r="AI1715" i="1"/>
  <c r="AI1719" i="1"/>
  <c r="AI1727" i="1"/>
  <c r="AI1731" i="1"/>
  <c r="AI1735" i="1"/>
  <c r="AI1739" i="1"/>
  <c r="AI1747" i="1"/>
  <c r="AI1751" i="1"/>
  <c r="AI1755" i="1"/>
  <c r="AI1763" i="1"/>
  <c r="AI1767" i="1"/>
  <c r="AI1771" i="1"/>
  <c r="AI1779" i="1"/>
  <c r="AI1783" i="1"/>
  <c r="AI1791" i="1"/>
  <c r="AI1795" i="1"/>
  <c r="AI1799" i="1"/>
  <c r="AI1807" i="1"/>
  <c r="AI1811" i="1"/>
  <c r="AI1815" i="1"/>
  <c r="AI1823" i="1"/>
  <c r="AI1827" i="1"/>
  <c r="AI1831" i="1"/>
  <c r="AI1839" i="1"/>
  <c r="AI1843" i="1"/>
  <c r="AI1847" i="1"/>
  <c r="AI1855" i="1"/>
  <c r="AI1859" i="1"/>
  <c r="AI1863" i="1"/>
  <c r="AI1871" i="1"/>
  <c r="AI1875" i="1"/>
  <c r="AI1879" i="1"/>
  <c r="AI1883" i="1"/>
  <c r="AI1891" i="1"/>
  <c r="AI1895" i="1"/>
  <c r="AI1899" i="1"/>
  <c r="AI1903" i="1"/>
  <c r="AI1911" i="1"/>
  <c r="AI1915" i="1"/>
  <c r="AI1919" i="1"/>
  <c r="AI1923" i="1"/>
  <c r="AI1931" i="1"/>
  <c r="AI1935" i="1"/>
  <c r="AI1939" i="1"/>
  <c r="AI1947" i="1"/>
  <c r="AI1951" i="1"/>
  <c r="AI1955" i="1"/>
  <c r="AI1963" i="1"/>
  <c r="AI1967" i="1"/>
  <c r="AI1971" i="1"/>
  <c r="AI1979" i="1"/>
  <c r="AI1983" i="1"/>
  <c r="AI1987" i="1"/>
  <c r="AI1995" i="1"/>
  <c r="AI1999" i="1"/>
  <c r="AI2003" i="1"/>
  <c r="AI2007" i="1"/>
  <c r="AI27" i="1"/>
  <c r="AI59" i="1"/>
  <c r="AI91" i="1"/>
  <c r="AI123" i="1"/>
  <c r="AI155" i="1"/>
  <c r="AI187" i="1"/>
  <c r="AI219" i="1"/>
  <c r="AI251" i="1"/>
  <c r="AI299" i="1"/>
  <c r="AI331" i="1"/>
  <c r="AI347" i="1"/>
  <c r="AI379" i="1"/>
  <c r="AI411" i="1"/>
  <c r="AI443" i="1"/>
  <c r="AI477" i="1"/>
  <c r="AI485" i="1"/>
  <c r="AI501" i="1"/>
  <c r="AI525" i="1"/>
  <c r="AI541" i="1"/>
  <c r="AI565" i="1"/>
  <c r="AI581" i="1"/>
  <c r="AI605" i="1"/>
  <c r="AI621" i="1"/>
  <c r="AI629" i="1"/>
  <c r="AI653" i="1"/>
  <c r="AI669" i="1"/>
  <c r="AI693" i="1"/>
  <c r="AI709" i="1"/>
  <c r="AI733" i="1"/>
  <c r="AI741" i="1"/>
  <c r="AI765" i="1"/>
  <c r="AI773" i="1"/>
  <c r="AI797" i="1"/>
  <c r="AI813" i="1"/>
  <c r="AI837" i="1"/>
  <c r="AI853" i="1"/>
  <c r="AI877" i="1"/>
  <c r="AI893" i="1"/>
  <c r="AI917" i="1"/>
  <c r="AI925" i="1"/>
  <c r="AI941" i="1"/>
  <c r="AI965" i="1"/>
  <c r="AI981" i="1"/>
  <c r="AI1005" i="1"/>
  <c r="AI1021" i="1"/>
  <c r="AI1045" i="1"/>
  <c r="AI1053" i="1"/>
  <c r="AI1077" i="1"/>
  <c r="AI1093" i="1"/>
  <c r="AI1117" i="1"/>
  <c r="AI1125" i="1"/>
  <c r="AI1141" i="1"/>
  <c r="AI1165" i="1"/>
  <c r="AI1181" i="1"/>
  <c r="AI1205" i="1"/>
  <c r="AI1213" i="1"/>
  <c r="AI1229" i="1"/>
  <c r="AI1245" i="1"/>
  <c r="AI1269" i="1"/>
  <c r="AI1285" i="1"/>
  <c r="AI1309" i="1"/>
  <c r="AI1325" i="1"/>
  <c r="AI1341" i="1"/>
  <c r="AI1365" i="1"/>
  <c r="AI1369" i="1"/>
  <c r="AI1381" i="1"/>
  <c r="AI1389" i="1"/>
  <c r="AI1397" i="1"/>
  <c r="AI1409" i="1"/>
  <c r="AI1413" i="1"/>
  <c r="AI1425" i="1"/>
  <c r="AI1433" i="1"/>
  <c r="AI1445" i="1"/>
  <c r="AI1457" i="1"/>
  <c r="AI1465" i="1"/>
  <c r="AI1473" i="1"/>
  <c r="AI1481" i="1"/>
  <c r="AI1493" i="1"/>
  <c r="AI1501" i="1"/>
  <c r="AI1513" i="1"/>
  <c r="AI1521" i="1"/>
  <c r="AI1529" i="1"/>
  <c r="AI1537" i="1"/>
  <c r="AI1545" i="1"/>
  <c r="AI1557" i="1"/>
  <c r="AI1565" i="1"/>
  <c r="AI1573" i="1"/>
  <c r="AI1585" i="1"/>
  <c r="AI1593" i="1"/>
  <c r="AI1605" i="1"/>
  <c r="AI1613" i="1"/>
  <c r="AI1625" i="1"/>
  <c r="AI1629" i="1"/>
  <c r="AI1641" i="1"/>
  <c r="AI1649" i="1"/>
  <c r="AI1657" i="1"/>
  <c r="AI1669" i="1"/>
  <c r="AI1677" i="1"/>
  <c r="AI1689" i="1"/>
  <c r="AI1697" i="1"/>
  <c r="AI1705" i="1"/>
  <c r="AI1713" i="1"/>
  <c r="AI1721" i="1"/>
  <c r="AI1733" i="1"/>
  <c r="AI1741" i="1"/>
  <c r="AI1753" i="1"/>
  <c r="AI1761" i="1"/>
  <c r="AI1769" i="1"/>
  <c r="AI1781" i="1"/>
  <c r="AI1789" i="1"/>
  <c r="AI1797" i="1"/>
  <c r="AI1805" i="1"/>
  <c r="AI1813" i="1"/>
  <c r="AI1825" i="1"/>
  <c r="AI1833" i="1"/>
  <c r="AI1841" i="1"/>
  <c r="AI1849" i="1"/>
  <c r="AI1857" i="1"/>
  <c r="AI1869" i="1"/>
  <c r="AI1873" i="1"/>
  <c r="AI1881" i="1"/>
  <c r="AI1897" i="1"/>
  <c r="AI1905" i="1"/>
  <c r="AI1909" i="1"/>
  <c r="AI1921" i="1"/>
  <c r="AI1929" i="1"/>
  <c r="AI1941" i="1"/>
  <c r="AI1945" i="1"/>
  <c r="AI1953" i="1"/>
  <c r="AI1961" i="1"/>
  <c r="AI1973" i="1"/>
  <c r="AI1981" i="1"/>
  <c r="AI1993" i="1"/>
  <c r="AI1997" i="1"/>
  <c r="AI2009" i="1"/>
  <c r="AV182" i="1"/>
  <c r="AV438" i="1"/>
  <c r="AV694" i="1"/>
  <c r="AV950" i="1"/>
  <c r="AV1201" i="1"/>
  <c r="AV1329" i="1"/>
  <c r="AV1457" i="1"/>
  <c r="AV1543" i="1"/>
  <c r="AV1607" i="1"/>
  <c r="AV1671" i="1"/>
  <c r="AV1735" i="1"/>
  <c r="AV1799" i="1"/>
  <c r="AV1863" i="1"/>
  <c r="AV1927" i="1"/>
  <c r="AV1991" i="1"/>
  <c r="AI19" i="1"/>
  <c r="AI35" i="1"/>
  <c r="AI51" i="1"/>
  <c r="AI67" i="1"/>
  <c r="AI83" i="1"/>
  <c r="AI99" i="1"/>
  <c r="AI115" i="1"/>
  <c r="AI131" i="1"/>
  <c r="AI147" i="1"/>
  <c r="AI163" i="1"/>
  <c r="AI179" i="1"/>
  <c r="AI195" i="1"/>
  <c r="AI211" i="1"/>
  <c r="AI227" i="1"/>
  <c r="AI243" i="1"/>
  <c r="AI259" i="1"/>
  <c r="AI275" i="1"/>
  <c r="AI291" i="1"/>
  <c r="AI307" i="1"/>
  <c r="AI323" i="1"/>
  <c r="AI339" i="1"/>
  <c r="AI355" i="1"/>
  <c r="AI371" i="1"/>
  <c r="AI387" i="1"/>
  <c r="AI403" i="1"/>
  <c r="AI419" i="1"/>
  <c r="AI435" i="1"/>
  <c r="AI451" i="1"/>
  <c r="AI465" i="1"/>
  <c r="AI473" i="1"/>
  <c r="AI481" i="1"/>
  <c r="AI489" i="1"/>
  <c r="AI497" i="1"/>
  <c r="AI505" i="1"/>
  <c r="AI513" i="1"/>
  <c r="AI521" i="1"/>
  <c r="AI529" i="1"/>
  <c r="AI537" i="1"/>
  <c r="AI545" i="1"/>
  <c r="AI553" i="1"/>
  <c r="AI561" i="1"/>
  <c r="AI569" i="1"/>
  <c r="AI577" i="1"/>
  <c r="AI585" i="1"/>
  <c r="AI593" i="1"/>
  <c r="AI601" i="1"/>
  <c r="AI609" i="1"/>
  <c r="AI617" i="1"/>
  <c r="AI625" i="1"/>
  <c r="AI633" i="1"/>
  <c r="AI641" i="1"/>
  <c r="AI649" i="1"/>
  <c r="AI657" i="1"/>
  <c r="AI665" i="1"/>
  <c r="AI673" i="1"/>
  <c r="AI681" i="1"/>
  <c r="AI689" i="1"/>
  <c r="AI697" i="1"/>
  <c r="AI705" i="1"/>
  <c r="AI713" i="1"/>
  <c r="AI721" i="1"/>
  <c r="AI729" i="1"/>
  <c r="AI737" i="1"/>
  <c r="AI745" i="1"/>
  <c r="AI753" i="1"/>
  <c r="AI761" i="1"/>
  <c r="AI769" i="1"/>
  <c r="AI777" i="1"/>
  <c r="AI785" i="1"/>
  <c r="AI793" i="1"/>
  <c r="AI801" i="1"/>
  <c r="AI809" i="1"/>
  <c r="AI817" i="1"/>
  <c r="AI825" i="1"/>
  <c r="AI833" i="1"/>
  <c r="AI841" i="1"/>
  <c r="AI849" i="1"/>
  <c r="AI857" i="1"/>
  <c r="AI865" i="1"/>
  <c r="AI873" i="1"/>
  <c r="AI881" i="1"/>
  <c r="AI889" i="1"/>
  <c r="AI897" i="1"/>
  <c r="AI905" i="1"/>
  <c r="AI913" i="1"/>
  <c r="AI921" i="1"/>
  <c r="AI929" i="1"/>
  <c r="AI937" i="1"/>
  <c r="AI945" i="1"/>
  <c r="AI953" i="1"/>
  <c r="AI961" i="1"/>
  <c r="AI969" i="1"/>
  <c r="AI977" i="1"/>
  <c r="AI985" i="1"/>
  <c r="AI993" i="1"/>
  <c r="AI1001" i="1"/>
  <c r="AI1009" i="1"/>
  <c r="AI1017" i="1"/>
  <c r="AI1025" i="1"/>
  <c r="AI1033" i="1"/>
  <c r="AI1041" i="1"/>
  <c r="AI1049" i="1"/>
  <c r="AI1057" i="1"/>
  <c r="AI1065" i="1"/>
  <c r="AI1073" i="1"/>
  <c r="AI1081" i="1"/>
  <c r="AI1089" i="1"/>
  <c r="AI1097" i="1"/>
  <c r="AI1105" i="1"/>
  <c r="AI1113" i="1"/>
  <c r="AI1121" i="1"/>
  <c r="AI1129" i="1"/>
  <c r="AI1137" i="1"/>
  <c r="AI1145" i="1"/>
  <c r="AI1153" i="1"/>
  <c r="AI1161" i="1"/>
  <c r="AI1169" i="1"/>
  <c r="AI1177" i="1"/>
  <c r="AI1185" i="1"/>
  <c r="AI1193" i="1"/>
  <c r="AI1201" i="1"/>
  <c r="AI1209" i="1"/>
  <c r="AI1217" i="1"/>
  <c r="AI1225" i="1"/>
  <c r="AI1233" i="1"/>
  <c r="AI1241" i="1"/>
  <c r="AI1249" i="1"/>
  <c r="AI1257" i="1"/>
  <c r="AI1265" i="1"/>
  <c r="AI1273" i="1"/>
  <c r="AI1281" i="1"/>
  <c r="AI1289" i="1"/>
  <c r="AI1297" i="1"/>
  <c r="AI1305" i="1"/>
  <c r="AI1313" i="1"/>
  <c r="AI1321" i="1"/>
  <c r="AI1329" i="1"/>
  <c r="AI1337" i="1"/>
  <c r="AI1345" i="1"/>
  <c r="AI1353" i="1"/>
  <c r="AI1361" i="1"/>
  <c r="AI1367" i="1"/>
  <c r="AI1371" i="1"/>
  <c r="AI1375" i="1"/>
  <c r="AI1379" i="1"/>
  <c r="AI1383" i="1"/>
  <c r="AI1387" i="1"/>
  <c r="AI1391" i="1"/>
  <c r="AI1395" i="1"/>
  <c r="AI1399" i="1"/>
  <c r="AI1403" i="1"/>
  <c r="AI1407" i="1"/>
  <c r="AI1411" i="1"/>
  <c r="AI1415" i="1"/>
  <c r="AI1419" i="1"/>
  <c r="AI1423" i="1"/>
  <c r="AI1427" i="1"/>
  <c r="AI1431" i="1"/>
  <c r="AI1435" i="1"/>
  <c r="AI1443" i="1"/>
  <c r="AI1447" i="1"/>
  <c r="AI1451" i="1"/>
  <c r="AI1455" i="1"/>
  <c r="AI1459" i="1"/>
  <c r="AI1463" i="1"/>
  <c r="AI1467" i="1"/>
  <c r="AI1475" i="1"/>
  <c r="AI1487" i="1"/>
  <c r="AI1503" i="1"/>
  <c r="AI1519" i="1"/>
  <c r="AI1531" i="1"/>
  <c r="AI1547" i="1"/>
  <c r="AI1563" i="1"/>
  <c r="AI1579" i="1"/>
  <c r="AI1595" i="1"/>
  <c r="AI1611" i="1"/>
  <c r="AI1627" i="1"/>
  <c r="AI1643" i="1"/>
  <c r="AI1659" i="1"/>
  <c r="AI1671" i="1"/>
  <c r="AI1691" i="1"/>
  <c r="AI1707" i="1"/>
  <c r="AI1723" i="1"/>
  <c r="AI1743" i="1"/>
  <c r="AI1759" i="1"/>
  <c r="AI1775" i="1"/>
  <c r="AI1787" i="1"/>
  <c r="AI1803" i="1"/>
  <c r="AI1819" i="1"/>
  <c r="AI1835" i="1"/>
  <c r="AI1851" i="1"/>
  <c r="AI1867" i="1"/>
  <c r="AI1887" i="1"/>
  <c r="AI1907" i="1"/>
  <c r="AI1927" i="1"/>
  <c r="AI1943" i="1"/>
  <c r="AI1959" i="1"/>
  <c r="AI1975" i="1"/>
  <c r="AI1991" i="1"/>
  <c r="AI267" i="1"/>
  <c r="AI459" i="1"/>
  <c r="AI509" i="1"/>
  <c r="AI549" i="1"/>
  <c r="AI597" i="1"/>
  <c r="AI645" i="1"/>
  <c r="AI677" i="1"/>
  <c r="AI717" i="1"/>
  <c r="AI749" i="1"/>
  <c r="AI789" i="1"/>
  <c r="AI821" i="1"/>
  <c r="AI861" i="1"/>
  <c r="AI901" i="1"/>
  <c r="AI949" i="1"/>
  <c r="AI989" i="1"/>
  <c r="AI1029" i="1"/>
  <c r="AI1069" i="1"/>
  <c r="AI1101" i="1"/>
  <c r="AI1149" i="1"/>
  <c r="AI1197" i="1"/>
  <c r="AI1237" i="1"/>
  <c r="AI1261" i="1"/>
  <c r="AI1301" i="1"/>
  <c r="AI1349" i="1"/>
  <c r="AI1377" i="1"/>
  <c r="AI1401" i="1"/>
  <c r="AI1421" i="1"/>
  <c r="AI1449" i="1"/>
  <c r="AI1469" i="1"/>
  <c r="AI1489" i="1"/>
  <c r="AI1509" i="1"/>
  <c r="AI1533" i="1"/>
  <c r="AI1553" i="1"/>
  <c r="AI1577" i="1"/>
  <c r="AI1601" i="1"/>
  <c r="AI1617" i="1"/>
  <c r="AI1637" i="1"/>
  <c r="AI1661" i="1"/>
  <c r="AI1685" i="1"/>
  <c r="AI1709" i="1"/>
  <c r="AI1729" i="1"/>
  <c r="AI1749" i="1"/>
  <c r="AI1773" i="1"/>
  <c r="AI1793" i="1"/>
  <c r="AI1817" i="1"/>
  <c r="AI1837" i="1"/>
  <c r="AI1865" i="1"/>
  <c r="AI1889" i="1"/>
  <c r="AI1913" i="1"/>
  <c r="AI1937" i="1"/>
  <c r="AI1965" i="1"/>
  <c r="AI1985" i="1"/>
  <c r="AI2005" i="1"/>
  <c r="AV246" i="1"/>
  <c r="AV502" i="1"/>
  <c r="AV758" i="1"/>
  <c r="AV1014" i="1"/>
  <c r="AV1233" i="1"/>
  <c r="AV1361" i="1"/>
  <c r="AV1489" i="1"/>
  <c r="AV1559" i="1"/>
  <c r="AV1623" i="1"/>
  <c r="AV1687" i="1"/>
  <c r="AV1751" i="1"/>
  <c r="AV1815" i="1"/>
  <c r="AV1879" i="1"/>
  <c r="AV1943" i="1"/>
  <c r="AV2007" i="1"/>
  <c r="AI23" i="1"/>
  <c r="AI39" i="1"/>
  <c r="AI55" i="1"/>
  <c r="AI71" i="1"/>
  <c r="AI87" i="1"/>
  <c r="AI103" i="1"/>
  <c r="AI119" i="1"/>
  <c r="AI135" i="1"/>
  <c r="AI151" i="1"/>
  <c r="AI167" i="1"/>
  <c r="AI183" i="1"/>
  <c r="AI199" i="1"/>
  <c r="AI215" i="1"/>
  <c r="AI231" i="1"/>
  <c r="AI247" i="1"/>
  <c r="AI263" i="1"/>
  <c r="AI279" i="1"/>
  <c r="AI295" i="1"/>
  <c r="AI311" i="1"/>
  <c r="AI327" i="1"/>
  <c r="AI343" i="1"/>
  <c r="AI359" i="1"/>
  <c r="AI375" i="1"/>
  <c r="AI391" i="1"/>
  <c r="AI407" i="1"/>
  <c r="AI423" i="1"/>
  <c r="AI439" i="1"/>
  <c r="AI455" i="1"/>
  <c r="AI467" i="1"/>
  <c r="AI475" i="1"/>
  <c r="AI483" i="1"/>
  <c r="AI491" i="1"/>
  <c r="AI499" i="1"/>
  <c r="AI507" i="1"/>
  <c r="AI515" i="1"/>
  <c r="AI523" i="1"/>
  <c r="AI531" i="1"/>
  <c r="AI539" i="1"/>
  <c r="AI547" i="1"/>
  <c r="AI555" i="1"/>
  <c r="AI563" i="1"/>
  <c r="AI571" i="1"/>
  <c r="AI579" i="1"/>
  <c r="AI587" i="1"/>
  <c r="AI595" i="1"/>
  <c r="AI603" i="1"/>
  <c r="AI611" i="1"/>
  <c r="AI619" i="1"/>
  <c r="AI627" i="1"/>
  <c r="AI635" i="1"/>
  <c r="AI643" i="1"/>
  <c r="AI651" i="1"/>
  <c r="AI659" i="1"/>
  <c r="AI667" i="1"/>
  <c r="AI675" i="1"/>
  <c r="AI683" i="1"/>
  <c r="AI691" i="1"/>
  <c r="AI699" i="1"/>
  <c r="AI707" i="1"/>
  <c r="AI715" i="1"/>
  <c r="AI723" i="1"/>
  <c r="AI731" i="1"/>
  <c r="AI739" i="1"/>
  <c r="AI747" i="1"/>
  <c r="AI755" i="1"/>
  <c r="AI763" i="1"/>
  <c r="AI771" i="1"/>
  <c r="AI779" i="1"/>
  <c r="AI787" i="1"/>
  <c r="AI795" i="1"/>
  <c r="AI803" i="1"/>
  <c r="AI811" i="1"/>
  <c r="AI819" i="1"/>
  <c r="AI827" i="1"/>
  <c r="AI835" i="1"/>
  <c r="AI843" i="1"/>
  <c r="AI851" i="1"/>
  <c r="AI859" i="1"/>
  <c r="AI867" i="1"/>
  <c r="AI875" i="1"/>
  <c r="AI883" i="1"/>
  <c r="AI891" i="1"/>
  <c r="AI899" i="1"/>
  <c r="AI907" i="1"/>
  <c r="AI915" i="1"/>
  <c r="AI923" i="1"/>
  <c r="AI931" i="1"/>
  <c r="AI939" i="1"/>
  <c r="AI947" i="1"/>
  <c r="AI955" i="1"/>
  <c r="AI963" i="1"/>
  <c r="AI971" i="1"/>
  <c r="AI979" i="1"/>
  <c r="AI987" i="1"/>
  <c r="AI995" i="1"/>
  <c r="AI1003" i="1"/>
  <c r="AI1011" i="1"/>
  <c r="AI1019" i="1"/>
  <c r="AI1027" i="1"/>
  <c r="AI1035" i="1"/>
  <c r="AI1043" i="1"/>
  <c r="AI1051" i="1"/>
  <c r="AI1059" i="1"/>
  <c r="AI1067" i="1"/>
  <c r="AI1075" i="1"/>
  <c r="AI1083" i="1"/>
  <c r="AI1091" i="1"/>
  <c r="AI1099" i="1"/>
  <c r="AI1107" i="1"/>
  <c r="AI1115" i="1"/>
  <c r="AI1123" i="1"/>
  <c r="AI1131" i="1"/>
  <c r="AI1139" i="1"/>
  <c r="AI1147" i="1"/>
  <c r="AI1155" i="1"/>
  <c r="AI1163" i="1"/>
  <c r="AI1171" i="1"/>
  <c r="AI1179" i="1"/>
  <c r="AI1187" i="1"/>
  <c r="AI1195" i="1"/>
  <c r="AI1203" i="1"/>
  <c r="AI1211" i="1"/>
  <c r="AI1219" i="1"/>
  <c r="AI1227" i="1"/>
  <c r="AI1235" i="1"/>
  <c r="AI1243" i="1"/>
  <c r="AI1251" i="1"/>
  <c r="AI1259" i="1"/>
  <c r="AI1267" i="1"/>
  <c r="AI1275" i="1"/>
  <c r="AI1283" i="1"/>
  <c r="AI1291" i="1"/>
  <c r="AI1299" i="1"/>
  <c r="AI1307" i="1"/>
  <c r="AI1315" i="1"/>
  <c r="AI1323" i="1"/>
  <c r="AI1331" i="1"/>
  <c r="AI1339" i="1"/>
  <c r="AI1347" i="1"/>
  <c r="AI1355" i="1"/>
  <c r="AI1363" i="1"/>
  <c r="AI1368" i="1"/>
  <c r="AI1372" i="1"/>
  <c r="AI1376" i="1"/>
  <c r="AI1380" i="1"/>
  <c r="AI1384" i="1"/>
  <c r="AI1388" i="1"/>
  <c r="AI1392" i="1"/>
  <c r="AI1396" i="1"/>
  <c r="AI1400" i="1"/>
  <c r="AI1404" i="1"/>
  <c r="AI1408" i="1"/>
  <c r="AI1412" i="1"/>
  <c r="AI1416" i="1"/>
  <c r="AI1420" i="1"/>
  <c r="AI1424" i="1"/>
  <c r="AI1428" i="1"/>
  <c r="AI1432" i="1"/>
  <c r="AI1436" i="1"/>
  <c r="AI1440" i="1"/>
  <c r="AI1444" i="1"/>
  <c r="AI1448" i="1"/>
  <c r="AI1452" i="1"/>
  <c r="AI1456" i="1"/>
  <c r="AI1460" i="1"/>
  <c r="AI1464" i="1"/>
  <c r="AI1468" i="1"/>
  <c r="AI1472" i="1"/>
  <c r="AI1476" i="1"/>
  <c r="AI1480" i="1"/>
  <c r="AI1484" i="1"/>
  <c r="AI1488" i="1"/>
  <c r="AI1492" i="1"/>
  <c r="AI1496" i="1"/>
  <c r="AI1500" i="1"/>
  <c r="AI1504" i="1"/>
  <c r="AI1508" i="1"/>
  <c r="AI1512" i="1"/>
  <c r="AI1516" i="1"/>
  <c r="AI1520" i="1"/>
  <c r="AI1524" i="1"/>
  <c r="AI1528" i="1"/>
  <c r="AI1532" i="1"/>
  <c r="AI1536" i="1"/>
  <c r="AI1540" i="1"/>
  <c r="AI1544" i="1"/>
  <c r="AI1548" i="1"/>
  <c r="AI1552" i="1"/>
  <c r="AI1556" i="1"/>
  <c r="AI1560" i="1"/>
  <c r="AI1564" i="1"/>
  <c r="AI1568" i="1"/>
  <c r="AI1572" i="1"/>
  <c r="AI1576" i="1"/>
  <c r="AI1580" i="1"/>
  <c r="AI1584" i="1"/>
  <c r="AI1588" i="1"/>
  <c r="AI1592" i="1"/>
  <c r="AI1596" i="1"/>
  <c r="AI1600" i="1"/>
  <c r="AI1604" i="1"/>
  <c r="AI1608" i="1"/>
  <c r="AI1612" i="1"/>
  <c r="AI1616" i="1"/>
  <c r="AI1620" i="1"/>
  <c r="AI1624" i="1"/>
  <c r="AI1628" i="1"/>
  <c r="AI1632" i="1"/>
  <c r="AI1636" i="1"/>
  <c r="AI1640" i="1"/>
  <c r="AI1644" i="1"/>
  <c r="AI1648" i="1"/>
  <c r="AI1652" i="1"/>
  <c r="AI1656" i="1"/>
  <c r="AI1660" i="1"/>
  <c r="AI1664" i="1"/>
  <c r="AI1668" i="1"/>
  <c r="AI1672" i="1"/>
  <c r="AI1676" i="1"/>
  <c r="AI1680" i="1"/>
  <c r="AI1684" i="1"/>
  <c r="AI1688" i="1"/>
  <c r="AI1692" i="1"/>
  <c r="AI1696" i="1"/>
  <c r="AI1700" i="1"/>
  <c r="AI1704" i="1"/>
  <c r="AI1708" i="1"/>
  <c r="AI1712" i="1"/>
  <c r="AI1716" i="1"/>
  <c r="AI1720" i="1"/>
  <c r="AI1724" i="1"/>
  <c r="AI1728" i="1"/>
  <c r="AI1732" i="1"/>
  <c r="AI1736" i="1"/>
  <c r="AI1740" i="1"/>
  <c r="AI1744" i="1"/>
  <c r="AI1748" i="1"/>
  <c r="AI1752" i="1"/>
  <c r="AI1756" i="1"/>
  <c r="AI1760" i="1"/>
  <c r="AI1764" i="1"/>
  <c r="AI1768" i="1"/>
  <c r="AI1772" i="1"/>
  <c r="AI1776" i="1"/>
  <c r="AI1780" i="1"/>
  <c r="AI1784" i="1"/>
  <c r="AI1788" i="1"/>
  <c r="AI1792" i="1"/>
  <c r="AI1796" i="1"/>
  <c r="AI1800" i="1"/>
  <c r="AI1804" i="1"/>
  <c r="AI1808" i="1"/>
  <c r="AI1812" i="1"/>
  <c r="AI1816" i="1"/>
  <c r="AI1820" i="1"/>
  <c r="AI1824" i="1"/>
  <c r="AI1828" i="1"/>
  <c r="AI1832" i="1"/>
  <c r="AI1836" i="1"/>
  <c r="AI1840" i="1"/>
  <c r="AI1844" i="1"/>
  <c r="AI1848" i="1"/>
  <c r="AI1852" i="1"/>
  <c r="AI1856" i="1"/>
  <c r="AI1860" i="1"/>
  <c r="AI1864" i="1"/>
  <c r="AI1868" i="1"/>
  <c r="AI1872" i="1"/>
  <c r="AI1876" i="1"/>
  <c r="AI1880" i="1"/>
  <c r="AI1884" i="1"/>
  <c r="AI1888" i="1"/>
  <c r="AI1892" i="1"/>
  <c r="AI1896" i="1"/>
  <c r="AI1900" i="1"/>
  <c r="AI1904" i="1"/>
  <c r="AI1908" i="1"/>
  <c r="AI1912" i="1"/>
  <c r="AI1916" i="1"/>
  <c r="AI1920" i="1"/>
  <c r="AI1924" i="1"/>
  <c r="AI1928" i="1"/>
  <c r="AI1932" i="1"/>
  <c r="AI1936" i="1"/>
  <c r="AI1940" i="1"/>
  <c r="AI1944" i="1"/>
  <c r="AI1948" i="1"/>
  <c r="AI1952" i="1"/>
  <c r="AI1956" i="1"/>
  <c r="AI1960" i="1"/>
  <c r="AI1964" i="1"/>
  <c r="AI1968" i="1"/>
  <c r="AI1972" i="1"/>
  <c r="AI1976" i="1"/>
  <c r="AI1980" i="1"/>
  <c r="AI1984" i="1"/>
  <c r="AI1988" i="1"/>
  <c r="AI1992" i="1"/>
  <c r="AI1996" i="1"/>
  <c r="AI2000" i="1"/>
  <c r="AI2004" i="1"/>
  <c r="AI2008" i="1"/>
  <c r="AV54" i="1"/>
  <c r="AV310" i="1"/>
  <c r="AV566" i="1"/>
  <c r="AV822" i="1"/>
  <c r="AV1078" i="1"/>
  <c r="AV1265" i="1"/>
  <c r="AV1393" i="1"/>
  <c r="AV1511" i="1"/>
  <c r="AV1575" i="1"/>
  <c r="AV1639" i="1"/>
  <c r="AV1703" i="1"/>
  <c r="AV1767" i="1"/>
  <c r="AV1831" i="1"/>
  <c r="AV1895" i="1"/>
  <c r="AV1959" i="1"/>
  <c r="AI11" i="1"/>
  <c r="AI43" i="1"/>
  <c r="AI75" i="1"/>
  <c r="AI107" i="1"/>
  <c r="AI139" i="1"/>
  <c r="AI171" i="1"/>
  <c r="AI203" i="1"/>
  <c r="AI235" i="1"/>
  <c r="AI283" i="1"/>
  <c r="AI315" i="1"/>
  <c r="AI363" i="1"/>
  <c r="AI395" i="1"/>
  <c r="AI427" i="1"/>
  <c r="AI469" i="1"/>
  <c r="AI493" i="1"/>
  <c r="AI517" i="1"/>
  <c r="AI533" i="1"/>
  <c r="AI557" i="1"/>
  <c r="AI573" i="1"/>
  <c r="AI589" i="1"/>
  <c r="AI613" i="1"/>
  <c r="AI637" i="1"/>
  <c r="AI661" i="1"/>
  <c r="AI685" i="1"/>
  <c r="AI701" i="1"/>
  <c r="AI725" i="1"/>
  <c r="AI757" i="1"/>
  <c r="AI781" i="1"/>
  <c r="AI805" i="1"/>
  <c r="AI829" i="1"/>
  <c r="AI845" i="1"/>
  <c r="AI869" i="1"/>
  <c r="AI885" i="1"/>
  <c r="AI909" i="1"/>
  <c r="AI933" i="1"/>
  <c r="AI957" i="1"/>
  <c r="AI973" i="1"/>
  <c r="AI997" i="1"/>
  <c r="AI1013" i="1"/>
  <c r="AI1037" i="1"/>
  <c r="AI1061" i="1"/>
  <c r="AI1085" i="1"/>
  <c r="AI1109" i="1"/>
  <c r="AI1133" i="1"/>
  <c r="AI1157" i="1"/>
  <c r="AI1173" i="1"/>
  <c r="AI1189" i="1"/>
  <c r="AI1221" i="1"/>
  <c r="AI1253" i="1"/>
  <c r="AI1277" i="1"/>
  <c r="AI1293" i="1"/>
  <c r="AI1317" i="1"/>
  <c r="AI1333" i="1"/>
  <c r="AI1357" i="1"/>
  <c r="AI1373" i="1"/>
  <c r="AI1385" i="1"/>
  <c r="AI1393" i="1"/>
  <c r="AI1405" i="1"/>
  <c r="AI1417" i="1"/>
  <c r="AI1429" i="1"/>
  <c r="AI1437" i="1"/>
  <c r="AI1441" i="1"/>
  <c r="AI1453" i="1"/>
  <c r="AI1461" i="1"/>
  <c r="AI1477" i="1"/>
  <c r="AI1485" i="1"/>
  <c r="AI1497" i="1"/>
  <c r="AI1505" i="1"/>
  <c r="AI1517" i="1"/>
  <c r="AI1525" i="1"/>
  <c r="AI1541" i="1"/>
  <c r="AI1549" i="1"/>
  <c r="AI1561" i="1"/>
  <c r="AI1569" i="1"/>
  <c r="AI1581" i="1"/>
  <c r="AI1589" i="1"/>
  <c r="AI1597" i="1"/>
  <c r="AI1609" i="1"/>
  <c r="AI1621" i="1"/>
  <c r="AI1633" i="1"/>
  <c r="AI1645" i="1"/>
  <c r="AI1653" i="1"/>
  <c r="AI1665" i="1"/>
  <c r="AI1673" i="1"/>
  <c r="AI1681" i="1"/>
  <c r="AI1693" i="1"/>
  <c r="AI1701" i="1"/>
  <c r="AI1717" i="1"/>
  <c r="AI1725" i="1"/>
  <c r="AI1737" i="1"/>
  <c r="AI1745" i="1"/>
  <c r="AI1757" i="1"/>
  <c r="AI1765" i="1"/>
  <c r="AI1777" i="1"/>
  <c r="AI1785" i="1"/>
  <c r="AI1801" i="1"/>
  <c r="AI1809" i="1"/>
  <c r="AI1821" i="1"/>
  <c r="AI1829" i="1"/>
  <c r="AI1845" i="1"/>
  <c r="AI1853" i="1"/>
  <c r="AI1861" i="1"/>
  <c r="AI1877" i="1"/>
  <c r="AI1885" i="1"/>
  <c r="AI1893" i="1"/>
  <c r="AI1901" i="1"/>
  <c r="AI1917" i="1"/>
  <c r="AI1925" i="1"/>
  <c r="AI1933" i="1"/>
  <c r="AI1949" i="1"/>
  <c r="AI1957" i="1"/>
  <c r="AI1969" i="1"/>
  <c r="AI1977" i="1"/>
  <c r="AI1989" i="1"/>
  <c r="AI2001" i="1"/>
  <c r="AN1" i="1"/>
  <c r="BO11" i="1" l="1"/>
  <c r="BO15" i="1"/>
  <c r="BO19" i="1"/>
  <c r="BO23" i="1"/>
  <c r="BO27" i="1"/>
  <c r="BO31" i="1"/>
  <c r="BO35" i="1"/>
  <c r="BO39" i="1"/>
  <c r="BO43" i="1"/>
  <c r="BO47" i="1"/>
  <c r="BO51" i="1"/>
  <c r="BO55" i="1"/>
  <c r="BO59" i="1"/>
  <c r="BO63" i="1"/>
  <c r="BO67" i="1"/>
  <c r="BO71" i="1"/>
  <c r="BO75" i="1"/>
  <c r="BO79" i="1"/>
  <c r="BO83" i="1"/>
  <c r="BO87" i="1"/>
  <c r="BO91" i="1"/>
  <c r="BO95" i="1"/>
  <c r="BO99" i="1"/>
  <c r="BO103" i="1"/>
  <c r="BO107" i="1"/>
  <c r="BO111" i="1"/>
  <c r="BO115" i="1"/>
  <c r="BO119" i="1"/>
  <c r="BO123" i="1"/>
  <c r="BO127" i="1"/>
  <c r="BO131" i="1"/>
  <c r="BO135" i="1"/>
  <c r="BO139" i="1"/>
  <c r="BO143" i="1"/>
  <c r="BO147" i="1"/>
  <c r="BO151" i="1"/>
  <c r="BO155" i="1"/>
  <c r="BO159" i="1"/>
  <c r="BO163" i="1"/>
  <c r="BO167" i="1"/>
  <c r="BO171" i="1"/>
  <c r="BO175" i="1"/>
  <c r="BO179" i="1"/>
  <c r="BO183" i="1"/>
  <c r="BO187" i="1"/>
  <c r="BO191" i="1"/>
  <c r="BO195" i="1"/>
  <c r="BO199" i="1"/>
  <c r="BO203" i="1"/>
  <c r="BO207" i="1"/>
  <c r="BO211" i="1"/>
  <c r="BO215" i="1"/>
  <c r="BO219" i="1"/>
  <c r="BO223" i="1"/>
  <c r="BO227" i="1"/>
  <c r="BO231" i="1"/>
  <c r="BO235" i="1"/>
  <c r="BO239" i="1"/>
  <c r="BO243" i="1"/>
  <c r="BO247" i="1"/>
  <c r="BO251" i="1"/>
  <c r="BO255" i="1"/>
  <c r="BO259" i="1"/>
  <c r="BO263" i="1"/>
  <c r="BO267" i="1"/>
  <c r="BO271" i="1"/>
  <c r="BO275" i="1"/>
  <c r="BO279" i="1"/>
  <c r="BO283" i="1"/>
  <c r="BO287" i="1"/>
  <c r="BO291" i="1"/>
  <c r="BO295" i="1"/>
  <c r="BO299" i="1"/>
  <c r="BO303" i="1"/>
  <c r="BO307" i="1"/>
  <c r="BO311" i="1"/>
  <c r="BO315" i="1"/>
  <c r="BO319" i="1"/>
  <c r="BO323" i="1"/>
  <c r="BO327" i="1"/>
  <c r="BO331" i="1"/>
  <c r="BO335" i="1"/>
  <c r="BO339" i="1"/>
  <c r="BO343" i="1"/>
  <c r="BO347" i="1"/>
  <c r="BO12" i="1"/>
  <c r="BO16" i="1"/>
  <c r="BO20" i="1"/>
  <c r="BO24" i="1"/>
  <c r="BO28" i="1"/>
  <c r="BO32" i="1"/>
  <c r="BO36" i="1"/>
  <c r="BO40" i="1"/>
  <c r="BO44" i="1"/>
  <c r="BO48" i="1"/>
  <c r="BO52" i="1"/>
  <c r="BO56" i="1"/>
  <c r="BO60" i="1"/>
  <c r="BO64" i="1"/>
  <c r="BO68" i="1"/>
  <c r="BO72" i="1"/>
  <c r="BO76" i="1"/>
  <c r="BO80" i="1"/>
  <c r="BO84" i="1"/>
  <c r="BO88" i="1"/>
  <c r="BO92" i="1"/>
  <c r="BO96" i="1"/>
  <c r="BO100" i="1"/>
  <c r="BO104" i="1"/>
  <c r="BO108" i="1"/>
  <c r="BO112" i="1"/>
  <c r="BO116" i="1"/>
  <c r="BO120" i="1"/>
  <c r="BO124" i="1"/>
  <c r="BO128" i="1"/>
  <c r="BO132" i="1"/>
  <c r="BO136" i="1"/>
  <c r="BO140" i="1"/>
  <c r="BO144" i="1"/>
  <c r="BO148" i="1"/>
  <c r="BO152" i="1"/>
  <c r="BO156" i="1"/>
  <c r="BO160" i="1"/>
  <c r="BO164" i="1"/>
  <c r="BO168" i="1"/>
  <c r="BO172" i="1"/>
  <c r="BO176" i="1"/>
  <c r="BO180" i="1"/>
  <c r="BO184" i="1"/>
  <c r="BO188" i="1"/>
  <c r="BO192" i="1"/>
  <c r="BO196" i="1"/>
  <c r="BO200" i="1"/>
  <c r="BO204" i="1"/>
  <c r="BO208" i="1"/>
  <c r="BO212" i="1"/>
  <c r="BO216" i="1"/>
  <c r="BO220" i="1"/>
  <c r="BO224" i="1"/>
  <c r="BO228" i="1"/>
  <c r="BO232" i="1"/>
  <c r="BO236" i="1"/>
  <c r="BO240" i="1"/>
  <c r="BO244" i="1"/>
  <c r="BO248" i="1"/>
  <c r="BO252" i="1"/>
  <c r="BO256" i="1"/>
  <c r="BO260" i="1"/>
  <c r="BO264" i="1"/>
  <c r="BO268" i="1"/>
  <c r="BO272" i="1"/>
  <c r="BO276" i="1"/>
  <c r="BO280" i="1"/>
  <c r="BO284" i="1"/>
  <c r="BO288" i="1"/>
  <c r="BO292" i="1"/>
  <c r="BO296" i="1"/>
  <c r="BO300" i="1"/>
  <c r="BO304" i="1"/>
  <c r="BO308" i="1"/>
  <c r="BO312" i="1"/>
  <c r="BO316" i="1"/>
  <c r="BO320" i="1"/>
  <c r="BO324" i="1"/>
  <c r="BO328" i="1"/>
  <c r="BO332" i="1"/>
  <c r="BO336" i="1"/>
  <c r="BO340" i="1"/>
  <c r="BO344" i="1"/>
  <c r="BO348" i="1"/>
  <c r="BO13" i="1"/>
  <c r="BO17" i="1"/>
  <c r="BO21" i="1"/>
  <c r="BO25" i="1"/>
  <c r="BO29" i="1"/>
  <c r="BO33" i="1"/>
  <c r="BO37" i="1"/>
  <c r="BO41" i="1"/>
  <c r="BO45" i="1"/>
  <c r="BO49" i="1"/>
  <c r="BO53" i="1"/>
  <c r="BO57" i="1"/>
  <c r="BO61" i="1"/>
  <c r="BO65" i="1"/>
  <c r="BO69" i="1"/>
  <c r="BO73" i="1"/>
  <c r="BO77" i="1"/>
  <c r="BO81" i="1"/>
  <c r="BO85" i="1"/>
  <c r="BO89" i="1"/>
  <c r="BO93" i="1"/>
  <c r="BO97" i="1"/>
  <c r="BO101" i="1"/>
  <c r="BO105" i="1"/>
  <c r="BO109" i="1"/>
  <c r="BO113" i="1"/>
  <c r="BO117" i="1"/>
  <c r="BO121" i="1"/>
  <c r="BO125" i="1"/>
  <c r="BO129" i="1"/>
  <c r="BO133" i="1"/>
  <c r="BO137" i="1"/>
  <c r="BO141" i="1"/>
  <c r="BO145" i="1"/>
  <c r="BO149" i="1"/>
  <c r="BO153" i="1"/>
  <c r="BO157" i="1"/>
  <c r="BO161" i="1"/>
  <c r="BO165" i="1"/>
  <c r="BO169" i="1"/>
  <c r="BO173" i="1"/>
  <c r="BO177" i="1"/>
  <c r="BO181" i="1"/>
  <c r="BO185" i="1"/>
  <c r="BO189" i="1"/>
  <c r="BO193" i="1"/>
  <c r="BO197" i="1"/>
  <c r="BO201" i="1"/>
  <c r="BO205" i="1"/>
  <c r="BO209" i="1"/>
  <c r="BO213" i="1"/>
  <c r="BO217" i="1"/>
  <c r="BO221" i="1"/>
  <c r="BO225" i="1"/>
  <c r="BO229" i="1"/>
  <c r="BO233" i="1"/>
  <c r="BO237" i="1"/>
  <c r="BO241" i="1"/>
  <c r="BO245" i="1"/>
  <c r="BO249" i="1"/>
  <c r="BO253" i="1"/>
  <c r="BO257" i="1"/>
  <c r="BO261" i="1"/>
  <c r="BO265" i="1"/>
  <c r="BO269" i="1"/>
  <c r="BO273" i="1"/>
  <c r="BO277" i="1"/>
  <c r="BO281" i="1"/>
  <c r="BO285" i="1"/>
  <c r="BO289" i="1"/>
  <c r="BO293" i="1"/>
  <c r="BO297" i="1"/>
  <c r="BO301" i="1"/>
  <c r="BO305" i="1"/>
  <c r="BO309" i="1"/>
  <c r="BO313" i="1"/>
  <c r="BO317" i="1"/>
  <c r="BO321" i="1"/>
  <c r="BO325" i="1"/>
  <c r="BO329" i="1"/>
  <c r="BO333" i="1"/>
  <c r="BO337" i="1"/>
  <c r="BO341" i="1"/>
  <c r="BO345" i="1"/>
  <c r="BO349" i="1"/>
  <c r="BO14" i="1"/>
  <c r="BO30" i="1"/>
  <c r="BO46" i="1"/>
  <c r="BO62" i="1"/>
  <c r="BO78" i="1"/>
  <c r="BO94" i="1"/>
  <c r="BO110" i="1"/>
  <c r="BO126" i="1"/>
  <c r="BO142" i="1"/>
  <c r="BO158" i="1"/>
  <c r="BO174" i="1"/>
  <c r="BO190" i="1"/>
  <c r="BO206" i="1"/>
  <c r="BO222" i="1"/>
  <c r="BO238" i="1"/>
  <c r="BO254" i="1"/>
  <c r="BO270" i="1"/>
  <c r="BO286" i="1"/>
  <c r="BO302" i="1"/>
  <c r="BO318" i="1"/>
  <c r="BO334" i="1"/>
  <c r="BO350" i="1"/>
  <c r="BO354" i="1"/>
  <c r="BO358" i="1"/>
  <c r="BO362" i="1"/>
  <c r="BO366" i="1"/>
  <c r="BO370" i="1"/>
  <c r="BO374" i="1"/>
  <c r="BO378" i="1"/>
  <c r="BO382" i="1"/>
  <c r="BO386" i="1"/>
  <c r="BO390" i="1"/>
  <c r="BO394" i="1"/>
  <c r="BO398" i="1"/>
  <c r="BO402" i="1"/>
  <c r="BO406" i="1"/>
  <c r="BO410" i="1"/>
  <c r="BO414" i="1"/>
  <c r="BO418" i="1"/>
  <c r="BO422" i="1"/>
  <c r="BO426" i="1"/>
  <c r="BO430" i="1"/>
  <c r="BO434" i="1"/>
  <c r="BO438" i="1"/>
  <c r="BO442" i="1"/>
  <c r="BO446" i="1"/>
  <c r="BO450" i="1"/>
  <c r="BO454" i="1"/>
  <c r="BO458" i="1"/>
  <c r="BO462" i="1"/>
  <c r="BO466" i="1"/>
  <c r="BO470" i="1"/>
  <c r="BO474" i="1"/>
  <c r="BO478" i="1"/>
  <c r="BO482" i="1"/>
  <c r="BO486" i="1"/>
  <c r="BO490" i="1"/>
  <c r="BO494" i="1"/>
  <c r="BO498" i="1"/>
  <c r="BO502" i="1"/>
  <c r="BO506" i="1"/>
  <c r="BO510" i="1"/>
  <c r="BO514" i="1"/>
  <c r="BO518" i="1"/>
  <c r="BO522" i="1"/>
  <c r="BO526" i="1"/>
  <c r="BO530" i="1"/>
  <c r="BO534" i="1"/>
  <c r="BO538" i="1"/>
  <c r="BO542" i="1"/>
  <c r="BO546" i="1"/>
  <c r="BO550" i="1"/>
  <c r="BO554" i="1"/>
  <c r="BO558" i="1"/>
  <c r="BO562" i="1"/>
  <c r="BO566" i="1"/>
  <c r="BO570" i="1"/>
  <c r="BO574" i="1"/>
  <c r="BO578" i="1"/>
  <c r="BO582" i="1"/>
  <c r="BO586" i="1"/>
  <c r="BO590" i="1"/>
  <c r="BO594" i="1"/>
  <c r="BO598" i="1"/>
  <c r="BO602" i="1"/>
  <c r="BO606" i="1"/>
  <c r="BO18" i="1"/>
  <c r="BO34" i="1"/>
  <c r="BO50" i="1"/>
  <c r="BO66" i="1"/>
  <c r="BO82" i="1"/>
  <c r="BO98" i="1"/>
  <c r="BO114" i="1"/>
  <c r="BO130" i="1"/>
  <c r="BO146" i="1"/>
  <c r="BO162" i="1"/>
  <c r="BO178" i="1"/>
  <c r="BO194" i="1"/>
  <c r="BO210" i="1"/>
  <c r="BO226" i="1"/>
  <c r="BO242" i="1"/>
  <c r="BO258" i="1"/>
  <c r="BO274" i="1"/>
  <c r="BO290" i="1"/>
  <c r="BO306" i="1"/>
  <c r="BO322" i="1"/>
  <c r="BO338" i="1"/>
  <c r="BO351" i="1"/>
  <c r="BO355" i="1"/>
  <c r="BO359" i="1"/>
  <c r="BO363" i="1"/>
  <c r="BO367" i="1"/>
  <c r="BO371" i="1"/>
  <c r="BO375" i="1"/>
  <c r="BO379" i="1"/>
  <c r="BO383" i="1"/>
  <c r="BO387" i="1"/>
  <c r="BO391" i="1"/>
  <c r="BO395" i="1"/>
  <c r="BO399" i="1"/>
  <c r="BO403" i="1"/>
  <c r="BO407" i="1"/>
  <c r="BO411" i="1"/>
  <c r="BO415" i="1"/>
  <c r="BO419" i="1"/>
  <c r="BO423" i="1"/>
  <c r="BO427" i="1"/>
  <c r="BO431" i="1"/>
  <c r="BO435" i="1"/>
  <c r="BO439" i="1"/>
  <c r="BO443" i="1"/>
  <c r="BO447" i="1"/>
  <c r="BO451" i="1"/>
  <c r="BO455" i="1"/>
  <c r="BO459" i="1"/>
  <c r="BO463" i="1"/>
  <c r="BO467" i="1"/>
  <c r="BO471" i="1"/>
  <c r="BO475" i="1"/>
  <c r="BO479" i="1"/>
  <c r="BO483" i="1"/>
  <c r="BO487" i="1"/>
  <c r="BO491" i="1"/>
  <c r="BO495" i="1"/>
  <c r="BO499" i="1"/>
  <c r="BO503" i="1"/>
  <c r="BO507" i="1"/>
  <c r="BO511" i="1"/>
  <c r="BO515" i="1"/>
  <c r="BO519" i="1"/>
  <c r="BO523" i="1"/>
  <c r="BO527" i="1"/>
  <c r="BO531" i="1"/>
  <c r="BO535" i="1"/>
  <c r="BO539" i="1"/>
  <c r="BO543" i="1"/>
  <c r="BO547" i="1"/>
  <c r="BO551" i="1"/>
  <c r="BO555" i="1"/>
  <c r="BO559" i="1"/>
  <c r="BO563" i="1"/>
  <c r="BO567" i="1"/>
  <c r="BO571" i="1"/>
  <c r="BO575" i="1"/>
  <c r="BO579" i="1"/>
  <c r="BO583" i="1"/>
  <c r="BO587" i="1"/>
  <c r="BO591" i="1"/>
  <c r="BO595" i="1"/>
  <c r="BO599" i="1"/>
  <c r="BO603" i="1"/>
  <c r="BO22" i="1"/>
  <c r="BO54" i="1"/>
  <c r="BO86" i="1"/>
  <c r="BO118" i="1"/>
  <c r="BO150" i="1"/>
  <c r="BO182" i="1"/>
  <c r="BO214" i="1"/>
  <c r="BO246" i="1"/>
  <c r="BO278" i="1"/>
  <c r="BO310" i="1"/>
  <c r="BO342" i="1"/>
  <c r="BO356" i="1"/>
  <c r="BO364" i="1"/>
  <c r="BO372" i="1"/>
  <c r="BO380" i="1"/>
  <c r="BO388" i="1"/>
  <c r="BO396" i="1"/>
  <c r="BO404" i="1"/>
  <c r="BO412" i="1"/>
  <c r="BO420" i="1"/>
  <c r="BO428" i="1"/>
  <c r="BO436" i="1"/>
  <c r="BO444" i="1"/>
  <c r="BO452" i="1"/>
  <c r="BO460" i="1"/>
  <c r="BO468" i="1"/>
  <c r="BO476" i="1"/>
  <c r="BO484" i="1"/>
  <c r="BO492" i="1"/>
  <c r="BO500" i="1"/>
  <c r="BO508" i="1"/>
  <c r="BO516" i="1"/>
  <c r="BO524" i="1"/>
  <c r="BO532" i="1"/>
  <c r="BO540" i="1"/>
  <c r="BO548" i="1"/>
  <c r="BO556" i="1"/>
  <c r="BO564" i="1"/>
  <c r="BO572" i="1"/>
  <c r="BO580" i="1"/>
  <c r="BO588" i="1"/>
  <c r="BO596" i="1"/>
  <c r="BO604" i="1"/>
  <c r="BO609" i="1"/>
  <c r="BO613" i="1"/>
  <c r="BO617" i="1"/>
  <c r="BO621" i="1"/>
  <c r="BO625" i="1"/>
  <c r="BO629" i="1"/>
  <c r="BO633" i="1"/>
  <c r="BO637" i="1"/>
  <c r="BO641" i="1"/>
  <c r="BO645" i="1"/>
  <c r="BO649" i="1"/>
  <c r="BO653" i="1"/>
  <c r="BO657" i="1"/>
  <c r="BO661" i="1"/>
  <c r="BO665" i="1"/>
  <c r="BO669" i="1"/>
  <c r="BO673" i="1"/>
  <c r="BO677" i="1"/>
  <c r="BO681" i="1"/>
  <c r="BO685" i="1"/>
  <c r="BO689" i="1"/>
  <c r="BO693" i="1"/>
  <c r="BO697" i="1"/>
  <c r="BO701" i="1"/>
  <c r="BO705" i="1"/>
  <c r="BO709" i="1"/>
  <c r="BO713" i="1"/>
  <c r="BO717" i="1"/>
  <c r="BO721" i="1"/>
  <c r="BO725" i="1"/>
  <c r="BO729" i="1"/>
  <c r="BO733" i="1"/>
  <c r="BO737" i="1"/>
  <c r="BO741" i="1"/>
  <c r="BO745" i="1"/>
  <c r="BO749" i="1"/>
  <c r="BO753" i="1"/>
  <c r="BO757" i="1"/>
  <c r="BO761" i="1"/>
  <c r="BO765" i="1"/>
  <c r="BO769" i="1"/>
  <c r="BO773" i="1"/>
  <c r="BO777" i="1"/>
  <c r="BO781" i="1"/>
  <c r="BO785" i="1"/>
  <c r="BO789" i="1"/>
  <c r="BO793" i="1"/>
  <c r="BO797" i="1"/>
  <c r="BO801" i="1"/>
  <c r="BO805" i="1"/>
  <c r="BO809" i="1"/>
  <c r="BO813" i="1"/>
  <c r="BO817" i="1"/>
  <c r="BO821" i="1"/>
  <c r="BO825" i="1"/>
  <c r="BO829" i="1"/>
  <c r="BO833" i="1"/>
  <c r="BO837" i="1"/>
  <c r="BO841" i="1"/>
  <c r="BO845" i="1"/>
  <c r="BO849" i="1"/>
  <c r="BO853" i="1"/>
  <c r="BO857" i="1"/>
  <c r="BO861" i="1"/>
  <c r="BO865" i="1"/>
  <c r="BO869" i="1"/>
  <c r="BO873" i="1"/>
  <c r="BO877" i="1"/>
  <c r="BO881" i="1"/>
  <c r="BO885" i="1"/>
  <c r="BO889" i="1"/>
  <c r="BO893" i="1"/>
  <c r="BO897" i="1"/>
  <c r="BO901" i="1"/>
  <c r="BO905" i="1"/>
  <c r="BO909" i="1"/>
  <c r="BO913" i="1"/>
  <c r="BO917" i="1"/>
  <c r="BO921" i="1"/>
  <c r="BO925" i="1"/>
  <c r="BO929" i="1"/>
  <c r="BO933" i="1"/>
  <c r="BO937" i="1"/>
  <c r="BO941" i="1"/>
  <c r="BO945" i="1"/>
  <c r="BO949" i="1"/>
  <c r="BO953" i="1"/>
  <c r="BO957" i="1"/>
  <c r="BO961" i="1"/>
  <c r="BO965" i="1"/>
  <c r="BO969" i="1"/>
  <c r="BO973" i="1"/>
  <c r="BO977" i="1"/>
  <c r="BO981" i="1"/>
  <c r="BO985" i="1"/>
  <c r="BO989" i="1"/>
  <c r="BO993" i="1"/>
  <c r="BO997" i="1"/>
  <c r="BO1001" i="1"/>
  <c r="BO1005" i="1"/>
  <c r="BO1009" i="1"/>
  <c r="BO1013" i="1"/>
  <c r="BO1017" i="1"/>
  <c r="BO1021" i="1"/>
  <c r="BO1025" i="1"/>
  <c r="BO1029" i="1"/>
  <c r="BO1033" i="1"/>
  <c r="BO1037" i="1"/>
  <c r="BO1041" i="1"/>
  <c r="BO1045" i="1"/>
  <c r="BO1049" i="1"/>
  <c r="BO1053" i="1"/>
  <c r="BO1057" i="1"/>
  <c r="BO1061" i="1"/>
  <c r="BO1065" i="1"/>
  <c r="BO1069" i="1"/>
  <c r="BO1073" i="1"/>
  <c r="BO1077" i="1"/>
  <c r="BO1081" i="1"/>
  <c r="BO1085" i="1"/>
  <c r="BO1089" i="1"/>
  <c r="BO1093" i="1"/>
  <c r="BO1097" i="1"/>
  <c r="BO1101" i="1"/>
  <c r="BO1105" i="1"/>
  <c r="BO1109" i="1"/>
  <c r="BO1113" i="1"/>
  <c r="BO26" i="1"/>
  <c r="BO58" i="1"/>
  <c r="BO90" i="1"/>
  <c r="BO122" i="1"/>
  <c r="BO154" i="1"/>
  <c r="BO186" i="1"/>
  <c r="BO218" i="1"/>
  <c r="BO250" i="1"/>
  <c r="BO282" i="1"/>
  <c r="BO314" i="1"/>
  <c r="BO346" i="1"/>
  <c r="BO357" i="1"/>
  <c r="BO365" i="1"/>
  <c r="BO373" i="1"/>
  <c r="BO381" i="1"/>
  <c r="BO389" i="1"/>
  <c r="BO397" i="1"/>
  <c r="BO405" i="1"/>
  <c r="BO413" i="1"/>
  <c r="BO421" i="1"/>
  <c r="BO429" i="1"/>
  <c r="BO437" i="1"/>
  <c r="BO445" i="1"/>
  <c r="BO453" i="1"/>
  <c r="BO461" i="1"/>
  <c r="BO469" i="1"/>
  <c r="BO477" i="1"/>
  <c r="BO485" i="1"/>
  <c r="BO493" i="1"/>
  <c r="BO501" i="1"/>
  <c r="BO509" i="1"/>
  <c r="BO517" i="1"/>
  <c r="BO525" i="1"/>
  <c r="BO533" i="1"/>
  <c r="BO541" i="1"/>
  <c r="BO549" i="1"/>
  <c r="BO557" i="1"/>
  <c r="BO565" i="1"/>
  <c r="BO573" i="1"/>
  <c r="BO581" i="1"/>
  <c r="BO589" i="1"/>
  <c r="BO597" i="1"/>
  <c r="BO605" i="1"/>
  <c r="BO610" i="1"/>
  <c r="BO614" i="1"/>
  <c r="BO618" i="1"/>
  <c r="BO622" i="1"/>
  <c r="BO626" i="1"/>
  <c r="BO630" i="1"/>
  <c r="BO634" i="1"/>
  <c r="BO638" i="1"/>
  <c r="BO642" i="1"/>
  <c r="BO646" i="1"/>
  <c r="BO650" i="1"/>
  <c r="BO654" i="1"/>
  <c r="BO658" i="1"/>
  <c r="BO662" i="1"/>
  <c r="BO666" i="1"/>
  <c r="BO670" i="1"/>
  <c r="BO674" i="1"/>
  <c r="BO678" i="1"/>
  <c r="BO682" i="1"/>
  <c r="BO686" i="1"/>
  <c r="BO690" i="1"/>
  <c r="BO694" i="1"/>
  <c r="BO698" i="1"/>
  <c r="BO702" i="1"/>
  <c r="BO706" i="1"/>
  <c r="BO710" i="1"/>
  <c r="BO714" i="1"/>
  <c r="BO718" i="1"/>
  <c r="BO722" i="1"/>
  <c r="BO726" i="1"/>
  <c r="BO730" i="1"/>
  <c r="BO734" i="1"/>
  <c r="BO738" i="1"/>
  <c r="BO742" i="1"/>
  <c r="BO746" i="1"/>
  <c r="BO750" i="1"/>
  <c r="BO754" i="1"/>
  <c r="BO758" i="1"/>
  <c r="BO762" i="1"/>
  <c r="BO766" i="1"/>
  <c r="BO770" i="1"/>
  <c r="BO774" i="1"/>
  <c r="BO778" i="1"/>
  <c r="BO782" i="1"/>
  <c r="BO786" i="1"/>
  <c r="BO790" i="1"/>
  <c r="BO794" i="1"/>
  <c r="BO798" i="1"/>
  <c r="BO802" i="1"/>
  <c r="BO806" i="1"/>
  <c r="BO810" i="1"/>
  <c r="BO814" i="1"/>
  <c r="BO818" i="1"/>
  <c r="BO822" i="1"/>
  <c r="BO826" i="1"/>
  <c r="BO830" i="1"/>
  <c r="BO834" i="1"/>
  <c r="BO838" i="1"/>
  <c r="BO842" i="1"/>
  <c r="BO846" i="1"/>
  <c r="BO850" i="1"/>
  <c r="BO854" i="1"/>
  <c r="BO858" i="1"/>
  <c r="BO862" i="1"/>
  <c r="BO866" i="1"/>
  <c r="BO870" i="1"/>
  <c r="BO874" i="1"/>
  <c r="BO878" i="1"/>
  <c r="BO882" i="1"/>
  <c r="BO886" i="1"/>
  <c r="BO890" i="1"/>
  <c r="BO894" i="1"/>
  <c r="BO898" i="1"/>
  <c r="BO902" i="1"/>
  <c r="BO906" i="1"/>
  <c r="BO910" i="1"/>
  <c r="BO914" i="1"/>
  <c r="BO918" i="1"/>
  <c r="BO922" i="1"/>
  <c r="BO926" i="1"/>
  <c r="BO930" i="1"/>
  <c r="BO934" i="1"/>
  <c r="BO938" i="1"/>
  <c r="BO942" i="1"/>
  <c r="BO946" i="1"/>
  <c r="BO950" i="1"/>
  <c r="BO954" i="1"/>
  <c r="BO958" i="1"/>
  <c r="BO962" i="1"/>
  <c r="BO966" i="1"/>
  <c r="BO970" i="1"/>
  <c r="BO974" i="1"/>
  <c r="BO978" i="1"/>
  <c r="BO982" i="1"/>
  <c r="BO986" i="1"/>
  <c r="BO990" i="1"/>
  <c r="BO994" i="1"/>
  <c r="BO998" i="1"/>
  <c r="BO1002" i="1"/>
  <c r="BO1006" i="1"/>
  <c r="BO1010" i="1"/>
  <c r="BO1014" i="1"/>
  <c r="BO1018" i="1"/>
  <c r="BO1022" i="1"/>
  <c r="BO1026" i="1"/>
  <c r="BO1030" i="1"/>
  <c r="BO1034" i="1"/>
  <c r="BO1038" i="1"/>
  <c r="BO1042" i="1"/>
  <c r="BO1046" i="1"/>
  <c r="BO1050" i="1"/>
  <c r="BO1054" i="1"/>
  <c r="BO1058" i="1"/>
  <c r="BO1062" i="1"/>
  <c r="BO1066" i="1"/>
  <c r="BO1070" i="1"/>
  <c r="BO1074" i="1"/>
  <c r="BO1078" i="1"/>
  <c r="BO1082" i="1"/>
  <c r="BO1086" i="1"/>
  <c r="BO1090" i="1"/>
  <c r="BO1094" i="1"/>
  <c r="BO1098" i="1"/>
  <c r="BO38" i="1"/>
  <c r="BO102" i="1"/>
  <c r="BO166" i="1"/>
  <c r="BO230" i="1"/>
  <c r="BO294" i="1"/>
  <c r="BO352" i="1"/>
  <c r="BO368" i="1"/>
  <c r="BO384" i="1"/>
  <c r="BO400" i="1"/>
  <c r="BO416" i="1"/>
  <c r="BO432" i="1"/>
  <c r="BO448" i="1"/>
  <c r="BO464" i="1"/>
  <c r="BO480" i="1"/>
  <c r="BO496" i="1"/>
  <c r="BO512" i="1"/>
  <c r="BO528" i="1"/>
  <c r="BO544" i="1"/>
  <c r="BO560" i="1"/>
  <c r="BO576" i="1"/>
  <c r="BO592" i="1"/>
  <c r="BO607" i="1"/>
  <c r="BO615" i="1"/>
  <c r="BO623" i="1"/>
  <c r="BO631" i="1"/>
  <c r="BO639" i="1"/>
  <c r="BO647" i="1"/>
  <c r="BO655" i="1"/>
  <c r="BO663" i="1"/>
  <c r="BO671" i="1"/>
  <c r="BO679" i="1"/>
  <c r="BO687" i="1"/>
  <c r="BO695" i="1"/>
  <c r="BO703" i="1"/>
  <c r="BO711" i="1"/>
  <c r="BO719" i="1"/>
  <c r="BO727" i="1"/>
  <c r="BO735" i="1"/>
  <c r="BO743" i="1"/>
  <c r="BO751" i="1"/>
  <c r="BO759" i="1"/>
  <c r="BO767" i="1"/>
  <c r="BO775" i="1"/>
  <c r="BO783" i="1"/>
  <c r="BO791" i="1"/>
  <c r="BO799" i="1"/>
  <c r="BO807" i="1"/>
  <c r="BO815" i="1"/>
  <c r="BO823" i="1"/>
  <c r="BO831" i="1"/>
  <c r="BO839" i="1"/>
  <c r="BO847" i="1"/>
  <c r="BO855" i="1"/>
  <c r="BO863" i="1"/>
  <c r="BO871" i="1"/>
  <c r="BO879" i="1"/>
  <c r="BO887" i="1"/>
  <c r="BO895" i="1"/>
  <c r="BO903" i="1"/>
  <c r="BO911" i="1"/>
  <c r="BO919" i="1"/>
  <c r="BO927" i="1"/>
  <c r="BO935" i="1"/>
  <c r="BO943" i="1"/>
  <c r="BO951" i="1"/>
  <c r="BO959" i="1"/>
  <c r="BO967" i="1"/>
  <c r="BO975" i="1"/>
  <c r="BO983" i="1"/>
  <c r="BO991" i="1"/>
  <c r="BO999" i="1"/>
  <c r="BO1007" i="1"/>
  <c r="BO1015" i="1"/>
  <c r="BO1023" i="1"/>
  <c r="BO1031" i="1"/>
  <c r="BO1039" i="1"/>
  <c r="BO1047" i="1"/>
  <c r="BO1055" i="1"/>
  <c r="BO1063" i="1"/>
  <c r="BO1071" i="1"/>
  <c r="BO1079" i="1"/>
  <c r="BO1087" i="1"/>
  <c r="BO1095" i="1"/>
  <c r="BO1102" i="1"/>
  <c r="BO1107" i="1"/>
  <c r="BO1112" i="1"/>
  <c r="BO1117" i="1"/>
  <c r="BO1121" i="1"/>
  <c r="BO1125" i="1"/>
  <c r="BO1129" i="1"/>
  <c r="BO1133" i="1"/>
  <c r="BO1137" i="1"/>
  <c r="BO1141" i="1"/>
  <c r="BO1145" i="1"/>
  <c r="BO1149" i="1"/>
  <c r="BO1153" i="1"/>
  <c r="BO1157" i="1"/>
  <c r="BO1161" i="1"/>
  <c r="BO1165" i="1"/>
  <c r="BO1169" i="1"/>
  <c r="BO1173" i="1"/>
  <c r="BO1177" i="1"/>
  <c r="BO1181" i="1"/>
  <c r="BO1185" i="1"/>
  <c r="BO1189" i="1"/>
  <c r="BO1193" i="1"/>
  <c r="BO1197" i="1"/>
  <c r="BO1201" i="1"/>
  <c r="BO1205" i="1"/>
  <c r="BO1209" i="1"/>
  <c r="BO1213" i="1"/>
  <c r="BO1217" i="1"/>
  <c r="BO1221" i="1"/>
  <c r="BO1225" i="1"/>
  <c r="BO1229" i="1"/>
  <c r="BO1233" i="1"/>
  <c r="BO1237" i="1"/>
  <c r="BO1241" i="1"/>
  <c r="BO1245" i="1"/>
  <c r="BO1249" i="1"/>
  <c r="BO1253" i="1"/>
  <c r="BO1257" i="1"/>
  <c r="BO1261" i="1"/>
  <c r="BO1265" i="1"/>
  <c r="BO1269" i="1"/>
  <c r="BO1273" i="1"/>
  <c r="BO1277" i="1"/>
  <c r="BO1281" i="1"/>
  <c r="BO1285" i="1"/>
  <c r="BO1289" i="1"/>
  <c r="BO1293" i="1"/>
  <c r="BO1297" i="1"/>
  <c r="BO1301" i="1"/>
  <c r="BO1305" i="1"/>
  <c r="BO1309" i="1"/>
  <c r="BO1313" i="1"/>
  <c r="BO1317" i="1"/>
  <c r="BO1321" i="1"/>
  <c r="BO1325" i="1"/>
  <c r="BO1329" i="1"/>
  <c r="BO1333" i="1"/>
  <c r="BO1337" i="1"/>
  <c r="BO1341" i="1"/>
  <c r="BO1345" i="1"/>
  <c r="BO1349" i="1"/>
  <c r="BO1353" i="1"/>
  <c r="BO1357" i="1"/>
  <c r="BO1361" i="1"/>
  <c r="BO1365" i="1"/>
  <c r="BO1369" i="1"/>
  <c r="BO1373" i="1"/>
  <c r="BO42" i="1"/>
  <c r="BO106" i="1"/>
  <c r="BO170" i="1"/>
  <c r="BO234" i="1"/>
  <c r="BO298" i="1"/>
  <c r="BO353" i="1"/>
  <c r="BO369" i="1"/>
  <c r="BO385" i="1"/>
  <c r="BO401" i="1"/>
  <c r="BO417" i="1"/>
  <c r="BO433" i="1"/>
  <c r="BO449" i="1"/>
  <c r="BO465" i="1"/>
  <c r="BO481" i="1"/>
  <c r="BO497" i="1"/>
  <c r="BO513" i="1"/>
  <c r="BO529" i="1"/>
  <c r="BO545" i="1"/>
  <c r="BO561" i="1"/>
  <c r="BO577" i="1"/>
  <c r="BO593" i="1"/>
  <c r="BO608" i="1"/>
  <c r="BO616" i="1"/>
  <c r="BO624" i="1"/>
  <c r="BO632" i="1"/>
  <c r="BO640" i="1"/>
  <c r="BO648" i="1"/>
  <c r="BO656" i="1"/>
  <c r="BO664" i="1"/>
  <c r="BO672" i="1"/>
  <c r="BO680" i="1"/>
  <c r="BO688" i="1"/>
  <c r="BO696" i="1"/>
  <c r="BO704" i="1"/>
  <c r="BO712" i="1"/>
  <c r="BO720" i="1"/>
  <c r="BO728" i="1"/>
  <c r="BO736" i="1"/>
  <c r="BO744" i="1"/>
  <c r="BO752" i="1"/>
  <c r="BO760" i="1"/>
  <c r="BO768" i="1"/>
  <c r="BO776" i="1"/>
  <c r="BO784" i="1"/>
  <c r="BO792" i="1"/>
  <c r="BO800" i="1"/>
  <c r="BO808" i="1"/>
  <c r="BO816" i="1"/>
  <c r="BO824" i="1"/>
  <c r="BO832" i="1"/>
  <c r="BO840" i="1"/>
  <c r="BO848" i="1"/>
  <c r="BO856" i="1"/>
  <c r="BO864" i="1"/>
  <c r="BO872" i="1"/>
  <c r="BO880" i="1"/>
  <c r="BO888" i="1"/>
  <c r="BO896" i="1"/>
  <c r="BO904" i="1"/>
  <c r="BO912" i="1"/>
  <c r="BO920" i="1"/>
  <c r="BO928" i="1"/>
  <c r="BO936" i="1"/>
  <c r="BO944" i="1"/>
  <c r="BO952" i="1"/>
  <c r="BO960" i="1"/>
  <c r="BO968" i="1"/>
  <c r="BO976" i="1"/>
  <c r="BO984" i="1"/>
  <c r="BO992" i="1"/>
  <c r="BO1000" i="1"/>
  <c r="BO1008" i="1"/>
  <c r="BO1016" i="1"/>
  <c r="BO1024" i="1"/>
  <c r="BO1032" i="1"/>
  <c r="BO1040" i="1"/>
  <c r="BO1048" i="1"/>
  <c r="BO1056" i="1"/>
  <c r="BO1064" i="1"/>
  <c r="BO1072" i="1"/>
  <c r="BO1080" i="1"/>
  <c r="BO1088" i="1"/>
  <c r="BO1096" i="1"/>
  <c r="BO1103" i="1"/>
  <c r="BO1108" i="1"/>
  <c r="BO1114" i="1"/>
  <c r="BO1118" i="1"/>
  <c r="BO1122" i="1"/>
  <c r="BO1126" i="1"/>
  <c r="BO1130" i="1"/>
  <c r="BO1134" i="1"/>
  <c r="BO1138" i="1"/>
  <c r="BO1142" i="1"/>
  <c r="BO1146" i="1"/>
  <c r="BO1150" i="1"/>
  <c r="BO1154" i="1"/>
  <c r="BO1158" i="1"/>
  <c r="BO1162" i="1"/>
  <c r="BO1166" i="1"/>
  <c r="BO1170" i="1"/>
  <c r="BO1174" i="1"/>
  <c r="BO1178" i="1"/>
  <c r="BO1182" i="1"/>
  <c r="BO1186" i="1"/>
  <c r="BO1190" i="1"/>
  <c r="BO1194" i="1"/>
  <c r="BO1198" i="1"/>
  <c r="BO1202" i="1"/>
  <c r="BO1206" i="1"/>
  <c r="BO1210" i="1"/>
  <c r="BO1214" i="1"/>
  <c r="BO1218" i="1"/>
  <c r="BO1222" i="1"/>
  <c r="BO1226" i="1"/>
  <c r="BO1230" i="1"/>
  <c r="BO1234" i="1"/>
  <c r="BO1238" i="1"/>
  <c r="BO1242" i="1"/>
  <c r="BO1246" i="1"/>
  <c r="BO1250" i="1"/>
  <c r="BO1254" i="1"/>
  <c r="BO1258" i="1"/>
  <c r="BO1262" i="1"/>
  <c r="BO1266" i="1"/>
  <c r="BO1270" i="1"/>
  <c r="BO1274" i="1"/>
  <c r="BO1278" i="1"/>
  <c r="BO1282" i="1"/>
  <c r="BO1286" i="1"/>
  <c r="BO1290" i="1"/>
  <c r="BO1294" i="1"/>
  <c r="BO1298" i="1"/>
  <c r="BO1302" i="1"/>
  <c r="BO1306" i="1"/>
  <c r="BO1310" i="1"/>
  <c r="BO1314" i="1"/>
  <c r="BO1318" i="1"/>
  <c r="BO1322" i="1"/>
  <c r="BO1326" i="1"/>
  <c r="BO1330" i="1"/>
  <c r="BO1334" i="1"/>
  <c r="BO1338" i="1"/>
  <c r="BO1342" i="1"/>
  <c r="BO1346" i="1"/>
  <c r="BO1350" i="1"/>
  <c r="BO1354" i="1"/>
  <c r="BO1358" i="1"/>
  <c r="BO1362" i="1"/>
  <c r="BO1366" i="1"/>
  <c r="BO1370" i="1"/>
  <c r="BO1374" i="1"/>
  <c r="BO1378" i="1"/>
  <c r="BO1382" i="1"/>
  <c r="BO1386" i="1"/>
  <c r="BO1390" i="1"/>
  <c r="BO1394" i="1"/>
  <c r="BO1398" i="1"/>
  <c r="BO1402" i="1"/>
  <c r="BO1406" i="1"/>
  <c r="BO1410" i="1"/>
  <c r="BO1414" i="1"/>
  <c r="BO1418" i="1"/>
  <c r="BO1422" i="1"/>
  <c r="BO1426" i="1"/>
  <c r="BO1430" i="1"/>
  <c r="BO1434" i="1"/>
  <c r="BO1438" i="1"/>
  <c r="BO1442" i="1"/>
  <c r="BO1446" i="1"/>
  <c r="BO1450" i="1"/>
  <c r="BO70" i="1"/>
  <c r="BO198" i="1"/>
  <c r="BO326" i="1"/>
  <c r="BO376" i="1"/>
  <c r="BO408" i="1"/>
  <c r="BO440" i="1"/>
  <c r="BO472" i="1"/>
  <c r="BO504" i="1"/>
  <c r="BO536" i="1"/>
  <c r="BO568" i="1"/>
  <c r="BO600" i="1"/>
  <c r="BO619" i="1"/>
  <c r="BO635" i="1"/>
  <c r="BO651" i="1"/>
  <c r="BO667" i="1"/>
  <c r="BO683" i="1"/>
  <c r="BO699" i="1"/>
  <c r="BO715" i="1"/>
  <c r="BO731" i="1"/>
  <c r="BO747" i="1"/>
  <c r="BO763" i="1"/>
  <c r="BO779" i="1"/>
  <c r="BO795" i="1"/>
  <c r="BO811" i="1"/>
  <c r="BO827" i="1"/>
  <c r="BO843" i="1"/>
  <c r="BO859" i="1"/>
  <c r="BO875" i="1"/>
  <c r="BO891" i="1"/>
  <c r="BO907" i="1"/>
  <c r="BO923" i="1"/>
  <c r="BO939" i="1"/>
  <c r="BO955" i="1"/>
  <c r="BO971" i="1"/>
  <c r="BO987" i="1"/>
  <c r="BO1003" i="1"/>
  <c r="BO1019" i="1"/>
  <c r="BO1035" i="1"/>
  <c r="BO1051" i="1"/>
  <c r="BO1067" i="1"/>
  <c r="BO1083" i="1"/>
  <c r="BO1099" i="1"/>
  <c r="BO1110" i="1"/>
  <c r="BO1119" i="1"/>
  <c r="BO1127" i="1"/>
  <c r="BO1135" i="1"/>
  <c r="BO1143" i="1"/>
  <c r="BO1151" i="1"/>
  <c r="BO1159" i="1"/>
  <c r="BO1167" i="1"/>
  <c r="BO1175" i="1"/>
  <c r="BO1183" i="1"/>
  <c r="BO1191" i="1"/>
  <c r="BO1199" i="1"/>
  <c r="BO1207" i="1"/>
  <c r="BO1215" i="1"/>
  <c r="BO1223" i="1"/>
  <c r="BO1231" i="1"/>
  <c r="BO1239" i="1"/>
  <c r="BO1247" i="1"/>
  <c r="BO1255" i="1"/>
  <c r="BO1263" i="1"/>
  <c r="BO1271" i="1"/>
  <c r="BO1279" i="1"/>
  <c r="BO1287" i="1"/>
  <c r="BO1295" i="1"/>
  <c r="BO1303" i="1"/>
  <c r="BO1311" i="1"/>
  <c r="BO1319" i="1"/>
  <c r="BO1327" i="1"/>
  <c r="BO1335" i="1"/>
  <c r="BO1343" i="1"/>
  <c r="BO1351" i="1"/>
  <c r="BO1359" i="1"/>
  <c r="BO1367" i="1"/>
  <c r="BO1375" i="1"/>
  <c r="BO1380" i="1"/>
  <c r="BO1385" i="1"/>
  <c r="BO1391" i="1"/>
  <c r="BO1396" i="1"/>
  <c r="BO1401" i="1"/>
  <c r="BO1407" i="1"/>
  <c r="BO1412" i="1"/>
  <c r="BO1417" i="1"/>
  <c r="BO1423" i="1"/>
  <c r="BO1428" i="1"/>
  <c r="BO1433" i="1"/>
  <c r="BO1439" i="1"/>
  <c r="BO1444" i="1"/>
  <c r="BO1449" i="1"/>
  <c r="BO1454" i="1"/>
  <c r="BO1458" i="1"/>
  <c r="BO1462" i="1"/>
  <c r="BO1466" i="1"/>
  <c r="BO1470" i="1"/>
  <c r="BO1474" i="1"/>
  <c r="BO1478" i="1"/>
  <c r="BO1482" i="1"/>
  <c r="BO1486" i="1"/>
  <c r="BO1490" i="1"/>
  <c r="BO1494" i="1"/>
  <c r="BO1498" i="1"/>
  <c r="BO1502" i="1"/>
  <c r="BO1506" i="1"/>
  <c r="BO1510" i="1"/>
  <c r="BO1514" i="1"/>
  <c r="BO1518" i="1"/>
  <c r="BO1522" i="1"/>
  <c r="BO1526" i="1"/>
  <c r="BO1530" i="1"/>
  <c r="BO1534" i="1"/>
  <c r="BO1538" i="1"/>
  <c r="BO1542" i="1"/>
  <c r="BO1546" i="1"/>
  <c r="BO1550" i="1"/>
  <c r="BO1554" i="1"/>
  <c r="BO1558" i="1"/>
  <c r="BO1562" i="1"/>
  <c r="BO1566" i="1"/>
  <c r="BO1570" i="1"/>
  <c r="BO1574" i="1"/>
  <c r="BO1578" i="1"/>
  <c r="BO1582" i="1"/>
  <c r="BO1586" i="1"/>
  <c r="BO1590" i="1"/>
  <c r="BO1594" i="1"/>
  <c r="BO1598" i="1"/>
  <c r="BO1602" i="1"/>
  <c r="BO1606" i="1"/>
  <c r="BO1610" i="1"/>
  <c r="BO1614" i="1"/>
  <c r="BO1618" i="1"/>
  <c r="BO1622" i="1"/>
  <c r="BO1626" i="1"/>
  <c r="BO1630" i="1"/>
  <c r="BO1634" i="1"/>
  <c r="BO1638" i="1"/>
  <c r="BO1642" i="1"/>
  <c r="BO1646" i="1"/>
  <c r="BO1650" i="1"/>
  <c r="BO1654" i="1"/>
  <c r="BO1658" i="1"/>
  <c r="BO1662" i="1"/>
  <c r="BO1666" i="1"/>
  <c r="BO1670" i="1"/>
  <c r="BO1674" i="1"/>
  <c r="BO1678" i="1"/>
  <c r="BO1682" i="1"/>
  <c r="BO1686" i="1"/>
  <c r="BO1690" i="1"/>
  <c r="BO74" i="1"/>
  <c r="BO202" i="1"/>
  <c r="BO330" i="1"/>
  <c r="BO377" i="1"/>
  <c r="BO409" i="1"/>
  <c r="BO441" i="1"/>
  <c r="BO473" i="1"/>
  <c r="BO505" i="1"/>
  <c r="BO537" i="1"/>
  <c r="BO569" i="1"/>
  <c r="BO601" i="1"/>
  <c r="BO620" i="1"/>
  <c r="BO636" i="1"/>
  <c r="BO652" i="1"/>
  <c r="BO668" i="1"/>
  <c r="BO684" i="1"/>
  <c r="BO700" i="1"/>
  <c r="BO716" i="1"/>
  <c r="BO732" i="1"/>
  <c r="BO748" i="1"/>
  <c r="BO764" i="1"/>
  <c r="BO780" i="1"/>
  <c r="BO796" i="1"/>
  <c r="BO812" i="1"/>
  <c r="BO828" i="1"/>
  <c r="BO844" i="1"/>
  <c r="BO860" i="1"/>
  <c r="BO876" i="1"/>
  <c r="BO892" i="1"/>
  <c r="BO908" i="1"/>
  <c r="BO924" i="1"/>
  <c r="BO940" i="1"/>
  <c r="BO956" i="1"/>
  <c r="BO972" i="1"/>
  <c r="BO988" i="1"/>
  <c r="BO1004" i="1"/>
  <c r="BO1020" i="1"/>
  <c r="BO1036" i="1"/>
  <c r="BO1052" i="1"/>
  <c r="BO1068" i="1"/>
  <c r="BO1084" i="1"/>
  <c r="BO1100" i="1"/>
  <c r="BO1111" i="1"/>
  <c r="BO1120" i="1"/>
  <c r="BO1128" i="1"/>
  <c r="BO1136" i="1"/>
  <c r="BO1144" i="1"/>
  <c r="BO1152" i="1"/>
  <c r="BO1160" i="1"/>
  <c r="BO1168" i="1"/>
  <c r="BO1176" i="1"/>
  <c r="BO1184" i="1"/>
  <c r="BO1192" i="1"/>
  <c r="BO1200" i="1"/>
  <c r="BO1208" i="1"/>
  <c r="BO1216" i="1"/>
  <c r="BO1224" i="1"/>
  <c r="BO1232" i="1"/>
  <c r="BO1240" i="1"/>
  <c r="BO1248" i="1"/>
  <c r="BO1256" i="1"/>
  <c r="BO1264" i="1"/>
  <c r="BO1272" i="1"/>
  <c r="BO1280" i="1"/>
  <c r="BO1288" i="1"/>
  <c r="BO1296" i="1"/>
  <c r="BO1304" i="1"/>
  <c r="BO1312" i="1"/>
  <c r="BO1320" i="1"/>
  <c r="BO1328" i="1"/>
  <c r="BO1336" i="1"/>
  <c r="BO1344" i="1"/>
  <c r="BO1352" i="1"/>
  <c r="BO1360" i="1"/>
  <c r="BO1368" i="1"/>
  <c r="BO1376" i="1"/>
  <c r="BO1381" i="1"/>
  <c r="BO1387" i="1"/>
  <c r="BO1392" i="1"/>
  <c r="BO1397" i="1"/>
  <c r="BO1403" i="1"/>
  <c r="BO1408" i="1"/>
  <c r="BO1413" i="1"/>
  <c r="BO1419" i="1"/>
  <c r="BO1424" i="1"/>
  <c r="BO1429" i="1"/>
  <c r="BO1435" i="1"/>
  <c r="BO1440" i="1"/>
  <c r="BO1445" i="1"/>
  <c r="BO1451" i="1"/>
  <c r="BO1455" i="1"/>
  <c r="BO1459" i="1"/>
  <c r="BO1463" i="1"/>
  <c r="BO1467" i="1"/>
  <c r="BO1471" i="1"/>
  <c r="BO1475" i="1"/>
  <c r="BO1479" i="1"/>
  <c r="BO1483" i="1"/>
  <c r="BO1487" i="1"/>
  <c r="BO1491" i="1"/>
  <c r="BO1495" i="1"/>
  <c r="BO1499" i="1"/>
  <c r="BO1503" i="1"/>
  <c r="BO1507" i="1"/>
  <c r="BO1511" i="1"/>
  <c r="BO1515" i="1"/>
  <c r="BO1519" i="1"/>
  <c r="BO1523" i="1"/>
  <c r="BO1527" i="1"/>
  <c r="BO1531" i="1"/>
  <c r="BO1535" i="1"/>
  <c r="BO1539" i="1"/>
  <c r="BO1543" i="1"/>
  <c r="BO1547" i="1"/>
  <c r="BO1551" i="1"/>
  <c r="BO1555" i="1"/>
  <c r="BO1559" i="1"/>
  <c r="BO1563" i="1"/>
  <c r="BO1567" i="1"/>
  <c r="BO1571" i="1"/>
  <c r="BO1575" i="1"/>
  <c r="BO1579" i="1"/>
  <c r="BO1583" i="1"/>
  <c r="BO1587" i="1"/>
  <c r="BO1591" i="1"/>
  <c r="BO1595" i="1"/>
  <c r="BO1599" i="1"/>
  <c r="BO1603" i="1"/>
  <c r="BO1607" i="1"/>
  <c r="BO1611" i="1"/>
  <c r="BO1615" i="1"/>
  <c r="BO1619" i="1"/>
  <c r="BO1623" i="1"/>
  <c r="BO1627" i="1"/>
  <c r="BO1631" i="1"/>
  <c r="BO1635" i="1"/>
  <c r="BO1639" i="1"/>
  <c r="BO1643" i="1"/>
  <c r="BO1647" i="1"/>
  <c r="BO1651" i="1"/>
  <c r="BO1655" i="1"/>
  <c r="BO1659" i="1"/>
  <c r="BO1663" i="1"/>
  <c r="BO1667" i="1"/>
  <c r="BO1671" i="1"/>
  <c r="BO1675" i="1"/>
  <c r="BO1679" i="1"/>
  <c r="BO1683" i="1"/>
  <c r="BO1687" i="1"/>
  <c r="BO1691" i="1"/>
  <c r="BO1695" i="1"/>
  <c r="BO1699" i="1"/>
  <c r="BO1703" i="1"/>
  <c r="BO1707" i="1"/>
  <c r="BO1711" i="1"/>
  <c r="BO1715" i="1"/>
  <c r="BO1719" i="1"/>
  <c r="BO1723" i="1"/>
  <c r="BO1727" i="1"/>
  <c r="BO1731" i="1"/>
  <c r="BO1735" i="1"/>
  <c r="BO1739" i="1"/>
  <c r="BO1743" i="1"/>
  <c r="BO1747" i="1"/>
  <c r="BO1751" i="1"/>
  <c r="BO1755" i="1"/>
  <c r="BO1759" i="1"/>
  <c r="BO1763" i="1"/>
  <c r="BO1767" i="1"/>
  <c r="BO1771" i="1"/>
  <c r="BO1775" i="1"/>
  <c r="BO1779" i="1"/>
  <c r="BO1783" i="1"/>
  <c r="BO1787" i="1"/>
  <c r="BO1791" i="1"/>
  <c r="BO1795" i="1"/>
  <c r="BO1799" i="1"/>
  <c r="BO1803" i="1"/>
  <c r="BO1807" i="1"/>
  <c r="BO1811" i="1"/>
  <c r="BO1815" i="1"/>
  <c r="BO1819" i="1"/>
  <c r="BO1823" i="1"/>
  <c r="BO1827" i="1"/>
  <c r="BO1831" i="1"/>
  <c r="BO1835" i="1"/>
  <c r="BO1839" i="1"/>
  <c r="BO1843" i="1"/>
  <c r="BO1847" i="1"/>
  <c r="BO1851" i="1"/>
  <c r="BO1855" i="1"/>
  <c r="BO1859" i="1"/>
  <c r="BO1863" i="1"/>
  <c r="BO1867" i="1"/>
  <c r="BO1871" i="1"/>
  <c r="BO1875" i="1"/>
  <c r="BO1879" i="1"/>
  <c r="BO1883" i="1"/>
  <c r="BO1887" i="1"/>
  <c r="BO1891" i="1"/>
  <c r="BO1895" i="1"/>
  <c r="BO1899" i="1"/>
  <c r="BO1903" i="1"/>
  <c r="BO1907" i="1"/>
  <c r="BO1911" i="1"/>
  <c r="BO1915" i="1"/>
  <c r="BO1919" i="1"/>
  <c r="BO1923" i="1"/>
  <c r="BO1927" i="1"/>
  <c r="BO1931" i="1"/>
  <c r="BO1935" i="1"/>
  <c r="BO1939" i="1"/>
  <c r="BO1943" i="1"/>
  <c r="BO1947" i="1"/>
  <c r="BO1951" i="1"/>
  <c r="BO1955" i="1"/>
  <c r="BO1959" i="1"/>
  <c r="BO1963" i="1"/>
  <c r="BO1967" i="1"/>
  <c r="BO1971" i="1"/>
  <c r="BO1975" i="1"/>
  <c r="BO1979" i="1"/>
  <c r="BO1983" i="1"/>
  <c r="BO1987" i="1"/>
  <c r="BO1991" i="1"/>
  <c r="BO1995" i="1"/>
  <c r="BO1999" i="1"/>
  <c r="BO2003" i="1"/>
  <c r="BO2007" i="1"/>
  <c r="BO134" i="1"/>
  <c r="BO360" i="1"/>
  <c r="BO424" i="1"/>
  <c r="BO488" i="1"/>
  <c r="BO552" i="1"/>
  <c r="BO611" i="1"/>
  <c r="BO643" i="1"/>
  <c r="BO675" i="1"/>
  <c r="BO707" i="1"/>
  <c r="BO739" i="1"/>
  <c r="BO771" i="1"/>
  <c r="BO803" i="1"/>
  <c r="BO835" i="1"/>
  <c r="BO867" i="1"/>
  <c r="BO899" i="1"/>
  <c r="BO931" i="1"/>
  <c r="BO963" i="1"/>
  <c r="BO995" i="1"/>
  <c r="BO1027" i="1"/>
  <c r="BO1059" i="1"/>
  <c r="BO1091" i="1"/>
  <c r="BO1115" i="1"/>
  <c r="BO1131" i="1"/>
  <c r="BO1147" i="1"/>
  <c r="BO1163" i="1"/>
  <c r="BO1179" i="1"/>
  <c r="BO1195" i="1"/>
  <c r="BO1211" i="1"/>
  <c r="BO1227" i="1"/>
  <c r="BO1243" i="1"/>
  <c r="BO1259" i="1"/>
  <c r="BO1275" i="1"/>
  <c r="BO1291" i="1"/>
  <c r="BO1307" i="1"/>
  <c r="BO1323" i="1"/>
  <c r="BO1339" i="1"/>
  <c r="BO1355" i="1"/>
  <c r="BO1371" i="1"/>
  <c r="BO1383" i="1"/>
  <c r="BO1393" i="1"/>
  <c r="BO1404" i="1"/>
  <c r="BO1415" i="1"/>
  <c r="BO1425" i="1"/>
  <c r="BO1436" i="1"/>
  <c r="BO1447" i="1"/>
  <c r="BO1456" i="1"/>
  <c r="BO1464" i="1"/>
  <c r="BO1472" i="1"/>
  <c r="BO1480" i="1"/>
  <c r="BO1488" i="1"/>
  <c r="BO1496" i="1"/>
  <c r="BO1504" i="1"/>
  <c r="BO1512" i="1"/>
  <c r="BO1520" i="1"/>
  <c r="BO1528" i="1"/>
  <c r="BO1536" i="1"/>
  <c r="BO1544" i="1"/>
  <c r="BO1552" i="1"/>
  <c r="BO1560" i="1"/>
  <c r="BO1568" i="1"/>
  <c r="BO1576" i="1"/>
  <c r="BO1584" i="1"/>
  <c r="BO1592" i="1"/>
  <c r="BO1600" i="1"/>
  <c r="BO1608" i="1"/>
  <c r="BO1616" i="1"/>
  <c r="BO1624" i="1"/>
  <c r="BO1632" i="1"/>
  <c r="BO1640" i="1"/>
  <c r="BO1648" i="1"/>
  <c r="BO1656" i="1"/>
  <c r="BO1664" i="1"/>
  <c r="BO1672" i="1"/>
  <c r="BO1680" i="1"/>
  <c r="BO1688" i="1"/>
  <c r="BO1694" i="1"/>
  <c r="BO1700" i="1"/>
  <c r="BO1705" i="1"/>
  <c r="BO1710" i="1"/>
  <c r="BO1716" i="1"/>
  <c r="BO1721" i="1"/>
  <c r="BO1726" i="1"/>
  <c r="BO1732" i="1"/>
  <c r="BO1737" i="1"/>
  <c r="BO1742" i="1"/>
  <c r="BO1748" i="1"/>
  <c r="BO1753" i="1"/>
  <c r="BO1758" i="1"/>
  <c r="BO1764" i="1"/>
  <c r="BO1769" i="1"/>
  <c r="BO1774" i="1"/>
  <c r="BO1780" i="1"/>
  <c r="BO1785" i="1"/>
  <c r="BO1790" i="1"/>
  <c r="BO1796" i="1"/>
  <c r="BO1801" i="1"/>
  <c r="BO1806" i="1"/>
  <c r="BO1812" i="1"/>
  <c r="BO1817" i="1"/>
  <c r="BO1822" i="1"/>
  <c r="BO1828" i="1"/>
  <c r="BO1833" i="1"/>
  <c r="BO1838" i="1"/>
  <c r="BO1844" i="1"/>
  <c r="BO1849" i="1"/>
  <c r="BO1854" i="1"/>
  <c r="BO1860" i="1"/>
  <c r="BO1865" i="1"/>
  <c r="BO1870" i="1"/>
  <c r="BO1876" i="1"/>
  <c r="BO1881" i="1"/>
  <c r="BO1886" i="1"/>
  <c r="BO1892" i="1"/>
  <c r="BO1897" i="1"/>
  <c r="BO1902" i="1"/>
  <c r="BO1908" i="1"/>
  <c r="BO1913" i="1"/>
  <c r="BO1918" i="1"/>
  <c r="BO1924" i="1"/>
  <c r="BO1929" i="1"/>
  <c r="BO1934" i="1"/>
  <c r="BO1940" i="1"/>
  <c r="BO1945" i="1"/>
  <c r="BO1950" i="1"/>
  <c r="BO1956" i="1"/>
  <c r="BO1961" i="1"/>
  <c r="BO1966" i="1"/>
  <c r="BO1972" i="1"/>
  <c r="BO1977" i="1"/>
  <c r="BO1982" i="1"/>
  <c r="BO1988" i="1"/>
  <c r="BO1993" i="1"/>
  <c r="BO1998" i="1"/>
  <c r="BO2004" i="1"/>
  <c r="BO2009" i="1"/>
  <c r="BO138" i="1"/>
  <c r="BO361" i="1"/>
  <c r="BO425" i="1"/>
  <c r="BO489" i="1"/>
  <c r="BO553" i="1"/>
  <c r="BO612" i="1"/>
  <c r="BO644" i="1"/>
  <c r="BO676" i="1"/>
  <c r="BO708" i="1"/>
  <c r="BO740" i="1"/>
  <c r="BO772" i="1"/>
  <c r="BO804" i="1"/>
  <c r="BO836" i="1"/>
  <c r="BO868" i="1"/>
  <c r="BO900" i="1"/>
  <c r="BO932" i="1"/>
  <c r="BO964" i="1"/>
  <c r="BO996" i="1"/>
  <c r="BO1028" i="1"/>
  <c r="BO1060" i="1"/>
  <c r="BO1092" i="1"/>
  <c r="BO1116" i="1"/>
  <c r="BO1132" i="1"/>
  <c r="BO1148" i="1"/>
  <c r="BO1164" i="1"/>
  <c r="BO1180" i="1"/>
  <c r="BO1196" i="1"/>
  <c r="BO1212" i="1"/>
  <c r="BO1228" i="1"/>
  <c r="BO1244" i="1"/>
  <c r="BO1260" i="1"/>
  <c r="BO1276" i="1"/>
  <c r="BO1292" i="1"/>
  <c r="BO1308" i="1"/>
  <c r="BO1324" i="1"/>
  <c r="BO1340" i="1"/>
  <c r="BO1356" i="1"/>
  <c r="BO1372" i="1"/>
  <c r="BO1384" i="1"/>
  <c r="BO1395" i="1"/>
  <c r="BO1405" i="1"/>
  <c r="BO1416" i="1"/>
  <c r="BO1427" i="1"/>
  <c r="BO1437" i="1"/>
  <c r="BO1448" i="1"/>
  <c r="BO1457" i="1"/>
  <c r="BO1465" i="1"/>
  <c r="BO1473" i="1"/>
  <c r="BO1481" i="1"/>
  <c r="BO1489" i="1"/>
  <c r="BO1497" i="1"/>
  <c r="BO1505" i="1"/>
  <c r="BO1513" i="1"/>
  <c r="BO1521" i="1"/>
  <c r="BO1529" i="1"/>
  <c r="BO1537" i="1"/>
  <c r="BO1545" i="1"/>
  <c r="BO1553" i="1"/>
  <c r="BO1561" i="1"/>
  <c r="BO1569" i="1"/>
  <c r="BO1577" i="1"/>
  <c r="BO1585" i="1"/>
  <c r="BO1593" i="1"/>
  <c r="BO1601" i="1"/>
  <c r="BO1609" i="1"/>
  <c r="BO1617" i="1"/>
  <c r="BO1625" i="1"/>
  <c r="BO1633" i="1"/>
  <c r="BO1641" i="1"/>
  <c r="BO1649" i="1"/>
  <c r="BO1657" i="1"/>
  <c r="BO1665" i="1"/>
  <c r="BO1673" i="1"/>
  <c r="BO1681" i="1"/>
  <c r="BO1689" i="1"/>
  <c r="BO1696" i="1"/>
  <c r="BO1701" i="1"/>
  <c r="BO1706" i="1"/>
  <c r="BO1712" i="1"/>
  <c r="BO1717" i="1"/>
  <c r="BO1722" i="1"/>
  <c r="BO1728" i="1"/>
  <c r="BO1733" i="1"/>
  <c r="BO1738" i="1"/>
  <c r="BO1744" i="1"/>
  <c r="BO1749" i="1"/>
  <c r="BO1754" i="1"/>
  <c r="BO1760" i="1"/>
  <c r="BO1765" i="1"/>
  <c r="BO1770" i="1"/>
  <c r="BO1776" i="1"/>
  <c r="BO1781" i="1"/>
  <c r="BO1786" i="1"/>
  <c r="BO1792" i="1"/>
  <c r="BO1797" i="1"/>
  <c r="BO1802" i="1"/>
  <c r="BO1808" i="1"/>
  <c r="BO1813" i="1"/>
  <c r="BO1818" i="1"/>
  <c r="BO1824" i="1"/>
  <c r="BO1829" i="1"/>
  <c r="BO1834" i="1"/>
  <c r="BO1840" i="1"/>
  <c r="BO1845" i="1"/>
  <c r="BO1850" i="1"/>
  <c r="BO1856" i="1"/>
  <c r="BO1861" i="1"/>
  <c r="BO1866" i="1"/>
  <c r="BO1872" i="1"/>
  <c r="BO1877" i="1"/>
  <c r="BO1882" i="1"/>
  <c r="BO1888" i="1"/>
  <c r="BO1893" i="1"/>
  <c r="BO1898" i="1"/>
  <c r="BO1904" i="1"/>
  <c r="BO1909" i="1"/>
  <c r="BO1914" i="1"/>
  <c r="BO1920" i="1"/>
  <c r="BO1925" i="1"/>
  <c r="BO1930" i="1"/>
  <c r="BO1936" i="1"/>
  <c r="BO1941" i="1"/>
  <c r="BO1946" i="1"/>
  <c r="BO1952" i="1"/>
  <c r="BO1957" i="1"/>
  <c r="BO1962" i="1"/>
  <c r="BO1968" i="1"/>
  <c r="BO1973" i="1"/>
  <c r="BO1978" i="1"/>
  <c r="BO1984" i="1"/>
  <c r="BO1989" i="1"/>
  <c r="BO1994" i="1"/>
  <c r="BO2000" i="1"/>
  <c r="BO2005" i="1"/>
  <c r="BO10" i="1"/>
  <c r="BO262" i="1"/>
  <c r="BO456" i="1"/>
  <c r="BO584" i="1"/>
  <c r="BO659" i="1"/>
  <c r="BO723" i="1"/>
  <c r="BO787" i="1"/>
  <c r="BO851" i="1"/>
  <c r="BO915" i="1"/>
  <c r="BO979" i="1"/>
  <c r="BO1043" i="1"/>
  <c r="BO1104" i="1"/>
  <c r="BO1139" i="1"/>
  <c r="BO1171" i="1"/>
  <c r="BO1203" i="1"/>
  <c r="BO1235" i="1"/>
  <c r="BO1267" i="1"/>
  <c r="BO1299" i="1"/>
  <c r="BO1331" i="1"/>
  <c r="BO1363" i="1"/>
  <c r="BO1388" i="1"/>
  <c r="BO1409" i="1"/>
  <c r="BO1431" i="1"/>
  <c r="BO1452" i="1"/>
  <c r="BO1468" i="1"/>
  <c r="BO1484" i="1"/>
  <c r="BO1500" i="1"/>
  <c r="BO1516" i="1"/>
  <c r="BO1532" i="1"/>
  <c r="BO1548" i="1"/>
  <c r="BO1564" i="1"/>
  <c r="BO1580" i="1"/>
  <c r="BO1596" i="1"/>
  <c r="BO1612" i="1"/>
  <c r="BO1628" i="1"/>
  <c r="BO1644" i="1"/>
  <c r="BO1660" i="1"/>
  <c r="BO1676" i="1"/>
  <c r="BO1692" i="1"/>
  <c r="BO1702" i="1"/>
  <c r="BO1713" i="1"/>
  <c r="BO1724" i="1"/>
  <c r="BO1734" i="1"/>
  <c r="BO1745" i="1"/>
  <c r="BO1756" i="1"/>
  <c r="BO1766" i="1"/>
  <c r="BO1777" i="1"/>
  <c r="BO1788" i="1"/>
  <c r="BO1798" i="1"/>
  <c r="BO1809" i="1"/>
  <c r="BO1820" i="1"/>
  <c r="BO1830" i="1"/>
  <c r="BO1841" i="1"/>
  <c r="BO1852" i="1"/>
  <c r="BO1862" i="1"/>
  <c r="BO1873" i="1"/>
  <c r="BO1884" i="1"/>
  <c r="BO1894" i="1"/>
  <c r="BO1905" i="1"/>
  <c r="BO1916" i="1"/>
  <c r="BO1926" i="1"/>
  <c r="BO1937" i="1"/>
  <c r="BO1948" i="1"/>
  <c r="BO1958" i="1"/>
  <c r="BO1969" i="1"/>
  <c r="BO1980" i="1"/>
  <c r="BO1990" i="1"/>
  <c r="BO2001" i="1"/>
  <c r="BO266" i="1"/>
  <c r="BO457" i="1"/>
  <c r="BO585" i="1"/>
  <c r="BO660" i="1"/>
  <c r="BO724" i="1"/>
  <c r="BO788" i="1"/>
  <c r="BO852" i="1"/>
  <c r="BO916" i="1"/>
  <c r="BO980" i="1"/>
  <c r="BO1044" i="1"/>
  <c r="BO1106" i="1"/>
  <c r="BO1140" i="1"/>
  <c r="BO1172" i="1"/>
  <c r="BO1204" i="1"/>
  <c r="BO1236" i="1"/>
  <c r="BO1268" i="1"/>
  <c r="BO1300" i="1"/>
  <c r="BO1332" i="1"/>
  <c r="BO1364" i="1"/>
  <c r="BO1389" i="1"/>
  <c r="BO1411" i="1"/>
  <c r="BO1432" i="1"/>
  <c r="BO1453" i="1"/>
  <c r="BO1469" i="1"/>
  <c r="BO1485" i="1"/>
  <c r="BO1501" i="1"/>
  <c r="BO1517" i="1"/>
  <c r="BO1533" i="1"/>
  <c r="BO1549" i="1"/>
  <c r="BO1565" i="1"/>
  <c r="BO1581" i="1"/>
  <c r="BO1597" i="1"/>
  <c r="BO1613" i="1"/>
  <c r="BO1629" i="1"/>
  <c r="BO1645" i="1"/>
  <c r="BO1661" i="1"/>
  <c r="BO1677" i="1"/>
  <c r="BO1693" i="1"/>
  <c r="BO1704" i="1"/>
  <c r="BO1714" i="1"/>
  <c r="BO1725" i="1"/>
  <c r="BO1736" i="1"/>
  <c r="BO1746" i="1"/>
  <c r="BO1757" i="1"/>
  <c r="BO1768" i="1"/>
  <c r="BO1778" i="1"/>
  <c r="BO1789" i="1"/>
  <c r="BO1800" i="1"/>
  <c r="BO1810" i="1"/>
  <c r="BO1821" i="1"/>
  <c r="BO1832" i="1"/>
  <c r="BO1842" i="1"/>
  <c r="BO1853" i="1"/>
  <c r="BO1864" i="1"/>
  <c r="BO1874" i="1"/>
  <c r="BO1885" i="1"/>
  <c r="BO1896" i="1"/>
  <c r="BO1906" i="1"/>
  <c r="BO1917" i="1"/>
  <c r="BO1928" i="1"/>
  <c r="BO1938" i="1"/>
  <c r="BO1949" i="1"/>
  <c r="BO1960" i="1"/>
  <c r="BO1970" i="1"/>
  <c r="BO1981" i="1"/>
  <c r="BO1992" i="1"/>
  <c r="BO2002" i="1"/>
  <c r="BO392" i="1"/>
  <c r="BO520" i="1"/>
  <c r="BO627" i="1"/>
  <c r="BO691" i="1"/>
  <c r="BO755" i="1"/>
  <c r="BO819" i="1"/>
  <c r="BO883" i="1"/>
  <c r="BO947" i="1"/>
  <c r="BO1011" i="1"/>
  <c r="BO1075" i="1"/>
  <c r="BO1123" i="1"/>
  <c r="BO1155" i="1"/>
  <c r="BO1187" i="1"/>
  <c r="BO1219" i="1"/>
  <c r="BO1251" i="1"/>
  <c r="BO1283" i="1"/>
  <c r="BO1315" i="1"/>
  <c r="BO1347" i="1"/>
  <c r="BO1377" i="1"/>
  <c r="BO1399" i="1"/>
  <c r="BO1420" i="1"/>
  <c r="BO1441" i="1"/>
  <c r="BO1460" i="1"/>
  <c r="BO1476" i="1"/>
  <c r="BO1492" i="1"/>
  <c r="BO1508" i="1"/>
  <c r="BO1524" i="1"/>
  <c r="BO1540" i="1"/>
  <c r="BO1556" i="1"/>
  <c r="BO1572" i="1"/>
  <c r="BO1588" i="1"/>
  <c r="BO1604" i="1"/>
  <c r="BO1620" i="1"/>
  <c r="BO1636" i="1"/>
  <c r="BO1652" i="1"/>
  <c r="BO1668" i="1"/>
  <c r="BO1684" i="1"/>
  <c r="BO1697" i="1"/>
  <c r="BO1708" i="1"/>
  <c r="BO1718" i="1"/>
  <c r="BO1729" i="1"/>
  <c r="BO1740" i="1"/>
  <c r="BO1750" i="1"/>
  <c r="BO1761" i="1"/>
  <c r="BO1772" i="1"/>
  <c r="BO1782" i="1"/>
  <c r="BO1793" i="1"/>
  <c r="BO1804" i="1"/>
  <c r="BO1814" i="1"/>
  <c r="BO1825" i="1"/>
  <c r="BO1836" i="1"/>
  <c r="BO1846" i="1"/>
  <c r="BO1857" i="1"/>
  <c r="BO1868" i="1"/>
  <c r="BO1878" i="1"/>
  <c r="BO1889" i="1"/>
  <c r="BO1900" i="1"/>
  <c r="BO1910" i="1"/>
  <c r="BO1921" i="1"/>
  <c r="BO1932" i="1"/>
  <c r="BO1942" i="1"/>
  <c r="BO1953" i="1"/>
  <c r="BO1964" i="1"/>
  <c r="BO1974" i="1"/>
  <c r="BO1985" i="1"/>
  <c r="BO1996" i="1"/>
  <c r="BO2006" i="1"/>
  <c r="BO393" i="1"/>
  <c r="BO756" i="1"/>
  <c r="BO1012" i="1"/>
  <c r="BO1188" i="1"/>
  <c r="BO1316" i="1"/>
  <c r="BO1421" i="1"/>
  <c r="BO1493" i="1"/>
  <c r="BO1557" i="1"/>
  <c r="BO1621" i="1"/>
  <c r="BO1685" i="1"/>
  <c r="BO1730" i="1"/>
  <c r="BO1773" i="1"/>
  <c r="BO1816" i="1"/>
  <c r="BO1858" i="1"/>
  <c r="BO1901" i="1"/>
  <c r="BO1944" i="1"/>
  <c r="BO1986" i="1"/>
  <c r="BC11" i="1"/>
  <c r="BC15" i="1"/>
  <c r="BC19" i="1"/>
  <c r="BC23" i="1"/>
  <c r="BC27" i="1"/>
  <c r="BC31" i="1"/>
  <c r="BC35" i="1"/>
  <c r="BC39" i="1"/>
  <c r="BC43" i="1"/>
  <c r="BC47" i="1"/>
  <c r="BC51" i="1"/>
  <c r="BC55" i="1"/>
  <c r="BC59" i="1"/>
  <c r="BC63" i="1"/>
  <c r="BC67" i="1"/>
  <c r="BC71" i="1"/>
  <c r="BC75" i="1"/>
  <c r="BC79" i="1"/>
  <c r="BC83" i="1"/>
  <c r="BC87" i="1"/>
  <c r="BC91" i="1"/>
  <c r="BC95" i="1"/>
  <c r="BC99" i="1"/>
  <c r="BC103" i="1"/>
  <c r="BC107" i="1"/>
  <c r="BC111" i="1"/>
  <c r="BC115" i="1"/>
  <c r="BO521" i="1"/>
  <c r="BO820" i="1"/>
  <c r="BO1076" i="1"/>
  <c r="BO1220" i="1"/>
  <c r="BO1348" i="1"/>
  <c r="BO1443" i="1"/>
  <c r="BO1509" i="1"/>
  <c r="BO1573" i="1"/>
  <c r="BO1637" i="1"/>
  <c r="BO1698" i="1"/>
  <c r="BO1741" i="1"/>
  <c r="BO1784" i="1"/>
  <c r="BO1826" i="1"/>
  <c r="BO1869" i="1"/>
  <c r="BO1912" i="1"/>
  <c r="BO1954" i="1"/>
  <c r="BO1997" i="1"/>
  <c r="BC12" i="1"/>
  <c r="BC16" i="1"/>
  <c r="BC20" i="1"/>
  <c r="BC24" i="1"/>
  <c r="BC28" i="1"/>
  <c r="BC32" i="1"/>
  <c r="BC36" i="1"/>
  <c r="BC40" i="1"/>
  <c r="BC44" i="1"/>
  <c r="BC48" i="1"/>
  <c r="BC52" i="1"/>
  <c r="BC56" i="1"/>
  <c r="BC60" i="1"/>
  <c r="BC64" i="1"/>
  <c r="BC68" i="1"/>
  <c r="BC72" i="1"/>
  <c r="BC76" i="1"/>
  <c r="BC80" i="1"/>
  <c r="BC84" i="1"/>
  <c r="BC88" i="1"/>
  <c r="BC92" i="1"/>
  <c r="BC96" i="1"/>
  <c r="BC100" i="1"/>
  <c r="BC104" i="1"/>
  <c r="BC108" i="1"/>
  <c r="BC112" i="1"/>
  <c r="BC116" i="1"/>
  <c r="BO628" i="1"/>
  <c r="BO884" i="1"/>
  <c r="BO1124" i="1"/>
  <c r="BO1252" i="1"/>
  <c r="BO1379" i="1"/>
  <c r="BO1461" i="1"/>
  <c r="BO1525" i="1"/>
  <c r="BO1589" i="1"/>
  <c r="BO1653" i="1"/>
  <c r="BO1709" i="1"/>
  <c r="BO1752" i="1"/>
  <c r="BO1794" i="1"/>
  <c r="BO1837" i="1"/>
  <c r="BO1880" i="1"/>
  <c r="BO1922" i="1"/>
  <c r="BO1965" i="1"/>
  <c r="BO2008" i="1"/>
  <c r="BO692" i="1"/>
  <c r="BO1400" i="1"/>
  <c r="BO1669" i="1"/>
  <c r="BO1848" i="1"/>
  <c r="BC17" i="1"/>
  <c r="BC25" i="1"/>
  <c r="BC33" i="1"/>
  <c r="BC41" i="1"/>
  <c r="BC49" i="1"/>
  <c r="BC57" i="1"/>
  <c r="BC65" i="1"/>
  <c r="BC73" i="1"/>
  <c r="BC81" i="1"/>
  <c r="BC89" i="1"/>
  <c r="BC97" i="1"/>
  <c r="BC105" i="1"/>
  <c r="BC113" i="1"/>
  <c r="BC119" i="1"/>
  <c r="BC123" i="1"/>
  <c r="BC127" i="1"/>
  <c r="BC131" i="1"/>
  <c r="BC135" i="1"/>
  <c r="BC139" i="1"/>
  <c r="BC143" i="1"/>
  <c r="BC147" i="1"/>
  <c r="BC151" i="1"/>
  <c r="BC155" i="1"/>
  <c r="BC159" i="1"/>
  <c r="BC163" i="1"/>
  <c r="BC167" i="1"/>
  <c r="BC171" i="1"/>
  <c r="BC175" i="1"/>
  <c r="BC179" i="1"/>
  <c r="BC183" i="1"/>
  <c r="BC187" i="1"/>
  <c r="BC191" i="1"/>
  <c r="BC195" i="1"/>
  <c r="BC199" i="1"/>
  <c r="BC203" i="1"/>
  <c r="BC207" i="1"/>
  <c r="BC211" i="1"/>
  <c r="BC215" i="1"/>
  <c r="BC219" i="1"/>
  <c r="BC223" i="1"/>
  <c r="BC227" i="1"/>
  <c r="BC231" i="1"/>
  <c r="BC235" i="1"/>
  <c r="BC239" i="1"/>
  <c r="BC243" i="1"/>
  <c r="BC247" i="1"/>
  <c r="BC251" i="1"/>
  <c r="BC255" i="1"/>
  <c r="BC259" i="1"/>
  <c r="BC263" i="1"/>
  <c r="BC267" i="1"/>
  <c r="BC271" i="1"/>
  <c r="BC275" i="1"/>
  <c r="BC279" i="1"/>
  <c r="BC283" i="1"/>
  <c r="BC287" i="1"/>
  <c r="BC291" i="1"/>
  <c r="BC295" i="1"/>
  <c r="BC299" i="1"/>
  <c r="BC303" i="1"/>
  <c r="BC307" i="1"/>
  <c r="BC311" i="1"/>
  <c r="BC315" i="1"/>
  <c r="BC319" i="1"/>
  <c r="BC323" i="1"/>
  <c r="BC327" i="1"/>
  <c r="BC331" i="1"/>
  <c r="BC335" i="1"/>
  <c r="BC339" i="1"/>
  <c r="BC343" i="1"/>
  <c r="BC347" i="1"/>
  <c r="BC351" i="1"/>
  <c r="BC355" i="1"/>
  <c r="BC359" i="1"/>
  <c r="BC363" i="1"/>
  <c r="BC367" i="1"/>
  <c r="BC371" i="1"/>
  <c r="BC375" i="1"/>
  <c r="BC379" i="1"/>
  <c r="BC383" i="1"/>
  <c r="BC387" i="1"/>
  <c r="BC391" i="1"/>
  <c r="BC395" i="1"/>
  <c r="BC399" i="1"/>
  <c r="BC403" i="1"/>
  <c r="BC407" i="1"/>
  <c r="BC411" i="1"/>
  <c r="BC415" i="1"/>
  <c r="BC419" i="1"/>
  <c r="BC423" i="1"/>
  <c r="BC427" i="1"/>
  <c r="BC431" i="1"/>
  <c r="BC435" i="1"/>
  <c r="BC439" i="1"/>
  <c r="BC443" i="1"/>
  <c r="BC447" i="1"/>
  <c r="BC451" i="1"/>
  <c r="BC455" i="1"/>
  <c r="BC459" i="1"/>
  <c r="BC463" i="1"/>
  <c r="BC467" i="1"/>
  <c r="BC471" i="1"/>
  <c r="BC475" i="1"/>
  <c r="BC479" i="1"/>
  <c r="BC483" i="1"/>
  <c r="BC487" i="1"/>
  <c r="BC491" i="1"/>
  <c r="BC495" i="1"/>
  <c r="BC499" i="1"/>
  <c r="BC503" i="1"/>
  <c r="BC507" i="1"/>
  <c r="BC511" i="1"/>
  <c r="BC515" i="1"/>
  <c r="BC519" i="1"/>
  <c r="BC523" i="1"/>
  <c r="BC527" i="1"/>
  <c r="BC531" i="1"/>
  <c r="BC535" i="1"/>
  <c r="BC539" i="1"/>
  <c r="BC543" i="1"/>
  <c r="BC547" i="1"/>
  <c r="BC551" i="1"/>
  <c r="BC555" i="1"/>
  <c r="BC559" i="1"/>
  <c r="BC563" i="1"/>
  <c r="BC567" i="1"/>
  <c r="BC571" i="1"/>
  <c r="BC575" i="1"/>
  <c r="BC579" i="1"/>
  <c r="BC583" i="1"/>
  <c r="BC587" i="1"/>
  <c r="BC591" i="1"/>
  <c r="BC595" i="1"/>
  <c r="BC599" i="1"/>
  <c r="BC603" i="1"/>
  <c r="BC607" i="1"/>
  <c r="BC611" i="1"/>
  <c r="BC615" i="1"/>
  <c r="BC619" i="1"/>
  <c r="BC623" i="1"/>
  <c r="BC627" i="1"/>
  <c r="BC631" i="1"/>
  <c r="BC635" i="1"/>
  <c r="BC639" i="1"/>
  <c r="BC643" i="1"/>
  <c r="BC647" i="1"/>
  <c r="BC651" i="1"/>
  <c r="BC655" i="1"/>
  <c r="BC659" i="1"/>
  <c r="BC663" i="1"/>
  <c r="BC667" i="1"/>
  <c r="BC671" i="1"/>
  <c r="BC675" i="1"/>
  <c r="BC679" i="1"/>
  <c r="BC683" i="1"/>
  <c r="BC687" i="1"/>
  <c r="BC691" i="1"/>
  <c r="BC695" i="1"/>
  <c r="BC699" i="1"/>
  <c r="BC703" i="1"/>
  <c r="BC707" i="1"/>
  <c r="BC711" i="1"/>
  <c r="BC715" i="1"/>
  <c r="BC719" i="1"/>
  <c r="BC723" i="1"/>
  <c r="BC727" i="1"/>
  <c r="BC731" i="1"/>
  <c r="BC735" i="1"/>
  <c r="BC739" i="1"/>
  <c r="BC743" i="1"/>
  <c r="BC747" i="1"/>
  <c r="BC751" i="1"/>
  <c r="BC755" i="1"/>
  <c r="BC759" i="1"/>
  <c r="BC763" i="1"/>
  <c r="BC767" i="1"/>
  <c r="BC771" i="1"/>
  <c r="BC775" i="1"/>
  <c r="BC779" i="1"/>
  <c r="BC783" i="1"/>
  <c r="BC787" i="1"/>
  <c r="BC791" i="1"/>
  <c r="BC795" i="1"/>
  <c r="BC799" i="1"/>
  <c r="BC803" i="1"/>
  <c r="BC807" i="1"/>
  <c r="BC811" i="1"/>
  <c r="BC815" i="1"/>
  <c r="BC819" i="1"/>
  <c r="BC823" i="1"/>
  <c r="BC827" i="1"/>
  <c r="BC831" i="1"/>
  <c r="BC835" i="1"/>
  <c r="BC839" i="1"/>
  <c r="BC843" i="1"/>
  <c r="BC847" i="1"/>
  <c r="BC851" i="1"/>
  <c r="BC855" i="1"/>
  <c r="BC859" i="1"/>
  <c r="BC863" i="1"/>
  <c r="BC867" i="1"/>
  <c r="BC871" i="1"/>
  <c r="BC875" i="1"/>
  <c r="BC879" i="1"/>
  <c r="BC883" i="1"/>
  <c r="BC887" i="1"/>
  <c r="BC891" i="1"/>
  <c r="BC895" i="1"/>
  <c r="BC899" i="1"/>
  <c r="BC903" i="1"/>
  <c r="BC907" i="1"/>
  <c r="BC911" i="1"/>
  <c r="BC915" i="1"/>
  <c r="BC919" i="1"/>
  <c r="BO948" i="1"/>
  <c r="BO1477" i="1"/>
  <c r="BO1720" i="1"/>
  <c r="BO1890" i="1"/>
  <c r="BC18" i="1"/>
  <c r="BC26" i="1"/>
  <c r="BC34" i="1"/>
  <c r="BC42" i="1"/>
  <c r="BC50" i="1"/>
  <c r="BC58" i="1"/>
  <c r="BC66" i="1"/>
  <c r="BC74" i="1"/>
  <c r="BC82" i="1"/>
  <c r="BC90" i="1"/>
  <c r="BC98" i="1"/>
  <c r="BC106" i="1"/>
  <c r="BC114" i="1"/>
  <c r="BC120" i="1"/>
  <c r="BC124" i="1"/>
  <c r="BC128" i="1"/>
  <c r="BC132" i="1"/>
  <c r="BC136" i="1"/>
  <c r="BC140" i="1"/>
  <c r="BC144" i="1"/>
  <c r="BC148" i="1"/>
  <c r="BC152" i="1"/>
  <c r="BC156" i="1"/>
  <c r="BC160" i="1"/>
  <c r="BC164" i="1"/>
  <c r="BC168" i="1"/>
  <c r="BC172" i="1"/>
  <c r="BC176" i="1"/>
  <c r="BC180" i="1"/>
  <c r="BC184" i="1"/>
  <c r="BC188" i="1"/>
  <c r="BC192" i="1"/>
  <c r="BC196" i="1"/>
  <c r="BC200" i="1"/>
  <c r="BC204" i="1"/>
  <c r="BC208" i="1"/>
  <c r="BC212" i="1"/>
  <c r="BC216" i="1"/>
  <c r="BC220" i="1"/>
  <c r="BC224" i="1"/>
  <c r="BC228" i="1"/>
  <c r="BC232" i="1"/>
  <c r="BC236" i="1"/>
  <c r="BC240" i="1"/>
  <c r="BC244" i="1"/>
  <c r="BC248" i="1"/>
  <c r="BC252" i="1"/>
  <c r="BC256" i="1"/>
  <c r="BC260" i="1"/>
  <c r="BC264" i="1"/>
  <c r="BC268" i="1"/>
  <c r="BC272" i="1"/>
  <c r="BC276" i="1"/>
  <c r="BC280" i="1"/>
  <c r="BC284" i="1"/>
  <c r="BC288" i="1"/>
  <c r="BC292" i="1"/>
  <c r="BC296" i="1"/>
  <c r="BC300" i="1"/>
  <c r="BC304" i="1"/>
  <c r="BC308" i="1"/>
  <c r="BC312" i="1"/>
  <c r="BC316" i="1"/>
  <c r="BC320" i="1"/>
  <c r="BC324" i="1"/>
  <c r="BC328" i="1"/>
  <c r="BC332" i="1"/>
  <c r="BC336" i="1"/>
  <c r="BC340" i="1"/>
  <c r="BC344" i="1"/>
  <c r="BC348" i="1"/>
  <c r="BC352" i="1"/>
  <c r="BC356" i="1"/>
  <c r="BC360" i="1"/>
  <c r="BC364" i="1"/>
  <c r="BC368" i="1"/>
  <c r="BC372" i="1"/>
  <c r="BC376" i="1"/>
  <c r="BC380" i="1"/>
  <c r="BC384" i="1"/>
  <c r="BC388" i="1"/>
  <c r="BC392" i="1"/>
  <c r="BC396" i="1"/>
  <c r="BC400" i="1"/>
  <c r="BC404" i="1"/>
  <c r="BC408" i="1"/>
  <c r="BC412" i="1"/>
  <c r="BC416" i="1"/>
  <c r="BC420" i="1"/>
  <c r="BC424" i="1"/>
  <c r="BC428" i="1"/>
  <c r="BC432" i="1"/>
  <c r="BC436" i="1"/>
  <c r="BC440" i="1"/>
  <c r="BC444" i="1"/>
  <c r="BC448" i="1"/>
  <c r="BC452" i="1"/>
  <c r="BC456" i="1"/>
  <c r="BC460" i="1"/>
  <c r="BC464" i="1"/>
  <c r="BC468" i="1"/>
  <c r="BC472" i="1"/>
  <c r="BC476" i="1"/>
  <c r="BC480" i="1"/>
  <c r="BC484" i="1"/>
  <c r="BC488" i="1"/>
  <c r="BC492" i="1"/>
  <c r="BC496" i="1"/>
  <c r="BC500" i="1"/>
  <c r="BC504" i="1"/>
  <c r="BC508" i="1"/>
  <c r="BC512" i="1"/>
  <c r="BC516" i="1"/>
  <c r="BC520" i="1"/>
  <c r="BC524" i="1"/>
  <c r="BC528" i="1"/>
  <c r="BC532" i="1"/>
  <c r="BC536" i="1"/>
  <c r="BC540" i="1"/>
  <c r="BC544" i="1"/>
  <c r="BC548" i="1"/>
  <c r="BC552" i="1"/>
  <c r="BC556" i="1"/>
  <c r="BC560" i="1"/>
  <c r="BC564" i="1"/>
  <c r="BC568" i="1"/>
  <c r="BC572" i="1"/>
  <c r="BC576" i="1"/>
  <c r="BC580" i="1"/>
  <c r="BC584" i="1"/>
  <c r="BC588" i="1"/>
  <c r="BC592" i="1"/>
  <c r="BC596" i="1"/>
  <c r="BC600" i="1"/>
  <c r="BC604" i="1"/>
  <c r="BC608" i="1"/>
  <c r="BC612" i="1"/>
  <c r="BC616" i="1"/>
  <c r="BC620" i="1"/>
  <c r="BC624" i="1"/>
  <c r="BC628" i="1"/>
  <c r="BC632" i="1"/>
  <c r="BC636" i="1"/>
  <c r="BC640" i="1"/>
  <c r="BC644" i="1"/>
  <c r="BC648" i="1"/>
  <c r="BC652" i="1"/>
  <c r="BC656" i="1"/>
  <c r="BC660" i="1"/>
  <c r="BC664" i="1"/>
  <c r="BC668" i="1"/>
  <c r="BC672" i="1"/>
  <c r="BC676" i="1"/>
  <c r="BC680" i="1"/>
  <c r="BC684" i="1"/>
  <c r="BC688" i="1"/>
  <c r="BC692" i="1"/>
  <c r="BC696" i="1"/>
  <c r="BC700" i="1"/>
  <c r="BC704" i="1"/>
  <c r="BC708" i="1"/>
  <c r="BC712" i="1"/>
  <c r="BC716" i="1"/>
  <c r="BC720" i="1"/>
  <c r="BC724" i="1"/>
  <c r="BC728" i="1"/>
  <c r="BC732" i="1"/>
  <c r="BC736" i="1"/>
  <c r="BC740" i="1"/>
  <c r="BC744" i="1"/>
  <c r="BC748" i="1"/>
  <c r="BC752" i="1"/>
  <c r="BC756" i="1"/>
  <c r="BC760" i="1"/>
  <c r="BC764" i="1"/>
  <c r="BC768" i="1"/>
  <c r="BC772" i="1"/>
  <c r="BC776" i="1"/>
  <c r="BC780" i="1"/>
  <c r="BC784" i="1"/>
  <c r="BC788" i="1"/>
  <c r="BC792" i="1"/>
  <c r="BC796" i="1"/>
  <c r="BC800" i="1"/>
  <c r="BC804" i="1"/>
  <c r="BC808" i="1"/>
  <c r="BC812" i="1"/>
  <c r="BC816" i="1"/>
  <c r="BC820" i="1"/>
  <c r="BC824" i="1"/>
  <c r="BC828" i="1"/>
  <c r="BC832" i="1"/>
  <c r="BC836" i="1"/>
  <c r="BC840" i="1"/>
  <c r="BC844" i="1"/>
  <c r="BC848" i="1"/>
  <c r="BC852" i="1"/>
  <c r="BC856" i="1"/>
  <c r="BC860" i="1"/>
  <c r="BC864" i="1"/>
  <c r="BC868" i="1"/>
  <c r="BC872" i="1"/>
  <c r="BC876" i="1"/>
  <c r="BC880" i="1"/>
  <c r="BC884" i="1"/>
  <c r="BC888" i="1"/>
  <c r="BC892" i="1"/>
  <c r="BC896" i="1"/>
  <c r="BC900" i="1"/>
  <c r="BC904" i="1"/>
  <c r="BC908" i="1"/>
  <c r="BC912" i="1"/>
  <c r="BC916" i="1"/>
  <c r="BC920" i="1"/>
  <c r="BC924" i="1"/>
  <c r="BC928" i="1"/>
  <c r="BC932" i="1"/>
  <c r="BC936" i="1"/>
  <c r="BC940" i="1"/>
  <c r="BC944" i="1"/>
  <c r="BC948" i="1"/>
  <c r="BC952" i="1"/>
  <c r="BC956" i="1"/>
  <c r="BC960" i="1"/>
  <c r="BC964" i="1"/>
  <c r="BC968" i="1"/>
  <c r="BC972" i="1"/>
  <c r="BC976" i="1"/>
  <c r="BC980" i="1"/>
  <c r="BC984" i="1"/>
  <c r="BC988" i="1"/>
  <c r="BC992" i="1"/>
  <c r="BC996" i="1"/>
  <c r="BC1000" i="1"/>
  <c r="BC1004" i="1"/>
  <c r="BC1008" i="1"/>
  <c r="BC1012" i="1"/>
  <c r="BC1016" i="1"/>
  <c r="BC1020" i="1"/>
  <c r="BC1024" i="1"/>
  <c r="BC1028" i="1"/>
  <c r="BC1032" i="1"/>
  <c r="BC1036" i="1"/>
  <c r="BC1040" i="1"/>
  <c r="BC1044" i="1"/>
  <c r="BC1048" i="1"/>
  <c r="BC1052" i="1"/>
  <c r="BC1056" i="1"/>
  <c r="BC1060" i="1"/>
  <c r="BC1064" i="1"/>
  <c r="BC1068" i="1"/>
  <c r="BC1072" i="1"/>
  <c r="BC1076" i="1"/>
  <c r="BC1080" i="1"/>
  <c r="BC1084" i="1"/>
  <c r="BC1088" i="1"/>
  <c r="BC1092" i="1"/>
  <c r="BC1096" i="1"/>
  <c r="BC1100" i="1"/>
  <c r="BC1104" i="1"/>
  <c r="BC1108" i="1"/>
  <c r="BC1112" i="1"/>
  <c r="BC1116" i="1"/>
  <c r="BC1120" i="1"/>
  <c r="BC1124" i="1"/>
  <c r="BC1128" i="1"/>
  <c r="BC1132" i="1"/>
  <c r="BC1136" i="1"/>
  <c r="BC1140" i="1"/>
  <c r="BC1144" i="1"/>
  <c r="BC1148" i="1"/>
  <c r="BC1152" i="1"/>
  <c r="BC1156" i="1"/>
  <c r="BC1160" i="1"/>
  <c r="BC1164" i="1"/>
  <c r="BC1168" i="1"/>
  <c r="BC1172" i="1"/>
  <c r="BC1176" i="1"/>
  <c r="BC1180" i="1"/>
  <c r="BO1156" i="1"/>
  <c r="BO1541" i="1"/>
  <c r="BO1762" i="1"/>
  <c r="BO1933" i="1"/>
  <c r="BC13" i="1"/>
  <c r="BC21" i="1"/>
  <c r="BC29" i="1"/>
  <c r="BC37" i="1"/>
  <c r="BC45" i="1"/>
  <c r="BC53" i="1"/>
  <c r="BC61" i="1"/>
  <c r="BC69" i="1"/>
  <c r="BC77" i="1"/>
  <c r="BC85" i="1"/>
  <c r="BC93" i="1"/>
  <c r="BC101" i="1"/>
  <c r="BC109" i="1"/>
  <c r="BC117" i="1"/>
  <c r="BC121" i="1"/>
  <c r="BC125" i="1"/>
  <c r="BC129" i="1"/>
  <c r="BC133" i="1"/>
  <c r="BC137" i="1"/>
  <c r="BC141" i="1"/>
  <c r="BC145" i="1"/>
  <c r="BC149" i="1"/>
  <c r="BC153" i="1"/>
  <c r="BC157" i="1"/>
  <c r="BC161" i="1"/>
  <c r="BC165" i="1"/>
  <c r="BC169" i="1"/>
  <c r="BC173" i="1"/>
  <c r="BC177" i="1"/>
  <c r="BC181" i="1"/>
  <c r="BC185" i="1"/>
  <c r="BC189" i="1"/>
  <c r="BC193" i="1"/>
  <c r="BC197" i="1"/>
  <c r="BC201" i="1"/>
  <c r="BC205" i="1"/>
  <c r="BC209" i="1"/>
  <c r="BC213" i="1"/>
  <c r="BC217" i="1"/>
  <c r="BC221" i="1"/>
  <c r="BC225" i="1"/>
  <c r="BC229" i="1"/>
  <c r="BC233" i="1"/>
  <c r="BC237" i="1"/>
  <c r="BC241" i="1"/>
  <c r="BC245" i="1"/>
  <c r="BC249" i="1"/>
  <c r="BC253" i="1"/>
  <c r="BC257" i="1"/>
  <c r="BC261" i="1"/>
  <c r="BC265" i="1"/>
  <c r="BC269" i="1"/>
  <c r="BC273" i="1"/>
  <c r="BC277" i="1"/>
  <c r="BC281" i="1"/>
  <c r="BC285" i="1"/>
  <c r="BC289" i="1"/>
  <c r="BC293" i="1"/>
  <c r="BC297" i="1"/>
  <c r="BC301" i="1"/>
  <c r="BC305" i="1"/>
  <c r="BC309" i="1"/>
  <c r="BC313" i="1"/>
  <c r="BC317" i="1"/>
  <c r="BC321" i="1"/>
  <c r="BC325" i="1"/>
  <c r="BC329" i="1"/>
  <c r="BC333" i="1"/>
  <c r="BC337" i="1"/>
  <c r="BC341" i="1"/>
  <c r="BC345" i="1"/>
  <c r="BC349" i="1"/>
  <c r="BC353" i="1"/>
  <c r="BC357" i="1"/>
  <c r="BC361" i="1"/>
  <c r="BC365" i="1"/>
  <c r="BC369" i="1"/>
  <c r="BC373" i="1"/>
  <c r="BC377" i="1"/>
  <c r="BC381" i="1"/>
  <c r="BC385" i="1"/>
  <c r="BC389" i="1"/>
  <c r="BC393" i="1"/>
  <c r="BC397" i="1"/>
  <c r="BC401" i="1"/>
  <c r="BC405" i="1"/>
  <c r="BC409" i="1"/>
  <c r="BC413" i="1"/>
  <c r="BC417" i="1"/>
  <c r="BC421" i="1"/>
  <c r="BC425" i="1"/>
  <c r="BC429" i="1"/>
  <c r="BC433" i="1"/>
  <c r="BC437" i="1"/>
  <c r="BC441" i="1"/>
  <c r="BC445" i="1"/>
  <c r="BC449" i="1"/>
  <c r="BC453" i="1"/>
  <c r="BC457" i="1"/>
  <c r="BC461" i="1"/>
  <c r="BC465" i="1"/>
  <c r="BC469" i="1"/>
  <c r="BC473" i="1"/>
  <c r="BC477" i="1"/>
  <c r="BC481" i="1"/>
  <c r="BC485" i="1"/>
  <c r="BC489" i="1"/>
  <c r="BC493" i="1"/>
  <c r="BC497" i="1"/>
  <c r="BC501" i="1"/>
  <c r="BC505" i="1"/>
  <c r="BC509" i="1"/>
  <c r="BC513" i="1"/>
  <c r="BC517" i="1"/>
  <c r="BC521" i="1"/>
  <c r="BC525" i="1"/>
  <c r="BC529" i="1"/>
  <c r="BC533" i="1"/>
  <c r="BC537" i="1"/>
  <c r="BC541" i="1"/>
  <c r="BC545" i="1"/>
  <c r="BC549" i="1"/>
  <c r="BC553" i="1"/>
  <c r="BC557" i="1"/>
  <c r="BC561" i="1"/>
  <c r="BC565" i="1"/>
  <c r="BC569" i="1"/>
  <c r="BC573" i="1"/>
  <c r="BC577" i="1"/>
  <c r="BC581" i="1"/>
  <c r="BC585" i="1"/>
  <c r="BC589" i="1"/>
  <c r="BC593" i="1"/>
  <c r="BC597" i="1"/>
  <c r="BC601" i="1"/>
  <c r="BC605" i="1"/>
  <c r="BC609" i="1"/>
  <c r="BC613" i="1"/>
  <c r="BC617" i="1"/>
  <c r="BC621" i="1"/>
  <c r="BC625" i="1"/>
  <c r="BC629" i="1"/>
  <c r="BC633" i="1"/>
  <c r="BC637" i="1"/>
  <c r="BC641" i="1"/>
  <c r="BC645" i="1"/>
  <c r="BC649" i="1"/>
  <c r="BC653" i="1"/>
  <c r="BC657" i="1"/>
  <c r="BC661" i="1"/>
  <c r="BC665" i="1"/>
  <c r="BC669" i="1"/>
  <c r="BC673" i="1"/>
  <c r="BC677" i="1"/>
  <c r="BC681" i="1"/>
  <c r="BC685" i="1"/>
  <c r="BC689" i="1"/>
  <c r="BC693" i="1"/>
  <c r="BC697" i="1"/>
  <c r="BC701" i="1"/>
  <c r="BC705" i="1"/>
  <c r="BC709" i="1"/>
  <c r="BC713" i="1"/>
  <c r="BC717" i="1"/>
  <c r="BC721" i="1"/>
  <c r="BC725" i="1"/>
  <c r="BC729" i="1"/>
  <c r="BC733" i="1"/>
  <c r="BC737" i="1"/>
  <c r="BC741" i="1"/>
  <c r="BC745" i="1"/>
  <c r="BC749" i="1"/>
  <c r="BC753" i="1"/>
  <c r="BC757" i="1"/>
  <c r="BC761" i="1"/>
  <c r="BC765" i="1"/>
  <c r="BC769" i="1"/>
  <c r="BC773" i="1"/>
  <c r="BC777" i="1"/>
  <c r="BC781" i="1"/>
  <c r="BC785" i="1"/>
  <c r="BC789" i="1"/>
  <c r="BC793" i="1"/>
  <c r="BC797" i="1"/>
  <c r="BC801" i="1"/>
  <c r="BC805" i="1"/>
  <c r="BC809" i="1"/>
  <c r="BC813" i="1"/>
  <c r="BC817" i="1"/>
  <c r="BC821" i="1"/>
  <c r="BC825" i="1"/>
  <c r="BC829" i="1"/>
  <c r="BC833" i="1"/>
  <c r="BC837" i="1"/>
  <c r="BC841" i="1"/>
  <c r="BC845" i="1"/>
  <c r="BC849" i="1"/>
  <c r="BC853" i="1"/>
  <c r="BC857" i="1"/>
  <c r="BC861" i="1"/>
  <c r="BC865" i="1"/>
  <c r="BC869" i="1"/>
  <c r="BC873" i="1"/>
  <c r="BC877" i="1"/>
  <c r="BC881" i="1"/>
  <c r="BC885" i="1"/>
  <c r="BC889" i="1"/>
  <c r="BC893" i="1"/>
  <c r="BC897" i="1"/>
  <c r="BC901" i="1"/>
  <c r="BC905" i="1"/>
  <c r="BC909" i="1"/>
  <c r="BC913" i="1"/>
  <c r="BC917" i="1"/>
  <c r="BC921" i="1"/>
  <c r="BC925" i="1"/>
  <c r="BC929" i="1"/>
  <c r="BC933" i="1"/>
  <c r="BC937" i="1"/>
  <c r="BC941" i="1"/>
  <c r="BC945" i="1"/>
  <c r="BC949" i="1"/>
  <c r="BC953" i="1"/>
  <c r="BC957" i="1"/>
  <c r="BC961" i="1"/>
  <c r="BC965" i="1"/>
  <c r="BC969" i="1"/>
  <c r="BC973" i="1"/>
  <c r="BC977" i="1"/>
  <c r="BC981" i="1"/>
  <c r="BC985" i="1"/>
  <c r="BC989" i="1"/>
  <c r="BC993" i="1"/>
  <c r="BC997" i="1"/>
  <c r="BC1001" i="1"/>
  <c r="BC1005" i="1"/>
  <c r="BC1009" i="1"/>
  <c r="BC1013" i="1"/>
  <c r="BC1017" i="1"/>
  <c r="BC1021" i="1"/>
  <c r="BC1025" i="1"/>
  <c r="BC1029" i="1"/>
  <c r="BC1033" i="1"/>
  <c r="BC1037" i="1"/>
  <c r="BC1041" i="1"/>
  <c r="BC1045" i="1"/>
  <c r="BC1049" i="1"/>
  <c r="BC1053" i="1"/>
  <c r="BC1057" i="1"/>
  <c r="BC1061" i="1"/>
  <c r="BC1065" i="1"/>
  <c r="BC1069" i="1"/>
  <c r="BC1073" i="1"/>
  <c r="BC1077" i="1"/>
  <c r="BC1081" i="1"/>
  <c r="BC1085" i="1"/>
  <c r="BC1089" i="1"/>
  <c r="BC1093" i="1"/>
  <c r="BC1097" i="1"/>
  <c r="BC1101" i="1"/>
  <c r="BC1105" i="1"/>
  <c r="BC1109" i="1"/>
  <c r="BC1113" i="1"/>
  <c r="BC1117" i="1"/>
  <c r="BC1121" i="1"/>
  <c r="BC1125" i="1"/>
  <c r="BC1129" i="1"/>
  <c r="BC1133" i="1"/>
  <c r="BC1137" i="1"/>
  <c r="BC1141" i="1"/>
  <c r="BC1145" i="1"/>
  <c r="BC1149" i="1"/>
  <c r="BC1153" i="1"/>
  <c r="BC1157" i="1"/>
  <c r="BC1161" i="1"/>
  <c r="BC1165" i="1"/>
  <c r="BC1169" i="1"/>
  <c r="BC1173" i="1"/>
  <c r="BC1177" i="1"/>
  <c r="BO1284" i="1"/>
  <c r="BC30" i="1"/>
  <c r="BC62" i="1"/>
  <c r="BC94" i="1"/>
  <c r="BC122" i="1"/>
  <c r="BC138" i="1"/>
  <c r="BC154" i="1"/>
  <c r="BC170" i="1"/>
  <c r="BC186" i="1"/>
  <c r="BC202" i="1"/>
  <c r="BC218" i="1"/>
  <c r="BC234" i="1"/>
  <c r="BC250" i="1"/>
  <c r="BC266" i="1"/>
  <c r="BC282" i="1"/>
  <c r="BC298" i="1"/>
  <c r="BC314" i="1"/>
  <c r="BC330" i="1"/>
  <c r="BC346" i="1"/>
  <c r="BC362" i="1"/>
  <c r="BC378" i="1"/>
  <c r="BC394" i="1"/>
  <c r="BC410" i="1"/>
  <c r="BC426" i="1"/>
  <c r="BC442" i="1"/>
  <c r="BC458" i="1"/>
  <c r="BC474" i="1"/>
  <c r="BC490" i="1"/>
  <c r="BC506" i="1"/>
  <c r="BC522" i="1"/>
  <c r="BC538" i="1"/>
  <c r="BC554" i="1"/>
  <c r="BC570" i="1"/>
  <c r="BC586" i="1"/>
  <c r="BC602" i="1"/>
  <c r="BC618" i="1"/>
  <c r="BC634" i="1"/>
  <c r="BC650" i="1"/>
  <c r="BC666" i="1"/>
  <c r="BC682" i="1"/>
  <c r="BC698" i="1"/>
  <c r="BC714" i="1"/>
  <c r="BC730" i="1"/>
  <c r="BC746" i="1"/>
  <c r="BC762" i="1"/>
  <c r="BC778" i="1"/>
  <c r="BC794" i="1"/>
  <c r="BC810" i="1"/>
  <c r="BC826" i="1"/>
  <c r="BC842" i="1"/>
  <c r="BC858" i="1"/>
  <c r="BC874" i="1"/>
  <c r="BC890" i="1"/>
  <c r="BC906" i="1"/>
  <c r="BC922" i="1"/>
  <c r="BC930" i="1"/>
  <c r="BC938" i="1"/>
  <c r="BC946" i="1"/>
  <c r="BC954" i="1"/>
  <c r="BC962" i="1"/>
  <c r="BC970" i="1"/>
  <c r="BC978" i="1"/>
  <c r="BC986" i="1"/>
  <c r="BC994" i="1"/>
  <c r="BC1002" i="1"/>
  <c r="BC1010" i="1"/>
  <c r="BC1018" i="1"/>
  <c r="BC1026" i="1"/>
  <c r="BC1034" i="1"/>
  <c r="BC1042" i="1"/>
  <c r="BC1050" i="1"/>
  <c r="BC1058" i="1"/>
  <c r="BC1066" i="1"/>
  <c r="BC1074" i="1"/>
  <c r="BC1082" i="1"/>
  <c r="BC1090" i="1"/>
  <c r="BC1098" i="1"/>
  <c r="BC1106" i="1"/>
  <c r="BC1114" i="1"/>
  <c r="BC1122" i="1"/>
  <c r="BC1130" i="1"/>
  <c r="BC1138" i="1"/>
  <c r="BC1146" i="1"/>
  <c r="BC1154" i="1"/>
  <c r="BC1162" i="1"/>
  <c r="BC1170" i="1"/>
  <c r="BC1178" i="1"/>
  <c r="BC1183" i="1"/>
  <c r="BC1187" i="1"/>
  <c r="BC1191" i="1"/>
  <c r="BC1195" i="1"/>
  <c r="BC1199" i="1"/>
  <c r="BC1203" i="1"/>
  <c r="BC1207" i="1"/>
  <c r="BC1211" i="1"/>
  <c r="BC1215" i="1"/>
  <c r="BC1219" i="1"/>
  <c r="BC1223" i="1"/>
  <c r="BC1227" i="1"/>
  <c r="BC1231" i="1"/>
  <c r="BC1235" i="1"/>
  <c r="BC1239" i="1"/>
  <c r="BC1243" i="1"/>
  <c r="BC1247" i="1"/>
  <c r="BC1251" i="1"/>
  <c r="BC1255" i="1"/>
  <c r="BC1259" i="1"/>
  <c r="BC1263" i="1"/>
  <c r="BC1267" i="1"/>
  <c r="BC1271" i="1"/>
  <c r="BC1275" i="1"/>
  <c r="BC1279" i="1"/>
  <c r="BC1283" i="1"/>
  <c r="BC1287" i="1"/>
  <c r="BC1291" i="1"/>
  <c r="BC1295" i="1"/>
  <c r="BC1299" i="1"/>
  <c r="BC1303" i="1"/>
  <c r="BC1307" i="1"/>
  <c r="BC1311" i="1"/>
  <c r="BC1315" i="1"/>
  <c r="BC1319" i="1"/>
  <c r="BC1323" i="1"/>
  <c r="BC1327" i="1"/>
  <c r="BC1331" i="1"/>
  <c r="BC1335" i="1"/>
  <c r="BC1339" i="1"/>
  <c r="BC1343" i="1"/>
  <c r="BC1347" i="1"/>
  <c r="BC1351" i="1"/>
  <c r="BC1355" i="1"/>
  <c r="BC1359" i="1"/>
  <c r="BC1363" i="1"/>
  <c r="BC1367" i="1"/>
  <c r="BC1371" i="1"/>
  <c r="BC1375" i="1"/>
  <c r="BC1379" i="1"/>
  <c r="BC1383" i="1"/>
  <c r="BC1387" i="1"/>
  <c r="BC1391" i="1"/>
  <c r="BC1395" i="1"/>
  <c r="BC1399" i="1"/>
  <c r="BC1403" i="1"/>
  <c r="BC1407" i="1"/>
  <c r="BC1411" i="1"/>
  <c r="BC1415" i="1"/>
  <c r="BC1419" i="1"/>
  <c r="BC1423" i="1"/>
  <c r="BC1427" i="1"/>
  <c r="BC1431" i="1"/>
  <c r="BC1435" i="1"/>
  <c r="BC1439" i="1"/>
  <c r="BC1443" i="1"/>
  <c r="BC1447" i="1"/>
  <c r="BC1451" i="1"/>
  <c r="BC1455" i="1"/>
  <c r="BC1459" i="1"/>
  <c r="BC1463" i="1"/>
  <c r="BC1467" i="1"/>
  <c r="BC1471" i="1"/>
  <c r="BC1475" i="1"/>
  <c r="BC1479" i="1"/>
  <c r="BC1483" i="1"/>
  <c r="BC1487" i="1"/>
  <c r="BC1491" i="1"/>
  <c r="BC1495" i="1"/>
  <c r="BC1499" i="1"/>
  <c r="BC1503" i="1"/>
  <c r="BC1507" i="1"/>
  <c r="BC1511" i="1"/>
  <c r="BC1515" i="1"/>
  <c r="BC1519" i="1"/>
  <c r="BC1523" i="1"/>
  <c r="BC1527" i="1"/>
  <c r="BC1531" i="1"/>
  <c r="BC1535" i="1"/>
  <c r="BC1539" i="1"/>
  <c r="BC1543" i="1"/>
  <c r="BC1547" i="1"/>
  <c r="BC1551" i="1"/>
  <c r="BC1555" i="1"/>
  <c r="BC1559" i="1"/>
  <c r="BC1563" i="1"/>
  <c r="BC1567" i="1"/>
  <c r="BC1571" i="1"/>
  <c r="BC1575" i="1"/>
  <c r="BC1579" i="1"/>
  <c r="BC1583" i="1"/>
  <c r="BC1587" i="1"/>
  <c r="BC1591" i="1"/>
  <c r="BC1595" i="1"/>
  <c r="BC1599" i="1"/>
  <c r="BC1603" i="1"/>
  <c r="BC1607" i="1"/>
  <c r="BC1611" i="1"/>
  <c r="BC1615" i="1"/>
  <c r="BC1619" i="1"/>
  <c r="BC1623" i="1"/>
  <c r="BC1627" i="1"/>
  <c r="BC1631" i="1"/>
  <c r="BC1635" i="1"/>
  <c r="BC1639" i="1"/>
  <c r="BC1643" i="1"/>
  <c r="BC1647" i="1"/>
  <c r="BC1651" i="1"/>
  <c r="BC1655" i="1"/>
  <c r="BC1659" i="1"/>
  <c r="BC1663" i="1"/>
  <c r="BC1667" i="1"/>
  <c r="BC1671" i="1"/>
  <c r="BC1675" i="1"/>
  <c r="BC1679" i="1"/>
  <c r="BC1683" i="1"/>
  <c r="BC1687" i="1"/>
  <c r="BC1691" i="1"/>
  <c r="BC1695" i="1"/>
  <c r="BC1699" i="1"/>
  <c r="BC1703" i="1"/>
  <c r="BC1707" i="1"/>
  <c r="BC1711" i="1"/>
  <c r="BC1715" i="1"/>
  <c r="BC1719" i="1"/>
  <c r="BC1723" i="1"/>
  <c r="BC1727" i="1"/>
  <c r="BC1731" i="1"/>
  <c r="BC1735" i="1"/>
  <c r="BC1739" i="1"/>
  <c r="BC1743" i="1"/>
  <c r="BC1747" i="1"/>
  <c r="BC1751" i="1"/>
  <c r="BC1755" i="1"/>
  <c r="BC1759" i="1"/>
  <c r="BC1763" i="1"/>
  <c r="BC1767" i="1"/>
  <c r="BC1771" i="1"/>
  <c r="BC1775" i="1"/>
  <c r="BC1779" i="1"/>
  <c r="BC1783" i="1"/>
  <c r="BC1787" i="1"/>
  <c r="BC1791" i="1"/>
  <c r="BC1795" i="1"/>
  <c r="BC1799" i="1"/>
  <c r="BC1803" i="1"/>
  <c r="BC1807" i="1"/>
  <c r="BC1811" i="1"/>
  <c r="BC1815" i="1"/>
  <c r="BC1819" i="1"/>
  <c r="BC1823" i="1"/>
  <c r="BC1827" i="1"/>
  <c r="BC1831" i="1"/>
  <c r="BC1835" i="1"/>
  <c r="BC1839" i="1"/>
  <c r="BC1843" i="1"/>
  <c r="BC1847" i="1"/>
  <c r="BC1851" i="1"/>
  <c r="BC1855" i="1"/>
  <c r="BC1859" i="1"/>
  <c r="BC1863" i="1"/>
  <c r="BC1867" i="1"/>
  <c r="BC1871" i="1"/>
  <c r="BC1875" i="1"/>
  <c r="BC1879" i="1"/>
  <c r="BC1883" i="1"/>
  <c r="BC1887" i="1"/>
  <c r="BC1891" i="1"/>
  <c r="BC1895" i="1"/>
  <c r="BC1899" i="1"/>
  <c r="BC1903" i="1"/>
  <c r="BC1907" i="1"/>
  <c r="BC1911" i="1"/>
  <c r="BC1915" i="1"/>
  <c r="BC1919" i="1"/>
  <c r="BC1923" i="1"/>
  <c r="BC1927" i="1"/>
  <c r="BC1931" i="1"/>
  <c r="BC1935" i="1"/>
  <c r="BC1939" i="1"/>
  <c r="BC1943" i="1"/>
  <c r="BC1947" i="1"/>
  <c r="BC1951" i="1"/>
  <c r="BC1955" i="1"/>
  <c r="BC1959" i="1"/>
  <c r="BC1963" i="1"/>
  <c r="BC1967" i="1"/>
  <c r="BC1971" i="1"/>
  <c r="BC1975" i="1"/>
  <c r="BC1979" i="1"/>
  <c r="BC1983" i="1"/>
  <c r="BC1987" i="1"/>
  <c r="BC1991" i="1"/>
  <c r="BC1995" i="1"/>
  <c r="BC1999" i="1"/>
  <c r="BC2003" i="1"/>
  <c r="BC2007" i="1"/>
  <c r="BO1605" i="1"/>
  <c r="BC38" i="1"/>
  <c r="BC70" i="1"/>
  <c r="BC102" i="1"/>
  <c r="BC126" i="1"/>
  <c r="BC142" i="1"/>
  <c r="BC158" i="1"/>
  <c r="BC174" i="1"/>
  <c r="BC190" i="1"/>
  <c r="BC206" i="1"/>
  <c r="BC222" i="1"/>
  <c r="BC238" i="1"/>
  <c r="BC254" i="1"/>
  <c r="BC270" i="1"/>
  <c r="BC286" i="1"/>
  <c r="BC302" i="1"/>
  <c r="BC318" i="1"/>
  <c r="BC334" i="1"/>
  <c r="BC350" i="1"/>
  <c r="BC366" i="1"/>
  <c r="BC382" i="1"/>
  <c r="BC398" i="1"/>
  <c r="BC414" i="1"/>
  <c r="BC430" i="1"/>
  <c r="BC446" i="1"/>
  <c r="BC462" i="1"/>
  <c r="BC478" i="1"/>
  <c r="BC494" i="1"/>
  <c r="BC510" i="1"/>
  <c r="BC526" i="1"/>
  <c r="BC542" i="1"/>
  <c r="BC558" i="1"/>
  <c r="BC574" i="1"/>
  <c r="BC590" i="1"/>
  <c r="BC606" i="1"/>
  <c r="BC622" i="1"/>
  <c r="BC638" i="1"/>
  <c r="BC654" i="1"/>
  <c r="BC670" i="1"/>
  <c r="BC686" i="1"/>
  <c r="BC702" i="1"/>
  <c r="BC718" i="1"/>
  <c r="BC734" i="1"/>
  <c r="BC750" i="1"/>
  <c r="BC766" i="1"/>
  <c r="BC782" i="1"/>
  <c r="BC798" i="1"/>
  <c r="BC814" i="1"/>
  <c r="BC830" i="1"/>
  <c r="BC846" i="1"/>
  <c r="BC862" i="1"/>
  <c r="BC878" i="1"/>
  <c r="BC894" i="1"/>
  <c r="BC910" i="1"/>
  <c r="BC923" i="1"/>
  <c r="BC931" i="1"/>
  <c r="BC939" i="1"/>
  <c r="BC947" i="1"/>
  <c r="BC955" i="1"/>
  <c r="BC963" i="1"/>
  <c r="BC971" i="1"/>
  <c r="BC979" i="1"/>
  <c r="BC987" i="1"/>
  <c r="BC995" i="1"/>
  <c r="BC1003" i="1"/>
  <c r="BC1011" i="1"/>
  <c r="BC1019" i="1"/>
  <c r="BC1027" i="1"/>
  <c r="BC1035" i="1"/>
  <c r="BC1043" i="1"/>
  <c r="BC1051" i="1"/>
  <c r="BC1059" i="1"/>
  <c r="BC1067" i="1"/>
  <c r="BC1075" i="1"/>
  <c r="BC1083" i="1"/>
  <c r="BC1091" i="1"/>
  <c r="BC1099" i="1"/>
  <c r="BC1107" i="1"/>
  <c r="BC1115" i="1"/>
  <c r="BC1123" i="1"/>
  <c r="BC1131" i="1"/>
  <c r="BC1139" i="1"/>
  <c r="BC1147" i="1"/>
  <c r="BC1155" i="1"/>
  <c r="BC1163" i="1"/>
  <c r="BC1171" i="1"/>
  <c r="BC1179" i="1"/>
  <c r="BC1184" i="1"/>
  <c r="BC1188" i="1"/>
  <c r="BC1192" i="1"/>
  <c r="BC1196" i="1"/>
  <c r="BC1200" i="1"/>
  <c r="BC1204" i="1"/>
  <c r="BC1208" i="1"/>
  <c r="BC1212" i="1"/>
  <c r="BC1216" i="1"/>
  <c r="BC1220" i="1"/>
  <c r="BC1224" i="1"/>
  <c r="BC1228" i="1"/>
  <c r="BC1232" i="1"/>
  <c r="BC1236" i="1"/>
  <c r="BC1240" i="1"/>
  <c r="BC1244" i="1"/>
  <c r="BC1248" i="1"/>
  <c r="BC1252" i="1"/>
  <c r="BC1256" i="1"/>
  <c r="BC1260" i="1"/>
  <c r="BC1264" i="1"/>
  <c r="BC1268" i="1"/>
  <c r="BC1272" i="1"/>
  <c r="BC1276" i="1"/>
  <c r="BC1280" i="1"/>
  <c r="BC1284" i="1"/>
  <c r="BC1288" i="1"/>
  <c r="BC1292" i="1"/>
  <c r="BC1296" i="1"/>
  <c r="BC1300" i="1"/>
  <c r="BC1304" i="1"/>
  <c r="BC1308" i="1"/>
  <c r="BC1312" i="1"/>
  <c r="BC1316" i="1"/>
  <c r="BC1320" i="1"/>
  <c r="BC1324" i="1"/>
  <c r="BC1328" i="1"/>
  <c r="BC1332" i="1"/>
  <c r="BC1336" i="1"/>
  <c r="BC1340" i="1"/>
  <c r="BC1344" i="1"/>
  <c r="BC1348" i="1"/>
  <c r="BC1352" i="1"/>
  <c r="BC1356" i="1"/>
  <c r="BC1360" i="1"/>
  <c r="BC1364" i="1"/>
  <c r="BC1368" i="1"/>
  <c r="BC1372" i="1"/>
  <c r="BC1376" i="1"/>
  <c r="BC1380" i="1"/>
  <c r="BC1384" i="1"/>
  <c r="BC1388" i="1"/>
  <c r="BC1392" i="1"/>
  <c r="BC1396" i="1"/>
  <c r="BC1400" i="1"/>
  <c r="BC1404" i="1"/>
  <c r="BC1408" i="1"/>
  <c r="BC1412" i="1"/>
  <c r="BC1416" i="1"/>
  <c r="BC1420" i="1"/>
  <c r="BC1424" i="1"/>
  <c r="BC1428" i="1"/>
  <c r="BC1432" i="1"/>
  <c r="BC1436" i="1"/>
  <c r="BC1440" i="1"/>
  <c r="BC1444" i="1"/>
  <c r="BC1448" i="1"/>
  <c r="BC1452" i="1"/>
  <c r="BC1456" i="1"/>
  <c r="BC1460" i="1"/>
  <c r="BC1464" i="1"/>
  <c r="BC1468" i="1"/>
  <c r="BC1472" i="1"/>
  <c r="BC1476" i="1"/>
  <c r="BC1480" i="1"/>
  <c r="BC1484" i="1"/>
  <c r="BC1488" i="1"/>
  <c r="BC1492" i="1"/>
  <c r="BC1496" i="1"/>
  <c r="BC1500" i="1"/>
  <c r="BC1504" i="1"/>
  <c r="BC1508" i="1"/>
  <c r="BC1512" i="1"/>
  <c r="BC1516" i="1"/>
  <c r="BC1520" i="1"/>
  <c r="BC1524" i="1"/>
  <c r="BC1528" i="1"/>
  <c r="BC1532" i="1"/>
  <c r="BC1536" i="1"/>
  <c r="BC1540" i="1"/>
  <c r="BC1544" i="1"/>
  <c r="BC1548" i="1"/>
  <c r="BC1552" i="1"/>
  <c r="BC1556" i="1"/>
  <c r="BC1560" i="1"/>
  <c r="BC1564" i="1"/>
  <c r="BC1568" i="1"/>
  <c r="BC1572" i="1"/>
  <c r="BC1576" i="1"/>
  <c r="BC1580" i="1"/>
  <c r="BC1584" i="1"/>
  <c r="BC1588" i="1"/>
  <c r="BC1592" i="1"/>
  <c r="BC1596" i="1"/>
  <c r="BC1600" i="1"/>
  <c r="BC1604" i="1"/>
  <c r="BC1608" i="1"/>
  <c r="BC1612" i="1"/>
  <c r="BC1616" i="1"/>
  <c r="BC1620" i="1"/>
  <c r="BC1624" i="1"/>
  <c r="BC1628" i="1"/>
  <c r="BC1632" i="1"/>
  <c r="BC1636" i="1"/>
  <c r="BC1640" i="1"/>
  <c r="BC1644" i="1"/>
  <c r="BC1648" i="1"/>
  <c r="BC1652" i="1"/>
  <c r="BC1656" i="1"/>
  <c r="BC1660" i="1"/>
  <c r="BC1664" i="1"/>
  <c r="BC1668" i="1"/>
  <c r="BC1672" i="1"/>
  <c r="BC1676" i="1"/>
  <c r="BC1680" i="1"/>
  <c r="BC1684" i="1"/>
  <c r="BC1688" i="1"/>
  <c r="BC1692" i="1"/>
  <c r="BC1696" i="1"/>
  <c r="BC1700" i="1"/>
  <c r="BC1704" i="1"/>
  <c r="BC1708" i="1"/>
  <c r="BC1712" i="1"/>
  <c r="BC1716" i="1"/>
  <c r="BC1720" i="1"/>
  <c r="BC1724" i="1"/>
  <c r="BC1728" i="1"/>
  <c r="BC1732" i="1"/>
  <c r="BC1736" i="1"/>
  <c r="BC1740" i="1"/>
  <c r="BC1744" i="1"/>
  <c r="BC1748" i="1"/>
  <c r="BC1752" i="1"/>
  <c r="BC1756" i="1"/>
  <c r="BC1760" i="1"/>
  <c r="BC1764" i="1"/>
  <c r="BC1768" i="1"/>
  <c r="BC1772" i="1"/>
  <c r="BC1776" i="1"/>
  <c r="BC1780" i="1"/>
  <c r="BC1784" i="1"/>
  <c r="BC1788" i="1"/>
  <c r="BC1792" i="1"/>
  <c r="BC1796" i="1"/>
  <c r="BC1800" i="1"/>
  <c r="BC1804" i="1"/>
  <c r="BC1808" i="1"/>
  <c r="BC1812" i="1"/>
  <c r="BC1816" i="1"/>
  <c r="BC1820" i="1"/>
  <c r="BC1824" i="1"/>
  <c r="BC1828" i="1"/>
  <c r="BC1832" i="1"/>
  <c r="BC1836" i="1"/>
  <c r="BC1840" i="1"/>
  <c r="BC1844" i="1"/>
  <c r="BC1848" i="1"/>
  <c r="BC1852" i="1"/>
  <c r="BC1856" i="1"/>
  <c r="BC1860" i="1"/>
  <c r="BC1864" i="1"/>
  <c r="BC1868" i="1"/>
  <c r="BC1872" i="1"/>
  <c r="BC1876" i="1"/>
  <c r="BC1880" i="1"/>
  <c r="BC1884" i="1"/>
  <c r="BC1888" i="1"/>
  <c r="BC1892" i="1"/>
  <c r="BC1896" i="1"/>
  <c r="BC1900" i="1"/>
  <c r="BC1904" i="1"/>
  <c r="BC1908" i="1"/>
  <c r="BC1912" i="1"/>
  <c r="BC1916" i="1"/>
  <c r="BC1920" i="1"/>
  <c r="BC1924" i="1"/>
  <c r="BC1928" i="1"/>
  <c r="BC1932" i="1"/>
  <c r="BC1936" i="1"/>
  <c r="BC1940" i="1"/>
  <c r="BC1944" i="1"/>
  <c r="BC1948" i="1"/>
  <c r="BC1952" i="1"/>
  <c r="BC1956" i="1"/>
  <c r="BC1960" i="1"/>
  <c r="BC1964" i="1"/>
  <c r="BC1968" i="1"/>
  <c r="BC1972" i="1"/>
  <c r="BC1976" i="1"/>
  <c r="BC1980" i="1"/>
  <c r="BC1984" i="1"/>
  <c r="BC1988" i="1"/>
  <c r="BC1992" i="1"/>
  <c r="BC1996" i="1"/>
  <c r="BC2000" i="1"/>
  <c r="BC2004" i="1"/>
  <c r="BC2008" i="1"/>
  <c r="BO1805" i="1"/>
  <c r="BC14" i="1"/>
  <c r="BC46" i="1"/>
  <c r="BC78" i="1"/>
  <c r="BC110" i="1"/>
  <c r="BC130" i="1"/>
  <c r="BC146" i="1"/>
  <c r="BC162" i="1"/>
  <c r="BC178" i="1"/>
  <c r="BC194" i="1"/>
  <c r="BC210" i="1"/>
  <c r="BC226" i="1"/>
  <c r="BC242" i="1"/>
  <c r="BC258" i="1"/>
  <c r="BC274" i="1"/>
  <c r="BC290" i="1"/>
  <c r="BC306" i="1"/>
  <c r="BC322" i="1"/>
  <c r="BC338" i="1"/>
  <c r="BC354" i="1"/>
  <c r="BC370" i="1"/>
  <c r="BC386" i="1"/>
  <c r="BC402" i="1"/>
  <c r="BC418" i="1"/>
  <c r="BC434" i="1"/>
  <c r="BC450" i="1"/>
  <c r="BC466" i="1"/>
  <c r="BC482" i="1"/>
  <c r="BC498" i="1"/>
  <c r="BC514" i="1"/>
  <c r="BC530" i="1"/>
  <c r="BC546" i="1"/>
  <c r="BC562" i="1"/>
  <c r="BC578" i="1"/>
  <c r="BC594" i="1"/>
  <c r="BC610" i="1"/>
  <c r="BC626" i="1"/>
  <c r="BC642" i="1"/>
  <c r="BC658" i="1"/>
  <c r="BC674" i="1"/>
  <c r="BC690" i="1"/>
  <c r="BC706" i="1"/>
  <c r="BC722" i="1"/>
  <c r="BC738" i="1"/>
  <c r="BC754" i="1"/>
  <c r="BC770" i="1"/>
  <c r="BC786" i="1"/>
  <c r="BC802" i="1"/>
  <c r="BC818" i="1"/>
  <c r="BC834" i="1"/>
  <c r="BC850" i="1"/>
  <c r="BC866" i="1"/>
  <c r="BC882" i="1"/>
  <c r="BC898" i="1"/>
  <c r="BC914" i="1"/>
  <c r="BC926" i="1"/>
  <c r="BC934" i="1"/>
  <c r="BC942" i="1"/>
  <c r="BC950" i="1"/>
  <c r="BC958" i="1"/>
  <c r="BC966" i="1"/>
  <c r="BC974" i="1"/>
  <c r="BC982" i="1"/>
  <c r="BC990" i="1"/>
  <c r="BC998" i="1"/>
  <c r="BC1006" i="1"/>
  <c r="BC1014" i="1"/>
  <c r="BC1022" i="1"/>
  <c r="BC1030" i="1"/>
  <c r="BC1038" i="1"/>
  <c r="BC1046" i="1"/>
  <c r="BC1054" i="1"/>
  <c r="BC1062" i="1"/>
  <c r="BC1070" i="1"/>
  <c r="BC1078" i="1"/>
  <c r="BC1086" i="1"/>
  <c r="BC1094" i="1"/>
  <c r="BC1102" i="1"/>
  <c r="BC1110" i="1"/>
  <c r="BC1118" i="1"/>
  <c r="BC1126" i="1"/>
  <c r="BC1134" i="1"/>
  <c r="BC1142" i="1"/>
  <c r="BC1150" i="1"/>
  <c r="BC1158" i="1"/>
  <c r="BC1166" i="1"/>
  <c r="BC1174" i="1"/>
  <c r="BC1181" i="1"/>
  <c r="BC1185" i="1"/>
  <c r="BC1189" i="1"/>
  <c r="BC1193" i="1"/>
  <c r="BC1197" i="1"/>
  <c r="BC1201" i="1"/>
  <c r="BC1205" i="1"/>
  <c r="BC1209" i="1"/>
  <c r="BC1213" i="1"/>
  <c r="BC1217" i="1"/>
  <c r="BC1221" i="1"/>
  <c r="BC1225" i="1"/>
  <c r="BC1229" i="1"/>
  <c r="BC1233" i="1"/>
  <c r="BC1237" i="1"/>
  <c r="BC1241" i="1"/>
  <c r="BC1245" i="1"/>
  <c r="BC1249" i="1"/>
  <c r="BC1253" i="1"/>
  <c r="BC1257" i="1"/>
  <c r="BC1261" i="1"/>
  <c r="BC1265" i="1"/>
  <c r="BC1269" i="1"/>
  <c r="BC1273" i="1"/>
  <c r="BC1277" i="1"/>
  <c r="BC1281" i="1"/>
  <c r="BC1285" i="1"/>
  <c r="BC1289" i="1"/>
  <c r="BC1293" i="1"/>
  <c r="BC1297" i="1"/>
  <c r="BC1301" i="1"/>
  <c r="BC1305" i="1"/>
  <c r="BC1309" i="1"/>
  <c r="BC1313" i="1"/>
  <c r="BC1317" i="1"/>
  <c r="BC1321" i="1"/>
  <c r="BC1325" i="1"/>
  <c r="BC1329" i="1"/>
  <c r="BC1333" i="1"/>
  <c r="BC1337" i="1"/>
  <c r="BC1341" i="1"/>
  <c r="BC1345" i="1"/>
  <c r="BC1349" i="1"/>
  <c r="BC1353" i="1"/>
  <c r="BC1357" i="1"/>
  <c r="BC1361" i="1"/>
  <c r="BC1365" i="1"/>
  <c r="BC1369" i="1"/>
  <c r="BC1373" i="1"/>
  <c r="BC1377" i="1"/>
  <c r="BC1381" i="1"/>
  <c r="BC1385" i="1"/>
  <c r="BC1389" i="1"/>
  <c r="BC1393" i="1"/>
  <c r="BC1397" i="1"/>
  <c r="BC1401" i="1"/>
  <c r="BC1405" i="1"/>
  <c r="BC1409" i="1"/>
  <c r="BC1413" i="1"/>
  <c r="BC1417" i="1"/>
  <c r="BC1421" i="1"/>
  <c r="BC1425" i="1"/>
  <c r="BC1429" i="1"/>
  <c r="BC1433" i="1"/>
  <c r="BC1437" i="1"/>
  <c r="BC1441" i="1"/>
  <c r="BC1445" i="1"/>
  <c r="BC1449" i="1"/>
  <c r="BC1453" i="1"/>
  <c r="BC1457" i="1"/>
  <c r="BC1461" i="1"/>
  <c r="BC1465" i="1"/>
  <c r="BC1469" i="1"/>
  <c r="BC1473" i="1"/>
  <c r="BC1477" i="1"/>
  <c r="BC1481" i="1"/>
  <c r="BC1485" i="1"/>
  <c r="BC1489" i="1"/>
  <c r="BC1493" i="1"/>
  <c r="BC1497" i="1"/>
  <c r="BC1501" i="1"/>
  <c r="BC1505" i="1"/>
  <c r="BC1509" i="1"/>
  <c r="BC1513" i="1"/>
  <c r="BC1517" i="1"/>
  <c r="BC1521" i="1"/>
  <c r="BC1525" i="1"/>
  <c r="BC1529" i="1"/>
  <c r="BC1533" i="1"/>
  <c r="BC1537" i="1"/>
  <c r="BC1541" i="1"/>
  <c r="BC1545" i="1"/>
  <c r="BC1549" i="1"/>
  <c r="BC1553" i="1"/>
  <c r="BC1557" i="1"/>
  <c r="BC1561" i="1"/>
  <c r="BC1565" i="1"/>
  <c r="BC1569" i="1"/>
  <c r="BC1573" i="1"/>
  <c r="BC1577" i="1"/>
  <c r="BC1581" i="1"/>
  <c r="BC1585" i="1"/>
  <c r="BC1589" i="1"/>
  <c r="BC1593" i="1"/>
  <c r="BC1597" i="1"/>
  <c r="BC1601" i="1"/>
  <c r="BC1605" i="1"/>
  <c r="BC1609" i="1"/>
  <c r="BC1613" i="1"/>
  <c r="BC1617" i="1"/>
  <c r="BC1621" i="1"/>
  <c r="BC1625" i="1"/>
  <c r="BC1629" i="1"/>
  <c r="BC1633" i="1"/>
  <c r="BC1637" i="1"/>
  <c r="BC1641" i="1"/>
  <c r="BC1645" i="1"/>
  <c r="BC1649" i="1"/>
  <c r="BC1653" i="1"/>
  <c r="BC1657" i="1"/>
  <c r="BC1661" i="1"/>
  <c r="BC1665" i="1"/>
  <c r="BC1669" i="1"/>
  <c r="BC1673" i="1"/>
  <c r="BC1677" i="1"/>
  <c r="BC1681" i="1"/>
  <c r="BC1685" i="1"/>
  <c r="BC1689" i="1"/>
  <c r="BC1693" i="1"/>
  <c r="BC1697" i="1"/>
  <c r="BC1701" i="1"/>
  <c r="BC1705" i="1"/>
  <c r="BC1709" i="1"/>
  <c r="BC1713" i="1"/>
  <c r="BC1717" i="1"/>
  <c r="BC1721" i="1"/>
  <c r="BC1725" i="1"/>
  <c r="BC1729" i="1"/>
  <c r="BC1733" i="1"/>
  <c r="BC1737" i="1"/>
  <c r="BC1741" i="1"/>
  <c r="BC1745" i="1"/>
  <c r="BC1749" i="1"/>
  <c r="BC1753" i="1"/>
  <c r="BC1757" i="1"/>
  <c r="BC1761" i="1"/>
  <c r="BC1765" i="1"/>
  <c r="BC1769" i="1"/>
  <c r="BC1773" i="1"/>
  <c r="BC1777" i="1"/>
  <c r="BC1781" i="1"/>
  <c r="BC1785" i="1"/>
  <c r="BC1789" i="1"/>
  <c r="BC1793" i="1"/>
  <c r="BC1797" i="1"/>
  <c r="BC1801" i="1"/>
  <c r="BC1805" i="1"/>
  <c r="BC1809" i="1"/>
  <c r="BC1813" i="1"/>
  <c r="BC1817" i="1"/>
  <c r="BC1821" i="1"/>
  <c r="BC1825" i="1"/>
  <c r="BC1829" i="1"/>
  <c r="BC1833" i="1"/>
  <c r="BC1837" i="1"/>
  <c r="BC1841" i="1"/>
  <c r="BC1845" i="1"/>
  <c r="BC1849" i="1"/>
  <c r="BC1853" i="1"/>
  <c r="BC1857" i="1"/>
  <c r="BC1861" i="1"/>
  <c r="BC1865" i="1"/>
  <c r="BC1869" i="1"/>
  <c r="BC1873" i="1"/>
  <c r="BC1877" i="1"/>
  <c r="BC1881" i="1"/>
  <c r="BC1885" i="1"/>
  <c r="BC1889" i="1"/>
  <c r="BC1893" i="1"/>
  <c r="BC1897" i="1"/>
  <c r="BC1901" i="1"/>
  <c r="BC1905" i="1"/>
  <c r="BC1909" i="1"/>
  <c r="BC1913" i="1"/>
  <c r="BC1917" i="1"/>
  <c r="BC1921" i="1"/>
  <c r="BC1925" i="1"/>
  <c r="BC1929" i="1"/>
  <c r="BC1933" i="1"/>
  <c r="BC1937" i="1"/>
  <c r="BC1941" i="1"/>
  <c r="BC1945" i="1"/>
  <c r="BC1949" i="1"/>
  <c r="BC1953" i="1"/>
  <c r="BC1957" i="1"/>
  <c r="BC1961" i="1"/>
  <c r="BC1965" i="1"/>
  <c r="BC1969" i="1"/>
  <c r="BC1973" i="1"/>
  <c r="BC1977" i="1"/>
  <c r="BC1981" i="1"/>
  <c r="BC1985" i="1"/>
  <c r="BC1989" i="1"/>
  <c r="BC1993" i="1"/>
  <c r="BC1997" i="1"/>
  <c r="BC2001" i="1"/>
  <c r="BC2005" i="1"/>
  <c r="BC2009" i="1"/>
  <c r="BO1976" i="1"/>
  <c r="BC54" i="1"/>
  <c r="BC150" i="1"/>
  <c r="BC214" i="1"/>
  <c r="BC278" i="1"/>
  <c r="BC342" i="1"/>
  <c r="BC406" i="1"/>
  <c r="BC470" i="1"/>
  <c r="BC534" i="1"/>
  <c r="BC598" i="1"/>
  <c r="BC662" i="1"/>
  <c r="BC726" i="1"/>
  <c r="BC790" i="1"/>
  <c r="BC854" i="1"/>
  <c r="BC918" i="1"/>
  <c r="BC951" i="1"/>
  <c r="BC983" i="1"/>
  <c r="BC1015" i="1"/>
  <c r="BC1047" i="1"/>
  <c r="BC1079" i="1"/>
  <c r="BC1111" i="1"/>
  <c r="BC1143" i="1"/>
  <c r="BC1175" i="1"/>
  <c r="BC1194" i="1"/>
  <c r="BC1210" i="1"/>
  <c r="BC1226" i="1"/>
  <c r="BC1242" i="1"/>
  <c r="BC1258" i="1"/>
  <c r="BC1274" i="1"/>
  <c r="BC1290" i="1"/>
  <c r="BC1306" i="1"/>
  <c r="BC1322" i="1"/>
  <c r="BC1338" i="1"/>
  <c r="BC1354" i="1"/>
  <c r="BC1370" i="1"/>
  <c r="BC1386" i="1"/>
  <c r="BC1402" i="1"/>
  <c r="BC1418" i="1"/>
  <c r="BC1434" i="1"/>
  <c r="BC1450" i="1"/>
  <c r="BC1466" i="1"/>
  <c r="BC1482" i="1"/>
  <c r="BC1498" i="1"/>
  <c r="BC1514" i="1"/>
  <c r="BC1530" i="1"/>
  <c r="BC1546" i="1"/>
  <c r="BC1562" i="1"/>
  <c r="BC1578" i="1"/>
  <c r="BC1594" i="1"/>
  <c r="BC1610" i="1"/>
  <c r="BC1626" i="1"/>
  <c r="BC1642" i="1"/>
  <c r="BC1658" i="1"/>
  <c r="BC1674" i="1"/>
  <c r="BC1690" i="1"/>
  <c r="BC1706" i="1"/>
  <c r="BC1722" i="1"/>
  <c r="BC1738" i="1"/>
  <c r="BC1754" i="1"/>
  <c r="BC1770" i="1"/>
  <c r="BC1786" i="1"/>
  <c r="BC1802" i="1"/>
  <c r="BC1818" i="1"/>
  <c r="BC1834" i="1"/>
  <c r="BC1850" i="1"/>
  <c r="BC1866" i="1"/>
  <c r="BC1882" i="1"/>
  <c r="BC1898" i="1"/>
  <c r="BC1914" i="1"/>
  <c r="BC1930" i="1"/>
  <c r="BC1946" i="1"/>
  <c r="BC1962" i="1"/>
  <c r="BC1978" i="1"/>
  <c r="BC1994" i="1"/>
  <c r="BC10" i="1"/>
  <c r="BC86" i="1"/>
  <c r="BC166" i="1"/>
  <c r="BC230" i="1"/>
  <c r="BC294" i="1"/>
  <c r="BC358" i="1"/>
  <c r="BC422" i="1"/>
  <c r="BC486" i="1"/>
  <c r="BC550" i="1"/>
  <c r="BC614" i="1"/>
  <c r="BC678" i="1"/>
  <c r="BC742" i="1"/>
  <c r="BC806" i="1"/>
  <c r="BC870" i="1"/>
  <c r="BC927" i="1"/>
  <c r="BC959" i="1"/>
  <c r="BC991" i="1"/>
  <c r="BC1023" i="1"/>
  <c r="BC1055" i="1"/>
  <c r="BC1087" i="1"/>
  <c r="BC1119" i="1"/>
  <c r="BC1151" i="1"/>
  <c r="BC1182" i="1"/>
  <c r="BC1198" i="1"/>
  <c r="BC1214" i="1"/>
  <c r="BC1230" i="1"/>
  <c r="BC1246" i="1"/>
  <c r="BC1262" i="1"/>
  <c r="BC1278" i="1"/>
  <c r="BC1294" i="1"/>
  <c r="BC1310" i="1"/>
  <c r="BC1326" i="1"/>
  <c r="BC1342" i="1"/>
  <c r="BC1358" i="1"/>
  <c r="BC1374" i="1"/>
  <c r="BC1390" i="1"/>
  <c r="BC1406" i="1"/>
  <c r="BC1422" i="1"/>
  <c r="BC1438" i="1"/>
  <c r="BC1454" i="1"/>
  <c r="BC1470" i="1"/>
  <c r="BC1486" i="1"/>
  <c r="BC1502" i="1"/>
  <c r="BC1518" i="1"/>
  <c r="BC1534" i="1"/>
  <c r="BC1550" i="1"/>
  <c r="BC1566" i="1"/>
  <c r="BC1582" i="1"/>
  <c r="BC1598" i="1"/>
  <c r="BC1614" i="1"/>
  <c r="BC1630" i="1"/>
  <c r="BC1646" i="1"/>
  <c r="BC1662" i="1"/>
  <c r="BC1678" i="1"/>
  <c r="BC1694" i="1"/>
  <c r="BC1710" i="1"/>
  <c r="BC1726" i="1"/>
  <c r="BC1742" i="1"/>
  <c r="BC1758" i="1"/>
  <c r="BC1774" i="1"/>
  <c r="BC1790" i="1"/>
  <c r="BC1806" i="1"/>
  <c r="BC1822" i="1"/>
  <c r="BC1838" i="1"/>
  <c r="BC1854" i="1"/>
  <c r="BC1870" i="1"/>
  <c r="BC1886" i="1"/>
  <c r="BC1902" i="1"/>
  <c r="BC1918" i="1"/>
  <c r="BC1934" i="1"/>
  <c r="BC1950" i="1"/>
  <c r="BC1966" i="1"/>
  <c r="BC1982" i="1"/>
  <c r="BC1998" i="1"/>
  <c r="BC118" i="1"/>
  <c r="BC182" i="1"/>
  <c r="BC246" i="1"/>
  <c r="BC310" i="1"/>
  <c r="BC374" i="1"/>
  <c r="BC438" i="1"/>
  <c r="BC502" i="1"/>
  <c r="BC566" i="1"/>
  <c r="BC630" i="1"/>
  <c r="BC694" i="1"/>
  <c r="BC758" i="1"/>
  <c r="BC822" i="1"/>
  <c r="BC886" i="1"/>
  <c r="BC935" i="1"/>
  <c r="BC967" i="1"/>
  <c r="BC999" i="1"/>
  <c r="BC1031" i="1"/>
  <c r="BC1063" i="1"/>
  <c r="BC1095" i="1"/>
  <c r="BC1127" i="1"/>
  <c r="BC1159" i="1"/>
  <c r="BC1186" i="1"/>
  <c r="BC1202" i="1"/>
  <c r="BC1218" i="1"/>
  <c r="BC1234" i="1"/>
  <c r="BC1250" i="1"/>
  <c r="BC1266" i="1"/>
  <c r="BC1282" i="1"/>
  <c r="BC1298" i="1"/>
  <c r="BC1314" i="1"/>
  <c r="BC1330" i="1"/>
  <c r="BC1346" i="1"/>
  <c r="BC1362" i="1"/>
  <c r="BC1378" i="1"/>
  <c r="BC1394" i="1"/>
  <c r="BC1410" i="1"/>
  <c r="BC1426" i="1"/>
  <c r="BC1442" i="1"/>
  <c r="BC1458" i="1"/>
  <c r="BC1474" i="1"/>
  <c r="BC1490" i="1"/>
  <c r="BC1506" i="1"/>
  <c r="BC1522" i="1"/>
  <c r="BC1538" i="1"/>
  <c r="BC1554" i="1"/>
  <c r="BC1570" i="1"/>
  <c r="BC1586" i="1"/>
  <c r="BC1602" i="1"/>
  <c r="BC1618" i="1"/>
  <c r="BC1634" i="1"/>
  <c r="BC1650" i="1"/>
  <c r="BC1666" i="1"/>
  <c r="BC1682" i="1"/>
  <c r="BC1698" i="1"/>
  <c r="BC1714" i="1"/>
  <c r="BC1730" i="1"/>
  <c r="BC1746" i="1"/>
  <c r="BC1762" i="1"/>
  <c r="BC1778" i="1"/>
  <c r="BC1794" i="1"/>
  <c r="BC1810" i="1"/>
  <c r="BC1826" i="1"/>
  <c r="BC1842" i="1"/>
  <c r="BC1858" i="1"/>
  <c r="BC1874" i="1"/>
  <c r="BC1890" i="1"/>
  <c r="BC1906" i="1"/>
  <c r="BC1922" i="1"/>
  <c r="BC1938" i="1"/>
  <c r="BC1954" i="1"/>
  <c r="BC1970" i="1"/>
  <c r="BC1986" i="1"/>
  <c r="BC2002" i="1"/>
  <c r="BC134" i="1"/>
  <c r="BC390" i="1"/>
  <c r="BC646" i="1"/>
  <c r="BC902" i="1"/>
  <c r="BC1039" i="1"/>
  <c r="BC1167" i="1"/>
  <c r="BC1238" i="1"/>
  <c r="BC1302" i="1"/>
  <c r="BC1366" i="1"/>
  <c r="BC1430" i="1"/>
  <c r="BC1494" i="1"/>
  <c r="BC1558" i="1"/>
  <c r="BC1622" i="1"/>
  <c r="BC1686" i="1"/>
  <c r="BC1750" i="1"/>
  <c r="BC1814" i="1"/>
  <c r="BC1878" i="1"/>
  <c r="BC1942" i="1"/>
  <c r="BC2006" i="1"/>
  <c r="BC198" i="1"/>
  <c r="BC454" i="1"/>
  <c r="BC710" i="1"/>
  <c r="BC943" i="1"/>
  <c r="BC1071" i="1"/>
  <c r="BC1190" i="1"/>
  <c r="BC1254" i="1"/>
  <c r="BC1318" i="1"/>
  <c r="BC1382" i="1"/>
  <c r="BC1446" i="1"/>
  <c r="BC1510" i="1"/>
  <c r="BC1574" i="1"/>
  <c r="BC1638" i="1"/>
  <c r="BC1702" i="1"/>
  <c r="BC1766" i="1"/>
  <c r="BC1830" i="1"/>
  <c r="BC1894" i="1"/>
  <c r="BC1958" i="1"/>
  <c r="BC262" i="1"/>
  <c r="BC518" i="1"/>
  <c r="BC774" i="1"/>
  <c r="BC975" i="1"/>
  <c r="BC1103" i="1"/>
  <c r="BC1206" i="1"/>
  <c r="BC1270" i="1"/>
  <c r="BC1334" i="1"/>
  <c r="BC1398" i="1"/>
  <c r="BC1462" i="1"/>
  <c r="BC1526" i="1"/>
  <c r="BC1590" i="1"/>
  <c r="BC1654" i="1"/>
  <c r="BC1718" i="1"/>
  <c r="BC1782" i="1"/>
  <c r="BC1846" i="1"/>
  <c r="BC1910" i="1"/>
  <c r="BC1974" i="1"/>
  <c r="BC22" i="1"/>
  <c r="BC1007" i="1"/>
  <c r="BC1350" i="1"/>
  <c r="BC1606" i="1"/>
  <c r="BC1862" i="1"/>
  <c r="BC326" i="1"/>
  <c r="BC1135" i="1"/>
  <c r="BC1414" i="1"/>
  <c r="BC1670" i="1"/>
  <c r="BC1926" i="1"/>
  <c r="BC582" i="1"/>
  <c r="BC1222" i="1"/>
  <c r="BC1478" i="1"/>
  <c r="BC1734" i="1"/>
  <c r="BC1990" i="1"/>
  <c r="BC838" i="1"/>
  <c r="BC1286" i="1"/>
  <c r="BC1542" i="1"/>
  <c r="BC1798" i="1"/>
  <c r="BL7" i="1"/>
  <c r="BJ2009" i="1"/>
  <c r="BJ1993" i="1"/>
  <c r="BJ1977" i="1"/>
  <c r="BJ1961" i="1"/>
  <c r="BJ1945" i="1"/>
  <c r="BJ1929" i="1"/>
  <c r="BJ1913" i="1"/>
  <c r="BJ1897" i="1"/>
  <c r="BJ1881" i="1"/>
  <c r="BJ1865" i="1"/>
  <c r="BJ1849" i="1"/>
  <c r="BJ1833" i="1"/>
  <c r="BJ1817" i="1"/>
  <c r="BJ1801" i="1"/>
  <c r="BJ1785" i="1"/>
  <c r="BJ1769" i="1"/>
  <c r="BJ1753" i="1"/>
  <c r="BJ1737" i="1"/>
  <c r="BJ1721" i="1"/>
  <c r="BJ1705" i="1"/>
  <c r="BJ1689" i="1"/>
  <c r="BJ1673" i="1"/>
  <c r="BJ1657" i="1"/>
  <c r="BJ1641" i="1"/>
  <c r="BJ1625" i="1"/>
  <c r="BJ1609" i="1"/>
  <c r="BJ1593" i="1"/>
  <c r="BJ1577" i="1"/>
  <c r="BJ1561" i="1"/>
  <c r="BJ1545" i="1"/>
  <c r="BJ1529" i="1"/>
  <c r="BJ1513" i="1"/>
  <c r="BJ1497" i="1"/>
  <c r="BJ1481" i="1"/>
  <c r="BJ1465" i="1"/>
  <c r="BJ1449" i="1"/>
  <c r="BJ1433" i="1"/>
  <c r="BJ1417" i="1"/>
  <c r="BJ1401" i="1"/>
  <c r="BJ1385" i="1"/>
  <c r="BJ1369" i="1"/>
  <c r="BJ1353" i="1"/>
  <c r="BJ1337" i="1"/>
  <c r="BJ1321" i="1"/>
  <c r="BJ1305" i="1"/>
  <c r="BJ1289" i="1"/>
  <c r="BJ1273" i="1"/>
  <c r="BJ1257" i="1"/>
  <c r="BJ1241" i="1"/>
  <c r="BJ1225" i="1"/>
  <c r="BJ1209" i="1"/>
  <c r="BJ1193" i="1"/>
  <c r="BJ1177" i="1"/>
  <c r="BJ1161" i="1"/>
  <c r="BJ1145" i="1"/>
  <c r="BJ1129" i="1"/>
  <c r="BJ1113" i="1"/>
  <c r="BJ1097" i="1"/>
  <c r="BJ1081" i="1"/>
  <c r="BJ1065" i="1"/>
  <c r="BJ1049" i="1"/>
  <c r="BJ1033" i="1"/>
  <c r="BJ1017" i="1"/>
  <c r="BJ1001" i="1"/>
  <c r="BJ985" i="1"/>
  <c r="BJ969" i="1"/>
  <c r="BJ953" i="1"/>
  <c r="BJ937" i="1"/>
  <c r="BJ921" i="1"/>
  <c r="BJ905" i="1"/>
  <c r="BJ889" i="1"/>
  <c r="BJ873" i="1"/>
  <c r="BJ857" i="1"/>
  <c r="BJ841" i="1"/>
  <c r="BJ825" i="1"/>
  <c r="BJ809" i="1"/>
  <c r="BJ793" i="1"/>
  <c r="BJ777" i="1"/>
  <c r="BJ761" i="1"/>
  <c r="BJ745" i="1"/>
  <c r="BJ729" i="1"/>
  <c r="BJ713" i="1"/>
  <c r="BJ697" i="1"/>
  <c r="BJ681" i="1"/>
  <c r="BJ651" i="1"/>
  <c r="BJ619" i="1"/>
  <c r="BJ587" i="1"/>
  <c r="BJ555" i="1"/>
  <c r="BJ523" i="1"/>
  <c r="BJ491" i="1"/>
  <c r="BJ459" i="1"/>
  <c r="BJ427" i="1"/>
  <c r="BJ395" i="1"/>
  <c r="BJ363" i="1"/>
  <c r="BJ331" i="1"/>
  <c r="BJ299" i="1"/>
  <c r="BJ267" i="1"/>
  <c r="BJ235" i="1"/>
  <c r="BJ203" i="1"/>
  <c r="BJ1996" i="1"/>
  <c r="BJ1980" i="1"/>
  <c r="BJ1964" i="1"/>
  <c r="BJ1948" i="1"/>
  <c r="BJ1932" i="1"/>
  <c r="BJ1916" i="1"/>
  <c r="BJ1900" i="1"/>
  <c r="BJ1884" i="1"/>
  <c r="BJ1868" i="1"/>
  <c r="BJ1852" i="1"/>
  <c r="BJ1836" i="1"/>
  <c r="BJ1820" i="1"/>
  <c r="BJ1804" i="1"/>
  <c r="BJ1788" i="1"/>
  <c r="BJ1772" i="1"/>
  <c r="BJ1756" i="1"/>
  <c r="BJ1740" i="1"/>
  <c r="BJ1724" i="1"/>
  <c r="BJ1708" i="1"/>
  <c r="BJ1692" i="1"/>
  <c r="BJ1676" i="1"/>
  <c r="BJ1660" i="1"/>
  <c r="BJ1644" i="1"/>
  <c r="BJ1628" i="1"/>
  <c r="BJ1612" i="1"/>
  <c r="BJ1596" i="1"/>
  <c r="BJ1580" i="1"/>
  <c r="BJ1564" i="1"/>
  <c r="BJ1548" i="1"/>
  <c r="BJ1532" i="1"/>
  <c r="BJ1516" i="1"/>
  <c r="BJ1500" i="1"/>
  <c r="BJ1484" i="1"/>
  <c r="BJ1468" i="1"/>
  <c r="BJ1452" i="1"/>
  <c r="BJ1436" i="1"/>
  <c r="BJ1420" i="1"/>
  <c r="BJ1404" i="1"/>
  <c r="BJ1388" i="1"/>
  <c r="BJ1372" i="1"/>
  <c r="BJ1356" i="1"/>
  <c r="BJ1340" i="1"/>
  <c r="BJ1324" i="1"/>
  <c r="BJ1308" i="1"/>
  <c r="BJ1292" i="1"/>
  <c r="BJ1276" i="1"/>
  <c r="BJ1260" i="1"/>
  <c r="BJ1244" i="1"/>
  <c r="BJ1228" i="1"/>
  <c r="BJ1212" i="1"/>
  <c r="BJ1196" i="1"/>
  <c r="BJ1180" i="1"/>
  <c r="BJ1164" i="1"/>
  <c r="BJ1148" i="1"/>
  <c r="BJ1132" i="1"/>
  <c r="BJ1116" i="1"/>
  <c r="BJ1100" i="1"/>
  <c r="BJ1084" i="1"/>
  <c r="BJ1068" i="1"/>
  <c r="BJ1052" i="1"/>
  <c r="BJ1036" i="1"/>
  <c r="BJ1020" i="1"/>
  <c r="BJ1004" i="1"/>
  <c r="BJ988" i="1"/>
  <c r="BJ972" i="1"/>
  <c r="BJ956" i="1"/>
  <c r="BJ940" i="1"/>
  <c r="BJ924" i="1"/>
  <c r="BJ908" i="1"/>
  <c r="BJ892" i="1"/>
  <c r="BJ876" i="1"/>
  <c r="BJ860" i="1"/>
  <c r="BJ844" i="1"/>
  <c r="BJ828" i="1"/>
  <c r="BJ812" i="1"/>
  <c r="BJ796" i="1"/>
  <c r="BJ780" i="1"/>
  <c r="BJ764" i="1"/>
  <c r="BJ748" i="1"/>
  <c r="BJ732" i="1"/>
  <c r="BJ716" i="1"/>
  <c r="BJ700" i="1"/>
  <c r="BJ684" i="1"/>
  <c r="BJ656" i="1"/>
  <c r="BJ624" i="1"/>
  <c r="BJ592" i="1"/>
  <c r="BJ560" i="1"/>
  <c r="BJ528" i="1"/>
  <c r="BJ496" i="1"/>
  <c r="BJ464" i="1"/>
  <c r="BJ432" i="1"/>
  <c r="BJ400" i="1"/>
  <c r="BJ368" i="1"/>
  <c r="BJ336" i="1"/>
  <c r="BJ304" i="1"/>
  <c r="BJ272" i="1"/>
  <c r="BJ240" i="1"/>
  <c r="BJ208" i="1"/>
  <c r="BJ1999" i="1"/>
  <c r="BJ1983" i="1"/>
  <c r="BJ1967" i="1"/>
  <c r="BJ1951" i="1"/>
  <c r="BJ1935" i="1"/>
  <c r="BJ1919" i="1"/>
  <c r="BJ1903" i="1"/>
  <c r="BJ1887" i="1"/>
  <c r="BJ1871" i="1"/>
  <c r="BJ1855" i="1"/>
  <c r="BJ1839" i="1"/>
  <c r="BJ1823" i="1"/>
  <c r="BJ1807" i="1"/>
  <c r="BJ1791" i="1"/>
  <c r="BJ1775" i="1"/>
  <c r="BJ1759" i="1"/>
  <c r="BJ1743" i="1"/>
  <c r="BJ1727" i="1"/>
  <c r="BJ1711" i="1"/>
  <c r="BJ1695" i="1"/>
  <c r="BJ1679" i="1"/>
  <c r="BJ1663" i="1"/>
  <c r="BJ1647" i="1"/>
  <c r="BJ1631" i="1"/>
  <c r="BJ1615" i="1"/>
  <c r="BJ1599" i="1"/>
  <c r="BJ1583" i="1"/>
  <c r="BJ1567" i="1"/>
  <c r="BJ1551" i="1"/>
  <c r="BJ1535" i="1"/>
  <c r="BJ1519" i="1"/>
  <c r="BJ1503" i="1"/>
  <c r="BJ1487" i="1"/>
  <c r="BJ1471" i="1"/>
  <c r="BJ1455" i="1"/>
  <c r="BJ1439" i="1"/>
  <c r="BJ1423" i="1"/>
  <c r="BJ1407" i="1"/>
  <c r="BJ1391" i="1"/>
  <c r="BJ1375" i="1"/>
  <c r="BJ1359" i="1"/>
  <c r="BJ1343" i="1"/>
  <c r="BJ1327" i="1"/>
  <c r="BJ1311" i="1"/>
  <c r="BJ1295" i="1"/>
  <c r="BJ1279" i="1"/>
  <c r="BJ1263" i="1"/>
  <c r="BJ1247" i="1"/>
  <c r="BJ1231" i="1"/>
  <c r="BJ1215" i="1"/>
  <c r="BJ1199" i="1"/>
  <c r="BJ1183" i="1"/>
  <c r="BJ1167" i="1"/>
  <c r="BJ1151" i="1"/>
  <c r="BJ1135" i="1"/>
  <c r="BJ1119" i="1"/>
  <c r="BJ1103" i="1"/>
  <c r="BJ1087" i="1"/>
  <c r="BJ1071" i="1"/>
  <c r="BJ1055" i="1"/>
  <c r="BJ1039" i="1"/>
  <c r="BJ1023" i="1"/>
  <c r="BJ1007" i="1"/>
  <c r="BJ991" i="1"/>
  <c r="BJ975" i="1"/>
  <c r="BJ959" i="1"/>
  <c r="BJ943" i="1"/>
  <c r="BJ927" i="1"/>
  <c r="BJ911" i="1"/>
  <c r="BJ895" i="1"/>
  <c r="BJ879" i="1"/>
  <c r="BJ863" i="1"/>
  <c r="BJ847" i="1"/>
  <c r="BJ831" i="1"/>
  <c r="BJ815" i="1"/>
  <c r="BJ799" i="1"/>
  <c r="BJ783" i="1"/>
  <c r="BJ767" i="1"/>
  <c r="BJ751" i="1"/>
  <c r="BJ735" i="1"/>
  <c r="BJ719" i="1"/>
  <c r="BJ703" i="1"/>
  <c r="BJ687" i="1"/>
  <c r="BJ663" i="1"/>
  <c r="BJ631" i="1"/>
  <c r="BJ599" i="1"/>
  <c r="BJ567" i="1"/>
  <c r="BJ535" i="1"/>
  <c r="BJ503" i="1"/>
  <c r="BJ471" i="1"/>
  <c r="BJ439" i="1"/>
  <c r="BJ407" i="1"/>
  <c r="BJ375" i="1"/>
  <c r="BJ343" i="1"/>
  <c r="BJ311" i="1"/>
  <c r="BJ279" i="1"/>
  <c r="BJ247" i="1"/>
  <c r="BJ215" i="1"/>
  <c r="BJ2006" i="1"/>
  <c r="BJ1990" i="1"/>
  <c r="BJ1974" i="1"/>
  <c r="BJ1958" i="1"/>
  <c r="BJ1942" i="1"/>
  <c r="BJ1926" i="1"/>
  <c r="BJ1910" i="1"/>
  <c r="BJ1894" i="1"/>
  <c r="BJ1878" i="1"/>
  <c r="BJ1862" i="1"/>
  <c r="BJ1846" i="1"/>
  <c r="BJ1830" i="1"/>
  <c r="BJ1814" i="1"/>
  <c r="BJ1798" i="1"/>
  <c r="BJ1782" i="1"/>
  <c r="BJ1766" i="1"/>
  <c r="BJ1750" i="1"/>
  <c r="BJ1734" i="1"/>
  <c r="BJ1718" i="1"/>
  <c r="BJ1702" i="1"/>
  <c r="BJ1686" i="1"/>
  <c r="BJ1670" i="1"/>
  <c r="BJ1654" i="1"/>
  <c r="BJ1638" i="1"/>
  <c r="BJ1622" i="1"/>
  <c r="BJ1606" i="1"/>
  <c r="BJ1590" i="1"/>
  <c r="BJ1574" i="1"/>
  <c r="BJ1558" i="1"/>
  <c r="BJ1542" i="1"/>
  <c r="BJ1526" i="1"/>
  <c r="BJ1510" i="1"/>
  <c r="BJ1494" i="1"/>
  <c r="BJ1478" i="1"/>
  <c r="BJ1462" i="1"/>
  <c r="BJ1446" i="1"/>
  <c r="BJ1430" i="1"/>
  <c r="BJ1414" i="1"/>
  <c r="BJ1398" i="1"/>
  <c r="BJ1382" i="1"/>
  <c r="BJ1366" i="1"/>
  <c r="BJ1350" i="1"/>
  <c r="BJ1334" i="1"/>
  <c r="BJ1318" i="1"/>
  <c r="BJ1302" i="1"/>
  <c r="BJ1286" i="1"/>
  <c r="BJ1270" i="1"/>
  <c r="BJ1254" i="1"/>
  <c r="BJ1238" i="1"/>
  <c r="BJ1222" i="1"/>
  <c r="BJ1206" i="1"/>
  <c r="BJ1190" i="1"/>
  <c r="BJ1174" i="1"/>
  <c r="BJ1158" i="1"/>
  <c r="BJ1142" i="1"/>
  <c r="BJ1126" i="1"/>
  <c r="BJ1110" i="1"/>
  <c r="BJ1094" i="1"/>
  <c r="BJ1078" i="1"/>
  <c r="BJ1062" i="1"/>
  <c r="BJ1046" i="1"/>
  <c r="BJ1030" i="1"/>
  <c r="BJ1014" i="1"/>
  <c r="BJ998" i="1"/>
  <c r="BJ982" i="1"/>
  <c r="BJ966" i="1"/>
  <c r="BJ950" i="1"/>
  <c r="BJ934" i="1"/>
  <c r="BJ918" i="1"/>
  <c r="BJ902" i="1"/>
  <c r="BJ886" i="1"/>
  <c r="BJ870" i="1"/>
  <c r="BJ854" i="1"/>
  <c r="BJ838" i="1"/>
  <c r="BJ822" i="1"/>
  <c r="BJ806" i="1"/>
  <c r="BJ790" i="1"/>
  <c r="BJ774" i="1"/>
  <c r="BJ758" i="1"/>
  <c r="BJ742" i="1"/>
  <c r="BJ726" i="1"/>
  <c r="BJ710" i="1"/>
  <c r="BJ694" i="1"/>
  <c r="BJ676" i="1"/>
  <c r="BJ644" i="1"/>
  <c r="BJ612" i="1"/>
  <c r="BJ580" i="1"/>
  <c r="BJ548" i="1"/>
  <c r="BJ516" i="1"/>
  <c r="BJ484" i="1"/>
  <c r="BJ452" i="1"/>
  <c r="BJ420" i="1"/>
  <c r="BJ388" i="1"/>
  <c r="BJ356" i="1"/>
  <c r="BJ324" i="1"/>
  <c r="BJ292" i="1"/>
  <c r="BJ260" i="1"/>
  <c r="BJ228" i="1"/>
  <c r="BJ196" i="1"/>
  <c r="BJ666" i="1"/>
  <c r="BJ650" i="1"/>
  <c r="BJ634" i="1"/>
  <c r="BJ618" i="1"/>
  <c r="BJ602" i="1"/>
  <c r="BJ586" i="1"/>
  <c r="BJ570" i="1"/>
  <c r="BJ554" i="1"/>
  <c r="BJ538" i="1"/>
  <c r="BJ522" i="1"/>
  <c r="BJ506" i="1"/>
  <c r="BJ490" i="1"/>
  <c r="BJ474" i="1"/>
  <c r="BJ458" i="1"/>
  <c r="BJ442" i="1"/>
  <c r="BJ426" i="1"/>
  <c r="BJ410" i="1"/>
  <c r="BJ394" i="1"/>
  <c r="BJ378" i="1"/>
  <c r="BJ362" i="1"/>
  <c r="BJ346" i="1"/>
  <c r="BJ330" i="1"/>
  <c r="BJ314" i="1"/>
  <c r="BJ298" i="1"/>
  <c r="BJ282" i="1"/>
  <c r="BJ266" i="1"/>
  <c r="BJ250" i="1"/>
  <c r="BJ234" i="1"/>
  <c r="BJ218" i="1"/>
  <c r="BJ202" i="1"/>
  <c r="BJ186" i="1"/>
  <c r="BJ170" i="1"/>
  <c r="BJ154" i="1"/>
  <c r="BJ138" i="1"/>
  <c r="BJ122" i="1"/>
  <c r="BJ106" i="1"/>
  <c r="BJ90" i="1"/>
  <c r="BJ74" i="1"/>
  <c r="BJ58" i="1"/>
  <c r="BJ42" i="1"/>
  <c r="BJ26" i="1"/>
  <c r="BJ677" i="1"/>
  <c r="BJ661" i="1"/>
  <c r="BJ645" i="1"/>
  <c r="BJ629" i="1"/>
  <c r="BJ613" i="1"/>
  <c r="BJ597" i="1"/>
  <c r="BJ581" i="1"/>
  <c r="BJ565" i="1"/>
  <c r="BJ549" i="1"/>
  <c r="BJ533" i="1"/>
  <c r="BJ517" i="1"/>
  <c r="BJ501" i="1"/>
  <c r="BJ485" i="1"/>
  <c r="BJ469" i="1"/>
  <c r="BJ453" i="1"/>
  <c r="BJ437" i="1"/>
  <c r="BJ421" i="1"/>
  <c r="BJ405" i="1"/>
  <c r="BJ389" i="1"/>
  <c r="BJ373" i="1"/>
  <c r="BJ357" i="1"/>
  <c r="BJ341" i="1"/>
  <c r="BJ325" i="1"/>
  <c r="BJ309" i="1"/>
  <c r="BJ293" i="1"/>
  <c r="BJ277" i="1"/>
  <c r="BJ261" i="1"/>
  <c r="BJ245" i="1"/>
  <c r="BJ229" i="1"/>
  <c r="BJ213" i="1"/>
  <c r="BJ197" i="1"/>
  <c r="BJ181" i="1"/>
  <c r="BJ165" i="1"/>
  <c r="BJ149" i="1"/>
  <c r="BJ133" i="1"/>
  <c r="BJ117" i="1"/>
  <c r="BJ101" i="1"/>
  <c r="BJ85" i="1"/>
  <c r="BJ69" i="1"/>
  <c r="BJ53" i="1"/>
  <c r="BJ37" i="1"/>
  <c r="BJ21" i="1"/>
  <c r="BJ188" i="1"/>
  <c r="BJ172" i="1"/>
  <c r="BJ156" i="1"/>
  <c r="BJ140" i="1"/>
  <c r="BJ124" i="1"/>
  <c r="BJ108" i="1"/>
  <c r="BJ92" i="1"/>
  <c r="BJ76" i="1"/>
  <c r="BJ60" i="1"/>
  <c r="BJ44" i="1"/>
  <c r="BJ28" i="1"/>
  <c r="BJ12" i="1"/>
  <c r="BJ183" i="1"/>
  <c r="BJ167" i="1"/>
  <c r="BJ151" i="1"/>
  <c r="BJ135" i="1"/>
  <c r="BJ119" i="1"/>
  <c r="BJ103" i="1"/>
  <c r="BJ87" i="1"/>
  <c r="BJ71" i="1"/>
  <c r="BJ55" i="1"/>
  <c r="BJ39" i="1"/>
  <c r="BJ23" i="1"/>
  <c r="BJ2005" i="1"/>
  <c r="BJ1989" i="1"/>
  <c r="BJ1973" i="1"/>
  <c r="BJ1957" i="1"/>
  <c r="BJ1941" i="1"/>
  <c r="BJ1925" i="1"/>
  <c r="BJ1909" i="1"/>
  <c r="BJ1893" i="1"/>
  <c r="BJ1877" i="1"/>
  <c r="BJ1861" i="1"/>
  <c r="BJ1845" i="1"/>
  <c r="BJ1829" i="1"/>
  <c r="BJ1813" i="1"/>
  <c r="BJ1797" i="1"/>
  <c r="BJ1781" i="1"/>
  <c r="BJ1765" i="1"/>
  <c r="BJ1749" i="1"/>
  <c r="BJ1733" i="1"/>
  <c r="BJ1717" i="1"/>
  <c r="BJ1701" i="1"/>
  <c r="BJ1685" i="1"/>
  <c r="BJ1669" i="1"/>
  <c r="BJ1653" i="1"/>
  <c r="BJ1637" i="1"/>
  <c r="BJ1621" i="1"/>
  <c r="BJ1605" i="1"/>
  <c r="BJ1589" i="1"/>
  <c r="BJ1573" i="1"/>
  <c r="BJ1557" i="1"/>
  <c r="BJ1541" i="1"/>
  <c r="BJ1525" i="1"/>
  <c r="BJ1509" i="1"/>
  <c r="BJ1493" i="1"/>
  <c r="BJ1477" i="1"/>
  <c r="BJ1461" i="1"/>
  <c r="BJ1445" i="1"/>
  <c r="BJ1429" i="1"/>
  <c r="BJ1413" i="1"/>
  <c r="BJ1397" i="1"/>
  <c r="BJ1381" i="1"/>
  <c r="BJ1365" i="1"/>
  <c r="BJ1349" i="1"/>
  <c r="BJ1333" i="1"/>
  <c r="BJ1317" i="1"/>
  <c r="BJ1301" i="1"/>
  <c r="BJ1285" i="1"/>
  <c r="BJ1269" i="1"/>
  <c r="BJ1253" i="1"/>
  <c r="BJ1237" i="1"/>
  <c r="BJ1221" i="1"/>
  <c r="BJ1205" i="1"/>
  <c r="BJ1189" i="1"/>
  <c r="BJ1173" i="1"/>
  <c r="BJ1157" i="1"/>
  <c r="BJ1141" i="1"/>
  <c r="BJ1125" i="1"/>
  <c r="BJ1109" i="1"/>
  <c r="BJ1093" i="1"/>
  <c r="BJ1077" i="1"/>
  <c r="BJ1061" i="1"/>
  <c r="BJ1045" i="1"/>
  <c r="BJ1029" i="1"/>
  <c r="BJ1013" i="1"/>
  <c r="BJ997" i="1"/>
  <c r="BJ981" i="1"/>
  <c r="BJ965" i="1"/>
  <c r="BJ949" i="1"/>
  <c r="BJ933" i="1"/>
  <c r="BJ917" i="1"/>
  <c r="BJ901" i="1"/>
  <c r="BJ885" i="1"/>
  <c r="BJ869" i="1"/>
  <c r="BJ853" i="1"/>
  <c r="BJ837" i="1"/>
  <c r="BJ821" i="1"/>
  <c r="BJ805" i="1"/>
  <c r="BJ789" i="1"/>
  <c r="BJ773" i="1"/>
  <c r="BJ757" i="1"/>
  <c r="BJ741" i="1"/>
  <c r="BJ725" i="1"/>
  <c r="BJ709" i="1"/>
  <c r="BJ693" i="1"/>
  <c r="BJ675" i="1"/>
  <c r="BJ643" i="1"/>
  <c r="BJ611" i="1"/>
  <c r="BJ579" i="1"/>
  <c r="BJ547" i="1"/>
  <c r="BJ515" i="1"/>
  <c r="BJ483" i="1"/>
  <c r="BJ451" i="1"/>
  <c r="BJ419" i="1"/>
  <c r="BJ387" i="1"/>
  <c r="BJ355" i="1"/>
  <c r="BJ323" i="1"/>
  <c r="BJ291" i="1"/>
  <c r="BJ259" i="1"/>
  <c r="BJ227" i="1"/>
  <c r="BJ2008" i="1"/>
  <c r="BJ1992" i="1"/>
  <c r="BJ1976" i="1"/>
  <c r="BJ1960" i="1"/>
  <c r="BJ1944" i="1"/>
  <c r="BJ1928" i="1"/>
  <c r="BJ1912" i="1"/>
  <c r="BJ1896" i="1"/>
  <c r="BJ1880" i="1"/>
  <c r="BJ1864" i="1"/>
  <c r="BJ1848" i="1"/>
  <c r="BJ1832" i="1"/>
  <c r="BJ1816" i="1"/>
  <c r="BJ1800" i="1"/>
  <c r="BJ1784" i="1"/>
  <c r="BJ1768" i="1"/>
  <c r="BJ1752" i="1"/>
  <c r="BJ1736" i="1"/>
  <c r="BJ1720" i="1"/>
  <c r="BJ1704" i="1"/>
  <c r="BJ1688" i="1"/>
  <c r="BJ1672" i="1"/>
  <c r="BJ1656" i="1"/>
  <c r="BJ1640" i="1"/>
  <c r="BJ1624" i="1"/>
  <c r="BJ1608" i="1"/>
  <c r="BJ1592" i="1"/>
  <c r="BJ1576" i="1"/>
  <c r="BJ1560" i="1"/>
  <c r="BJ1544" i="1"/>
  <c r="BJ1528" i="1"/>
  <c r="BJ1512" i="1"/>
  <c r="BJ1496" i="1"/>
  <c r="BJ1480" i="1"/>
  <c r="BJ1464" i="1"/>
  <c r="BJ1448" i="1"/>
  <c r="BJ1432" i="1"/>
  <c r="BJ1416" i="1"/>
  <c r="BJ1400" i="1"/>
  <c r="BJ1384" i="1"/>
  <c r="BJ1368" i="1"/>
  <c r="BJ1352" i="1"/>
  <c r="BJ1336" i="1"/>
  <c r="BJ1320" i="1"/>
  <c r="BJ1304" i="1"/>
  <c r="BJ1288" i="1"/>
  <c r="BJ1272" i="1"/>
  <c r="BJ1256" i="1"/>
  <c r="BJ1240" i="1"/>
  <c r="BJ1224" i="1"/>
  <c r="BJ1208" i="1"/>
  <c r="BJ1192" i="1"/>
  <c r="BJ1176" i="1"/>
  <c r="BJ1160" i="1"/>
  <c r="BJ1144" i="1"/>
  <c r="BJ1128" i="1"/>
  <c r="BJ1112" i="1"/>
  <c r="BJ1096" i="1"/>
  <c r="BJ1080" i="1"/>
  <c r="BJ1064" i="1"/>
  <c r="BJ1048" i="1"/>
  <c r="BJ1032" i="1"/>
  <c r="BJ1016" i="1"/>
  <c r="BJ1000" i="1"/>
  <c r="BJ984" i="1"/>
  <c r="BJ968" i="1"/>
  <c r="BJ952" i="1"/>
  <c r="BJ936" i="1"/>
  <c r="BJ920" i="1"/>
  <c r="BJ904" i="1"/>
  <c r="BJ888" i="1"/>
  <c r="BJ872" i="1"/>
  <c r="BJ856" i="1"/>
  <c r="BJ840" i="1"/>
  <c r="BJ824" i="1"/>
  <c r="BJ808" i="1"/>
  <c r="BJ792" i="1"/>
  <c r="BJ776" i="1"/>
  <c r="BJ760" i="1"/>
  <c r="BJ744" i="1"/>
  <c r="BJ728" i="1"/>
  <c r="BJ712" i="1"/>
  <c r="BJ696" i="1"/>
  <c r="BJ680" i="1"/>
  <c r="BJ648" i="1"/>
  <c r="BJ616" i="1"/>
  <c r="BJ584" i="1"/>
  <c r="BJ552" i="1"/>
  <c r="BJ520" i="1"/>
  <c r="BJ488" i="1"/>
  <c r="BJ456" i="1"/>
  <c r="BJ424" i="1"/>
  <c r="BJ392" i="1"/>
  <c r="BJ360" i="1"/>
  <c r="BJ328" i="1"/>
  <c r="BJ296" i="1"/>
  <c r="BJ264" i="1"/>
  <c r="BJ232" i="1"/>
  <c r="BJ200" i="1"/>
  <c r="BJ1995" i="1"/>
  <c r="BJ1979" i="1"/>
  <c r="BJ1963" i="1"/>
  <c r="BJ1947" i="1"/>
  <c r="BJ1931" i="1"/>
  <c r="BJ1915" i="1"/>
  <c r="BJ1899" i="1"/>
  <c r="BJ1883" i="1"/>
  <c r="BJ1867" i="1"/>
  <c r="BJ1851" i="1"/>
  <c r="BJ1835" i="1"/>
  <c r="BJ1819" i="1"/>
  <c r="BJ1803" i="1"/>
  <c r="BJ1787" i="1"/>
  <c r="BJ1771" i="1"/>
  <c r="BJ1755" i="1"/>
  <c r="BJ1739" i="1"/>
  <c r="BJ1723" i="1"/>
  <c r="BJ1707" i="1"/>
  <c r="BJ1691" i="1"/>
  <c r="BJ1675" i="1"/>
  <c r="BJ1659" i="1"/>
  <c r="BJ1643" i="1"/>
  <c r="BJ1627" i="1"/>
  <c r="BJ1611" i="1"/>
  <c r="BJ1595" i="1"/>
  <c r="BJ1579" i="1"/>
  <c r="BJ1563" i="1"/>
  <c r="BJ1547" i="1"/>
  <c r="BJ1531" i="1"/>
  <c r="BJ1515" i="1"/>
  <c r="BJ1499" i="1"/>
  <c r="BJ1483" i="1"/>
  <c r="BJ1467" i="1"/>
  <c r="BJ1451" i="1"/>
  <c r="BJ1435" i="1"/>
  <c r="BJ1419" i="1"/>
  <c r="BJ1403" i="1"/>
  <c r="BJ1387" i="1"/>
  <c r="BJ1371" i="1"/>
  <c r="BJ1355" i="1"/>
  <c r="BJ1339" i="1"/>
  <c r="BJ1323" i="1"/>
  <c r="BJ1307" i="1"/>
  <c r="BJ1291" i="1"/>
  <c r="BJ1275" i="1"/>
  <c r="BJ1259" i="1"/>
  <c r="BJ1243" i="1"/>
  <c r="BJ1227" i="1"/>
  <c r="BJ1211" i="1"/>
  <c r="BJ1195" i="1"/>
  <c r="BJ1179" i="1"/>
  <c r="BJ1163" i="1"/>
  <c r="BJ1147" i="1"/>
  <c r="BJ1131" i="1"/>
  <c r="BJ1115" i="1"/>
  <c r="BJ1099" i="1"/>
  <c r="BJ1083" i="1"/>
  <c r="BJ1067" i="1"/>
  <c r="BJ1051" i="1"/>
  <c r="BJ1035" i="1"/>
  <c r="BJ1019" i="1"/>
  <c r="BJ1003" i="1"/>
  <c r="BJ987" i="1"/>
  <c r="BJ971" i="1"/>
  <c r="BJ955" i="1"/>
  <c r="BJ939" i="1"/>
  <c r="BJ923" i="1"/>
  <c r="BJ907" i="1"/>
  <c r="BJ891" i="1"/>
  <c r="BJ875" i="1"/>
  <c r="BJ859" i="1"/>
  <c r="BJ843" i="1"/>
  <c r="BJ827" i="1"/>
  <c r="BJ811" i="1"/>
  <c r="BJ795" i="1"/>
  <c r="BJ779" i="1"/>
  <c r="BJ763" i="1"/>
  <c r="BJ747" i="1"/>
  <c r="BJ731" i="1"/>
  <c r="BJ715" i="1"/>
  <c r="BJ699" i="1"/>
  <c r="BJ683" i="1"/>
  <c r="BJ655" i="1"/>
  <c r="BJ623" i="1"/>
  <c r="BJ591" i="1"/>
  <c r="BJ559" i="1"/>
  <c r="BJ527" i="1"/>
  <c r="BJ495" i="1"/>
  <c r="BJ463" i="1"/>
  <c r="BJ431" i="1"/>
  <c r="BJ399" i="1"/>
  <c r="BJ367" i="1"/>
  <c r="BJ335" i="1"/>
  <c r="BJ303" i="1"/>
  <c r="BJ271" i="1"/>
  <c r="BJ239" i="1"/>
  <c r="BJ207" i="1"/>
  <c r="BJ2002" i="1"/>
  <c r="BJ1986" i="1"/>
  <c r="BJ1970" i="1"/>
  <c r="BJ1954" i="1"/>
  <c r="BJ1938" i="1"/>
  <c r="BJ1922" i="1"/>
  <c r="BJ1906" i="1"/>
  <c r="BJ1890" i="1"/>
  <c r="BJ1874" i="1"/>
  <c r="BJ1858" i="1"/>
  <c r="BJ1842" i="1"/>
  <c r="BJ1826" i="1"/>
  <c r="BJ1810" i="1"/>
  <c r="BJ1794" i="1"/>
  <c r="BJ1778" i="1"/>
  <c r="BJ1762" i="1"/>
  <c r="BJ1746" i="1"/>
  <c r="BJ1730" i="1"/>
  <c r="BJ1714" i="1"/>
  <c r="BJ1698" i="1"/>
  <c r="BJ1682" i="1"/>
  <c r="BJ1666" i="1"/>
  <c r="BJ1650" i="1"/>
  <c r="BJ1634" i="1"/>
  <c r="BJ1618" i="1"/>
  <c r="BJ1602" i="1"/>
  <c r="BJ1586" i="1"/>
  <c r="BJ1570" i="1"/>
  <c r="BJ1554" i="1"/>
  <c r="BJ1538" i="1"/>
  <c r="BJ1522" i="1"/>
  <c r="BJ1506" i="1"/>
  <c r="BJ1490" i="1"/>
  <c r="BJ1474" i="1"/>
  <c r="BJ1458" i="1"/>
  <c r="BJ1442" i="1"/>
  <c r="BJ1426" i="1"/>
  <c r="BJ1410" i="1"/>
  <c r="BJ1394" i="1"/>
  <c r="BJ1378" i="1"/>
  <c r="BJ1362" i="1"/>
  <c r="BJ1346" i="1"/>
  <c r="BJ1330" i="1"/>
  <c r="BJ1314" i="1"/>
  <c r="BJ1298" i="1"/>
  <c r="BJ1282" i="1"/>
  <c r="BJ1266" i="1"/>
  <c r="BJ1250" i="1"/>
  <c r="BJ1234" i="1"/>
  <c r="BJ1218" i="1"/>
  <c r="BJ1202" i="1"/>
  <c r="BJ1186" i="1"/>
  <c r="BJ1170" i="1"/>
  <c r="BJ1154" i="1"/>
  <c r="BJ1138" i="1"/>
  <c r="BJ1122" i="1"/>
  <c r="BJ1106" i="1"/>
  <c r="BJ1090" i="1"/>
  <c r="BJ1074" i="1"/>
  <c r="BJ1058" i="1"/>
  <c r="BJ1042" i="1"/>
  <c r="BJ1026" i="1"/>
  <c r="BJ1010" i="1"/>
  <c r="BJ994" i="1"/>
  <c r="BJ978" i="1"/>
  <c r="BJ962" i="1"/>
  <c r="BJ946" i="1"/>
  <c r="BJ930" i="1"/>
  <c r="BJ914" i="1"/>
  <c r="BJ898" i="1"/>
  <c r="BJ882" i="1"/>
  <c r="BJ866" i="1"/>
  <c r="BJ850" i="1"/>
  <c r="BJ834" i="1"/>
  <c r="BJ818" i="1"/>
  <c r="BJ802" i="1"/>
  <c r="BJ786" i="1"/>
  <c r="BJ770" i="1"/>
  <c r="BJ754" i="1"/>
  <c r="BJ738" i="1"/>
  <c r="BJ722" i="1"/>
  <c r="BJ706" i="1"/>
  <c r="BJ690" i="1"/>
  <c r="BJ668" i="1"/>
  <c r="BJ636" i="1"/>
  <c r="BJ604" i="1"/>
  <c r="BJ572" i="1"/>
  <c r="BJ540" i="1"/>
  <c r="BJ508" i="1"/>
  <c r="BJ476" i="1"/>
  <c r="BJ444" i="1"/>
  <c r="BJ412" i="1"/>
  <c r="BJ380" i="1"/>
  <c r="BJ348" i="1"/>
  <c r="BJ316" i="1"/>
  <c r="BJ284" i="1"/>
  <c r="BJ252" i="1"/>
  <c r="BJ220" i="1"/>
  <c r="BJ678" i="1"/>
  <c r="BJ662" i="1"/>
  <c r="BJ646" i="1"/>
  <c r="BJ630" i="1"/>
  <c r="BJ614" i="1"/>
  <c r="BJ598" i="1"/>
  <c r="BJ582" i="1"/>
  <c r="BJ566" i="1"/>
  <c r="BJ550" i="1"/>
  <c r="BJ534" i="1"/>
  <c r="BJ518" i="1"/>
  <c r="BJ502" i="1"/>
  <c r="BJ486" i="1"/>
  <c r="BJ470" i="1"/>
  <c r="BJ454" i="1"/>
  <c r="BJ438" i="1"/>
  <c r="BJ422" i="1"/>
  <c r="BJ406" i="1"/>
  <c r="BJ390" i="1"/>
  <c r="BJ374" i="1"/>
  <c r="BJ358" i="1"/>
  <c r="BJ342" i="1"/>
  <c r="BJ326" i="1"/>
  <c r="BJ310" i="1"/>
  <c r="BJ294" i="1"/>
  <c r="BJ278" i="1"/>
  <c r="BJ262" i="1"/>
  <c r="BJ246" i="1"/>
  <c r="BJ230" i="1"/>
  <c r="BJ214" i="1"/>
  <c r="BJ198" i="1"/>
  <c r="BJ182" i="1"/>
  <c r="BJ166" i="1"/>
  <c r="BJ150" i="1"/>
  <c r="BJ134" i="1"/>
  <c r="BJ118" i="1"/>
  <c r="BJ102" i="1"/>
  <c r="BJ86" i="1"/>
  <c r="BJ70" i="1"/>
  <c r="BJ54" i="1"/>
  <c r="BJ38" i="1"/>
  <c r="BJ22" i="1"/>
  <c r="BJ673" i="1"/>
  <c r="BJ657" i="1"/>
  <c r="BJ641" i="1"/>
  <c r="BJ625" i="1"/>
  <c r="BJ609" i="1"/>
  <c r="BJ593" i="1"/>
  <c r="BJ577" i="1"/>
  <c r="BJ561" i="1"/>
  <c r="BJ545" i="1"/>
  <c r="BJ529" i="1"/>
  <c r="BJ513" i="1"/>
  <c r="BJ497" i="1"/>
  <c r="BJ481" i="1"/>
  <c r="BJ465" i="1"/>
  <c r="BJ449" i="1"/>
  <c r="BJ433" i="1"/>
  <c r="BJ417" i="1"/>
  <c r="BJ401" i="1"/>
  <c r="BJ385" i="1"/>
  <c r="BJ369" i="1"/>
  <c r="BJ353" i="1"/>
  <c r="BJ337" i="1"/>
  <c r="BJ321" i="1"/>
  <c r="BJ305" i="1"/>
  <c r="BJ289" i="1"/>
  <c r="BJ273" i="1"/>
  <c r="BJ257" i="1"/>
  <c r="BJ241" i="1"/>
  <c r="BJ225" i="1"/>
  <c r="BJ209" i="1"/>
  <c r="BJ193" i="1"/>
  <c r="BJ177" i="1"/>
  <c r="BJ161" i="1"/>
  <c r="BJ145" i="1"/>
  <c r="BJ129" i="1"/>
  <c r="BJ113" i="1"/>
  <c r="BJ97" i="1"/>
  <c r="BJ81" i="1"/>
  <c r="BJ65" i="1"/>
  <c r="BJ49" i="1"/>
  <c r="BJ33" i="1"/>
  <c r="BJ17" i="1"/>
  <c r="BJ184" i="1"/>
  <c r="BJ168" i="1"/>
  <c r="BJ152" i="1"/>
  <c r="BJ136" i="1"/>
  <c r="BJ120" i="1"/>
  <c r="BJ104" i="1"/>
  <c r="BJ88" i="1"/>
  <c r="BJ72" i="1"/>
  <c r="BJ56" i="1"/>
  <c r="BJ40" i="1"/>
  <c r="BJ24" i="1"/>
  <c r="BJ195" i="1"/>
  <c r="BJ179" i="1"/>
  <c r="BJ163" i="1"/>
  <c r="BJ147" i="1"/>
  <c r="BJ131" i="1"/>
  <c r="BJ115" i="1"/>
  <c r="BJ99" i="1"/>
  <c r="BJ83" i="1"/>
  <c r="BJ67" i="1"/>
  <c r="BJ51" i="1"/>
  <c r="BJ35" i="1"/>
  <c r="BJ19" i="1"/>
  <c r="BJ2001" i="1"/>
  <c r="BJ1985" i="1"/>
  <c r="BJ1969" i="1"/>
  <c r="BJ1953" i="1"/>
  <c r="BJ1937" i="1"/>
  <c r="BJ1921" i="1"/>
  <c r="BJ1905" i="1"/>
  <c r="BJ1889" i="1"/>
  <c r="BJ1873" i="1"/>
  <c r="BJ1857" i="1"/>
  <c r="BJ1841" i="1"/>
  <c r="BJ1825" i="1"/>
  <c r="BJ1809" i="1"/>
  <c r="BJ1793" i="1"/>
  <c r="BJ1777" i="1"/>
  <c r="BJ1761" i="1"/>
  <c r="BJ1745" i="1"/>
  <c r="BJ1729" i="1"/>
  <c r="BJ1713" i="1"/>
  <c r="BJ1697" i="1"/>
  <c r="BJ1681" i="1"/>
  <c r="BJ1665" i="1"/>
  <c r="BJ1649" i="1"/>
  <c r="BJ1633" i="1"/>
  <c r="BJ1617" i="1"/>
  <c r="BJ1601" i="1"/>
  <c r="BJ1585" i="1"/>
  <c r="BJ1569" i="1"/>
  <c r="BJ1553" i="1"/>
  <c r="BJ1537" i="1"/>
  <c r="BJ1521" i="1"/>
  <c r="BJ1505" i="1"/>
  <c r="BJ1489" i="1"/>
  <c r="BJ1473" i="1"/>
  <c r="BJ1457" i="1"/>
  <c r="BJ1441" i="1"/>
  <c r="BJ1425" i="1"/>
  <c r="BJ1409" i="1"/>
  <c r="BJ1393" i="1"/>
  <c r="BJ1377" i="1"/>
  <c r="BJ1361" i="1"/>
  <c r="BJ1345" i="1"/>
  <c r="BJ1329" i="1"/>
  <c r="BJ1313" i="1"/>
  <c r="BJ1297" i="1"/>
  <c r="BJ1281" i="1"/>
  <c r="BJ1265" i="1"/>
  <c r="BJ1249" i="1"/>
  <c r="BJ1233" i="1"/>
  <c r="BJ1217" i="1"/>
  <c r="BJ1201" i="1"/>
  <c r="BJ1185" i="1"/>
  <c r="BJ1169" i="1"/>
  <c r="BJ1153" i="1"/>
  <c r="BJ1137" i="1"/>
  <c r="BJ1121" i="1"/>
  <c r="BJ1105" i="1"/>
  <c r="BJ1089" i="1"/>
  <c r="BJ1073" i="1"/>
  <c r="BJ1057" i="1"/>
  <c r="BJ1041" i="1"/>
  <c r="BJ1025" i="1"/>
  <c r="BJ1009" i="1"/>
  <c r="BJ993" i="1"/>
  <c r="BJ977" i="1"/>
  <c r="BJ961" i="1"/>
  <c r="BJ945" i="1"/>
  <c r="BJ929" i="1"/>
  <c r="BJ913" i="1"/>
  <c r="BJ897" i="1"/>
  <c r="BJ881" i="1"/>
  <c r="BJ865" i="1"/>
  <c r="BJ849" i="1"/>
  <c r="BJ833" i="1"/>
  <c r="BJ817" i="1"/>
  <c r="BJ801" i="1"/>
  <c r="BJ785" i="1"/>
  <c r="BJ769" i="1"/>
  <c r="BJ753" i="1"/>
  <c r="BJ737" i="1"/>
  <c r="BJ721" i="1"/>
  <c r="BJ705" i="1"/>
  <c r="BJ689" i="1"/>
  <c r="BJ667" i="1"/>
  <c r="BJ635" i="1"/>
  <c r="BJ603" i="1"/>
  <c r="BJ571" i="1"/>
  <c r="BJ539" i="1"/>
  <c r="BJ507" i="1"/>
  <c r="BJ475" i="1"/>
  <c r="BJ443" i="1"/>
  <c r="BJ411" i="1"/>
  <c r="BJ379" i="1"/>
  <c r="BJ347" i="1"/>
  <c r="BJ315" i="1"/>
  <c r="BJ283" i="1"/>
  <c r="BJ251" i="1"/>
  <c r="BJ219" i="1"/>
  <c r="BJ2004" i="1"/>
  <c r="BJ1988" i="1"/>
  <c r="BJ1972" i="1"/>
  <c r="BJ1956" i="1"/>
  <c r="BJ1940" i="1"/>
  <c r="BJ1924" i="1"/>
  <c r="BJ1908" i="1"/>
  <c r="BJ1892" i="1"/>
  <c r="BJ1876" i="1"/>
  <c r="BJ1860" i="1"/>
  <c r="BJ1844" i="1"/>
  <c r="BJ1828" i="1"/>
  <c r="BJ1812" i="1"/>
  <c r="BJ1796" i="1"/>
  <c r="BJ1780" i="1"/>
  <c r="BJ1764" i="1"/>
  <c r="BJ1748" i="1"/>
  <c r="BJ1732" i="1"/>
  <c r="BJ1716" i="1"/>
  <c r="BJ1700" i="1"/>
  <c r="BJ1684" i="1"/>
  <c r="BJ1668" i="1"/>
  <c r="BJ1652" i="1"/>
  <c r="BJ1636" i="1"/>
  <c r="BJ1620" i="1"/>
  <c r="BJ1604" i="1"/>
  <c r="BJ1588" i="1"/>
  <c r="BJ1572" i="1"/>
  <c r="BJ1556" i="1"/>
  <c r="BJ1540" i="1"/>
  <c r="BJ1524" i="1"/>
  <c r="BJ1508" i="1"/>
  <c r="BJ1492" i="1"/>
  <c r="BJ1476" i="1"/>
  <c r="BJ1460" i="1"/>
  <c r="BJ1444" i="1"/>
  <c r="BJ1428" i="1"/>
  <c r="BJ1412" i="1"/>
  <c r="BJ1396" i="1"/>
  <c r="BJ1380" i="1"/>
  <c r="BJ1364" i="1"/>
  <c r="BJ1348" i="1"/>
  <c r="BJ1332" i="1"/>
  <c r="BJ1316" i="1"/>
  <c r="BJ1300" i="1"/>
  <c r="BJ1284" i="1"/>
  <c r="BJ1268" i="1"/>
  <c r="BJ1252" i="1"/>
  <c r="BJ1236" i="1"/>
  <c r="BJ1220" i="1"/>
  <c r="BJ1204" i="1"/>
  <c r="BJ1188" i="1"/>
  <c r="BJ1172" i="1"/>
  <c r="BJ1156" i="1"/>
  <c r="BJ1140" i="1"/>
  <c r="BJ1124" i="1"/>
  <c r="BJ1108" i="1"/>
  <c r="BJ1092" i="1"/>
  <c r="BJ1076" i="1"/>
  <c r="BJ1060" i="1"/>
  <c r="BJ1044" i="1"/>
  <c r="BJ1028" i="1"/>
  <c r="BJ1012" i="1"/>
  <c r="BJ996" i="1"/>
  <c r="BJ980" i="1"/>
  <c r="BJ964" i="1"/>
  <c r="BJ948" i="1"/>
  <c r="BJ932" i="1"/>
  <c r="BJ916" i="1"/>
  <c r="BJ900" i="1"/>
  <c r="BJ884" i="1"/>
  <c r="BJ868" i="1"/>
  <c r="BJ852" i="1"/>
  <c r="BJ836" i="1"/>
  <c r="BJ820" i="1"/>
  <c r="BJ804" i="1"/>
  <c r="BJ788" i="1"/>
  <c r="BJ772" i="1"/>
  <c r="BJ756" i="1"/>
  <c r="BJ740" i="1"/>
  <c r="BJ724" i="1"/>
  <c r="BJ708" i="1"/>
  <c r="BJ692" i="1"/>
  <c r="BJ672" i="1"/>
  <c r="BJ640" i="1"/>
  <c r="BJ608" i="1"/>
  <c r="BJ576" i="1"/>
  <c r="BJ544" i="1"/>
  <c r="BJ512" i="1"/>
  <c r="BJ480" i="1"/>
  <c r="BJ448" i="1"/>
  <c r="BJ416" i="1"/>
  <c r="BJ384" i="1"/>
  <c r="BJ352" i="1"/>
  <c r="BJ320" i="1"/>
  <c r="BJ288" i="1"/>
  <c r="BJ256" i="1"/>
  <c r="BJ224" i="1"/>
  <c r="BJ2007" i="1"/>
  <c r="BJ1991" i="1"/>
  <c r="BJ1975" i="1"/>
  <c r="BJ1959" i="1"/>
  <c r="BJ1943" i="1"/>
  <c r="BJ1927" i="1"/>
  <c r="BJ1911" i="1"/>
  <c r="BJ1895" i="1"/>
  <c r="BJ1879" i="1"/>
  <c r="BJ1863" i="1"/>
  <c r="BJ1847" i="1"/>
  <c r="BJ1831" i="1"/>
  <c r="BJ1815" i="1"/>
  <c r="BJ1799" i="1"/>
  <c r="BJ1783" i="1"/>
  <c r="BJ1767" i="1"/>
  <c r="BJ1751" i="1"/>
  <c r="BJ1735" i="1"/>
  <c r="BJ1719" i="1"/>
  <c r="BJ1703" i="1"/>
  <c r="BJ1687" i="1"/>
  <c r="BJ1671" i="1"/>
  <c r="BJ1655" i="1"/>
  <c r="BJ1639" i="1"/>
  <c r="BJ1623" i="1"/>
  <c r="BJ1607" i="1"/>
  <c r="BJ1591" i="1"/>
  <c r="BJ1575" i="1"/>
  <c r="BJ1559" i="1"/>
  <c r="BJ1543" i="1"/>
  <c r="BJ1527" i="1"/>
  <c r="BJ1511" i="1"/>
  <c r="BJ1495" i="1"/>
  <c r="BJ1479" i="1"/>
  <c r="BJ1463" i="1"/>
  <c r="BJ1447" i="1"/>
  <c r="BJ1431" i="1"/>
  <c r="BJ1415" i="1"/>
  <c r="BJ1399" i="1"/>
  <c r="BJ1383" i="1"/>
  <c r="BJ1367" i="1"/>
  <c r="BJ1351" i="1"/>
  <c r="BJ1335" i="1"/>
  <c r="BJ1319" i="1"/>
  <c r="BJ1303" i="1"/>
  <c r="BJ1287" i="1"/>
  <c r="BJ1271" i="1"/>
  <c r="BJ1255" i="1"/>
  <c r="BJ1239" i="1"/>
  <c r="BJ1223" i="1"/>
  <c r="BJ1207" i="1"/>
  <c r="BJ1191" i="1"/>
  <c r="BJ1175" i="1"/>
  <c r="BJ1159" i="1"/>
  <c r="BJ1143" i="1"/>
  <c r="BJ1127" i="1"/>
  <c r="BJ1111" i="1"/>
  <c r="BJ1095" i="1"/>
  <c r="BJ1079" i="1"/>
  <c r="BJ1063" i="1"/>
  <c r="BJ1047" i="1"/>
  <c r="BJ1031" i="1"/>
  <c r="BJ1015" i="1"/>
  <c r="BJ999" i="1"/>
  <c r="BJ983" i="1"/>
  <c r="BJ967" i="1"/>
  <c r="BJ951" i="1"/>
  <c r="BJ935" i="1"/>
  <c r="BJ919" i="1"/>
  <c r="BJ903" i="1"/>
  <c r="BJ887" i="1"/>
  <c r="BJ871" i="1"/>
  <c r="BJ855" i="1"/>
  <c r="BJ839" i="1"/>
  <c r="BJ823" i="1"/>
  <c r="BJ807" i="1"/>
  <c r="BJ791" i="1"/>
  <c r="BJ775" i="1"/>
  <c r="BJ759" i="1"/>
  <c r="BJ743" i="1"/>
  <c r="BJ727" i="1"/>
  <c r="BJ711" i="1"/>
  <c r="BJ695" i="1"/>
  <c r="BJ679" i="1"/>
  <c r="BJ647" i="1"/>
  <c r="BJ615" i="1"/>
  <c r="BJ583" i="1"/>
  <c r="BJ551" i="1"/>
  <c r="BJ519" i="1"/>
  <c r="BJ487" i="1"/>
  <c r="BJ455" i="1"/>
  <c r="BJ423" i="1"/>
  <c r="BJ391" i="1"/>
  <c r="BJ359" i="1"/>
  <c r="BJ327" i="1"/>
  <c r="BJ295" i="1"/>
  <c r="BJ263" i="1"/>
  <c r="BJ231" i="1"/>
  <c r="BJ199" i="1"/>
  <c r="BJ1998" i="1"/>
  <c r="BJ1982" i="1"/>
  <c r="BJ1966" i="1"/>
  <c r="BJ1950" i="1"/>
  <c r="BJ1934" i="1"/>
  <c r="BJ1918" i="1"/>
  <c r="BJ1902" i="1"/>
  <c r="BJ1886" i="1"/>
  <c r="BJ1870" i="1"/>
  <c r="BJ1854" i="1"/>
  <c r="BJ1838" i="1"/>
  <c r="BJ1822" i="1"/>
  <c r="BJ1806" i="1"/>
  <c r="BJ1790" i="1"/>
  <c r="BJ1774" i="1"/>
  <c r="BJ1758" i="1"/>
  <c r="BJ1742" i="1"/>
  <c r="BJ1726" i="1"/>
  <c r="BJ1710" i="1"/>
  <c r="BJ1694" i="1"/>
  <c r="BJ1678" i="1"/>
  <c r="BJ1662" i="1"/>
  <c r="BJ1646" i="1"/>
  <c r="BJ1630" i="1"/>
  <c r="BJ1614" i="1"/>
  <c r="BJ1598" i="1"/>
  <c r="BJ1582" i="1"/>
  <c r="BJ1566" i="1"/>
  <c r="BJ1550" i="1"/>
  <c r="BJ1534" i="1"/>
  <c r="BJ1518" i="1"/>
  <c r="BJ1502" i="1"/>
  <c r="BJ1486" i="1"/>
  <c r="BJ1470" i="1"/>
  <c r="BJ1454" i="1"/>
  <c r="BJ1438" i="1"/>
  <c r="BJ1422" i="1"/>
  <c r="BJ1406" i="1"/>
  <c r="BJ1390" i="1"/>
  <c r="BJ1374" i="1"/>
  <c r="BJ1358" i="1"/>
  <c r="BJ1342" i="1"/>
  <c r="BJ1326" i="1"/>
  <c r="BJ1310" i="1"/>
  <c r="BJ1294" i="1"/>
  <c r="BJ1278" i="1"/>
  <c r="BJ1262" i="1"/>
  <c r="BJ1246" i="1"/>
  <c r="BJ1230" i="1"/>
  <c r="BJ1214" i="1"/>
  <c r="BJ1198" i="1"/>
  <c r="BJ1182" i="1"/>
  <c r="BJ1166" i="1"/>
  <c r="BJ1150" i="1"/>
  <c r="BJ1134" i="1"/>
  <c r="BJ1118" i="1"/>
  <c r="BJ1102" i="1"/>
  <c r="BJ1086" i="1"/>
  <c r="BJ1070" i="1"/>
  <c r="BJ1054" i="1"/>
  <c r="BJ1038" i="1"/>
  <c r="BJ1022" i="1"/>
  <c r="BJ1006" i="1"/>
  <c r="BJ990" i="1"/>
  <c r="BJ974" i="1"/>
  <c r="BJ958" i="1"/>
  <c r="BJ942" i="1"/>
  <c r="BJ926" i="1"/>
  <c r="BJ910" i="1"/>
  <c r="BJ894" i="1"/>
  <c r="BJ878" i="1"/>
  <c r="BJ862" i="1"/>
  <c r="BJ846" i="1"/>
  <c r="BJ830" i="1"/>
  <c r="BJ814" i="1"/>
  <c r="BJ798" i="1"/>
  <c r="BJ782" i="1"/>
  <c r="BJ766" i="1"/>
  <c r="BJ750" i="1"/>
  <c r="BJ734" i="1"/>
  <c r="BJ718" i="1"/>
  <c r="BJ702" i="1"/>
  <c r="BJ686" i="1"/>
  <c r="BJ660" i="1"/>
  <c r="BJ628" i="1"/>
  <c r="BJ596" i="1"/>
  <c r="BJ564" i="1"/>
  <c r="BJ532" i="1"/>
  <c r="BJ500" i="1"/>
  <c r="BJ468" i="1"/>
  <c r="BJ436" i="1"/>
  <c r="BJ404" i="1"/>
  <c r="BJ372" i="1"/>
  <c r="BJ340" i="1"/>
  <c r="BJ308" i="1"/>
  <c r="BJ276" i="1"/>
  <c r="BJ244" i="1"/>
  <c r="BJ212" i="1"/>
  <c r="BJ674" i="1"/>
  <c r="BJ658" i="1"/>
  <c r="BJ642" i="1"/>
  <c r="BJ626" i="1"/>
  <c r="BJ610" i="1"/>
  <c r="BJ594" i="1"/>
  <c r="BJ578" i="1"/>
  <c r="BJ562" i="1"/>
  <c r="BJ546" i="1"/>
  <c r="BJ530" i="1"/>
  <c r="BJ514" i="1"/>
  <c r="BJ498" i="1"/>
  <c r="BJ482" i="1"/>
  <c r="BJ466" i="1"/>
  <c r="BJ450" i="1"/>
  <c r="BJ434" i="1"/>
  <c r="BJ418" i="1"/>
  <c r="BJ402" i="1"/>
  <c r="BJ386" i="1"/>
  <c r="BJ370" i="1"/>
  <c r="BJ354" i="1"/>
  <c r="BJ338" i="1"/>
  <c r="BJ322" i="1"/>
  <c r="BJ306" i="1"/>
  <c r="BJ290" i="1"/>
  <c r="BJ274" i="1"/>
  <c r="BJ258" i="1"/>
  <c r="BJ242" i="1"/>
  <c r="BJ226" i="1"/>
  <c r="BJ210" i="1"/>
  <c r="BJ194" i="1"/>
  <c r="BJ178" i="1"/>
  <c r="BJ162" i="1"/>
  <c r="BJ146" i="1"/>
  <c r="BJ130" i="1"/>
  <c r="BJ114" i="1"/>
  <c r="BJ98" i="1"/>
  <c r="BJ82" i="1"/>
  <c r="BJ66" i="1"/>
  <c r="BJ50" i="1"/>
  <c r="BJ34" i="1"/>
  <c r="BJ18" i="1"/>
  <c r="BJ669" i="1"/>
  <c r="BJ653" i="1"/>
  <c r="BJ637" i="1"/>
  <c r="BJ621" i="1"/>
  <c r="BJ605" i="1"/>
  <c r="BJ589" i="1"/>
  <c r="BJ573" i="1"/>
  <c r="BJ557" i="1"/>
  <c r="BJ541" i="1"/>
  <c r="BJ525" i="1"/>
  <c r="BJ509" i="1"/>
  <c r="BJ493" i="1"/>
  <c r="BJ477" i="1"/>
  <c r="BJ461" i="1"/>
  <c r="BJ445" i="1"/>
  <c r="BJ429" i="1"/>
  <c r="BJ413" i="1"/>
  <c r="BJ397" i="1"/>
  <c r="BJ381" i="1"/>
  <c r="BJ365" i="1"/>
  <c r="BJ349" i="1"/>
  <c r="BJ333" i="1"/>
  <c r="BJ317" i="1"/>
  <c r="BJ301" i="1"/>
  <c r="BJ285" i="1"/>
  <c r="BJ269" i="1"/>
  <c r="BJ253" i="1"/>
  <c r="BJ237" i="1"/>
  <c r="BJ221" i="1"/>
  <c r="BJ205" i="1"/>
  <c r="BJ189" i="1"/>
  <c r="BJ173" i="1"/>
  <c r="BJ157" i="1"/>
  <c r="BJ141" i="1"/>
  <c r="BJ125" i="1"/>
  <c r="BJ109" i="1"/>
  <c r="BJ93" i="1"/>
  <c r="BJ77" i="1"/>
  <c r="BJ61" i="1"/>
  <c r="BJ45" i="1"/>
  <c r="BJ29" i="1"/>
  <c r="BJ13" i="1"/>
  <c r="BJ180" i="1"/>
  <c r="BJ164" i="1"/>
  <c r="BJ148" i="1"/>
  <c r="BJ132" i="1"/>
  <c r="BJ116" i="1"/>
  <c r="BJ100" i="1"/>
  <c r="BJ84" i="1"/>
  <c r="BJ68" i="1"/>
  <c r="BJ52" i="1"/>
  <c r="BJ36" i="1"/>
  <c r="BJ20" i="1"/>
  <c r="BJ191" i="1"/>
  <c r="BJ175" i="1"/>
  <c r="BJ159" i="1"/>
  <c r="BJ143" i="1"/>
  <c r="BJ127" i="1"/>
  <c r="BJ111" i="1"/>
  <c r="BJ95" i="1"/>
  <c r="BJ79" i="1"/>
  <c r="BJ63" i="1"/>
  <c r="BJ47" i="1"/>
  <c r="BJ31" i="1"/>
  <c r="BJ15" i="1"/>
  <c r="BJ1997" i="1"/>
  <c r="BJ1981" i="1"/>
  <c r="BJ1965" i="1"/>
  <c r="BJ1949" i="1"/>
  <c r="BJ1933" i="1"/>
  <c r="BJ1917" i="1"/>
  <c r="BJ1901" i="1"/>
  <c r="BJ1885" i="1"/>
  <c r="BJ1869" i="1"/>
  <c r="BJ1853" i="1"/>
  <c r="BJ1837" i="1"/>
  <c r="BJ1821" i="1"/>
  <c r="BJ1805" i="1"/>
  <c r="BJ1789" i="1"/>
  <c r="BJ1773" i="1"/>
  <c r="BJ1757" i="1"/>
  <c r="BJ1741" i="1"/>
  <c r="BJ1725" i="1"/>
  <c r="BJ1709" i="1"/>
  <c r="BJ1693" i="1"/>
  <c r="BJ1677" i="1"/>
  <c r="BJ1661" i="1"/>
  <c r="BJ1645" i="1"/>
  <c r="BJ1629" i="1"/>
  <c r="BJ1613" i="1"/>
  <c r="BJ1597" i="1"/>
  <c r="BJ1581" i="1"/>
  <c r="BJ1565" i="1"/>
  <c r="BJ1549" i="1"/>
  <c r="BJ1533" i="1"/>
  <c r="BJ1517" i="1"/>
  <c r="BJ1501" i="1"/>
  <c r="BJ1485" i="1"/>
  <c r="BJ1469" i="1"/>
  <c r="BJ1453" i="1"/>
  <c r="BJ1437" i="1"/>
  <c r="BJ1421" i="1"/>
  <c r="BJ1405" i="1"/>
  <c r="BJ1389" i="1"/>
  <c r="BJ1373" i="1"/>
  <c r="BJ1357" i="1"/>
  <c r="BJ1341" i="1"/>
  <c r="BJ1325" i="1"/>
  <c r="BJ1309" i="1"/>
  <c r="BJ1293" i="1"/>
  <c r="BJ1277" i="1"/>
  <c r="BJ1261" i="1"/>
  <c r="BJ1245" i="1"/>
  <c r="BJ1229" i="1"/>
  <c r="BJ1213" i="1"/>
  <c r="BJ1197" i="1"/>
  <c r="BJ1181" i="1"/>
  <c r="BJ1165" i="1"/>
  <c r="BJ1149" i="1"/>
  <c r="BJ1133" i="1"/>
  <c r="BJ1117" i="1"/>
  <c r="BJ1101" i="1"/>
  <c r="BJ1085" i="1"/>
  <c r="BJ1069" i="1"/>
  <c r="BJ1053" i="1"/>
  <c r="BJ1037" i="1"/>
  <c r="BJ1021" i="1"/>
  <c r="BJ1005" i="1"/>
  <c r="BJ989" i="1"/>
  <c r="BJ973" i="1"/>
  <c r="BJ957" i="1"/>
  <c r="BJ941" i="1"/>
  <c r="BJ925" i="1"/>
  <c r="BJ909" i="1"/>
  <c r="BJ893" i="1"/>
  <c r="BJ877" i="1"/>
  <c r="BJ861" i="1"/>
  <c r="BJ845" i="1"/>
  <c r="BJ829" i="1"/>
  <c r="BJ813" i="1"/>
  <c r="BJ797" i="1"/>
  <c r="BJ781" i="1"/>
  <c r="BJ765" i="1"/>
  <c r="BJ749" i="1"/>
  <c r="BJ733" i="1"/>
  <c r="BJ717" i="1"/>
  <c r="BJ701" i="1"/>
  <c r="BJ685" i="1"/>
  <c r="BJ659" i="1"/>
  <c r="BJ627" i="1"/>
  <c r="BJ595" i="1"/>
  <c r="BJ563" i="1"/>
  <c r="BJ531" i="1"/>
  <c r="BJ499" i="1"/>
  <c r="BJ467" i="1"/>
  <c r="BJ435" i="1"/>
  <c r="BJ403" i="1"/>
  <c r="BJ371" i="1"/>
  <c r="BJ339" i="1"/>
  <c r="BJ307" i="1"/>
  <c r="BJ275" i="1"/>
  <c r="BJ243" i="1"/>
  <c r="BJ211" i="1"/>
  <c r="BJ2000" i="1"/>
  <c r="BJ1984" i="1"/>
  <c r="BJ1968" i="1"/>
  <c r="BJ1952" i="1"/>
  <c r="BJ1936" i="1"/>
  <c r="BJ1920" i="1"/>
  <c r="BJ1904" i="1"/>
  <c r="BJ1888" i="1"/>
  <c r="BJ1872" i="1"/>
  <c r="BJ1856" i="1"/>
  <c r="BJ1840" i="1"/>
  <c r="BJ1824" i="1"/>
  <c r="BJ1808" i="1"/>
  <c r="BJ1792" i="1"/>
  <c r="BJ1776" i="1"/>
  <c r="BJ1760" i="1"/>
  <c r="BJ1744" i="1"/>
  <c r="BJ1728" i="1"/>
  <c r="BJ1712" i="1"/>
  <c r="BJ1696" i="1"/>
  <c r="BJ1680" i="1"/>
  <c r="BJ1664" i="1"/>
  <c r="BJ1648" i="1"/>
  <c r="BJ1632" i="1"/>
  <c r="BJ1616" i="1"/>
  <c r="BJ1600" i="1"/>
  <c r="BJ1584" i="1"/>
  <c r="BJ1568" i="1"/>
  <c r="BJ1552" i="1"/>
  <c r="BJ1536" i="1"/>
  <c r="BJ1520" i="1"/>
  <c r="BJ1504" i="1"/>
  <c r="BJ1488" i="1"/>
  <c r="BJ1472" i="1"/>
  <c r="BJ1456" i="1"/>
  <c r="BJ1440" i="1"/>
  <c r="BJ1424" i="1"/>
  <c r="BJ1408" i="1"/>
  <c r="BJ1392" i="1"/>
  <c r="BJ1376" i="1"/>
  <c r="BJ1360" i="1"/>
  <c r="BJ1344" i="1"/>
  <c r="BJ1328" i="1"/>
  <c r="BJ1312" i="1"/>
  <c r="BJ1296" i="1"/>
  <c r="BJ1280" i="1"/>
  <c r="BJ1264" i="1"/>
  <c r="BJ1248" i="1"/>
  <c r="BJ1232" i="1"/>
  <c r="BJ1216" i="1"/>
  <c r="BJ1200" i="1"/>
  <c r="BJ1184" i="1"/>
  <c r="BJ1168" i="1"/>
  <c r="BJ1152" i="1"/>
  <c r="BJ1136" i="1"/>
  <c r="BJ1120" i="1"/>
  <c r="BJ1104" i="1"/>
  <c r="BJ1088" i="1"/>
  <c r="BJ1072" i="1"/>
  <c r="BJ1056" i="1"/>
  <c r="BJ1040" i="1"/>
  <c r="BJ1024" i="1"/>
  <c r="BJ1008" i="1"/>
  <c r="BJ992" i="1"/>
  <c r="BJ976" i="1"/>
  <c r="BJ960" i="1"/>
  <c r="BJ944" i="1"/>
  <c r="BJ928" i="1"/>
  <c r="BJ912" i="1"/>
  <c r="BJ896" i="1"/>
  <c r="BJ880" i="1"/>
  <c r="BJ864" i="1"/>
  <c r="BJ848" i="1"/>
  <c r="BJ832" i="1"/>
  <c r="BJ816" i="1"/>
  <c r="BJ800" i="1"/>
  <c r="BJ784" i="1"/>
  <c r="BJ768" i="1"/>
  <c r="BJ752" i="1"/>
  <c r="BJ736" i="1"/>
  <c r="BJ720" i="1"/>
  <c r="BJ704" i="1"/>
  <c r="BJ688" i="1"/>
  <c r="BJ664" i="1"/>
  <c r="BJ632" i="1"/>
  <c r="BJ600" i="1"/>
  <c r="BJ568" i="1"/>
  <c r="BJ536" i="1"/>
  <c r="BJ504" i="1"/>
  <c r="BJ472" i="1"/>
  <c r="BJ440" i="1"/>
  <c r="BJ408" i="1"/>
  <c r="BJ376" i="1"/>
  <c r="BJ344" i="1"/>
  <c r="BJ312" i="1"/>
  <c r="BJ280" i="1"/>
  <c r="BJ248" i="1"/>
  <c r="BJ216" i="1"/>
  <c r="BJ2003" i="1"/>
  <c r="BJ1987" i="1"/>
  <c r="BJ1971" i="1"/>
  <c r="BJ1955" i="1"/>
  <c r="BJ1939" i="1"/>
  <c r="BJ1923" i="1"/>
  <c r="BJ1907" i="1"/>
  <c r="BJ1891" i="1"/>
  <c r="BJ1875" i="1"/>
  <c r="BJ1859" i="1"/>
  <c r="BJ1843" i="1"/>
  <c r="BJ1827" i="1"/>
  <c r="BJ1811" i="1"/>
  <c r="BJ1795" i="1"/>
  <c r="BJ1779" i="1"/>
  <c r="BJ1763" i="1"/>
  <c r="BJ1747" i="1"/>
  <c r="BJ1731" i="1"/>
  <c r="BJ1715" i="1"/>
  <c r="BJ1699" i="1"/>
  <c r="BJ1683" i="1"/>
  <c r="BJ1667" i="1"/>
  <c r="BJ1651" i="1"/>
  <c r="BJ1635" i="1"/>
  <c r="BJ1619" i="1"/>
  <c r="BJ1603" i="1"/>
  <c r="BJ1587" i="1"/>
  <c r="BJ1571" i="1"/>
  <c r="BJ1555" i="1"/>
  <c r="BJ1539" i="1"/>
  <c r="BJ1523" i="1"/>
  <c r="BJ1507" i="1"/>
  <c r="BJ1491" i="1"/>
  <c r="BJ1475" i="1"/>
  <c r="BJ1459" i="1"/>
  <c r="BJ1443" i="1"/>
  <c r="BJ1427" i="1"/>
  <c r="BJ1411" i="1"/>
  <c r="BJ1395" i="1"/>
  <c r="BJ1379" i="1"/>
  <c r="BJ1363" i="1"/>
  <c r="BJ1347" i="1"/>
  <c r="BJ1331" i="1"/>
  <c r="BJ1315" i="1"/>
  <c r="BJ1299" i="1"/>
  <c r="BJ1283" i="1"/>
  <c r="BJ1267" i="1"/>
  <c r="BJ1251" i="1"/>
  <c r="BJ1235" i="1"/>
  <c r="BJ1219" i="1"/>
  <c r="BJ1203" i="1"/>
  <c r="BJ1187" i="1"/>
  <c r="BJ1171" i="1"/>
  <c r="BJ1155" i="1"/>
  <c r="BJ1139" i="1"/>
  <c r="BJ1123" i="1"/>
  <c r="BJ1107" i="1"/>
  <c r="BJ1091" i="1"/>
  <c r="BJ1075" i="1"/>
  <c r="BJ1059" i="1"/>
  <c r="BJ1043" i="1"/>
  <c r="BJ1027" i="1"/>
  <c r="BJ1011" i="1"/>
  <c r="BJ995" i="1"/>
  <c r="BJ979" i="1"/>
  <c r="BJ963" i="1"/>
  <c r="BJ947" i="1"/>
  <c r="BJ931" i="1"/>
  <c r="BJ915" i="1"/>
  <c r="BJ899" i="1"/>
  <c r="BJ883" i="1"/>
  <c r="BJ867" i="1"/>
  <c r="BJ851" i="1"/>
  <c r="BJ835" i="1"/>
  <c r="BJ819" i="1"/>
  <c r="BJ803" i="1"/>
  <c r="BJ787" i="1"/>
  <c r="BJ771" i="1"/>
  <c r="BJ755" i="1"/>
  <c r="BJ739" i="1"/>
  <c r="BJ723" i="1"/>
  <c r="BJ707" i="1"/>
  <c r="BJ691" i="1"/>
  <c r="BJ671" i="1"/>
  <c r="BJ639" i="1"/>
  <c r="BJ607" i="1"/>
  <c r="BJ575" i="1"/>
  <c r="BJ543" i="1"/>
  <c r="BJ511" i="1"/>
  <c r="BJ479" i="1"/>
  <c r="BJ447" i="1"/>
  <c r="BJ415" i="1"/>
  <c r="BJ383" i="1"/>
  <c r="BJ351" i="1"/>
  <c r="BJ319" i="1"/>
  <c r="BJ287" i="1"/>
  <c r="BJ255" i="1"/>
  <c r="BJ223" i="1"/>
  <c r="BJ10" i="1"/>
  <c r="BH7" i="1"/>
  <c r="BJ1994" i="1"/>
  <c r="BJ1978" i="1"/>
  <c r="BJ1962" i="1"/>
  <c r="BJ1946" i="1"/>
  <c r="BJ1930" i="1"/>
  <c r="BJ1914" i="1"/>
  <c r="BJ1898" i="1"/>
  <c r="BJ1882" i="1"/>
  <c r="BJ1866" i="1"/>
  <c r="BJ1850" i="1"/>
  <c r="BJ1834" i="1"/>
  <c r="BJ1818" i="1"/>
  <c r="BJ1802" i="1"/>
  <c r="BJ1786" i="1"/>
  <c r="BJ1770" i="1"/>
  <c r="BJ1754" i="1"/>
  <c r="BJ1738" i="1"/>
  <c r="BJ1722" i="1"/>
  <c r="BJ1706" i="1"/>
  <c r="BJ1690" i="1"/>
  <c r="BJ1674" i="1"/>
  <c r="BJ1658" i="1"/>
  <c r="BJ1642" i="1"/>
  <c r="BJ1626" i="1"/>
  <c r="BJ1610" i="1"/>
  <c r="BJ1594" i="1"/>
  <c r="BJ1578" i="1"/>
  <c r="BJ1562" i="1"/>
  <c r="BJ1546" i="1"/>
  <c r="BJ1530" i="1"/>
  <c r="BJ1514" i="1"/>
  <c r="BJ1498" i="1"/>
  <c r="BJ1482" i="1"/>
  <c r="BJ1466" i="1"/>
  <c r="BJ1450" i="1"/>
  <c r="BJ1434" i="1"/>
  <c r="BJ1418" i="1"/>
  <c r="BJ1402" i="1"/>
  <c r="BJ1386" i="1"/>
  <c r="BJ1370" i="1"/>
  <c r="BJ1354" i="1"/>
  <c r="BJ1338" i="1"/>
  <c r="BJ1322" i="1"/>
  <c r="BJ1306" i="1"/>
  <c r="BJ1290" i="1"/>
  <c r="BJ1274" i="1"/>
  <c r="BJ1258" i="1"/>
  <c r="BJ1242" i="1"/>
  <c r="BJ1226" i="1"/>
  <c r="BJ1210" i="1"/>
  <c r="BJ1194" i="1"/>
  <c r="BJ1178" i="1"/>
  <c r="BJ1162" i="1"/>
  <c r="BJ1146" i="1"/>
  <c r="BJ1130" i="1"/>
  <c r="BJ1114" i="1"/>
  <c r="BJ1098" i="1"/>
  <c r="BJ1082" i="1"/>
  <c r="BJ1066" i="1"/>
  <c r="BJ1050" i="1"/>
  <c r="BJ1034" i="1"/>
  <c r="BJ1018" i="1"/>
  <c r="BJ1002" i="1"/>
  <c r="BJ986" i="1"/>
  <c r="BJ970" i="1"/>
  <c r="BJ954" i="1"/>
  <c r="BJ938" i="1"/>
  <c r="BJ922" i="1"/>
  <c r="BJ906" i="1"/>
  <c r="BJ890" i="1"/>
  <c r="BJ874" i="1"/>
  <c r="BJ858" i="1"/>
  <c r="BJ842" i="1"/>
  <c r="BJ826" i="1"/>
  <c r="BJ810" i="1"/>
  <c r="BJ794" i="1"/>
  <c r="BJ778" i="1"/>
  <c r="BJ762" i="1"/>
  <c r="BJ746" i="1"/>
  <c r="BJ730" i="1"/>
  <c r="BJ714" i="1"/>
  <c r="BJ698" i="1"/>
  <c r="BJ682" i="1"/>
  <c r="BJ652" i="1"/>
  <c r="BJ620" i="1"/>
  <c r="BJ588" i="1"/>
  <c r="BJ556" i="1"/>
  <c r="BJ524" i="1"/>
  <c r="BJ492" i="1"/>
  <c r="BJ460" i="1"/>
  <c r="BJ428" i="1"/>
  <c r="BJ396" i="1"/>
  <c r="BJ364" i="1"/>
  <c r="BJ332" i="1"/>
  <c r="BJ300" i="1"/>
  <c r="BJ268" i="1"/>
  <c r="BJ236" i="1"/>
  <c r="BJ204" i="1"/>
  <c r="BJ670" i="1"/>
  <c r="BJ654" i="1"/>
  <c r="BJ638" i="1"/>
  <c r="BJ622" i="1"/>
  <c r="BJ606" i="1"/>
  <c r="BJ590" i="1"/>
  <c r="BJ574" i="1"/>
  <c r="BJ558" i="1"/>
  <c r="BJ542" i="1"/>
  <c r="BJ526" i="1"/>
  <c r="BJ510" i="1"/>
  <c r="BJ494" i="1"/>
  <c r="BJ478" i="1"/>
  <c r="BJ462" i="1"/>
  <c r="BJ446" i="1"/>
  <c r="BJ430" i="1"/>
  <c r="BJ414" i="1"/>
  <c r="BJ398" i="1"/>
  <c r="BJ382" i="1"/>
  <c r="BJ366" i="1"/>
  <c r="BJ350" i="1"/>
  <c r="BJ334" i="1"/>
  <c r="BJ318" i="1"/>
  <c r="BJ302" i="1"/>
  <c r="BJ286" i="1"/>
  <c r="BJ270" i="1"/>
  <c r="BJ254" i="1"/>
  <c r="BJ238" i="1"/>
  <c r="BJ222" i="1"/>
  <c r="BJ206" i="1"/>
  <c r="BJ190" i="1"/>
  <c r="BJ174" i="1"/>
  <c r="BJ158" i="1"/>
  <c r="BJ142" i="1"/>
  <c r="BJ126" i="1"/>
  <c r="BJ110" i="1"/>
  <c r="BJ94" i="1"/>
  <c r="BJ78" i="1"/>
  <c r="BJ62" i="1"/>
  <c r="BJ46" i="1"/>
  <c r="BJ30" i="1"/>
  <c r="BJ14" i="1"/>
  <c r="BJ665" i="1"/>
  <c r="BJ649" i="1"/>
  <c r="BJ633" i="1"/>
  <c r="BJ617" i="1"/>
  <c r="BJ601" i="1"/>
  <c r="BJ585" i="1"/>
  <c r="BJ569" i="1"/>
  <c r="BJ553" i="1"/>
  <c r="BJ537" i="1"/>
  <c r="BJ521" i="1"/>
  <c r="BJ505" i="1"/>
  <c r="BJ489" i="1"/>
  <c r="BJ473" i="1"/>
  <c r="BJ457" i="1"/>
  <c r="BJ441" i="1"/>
  <c r="BJ425" i="1"/>
  <c r="BJ409" i="1"/>
  <c r="BJ393" i="1"/>
  <c r="BJ377" i="1"/>
  <c r="BJ361" i="1"/>
  <c r="BJ345" i="1"/>
  <c r="BJ329" i="1"/>
  <c r="BJ313" i="1"/>
  <c r="BJ297" i="1"/>
  <c r="BJ281" i="1"/>
  <c r="BJ265" i="1"/>
  <c r="BJ249" i="1"/>
  <c r="BJ233" i="1"/>
  <c r="BJ217" i="1"/>
  <c r="BJ201" i="1"/>
  <c r="BJ185" i="1"/>
  <c r="BJ169" i="1"/>
  <c r="BJ153" i="1"/>
  <c r="BJ137" i="1"/>
  <c r="BJ121" i="1"/>
  <c r="BJ105" i="1"/>
  <c r="BJ89" i="1"/>
  <c r="BJ73" i="1"/>
  <c r="BJ57" i="1"/>
  <c r="BJ41" i="1"/>
  <c r="BJ25" i="1"/>
  <c r="BJ192" i="1"/>
  <c r="BJ176" i="1"/>
  <c r="BJ160" i="1"/>
  <c r="BJ144" i="1"/>
  <c r="BJ128" i="1"/>
  <c r="BJ112" i="1"/>
  <c r="BJ96" i="1"/>
  <c r="BJ80" i="1"/>
  <c r="BJ64" i="1"/>
  <c r="BJ48" i="1"/>
  <c r="BJ32" i="1"/>
  <c r="BJ16" i="1"/>
  <c r="BJ187" i="1"/>
  <c r="BJ171" i="1"/>
  <c r="BJ155" i="1"/>
  <c r="BJ139" i="1"/>
  <c r="BJ123" i="1"/>
  <c r="BJ107" i="1"/>
  <c r="BJ91" i="1"/>
  <c r="BJ75" i="1"/>
  <c r="BJ59" i="1"/>
  <c r="BJ43" i="1"/>
  <c r="BJ27" i="1"/>
  <c r="BJ11" i="1"/>
  <c r="AX1349" i="1"/>
  <c r="AX1781" i="1"/>
  <c r="AX965" i="1"/>
  <c r="AX901" i="1"/>
  <c r="AX1741" i="1"/>
  <c r="AX1461" i="1"/>
  <c r="AX406" i="1"/>
  <c r="AX1829" i="1"/>
  <c r="AX1381" i="1"/>
  <c r="AX869" i="1"/>
  <c r="AX1789" i="1"/>
  <c r="AX1533" i="1"/>
  <c r="AX747" i="1"/>
  <c r="AX1974" i="1"/>
  <c r="AX1938" i="1"/>
  <c r="AX1842" i="1"/>
  <c r="AX1778" i="1"/>
  <c r="AX1682" i="1"/>
  <c r="AX1650" i="1"/>
  <c r="AX1554" i="1"/>
  <c r="AX1473" i="1"/>
  <c r="AX1281" i="1"/>
  <c r="AX1153" i="1"/>
  <c r="AX1025" i="1"/>
  <c r="AX833" i="1"/>
  <c r="AX470" i="1"/>
  <c r="AX1977" i="1"/>
  <c r="AX1913" i="1"/>
  <c r="AX1849" i="1"/>
  <c r="AX1753" i="1"/>
  <c r="AX1689" i="1"/>
  <c r="AX1593" i="1"/>
  <c r="AX1529" i="1"/>
  <c r="AX1357" i="1"/>
  <c r="AX1229" i="1"/>
  <c r="AX1037" i="1"/>
  <c r="AX845" i="1"/>
  <c r="AX534" i="1"/>
  <c r="AX1980" i="1"/>
  <c r="AX1948" i="1"/>
  <c r="AX1854" i="1"/>
  <c r="AX1790" i="1"/>
  <c r="AX1694" i="1"/>
  <c r="AX1630" i="1"/>
  <c r="AX1534" i="1"/>
  <c r="AX1433" i="1"/>
  <c r="AX1241" i="1"/>
  <c r="AX1049" i="1"/>
  <c r="AX921" i="1"/>
  <c r="AX583" i="1"/>
  <c r="AX1936" i="1"/>
  <c r="AX1888" i="1"/>
  <c r="AX1840" i="1"/>
  <c r="AX1808" i="1"/>
  <c r="AX1760" i="1"/>
  <c r="AX1728" i="1"/>
  <c r="AX1680" i="1"/>
  <c r="AX1648" i="1"/>
  <c r="AX1600" i="1"/>
  <c r="AX1568" i="1"/>
  <c r="AX1520" i="1"/>
  <c r="AX1488" i="1"/>
  <c r="AX1440" i="1"/>
  <c r="AX1392" i="1"/>
  <c r="AX1360" i="1"/>
  <c r="AX1296" i="1"/>
  <c r="AX1248" i="1"/>
  <c r="AX1216" i="1"/>
  <c r="AX1168" i="1"/>
  <c r="AX1152" i="1"/>
  <c r="AX1104" i="1"/>
  <c r="AX1072" i="1"/>
  <c r="AX1024" i="1"/>
  <c r="AX992" i="1"/>
  <c r="AX928" i="1"/>
  <c r="AX912" i="1"/>
  <c r="AX864" i="1"/>
  <c r="AX832" i="1"/>
  <c r="AX706" i="1"/>
  <c r="AX547" i="1"/>
  <c r="AX380" i="1"/>
  <c r="AX1943" i="1"/>
  <c r="AX1911" i="1"/>
  <c r="AX1863" i="1"/>
  <c r="AX1815" i="1"/>
  <c r="AX1783" i="1"/>
  <c r="AX1735" i="1"/>
  <c r="AX1703" i="1"/>
  <c r="AX1655" i="1"/>
  <c r="AX1607" i="1"/>
  <c r="AX1575" i="1"/>
  <c r="AX1527" i="1"/>
  <c r="AX1495" i="1"/>
  <c r="AX1447" i="1"/>
  <c r="AX1415" i="1"/>
  <c r="AX1367" i="1"/>
  <c r="AX1319" i="1"/>
  <c r="AX1271" i="1"/>
  <c r="AX1223" i="1"/>
  <c r="AX1191" i="1"/>
  <c r="AX1159" i="1"/>
  <c r="AX1095" i="1"/>
  <c r="AX1063" i="1"/>
  <c r="AX1015" i="1"/>
  <c r="AX967" i="1"/>
  <c r="AX935" i="1"/>
  <c r="AX903" i="1"/>
  <c r="AX855" i="1"/>
  <c r="AX783" i="1"/>
  <c r="AX719" i="1"/>
  <c r="AX575" i="1"/>
  <c r="AX417" i="1"/>
  <c r="AX60" i="1"/>
  <c r="AX1482" i="1"/>
  <c r="AX1434" i="1"/>
  <c r="AX1418" i="1"/>
  <c r="AX1370" i="1"/>
  <c r="AX1338" i="1"/>
  <c r="AX1274" i="1"/>
  <c r="AX1258" i="1"/>
  <c r="AX1210" i="1"/>
  <c r="AX1178" i="1"/>
  <c r="AX1130" i="1"/>
  <c r="AX1098" i="1"/>
  <c r="AX1050" i="1"/>
  <c r="AX1002" i="1"/>
  <c r="AX970" i="1"/>
  <c r="AX922" i="1"/>
  <c r="AX890" i="1"/>
  <c r="AX842" i="1"/>
  <c r="AX790" i="1"/>
  <c r="AX694" i="1"/>
  <c r="AX587" i="1"/>
  <c r="AX348" i="1"/>
  <c r="AX92" i="1"/>
  <c r="AX630" i="1"/>
  <c r="AX582" i="1"/>
  <c r="AX533" i="1"/>
  <c r="AX469" i="1"/>
  <c r="AX426" i="1"/>
  <c r="AX362" i="1"/>
  <c r="AX320" i="1"/>
  <c r="AX250" i="1"/>
  <c r="AX165" i="1"/>
  <c r="AX37" i="1"/>
  <c r="AX793" i="1"/>
  <c r="AX761" i="1"/>
  <c r="AX713" i="1"/>
  <c r="AX681" i="1"/>
  <c r="AX633" i="1"/>
  <c r="AX585" i="1"/>
  <c r="AX537" i="1"/>
  <c r="AX494" i="1"/>
  <c r="AX430" i="1"/>
  <c r="AX388" i="1"/>
  <c r="AX324" i="1"/>
  <c r="AX281" i="1"/>
  <c r="AX172" i="1"/>
  <c r="AX86" i="1"/>
  <c r="AX812" i="1"/>
  <c r="AX780" i="1"/>
  <c r="AX732" i="1"/>
  <c r="AX700" i="1"/>
  <c r="AX652" i="1"/>
  <c r="AX604" i="1"/>
  <c r="AX572" i="1"/>
  <c r="AX540" i="1"/>
  <c r="AX498" i="1"/>
  <c r="AX434" i="1"/>
  <c r="AX392" i="1"/>
  <c r="AX328" i="1"/>
  <c r="AX285" i="1"/>
  <c r="AX181" i="1"/>
  <c r="AX96" i="1"/>
  <c r="AX217" i="1"/>
  <c r="AX153" i="1"/>
  <c r="AX89" i="1"/>
  <c r="AX46" i="1"/>
  <c r="AX232" i="1"/>
  <c r="AX189" i="1"/>
  <c r="AX125" i="1"/>
  <c r="AX82" i="1"/>
  <c r="AX18" i="1"/>
  <c r="AX511" i="1"/>
  <c r="AX463" i="1"/>
  <c r="AX431" i="1"/>
  <c r="AX383" i="1"/>
  <c r="AX351" i="1"/>
  <c r="AX303" i="1"/>
  <c r="AX271" i="1"/>
  <c r="AX207" i="1"/>
  <c r="AX175" i="1"/>
  <c r="AX143" i="1"/>
  <c r="AX111" i="1"/>
  <c r="AX63" i="1"/>
  <c r="AX31" i="1"/>
  <c r="AX15" i="1"/>
  <c r="AX1557" i="1"/>
  <c r="AX837" i="1"/>
  <c r="AX1653" i="1"/>
  <c r="AX715" i="1"/>
  <c r="AX1621" i="1"/>
  <c r="AX492" i="1"/>
  <c r="AX1589" i="1"/>
  <c r="AX38" i="1"/>
  <c r="AX1955" i="1"/>
  <c r="AX1837" i="1"/>
  <c r="AX1709" i="1"/>
  <c r="AX1581" i="1"/>
  <c r="AX1397" i="1"/>
  <c r="AX1141" i="1"/>
  <c r="AX885" i="1"/>
  <c r="AX1999" i="1"/>
  <c r="AX1925" i="1"/>
  <c r="AX1797" i="1"/>
  <c r="AX1669" i="1"/>
  <c r="AX1541" i="1"/>
  <c r="AX1317" i="1"/>
  <c r="AX1061" i="1"/>
  <c r="AX779" i="1"/>
  <c r="AX1979" i="1"/>
  <c r="AX1885" i="1"/>
  <c r="AX1757" i="1"/>
  <c r="AX1629" i="1"/>
  <c r="AX1493" i="1"/>
  <c r="AX1237" i="1"/>
  <c r="AX981" i="1"/>
  <c r="AX567" i="1"/>
  <c r="AX2002" i="1"/>
  <c r="AX1986" i="1"/>
  <c r="AX1970" i="1"/>
  <c r="AX1954" i="1"/>
  <c r="AX1930" i="1"/>
  <c r="AX1898" i="1"/>
  <c r="AX1866" i="1"/>
  <c r="AX1834" i="1"/>
  <c r="AX1802" i="1"/>
  <c r="AX1770" i="1"/>
  <c r="AX1738" i="1"/>
  <c r="AX1706" i="1"/>
  <c r="AX1674" i="1"/>
  <c r="AX1642" i="1"/>
  <c r="AX1610" i="1"/>
  <c r="AX1578" i="1"/>
  <c r="AX1546" i="1"/>
  <c r="AX1514" i="1"/>
  <c r="AX1457" i="1"/>
  <c r="AX1393" i="1"/>
  <c r="AX1329" i="1"/>
  <c r="AX1265" i="1"/>
  <c r="AX1201" i="1"/>
  <c r="AX1137" i="1"/>
  <c r="AX1073" i="1"/>
  <c r="AX1009" i="1"/>
  <c r="AX945" i="1"/>
  <c r="AX881" i="1"/>
  <c r="AX803" i="1"/>
  <c r="AX675" i="1"/>
  <c r="AX385" i="1"/>
  <c r="AX2005" i="1"/>
  <c r="AX1989" i="1"/>
  <c r="AX1973" i="1"/>
  <c r="AX1957" i="1"/>
  <c r="AX1937" i="1"/>
  <c r="AX1905" i="1"/>
  <c r="AX1873" i="1"/>
  <c r="AX1841" i="1"/>
  <c r="AX1809" i="1"/>
  <c r="AX1777" i="1"/>
  <c r="AX1745" i="1"/>
  <c r="AX1713" i="1"/>
  <c r="AX1681" i="1"/>
  <c r="AX1649" i="1"/>
  <c r="AX1617" i="1"/>
  <c r="AX1585" i="1"/>
  <c r="AX1553" i="1"/>
  <c r="AX1521" i="1"/>
  <c r="AX1469" i="1"/>
  <c r="AX1405" i="1"/>
  <c r="AX1341" i="1"/>
  <c r="AX1277" i="1"/>
  <c r="AX1213" i="1"/>
  <c r="AX1149" i="1"/>
  <c r="AX1085" i="1"/>
  <c r="AX1021" i="1"/>
  <c r="AX957" i="1"/>
  <c r="AX893" i="1"/>
  <c r="AX827" i="1"/>
  <c r="AX699" i="1"/>
  <c r="AX449" i="1"/>
  <c r="AX2008" i="1"/>
  <c r="AX1992" i="1"/>
  <c r="AX1976" i="1"/>
  <c r="AX1960" i="1"/>
  <c r="AX1942" i="1"/>
  <c r="AX1910" i="1"/>
  <c r="AX1878" i="1"/>
  <c r="AX1846" i="1"/>
  <c r="AX1814" i="1"/>
  <c r="AX1782" i="1"/>
  <c r="AX1750" i="1"/>
  <c r="AX1718" i="1"/>
  <c r="AX1686" i="1"/>
  <c r="AX1654" i="1"/>
  <c r="AX1622" i="1"/>
  <c r="AX1590" i="1"/>
  <c r="AX1558" i="1"/>
  <c r="AX1526" i="1"/>
  <c r="AX1481" i="1"/>
  <c r="AX1417" i="1"/>
  <c r="AX1353" i="1"/>
  <c r="AX1289" i="1"/>
  <c r="AX1225" i="1"/>
  <c r="AX1161" i="1"/>
  <c r="AX1097" i="1"/>
  <c r="AX1033" i="1"/>
  <c r="AX969" i="1"/>
  <c r="AX905" i="1"/>
  <c r="AX841" i="1"/>
  <c r="AX723" i="1"/>
  <c r="AX513" i="1"/>
  <c r="AX81" i="1"/>
  <c r="AX1932" i="1"/>
  <c r="AX1916" i="1"/>
  <c r="AX1900" i="1"/>
  <c r="AX1884" i="1"/>
  <c r="AX1868" i="1"/>
  <c r="AX1852" i="1"/>
  <c r="AX1836" i="1"/>
  <c r="AX1820" i="1"/>
  <c r="AX1804" i="1"/>
  <c r="AX1788" i="1"/>
  <c r="AX1772" i="1"/>
  <c r="AX1756" i="1"/>
  <c r="AX1740" i="1"/>
  <c r="AX1724" i="1"/>
  <c r="AX1708" i="1"/>
  <c r="AX1692" i="1"/>
  <c r="AX1676" i="1"/>
  <c r="AX1660" i="1"/>
  <c r="AX1644" i="1"/>
  <c r="AX1628" i="1"/>
  <c r="AX1612" i="1"/>
  <c r="AX1596" i="1"/>
  <c r="AX1580" i="1"/>
  <c r="AX1564" i="1"/>
  <c r="AX1548" i="1"/>
  <c r="AX1532" i="1"/>
  <c r="AX1516" i="1"/>
  <c r="AX1500" i="1"/>
  <c r="AX1484" i="1"/>
  <c r="AX1468" i="1"/>
  <c r="AX1452" i="1"/>
  <c r="AX1436" i="1"/>
  <c r="AX1420" i="1"/>
  <c r="AX1404" i="1"/>
  <c r="AX1388" i="1"/>
  <c r="AX1372" i="1"/>
  <c r="AX1356" i="1"/>
  <c r="AX1340" i="1"/>
  <c r="AX1324" i="1"/>
  <c r="AX1308" i="1"/>
  <c r="AX1292" i="1"/>
  <c r="AX1276" i="1"/>
  <c r="AX1260" i="1"/>
  <c r="AX1244" i="1"/>
  <c r="AX1228" i="1"/>
  <c r="AX1212" i="1"/>
  <c r="AX1196" i="1"/>
  <c r="AX1180" i="1"/>
  <c r="AX1164" i="1"/>
  <c r="AX1148" i="1"/>
  <c r="AX1132" i="1"/>
  <c r="AX1116" i="1"/>
  <c r="AX1100" i="1"/>
  <c r="AX1084" i="1"/>
  <c r="AX1068" i="1"/>
  <c r="AX1052" i="1"/>
  <c r="AX1036" i="1"/>
  <c r="AX1020" i="1"/>
  <c r="AX1004" i="1"/>
  <c r="AX988" i="1"/>
  <c r="AX972" i="1"/>
  <c r="AX956" i="1"/>
  <c r="AX940" i="1"/>
  <c r="AX924" i="1"/>
  <c r="AX908" i="1"/>
  <c r="AX892" i="1"/>
  <c r="AX876" i="1"/>
  <c r="AX860" i="1"/>
  <c r="AX844" i="1"/>
  <c r="AX826" i="1"/>
  <c r="AX794" i="1"/>
  <c r="AX762" i="1"/>
  <c r="AX730" i="1"/>
  <c r="AX698" i="1"/>
  <c r="AX659" i="1"/>
  <c r="AX595" i="1"/>
  <c r="AX529" i="1"/>
  <c r="AX444" i="1"/>
  <c r="AX358" i="1"/>
  <c r="AX273" i="1"/>
  <c r="AX113" i="1"/>
  <c r="AX1939" i="1"/>
  <c r="AX1923" i="1"/>
  <c r="AX1907" i="1"/>
  <c r="AX1891" i="1"/>
  <c r="AX1875" i="1"/>
  <c r="AX1859" i="1"/>
  <c r="AX1843" i="1"/>
  <c r="AX1827" i="1"/>
  <c r="AX1811" i="1"/>
  <c r="AX1795" i="1"/>
  <c r="AX1779" i="1"/>
  <c r="AX1763" i="1"/>
  <c r="AX1747" i="1"/>
  <c r="AX1731" i="1"/>
  <c r="AX1715" i="1"/>
  <c r="AX1699" i="1"/>
  <c r="AX1683" i="1"/>
  <c r="AX1667" i="1"/>
  <c r="AX1651" i="1"/>
  <c r="AX1635" i="1"/>
  <c r="AX1619" i="1"/>
  <c r="AX1603" i="1"/>
  <c r="AX1587" i="1"/>
  <c r="AX1571" i="1"/>
  <c r="AX1555" i="1"/>
  <c r="AX1539" i="1"/>
  <c r="AX1523" i="1"/>
  <c r="AX1507" i="1"/>
  <c r="AX1491" i="1"/>
  <c r="AX1475" i="1"/>
  <c r="AX1459" i="1"/>
  <c r="AX1443" i="1"/>
  <c r="AX1427" i="1"/>
  <c r="AX1411" i="1"/>
  <c r="AX1395" i="1"/>
  <c r="AX1379" i="1"/>
  <c r="AX1363" i="1"/>
  <c r="AX1347" i="1"/>
  <c r="AX1331" i="1"/>
  <c r="AX1315" i="1"/>
  <c r="AX1299" i="1"/>
  <c r="AX1283" i="1"/>
  <c r="AX1267" i="1"/>
  <c r="AX1251" i="1"/>
  <c r="AX1235" i="1"/>
  <c r="AX1219" i="1"/>
  <c r="AX1203" i="1"/>
  <c r="AX1187" i="1"/>
  <c r="AX1171" i="1"/>
  <c r="AX1155" i="1"/>
  <c r="AX1139" i="1"/>
  <c r="AX1123" i="1"/>
  <c r="AX1107" i="1"/>
  <c r="AX1091" i="1"/>
  <c r="AX1075" i="1"/>
  <c r="AX1059" i="1"/>
  <c r="AX1043" i="1"/>
  <c r="AX1027" i="1"/>
  <c r="AX1011" i="1"/>
  <c r="AX995" i="1"/>
  <c r="AX979" i="1"/>
  <c r="AX963" i="1"/>
  <c r="AX947" i="1"/>
  <c r="AX931" i="1"/>
  <c r="AX915" i="1"/>
  <c r="AX899" i="1"/>
  <c r="AX883" i="1"/>
  <c r="AX867" i="1"/>
  <c r="AX851" i="1"/>
  <c r="AX835" i="1"/>
  <c r="AX807" i="1"/>
  <c r="AX775" i="1"/>
  <c r="AX743" i="1"/>
  <c r="AX711" i="1"/>
  <c r="AX679" i="1"/>
  <c r="AX623" i="1"/>
  <c r="AX559" i="1"/>
  <c r="AX481" i="1"/>
  <c r="AX396" i="1"/>
  <c r="AX310" i="1"/>
  <c r="AX188" i="1"/>
  <c r="AX17" i="1"/>
  <c r="AX1494" i="1"/>
  <c r="AX1478" i="1"/>
  <c r="AX1462" i="1"/>
  <c r="AX1446" i="1"/>
  <c r="AX1430" i="1"/>
  <c r="AX1414" i="1"/>
  <c r="AX1398" i="1"/>
  <c r="AX1382" i="1"/>
  <c r="AX1366" i="1"/>
  <c r="AX1350" i="1"/>
  <c r="AX1334" i="1"/>
  <c r="AX1318" i="1"/>
  <c r="AX1302" i="1"/>
  <c r="AX1286" i="1"/>
  <c r="AX1270" i="1"/>
  <c r="AX1254" i="1"/>
  <c r="AX1238" i="1"/>
  <c r="AX1222" i="1"/>
  <c r="AX1206" i="1"/>
  <c r="AX1190" i="1"/>
  <c r="AX1174" i="1"/>
  <c r="AX1158" i="1"/>
  <c r="AX1142" i="1"/>
  <c r="AX1126" i="1"/>
  <c r="AX1110" i="1"/>
  <c r="AX1094" i="1"/>
  <c r="AX1078" i="1"/>
  <c r="AX1062" i="1"/>
  <c r="AX1046" i="1"/>
  <c r="AX1030" i="1"/>
  <c r="AX1014" i="1"/>
  <c r="AX998" i="1"/>
  <c r="AX982" i="1"/>
  <c r="AX966" i="1"/>
  <c r="AX950" i="1"/>
  <c r="AX934" i="1"/>
  <c r="AX918" i="1"/>
  <c r="AX902" i="1"/>
  <c r="AX886" i="1"/>
  <c r="AX870" i="1"/>
  <c r="AX854" i="1"/>
  <c r="AX838" i="1"/>
  <c r="AX814" i="1"/>
  <c r="AX782" i="1"/>
  <c r="AX750" i="1"/>
  <c r="AX718" i="1"/>
  <c r="AX686" i="1"/>
  <c r="AX635" i="1"/>
  <c r="AX571" i="1"/>
  <c r="AX497" i="1"/>
  <c r="AX412" i="1"/>
  <c r="AX326" i="1"/>
  <c r="AX220" i="1"/>
  <c r="AX49" i="1"/>
  <c r="AX658" i="1"/>
  <c r="AX642" i="1"/>
  <c r="AX626" i="1"/>
  <c r="AX610" i="1"/>
  <c r="AX594" i="1"/>
  <c r="AX578" i="1"/>
  <c r="AX562" i="1"/>
  <c r="AX546" i="1"/>
  <c r="AX528" i="1"/>
  <c r="AX506" i="1"/>
  <c r="AX485" i="1"/>
  <c r="AX464" i="1"/>
  <c r="AX442" i="1"/>
  <c r="AX421" i="1"/>
  <c r="AX400" i="1"/>
  <c r="AX378" i="1"/>
  <c r="AX357" i="1"/>
  <c r="AX336" i="1"/>
  <c r="AX314" i="1"/>
  <c r="AX293" i="1"/>
  <c r="AX272" i="1"/>
  <c r="AX240" i="1"/>
  <c r="AX197" i="1"/>
  <c r="AX154" i="1"/>
  <c r="AX112" i="1"/>
  <c r="AX69" i="1"/>
  <c r="AX26" i="1"/>
  <c r="AX821" i="1"/>
  <c r="AX805" i="1"/>
  <c r="AX789" i="1"/>
  <c r="AX773" i="1"/>
  <c r="AX757" i="1"/>
  <c r="AX741" i="1"/>
  <c r="AX725" i="1"/>
  <c r="AX709" i="1"/>
  <c r="AX693" i="1"/>
  <c r="AX677" i="1"/>
  <c r="AX661" i="1"/>
  <c r="AX645" i="1"/>
  <c r="AX629" i="1"/>
  <c r="AX613" i="1"/>
  <c r="AX597" i="1"/>
  <c r="AX581" i="1"/>
  <c r="AX565" i="1"/>
  <c r="AX549" i="1"/>
  <c r="AX532" i="1"/>
  <c r="AX510" i="1"/>
  <c r="AX489" i="1"/>
  <c r="AX468" i="1"/>
  <c r="AX446" i="1"/>
  <c r="AX425" i="1"/>
  <c r="AX404" i="1"/>
  <c r="AX382" i="1"/>
  <c r="AX361" i="1"/>
  <c r="AX340" i="1"/>
  <c r="AX318" i="1"/>
  <c r="AX297" i="1"/>
  <c r="AX276" i="1"/>
  <c r="AX246" i="1"/>
  <c r="AX204" i="1"/>
  <c r="AX161" i="1"/>
  <c r="AX118" i="1"/>
  <c r="AX76" i="1"/>
  <c r="AX33" i="1"/>
  <c r="AX824" i="1"/>
  <c r="AX808" i="1"/>
  <c r="AX792" i="1"/>
  <c r="AX776" i="1"/>
  <c r="AX760" i="1"/>
  <c r="AX744" i="1"/>
  <c r="AX728" i="1"/>
  <c r="AX712" i="1"/>
  <c r="AX696" i="1"/>
  <c r="AX680" i="1"/>
  <c r="AX664" i="1"/>
  <c r="AX648" i="1"/>
  <c r="AX632" i="1"/>
  <c r="AX616" i="1"/>
  <c r="AX600" i="1"/>
  <c r="AX584" i="1"/>
  <c r="AX568" i="1"/>
  <c r="AX552" i="1"/>
  <c r="AX536" i="1"/>
  <c r="AX514" i="1"/>
  <c r="AX493" i="1"/>
  <c r="AX472" i="1"/>
  <c r="AX450" i="1"/>
  <c r="AX429" i="1"/>
  <c r="AX408" i="1"/>
  <c r="AX386" i="1"/>
  <c r="AX365" i="1"/>
  <c r="AX344" i="1"/>
  <c r="AX322" i="1"/>
  <c r="AX301" i="1"/>
  <c r="AX280" i="1"/>
  <c r="AX256" i="1"/>
  <c r="AX213" i="1"/>
  <c r="AX170" i="1"/>
  <c r="AX128" i="1"/>
  <c r="AX85" i="1"/>
  <c r="AX42" i="1"/>
  <c r="AX254" i="1"/>
  <c r="AX233" i="1"/>
  <c r="AX212" i="1"/>
  <c r="AX190" i="1"/>
  <c r="AX169" i="1"/>
  <c r="AX148" i="1"/>
  <c r="AX126" i="1"/>
  <c r="AX105" i="1"/>
  <c r="AX84" i="1"/>
  <c r="AX62" i="1"/>
  <c r="AX41" i="1"/>
  <c r="AX20" i="1"/>
  <c r="AX248" i="1"/>
  <c r="AX226" i="1"/>
  <c r="AX205" i="1"/>
  <c r="AX184" i="1"/>
  <c r="AX162" i="1"/>
  <c r="AX141" i="1"/>
  <c r="AX120" i="1"/>
  <c r="AX98" i="1"/>
  <c r="AX77" i="1"/>
  <c r="AX56" i="1"/>
  <c r="AX34" i="1"/>
  <c r="AX13" i="1"/>
  <c r="AX523" i="1"/>
  <c r="AX507" i="1"/>
  <c r="AX491" i="1"/>
  <c r="AX475" i="1"/>
  <c r="AX459" i="1"/>
  <c r="AX443" i="1"/>
  <c r="AX427" i="1"/>
  <c r="AX411" i="1"/>
  <c r="AX395" i="1"/>
  <c r="AX379" i="1"/>
  <c r="AX363" i="1"/>
  <c r="AX347" i="1"/>
  <c r="AX331" i="1"/>
  <c r="AX315" i="1"/>
  <c r="AX299" i="1"/>
  <c r="AX283" i="1"/>
  <c r="AX267" i="1"/>
  <c r="AX251" i="1"/>
  <c r="AX235" i="1"/>
  <c r="AX219" i="1"/>
  <c r="AX203" i="1"/>
  <c r="AX187" i="1"/>
  <c r="AX171" i="1"/>
  <c r="AX155" i="1"/>
  <c r="AX139" i="1"/>
  <c r="AX123" i="1"/>
  <c r="AX107" i="1"/>
  <c r="AX91" i="1"/>
  <c r="AX75" i="1"/>
  <c r="AX59" i="1"/>
  <c r="AX43" i="1"/>
  <c r="AX27" i="1"/>
  <c r="AX11" i="1"/>
  <c r="AZ7" i="1"/>
  <c r="AX1749" i="1"/>
  <c r="AX1869" i="1"/>
  <c r="AX949" i="1"/>
  <c r="AX1573" i="1"/>
  <c r="AX1995" i="1"/>
  <c r="AX1301" i="1"/>
  <c r="AX1990" i="1"/>
  <c r="AX1906" i="1"/>
  <c r="AX1746" i="1"/>
  <c r="AX1586" i="1"/>
  <c r="AX1345" i="1"/>
  <c r="AX961" i="1"/>
  <c r="AX2009" i="1"/>
  <c r="AX1945" i="1"/>
  <c r="AX1817" i="1"/>
  <c r="AX1657" i="1"/>
  <c r="AX1485" i="1"/>
  <c r="AX1165" i="1"/>
  <c r="AX909" i="1"/>
  <c r="AX124" i="1"/>
  <c r="AX1918" i="1"/>
  <c r="AX1758" i="1"/>
  <c r="AX1598" i="1"/>
  <c r="AX1369" i="1"/>
  <c r="AX1113" i="1"/>
  <c r="AX755" i="1"/>
  <c r="AX1904" i="1"/>
  <c r="AX1856" i="1"/>
  <c r="AX1776" i="1"/>
  <c r="AX1696" i="1"/>
  <c r="AX1616" i="1"/>
  <c r="AX1552" i="1"/>
  <c r="AX1472" i="1"/>
  <c r="AX1408" i="1"/>
  <c r="AX1328" i="1"/>
  <c r="AX1264" i="1"/>
  <c r="AX1200" i="1"/>
  <c r="AX1120" i="1"/>
  <c r="AX1040" i="1"/>
  <c r="AX960" i="1"/>
  <c r="AX880" i="1"/>
  <c r="AX770" i="1"/>
  <c r="AX611" i="1"/>
  <c r="AX294" i="1"/>
  <c r="AX1895" i="1"/>
  <c r="AX1831" i="1"/>
  <c r="AX1751" i="1"/>
  <c r="AX1671" i="1"/>
  <c r="AX1623" i="1"/>
  <c r="AX1543" i="1"/>
  <c r="AX1463" i="1"/>
  <c r="AX1383" i="1"/>
  <c r="AX1335" i="1"/>
  <c r="AX1255" i="1"/>
  <c r="AX1175" i="1"/>
  <c r="AX1111" i="1"/>
  <c r="AX1047" i="1"/>
  <c r="AX999" i="1"/>
  <c r="AX919" i="1"/>
  <c r="AX839" i="1"/>
  <c r="AX687" i="1"/>
  <c r="AX332" i="1"/>
  <c r="AX1466" i="1"/>
  <c r="AX1386" i="1"/>
  <c r="AX1306" i="1"/>
  <c r="AX1226" i="1"/>
  <c r="AX1146" i="1"/>
  <c r="AX1082" i="1"/>
  <c r="AX1018" i="1"/>
  <c r="AX938" i="1"/>
  <c r="AX858" i="1"/>
  <c r="AX726" i="1"/>
  <c r="AX433" i="1"/>
  <c r="AX646" i="1"/>
  <c r="AX566" i="1"/>
  <c r="AX490" i="1"/>
  <c r="AX405" i="1"/>
  <c r="AX298" i="1"/>
  <c r="AX80" i="1"/>
  <c r="AX809" i="1"/>
  <c r="AX729" i="1"/>
  <c r="AX665" i="1"/>
  <c r="AX601" i="1"/>
  <c r="AX553" i="1"/>
  <c r="AX452" i="1"/>
  <c r="AX345" i="1"/>
  <c r="AX214" i="1"/>
  <c r="AX828" i="1"/>
  <c r="AX748" i="1"/>
  <c r="AX684" i="1"/>
  <c r="AX620" i="1"/>
  <c r="AX556" i="1"/>
  <c r="AX456" i="1"/>
  <c r="AX349" i="1"/>
  <c r="AX264" i="1"/>
  <c r="AX53" i="1"/>
  <c r="AX196" i="1"/>
  <c r="AX110" i="1"/>
  <c r="AX253" i="1"/>
  <c r="AX146" i="1"/>
  <c r="AX61" i="1"/>
  <c r="AX479" i="1"/>
  <c r="AX415" i="1"/>
  <c r="AX335" i="1"/>
  <c r="AX239" i="1"/>
  <c r="AX159" i="1"/>
  <c r="AX79" i="1"/>
  <c r="AX2007" i="1"/>
  <c r="AX1813" i="1"/>
  <c r="AX1991" i="1"/>
  <c r="AX1525" i="1"/>
  <c r="AX1975" i="1"/>
  <c r="AX1477" i="1"/>
  <c r="AX1959" i="1"/>
  <c r="AX1413" i="1"/>
  <c r="AX2003" i="1"/>
  <c r="AX1933" i="1"/>
  <c r="AX1805" i="1"/>
  <c r="AX1677" i="1"/>
  <c r="AX1549" i="1"/>
  <c r="AX1333" i="1"/>
  <c r="AX1077" i="1"/>
  <c r="AX811" i="1"/>
  <c r="AX1983" i="1"/>
  <c r="AX1893" i="1"/>
  <c r="AX1765" i="1"/>
  <c r="AX1637" i="1"/>
  <c r="AX1509" i="1"/>
  <c r="AX1253" i="1"/>
  <c r="AX997" i="1"/>
  <c r="AX631" i="1"/>
  <c r="AX1963" i="1"/>
  <c r="AX1853" i="1"/>
  <c r="AX1725" i="1"/>
  <c r="AX1597" i="1"/>
  <c r="AX1429" i="1"/>
  <c r="AX1173" i="1"/>
  <c r="AX917" i="1"/>
  <c r="AX209" i="1"/>
  <c r="AX1998" i="1"/>
  <c r="AX1982" i="1"/>
  <c r="AX1966" i="1"/>
  <c r="AX1950" i="1"/>
  <c r="AX1922" i="1"/>
  <c r="AX1890" i="1"/>
  <c r="AX1858" i="1"/>
  <c r="AX1826" i="1"/>
  <c r="AX1794" i="1"/>
  <c r="AX1762" i="1"/>
  <c r="AX1730" i="1"/>
  <c r="AX1698" i="1"/>
  <c r="AX1666" i="1"/>
  <c r="AX1634" i="1"/>
  <c r="AX1602" i="1"/>
  <c r="AX1570" i="1"/>
  <c r="AX1538" i="1"/>
  <c r="AX1505" i="1"/>
  <c r="AX1441" i="1"/>
  <c r="AX1377" i="1"/>
  <c r="AX1313" i="1"/>
  <c r="AX1249" i="1"/>
  <c r="AX1185" i="1"/>
  <c r="AX1121" i="1"/>
  <c r="AX1057" i="1"/>
  <c r="AX993" i="1"/>
  <c r="AX929" i="1"/>
  <c r="AX865" i="1"/>
  <c r="AX771" i="1"/>
  <c r="AX615" i="1"/>
  <c r="AX300" i="1"/>
  <c r="AX2001" i="1"/>
  <c r="AX1985" i="1"/>
  <c r="AX1969" i="1"/>
  <c r="AX1953" i="1"/>
  <c r="AX1929" i="1"/>
  <c r="AX1897" i="1"/>
  <c r="AX1865" i="1"/>
  <c r="AX1833" i="1"/>
  <c r="AX1801" i="1"/>
  <c r="AX1769" i="1"/>
  <c r="AX1737" i="1"/>
  <c r="AX1705" i="1"/>
  <c r="AX1673" i="1"/>
  <c r="AX1641" i="1"/>
  <c r="AX1609" i="1"/>
  <c r="AX1577" i="1"/>
  <c r="AX1545" i="1"/>
  <c r="AX1513" i="1"/>
  <c r="AX1453" i="1"/>
  <c r="AX1389" i="1"/>
  <c r="AX1325" i="1"/>
  <c r="AX1261" i="1"/>
  <c r="AX1197" i="1"/>
  <c r="AX1133" i="1"/>
  <c r="AX1069" i="1"/>
  <c r="AX1005" i="1"/>
  <c r="AX941" i="1"/>
  <c r="AX877" i="1"/>
  <c r="AX795" i="1"/>
  <c r="AX663" i="1"/>
  <c r="AX364" i="1"/>
  <c r="AX2004" i="1"/>
  <c r="AX1988" i="1"/>
  <c r="AX1972" i="1"/>
  <c r="AX1956" i="1"/>
  <c r="AX1934" i="1"/>
  <c r="AX1902" i="1"/>
  <c r="AX1870" i="1"/>
  <c r="AX1838" i="1"/>
  <c r="AX1806" i="1"/>
  <c r="AX1774" i="1"/>
  <c r="AX1742" i="1"/>
  <c r="AX1710" i="1"/>
  <c r="AX1678" i="1"/>
  <c r="AX1646" i="1"/>
  <c r="AX1614" i="1"/>
  <c r="AX1582" i="1"/>
  <c r="AX1550" i="1"/>
  <c r="AX1518" i="1"/>
  <c r="AX1465" i="1"/>
  <c r="AX1401" i="1"/>
  <c r="AX1337" i="1"/>
  <c r="AX1273" i="1"/>
  <c r="AX1209" i="1"/>
  <c r="AX1145" i="1"/>
  <c r="AX1081" i="1"/>
  <c r="AX1017" i="1"/>
  <c r="AX953" i="1"/>
  <c r="AX889" i="1"/>
  <c r="AX819" i="1"/>
  <c r="AX691" i="1"/>
  <c r="AX428" i="1"/>
  <c r="AX1944" i="1"/>
  <c r="AX1928" i="1"/>
  <c r="AX1912" i="1"/>
  <c r="AX1896" i="1"/>
  <c r="AX1880" i="1"/>
  <c r="AX1864" i="1"/>
  <c r="AX1848" i="1"/>
  <c r="AX1832" i="1"/>
  <c r="AX1816" i="1"/>
  <c r="AX1800" i="1"/>
  <c r="AX1784" i="1"/>
  <c r="AX1768" i="1"/>
  <c r="AX1752" i="1"/>
  <c r="AX1736" i="1"/>
  <c r="AX1720" i="1"/>
  <c r="AX1704" i="1"/>
  <c r="AX1688" i="1"/>
  <c r="AX1672" i="1"/>
  <c r="AX1656" i="1"/>
  <c r="AX1640" i="1"/>
  <c r="AX1624" i="1"/>
  <c r="AX1608" i="1"/>
  <c r="AX1592" i="1"/>
  <c r="AX1576" i="1"/>
  <c r="AX1560" i="1"/>
  <c r="AX1544" i="1"/>
  <c r="AX1528" i="1"/>
  <c r="AX1512" i="1"/>
  <c r="AX1496" i="1"/>
  <c r="AX1480" i="1"/>
  <c r="AX1464" i="1"/>
  <c r="AX1448" i="1"/>
  <c r="AX1432" i="1"/>
  <c r="AX1416" i="1"/>
  <c r="AX1400" i="1"/>
  <c r="AX1384" i="1"/>
  <c r="AX1368" i="1"/>
  <c r="AX1352" i="1"/>
  <c r="AX1336" i="1"/>
  <c r="AX1320" i="1"/>
  <c r="AX1304" i="1"/>
  <c r="AX1288" i="1"/>
  <c r="AX1272" i="1"/>
  <c r="AX1256" i="1"/>
  <c r="AX1240" i="1"/>
  <c r="AX1224" i="1"/>
  <c r="AX1208" i="1"/>
  <c r="AX1192" i="1"/>
  <c r="AX1176" i="1"/>
  <c r="AX1160" i="1"/>
  <c r="AX1144" i="1"/>
  <c r="AX1128" i="1"/>
  <c r="AX1112" i="1"/>
  <c r="AX1096" i="1"/>
  <c r="AX1080" i="1"/>
  <c r="AX1064" i="1"/>
  <c r="AX1048" i="1"/>
  <c r="AX1032" i="1"/>
  <c r="AX1016" i="1"/>
  <c r="AX1000" i="1"/>
  <c r="AX984" i="1"/>
  <c r="AX968" i="1"/>
  <c r="AX952" i="1"/>
  <c r="AX936" i="1"/>
  <c r="AX920" i="1"/>
  <c r="AX904" i="1"/>
  <c r="AX888" i="1"/>
  <c r="AX872" i="1"/>
  <c r="AX856" i="1"/>
  <c r="AX840" i="1"/>
  <c r="AX818" i="1"/>
  <c r="AX786" i="1"/>
  <c r="AX754" i="1"/>
  <c r="AX722" i="1"/>
  <c r="AX690" i="1"/>
  <c r="AX643" i="1"/>
  <c r="AX579" i="1"/>
  <c r="AX508" i="1"/>
  <c r="AX422" i="1"/>
  <c r="AX337" i="1"/>
  <c r="AX241" i="1"/>
  <c r="AX70" i="1"/>
  <c r="AX1935" i="1"/>
  <c r="AX1919" i="1"/>
  <c r="AX1903" i="1"/>
  <c r="AX1887" i="1"/>
  <c r="AX1871" i="1"/>
  <c r="AX1855" i="1"/>
  <c r="AX1839" i="1"/>
  <c r="AX1823" i="1"/>
  <c r="AX1807" i="1"/>
  <c r="AX1791" i="1"/>
  <c r="AX1775" i="1"/>
  <c r="AX1759" i="1"/>
  <c r="AX1743" i="1"/>
  <c r="AX1727" i="1"/>
  <c r="AX1711" i="1"/>
  <c r="AX1695" i="1"/>
  <c r="AX1679" i="1"/>
  <c r="AX1663" i="1"/>
  <c r="AX1647" i="1"/>
  <c r="AX1631" i="1"/>
  <c r="AX1615" i="1"/>
  <c r="AX1599" i="1"/>
  <c r="AX1583" i="1"/>
  <c r="AX1567" i="1"/>
  <c r="AX1551" i="1"/>
  <c r="AX1535" i="1"/>
  <c r="AX1519" i="1"/>
  <c r="AX1503" i="1"/>
  <c r="AX1487" i="1"/>
  <c r="AX1471" i="1"/>
  <c r="AX1455" i="1"/>
  <c r="AX1439" i="1"/>
  <c r="AX1423" i="1"/>
  <c r="AX1407" i="1"/>
  <c r="AX1391" i="1"/>
  <c r="AX1375" i="1"/>
  <c r="AX1359" i="1"/>
  <c r="AX1343" i="1"/>
  <c r="AX1327" i="1"/>
  <c r="AX1311" i="1"/>
  <c r="AX1295" i="1"/>
  <c r="AX1279" i="1"/>
  <c r="AX1263" i="1"/>
  <c r="AX1247" i="1"/>
  <c r="AX1231" i="1"/>
  <c r="AX1215" i="1"/>
  <c r="AX1199" i="1"/>
  <c r="AX1183" i="1"/>
  <c r="AX1167" i="1"/>
  <c r="AX1151" i="1"/>
  <c r="AX1135" i="1"/>
  <c r="AX1119" i="1"/>
  <c r="AX1103" i="1"/>
  <c r="AX1087" i="1"/>
  <c r="AX1071" i="1"/>
  <c r="AX1055" i="1"/>
  <c r="AX1039" i="1"/>
  <c r="AX1023" i="1"/>
  <c r="AX1007" i="1"/>
  <c r="AX991" i="1"/>
  <c r="AX975" i="1"/>
  <c r="AX959" i="1"/>
  <c r="AX943" i="1"/>
  <c r="AX927" i="1"/>
  <c r="AX911" i="1"/>
  <c r="AX895" i="1"/>
  <c r="AX879" i="1"/>
  <c r="AX863" i="1"/>
  <c r="AX847" i="1"/>
  <c r="AX831" i="1"/>
  <c r="AX799" i="1"/>
  <c r="AX767" i="1"/>
  <c r="AX735" i="1"/>
  <c r="AX703" i="1"/>
  <c r="AX671" i="1"/>
  <c r="AX607" i="1"/>
  <c r="AX543" i="1"/>
  <c r="AX460" i="1"/>
  <c r="AX374" i="1"/>
  <c r="AX289" i="1"/>
  <c r="AX145" i="1"/>
  <c r="AX1506" i="1"/>
  <c r="AX1490" i="1"/>
  <c r="AX1474" i="1"/>
  <c r="AX1458" i="1"/>
  <c r="AX1442" i="1"/>
  <c r="AX1426" i="1"/>
  <c r="AX1410" i="1"/>
  <c r="AX1394" i="1"/>
  <c r="AX1378" i="1"/>
  <c r="AX1362" i="1"/>
  <c r="AX1346" i="1"/>
  <c r="AX1330" i="1"/>
  <c r="AX1314" i="1"/>
  <c r="AX1298" i="1"/>
  <c r="AX1282" i="1"/>
  <c r="AX1266" i="1"/>
  <c r="AX1250" i="1"/>
  <c r="AX1234" i="1"/>
  <c r="AX1218" i="1"/>
  <c r="AX1202" i="1"/>
  <c r="AX1186" i="1"/>
  <c r="AX1170" i="1"/>
  <c r="AX1154" i="1"/>
  <c r="AX1138" i="1"/>
  <c r="AX1122" i="1"/>
  <c r="AX1106" i="1"/>
  <c r="AX1090" i="1"/>
  <c r="AX1074" i="1"/>
  <c r="AX1058" i="1"/>
  <c r="AX1042" i="1"/>
  <c r="AX1026" i="1"/>
  <c r="AX1010" i="1"/>
  <c r="AX994" i="1"/>
  <c r="AX978" i="1"/>
  <c r="AX962" i="1"/>
  <c r="AX946" i="1"/>
  <c r="AX930" i="1"/>
  <c r="AX914" i="1"/>
  <c r="AX898" i="1"/>
  <c r="AX882" i="1"/>
  <c r="AX866" i="1"/>
  <c r="AX850" i="1"/>
  <c r="AX834" i="1"/>
  <c r="AX806" i="1"/>
  <c r="AX774" i="1"/>
  <c r="AX742" i="1"/>
  <c r="AX710" i="1"/>
  <c r="AX678" i="1"/>
  <c r="AX619" i="1"/>
  <c r="AX555" i="1"/>
  <c r="AX476" i="1"/>
  <c r="AX390" i="1"/>
  <c r="AX305" i="1"/>
  <c r="AX177" i="1"/>
  <c r="AX670" i="1"/>
  <c r="AX654" i="1"/>
  <c r="AX638" i="1"/>
  <c r="AX622" i="1"/>
  <c r="AX606" i="1"/>
  <c r="AX590" i="1"/>
  <c r="AX574" i="1"/>
  <c r="AX558" i="1"/>
  <c r="AX542" i="1"/>
  <c r="AX522" i="1"/>
  <c r="AX501" i="1"/>
  <c r="AX480" i="1"/>
  <c r="AX458" i="1"/>
  <c r="AX437" i="1"/>
  <c r="AX416" i="1"/>
  <c r="AX394" i="1"/>
  <c r="AX373" i="1"/>
  <c r="AX352" i="1"/>
  <c r="AX330" i="1"/>
  <c r="AX309" i="1"/>
  <c r="AX288" i="1"/>
  <c r="AX266" i="1"/>
  <c r="AX229" i="1"/>
  <c r="AX186" i="1"/>
  <c r="AX144" i="1"/>
  <c r="AX101" i="1"/>
  <c r="AX58" i="1"/>
  <c r="AX16" i="1"/>
  <c r="AX817" i="1"/>
  <c r="AX801" i="1"/>
  <c r="AX785" i="1"/>
  <c r="AX769" i="1"/>
  <c r="AX753" i="1"/>
  <c r="AX737" i="1"/>
  <c r="AX721" i="1"/>
  <c r="AX705" i="1"/>
  <c r="AX689" i="1"/>
  <c r="AX673" i="1"/>
  <c r="AX657" i="1"/>
  <c r="AX641" i="1"/>
  <c r="AX625" i="1"/>
  <c r="AX609" i="1"/>
  <c r="AX593" i="1"/>
  <c r="AX577" i="1"/>
  <c r="AX561" i="1"/>
  <c r="AX545" i="1"/>
  <c r="AX526" i="1"/>
  <c r="AX505" i="1"/>
  <c r="AX484" i="1"/>
  <c r="AX462" i="1"/>
  <c r="AX441" i="1"/>
  <c r="AX420" i="1"/>
  <c r="AX398" i="1"/>
  <c r="AX377" i="1"/>
  <c r="AX356" i="1"/>
  <c r="AX334" i="1"/>
  <c r="AX313" i="1"/>
  <c r="AX292" i="1"/>
  <c r="AX270" i="1"/>
  <c r="AX236" i="1"/>
  <c r="AX193" i="1"/>
  <c r="AX150" i="1"/>
  <c r="AX108" i="1"/>
  <c r="AX65" i="1"/>
  <c r="AX22" i="1"/>
  <c r="AX820" i="1"/>
  <c r="AX804" i="1"/>
  <c r="AX788" i="1"/>
  <c r="AX772" i="1"/>
  <c r="AX756" i="1"/>
  <c r="AX740" i="1"/>
  <c r="AX724" i="1"/>
  <c r="AX708" i="1"/>
  <c r="AX692" i="1"/>
  <c r="AX676" i="1"/>
  <c r="AX660" i="1"/>
  <c r="AX644" i="1"/>
  <c r="AX628" i="1"/>
  <c r="AX612" i="1"/>
  <c r="AX596" i="1"/>
  <c r="AX580" i="1"/>
  <c r="AX564" i="1"/>
  <c r="AX548" i="1"/>
  <c r="AX530" i="1"/>
  <c r="AX509" i="1"/>
  <c r="AX488" i="1"/>
  <c r="AX466" i="1"/>
  <c r="AX445" i="1"/>
  <c r="AX424" i="1"/>
  <c r="AX402" i="1"/>
  <c r="AX381" i="1"/>
  <c r="AX360" i="1"/>
  <c r="AX338" i="1"/>
  <c r="AX317" i="1"/>
  <c r="AX296" i="1"/>
  <c r="AX274" i="1"/>
  <c r="AX245" i="1"/>
  <c r="AX202" i="1"/>
  <c r="AX160" i="1"/>
  <c r="AX117" i="1"/>
  <c r="AX74" i="1"/>
  <c r="AX32" i="1"/>
  <c r="AX249" i="1"/>
  <c r="AX228" i="1"/>
  <c r="AX206" i="1"/>
  <c r="AX185" i="1"/>
  <c r="AX164" i="1"/>
  <c r="AX142" i="1"/>
  <c r="AX121" i="1"/>
  <c r="AX100" i="1"/>
  <c r="AX78" i="1"/>
  <c r="AX57" i="1"/>
  <c r="AX36" i="1"/>
  <c r="AX14" i="1"/>
  <c r="AX242" i="1"/>
  <c r="AX221" i="1"/>
  <c r="AX200" i="1"/>
  <c r="AX178" i="1"/>
  <c r="AX157" i="1"/>
  <c r="AX136" i="1"/>
  <c r="AX114" i="1"/>
  <c r="AX93" i="1"/>
  <c r="AX72" i="1"/>
  <c r="AX50" i="1"/>
  <c r="AX29" i="1"/>
  <c r="AX535" i="1"/>
  <c r="AX519" i="1"/>
  <c r="AX503" i="1"/>
  <c r="AX487" i="1"/>
  <c r="AX471" i="1"/>
  <c r="AX455" i="1"/>
  <c r="AX439" i="1"/>
  <c r="AX423" i="1"/>
  <c r="AX407" i="1"/>
  <c r="AX391" i="1"/>
  <c r="AX375" i="1"/>
  <c r="AX359" i="1"/>
  <c r="AX343" i="1"/>
  <c r="AX327" i="1"/>
  <c r="AX311" i="1"/>
  <c r="AX295" i="1"/>
  <c r="AX279" i="1"/>
  <c r="AX263" i="1"/>
  <c r="AX247" i="1"/>
  <c r="AX231" i="1"/>
  <c r="AX215" i="1"/>
  <c r="AX199" i="1"/>
  <c r="AX183" i="1"/>
  <c r="AX167" i="1"/>
  <c r="AX151" i="1"/>
  <c r="AX135" i="1"/>
  <c r="AX119" i="1"/>
  <c r="AX103" i="1"/>
  <c r="AX87" i="1"/>
  <c r="AX71" i="1"/>
  <c r="AX55" i="1"/>
  <c r="AX39" i="1"/>
  <c r="AX23" i="1"/>
  <c r="AX1685" i="1"/>
  <c r="AX1029" i="1"/>
  <c r="AX1717" i="1"/>
  <c r="AX1971" i="1"/>
  <c r="AX1613" i="1"/>
  <c r="AX1205" i="1"/>
  <c r="AX1951" i="1"/>
  <c r="AX1701" i="1"/>
  <c r="AX1125" i="1"/>
  <c r="AX1917" i="1"/>
  <c r="AX1661" i="1"/>
  <c r="AX1045" i="1"/>
  <c r="AX2006" i="1"/>
  <c r="AX1958" i="1"/>
  <c r="AX1874" i="1"/>
  <c r="AX1810" i="1"/>
  <c r="AX1714" i="1"/>
  <c r="AX1618" i="1"/>
  <c r="AX1522" i="1"/>
  <c r="AX1409" i="1"/>
  <c r="AX1217" i="1"/>
  <c r="AX1089" i="1"/>
  <c r="AX897" i="1"/>
  <c r="AX707" i="1"/>
  <c r="AX1993" i="1"/>
  <c r="AX1961" i="1"/>
  <c r="AX1881" i="1"/>
  <c r="AX1785" i="1"/>
  <c r="AX1721" i="1"/>
  <c r="AX1625" i="1"/>
  <c r="AX1561" i="1"/>
  <c r="AX1421" i="1"/>
  <c r="AX1293" i="1"/>
  <c r="AX1101" i="1"/>
  <c r="AX973" i="1"/>
  <c r="AX731" i="1"/>
  <c r="AX1996" i="1"/>
  <c r="AX1964" i="1"/>
  <c r="AX1886" i="1"/>
  <c r="AX1822" i="1"/>
  <c r="AX1726" i="1"/>
  <c r="AX1662" i="1"/>
  <c r="AX1566" i="1"/>
  <c r="AX1497" i="1"/>
  <c r="AX1305" i="1"/>
  <c r="AX1177" i="1"/>
  <c r="AX985" i="1"/>
  <c r="AX857" i="1"/>
  <c r="AX252" i="1"/>
  <c r="AX1920" i="1"/>
  <c r="AX1872" i="1"/>
  <c r="AX1824" i="1"/>
  <c r="AX1792" i="1"/>
  <c r="AX1744" i="1"/>
  <c r="AX1712" i="1"/>
  <c r="AX1664" i="1"/>
  <c r="AX1632" i="1"/>
  <c r="AX1584" i="1"/>
  <c r="AX1536" i="1"/>
  <c r="AX1504" i="1"/>
  <c r="AX1456" i="1"/>
  <c r="AX1424" i="1"/>
  <c r="AX1376" i="1"/>
  <c r="AX1344" i="1"/>
  <c r="AX1312" i="1"/>
  <c r="AX1280" i="1"/>
  <c r="AX1232" i="1"/>
  <c r="AX1184" i="1"/>
  <c r="AX1136" i="1"/>
  <c r="AX1088" i="1"/>
  <c r="AX1056" i="1"/>
  <c r="AX1008" i="1"/>
  <c r="AX976" i="1"/>
  <c r="AX944" i="1"/>
  <c r="AX896" i="1"/>
  <c r="AX848" i="1"/>
  <c r="AX802" i="1"/>
  <c r="AX738" i="1"/>
  <c r="AX674" i="1"/>
  <c r="AX465" i="1"/>
  <c r="AX156" i="1"/>
  <c r="AX1927" i="1"/>
  <c r="AX1879" i="1"/>
  <c r="AX1847" i="1"/>
  <c r="AX1799" i="1"/>
  <c r="AX1767" i="1"/>
  <c r="AX1719" i="1"/>
  <c r="AX1687" i="1"/>
  <c r="AX1639" i="1"/>
  <c r="AX1591" i="1"/>
  <c r="AX1559" i="1"/>
  <c r="AX1511" i="1"/>
  <c r="AX1479" i="1"/>
  <c r="AX1431" i="1"/>
  <c r="AX1399" i="1"/>
  <c r="AX1351" i="1"/>
  <c r="AX1303" i="1"/>
  <c r="AX1287" i="1"/>
  <c r="AX1239" i="1"/>
  <c r="AX1207" i="1"/>
  <c r="AX1143" i="1"/>
  <c r="AX1127" i="1"/>
  <c r="AX1079" i="1"/>
  <c r="AX1031" i="1"/>
  <c r="AX983" i="1"/>
  <c r="AX951" i="1"/>
  <c r="AX887" i="1"/>
  <c r="AX871" i="1"/>
  <c r="AX815" i="1"/>
  <c r="AX751" i="1"/>
  <c r="AX639" i="1"/>
  <c r="AX502" i="1"/>
  <c r="AX230" i="1"/>
  <c r="AX1498" i="1"/>
  <c r="AX1450" i="1"/>
  <c r="AX1402" i="1"/>
  <c r="AX1354" i="1"/>
  <c r="AX1322" i="1"/>
  <c r="AX1290" i="1"/>
  <c r="AX1242" i="1"/>
  <c r="AX1194" i="1"/>
  <c r="AX1162" i="1"/>
  <c r="AX1114" i="1"/>
  <c r="AX1066" i="1"/>
  <c r="AX1034" i="1"/>
  <c r="AX986" i="1"/>
  <c r="AX954" i="1"/>
  <c r="AX906" i="1"/>
  <c r="AX874" i="1"/>
  <c r="AX822" i="1"/>
  <c r="AX758" i="1"/>
  <c r="AX651" i="1"/>
  <c r="AX518" i="1"/>
  <c r="AX262" i="1"/>
  <c r="AX662" i="1"/>
  <c r="AX614" i="1"/>
  <c r="AX598" i="1"/>
  <c r="AX550" i="1"/>
  <c r="AX512" i="1"/>
  <c r="AX448" i="1"/>
  <c r="AX384" i="1"/>
  <c r="AX341" i="1"/>
  <c r="AX277" i="1"/>
  <c r="AX208" i="1"/>
  <c r="AX122" i="1"/>
  <c r="AX825" i="1"/>
  <c r="AX777" i="1"/>
  <c r="AX745" i="1"/>
  <c r="AX697" i="1"/>
  <c r="AX649" i="1"/>
  <c r="AX617" i="1"/>
  <c r="AX569" i="1"/>
  <c r="AX516" i="1"/>
  <c r="AX473" i="1"/>
  <c r="AX409" i="1"/>
  <c r="AX366" i="1"/>
  <c r="AX302" i="1"/>
  <c r="AX257" i="1"/>
  <c r="AX129" i="1"/>
  <c r="AX44" i="1"/>
  <c r="AX796" i="1"/>
  <c r="AX764" i="1"/>
  <c r="AX716" i="1"/>
  <c r="AX668" i="1"/>
  <c r="AX636" i="1"/>
  <c r="AX588" i="1"/>
  <c r="AX520" i="1"/>
  <c r="AX477" i="1"/>
  <c r="AX413" i="1"/>
  <c r="AX370" i="1"/>
  <c r="AX306" i="1"/>
  <c r="AX224" i="1"/>
  <c r="AX138" i="1"/>
  <c r="AX260" i="1"/>
  <c r="AX238" i="1"/>
  <c r="AX174" i="1"/>
  <c r="AX132" i="1"/>
  <c r="AX68" i="1"/>
  <c r="AX25" i="1"/>
  <c r="AX210" i="1"/>
  <c r="AX168" i="1"/>
  <c r="AX104" i="1"/>
  <c r="AX40" i="1"/>
  <c r="AX527" i="1"/>
  <c r="AX495" i="1"/>
  <c r="AX447" i="1"/>
  <c r="AX399" i="1"/>
  <c r="AX367" i="1"/>
  <c r="AX319" i="1"/>
  <c r="AX287" i="1"/>
  <c r="AX255" i="1"/>
  <c r="AX223" i="1"/>
  <c r="AX191" i="1"/>
  <c r="AX127" i="1"/>
  <c r="AX95" i="1"/>
  <c r="AX47" i="1"/>
  <c r="AX1941" i="1"/>
  <c r="AX1093" i="1"/>
  <c r="AX1909" i="1"/>
  <c r="AX1285" i="1"/>
  <c r="AX1877" i="1"/>
  <c r="AX1221" i="1"/>
  <c r="AX1845" i="1"/>
  <c r="AX1157" i="1"/>
  <c r="AX1987" i="1"/>
  <c r="AX1901" i="1"/>
  <c r="AX1773" i="1"/>
  <c r="AX1645" i="1"/>
  <c r="AX1517" i="1"/>
  <c r="AX1269" i="1"/>
  <c r="AX1013" i="1"/>
  <c r="AX683" i="1"/>
  <c r="AX1967" i="1"/>
  <c r="AX1861" i="1"/>
  <c r="AX1733" i="1"/>
  <c r="AX1605" i="1"/>
  <c r="AX1445" i="1"/>
  <c r="AX1189" i="1"/>
  <c r="AX933" i="1"/>
  <c r="AX321" i="1"/>
  <c r="AX1947" i="1"/>
  <c r="AX1821" i="1"/>
  <c r="AX1693" i="1"/>
  <c r="AX1565" i="1"/>
  <c r="AX1365" i="1"/>
  <c r="AX1109" i="1"/>
  <c r="AX853" i="1"/>
  <c r="AX10" i="1"/>
  <c r="AV7" i="1"/>
  <c r="AX1994" i="1"/>
  <c r="AX1978" i="1"/>
  <c r="AX1962" i="1"/>
  <c r="AX1946" i="1"/>
  <c r="AX1914" i="1"/>
  <c r="AX1882" i="1"/>
  <c r="AX1850" i="1"/>
  <c r="AX1818" i="1"/>
  <c r="AX1786" i="1"/>
  <c r="AX1754" i="1"/>
  <c r="AX1722" i="1"/>
  <c r="AX1690" i="1"/>
  <c r="AX1658" i="1"/>
  <c r="AX1626" i="1"/>
  <c r="AX1594" i="1"/>
  <c r="AX1562" i="1"/>
  <c r="AX1530" i="1"/>
  <c r="AX1489" i="1"/>
  <c r="AX1425" i="1"/>
  <c r="AX1361" i="1"/>
  <c r="AX1297" i="1"/>
  <c r="AX1233" i="1"/>
  <c r="AX1169" i="1"/>
  <c r="AX1105" i="1"/>
  <c r="AX1041" i="1"/>
  <c r="AX977" i="1"/>
  <c r="AX913" i="1"/>
  <c r="AX849" i="1"/>
  <c r="AX739" i="1"/>
  <c r="AX551" i="1"/>
  <c r="AX166" i="1"/>
  <c r="AX1997" i="1"/>
  <c r="AX1981" i="1"/>
  <c r="AX1965" i="1"/>
  <c r="AX1949" i="1"/>
  <c r="AX1921" i="1"/>
  <c r="AX1889" i="1"/>
  <c r="AX1857" i="1"/>
  <c r="AX1825" i="1"/>
  <c r="AX1793" i="1"/>
  <c r="AX1761" i="1"/>
  <c r="AX1729" i="1"/>
  <c r="AX1697" i="1"/>
  <c r="AX1665" i="1"/>
  <c r="AX1633" i="1"/>
  <c r="AX1601" i="1"/>
  <c r="AX1569" i="1"/>
  <c r="AX1537" i="1"/>
  <c r="AX1501" i="1"/>
  <c r="AX1437" i="1"/>
  <c r="AX1373" i="1"/>
  <c r="AX1309" i="1"/>
  <c r="AX1245" i="1"/>
  <c r="AX1181" i="1"/>
  <c r="AX1117" i="1"/>
  <c r="AX1053" i="1"/>
  <c r="AX989" i="1"/>
  <c r="AX925" i="1"/>
  <c r="AX861" i="1"/>
  <c r="AX763" i="1"/>
  <c r="AX599" i="1"/>
  <c r="AX278" i="1"/>
  <c r="AX2000" i="1"/>
  <c r="AX1984" i="1"/>
  <c r="AX1968" i="1"/>
  <c r="AX1952" i="1"/>
  <c r="AX1926" i="1"/>
  <c r="AX1894" i="1"/>
  <c r="AX1862" i="1"/>
  <c r="AX1830" i="1"/>
  <c r="AX1798" i="1"/>
  <c r="AX1766" i="1"/>
  <c r="AX1734" i="1"/>
  <c r="AX1702" i="1"/>
  <c r="AX1670" i="1"/>
  <c r="AX1638" i="1"/>
  <c r="AX1606" i="1"/>
  <c r="AX1574" i="1"/>
  <c r="AX1542" i="1"/>
  <c r="AX1510" i="1"/>
  <c r="AX1449" i="1"/>
  <c r="AX1385" i="1"/>
  <c r="AX1321" i="1"/>
  <c r="AX1257" i="1"/>
  <c r="AX1193" i="1"/>
  <c r="AX1129" i="1"/>
  <c r="AX1065" i="1"/>
  <c r="AX1001" i="1"/>
  <c r="AX937" i="1"/>
  <c r="AX873" i="1"/>
  <c r="AX787" i="1"/>
  <c r="AX647" i="1"/>
  <c r="AX342" i="1"/>
  <c r="AX1940" i="1"/>
  <c r="AX1924" i="1"/>
  <c r="AX1908" i="1"/>
  <c r="AX1892" i="1"/>
  <c r="AX1876" i="1"/>
  <c r="AX1860" i="1"/>
  <c r="AX1844" i="1"/>
  <c r="AX1828" i="1"/>
  <c r="AX1812" i="1"/>
  <c r="AX1796" i="1"/>
  <c r="AX1780" i="1"/>
  <c r="AX1764" i="1"/>
  <c r="AX1748" i="1"/>
  <c r="AX1732" i="1"/>
  <c r="AX1716" i="1"/>
  <c r="AX1700" i="1"/>
  <c r="AX1684" i="1"/>
  <c r="AX1668" i="1"/>
  <c r="AX1652" i="1"/>
  <c r="AX1636" i="1"/>
  <c r="AX1620" i="1"/>
  <c r="AX1604" i="1"/>
  <c r="AX1588" i="1"/>
  <c r="AX1572" i="1"/>
  <c r="AX1556" i="1"/>
  <c r="AX1540" i="1"/>
  <c r="AX1524" i="1"/>
  <c r="AX1508" i="1"/>
  <c r="AX1492" i="1"/>
  <c r="AX1476" i="1"/>
  <c r="AX1460" i="1"/>
  <c r="AX1444" i="1"/>
  <c r="AX1428" i="1"/>
  <c r="AX1412" i="1"/>
  <c r="AX1396" i="1"/>
  <c r="AX1380" i="1"/>
  <c r="AX1364" i="1"/>
  <c r="AX1348" i="1"/>
  <c r="AX1332" i="1"/>
  <c r="AX1316" i="1"/>
  <c r="AX1300" i="1"/>
  <c r="AX1284" i="1"/>
  <c r="AX1268" i="1"/>
  <c r="AX1252" i="1"/>
  <c r="AX1236" i="1"/>
  <c r="AX1220" i="1"/>
  <c r="AX1204" i="1"/>
  <c r="AX1188" i="1"/>
  <c r="AX1172" i="1"/>
  <c r="AX1156" i="1"/>
  <c r="AX1140" i="1"/>
  <c r="AX1124" i="1"/>
  <c r="AX1108" i="1"/>
  <c r="AX1092" i="1"/>
  <c r="AX1076" i="1"/>
  <c r="AX1060" i="1"/>
  <c r="AX1044" i="1"/>
  <c r="AX1028" i="1"/>
  <c r="AX1012" i="1"/>
  <c r="AX996" i="1"/>
  <c r="AX980" i="1"/>
  <c r="AX964" i="1"/>
  <c r="AX948" i="1"/>
  <c r="AX932" i="1"/>
  <c r="AX916" i="1"/>
  <c r="AX900" i="1"/>
  <c r="AX884" i="1"/>
  <c r="AX868" i="1"/>
  <c r="AX852" i="1"/>
  <c r="AX836" i="1"/>
  <c r="AX810" i="1"/>
  <c r="AX778" i="1"/>
  <c r="AX746" i="1"/>
  <c r="AX714" i="1"/>
  <c r="AX682" i="1"/>
  <c r="AX627" i="1"/>
  <c r="AX563" i="1"/>
  <c r="AX486" i="1"/>
  <c r="AX401" i="1"/>
  <c r="AX316" i="1"/>
  <c r="AX198" i="1"/>
  <c r="AX28" i="1"/>
  <c r="AX1931" i="1"/>
  <c r="AX1915" i="1"/>
  <c r="AX1899" i="1"/>
  <c r="AX1883" i="1"/>
  <c r="AX1867" i="1"/>
  <c r="AX1851" i="1"/>
  <c r="AX1835" i="1"/>
  <c r="AX1819" i="1"/>
  <c r="AX1803" i="1"/>
  <c r="AX1787" i="1"/>
  <c r="AX1771" i="1"/>
  <c r="AX1755" i="1"/>
  <c r="AX1739" i="1"/>
  <c r="AX1723" i="1"/>
  <c r="AX1707" i="1"/>
  <c r="AX1691" i="1"/>
  <c r="AX1675" i="1"/>
  <c r="AX1659" i="1"/>
  <c r="AX1643" i="1"/>
  <c r="AX1627" i="1"/>
  <c r="AX1611" i="1"/>
  <c r="AX1595" i="1"/>
  <c r="AX1579" i="1"/>
  <c r="AX1563" i="1"/>
  <c r="AX1547" i="1"/>
  <c r="AX1531" i="1"/>
  <c r="AX1515" i="1"/>
  <c r="AX1499" i="1"/>
  <c r="AX1483" i="1"/>
  <c r="AX1467" i="1"/>
  <c r="AX1451" i="1"/>
  <c r="AX1435" i="1"/>
  <c r="AX1419" i="1"/>
  <c r="AX1403" i="1"/>
  <c r="AX1387" i="1"/>
  <c r="AX1371" i="1"/>
  <c r="AX1355" i="1"/>
  <c r="AX1339" i="1"/>
  <c r="AX1323" i="1"/>
  <c r="AX1307" i="1"/>
  <c r="AX1291" i="1"/>
  <c r="AX1275" i="1"/>
  <c r="AX1259" i="1"/>
  <c r="AX1243" i="1"/>
  <c r="AX1227" i="1"/>
  <c r="AX1211" i="1"/>
  <c r="AX1195" i="1"/>
  <c r="AX1179" i="1"/>
  <c r="AX1163" i="1"/>
  <c r="AX1147" i="1"/>
  <c r="AX1131" i="1"/>
  <c r="AX1115" i="1"/>
  <c r="AX1099" i="1"/>
  <c r="AX1083" i="1"/>
  <c r="AX1067" i="1"/>
  <c r="AX1051" i="1"/>
  <c r="AX1035" i="1"/>
  <c r="AX1019" i="1"/>
  <c r="AX1003" i="1"/>
  <c r="AX987" i="1"/>
  <c r="AX971" i="1"/>
  <c r="AX955" i="1"/>
  <c r="AX939" i="1"/>
  <c r="AX923" i="1"/>
  <c r="AX907" i="1"/>
  <c r="AX891" i="1"/>
  <c r="AX875" i="1"/>
  <c r="AX859" i="1"/>
  <c r="AX843" i="1"/>
  <c r="AX823" i="1"/>
  <c r="AX791" i="1"/>
  <c r="AX759" i="1"/>
  <c r="AX727" i="1"/>
  <c r="AX695" i="1"/>
  <c r="AX655" i="1"/>
  <c r="AX591" i="1"/>
  <c r="AX524" i="1"/>
  <c r="AX438" i="1"/>
  <c r="AX353" i="1"/>
  <c r="AX268" i="1"/>
  <c r="AX102" i="1"/>
  <c r="AX1502" i="1"/>
  <c r="AX1486" i="1"/>
  <c r="AX1470" i="1"/>
  <c r="AX1454" i="1"/>
  <c r="AX1438" i="1"/>
  <c r="AX1422" i="1"/>
  <c r="AX1406" i="1"/>
  <c r="AX1390" i="1"/>
  <c r="AX1374" i="1"/>
  <c r="AX1358" i="1"/>
  <c r="AX1342" i="1"/>
  <c r="AX1326" i="1"/>
  <c r="AX1310" i="1"/>
  <c r="AX1294" i="1"/>
  <c r="AX1278" i="1"/>
  <c r="AX1262" i="1"/>
  <c r="AX1246" i="1"/>
  <c r="AX1230" i="1"/>
  <c r="AX1214" i="1"/>
  <c r="AX1198" i="1"/>
  <c r="AX1182" i="1"/>
  <c r="AX1166" i="1"/>
  <c r="AX1150" i="1"/>
  <c r="AX1134" i="1"/>
  <c r="AX1118" i="1"/>
  <c r="AX1102" i="1"/>
  <c r="AX1086" i="1"/>
  <c r="AX1070" i="1"/>
  <c r="AX1054" i="1"/>
  <c r="AX1038" i="1"/>
  <c r="AX1022" i="1"/>
  <c r="AX1006" i="1"/>
  <c r="AX990" i="1"/>
  <c r="AX974" i="1"/>
  <c r="AX958" i="1"/>
  <c r="AX942" i="1"/>
  <c r="AX926" i="1"/>
  <c r="AX910" i="1"/>
  <c r="AX894" i="1"/>
  <c r="AX878" i="1"/>
  <c r="AX862" i="1"/>
  <c r="AX846" i="1"/>
  <c r="AX830" i="1"/>
  <c r="AX798" i="1"/>
  <c r="AX766" i="1"/>
  <c r="AX734" i="1"/>
  <c r="AX702" i="1"/>
  <c r="AX667" i="1"/>
  <c r="AX603" i="1"/>
  <c r="AX539" i="1"/>
  <c r="AX454" i="1"/>
  <c r="AX369" i="1"/>
  <c r="AX284" i="1"/>
  <c r="AX134" i="1"/>
  <c r="AX666" i="1"/>
  <c r="AX650" i="1"/>
  <c r="AX634" i="1"/>
  <c r="AX618" i="1"/>
  <c r="AX602" i="1"/>
  <c r="AX586" i="1"/>
  <c r="AX570" i="1"/>
  <c r="AX554" i="1"/>
  <c r="AX538" i="1"/>
  <c r="AX517" i="1"/>
  <c r="AX496" i="1"/>
  <c r="AX474" i="1"/>
  <c r="AX453" i="1"/>
  <c r="AX432" i="1"/>
  <c r="AX410" i="1"/>
  <c r="AX389" i="1"/>
  <c r="AX368" i="1"/>
  <c r="AX346" i="1"/>
  <c r="AX325" i="1"/>
  <c r="AX304" i="1"/>
  <c r="AX282" i="1"/>
  <c r="AX261" i="1"/>
  <c r="AX218" i="1"/>
  <c r="AX176" i="1"/>
  <c r="AX133" i="1"/>
  <c r="AX90" i="1"/>
  <c r="AX48" i="1"/>
  <c r="AX829" i="1"/>
  <c r="AX813" i="1"/>
  <c r="AX797" i="1"/>
  <c r="AX781" i="1"/>
  <c r="AX765" i="1"/>
  <c r="AX749" i="1"/>
  <c r="AX733" i="1"/>
  <c r="AX717" i="1"/>
  <c r="AX701" i="1"/>
  <c r="AX685" i="1"/>
  <c r="AX669" i="1"/>
  <c r="AX653" i="1"/>
  <c r="AX637" i="1"/>
  <c r="AX621" i="1"/>
  <c r="AX605" i="1"/>
  <c r="AX589" i="1"/>
  <c r="AX573" i="1"/>
  <c r="AX557" i="1"/>
  <c r="AX541" i="1"/>
  <c r="AX521" i="1"/>
  <c r="AX500" i="1"/>
  <c r="AX478" i="1"/>
  <c r="AX457" i="1"/>
  <c r="AX436" i="1"/>
  <c r="AX414" i="1"/>
  <c r="AX393" i="1"/>
  <c r="AX372" i="1"/>
  <c r="AX350" i="1"/>
  <c r="AX329" i="1"/>
  <c r="AX308" i="1"/>
  <c r="AX286" i="1"/>
  <c r="AX265" i="1"/>
  <c r="AX225" i="1"/>
  <c r="AX182" i="1"/>
  <c r="AX140" i="1"/>
  <c r="AX97" i="1"/>
  <c r="AX54" i="1"/>
  <c r="AX12" i="1"/>
  <c r="AX816" i="1"/>
  <c r="AX800" i="1"/>
  <c r="AX784" i="1"/>
  <c r="AX768" i="1"/>
  <c r="AX752" i="1"/>
  <c r="AX736" i="1"/>
  <c r="AX720" i="1"/>
  <c r="AX704" i="1"/>
  <c r="AX688" i="1"/>
  <c r="AX672" i="1"/>
  <c r="AX656" i="1"/>
  <c r="AX640" i="1"/>
  <c r="AX624" i="1"/>
  <c r="AX608" i="1"/>
  <c r="AX592" i="1"/>
  <c r="AX576" i="1"/>
  <c r="AX560" i="1"/>
  <c r="AX544" i="1"/>
  <c r="AX525" i="1"/>
  <c r="AX504" i="1"/>
  <c r="AX482" i="1"/>
  <c r="AX461" i="1"/>
  <c r="AX440" i="1"/>
  <c r="AX418" i="1"/>
  <c r="AX397" i="1"/>
  <c r="AX376" i="1"/>
  <c r="AX354" i="1"/>
  <c r="AX333" i="1"/>
  <c r="AX312" i="1"/>
  <c r="AX290" i="1"/>
  <c r="AX269" i="1"/>
  <c r="AX234" i="1"/>
  <c r="AX192" i="1"/>
  <c r="AX149" i="1"/>
  <c r="AX106" i="1"/>
  <c r="AX64" i="1"/>
  <c r="AX21" i="1"/>
  <c r="AX244" i="1"/>
  <c r="AX222" i="1"/>
  <c r="AX201" i="1"/>
  <c r="AX180" i="1"/>
  <c r="AX158" i="1"/>
  <c r="AX137" i="1"/>
  <c r="AX116" i="1"/>
  <c r="AX94" i="1"/>
  <c r="AX73" i="1"/>
  <c r="AX52" i="1"/>
  <c r="AX30" i="1"/>
  <c r="AX258" i="1"/>
  <c r="AX237" i="1"/>
  <c r="AX216" i="1"/>
  <c r="AX194" i="1"/>
  <c r="AX173" i="1"/>
  <c r="AX152" i="1"/>
  <c r="AX130" i="1"/>
  <c r="AX109" i="1"/>
  <c r="AX88" i="1"/>
  <c r="AX66" i="1"/>
  <c r="AX45" i="1"/>
  <c r="AX24" i="1"/>
  <c r="AX531" i="1"/>
  <c r="AX515" i="1"/>
  <c r="AX499" i="1"/>
  <c r="AX483" i="1"/>
  <c r="AX467" i="1"/>
  <c r="AX451" i="1"/>
  <c r="AX435" i="1"/>
  <c r="AX419" i="1"/>
  <c r="AX403" i="1"/>
  <c r="AX387" i="1"/>
  <c r="AX371" i="1"/>
  <c r="AX355" i="1"/>
  <c r="AX339" i="1"/>
  <c r="AX323" i="1"/>
  <c r="AX307" i="1"/>
  <c r="AX291" i="1"/>
  <c r="AX275" i="1"/>
  <c r="AX259" i="1"/>
  <c r="AX243" i="1"/>
  <c r="AX227" i="1"/>
  <c r="AX211" i="1"/>
  <c r="AX195" i="1"/>
  <c r="AX179" i="1"/>
  <c r="AX163" i="1"/>
  <c r="AX147" i="1"/>
  <c r="AX131" i="1"/>
  <c r="AX115" i="1"/>
  <c r="AX99" i="1"/>
  <c r="AX83" i="1"/>
  <c r="AX67" i="1"/>
  <c r="AX51" i="1"/>
  <c r="AX35" i="1"/>
  <c r="AX19" i="1"/>
  <c r="BP1853" i="1" l="1"/>
  <c r="BR1853" i="1"/>
  <c r="BP1770" i="1"/>
  <c r="BR1770" i="1"/>
  <c r="BP1750" i="1"/>
  <c r="BR1750" i="1"/>
  <c r="BP1847" i="1"/>
  <c r="BR1847" i="1"/>
  <c r="BP1782" i="1"/>
  <c r="BR1782" i="1"/>
  <c r="BP1768" i="1"/>
  <c r="BR1768" i="1"/>
  <c r="BR1837" i="1"/>
  <c r="BP1837" i="1"/>
  <c r="BR1752" i="1"/>
  <c r="BP1752" i="1"/>
  <c r="BP1843" i="1"/>
  <c r="BR1843" i="1"/>
  <c r="BP1780" i="1"/>
  <c r="BR1780" i="1"/>
  <c r="BR1152" i="1"/>
  <c r="BP1152" i="1"/>
  <c r="BR877" i="1"/>
  <c r="BP877" i="1"/>
  <c r="BP857" i="1"/>
  <c r="BR857" i="1"/>
  <c r="BP825" i="1"/>
  <c r="BR825" i="1"/>
  <c r="BR852" i="1"/>
  <c r="BP852" i="1"/>
  <c r="BR820" i="1"/>
  <c r="BP820" i="1"/>
  <c r="BR1446" i="1"/>
  <c r="BP1446" i="1"/>
  <c r="BR1430" i="1"/>
  <c r="BP1430" i="1"/>
  <c r="BP1166" i="1"/>
  <c r="BR1166" i="1"/>
  <c r="BR863" i="1"/>
  <c r="BP863" i="1"/>
  <c r="BR831" i="1"/>
  <c r="BP831" i="1"/>
  <c r="BR858" i="1"/>
  <c r="BP858" i="1"/>
  <c r="BR826" i="1"/>
  <c r="BP826" i="1"/>
  <c r="BR1477" i="1"/>
  <c r="BP1477" i="1"/>
  <c r="BP1160" i="1"/>
  <c r="BR1160" i="1"/>
  <c r="BR875" i="1"/>
  <c r="BP875" i="1"/>
  <c r="BR853" i="1"/>
  <c r="BP853" i="1"/>
  <c r="BR821" i="1"/>
  <c r="BP821" i="1"/>
  <c r="BP848" i="1"/>
  <c r="BR848" i="1"/>
  <c r="BP816" i="1"/>
  <c r="BR816" i="1"/>
  <c r="BP1448" i="1"/>
  <c r="BR1448" i="1"/>
  <c r="BP1432" i="1"/>
  <c r="BR1432" i="1"/>
  <c r="BP1162" i="1"/>
  <c r="BR1162" i="1"/>
  <c r="BR859" i="1"/>
  <c r="BP859" i="1"/>
  <c r="BR827" i="1"/>
  <c r="BP827" i="1"/>
  <c r="BR854" i="1"/>
  <c r="BP854" i="1"/>
  <c r="BR822" i="1"/>
  <c r="BP822" i="1"/>
  <c r="BR17" i="1"/>
  <c r="BP17" i="1"/>
  <c r="BR33" i="1"/>
  <c r="BP33" i="1"/>
  <c r="BR49" i="1"/>
  <c r="BP49" i="1"/>
  <c r="BR65" i="1"/>
  <c r="BP65" i="1"/>
  <c r="BR81" i="1"/>
  <c r="BP81" i="1"/>
  <c r="BR97" i="1"/>
  <c r="BP97" i="1"/>
  <c r="BR113" i="1"/>
  <c r="BP113" i="1"/>
  <c r="BR129" i="1"/>
  <c r="BP129" i="1"/>
  <c r="BR145" i="1"/>
  <c r="BP145" i="1"/>
  <c r="BR161" i="1"/>
  <c r="BP161" i="1"/>
  <c r="BR177" i="1"/>
  <c r="BP177" i="1"/>
  <c r="BR193" i="1"/>
  <c r="BP193" i="1"/>
  <c r="BR209" i="1"/>
  <c r="BP209" i="1"/>
  <c r="BR225" i="1"/>
  <c r="BP225" i="1"/>
  <c r="BR241" i="1"/>
  <c r="BP241" i="1"/>
  <c r="BR257" i="1"/>
  <c r="BP257" i="1"/>
  <c r="BR273" i="1"/>
  <c r="BP273" i="1"/>
  <c r="BR289" i="1"/>
  <c r="BP289" i="1"/>
  <c r="BR305" i="1"/>
  <c r="BP305" i="1"/>
  <c r="BR321" i="1"/>
  <c r="BP321" i="1"/>
  <c r="BR337" i="1"/>
  <c r="BP337" i="1"/>
  <c r="BR353" i="1"/>
  <c r="BP353" i="1"/>
  <c r="BR369" i="1"/>
  <c r="BP369" i="1"/>
  <c r="BP384" i="1"/>
  <c r="BR384" i="1"/>
  <c r="BR403" i="1"/>
  <c r="BP403" i="1"/>
  <c r="BP417" i="1"/>
  <c r="BR417" i="1"/>
  <c r="BP433" i="1"/>
  <c r="BR433" i="1"/>
  <c r="BP451" i="1"/>
  <c r="BR451" i="1"/>
  <c r="BR466" i="1"/>
  <c r="BP466" i="1"/>
  <c r="BR482" i="1"/>
  <c r="BP482" i="1"/>
  <c r="BR498" i="1"/>
  <c r="BP498" i="1"/>
  <c r="BR514" i="1"/>
  <c r="BP514" i="1"/>
  <c r="BR530" i="1"/>
  <c r="BP530" i="1"/>
  <c r="BR546" i="1"/>
  <c r="BP546" i="1"/>
  <c r="BR562" i="1"/>
  <c r="BP562" i="1"/>
  <c r="BR578" i="1"/>
  <c r="BP578" i="1"/>
  <c r="BR594" i="1"/>
  <c r="BP594" i="1"/>
  <c r="BR610" i="1"/>
  <c r="BP610" i="1"/>
  <c r="BR626" i="1"/>
  <c r="BP626" i="1"/>
  <c r="BR642" i="1"/>
  <c r="BP642" i="1"/>
  <c r="BR658" i="1"/>
  <c r="BP658" i="1"/>
  <c r="BR674" i="1"/>
  <c r="BP674" i="1"/>
  <c r="BR690" i="1"/>
  <c r="BP690" i="1"/>
  <c r="BR706" i="1"/>
  <c r="BP706" i="1"/>
  <c r="BR722" i="1"/>
  <c r="BP722" i="1"/>
  <c r="BR744" i="1"/>
  <c r="BP744" i="1"/>
  <c r="BR776" i="1"/>
  <c r="BP776" i="1"/>
  <c r="BR866" i="1"/>
  <c r="BP866" i="1"/>
  <c r="BP907" i="1"/>
  <c r="BR907" i="1"/>
  <c r="BP939" i="1"/>
  <c r="BR939" i="1"/>
  <c r="BR971" i="1"/>
  <c r="BP971" i="1"/>
  <c r="BR1007" i="1"/>
  <c r="BP1007" i="1"/>
  <c r="BR1043" i="1"/>
  <c r="BP1043" i="1"/>
  <c r="BP1073" i="1"/>
  <c r="BR1073" i="1"/>
  <c r="BR1105" i="1"/>
  <c r="BP1105" i="1"/>
  <c r="BR1134" i="1"/>
  <c r="BP1134" i="1"/>
  <c r="BR1178" i="1"/>
  <c r="BP1178" i="1"/>
  <c r="BP22" i="1"/>
  <c r="BR22" i="1"/>
  <c r="BP38" i="1"/>
  <c r="BR38" i="1"/>
  <c r="BP54" i="1"/>
  <c r="BR54" i="1"/>
  <c r="BP70" i="1"/>
  <c r="BR70" i="1"/>
  <c r="BP86" i="1"/>
  <c r="BR86" i="1"/>
  <c r="BP102" i="1"/>
  <c r="BR102" i="1"/>
  <c r="BP118" i="1"/>
  <c r="BR118" i="1"/>
  <c r="BP134" i="1"/>
  <c r="BR134" i="1"/>
  <c r="BP150" i="1"/>
  <c r="BR150" i="1"/>
  <c r="BP166" i="1"/>
  <c r="BR166" i="1"/>
  <c r="BP182" i="1"/>
  <c r="BR182" i="1"/>
  <c r="BP198" i="1"/>
  <c r="BR198" i="1"/>
  <c r="BP214" i="1"/>
  <c r="BR214" i="1"/>
  <c r="BP230" i="1"/>
  <c r="BR230" i="1"/>
  <c r="BP246" i="1"/>
  <c r="BR246" i="1"/>
  <c r="BP262" i="1"/>
  <c r="BR262" i="1"/>
  <c r="BP278" i="1"/>
  <c r="BR278" i="1"/>
  <c r="BP294" i="1"/>
  <c r="BR294" i="1"/>
  <c r="BP310" i="1"/>
  <c r="BR310" i="1"/>
  <c r="BP326" i="1"/>
  <c r="BR326" i="1"/>
  <c r="BP342" i="1"/>
  <c r="BR342" i="1"/>
  <c r="BP358" i="1"/>
  <c r="BR358" i="1"/>
  <c r="BP374" i="1"/>
  <c r="BR374" i="1"/>
  <c r="BR392" i="1"/>
  <c r="BP392" i="1"/>
  <c r="BR408" i="1"/>
  <c r="BP408" i="1"/>
  <c r="BR422" i="1"/>
  <c r="BP422" i="1"/>
  <c r="BP440" i="1"/>
  <c r="BR440" i="1"/>
  <c r="BR456" i="1"/>
  <c r="BP456" i="1"/>
  <c r="BP475" i="1"/>
  <c r="BR475" i="1"/>
  <c r="BP491" i="1"/>
  <c r="BR491" i="1"/>
  <c r="BP507" i="1"/>
  <c r="BR507" i="1"/>
  <c r="BP523" i="1"/>
  <c r="BR523" i="1"/>
  <c r="BP539" i="1"/>
  <c r="BR539" i="1"/>
  <c r="BP555" i="1"/>
  <c r="BR555" i="1"/>
  <c r="BP571" i="1"/>
  <c r="BR571" i="1"/>
  <c r="BP587" i="1"/>
  <c r="BR587" i="1"/>
  <c r="BR603" i="1"/>
  <c r="BP603" i="1"/>
  <c r="BR619" i="1"/>
  <c r="BP619" i="1"/>
  <c r="BR635" i="1"/>
  <c r="BP635" i="1"/>
  <c r="BR651" i="1"/>
  <c r="BP651" i="1"/>
  <c r="BR667" i="1"/>
  <c r="BP667" i="1"/>
  <c r="BR683" i="1"/>
  <c r="BP683" i="1"/>
  <c r="BR699" i="1"/>
  <c r="BP699" i="1"/>
  <c r="BR715" i="1"/>
  <c r="BP715" i="1"/>
  <c r="BR731" i="1"/>
  <c r="BP731" i="1"/>
  <c r="BP761" i="1"/>
  <c r="BR761" i="1"/>
  <c r="BR793" i="1"/>
  <c r="BP793" i="1"/>
  <c r="BR892" i="1"/>
  <c r="BP892" i="1"/>
  <c r="BR924" i="1"/>
  <c r="BP924" i="1"/>
  <c r="BR956" i="1"/>
  <c r="BP956" i="1"/>
  <c r="BP994" i="1"/>
  <c r="BR994" i="1"/>
  <c r="BR1030" i="1"/>
  <c r="BP1030" i="1"/>
  <c r="BP1058" i="1"/>
  <c r="BR1058" i="1"/>
  <c r="BR1090" i="1"/>
  <c r="BP1090" i="1"/>
  <c r="BR1119" i="1"/>
  <c r="BP1119" i="1"/>
  <c r="BP1153" i="1"/>
  <c r="BR1153" i="1"/>
  <c r="BP12" i="1"/>
  <c r="BR12" i="1"/>
  <c r="BR27" i="1"/>
  <c r="BP27" i="1"/>
  <c r="BR43" i="1"/>
  <c r="BP43" i="1"/>
  <c r="BR59" i="1"/>
  <c r="BP59" i="1"/>
  <c r="BR75" i="1"/>
  <c r="BP75" i="1"/>
  <c r="BR91" i="1"/>
  <c r="BP91" i="1"/>
  <c r="BR107" i="1"/>
  <c r="BP107" i="1"/>
  <c r="BR123" i="1"/>
  <c r="BP123" i="1"/>
  <c r="BR139" i="1"/>
  <c r="BP139" i="1"/>
  <c r="BP155" i="1"/>
  <c r="BR155" i="1"/>
  <c r="BR171" i="1"/>
  <c r="BP171" i="1"/>
  <c r="BR187" i="1"/>
  <c r="BP187" i="1"/>
  <c r="BR203" i="1"/>
  <c r="BP203" i="1"/>
  <c r="BR219" i="1"/>
  <c r="BP219" i="1"/>
  <c r="BR235" i="1"/>
  <c r="BP235" i="1"/>
  <c r="BR251" i="1"/>
  <c r="BP251" i="1"/>
  <c r="BR267" i="1"/>
  <c r="BP267" i="1"/>
  <c r="BR283" i="1"/>
  <c r="BP283" i="1"/>
  <c r="BR299" i="1"/>
  <c r="BP299" i="1"/>
  <c r="BR315" i="1"/>
  <c r="BP315" i="1"/>
  <c r="BR331" i="1"/>
  <c r="BP331" i="1"/>
  <c r="BR347" i="1"/>
  <c r="BP347" i="1"/>
  <c r="BR363" i="1"/>
  <c r="BP363" i="1"/>
  <c r="BP379" i="1"/>
  <c r="BR379" i="1"/>
  <c r="BP393" i="1"/>
  <c r="BR393" i="1"/>
  <c r="BP409" i="1"/>
  <c r="BR409" i="1"/>
  <c r="BP427" i="1"/>
  <c r="BR427" i="1"/>
  <c r="BP441" i="1"/>
  <c r="BR441" i="1"/>
  <c r="BP457" i="1"/>
  <c r="BR457" i="1"/>
  <c r="BR472" i="1"/>
  <c r="BP472" i="1"/>
  <c r="BR488" i="1"/>
  <c r="BP488" i="1"/>
  <c r="BR504" i="1"/>
  <c r="BP504" i="1"/>
  <c r="BR520" i="1"/>
  <c r="BP520" i="1"/>
  <c r="BR536" i="1"/>
  <c r="BP536" i="1"/>
  <c r="BR552" i="1"/>
  <c r="BP552" i="1"/>
  <c r="BR568" i="1"/>
  <c r="BP568" i="1"/>
  <c r="BR584" i="1"/>
  <c r="BP584" i="1"/>
  <c r="BR600" i="1"/>
  <c r="BP600" i="1"/>
  <c r="BR616" i="1"/>
  <c r="BP616" i="1"/>
  <c r="BR632" i="1"/>
  <c r="BP632" i="1"/>
  <c r="BR648" i="1"/>
  <c r="BP648" i="1"/>
  <c r="BR664" i="1"/>
  <c r="BP664" i="1"/>
  <c r="BR680" i="1"/>
  <c r="BP680" i="1"/>
  <c r="BR696" i="1"/>
  <c r="BP696" i="1"/>
  <c r="BR712" i="1"/>
  <c r="BP712" i="1"/>
  <c r="BR728" i="1"/>
  <c r="BP728" i="1"/>
  <c r="BR756" i="1"/>
  <c r="BP756" i="1"/>
  <c r="BR788" i="1"/>
  <c r="BP788" i="1"/>
  <c r="BR887" i="1"/>
  <c r="BP887" i="1"/>
  <c r="BR919" i="1"/>
  <c r="BP919" i="1"/>
  <c r="BR951" i="1"/>
  <c r="BP951" i="1"/>
  <c r="BR989" i="1"/>
  <c r="BP989" i="1"/>
  <c r="BR1025" i="1"/>
  <c r="BP1025" i="1"/>
  <c r="BP1054" i="1"/>
  <c r="BR1054" i="1"/>
  <c r="BR1085" i="1"/>
  <c r="BP1085" i="1"/>
  <c r="BR1115" i="1"/>
  <c r="BP1115" i="1"/>
  <c r="BR1146" i="1"/>
  <c r="BP1146" i="1"/>
  <c r="BR1190" i="1"/>
  <c r="BP1190" i="1"/>
  <c r="BR24" i="1"/>
  <c r="BP24" i="1"/>
  <c r="BR40" i="1"/>
  <c r="BP40" i="1"/>
  <c r="BR56" i="1"/>
  <c r="BP56" i="1"/>
  <c r="BR72" i="1"/>
  <c r="BP72" i="1"/>
  <c r="BR88" i="1"/>
  <c r="BP88" i="1"/>
  <c r="BR104" i="1"/>
  <c r="BP104" i="1"/>
  <c r="BR120" i="1"/>
  <c r="BP120" i="1"/>
  <c r="BR136" i="1"/>
  <c r="BP136" i="1"/>
  <c r="BR152" i="1"/>
  <c r="BP152" i="1"/>
  <c r="BR168" i="1"/>
  <c r="BP168" i="1"/>
  <c r="BR184" i="1"/>
  <c r="BP184" i="1"/>
  <c r="BR200" i="1"/>
  <c r="BP200" i="1"/>
  <c r="BR216" i="1"/>
  <c r="BP216" i="1"/>
  <c r="BR232" i="1"/>
  <c r="BP232" i="1"/>
  <c r="BR248" i="1"/>
  <c r="BP248" i="1"/>
  <c r="BR264" i="1"/>
  <c r="BP264" i="1"/>
  <c r="BR280" i="1"/>
  <c r="BP280" i="1"/>
  <c r="BR296" i="1"/>
  <c r="BP296" i="1"/>
  <c r="BR312" i="1"/>
  <c r="BP312" i="1"/>
  <c r="BR328" i="1"/>
  <c r="BP328" i="1"/>
  <c r="BR344" i="1"/>
  <c r="BP344" i="1"/>
  <c r="BR360" i="1"/>
  <c r="BP360" i="1"/>
  <c r="BR376" i="1"/>
  <c r="BP376" i="1"/>
  <c r="BP390" i="1"/>
  <c r="BR390" i="1"/>
  <c r="BP406" i="1"/>
  <c r="BR406" i="1"/>
  <c r="BP424" i="1"/>
  <c r="BR424" i="1"/>
  <c r="BR438" i="1"/>
  <c r="BP438" i="1"/>
  <c r="BP454" i="1"/>
  <c r="BR454" i="1"/>
  <c r="BR469" i="1"/>
  <c r="BP469" i="1"/>
  <c r="BR485" i="1"/>
  <c r="BP485" i="1"/>
  <c r="BR501" i="1"/>
  <c r="BP501" i="1"/>
  <c r="BR517" i="1"/>
  <c r="BP517" i="1"/>
  <c r="BR533" i="1"/>
  <c r="BP533" i="1"/>
  <c r="BR549" i="1"/>
  <c r="BP549" i="1"/>
  <c r="BR565" i="1"/>
  <c r="BP565" i="1"/>
  <c r="BR581" i="1"/>
  <c r="BP581" i="1"/>
  <c r="BR597" i="1"/>
  <c r="BP597" i="1"/>
  <c r="BR613" i="1"/>
  <c r="BP613" i="1"/>
  <c r="BR629" i="1"/>
  <c r="BP629" i="1"/>
  <c r="BR645" i="1"/>
  <c r="BP645" i="1"/>
  <c r="BR661" i="1"/>
  <c r="BP661" i="1"/>
  <c r="BR677" i="1"/>
  <c r="BP677" i="1"/>
  <c r="BR693" i="1"/>
  <c r="BP693" i="1"/>
  <c r="BR709" i="1"/>
  <c r="BP709" i="1"/>
  <c r="BR725" i="1"/>
  <c r="BP725" i="1"/>
  <c r="BP749" i="1"/>
  <c r="BR749" i="1"/>
  <c r="BR781" i="1"/>
  <c r="BP781" i="1"/>
  <c r="BR876" i="1"/>
  <c r="BP876" i="1"/>
  <c r="BP912" i="1"/>
  <c r="BR912" i="1"/>
  <c r="BP944" i="1"/>
  <c r="BR944" i="1"/>
  <c r="BR979" i="1"/>
  <c r="BP979" i="1"/>
  <c r="BP1012" i="1"/>
  <c r="BR1012" i="1"/>
  <c r="BR1040" i="1"/>
  <c r="BP1040" i="1"/>
  <c r="BP1078" i="1"/>
  <c r="BR1078" i="1"/>
  <c r="BR1116" i="1"/>
  <c r="BP1116" i="1"/>
  <c r="BR1147" i="1"/>
  <c r="BP1147" i="1"/>
  <c r="BR1194" i="1"/>
  <c r="BP1194" i="1"/>
  <c r="BR746" i="1"/>
  <c r="BP746" i="1"/>
  <c r="BR762" i="1"/>
  <c r="BP762" i="1"/>
  <c r="BR778" i="1"/>
  <c r="BP778" i="1"/>
  <c r="BR794" i="1"/>
  <c r="BP794" i="1"/>
  <c r="BR870" i="1"/>
  <c r="BP870" i="1"/>
  <c r="BR893" i="1"/>
  <c r="BP893" i="1"/>
  <c r="BR909" i="1"/>
  <c r="BP909" i="1"/>
  <c r="BR925" i="1"/>
  <c r="BP925" i="1"/>
  <c r="BR941" i="1"/>
  <c r="BP941" i="1"/>
  <c r="BP957" i="1"/>
  <c r="BR957" i="1"/>
  <c r="BR973" i="1"/>
  <c r="BP973" i="1"/>
  <c r="BR995" i="1"/>
  <c r="BP995" i="1"/>
  <c r="BR1009" i="1"/>
  <c r="BP1009" i="1"/>
  <c r="BR1027" i="1"/>
  <c r="BP1027" i="1"/>
  <c r="BR1041" i="1"/>
  <c r="BP1041" i="1"/>
  <c r="BR1059" i="1"/>
  <c r="BP1059" i="1"/>
  <c r="BP1075" i="1"/>
  <c r="BR1075" i="1"/>
  <c r="BP1091" i="1"/>
  <c r="BR1091" i="1"/>
  <c r="BR1109" i="1"/>
  <c r="BP1109" i="1"/>
  <c r="BR1128" i="1"/>
  <c r="BP1128" i="1"/>
  <c r="BR1144" i="1"/>
  <c r="BP1144" i="1"/>
  <c r="BP1171" i="1"/>
  <c r="BR1171" i="1"/>
  <c r="BP1188" i="1"/>
  <c r="BR1188" i="1"/>
  <c r="BP1204" i="1"/>
  <c r="BR1204" i="1"/>
  <c r="BP1220" i="1"/>
  <c r="BR1220" i="1"/>
  <c r="BP1236" i="1"/>
  <c r="BR1236" i="1"/>
  <c r="BP1252" i="1"/>
  <c r="BR1252" i="1"/>
  <c r="BR1269" i="1"/>
  <c r="BP1269" i="1"/>
  <c r="BR1291" i="1"/>
  <c r="BP1291" i="1"/>
  <c r="BR1309" i="1"/>
  <c r="BP1309" i="1"/>
  <c r="BR1325" i="1"/>
  <c r="BP1325" i="1"/>
  <c r="BR1341" i="1"/>
  <c r="BP1341" i="1"/>
  <c r="BR1357" i="1"/>
  <c r="BP1357" i="1"/>
  <c r="BR1373" i="1"/>
  <c r="BP1373" i="1"/>
  <c r="BR1389" i="1"/>
  <c r="BP1389" i="1"/>
  <c r="BR1405" i="1"/>
  <c r="BP1405" i="1"/>
  <c r="BR1421" i="1"/>
  <c r="BP1421" i="1"/>
  <c r="BP1449" i="1"/>
  <c r="BR1449" i="1"/>
  <c r="BP1468" i="1"/>
  <c r="BR1468" i="1"/>
  <c r="BR1486" i="1"/>
  <c r="BP1486" i="1"/>
  <c r="BR1502" i="1"/>
  <c r="BP1502" i="1"/>
  <c r="BR1518" i="1"/>
  <c r="BP1518" i="1"/>
  <c r="BR1534" i="1"/>
  <c r="BP1534" i="1"/>
  <c r="BR1550" i="1"/>
  <c r="BP1550" i="1"/>
  <c r="BR1566" i="1"/>
  <c r="BP1566" i="1"/>
  <c r="BP1582" i="1"/>
  <c r="BR1582" i="1"/>
  <c r="BP1598" i="1"/>
  <c r="BR1598" i="1"/>
  <c r="BP1614" i="1"/>
  <c r="BR1614" i="1"/>
  <c r="BP1630" i="1"/>
  <c r="BR1630" i="1"/>
  <c r="BP1646" i="1"/>
  <c r="BR1646" i="1"/>
  <c r="BP1662" i="1"/>
  <c r="BR1662" i="1"/>
  <c r="BP1678" i="1"/>
  <c r="BR1678" i="1"/>
  <c r="BP1694" i="1"/>
  <c r="BR1694" i="1"/>
  <c r="BP1710" i="1"/>
  <c r="BR1710" i="1"/>
  <c r="BP1726" i="1"/>
  <c r="BR1726" i="1"/>
  <c r="BR1743" i="1"/>
  <c r="BP1743" i="1"/>
  <c r="BP1775" i="1"/>
  <c r="BR1775" i="1"/>
  <c r="BR1795" i="1"/>
  <c r="BP1795" i="1"/>
  <c r="BR1811" i="1"/>
  <c r="BP1811" i="1"/>
  <c r="BR1832" i="1"/>
  <c r="BP1832" i="1"/>
  <c r="BP1860" i="1"/>
  <c r="BR1860" i="1"/>
  <c r="BR1879" i="1"/>
  <c r="BP1879" i="1"/>
  <c r="BR1894" i="1"/>
  <c r="BP1894" i="1"/>
  <c r="BP1910" i="1"/>
  <c r="BR1910" i="1"/>
  <c r="BP1926" i="1"/>
  <c r="BR1926" i="1"/>
  <c r="BP1942" i="1"/>
  <c r="BR1942" i="1"/>
  <c r="BR1961" i="1"/>
  <c r="BP1961" i="1"/>
  <c r="BP1976" i="1"/>
  <c r="BR1976" i="1"/>
  <c r="BR1991" i="1"/>
  <c r="BP1991" i="1"/>
  <c r="BR2007" i="1"/>
  <c r="BP2007" i="1"/>
  <c r="BR747" i="1"/>
  <c r="BP747" i="1"/>
  <c r="BR763" i="1"/>
  <c r="BP763" i="1"/>
  <c r="BR779" i="1"/>
  <c r="BP779" i="1"/>
  <c r="BR795" i="1"/>
  <c r="BP795" i="1"/>
  <c r="BR872" i="1"/>
  <c r="BP872" i="1"/>
  <c r="BR894" i="1"/>
  <c r="BP894" i="1"/>
  <c r="BR910" i="1"/>
  <c r="BP910" i="1"/>
  <c r="BR926" i="1"/>
  <c r="BP926" i="1"/>
  <c r="BR942" i="1"/>
  <c r="BP942" i="1"/>
  <c r="BP958" i="1"/>
  <c r="BR958" i="1"/>
  <c r="BR975" i="1"/>
  <c r="BP975" i="1"/>
  <c r="BP996" i="1"/>
  <c r="BR996" i="1"/>
  <c r="BR1014" i="1"/>
  <c r="BP1014" i="1"/>
  <c r="BP1028" i="1"/>
  <c r="BR1028" i="1"/>
  <c r="BR1046" i="1"/>
  <c r="BP1046" i="1"/>
  <c r="BR1060" i="1"/>
  <c r="BP1060" i="1"/>
  <c r="BR1076" i="1"/>
  <c r="BP1076" i="1"/>
  <c r="BR1092" i="1"/>
  <c r="BP1092" i="1"/>
  <c r="BR1107" i="1"/>
  <c r="BP1107" i="1"/>
  <c r="BR1121" i="1"/>
  <c r="BP1121" i="1"/>
  <c r="BR1137" i="1"/>
  <c r="BP1137" i="1"/>
  <c r="BP1157" i="1"/>
  <c r="BR1157" i="1"/>
  <c r="BP1181" i="1"/>
  <c r="BR1181" i="1"/>
  <c r="BP1197" i="1"/>
  <c r="BR1197" i="1"/>
  <c r="BP1213" i="1"/>
  <c r="BR1213" i="1"/>
  <c r="BP1229" i="1"/>
  <c r="BR1229" i="1"/>
  <c r="BR1245" i="1"/>
  <c r="BP1245" i="1"/>
  <c r="BR1263" i="1"/>
  <c r="BP1263" i="1"/>
  <c r="BP1278" i="1"/>
  <c r="BR1278" i="1"/>
  <c r="BR1299" i="1"/>
  <c r="BP1299" i="1"/>
  <c r="BP1314" i="1"/>
  <c r="BR1314" i="1"/>
  <c r="BP1330" i="1"/>
  <c r="BR1330" i="1"/>
  <c r="BR1346" i="1"/>
  <c r="BP1346" i="1"/>
  <c r="BR1362" i="1"/>
  <c r="BP1362" i="1"/>
  <c r="BP1378" i="1"/>
  <c r="BR1378" i="1"/>
  <c r="BP1394" i="1"/>
  <c r="BR1394" i="1"/>
  <c r="BP1410" i="1"/>
  <c r="BR1410" i="1"/>
  <c r="BR1427" i="1"/>
  <c r="BP1427" i="1"/>
  <c r="BP1458" i="1"/>
  <c r="BR1458" i="1"/>
  <c r="BR1479" i="1"/>
  <c r="BP1479" i="1"/>
  <c r="BR1495" i="1"/>
  <c r="BP1495" i="1"/>
  <c r="BR1511" i="1"/>
  <c r="BP1511" i="1"/>
  <c r="BR1527" i="1"/>
  <c r="BP1527" i="1"/>
  <c r="BR1543" i="1"/>
  <c r="BP1543" i="1"/>
  <c r="BR1559" i="1"/>
  <c r="BP1559" i="1"/>
  <c r="BR1575" i="1"/>
  <c r="BP1575" i="1"/>
  <c r="BP1591" i="1"/>
  <c r="BR1591" i="1"/>
  <c r="BP1607" i="1"/>
  <c r="BR1607" i="1"/>
  <c r="BP1623" i="1"/>
  <c r="BR1623" i="1"/>
  <c r="BP1639" i="1"/>
  <c r="BR1639" i="1"/>
  <c r="BR1655" i="1"/>
  <c r="BP1655" i="1"/>
  <c r="BR1671" i="1"/>
  <c r="BP1671" i="1"/>
  <c r="BR1687" i="1"/>
  <c r="BP1687" i="1"/>
  <c r="BR1703" i="1"/>
  <c r="BP1703" i="1"/>
  <c r="BR1719" i="1"/>
  <c r="BP1719" i="1"/>
  <c r="BP1735" i="1"/>
  <c r="BR1735" i="1"/>
  <c r="BP1761" i="1"/>
  <c r="BR1761" i="1"/>
  <c r="BR1792" i="1"/>
  <c r="BP1792" i="1"/>
  <c r="BR1808" i="1"/>
  <c r="BP1808" i="1"/>
  <c r="BR1826" i="1"/>
  <c r="BP1826" i="1"/>
  <c r="BP1857" i="1"/>
  <c r="BR1857" i="1"/>
  <c r="BP1872" i="1"/>
  <c r="BR1872" i="1"/>
  <c r="BP1888" i="1"/>
  <c r="BR1888" i="1"/>
  <c r="BR1907" i="1"/>
  <c r="BP1907" i="1"/>
  <c r="BR1923" i="1"/>
  <c r="BP1923" i="1"/>
  <c r="BP1939" i="1"/>
  <c r="BR1939" i="1"/>
  <c r="BP1954" i="1"/>
  <c r="BR1954" i="1"/>
  <c r="BP1970" i="1"/>
  <c r="BR1970" i="1"/>
  <c r="BR1988" i="1"/>
  <c r="BP1988" i="1"/>
  <c r="BR2004" i="1"/>
  <c r="BP2004" i="1"/>
  <c r="BR1206" i="1"/>
  <c r="BP1206" i="1"/>
  <c r="BR1222" i="1"/>
  <c r="BP1222" i="1"/>
  <c r="BR1238" i="1"/>
  <c r="BP1238" i="1"/>
  <c r="BR1253" i="1"/>
  <c r="BP1253" i="1"/>
  <c r="BP1268" i="1"/>
  <c r="BR1268" i="1"/>
  <c r="BP1283" i="1"/>
  <c r="BR1283" i="1"/>
  <c r="BP1300" i="1"/>
  <c r="BR1300" i="1"/>
  <c r="BR1315" i="1"/>
  <c r="BP1315" i="1"/>
  <c r="BR1331" i="1"/>
  <c r="BP1331" i="1"/>
  <c r="BR1347" i="1"/>
  <c r="BP1347" i="1"/>
  <c r="BR1363" i="1"/>
  <c r="BP1363" i="1"/>
  <c r="BR1379" i="1"/>
  <c r="BP1379" i="1"/>
  <c r="BR1395" i="1"/>
  <c r="BP1395" i="1"/>
  <c r="BR1411" i="1"/>
  <c r="BP1411" i="1"/>
  <c r="BR1429" i="1"/>
  <c r="BP1429" i="1"/>
  <c r="BR1459" i="1"/>
  <c r="BP1459" i="1"/>
  <c r="BP1474" i="1"/>
  <c r="BR1474" i="1"/>
  <c r="BR1492" i="1"/>
  <c r="BP1492" i="1"/>
  <c r="BR1508" i="1"/>
  <c r="BP1508" i="1"/>
  <c r="BR1524" i="1"/>
  <c r="BP1524" i="1"/>
  <c r="BR1540" i="1"/>
  <c r="BP1540" i="1"/>
  <c r="BR1556" i="1"/>
  <c r="BP1556" i="1"/>
  <c r="BR1572" i="1"/>
  <c r="BP1572" i="1"/>
  <c r="BP1588" i="1"/>
  <c r="BR1588" i="1"/>
  <c r="BP1604" i="1"/>
  <c r="BR1604" i="1"/>
  <c r="BR1620" i="1"/>
  <c r="BP1620" i="1"/>
  <c r="BR1636" i="1"/>
  <c r="BP1636" i="1"/>
  <c r="BP1652" i="1"/>
  <c r="BR1652" i="1"/>
  <c r="BP1668" i="1"/>
  <c r="BR1668" i="1"/>
  <c r="BP1684" i="1"/>
  <c r="BR1684" i="1"/>
  <c r="BP1700" i="1"/>
  <c r="BR1700" i="1"/>
  <c r="BP1716" i="1"/>
  <c r="BR1716" i="1"/>
  <c r="BP1732" i="1"/>
  <c r="BR1732" i="1"/>
  <c r="BR1755" i="1"/>
  <c r="BP1755" i="1"/>
  <c r="BP1786" i="1"/>
  <c r="BR1786" i="1"/>
  <c r="BR1801" i="1"/>
  <c r="BP1801" i="1"/>
  <c r="BR1817" i="1"/>
  <c r="BP1817" i="1"/>
  <c r="BP1844" i="1"/>
  <c r="BR1844" i="1"/>
  <c r="BR1865" i="1"/>
  <c r="BP1865" i="1"/>
  <c r="BR1881" i="1"/>
  <c r="BP1881" i="1"/>
  <c r="BR1896" i="1"/>
  <c r="BP1896" i="1"/>
  <c r="BP1912" i="1"/>
  <c r="BR1912" i="1"/>
  <c r="BP1928" i="1"/>
  <c r="BR1928" i="1"/>
  <c r="BP1944" i="1"/>
  <c r="BR1944" i="1"/>
  <c r="BR1959" i="1"/>
  <c r="BP1959" i="1"/>
  <c r="BP1974" i="1"/>
  <c r="BR1974" i="1"/>
  <c r="BR1989" i="1"/>
  <c r="BP1989" i="1"/>
  <c r="BP2005" i="1"/>
  <c r="BR2005" i="1"/>
  <c r="BP1199" i="1"/>
  <c r="BR1199" i="1"/>
  <c r="BP1215" i="1"/>
  <c r="BR1215" i="1"/>
  <c r="BP1231" i="1"/>
  <c r="BR1231" i="1"/>
  <c r="BR1247" i="1"/>
  <c r="BP1247" i="1"/>
  <c r="BR1261" i="1"/>
  <c r="BP1261" i="1"/>
  <c r="BR1280" i="1"/>
  <c r="BP1280" i="1"/>
  <c r="BR1297" i="1"/>
  <c r="BP1297" i="1"/>
  <c r="BR1316" i="1"/>
  <c r="BP1316" i="1"/>
  <c r="BR1332" i="1"/>
  <c r="BP1332" i="1"/>
  <c r="BP1348" i="1"/>
  <c r="BR1348" i="1"/>
  <c r="BP1364" i="1"/>
  <c r="BR1364" i="1"/>
  <c r="BP1380" i="1"/>
  <c r="BR1380" i="1"/>
  <c r="BR1396" i="1"/>
  <c r="BP1396" i="1"/>
  <c r="BR1412" i="1"/>
  <c r="BP1412" i="1"/>
  <c r="BR1431" i="1"/>
  <c r="BP1431" i="1"/>
  <c r="BP1460" i="1"/>
  <c r="BR1460" i="1"/>
  <c r="BR1476" i="1"/>
  <c r="BP1476" i="1"/>
  <c r="BR1493" i="1"/>
  <c r="BP1493" i="1"/>
  <c r="BR1509" i="1"/>
  <c r="BP1509" i="1"/>
  <c r="BR1525" i="1"/>
  <c r="BP1525" i="1"/>
  <c r="BR1541" i="1"/>
  <c r="BP1541" i="1"/>
  <c r="BR1557" i="1"/>
  <c r="BP1557" i="1"/>
  <c r="BR1573" i="1"/>
  <c r="BP1573" i="1"/>
  <c r="BP1589" i="1"/>
  <c r="BR1589" i="1"/>
  <c r="BP1605" i="1"/>
  <c r="BR1605" i="1"/>
  <c r="BP1621" i="1"/>
  <c r="BR1621" i="1"/>
  <c r="BP1637" i="1"/>
  <c r="BR1637" i="1"/>
  <c r="BR1653" i="1"/>
  <c r="BP1653" i="1"/>
  <c r="BR1669" i="1"/>
  <c r="BP1669" i="1"/>
  <c r="BR1685" i="1"/>
  <c r="BP1685" i="1"/>
  <c r="BR1701" i="1"/>
  <c r="BP1701" i="1"/>
  <c r="BR1717" i="1"/>
  <c r="BP1717" i="1"/>
  <c r="BR1733" i="1"/>
  <c r="BP1733" i="1"/>
  <c r="BR1757" i="1"/>
  <c r="BP1757" i="1"/>
  <c r="BR1787" i="1"/>
  <c r="BP1787" i="1"/>
  <c r="BP1802" i="1"/>
  <c r="BR1802" i="1"/>
  <c r="BP1818" i="1"/>
  <c r="BR1818" i="1"/>
  <c r="BP1846" i="1"/>
  <c r="BR1846" i="1"/>
  <c r="BP1866" i="1"/>
  <c r="BR1866" i="1"/>
  <c r="BP1882" i="1"/>
  <c r="BR1882" i="1"/>
  <c r="BR1897" i="1"/>
  <c r="BP1897" i="1"/>
  <c r="BR1913" i="1"/>
  <c r="BP1913" i="1"/>
  <c r="BR1929" i="1"/>
  <c r="BP1929" i="1"/>
  <c r="BR1945" i="1"/>
  <c r="BP1945" i="1"/>
  <c r="BP1960" i="1"/>
  <c r="BR1960" i="1"/>
  <c r="BR1975" i="1"/>
  <c r="BP1975" i="1"/>
  <c r="BR1994" i="1"/>
  <c r="BP1994" i="1"/>
  <c r="BR1845" i="1"/>
  <c r="BP1845" i="1"/>
  <c r="BP1762" i="1"/>
  <c r="BR1762" i="1"/>
  <c r="BP1746" i="1"/>
  <c r="BR1746" i="1"/>
  <c r="BR1839" i="1"/>
  <c r="BP1839" i="1"/>
  <c r="BR1774" i="1"/>
  <c r="BP1774" i="1"/>
  <c r="BP1760" i="1"/>
  <c r="BR1760" i="1"/>
  <c r="BR1829" i="1"/>
  <c r="BP1829" i="1"/>
  <c r="BP1748" i="1"/>
  <c r="BR1748" i="1"/>
  <c r="BR1835" i="1"/>
  <c r="BP1835" i="1"/>
  <c r="BR1772" i="1"/>
  <c r="BP1772" i="1"/>
  <c r="BP1164" i="1"/>
  <c r="BR1164" i="1"/>
  <c r="BR873" i="1"/>
  <c r="BP873" i="1"/>
  <c r="BP849" i="1"/>
  <c r="BR849" i="1"/>
  <c r="BP817" i="1"/>
  <c r="BR817" i="1"/>
  <c r="BR844" i="1"/>
  <c r="BP844" i="1"/>
  <c r="BR812" i="1"/>
  <c r="BP812" i="1"/>
  <c r="BP1442" i="1"/>
  <c r="BR1442" i="1"/>
  <c r="BP1426" i="1"/>
  <c r="BR1426" i="1"/>
  <c r="BP1158" i="1"/>
  <c r="BR1158" i="1"/>
  <c r="BR855" i="1"/>
  <c r="BP855" i="1"/>
  <c r="BR823" i="1"/>
  <c r="BP823" i="1"/>
  <c r="BR850" i="1"/>
  <c r="BP850" i="1"/>
  <c r="BR818" i="1"/>
  <c r="BP818" i="1"/>
  <c r="BR1286" i="1"/>
  <c r="BP1286" i="1"/>
  <c r="BP984" i="1"/>
  <c r="BR984" i="1"/>
  <c r="BR871" i="1"/>
  <c r="BP871" i="1"/>
  <c r="BR845" i="1"/>
  <c r="BP845" i="1"/>
  <c r="BR813" i="1"/>
  <c r="BP813" i="1"/>
  <c r="BP840" i="1"/>
  <c r="BR840" i="1"/>
  <c r="BP808" i="1"/>
  <c r="BR808" i="1"/>
  <c r="BR1444" i="1"/>
  <c r="BP1444" i="1"/>
  <c r="BR1428" i="1"/>
  <c r="BP1428" i="1"/>
  <c r="BP1154" i="1"/>
  <c r="BR1154" i="1"/>
  <c r="BR851" i="1"/>
  <c r="BP851" i="1"/>
  <c r="BR819" i="1"/>
  <c r="BP819" i="1"/>
  <c r="BR846" i="1"/>
  <c r="BP846" i="1"/>
  <c r="BR814" i="1"/>
  <c r="BP814" i="1"/>
  <c r="BR21" i="1"/>
  <c r="BP21" i="1"/>
  <c r="BR37" i="1"/>
  <c r="BP37" i="1"/>
  <c r="BR53" i="1"/>
  <c r="BP53" i="1"/>
  <c r="BR69" i="1"/>
  <c r="BP69" i="1"/>
  <c r="BR85" i="1"/>
  <c r="BP85" i="1"/>
  <c r="BR101" i="1"/>
  <c r="BP101" i="1"/>
  <c r="BR117" i="1"/>
  <c r="BP117" i="1"/>
  <c r="BR133" i="1"/>
  <c r="BP133" i="1"/>
  <c r="BR149" i="1"/>
  <c r="BP149" i="1"/>
  <c r="BP165" i="1"/>
  <c r="BR165" i="1"/>
  <c r="BP181" i="1"/>
  <c r="BR181" i="1"/>
  <c r="BP197" i="1"/>
  <c r="BR197" i="1"/>
  <c r="BP213" i="1"/>
  <c r="BR213" i="1"/>
  <c r="BP229" i="1"/>
  <c r="BR229" i="1"/>
  <c r="BR245" i="1"/>
  <c r="BP245" i="1"/>
  <c r="BR261" i="1"/>
  <c r="BP261" i="1"/>
  <c r="BR277" i="1"/>
  <c r="BP277" i="1"/>
  <c r="BR293" i="1"/>
  <c r="BP293" i="1"/>
  <c r="BR309" i="1"/>
  <c r="BP309" i="1"/>
  <c r="BR325" i="1"/>
  <c r="BP325" i="1"/>
  <c r="BR341" i="1"/>
  <c r="BP341" i="1"/>
  <c r="BR357" i="1"/>
  <c r="BP357" i="1"/>
  <c r="BR373" i="1"/>
  <c r="BP373" i="1"/>
  <c r="BP391" i="1"/>
  <c r="BR391" i="1"/>
  <c r="BP407" i="1"/>
  <c r="BR407" i="1"/>
  <c r="BP421" i="1"/>
  <c r="BR421" i="1"/>
  <c r="BP439" i="1"/>
  <c r="BR439" i="1"/>
  <c r="BP455" i="1"/>
  <c r="BR455" i="1"/>
  <c r="BR470" i="1"/>
  <c r="BP470" i="1"/>
  <c r="BR486" i="1"/>
  <c r="BP486" i="1"/>
  <c r="BR502" i="1"/>
  <c r="BP502" i="1"/>
  <c r="BR518" i="1"/>
  <c r="BP518" i="1"/>
  <c r="BR534" i="1"/>
  <c r="BP534" i="1"/>
  <c r="BR550" i="1"/>
  <c r="BP550" i="1"/>
  <c r="BR566" i="1"/>
  <c r="BP566" i="1"/>
  <c r="BR582" i="1"/>
  <c r="BP582" i="1"/>
  <c r="BR598" i="1"/>
  <c r="BP598" i="1"/>
  <c r="BR614" i="1"/>
  <c r="BP614" i="1"/>
  <c r="BR630" i="1"/>
  <c r="BP630" i="1"/>
  <c r="BR646" i="1"/>
  <c r="BP646" i="1"/>
  <c r="BR662" i="1"/>
  <c r="BP662" i="1"/>
  <c r="BR678" i="1"/>
  <c r="BP678" i="1"/>
  <c r="BR694" i="1"/>
  <c r="BP694" i="1"/>
  <c r="BR710" i="1"/>
  <c r="BP710" i="1"/>
  <c r="BR726" i="1"/>
  <c r="BP726" i="1"/>
  <c r="BR752" i="1"/>
  <c r="BP752" i="1"/>
  <c r="BR784" i="1"/>
  <c r="BP784" i="1"/>
  <c r="BP882" i="1"/>
  <c r="BR882" i="1"/>
  <c r="BP915" i="1"/>
  <c r="BR915" i="1"/>
  <c r="BP947" i="1"/>
  <c r="BR947" i="1"/>
  <c r="BR983" i="1"/>
  <c r="BP983" i="1"/>
  <c r="BR1015" i="1"/>
  <c r="BP1015" i="1"/>
  <c r="BR1051" i="1"/>
  <c r="BP1051" i="1"/>
  <c r="BP1081" i="1"/>
  <c r="BR1081" i="1"/>
  <c r="BR1111" i="1"/>
  <c r="BP1111" i="1"/>
  <c r="BR1142" i="1"/>
  <c r="BP1142" i="1"/>
  <c r="BR1186" i="1"/>
  <c r="BP1186" i="1"/>
  <c r="BP26" i="1"/>
  <c r="BR26" i="1"/>
  <c r="BP42" i="1"/>
  <c r="BR42" i="1"/>
  <c r="BP58" i="1"/>
  <c r="BR58" i="1"/>
  <c r="BP74" i="1"/>
  <c r="BR74" i="1"/>
  <c r="BP90" i="1"/>
  <c r="BR90" i="1"/>
  <c r="BP106" i="1"/>
  <c r="BR106" i="1"/>
  <c r="BP122" i="1"/>
  <c r="BR122" i="1"/>
  <c r="BP138" i="1"/>
  <c r="BR138" i="1"/>
  <c r="BP154" i="1"/>
  <c r="BR154" i="1"/>
  <c r="BR170" i="1"/>
  <c r="BP170" i="1"/>
  <c r="BR186" i="1"/>
  <c r="BP186" i="1"/>
  <c r="BR202" i="1"/>
  <c r="BP202" i="1"/>
  <c r="BR218" i="1"/>
  <c r="BP218" i="1"/>
  <c r="BP234" i="1"/>
  <c r="BR234" i="1"/>
  <c r="BP250" i="1"/>
  <c r="BR250" i="1"/>
  <c r="BP266" i="1"/>
  <c r="BR266" i="1"/>
  <c r="BP282" i="1"/>
  <c r="BR282" i="1"/>
  <c r="BP298" i="1"/>
  <c r="BR298" i="1"/>
  <c r="BP314" i="1"/>
  <c r="BR314" i="1"/>
  <c r="BP330" i="1"/>
  <c r="BR330" i="1"/>
  <c r="BP346" i="1"/>
  <c r="BR346" i="1"/>
  <c r="BP362" i="1"/>
  <c r="BR362" i="1"/>
  <c r="BP378" i="1"/>
  <c r="BR378" i="1"/>
  <c r="BR396" i="1"/>
  <c r="BP396" i="1"/>
  <c r="BP411" i="1"/>
  <c r="BR411" i="1"/>
  <c r="BR426" i="1"/>
  <c r="BP426" i="1"/>
  <c r="BR444" i="1"/>
  <c r="BP444" i="1"/>
  <c r="BP463" i="1"/>
  <c r="BR463" i="1"/>
  <c r="BR479" i="1"/>
  <c r="BP479" i="1"/>
  <c r="BR495" i="1"/>
  <c r="BP495" i="1"/>
  <c r="BR511" i="1"/>
  <c r="BP511" i="1"/>
  <c r="BR527" i="1"/>
  <c r="BP527" i="1"/>
  <c r="BR543" i="1"/>
  <c r="BP543" i="1"/>
  <c r="BR559" i="1"/>
  <c r="BP559" i="1"/>
  <c r="BR575" i="1"/>
  <c r="BP575" i="1"/>
  <c r="BR591" i="1"/>
  <c r="BP591" i="1"/>
  <c r="BR607" i="1"/>
  <c r="BP607" i="1"/>
  <c r="BR623" i="1"/>
  <c r="BP623" i="1"/>
  <c r="BR639" i="1"/>
  <c r="BP639" i="1"/>
  <c r="BR655" i="1"/>
  <c r="BP655" i="1"/>
  <c r="BR671" i="1"/>
  <c r="BP671" i="1"/>
  <c r="BR687" i="1"/>
  <c r="BP687" i="1"/>
  <c r="BR703" i="1"/>
  <c r="BP703" i="1"/>
  <c r="BR719" i="1"/>
  <c r="BP719" i="1"/>
  <c r="BP737" i="1"/>
  <c r="BR737" i="1"/>
  <c r="BP769" i="1"/>
  <c r="BR769" i="1"/>
  <c r="BR801" i="1"/>
  <c r="BP801" i="1"/>
  <c r="BR900" i="1"/>
  <c r="BP900" i="1"/>
  <c r="BR932" i="1"/>
  <c r="BP932" i="1"/>
  <c r="BP964" i="1"/>
  <c r="BR964" i="1"/>
  <c r="BR1002" i="1"/>
  <c r="BP1002" i="1"/>
  <c r="BR1037" i="1"/>
  <c r="BP1037" i="1"/>
  <c r="BR1066" i="1"/>
  <c r="BP1066" i="1"/>
  <c r="BR1098" i="1"/>
  <c r="BP1098" i="1"/>
  <c r="BR1127" i="1"/>
  <c r="BP1127" i="1"/>
  <c r="BP1169" i="1"/>
  <c r="BR1169" i="1"/>
  <c r="BP15" i="1"/>
  <c r="BR15" i="1"/>
  <c r="BP31" i="1"/>
  <c r="BR31" i="1"/>
  <c r="BP47" i="1"/>
  <c r="BR47" i="1"/>
  <c r="BP63" i="1"/>
  <c r="BR63" i="1"/>
  <c r="BP79" i="1"/>
  <c r="BR79" i="1"/>
  <c r="BP95" i="1"/>
  <c r="BR95" i="1"/>
  <c r="BP111" i="1"/>
  <c r="BR111" i="1"/>
  <c r="BP127" i="1"/>
  <c r="BR127" i="1"/>
  <c r="BP143" i="1"/>
  <c r="BR143" i="1"/>
  <c r="BP159" i="1"/>
  <c r="BR159" i="1"/>
  <c r="BP175" i="1"/>
  <c r="BR175" i="1"/>
  <c r="BP191" i="1"/>
  <c r="BR191" i="1"/>
  <c r="BP207" i="1"/>
  <c r="BR207" i="1"/>
  <c r="BP223" i="1"/>
  <c r="BR223" i="1"/>
  <c r="BR239" i="1"/>
  <c r="BP239" i="1"/>
  <c r="BR255" i="1"/>
  <c r="BP255" i="1"/>
  <c r="BR271" i="1"/>
  <c r="BP271" i="1"/>
  <c r="BR287" i="1"/>
  <c r="BP287" i="1"/>
  <c r="BR303" i="1"/>
  <c r="BP303" i="1"/>
  <c r="BR319" i="1"/>
  <c r="BP319" i="1"/>
  <c r="BR335" i="1"/>
  <c r="BP335" i="1"/>
  <c r="BR351" i="1"/>
  <c r="BP351" i="1"/>
  <c r="BR367" i="1"/>
  <c r="BP367" i="1"/>
  <c r="BP382" i="1"/>
  <c r="BR382" i="1"/>
  <c r="BP397" i="1"/>
  <c r="BR397" i="1"/>
  <c r="BP412" i="1"/>
  <c r="BR412" i="1"/>
  <c r="BP431" i="1"/>
  <c r="BR431" i="1"/>
  <c r="BP445" i="1"/>
  <c r="BR445" i="1"/>
  <c r="BR460" i="1"/>
  <c r="BP460" i="1"/>
  <c r="BR476" i="1"/>
  <c r="BP476" i="1"/>
  <c r="BR492" i="1"/>
  <c r="BP492" i="1"/>
  <c r="BR508" i="1"/>
  <c r="BP508" i="1"/>
  <c r="BR524" i="1"/>
  <c r="BP524" i="1"/>
  <c r="BR540" i="1"/>
  <c r="BP540" i="1"/>
  <c r="BR556" i="1"/>
  <c r="BP556" i="1"/>
  <c r="BR572" i="1"/>
  <c r="BP572" i="1"/>
  <c r="BR588" i="1"/>
  <c r="BP588" i="1"/>
  <c r="BR604" i="1"/>
  <c r="BP604" i="1"/>
  <c r="BR620" i="1"/>
  <c r="BP620" i="1"/>
  <c r="BR636" i="1"/>
  <c r="BP636" i="1"/>
  <c r="BR652" i="1"/>
  <c r="BP652" i="1"/>
  <c r="BR668" i="1"/>
  <c r="BP668" i="1"/>
  <c r="BR684" i="1"/>
  <c r="BP684" i="1"/>
  <c r="BR700" i="1"/>
  <c r="BP700" i="1"/>
  <c r="BR716" i="1"/>
  <c r="BP716" i="1"/>
  <c r="BR732" i="1"/>
  <c r="BP732" i="1"/>
  <c r="BR764" i="1"/>
  <c r="BP764" i="1"/>
  <c r="BR796" i="1"/>
  <c r="BP796" i="1"/>
  <c r="BR895" i="1"/>
  <c r="BP895" i="1"/>
  <c r="BR927" i="1"/>
  <c r="BP927" i="1"/>
  <c r="BP959" i="1"/>
  <c r="BR959" i="1"/>
  <c r="BR997" i="1"/>
  <c r="BP997" i="1"/>
  <c r="BR1033" i="1"/>
  <c r="BP1033" i="1"/>
  <c r="BR1061" i="1"/>
  <c r="BP1061" i="1"/>
  <c r="BR1093" i="1"/>
  <c r="BP1093" i="1"/>
  <c r="BR1122" i="1"/>
  <c r="BP1122" i="1"/>
  <c r="BP1159" i="1"/>
  <c r="BR1159" i="1"/>
  <c r="BR13" i="1"/>
  <c r="BP13" i="1"/>
  <c r="BP28" i="1"/>
  <c r="BR28" i="1"/>
  <c r="BP44" i="1"/>
  <c r="BR44" i="1"/>
  <c r="BP60" i="1"/>
  <c r="BR60" i="1"/>
  <c r="BP76" i="1"/>
  <c r="BR76" i="1"/>
  <c r="BP92" i="1"/>
  <c r="BR92" i="1"/>
  <c r="BP108" i="1"/>
  <c r="BR108" i="1"/>
  <c r="BP124" i="1"/>
  <c r="BR124" i="1"/>
  <c r="BP140" i="1"/>
  <c r="BR140" i="1"/>
  <c r="BR156" i="1"/>
  <c r="BP156" i="1"/>
  <c r="BP172" i="1"/>
  <c r="BR172" i="1"/>
  <c r="BP188" i="1"/>
  <c r="BR188" i="1"/>
  <c r="BP204" i="1"/>
  <c r="BR204" i="1"/>
  <c r="BP220" i="1"/>
  <c r="BR220" i="1"/>
  <c r="BR236" i="1"/>
  <c r="BP236" i="1"/>
  <c r="BR252" i="1"/>
  <c r="BP252" i="1"/>
  <c r="BR268" i="1"/>
  <c r="BP268" i="1"/>
  <c r="BR284" i="1"/>
  <c r="BP284" i="1"/>
  <c r="BR300" i="1"/>
  <c r="BP300" i="1"/>
  <c r="BR316" i="1"/>
  <c r="BP316" i="1"/>
  <c r="BR332" i="1"/>
  <c r="BP332" i="1"/>
  <c r="BR348" i="1"/>
  <c r="BP348" i="1"/>
  <c r="BR364" i="1"/>
  <c r="BP364" i="1"/>
  <c r="BP380" i="1"/>
  <c r="BR380" i="1"/>
  <c r="BR394" i="1"/>
  <c r="BP394" i="1"/>
  <c r="BP413" i="1"/>
  <c r="BR413" i="1"/>
  <c r="BP428" i="1"/>
  <c r="BR428" i="1"/>
  <c r="BR442" i="1"/>
  <c r="BP442" i="1"/>
  <c r="BR458" i="1"/>
  <c r="BP458" i="1"/>
  <c r="BR473" i="1"/>
  <c r="BP473" i="1"/>
  <c r="BR489" i="1"/>
  <c r="BP489" i="1"/>
  <c r="BR505" i="1"/>
  <c r="BP505" i="1"/>
  <c r="BR521" i="1"/>
  <c r="BP521" i="1"/>
  <c r="BR537" i="1"/>
  <c r="BP537" i="1"/>
  <c r="BR553" i="1"/>
  <c r="BP553" i="1"/>
  <c r="BR569" i="1"/>
  <c r="BP569" i="1"/>
  <c r="BR585" i="1"/>
  <c r="BP585" i="1"/>
  <c r="BR601" i="1"/>
  <c r="BP601" i="1"/>
  <c r="BR617" i="1"/>
  <c r="BP617" i="1"/>
  <c r="BR633" i="1"/>
  <c r="BP633" i="1"/>
  <c r="BR649" i="1"/>
  <c r="BP649" i="1"/>
  <c r="BR665" i="1"/>
  <c r="BP665" i="1"/>
  <c r="BR681" i="1"/>
  <c r="BP681" i="1"/>
  <c r="BR697" i="1"/>
  <c r="BP697" i="1"/>
  <c r="BR713" i="1"/>
  <c r="BP713" i="1"/>
  <c r="BR729" i="1"/>
  <c r="BP729" i="1"/>
  <c r="BP757" i="1"/>
  <c r="BR757" i="1"/>
  <c r="BR789" i="1"/>
  <c r="BP789" i="1"/>
  <c r="BP888" i="1"/>
  <c r="BR888" i="1"/>
  <c r="BP920" i="1"/>
  <c r="BR920" i="1"/>
  <c r="BP952" i="1"/>
  <c r="BR952" i="1"/>
  <c r="BP990" i="1"/>
  <c r="BR990" i="1"/>
  <c r="BR1020" i="1"/>
  <c r="BP1020" i="1"/>
  <c r="BP1048" i="1"/>
  <c r="BR1048" i="1"/>
  <c r="BP1086" i="1"/>
  <c r="BR1086" i="1"/>
  <c r="BR1123" i="1"/>
  <c r="BP1123" i="1"/>
  <c r="BP1161" i="1"/>
  <c r="BR1161" i="1"/>
  <c r="BR734" i="1"/>
  <c r="BP734" i="1"/>
  <c r="BR750" i="1"/>
  <c r="BP750" i="1"/>
  <c r="BR766" i="1"/>
  <c r="BP766" i="1"/>
  <c r="BR782" i="1"/>
  <c r="BP782" i="1"/>
  <c r="BR798" i="1"/>
  <c r="BP798" i="1"/>
  <c r="BR878" i="1"/>
  <c r="BP878" i="1"/>
  <c r="BP897" i="1"/>
  <c r="BR897" i="1"/>
  <c r="BP913" i="1"/>
  <c r="BR913" i="1"/>
  <c r="BP929" i="1"/>
  <c r="BR929" i="1"/>
  <c r="BP945" i="1"/>
  <c r="BR945" i="1"/>
  <c r="BR961" i="1"/>
  <c r="BP961" i="1"/>
  <c r="BP981" i="1"/>
  <c r="BR981" i="1"/>
  <c r="BR999" i="1"/>
  <c r="BP999" i="1"/>
  <c r="BR1013" i="1"/>
  <c r="BP1013" i="1"/>
  <c r="BR1031" i="1"/>
  <c r="BP1031" i="1"/>
  <c r="BR1045" i="1"/>
  <c r="BP1045" i="1"/>
  <c r="BR1063" i="1"/>
  <c r="BP1063" i="1"/>
  <c r="BR1079" i="1"/>
  <c r="BP1079" i="1"/>
  <c r="BR1095" i="1"/>
  <c r="BP1095" i="1"/>
  <c r="BR1113" i="1"/>
  <c r="BP1113" i="1"/>
  <c r="BR1132" i="1"/>
  <c r="BP1132" i="1"/>
  <c r="BR1148" i="1"/>
  <c r="BP1148" i="1"/>
  <c r="BR1176" i="1"/>
  <c r="BP1176" i="1"/>
  <c r="BR1192" i="1"/>
  <c r="BP1192" i="1"/>
  <c r="BR1208" i="1"/>
  <c r="BP1208" i="1"/>
  <c r="BR1224" i="1"/>
  <c r="BP1224" i="1"/>
  <c r="BR1240" i="1"/>
  <c r="BP1240" i="1"/>
  <c r="BR1258" i="1"/>
  <c r="BP1258" i="1"/>
  <c r="BP1273" i="1"/>
  <c r="BR1273" i="1"/>
  <c r="BP1298" i="1"/>
  <c r="BR1298" i="1"/>
  <c r="BR1313" i="1"/>
  <c r="BP1313" i="1"/>
  <c r="BR1329" i="1"/>
  <c r="BP1329" i="1"/>
  <c r="BR1345" i="1"/>
  <c r="BP1345" i="1"/>
  <c r="BR1361" i="1"/>
  <c r="BP1361" i="1"/>
  <c r="BR1377" i="1"/>
  <c r="BP1377" i="1"/>
  <c r="BR1393" i="1"/>
  <c r="BP1393" i="1"/>
  <c r="BR1409" i="1"/>
  <c r="BP1409" i="1"/>
  <c r="BR1425" i="1"/>
  <c r="BP1425" i="1"/>
  <c r="BR1457" i="1"/>
  <c r="BP1457" i="1"/>
  <c r="BP1472" i="1"/>
  <c r="BR1472" i="1"/>
  <c r="BR1490" i="1"/>
  <c r="BP1490" i="1"/>
  <c r="BR1506" i="1"/>
  <c r="BP1506" i="1"/>
  <c r="BR1522" i="1"/>
  <c r="BP1522" i="1"/>
  <c r="BR1538" i="1"/>
  <c r="BP1538" i="1"/>
  <c r="BP1554" i="1"/>
  <c r="BR1554" i="1"/>
  <c r="BR1570" i="1"/>
  <c r="BP1570" i="1"/>
  <c r="BP1586" i="1"/>
  <c r="BR1586" i="1"/>
  <c r="BR1602" i="1"/>
  <c r="BP1602" i="1"/>
  <c r="BP1618" i="1"/>
  <c r="BR1618" i="1"/>
  <c r="BP1634" i="1"/>
  <c r="BR1634" i="1"/>
  <c r="BP1650" i="1"/>
  <c r="BR1650" i="1"/>
  <c r="BP1666" i="1"/>
  <c r="BR1666" i="1"/>
  <c r="BP1682" i="1"/>
  <c r="BR1682" i="1"/>
  <c r="BP1698" i="1"/>
  <c r="BR1698" i="1"/>
  <c r="BP1714" i="1"/>
  <c r="BR1714" i="1"/>
  <c r="BP1730" i="1"/>
  <c r="BR1730" i="1"/>
  <c r="BR1751" i="1"/>
  <c r="BP1751" i="1"/>
  <c r="BP1783" i="1"/>
  <c r="BR1783" i="1"/>
  <c r="BR1799" i="1"/>
  <c r="BP1799" i="1"/>
  <c r="BR1815" i="1"/>
  <c r="BP1815" i="1"/>
  <c r="BP1840" i="1"/>
  <c r="BR1840" i="1"/>
  <c r="BP1867" i="1"/>
  <c r="BR1867" i="1"/>
  <c r="BP1883" i="1"/>
  <c r="BR1883" i="1"/>
  <c r="BR1898" i="1"/>
  <c r="BP1898" i="1"/>
  <c r="BP1914" i="1"/>
  <c r="BR1914" i="1"/>
  <c r="BP1930" i="1"/>
  <c r="BR1930" i="1"/>
  <c r="BP1949" i="1"/>
  <c r="BR1949" i="1"/>
  <c r="BR1965" i="1"/>
  <c r="BP1965" i="1"/>
  <c r="BR1980" i="1"/>
  <c r="BP1980" i="1"/>
  <c r="BP1995" i="1"/>
  <c r="BR1995" i="1"/>
  <c r="BR735" i="1"/>
  <c r="BP735" i="1"/>
  <c r="BR751" i="1"/>
  <c r="BP751" i="1"/>
  <c r="BR767" i="1"/>
  <c r="BP767" i="1"/>
  <c r="BP783" i="1"/>
  <c r="BR783" i="1"/>
  <c r="BP799" i="1"/>
  <c r="BR799" i="1"/>
  <c r="BR880" i="1"/>
  <c r="BP880" i="1"/>
  <c r="BP898" i="1"/>
  <c r="BR898" i="1"/>
  <c r="BP914" i="1"/>
  <c r="BR914" i="1"/>
  <c r="BP930" i="1"/>
  <c r="BR930" i="1"/>
  <c r="BP946" i="1"/>
  <c r="BR946" i="1"/>
  <c r="BP962" i="1"/>
  <c r="BR962" i="1"/>
  <c r="BP982" i="1"/>
  <c r="BR982" i="1"/>
  <c r="BP1000" i="1"/>
  <c r="BR1000" i="1"/>
  <c r="BR1018" i="1"/>
  <c r="BP1018" i="1"/>
  <c r="BP1032" i="1"/>
  <c r="BR1032" i="1"/>
  <c r="BR1050" i="1"/>
  <c r="BP1050" i="1"/>
  <c r="BR1064" i="1"/>
  <c r="BP1064" i="1"/>
  <c r="BR1080" i="1"/>
  <c r="BP1080" i="1"/>
  <c r="BR1096" i="1"/>
  <c r="BP1096" i="1"/>
  <c r="BP1110" i="1"/>
  <c r="BR1110" i="1"/>
  <c r="BR1125" i="1"/>
  <c r="BP1125" i="1"/>
  <c r="BR1141" i="1"/>
  <c r="BP1141" i="1"/>
  <c r="BP1165" i="1"/>
  <c r="BR1165" i="1"/>
  <c r="BP1185" i="1"/>
  <c r="BR1185" i="1"/>
  <c r="BP1201" i="1"/>
  <c r="BR1201" i="1"/>
  <c r="BP1217" i="1"/>
  <c r="BR1217" i="1"/>
  <c r="BP1233" i="1"/>
  <c r="BR1233" i="1"/>
  <c r="BR1249" i="1"/>
  <c r="BP1249" i="1"/>
  <c r="BR1267" i="1"/>
  <c r="BP1267" i="1"/>
  <c r="BP1287" i="1"/>
  <c r="BR1287" i="1"/>
  <c r="BR1303" i="1"/>
  <c r="BP1303" i="1"/>
  <c r="BP1318" i="1"/>
  <c r="BR1318" i="1"/>
  <c r="BP1334" i="1"/>
  <c r="BR1334" i="1"/>
  <c r="BR1350" i="1"/>
  <c r="BP1350" i="1"/>
  <c r="BR1366" i="1"/>
  <c r="BP1366" i="1"/>
  <c r="BR1382" i="1"/>
  <c r="BP1382" i="1"/>
  <c r="BP1398" i="1"/>
  <c r="BR1398" i="1"/>
  <c r="BP1414" i="1"/>
  <c r="BR1414" i="1"/>
  <c r="BR1435" i="1"/>
  <c r="BP1435" i="1"/>
  <c r="BP1462" i="1"/>
  <c r="BR1462" i="1"/>
  <c r="BR1483" i="1"/>
  <c r="BP1483" i="1"/>
  <c r="BR1499" i="1"/>
  <c r="BP1499" i="1"/>
  <c r="BR1515" i="1"/>
  <c r="BP1515" i="1"/>
  <c r="BR1531" i="1"/>
  <c r="BP1531" i="1"/>
  <c r="BR1547" i="1"/>
  <c r="BP1547" i="1"/>
  <c r="BR1563" i="1"/>
  <c r="BP1563" i="1"/>
  <c r="BR1579" i="1"/>
  <c r="BP1579" i="1"/>
  <c r="BP1595" i="1"/>
  <c r="BR1595" i="1"/>
  <c r="BP1611" i="1"/>
  <c r="BR1611" i="1"/>
  <c r="BP1627" i="1"/>
  <c r="BR1627" i="1"/>
  <c r="BP1643" i="1"/>
  <c r="BR1643" i="1"/>
  <c r="BR1659" i="1"/>
  <c r="BP1659" i="1"/>
  <c r="BR1675" i="1"/>
  <c r="BP1675" i="1"/>
  <c r="BR1691" i="1"/>
  <c r="BP1691" i="1"/>
  <c r="BR1707" i="1"/>
  <c r="BP1707" i="1"/>
  <c r="BR1723" i="1"/>
  <c r="BP1723" i="1"/>
  <c r="BP1739" i="1"/>
  <c r="BR1739" i="1"/>
  <c r="BP1769" i="1"/>
  <c r="BR1769" i="1"/>
  <c r="BR1796" i="1"/>
  <c r="BP1796" i="1"/>
  <c r="BR1812" i="1"/>
  <c r="BP1812" i="1"/>
  <c r="BR1834" i="1"/>
  <c r="BP1834" i="1"/>
  <c r="BP1861" i="1"/>
  <c r="BR1861" i="1"/>
  <c r="BP1876" i="1"/>
  <c r="BR1876" i="1"/>
  <c r="BR1895" i="1"/>
  <c r="BP1895" i="1"/>
  <c r="BR1911" i="1"/>
  <c r="BP1911" i="1"/>
  <c r="BR1927" i="1"/>
  <c r="BP1927" i="1"/>
  <c r="BP1943" i="1"/>
  <c r="BR1943" i="1"/>
  <c r="BP1958" i="1"/>
  <c r="BR1958" i="1"/>
  <c r="BR1977" i="1"/>
  <c r="BP1977" i="1"/>
  <c r="BR1992" i="1"/>
  <c r="BP1992" i="1"/>
  <c r="BR2008" i="1"/>
  <c r="BP2008" i="1"/>
  <c r="BR1210" i="1"/>
  <c r="BP1210" i="1"/>
  <c r="BR1226" i="1"/>
  <c r="BP1226" i="1"/>
  <c r="BR1242" i="1"/>
  <c r="BP1242" i="1"/>
  <c r="BR1256" i="1"/>
  <c r="BP1256" i="1"/>
  <c r="BP1271" i="1"/>
  <c r="BR1271" i="1"/>
  <c r="BR1289" i="1"/>
  <c r="BP1289" i="1"/>
  <c r="BP1304" i="1"/>
  <c r="BR1304" i="1"/>
  <c r="BR1319" i="1"/>
  <c r="BP1319" i="1"/>
  <c r="BR1335" i="1"/>
  <c r="BP1335" i="1"/>
  <c r="BR1351" i="1"/>
  <c r="BP1351" i="1"/>
  <c r="BR1367" i="1"/>
  <c r="BP1367" i="1"/>
  <c r="BR1383" i="1"/>
  <c r="BP1383" i="1"/>
  <c r="BR1399" i="1"/>
  <c r="BP1399" i="1"/>
  <c r="BR1415" i="1"/>
  <c r="BP1415" i="1"/>
  <c r="BR1437" i="1"/>
  <c r="BP1437" i="1"/>
  <c r="BR1463" i="1"/>
  <c r="BP1463" i="1"/>
  <c r="BR1480" i="1"/>
  <c r="BP1480" i="1"/>
  <c r="BP1496" i="1"/>
  <c r="BR1496" i="1"/>
  <c r="BP1512" i="1"/>
  <c r="BR1512" i="1"/>
  <c r="BP1528" i="1"/>
  <c r="BR1528" i="1"/>
  <c r="BP1544" i="1"/>
  <c r="BR1544" i="1"/>
  <c r="BR1560" i="1"/>
  <c r="BP1560" i="1"/>
  <c r="BP1576" i="1"/>
  <c r="BR1576" i="1"/>
  <c r="BP1592" i="1"/>
  <c r="BR1592" i="1"/>
  <c r="BP1608" i="1"/>
  <c r="BR1608" i="1"/>
  <c r="BP1624" i="1"/>
  <c r="BR1624" i="1"/>
  <c r="BP1640" i="1"/>
  <c r="BR1640" i="1"/>
  <c r="BP1656" i="1"/>
  <c r="BR1656" i="1"/>
  <c r="BP1672" i="1"/>
  <c r="BR1672" i="1"/>
  <c r="BP1688" i="1"/>
  <c r="BR1688" i="1"/>
  <c r="BP1704" i="1"/>
  <c r="BR1704" i="1"/>
  <c r="BP1720" i="1"/>
  <c r="BR1720" i="1"/>
  <c r="BP1736" i="1"/>
  <c r="BR1736" i="1"/>
  <c r="BR1763" i="1"/>
  <c r="BP1763" i="1"/>
  <c r="BR1789" i="1"/>
  <c r="BP1789" i="1"/>
  <c r="BR1805" i="1"/>
  <c r="BP1805" i="1"/>
  <c r="BP1821" i="1"/>
  <c r="BR1821" i="1"/>
  <c r="BP1852" i="1"/>
  <c r="BR1852" i="1"/>
  <c r="BR1869" i="1"/>
  <c r="BP1869" i="1"/>
  <c r="BR1885" i="1"/>
  <c r="BP1885" i="1"/>
  <c r="BR1900" i="1"/>
  <c r="BP1900" i="1"/>
  <c r="BP1916" i="1"/>
  <c r="BR1916" i="1"/>
  <c r="BP1932" i="1"/>
  <c r="BR1932" i="1"/>
  <c r="BP1947" i="1"/>
  <c r="BR1947" i="1"/>
  <c r="BR1963" i="1"/>
  <c r="BP1963" i="1"/>
  <c r="BR1978" i="1"/>
  <c r="BP1978" i="1"/>
  <c r="BR1993" i="1"/>
  <c r="BP1993" i="1"/>
  <c r="BR2009" i="1"/>
  <c r="BP2009" i="1"/>
  <c r="BP1203" i="1"/>
  <c r="BR1203" i="1"/>
  <c r="BP1219" i="1"/>
  <c r="BR1219" i="1"/>
  <c r="BP1235" i="1"/>
  <c r="BR1235" i="1"/>
  <c r="BR1251" i="1"/>
  <c r="BP1251" i="1"/>
  <c r="BR1265" i="1"/>
  <c r="BP1265" i="1"/>
  <c r="BP1285" i="1"/>
  <c r="BR1285" i="1"/>
  <c r="BR1301" i="1"/>
  <c r="BP1301" i="1"/>
  <c r="BR1320" i="1"/>
  <c r="BP1320" i="1"/>
  <c r="BR1336" i="1"/>
  <c r="BP1336" i="1"/>
  <c r="BP1352" i="1"/>
  <c r="BR1352" i="1"/>
  <c r="BP1368" i="1"/>
  <c r="BR1368" i="1"/>
  <c r="BP1384" i="1"/>
  <c r="BR1384" i="1"/>
  <c r="BP1400" i="1"/>
  <c r="BR1400" i="1"/>
  <c r="BP1416" i="1"/>
  <c r="BR1416" i="1"/>
  <c r="BR1439" i="1"/>
  <c r="BP1439" i="1"/>
  <c r="BP1464" i="1"/>
  <c r="BR1464" i="1"/>
  <c r="BR1481" i="1"/>
  <c r="BP1481" i="1"/>
  <c r="BR1497" i="1"/>
  <c r="BP1497" i="1"/>
  <c r="BR1513" i="1"/>
  <c r="BP1513" i="1"/>
  <c r="BR1529" i="1"/>
  <c r="BP1529" i="1"/>
  <c r="BR1545" i="1"/>
  <c r="BP1545" i="1"/>
  <c r="BR1561" i="1"/>
  <c r="BP1561" i="1"/>
  <c r="BR1577" i="1"/>
  <c r="BP1577" i="1"/>
  <c r="BP1593" i="1"/>
  <c r="BR1593" i="1"/>
  <c r="BP1609" i="1"/>
  <c r="BR1609" i="1"/>
  <c r="BP1625" i="1"/>
  <c r="BR1625" i="1"/>
  <c r="BP1641" i="1"/>
  <c r="BR1641" i="1"/>
  <c r="BR1657" i="1"/>
  <c r="BP1657" i="1"/>
  <c r="BR1673" i="1"/>
  <c r="BP1673" i="1"/>
  <c r="BR1689" i="1"/>
  <c r="BP1689" i="1"/>
  <c r="BR1705" i="1"/>
  <c r="BP1705" i="1"/>
  <c r="BR1721" i="1"/>
  <c r="BP1721" i="1"/>
  <c r="BR1737" i="1"/>
  <c r="BP1737" i="1"/>
  <c r="BR1765" i="1"/>
  <c r="BP1765" i="1"/>
  <c r="BR1790" i="1"/>
  <c r="BP1790" i="1"/>
  <c r="BR1806" i="1"/>
  <c r="BP1806" i="1"/>
  <c r="BP1822" i="1"/>
  <c r="BR1822" i="1"/>
  <c r="BP1854" i="1"/>
  <c r="BR1854" i="1"/>
  <c r="BP1870" i="1"/>
  <c r="BR1870" i="1"/>
  <c r="BP1886" i="1"/>
  <c r="BR1886" i="1"/>
  <c r="BR1901" i="1"/>
  <c r="BP1901" i="1"/>
  <c r="BR1917" i="1"/>
  <c r="BP1917" i="1"/>
  <c r="BR1933" i="1"/>
  <c r="BP1933" i="1"/>
  <c r="BP1948" i="1"/>
  <c r="BR1948" i="1"/>
  <c r="BP1964" i="1"/>
  <c r="BR1964" i="1"/>
  <c r="BR1979" i="1"/>
  <c r="BP1979" i="1"/>
  <c r="BR1998" i="1"/>
  <c r="BP1998" i="1"/>
  <c r="BJ7" i="1"/>
  <c r="BR1833" i="1"/>
  <c r="BP1833" i="1"/>
  <c r="BR1758" i="1"/>
  <c r="BP1758" i="1"/>
  <c r="BR1742" i="1"/>
  <c r="BP1742" i="1"/>
  <c r="BR1831" i="1"/>
  <c r="BP1831" i="1"/>
  <c r="BR1784" i="1"/>
  <c r="BP1784" i="1"/>
  <c r="BP1849" i="1"/>
  <c r="BR1849" i="1"/>
  <c r="BP1766" i="1"/>
  <c r="BR1766" i="1"/>
  <c r="BP1744" i="1"/>
  <c r="BR1744" i="1"/>
  <c r="BR1827" i="1"/>
  <c r="BP1827" i="1"/>
  <c r="BP1764" i="1"/>
  <c r="BR1764" i="1"/>
  <c r="BP974" i="1"/>
  <c r="BR974" i="1"/>
  <c r="BR869" i="1"/>
  <c r="BP869" i="1"/>
  <c r="BP841" i="1"/>
  <c r="BR841" i="1"/>
  <c r="BP809" i="1"/>
  <c r="BR809" i="1"/>
  <c r="BR836" i="1"/>
  <c r="BP836" i="1"/>
  <c r="BR1454" i="1"/>
  <c r="BP1454" i="1"/>
  <c r="BR1438" i="1"/>
  <c r="BP1438" i="1"/>
  <c r="BR1288" i="1"/>
  <c r="BP1288" i="1"/>
  <c r="BR1150" i="1"/>
  <c r="BP1150" i="1"/>
  <c r="BR847" i="1"/>
  <c r="BP847" i="1"/>
  <c r="BR815" i="1"/>
  <c r="BP815" i="1"/>
  <c r="BR842" i="1"/>
  <c r="BP842" i="1"/>
  <c r="BR810" i="1"/>
  <c r="BP810" i="1"/>
  <c r="BP1156" i="1"/>
  <c r="BR1156" i="1"/>
  <c r="BP978" i="1"/>
  <c r="BR978" i="1"/>
  <c r="BR867" i="1"/>
  <c r="BP867" i="1"/>
  <c r="BR837" i="1"/>
  <c r="BP837" i="1"/>
  <c r="BP864" i="1"/>
  <c r="BR864" i="1"/>
  <c r="BP832" i="1"/>
  <c r="BR832" i="1"/>
  <c r="BR1456" i="1"/>
  <c r="BP1456" i="1"/>
  <c r="BR1440" i="1"/>
  <c r="BP1440" i="1"/>
  <c r="BR1284" i="1"/>
  <c r="BP1284" i="1"/>
  <c r="BR988" i="1"/>
  <c r="BP988" i="1"/>
  <c r="BR843" i="1"/>
  <c r="BP843" i="1"/>
  <c r="BR811" i="1"/>
  <c r="BP811" i="1"/>
  <c r="BR838" i="1"/>
  <c r="BP838" i="1"/>
  <c r="BP10" i="1"/>
  <c r="BR10" i="1"/>
  <c r="BO7" i="1"/>
  <c r="BR25" i="1"/>
  <c r="BP25" i="1"/>
  <c r="BR41" i="1"/>
  <c r="BP41" i="1"/>
  <c r="BR57" i="1"/>
  <c r="BP57" i="1"/>
  <c r="BR73" i="1"/>
  <c r="BP73" i="1"/>
  <c r="BR89" i="1"/>
  <c r="BP89" i="1"/>
  <c r="BR105" i="1"/>
  <c r="BP105" i="1"/>
  <c r="BR121" i="1"/>
  <c r="BP121" i="1"/>
  <c r="BR137" i="1"/>
  <c r="BP137" i="1"/>
  <c r="BR153" i="1"/>
  <c r="BP153" i="1"/>
  <c r="BR169" i="1"/>
  <c r="BP169" i="1"/>
  <c r="BR185" i="1"/>
  <c r="BP185" i="1"/>
  <c r="BR201" i="1"/>
  <c r="BP201" i="1"/>
  <c r="BR217" i="1"/>
  <c r="BP217" i="1"/>
  <c r="BR233" i="1"/>
  <c r="BP233" i="1"/>
  <c r="BR249" i="1"/>
  <c r="BP249" i="1"/>
  <c r="BR265" i="1"/>
  <c r="BP265" i="1"/>
  <c r="BR281" i="1"/>
  <c r="BP281" i="1"/>
  <c r="BR297" i="1"/>
  <c r="BP297" i="1"/>
  <c r="BR313" i="1"/>
  <c r="BP313" i="1"/>
  <c r="BR329" i="1"/>
  <c r="BP329" i="1"/>
  <c r="BR345" i="1"/>
  <c r="BP345" i="1"/>
  <c r="BR361" i="1"/>
  <c r="BP361" i="1"/>
  <c r="BR377" i="1"/>
  <c r="BP377" i="1"/>
  <c r="BP395" i="1"/>
  <c r="BR395" i="1"/>
  <c r="BR410" i="1"/>
  <c r="BP410" i="1"/>
  <c r="BP425" i="1"/>
  <c r="BR425" i="1"/>
  <c r="BP443" i="1"/>
  <c r="BR443" i="1"/>
  <c r="BP459" i="1"/>
  <c r="BR459" i="1"/>
  <c r="BR474" i="1"/>
  <c r="BP474" i="1"/>
  <c r="BR490" i="1"/>
  <c r="BP490" i="1"/>
  <c r="BR506" i="1"/>
  <c r="BP506" i="1"/>
  <c r="BR522" i="1"/>
  <c r="BP522" i="1"/>
  <c r="BR538" i="1"/>
  <c r="BP538" i="1"/>
  <c r="BR554" i="1"/>
  <c r="BP554" i="1"/>
  <c r="BR570" i="1"/>
  <c r="BP570" i="1"/>
  <c r="BR586" i="1"/>
  <c r="BP586" i="1"/>
  <c r="BR602" i="1"/>
  <c r="BP602" i="1"/>
  <c r="BR618" i="1"/>
  <c r="BP618" i="1"/>
  <c r="BR634" i="1"/>
  <c r="BP634" i="1"/>
  <c r="BR650" i="1"/>
  <c r="BP650" i="1"/>
  <c r="BR666" i="1"/>
  <c r="BP666" i="1"/>
  <c r="BR682" i="1"/>
  <c r="BP682" i="1"/>
  <c r="BR698" i="1"/>
  <c r="BP698" i="1"/>
  <c r="BR714" i="1"/>
  <c r="BP714" i="1"/>
  <c r="BR730" i="1"/>
  <c r="BP730" i="1"/>
  <c r="BR760" i="1"/>
  <c r="BP760" i="1"/>
  <c r="BR792" i="1"/>
  <c r="BP792" i="1"/>
  <c r="BP891" i="1"/>
  <c r="BR891" i="1"/>
  <c r="BP923" i="1"/>
  <c r="BR923" i="1"/>
  <c r="BP955" i="1"/>
  <c r="BR955" i="1"/>
  <c r="BP993" i="1"/>
  <c r="BR993" i="1"/>
  <c r="BP1022" i="1"/>
  <c r="BR1022" i="1"/>
  <c r="BP1057" i="1"/>
  <c r="BR1057" i="1"/>
  <c r="BP1089" i="1"/>
  <c r="BR1089" i="1"/>
  <c r="BR1118" i="1"/>
  <c r="BP1118" i="1"/>
  <c r="BP1151" i="1"/>
  <c r="BR1151" i="1"/>
  <c r="BR11" i="1"/>
  <c r="BP11" i="1"/>
  <c r="BP30" i="1"/>
  <c r="BR30" i="1"/>
  <c r="BP46" i="1"/>
  <c r="BR46" i="1"/>
  <c r="BP62" i="1"/>
  <c r="BR62" i="1"/>
  <c r="BP78" i="1"/>
  <c r="BR78" i="1"/>
  <c r="BP94" i="1"/>
  <c r="BR94" i="1"/>
  <c r="BP110" i="1"/>
  <c r="BR110" i="1"/>
  <c r="BP126" i="1"/>
  <c r="BR126" i="1"/>
  <c r="BP142" i="1"/>
  <c r="BR142" i="1"/>
  <c r="BP158" i="1"/>
  <c r="BR158" i="1"/>
  <c r="BP174" i="1"/>
  <c r="BR174" i="1"/>
  <c r="BP190" i="1"/>
  <c r="BR190" i="1"/>
  <c r="BP206" i="1"/>
  <c r="BR206" i="1"/>
  <c r="BP222" i="1"/>
  <c r="BR222" i="1"/>
  <c r="BR238" i="1"/>
  <c r="BP238" i="1"/>
  <c r="BR254" i="1"/>
  <c r="BP254" i="1"/>
  <c r="BR270" i="1"/>
  <c r="BP270" i="1"/>
  <c r="BR286" i="1"/>
  <c r="BP286" i="1"/>
  <c r="BR302" i="1"/>
  <c r="BP302" i="1"/>
  <c r="BR318" i="1"/>
  <c r="BP318" i="1"/>
  <c r="BR334" i="1"/>
  <c r="BP334" i="1"/>
  <c r="BR350" i="1"/>
  <c r="BP350" i="1"/>
  <c r="BR366" i="1"/>
  <c r="BP366" i="1"/>
  <c r="BP385" i="1"/>
  <c r="BR385" i="1"/>
  <c r="BR400" i="1"/>
  <c r="BP400" i="1"/>
  <c r="BP415" i="1"/>
  <c r="BR415" i="1"/>
  <c r="BR430" i="1"/>
  <c r="BP430" i="1"/>
  <c r="BR448" i="1"/>
  <c r="BP448" i="1"/>
  <c r="BR467" i="1"/>
  <c r="BP467" i="1"/>
  <c r="BR483" i="1"/>
  <c r="BP483" i="1"/>
  <c r="BR499" i="1"/>
  <c r="BP499" i="1"/>
  <c r="BR515" i="1"/>
  <c r="BP515" i="1"/>
  <c r="BR531" i="1"/>
  <c r="BP531" i="1"/>
  <c r="BR547" i="1"/>
  <c r="BP547" i="1"/>
  <c r="BR563" i="1"/>
  <c r="BP563" i="1"/>
  <c r="BR579" i="1"/>
  <c r="BP579" i="1"/>
  <c r="BR595" i="1"/>
  <c r="BP595" i="1"/>
  <c r="BR611" i="1"/>
  <c r="BP611" i="1"/>
  <c r="BR627" i="1"/>
  <c r="BP627" i="1"/>
  <c r="BR643" i="1"/>
  <c r="BP643" i="1"/>
  <c r="BR659" i="1"/>
  <c r="BP659" i="1"/>
  <c r="BR675" i="1"/>
  <c r="BP675" i="1"/>
  <c r="BR691" i="1"/>
  <c r="BP691" i="1"/>
  <c r="BR707" i="1"/>
  <c r="BP707" i="1"/>
  <c r="BR723" i="1"/>
  <c r="BP723" i="1"/>
  <c r="BP745" i="1"/>
  <c r="BR745" i="1"/>
  <c r="BR777" i="1"/>
  <c r="BP777" i="1"/>
  <c r="BR868" i="1"/>
  <c r="BP868" i="1"/>
  <c r="BR908" i="1"/>
  <c r="BP908" i="1"/>
  <c r="BR940" i="1"/>
  <c r="BP940" i="1"/>
  <c r="BR972" i="1"/>
  <c r="BP972" i="1"/>
  <c r="BP1008" i="1"/>
  <c r="BR1008" i="1"/>
  <c r="BP1044" i="1"/>
  <c r="BR1044" i="1"/>
  <c r="BR1074" i="1"/>
  <c r="BP1074" i="1"/>
  <c r="BR1106" i="1"/>
  <c r="BP1106" i="1"/>
  <c r="BR1135" i="1"/>
  <c r="BP1135" i="1"/>
  <c r="BP1179" i="1"/>
  <c r="BR1179" i="1"/>
  <c r="BR19" i="1"/>
  <c r="BP19" i="1"/>
  <c r="BR35" i="1"/>
  <c r="BP35" i="1"/>
  <c r="BR51" i="1"/>
  <c r="BP51" i="1"/>
  <c r="BR67" i="1"/>
  <c r="BP67" i="1"/>
  <c r="BR83" i="1"/>
  <c r="BP83" i="1"/>
  <c r="BR99" i="1"/>
  <c r="BP99" i="1"/>
  <c r="BR115" i="1"/>
  <c r="BP115" i="1"/>
  <c r="BR131" i="1"/>
  <c r="BP131" i="1"/>
  <c r="BR147" i="1"/>
  <c r="BP147" i="1"/>
  <c r="BR163" i="1"/>
  <c r="BP163" i="1"/>
  <c r="BR179" i="1"/>
  <c r="BP179" i="1"/>
  <c r="BR195" i="1"/>
  <c r="BP195" i="1"/>
  <c r="BR211" i="1"/>
  <c r="BP211" i="1"/>
  <c r="BR227" i="1"/>
  <c r="BP227" i="1"/>
  <c r="BR243" i="1"/>
  <c r="BP243" i="1"/>
  <c r="BR259" i="1"/>
  <c r="BP259" i="1"/>
  <c r="BR275" i="1"/>
  <c r="BP275" i="1"/>
  <c r="BR291" i="1"/>
  <c r="BP291" i="1"/>
  <c r="BR307" i="1"/>
  <c r="BP307" i="1"/>
  <c r="BR323" i="1"/>
  <c r="BP323" i="1"/>
  <c r="BR339" i="1"/>
  <c r="BP339" i="1"/>
  <c r="BR355" i="1"/>
  <c r="BP355" i="1"/>
  <c r="BR371" i="1"/>
  <c r="BP371" i="1"/>
  <c r="BP386" i="1"/>
  <c r="BR386" i="1"/>
  <c r="BP401" i="1"/>
  <c r="BR401" i="1"/>
  <c r="BP419" i="1"/>
  <c r="BR419" i="1"/>
  <c r="BR434" i="1"/>
  <c r="BP434" i="1"/>
  <c r="BP449" i="1"/>
  <c r="BR449" i="1"/>
  <c r="BR464" i="1"/>
  <c r="BP464" i="1"/>
  <c r="BR480" i="1"/>
  <c r="BP480" i="1"/>
  <c r="BR496" i="1"/>
  <c r="BP496" i="1"/>
  <c r="BR512" i="1"/>
  <c r="BP512" i="1"/>
  <c r="BR528" i="1"/>
  <c r="BP528" i="1"/>
  <c r="BR544" i="1"/>
  <c r="BP544" i="1"/>
  <c r="BR560" i="1"/>
  <c r="BP560" i="1"/>
  <c r="BR576" i="1"/>
  <c r="BP576" i="1"/>
  <c r="BR592" i="1"/>
  <c r="BP592" i="1"/>
  <c r="BR608" i="1"/>
  <c r="BP608" i="1"/>
  <c r="BR624" i="1"/>
  <c r="BP624" i="1"/>
  <c r="BR640" i="1"/>
  <c r="BP640" i="1"/>
  <c r="BR656" i="1"/>
  <c r="BP656" i="1"/>
  <c r="BR672" i="1"/>
  <c r="BP672" i="1"/>
  <c r="BR688" i="1"/>
  <c r="BP688" i="1"/>
  <c r="BR704" i="1"/>
  <c r="BP704" i="1"/>
  <c r="BR720" i="1"/>
  <c r="BP720" i="1"/>
  <c r="BR740" i="1"/>
  <c r="BP740" i="1"/>
  <c r="BR772" i="1"/>
  <c r="BP772" i="1"/>
  <c r="BR804" i="1"/>
  <c r="BP804" i="1"/>
  <c r="BR903" i="1"/>
  <c r="BP903" i="1"/>
  <c r="BR935" i="1"/>
  <c r="BP935" i="1"/>
  <c r="BR967" i="1"/>
  <c r="BP967" i="1"/>
  <c r="BR1011" i="1"/>
  <c r="BP1011" i="1"/>
  <c r="BR1039" i="1"/>
  <c r="BP1039" i="1"/>
  <c r="BR1069" i="1"/>
  <c r="BP1069" i="1"/>
  <c r="BR1101" i="1"/>
  <c r="BP1101" i="1"/>
  <c r="BR1130" i="1"/>
  <c r="BP1130" i="1"/>
  <c r="BP1173" i="1"/>
  <c r="BR1173" i="1"/>
  <c r="BR16" i="1"/>
  <c r="BP16" i="1"/>
  <c r="BR32" i="1"/>
  <c r="BP32" i="1"/>
  <c r="BR48" i="1"/>
  <c r="BP48" i="1"/>
  <c r="BR64" i="1"/>
  <c r="BP64" i="1"/>
  <c r="BR80" i="1"/>
  <c r="BP80" i="1"/>
  <c r="BR96" i="1"/>
  <c r="BP96" i="1"/>
  <c r="BR112" i="1"/>
  <c r="BP112" i="1"/>
  <c r="BR128" i="1"/>
  <c r="BP128" i="1"/>
  <c r="BR144" i="1"/>
  <c r="BP144" i="1"/>
  <c r="BR160" i="1"/>
  <c r="BP160" i="1"/>
  <c r="BR176" i="1"/>
  <c r="BP176" i="1"/>
  <c r="BR192" i="1"/>
  <c r="BP192" i="1"/>
  <c r="BR208" i="1"/>
  <c r="BP208" i="1"/>
  <c r="BR224" i="1"/>
  <c r="BP224" i="1"/>
  <c r="BP240" i="1"/>
  <c r="BR240" i="1"/>
  <c r="BP256" i="1"/>
  <c r="BR256" i="1"/>
  <c r="BP272" i="1"/>
  <c r="BR272" i="1"/>
  <c r="BP288" i="1"/>
  <c r="BR288" i="1"/>
  <c r="BP304" i="1"/>
  <c r="BR304" i="1"/>
  <c r="BP320" i="1"/>
  <c r="BR320" i="1"/>
  <c r="BP336" i="1"/>
  <c r="BR336" i="1"/>
  <c r="BP352" i="1"/>
  <c r="BR352" i="1"/>
  <c r="BP368" i="1"/>
  <c r="BR368" i="1"/>
  <c r="BP383" i="1"/>
  <c r="BR383" i="1"/>
  <c r="BR398" i="1"/>
  <c r="BP398" i="1"/>
  <c r="BR416" i="1"/>
  <c r="BP416" i="1"/>
  <c r="BP432" i="1"/>
  <c r="BR432" i="1"/>
  <c r="BP446" i="1"/>
  <c r="BR446" i="1"/>
  <c r="BP461" i="1"/>
  <c r="BR461" i="1"/>
  <c r="BR477" i="1"/>
  <c r="BP477" i="1"/>
  <c r="BR493" i="1"/>
  <c r="BP493" i="1"/>
  <c r="BR509" i="1"/>
  <c r="BP509" i="1"/>
  <c r="BR525" i="1"/>
  <c r="BP525" i="1"/>
  <c r="BR541" i="1"/>
  <c r="BP541" i="1"/>
  <c r="BR557" i="1"/>
  <c r="BP557" i="1"/>
  <c r="BR573" i="1"/>
  <c r="BP573" i="1"/>
  <c r="BR589" i="1"/>
  <c r="BP589" i="1"/>
  <c r="BR605" i="1"/>
  <c r="BP605" i="1"/>
  <c r="BR621" i="1"/>
  <c r="BP621" i="1"/>
  <c r="BR637" i="1"/>
  <c r="BP637" i="1"/>
  <c r="BR653" i="1"/>
  <c r="BP653" i="1"/>
  <c r="BR669" i="1"/>
  <c r="BP669" i="1"/>
  <c r="BR685" i="1"/>
  <c r="BP685" i="1"/>
  <c r="BR701" i="1"/>
  <c r="BP701" i="1"/>
  <c r="BR717" i="1"/>
  <c r="BP717" i="1"/>
  <c r="BR733" i="1"/>
  <c r="BP733" i="1"/>
  <c r="BP765" i="1"/>
  <c r="BR765" i="1"/>
  <c r="BR797" i="1"/>
  <c r="BP797" i="1"/>
  <c r="BP896" i="1"/>
  <c r="BR896" i="1"/>
  <c r="BP928" i="1"/>
  <c r="BR928" i="1"/>
  <c r="BP960" i="1"/>
  <c r="BR960" i="1"/>
  <c r="BR998" i="1"/>
  <c r="BP998" i="1"/>
  <c r="BR1026" i="1"/>
  <c r="BP1026" i="1"/>
  <c r="BP1062" i="1"/>
  <c r="BR1062" i="1"/>
  <c r="BP1094" i="1"/>
  <c r="BR1094" i="1"/>
  <c r="BR1131" i="1"/>
  <c r="BP1131" i="1"/>
  <c r="BP1175" i="1"/>
  <c r="BR1175" i="1"/>
  <c r="BR738" i="1"/>
  <c r="BP738" i="1"/>
  <c r="BR754" i="1"/>
  <c r="BP754" i="1"/>
  <c r="BR770" i="1"/>
  <c r="BP770" i="1"/>
  <c r="BR786" i="1"/>
  <c r="BP786" i="1"/>
  <c r="BR802" i="1"/>
  <c r="BP802" i="1"/>
  <c r="BP885" i="1"/>
  <c r="BR885" i="1"/>
  <c r="BR901" i="1"/>
  <c r="BP901" i="1"/>
  <c r="BR917" i="1"/>
  <c r="BP917" i="1"/>
  <c r="BR933" i="1"/>
  <c r="BP933" i="1"/>
  <c r="BR949" i="1"/>
  <c r="BP949" i="1"/>
  <c r="BR965" i="1"/>
  <c r="BP965" i="1"/>
  <c r="BP986" i="1"/>
  <c r="BR986" i="1"/>
  <c r="BR1003" i="1"/>
  <c r="BP1003" i="1"/>
  <c r="BR1017" i="1"/>
  <c r="BP1017" i="1"/>
  <c r="BR1035" i="1"/>
  <c r="BP1035" i="1"/>
  <c r="BR1049" i="1"/>
  <c r="BP1049" i="1"/>
  <c r="BP1067" i="1"/>
  <c r="BR1067" i="1"/>
  <c r="BP1083" i="1"/>
  <c r="BR1083" i="1"/>
  <c r="BP1099" i="1"/>
  <c r="BR1099" i="1"/>
  <c r="BR1120" i="1"/>
  <c r="BP1120" i="1"/>
  <c r="BR1136" i="1"/>
  <c r="BP1136" i="1"/>
  <c r="BR1155" i="1"/>
  <c r="BP1155" i="1"/>
  <c r="BR1180" i="1"/>
  <c r="BP1180" i="1"/>
  <c r="BR1196" i="1"/>
  <c r="BP1196" i="1"/>
  <c r="BR1212" i="1"/>
  <c r="BP1212" i="1"/>
  <c r="BR1228" i="1"/>
  <c r="BP1228" i="1"/>
  <c r="BR1244" i="1"/>
  <c r="BP1244" i="1"/>
  <c r="BP1262" i="1"/>
  <c r="BR1262" i="1"/>
  <c r="BP1277" i="1"/>
  <c r="BR1277" i="1"/>
  <c r="BP1302" i="1"/>
  <c r="BR1302" i="1"/>
  <c r="BR1317" i="1"/>
  <c r="BP1317" i="1"/>
  <c r="BR1333" i="1"/>
  <c r="BP1333" i="1"/>
  <c r="BR1349" i="1"/>
  <c r="BP1349" i="1"/>
  <c r="BR1365" i="1"/>
  <c r="BP1365" i="1"/>
  <c r="BR1381" i="1"/>
  <c r="BP1381" i="1"/>
  <c r="BR1397" i="1"/>
  <c r="BP1397" i="1"/>
  <c r="BR1413" i="1"/>
  <c r="BP1413" i="1"/>
  <c r="BP1433" i="1"/>
  <c r="BR1433" i="1"/>
  <c r="BR1461" i="1"/>
  <c r="BP1461" i="1"/>
  <c r="BP1478" i="1"/>
  <c r="BR1478" i="1"/>
  <c r="BR1494" i="1"/>
  <c r="BP1494" i="1"/>
  <c r="BR1510" i="1"/>
  <c r="BP1510" i="1"/>
  <c r="BR1526" i="1"/>
  <c r="BP1526" i="1"/>
  <c r="BR1542" i="1"/>
  <c r="BP1542" i="1"/>
  <c r="BR1558" i="1"/>
  <c r="BP1558" i="1"/>
  <c r="BR1574" i="1"/>
  <c r="BP1574" i="1"/>
  <c r="BP1590" i="1"/>
  <c r="BR1590" i="1"/>
  <c r="BP1606" i="1"/>
  <c r="BR1606" i="1"/>
  <c r="BP1622" i="1"/>
  <c r="BR1622" i="1"/>
  <c r="BR1638" i="1"/>
  <c r="BP1638" i="1"/>
  <c r="BP1654" i="1"/>
  <c r="BR1654" i="1"/>
  <c r="BP1670" i="1"/>
  <c r="BR1670" i="1"/>
  <c r="BP1686" i="1"/>
  <c r="BR1686" i="1"/>
  <c r="BP1702" i="1"/>
  <c r="BR1702" i="1"/>
  <c r="BP1718" i="1"/>
  <c r="BR1718" i="1"/>
  <c r="BP1734" i="1"/>
  <c r="BR1734" i="1"/>
  <c r="BR1759" i="1"/>
  <c r="BP1759" i="1"/>
  <c r="BR1788" i="1"/>
  <c r="BP1788" i="1"/>
  <c r="BR1803" i="1"/>
  <c r="BP1803" i="1"/>
  <c r="BP1819" i="1"/>
  <c r="BR1819" i="1"/>
  <c r="BP1848" i="1"/>
  <c r="BR1848" i="1"/>
  <c r="BR1871" i="1"/>
  <c r="BP1871" i="1"/>
  <c r="BR1887" i="1"/>
  <c r="BP1887" i="1"/>
  <c r="BR1902" i="1"/>
  <c r="BP1902" i="1"/>
  <c r="BP1918" i="1"/>
  <c r="BR1918" i="1"/>
  <c r="BR1934" i="1"/>
  <c r="BP1934" i="1"/>
  <c r="BP1953" i="1"/>
  <c r="BR1953" i="1"/>
  <c r="BR1969" i="1"/>
  <c r="BP1969" i="1"/>
  <c r="BR1983" i="1"/>
  <c r="BP1983" i="1"/>
  <c r="BR1999" i="1"/>
  <c r="BP1999" i="1"/>
  <c r="BR739" i="1"/>
  <c r="BP739" i="1"/>
  <c r="BR755" i="1"/>
  <c r="BP755" i="1"/>
  <c r="BR771" i="1"/>
  <c r="BP771" i="1"/>
  <c r="BR787" i="1"/>
  <c r="BP787" i="1"/>
  <c r="BR803" i="1"/>
  <c r="BP803" i="1"/>
  <c r="BP886" i="1"/>
  <c r="BR886" i="1"/>
  <c r="BR902" i="1"/>
  <c r="BP902" i="1"/>
  <c r="BR918" i="1"/>
  <c r="BP918" i="1"/>
  <c r="BR934" i="1"/>
  <c r="BP934" i="1"/>
  <c r="BR950" i="1"/>
  <c r="BP950" i="1"/>
  <c r="BP966" i="1"/>
  <c r="BR966" i="1"/>
  <c r="BR987" i="1"/>
  <c r="BP987" i="1"/>
  <c r="BP1004" i="1"/>
  <c r="BR1004" i="1"/>
  <c r="BR1021" i="1"/>
  <c r="BP1021" i="1"/>
  <c r="BR1036" i="1"/>
  <c r="BP1036" i="1"/>
  <c r="BR1053" i="1"/>
  <c r="BP1053" i="1"/>
  <c r="BR1068" i="1"/>
  <c r="BP1068" i="1"/>
  <c r="BR1084" i="1"/>
  <c r="BP1084" i="1"/>
  <c r="BR1100" i="1"/>
  <c r="BP1100" i="1"/>
  <c r="BP1114" i="1"/>
  <c r="BR1114" i="1"/>
  <c r="BR1129" i="1"/>
  <c r="BP1129" i="1"/>
  <c r="BR1145" i="1"/>
  <c r="BP1145" i="1"/>
  <c r="BP1172" i="1"/>
  <c r="BR1172" i="1"/>
  <c r="BP1189" i="1"/>
  <c r="BR1189" i="1"/>
  <c r="BP1205" i="1"/>
  <c r="BR1205" i="1"/>
  <c r="BP1221" i="1"/>
  <c r="BR1221" i="1"/>
  <c r="BR1237" i="1"/>
  <c r="BP1237" i="1"/>
  <c r="BR1255" i="1"/>
  <c r="BP1255" i="1"/>
  <c r="BR1270" i="1"/>
  <c r="BP1270" i="1"/>
  <c r="BR1292" i="1"/>
  <c r="BP1292" i="1"/>
  <c r="BR1307" i="1"/>
  <c r="BP1307" i="1"/>
  <c r="BP1322" i="1"/>
  <c r="BR1322" i="1"/>
  <c r="BP1338" i="1"/>
  <c r="BR1338" i="1"/>
  <c r="BR1354" i="1"/>
  <c r="BP1354" i="1"/>
  <c r="BR1370" i="1"/>
  <c r="BP1370" i="1"/>
  <c r="BR1386" i="1"/>
  <c r="BP1386" i="1"/>
  <c r="BR1402" i="1"/>
  <c r="BP1402" i="1"/>
  <c r="BR1418" i="1"/>
  <c r="BP1418" i="1"/>
  <c r="BR1443" i="1"/>
  <c r="BP1443" i="1"/>
  <c r="BR1469" i="1"/>
  <c r="BP1469" i="1"/>
  <c r="BR1487" i="1"/>
  <c r="BP1487" i="1"/>
  <c r="BR1503" i="1"/>
  <c r="BP1503" i="1"/>
  <c r="BR1519" i="1"/>
  <c r="BP1519" i="1"/>
  <c r="BR1535" i="1"/>
  <c r="BP1535" i="1"/>
  <c r="BR1551" i="1"/>
  <c r="BP1551" i="1"/>
  <c r="BR1567" i="1"/>
  <c r="BP1567" i="1"/>
  <c r="BP1583" i="1"/>
  <c r="BR1583" i="1"/>
  <c r="BP1599" i="1"/>
  <c r="BR1599" i="1"/>
  <c r="BP1615" i="1"/>
  <c r="BR1615" i="1"/>
  <c r="BP1631" i="1"/>
  <c r="BR1631" i="1"/>
  <c r="BR1647" i="1"/>
  <c r="BP1647" i="1"/>
  <c r="BR1663" i="1"/>
  <c r="BP1663" i="1"/>
  <c r="BR1679" i="1"/>
  <c r="BP1679" i="1"/>
  <c r="BR1695" i="1"/>
  <c r="BP1695" i="1"/>
  <c r="BR1711" i="1"/>
  <c r="BP1711" i="1"/>
  <c r="BR1727" i="1"/>
  <c r="BP1727" i="1"/>
  <c r="BR1745" i="1"/>
  <c r="BP1745" i="1"/>
  <c r="BP1777" i="1"/>
  <c r="BR1777" i="1"/>
  <c r="BP1800" i="1"/>
  <c r="BR1800" i="1"/>
  <c r="BP1816" i="1"/>
  <c r="BR1816" i="1"/>
  <c r="BP1842" i="1"/>
  <c r="BR1842" i="1"/>
  <c r="BP1864" i="1"/>
  <c r="BR1864" i="1"/>
  <c r="BP1880" i="1"/>
  <c r="BR1880" i="1"/>
  <c r="BR1899" i="1"/>
  <c r="BP1899" i="1"/>
  <c r="BR1915" i="1"/>
  <c r="BP1915" i="1"/>
  <c r="BP1931" i="1"/>
  <c r="BR1931" i="1"/>
  <c r="BR1946" i="1"/>
  <c r="BP1946" i="1"/>
  <c r="BP1962" i="1"/>
  <c r="BR1962" i="1"/>
  <c r="BP1981" i="1"/>
  <c r="BR1981" i="1"/>
  <c r="BR1996" i="1"/>
  <c r="BP1996" i="1"/>
  <c r="BP1198" i="1"/>
  <c r="BR1198" i="1"/>
  <c r="BP1214" i="1"/>
  <c r="BR1214" i="1"/>
  <c r="BP1230" i="1"/>
  <c r="BR1230" i="1"/>
  <c r="BP1246" i="1"/>
  <c r="BR1246" i="1"/>
  <c r="BR1260" i="1"/>
  <c r="BP1260" i="1"/>
  <c r="BP1275" i="1"/>
  <c r="BR1275" i="1"/>
  <c r="BP1293" i="1"/>
  <c r="BR1293" i="1"/>
  <c r="BP1308" i="1"/>
  <c r="BR1308" i="1"/>
  <c r="BR1323" i="1"/>
  <c r="BP1323" i="1"/>
  <c r="BR1339" i="1"/>
  <c r="BP1339" i="1"/>
  <c r="BR1355" i="1"/>
  <c r="BP1355" i="1"/>
  <c r="BR1371" i="1"/>
  <c r="BP1371" i="1"/>
  <c r="BR1387" i="1"/>
  <c r="BP1387" i="1"/>
  <c r="BR1403" i="1"/>
  <c r="BP1403" i="1"/>
  <c r="BR1419" i="1"/>
  <c r="BP1419" i="1"/>
  <c r="BR1445" i="1"/>
  <c r="BP1445" i="1"/>
  <c r="BP1466" i="1"/>
  <c r="BR1466" i="1"/>
  <c r="BR1484" i="1"/>
  <c r="BP1484" i="1"/>
  <c r="BR1500" i="1"/>
  <c r="BP1500" i="1"/>
  <c r="BR1516" i="1"/>
  <c r="BP1516" i="1"/>
  <c r="BR1532" i="1"/>
  <c r="BP1532" i="1"/>
  <c r="BR1548" i="1"/>
  <c r="BP1548" i="1"/>
  <c r="BR1564" i="1"/>
  <c r="BP1564" i="1"/>
  <c r="BP1580" i="1"/>
  <c r="BR1580" i="1"/>
  <c r="BP1596" i="1"/>
  <c r="BR1596" i="1"/>
  <c r="BP1612" i="1"/>
  <c r="BR1612" i="1"/>
  <c r="BP1628" i="1"/>
  <c r="BR1628" i="1"/>
  <c r="BP1644" i="1"/>
  <c r="BR1644" i="1"/>
  <c r="BP1660" i="1"/>
  <c r="BR1660" i="1"/>
  <c r="BP1676" i="1"/>
  <c r="BR1676" i="1"/>
  <c r="BP1692" i="1"/>
  <c r="BR1692" i="1"/>
  <c r="BP1708" i="1"/>
  <c r="BR1708" i="1"/>
  <c r="BP1724" i="1"/>
  <c r="BR1724" i="1"/>
  <c r="BP1740" i="1"/>
  <c r="BR1740" i="1"/>
  <c r="BP1771" i="1"/>
  <c r="BR1771" i="1"/>
  <c r="BR1793" i="1"/>
  <c r="BP1793" i="1"/>
  <c r="BR1809" i="1"/>
  <c r="BP1809" i="1"/>
  <c r="BP1828" i="1"/>
  <c r="BR1828" i="1"/>
  <c r="BP1858" i="1"/>
  <c r="BR1858" i="1"/>
  <c r="BR1873" i="1"/>
  <c r="BP1873" i="1"/>
  <c r="BR1889" i="1"/>
  <c r="BP1889" i="1"/>
  <c r="BR1904" i="1"/>
  <c r="BP1904" i="1"/>
  <c r="BP1920" i="1"/>
  <c r="BR1920" i="1"/>
  <c r="BR1936" i="1"/>
  <c r="BP1936" i="1"/>
  <c r="BP1951" i="1"/>
  <c r="BR1951" i="1"/>
  <c r="BR1967" i="1"/>
  <c r="BP1967" i="1"/>
  <c r="BP1982" i="1"/>
  <c r="BR1982" i="1"/>
  <c r="BP1997" i="1"/>
  <c r="BR1997" i="1"/>
  <c r="BP1191" i="1"/>
  <c r="BR1191" i="1"/>
  <c r="BP1207" i="1"/>
  <c r="BR1207" i="1"/>
  <c r="BP1223" i="1"/>
  <c r="BR1223" i="1"/>
  <c r="BR1239" i="1"/>
  <c r="BP1239" i="1"/>
  <c r="BR1254" i="1"/>
  <c r="BP1254" i="1"/>
  <c r="BR1272" i="1"/>
  <c r="BP1272" i="1"/>
  <c r="BR1290" i="1"/>
  <c r="BP1290" i="1"/>
  <c r="BP1305" i="1"/>
  <c r="BR1305" i="1"/>
  <c r="BR1324" i="1"/>
  <c r="BP1324" i="1"/>
  <c r="BR1340" i="1"/>
  <c r="BP1340" i="1"/>
  <c r="BP1356" i="1"/>
  <c r="BR1356" i="1"/>
  <c r="BR1372" i="1"/>
  <c r="BP1372" i="1"/>
  <c r="BP1388" i="1"/>
  <c r="BR1388" i="1"/>
  <c r="BP1404" i="1"/>
  <c r="BR1404" i="1"/>
  <c r="BP1420" i="1"/>
  <c r="BR1420" i="1"/>
  <c r="BR1447" i="1"/>
  <c r="BP1447" i="1"/>
  <c r="BR1467" i="1"/>
  <c r="BP1467" i="1"/>
  <c r="BR1485" i="1"/>
  <c r="BP1485" i="1"/>
  <c r="BR1501" i="1"/>
  <c r="BP1501" i="1"/>
  <c r="BR1517" i="1"/>
  <c r="BP1517" i="1"/>
  <c r="BR1533" i="1"/>
  <c r="BP1533" i="1"/>
  <c r="BR1549" i="1"/>
  <c r="BP1549" i="1"/>
  <c r="BR1565" i="1"/>
  <c r="BP1565" i="1"/>
  <c r="BP1581" i="1"/>
  <c r="BR1581" i="1"/>
  <c r="BP1597" i="1"/>
  <c r="BR1597" i="1"/>
  <c r="BP1613" i="1"/>
  <c r="BR1613" i="1"/>
  <c r="BP1629" i="1"/>
  <c r="BR1629" i="1"/>
  <c r="BR1645" i="1"/>
  <c r="BP1645" i="1"/>
  <c r="BR1661" i="1"/>
  <c r="BP1661" i="1"/>
  <c r="BR1677" i="1"/>
  <c r="BP1677" i="1"/>
  <c r="BR1693" i="1"/>
  <c r="BP1693" i="1"/>
  <c r="BR1709" i="1"/>
  <c r="BP1709" i="1"/>
  <c r="BR1725" i="1"/>
  <c r="BP1725" i="1"/>
  <c r="BR1741" i="1"/>
  <c r="BP1741" i="1"/>
  <c r="BP1773" i="1"/>
  <c r="BR1773" i="1"/>
  <c r="BR1794" i="1"/>
  <c r="BP1794" i="1"/>
  <c r="BR1810" i="1"/>
  <c r="BP1810" i="1"/>
  <c r="BP1830" i="1"/>
  <c r="BR1830" i="1"/>
  <c r="BP1859" i="1"/>
  <c r="BR1859" i="1"/>
  <c r="BP1874" i="1"/>
  <c r="BR1874" i="1"/>
  <c r="BP1890" i="1"/>
  <c r="BR1890" i="1"/>
  <c r="BR1905" i="1"/>
  <c r="BP1905" i="1"/>
  <c r="BR1921" i="1"/>
  <c r="BP1921" i="1"/>
  <c r="BR1937" i="1"/>
  <c r="BP1937" i="1"/>
  <c r="BP1952" i="1"/>
  <c r="BR1952" i="1"/>
  <c r="BP1968" i="1"/>
  <c r="BR1968" i="1"/>
  <c r="BR1986" i="1"/>
  <c r="BP1986" i="1"/>
  <c r="BR2002" i="1"/>
  <c r="BP2002" i="1"/>
  <c r="BP1825" i="1"/>
  <c r="BR1825" i="1"/>
  <c r="BP1754" i="1"/>
  <c r="BR1754" i="1"/>
  <c r="BR1855" i="1"/>
  <c r="BP1855" i="1"/>
  <c r="BP1823" i="1"/>
  <c r="BR1823" i="1"/>
  <c r="BP1776" i="1"/>
  <c r="BR1776" i="1"/>
  <c r="BP1841" i="1"/>
  <c r="BR1841" i="1"/>
  <c r="BP1756" i="1"/>
  <c r="BR1756" i="1"/>
  <c r="BP1851" i="1"/>
  <c r="BR1851" i="1"/>
  <c r="BP1778" i="1"/>
  <c r="BR1778" i="1"/>
  <c r="BR1282" i="1"/>
  <c r="BP1282" i="1"/>
  <c r="BR881" i="1"/>
  <c r="BP881" i="1"/>
  <c r="BP865" i="1"/>
  <c r="BR865" i="1"/>
  <c r="BP833" i="1"/>
  <c r="BR833" i="1"/>
  <c r="BR860" i="1"/>
  <c r="BP860" i="1"/>
  <c r="BR828" i="1"/>
  <c r="BP828" i="1"/>
  <c r="BR1450" i="1"/>
  <c r="BP1450" i="1"/>
  <c r="BR1434" i="1"/>
  <c r="BP1434" i="1"/>
  <c r="BR1174" i="1"/>
  <c r="BP1174" i="1"/>
  <c r="BP980" i="1"/>
  <c r="BR980" i="1"/>
  <c r="BR839" i="1"/>
  <c r="BP839" i="1"/>
  <c r="BP883" i="1"/>
  <c r="BR883" i="1"/>
  <c r="BR834" i="1"/>
  <c r="BP834" i="1"/>
  <c r="BP1475" i="1"/>
  <c r="BR1475" i="1"/>
  <c r="BP1168" i="1"/>
  <c r="BR1168" i="1"/>
  <c r="BP879" i="1"/>
  <c r="BR879" i="1"/>
  <c r="BR861" i="1"/>
  <c r="BP861" i="1"/>
  <c r="BR829" i="1"/>
  <c r="BP829" i="1"/>
  <c r="BP856" i="1"/>
  <c r="BR856" i="1"/>
  <c r="BP824" i="1"/>
  <c r="BR824" i="1"/>
  <c r="BR1452" i="1"/>
  <c r="BP1452" i="1"/>
  <c r="BR1436" i="1"/>
  <c r="BP1436" i="1"/>
  <c r="BR1170" i="1"/>
  <c r="BP1170" i="1"/>
  <c r="BP976" i="1"/>
  <c r="BR976" i="1"/>
  <c r="BR835" i="1"/>
  <c r="BP835" i="1"/>
  <c r="BR862" i="1"/>
  <c r="BP862" i="1"/>
  <c r="BR830" i="1"/>
  <c r="BP830" i="1"/>
  <c r="BP14" i="1"/>
  <c r="BR14" i="1"/>
  <c r="BR29" i="1"/>
  <c r="BP29" i="1"/>
  <c r="BR45" i="1"/>
  <c r="BP45" i="1"/>
  <c r="BR61" i="1"/>
  <c r="BP61" i="1"/>
  <c r="BR77" i="1"/>
  <c r="BP77" i="1"/>
  <c r="BR93" i="1"/>
  <c r="BP93" i="1"/>
  <c r="BR109" i="1"/>
  <c r="BP109" i="1"/>
  <c r="BR125" i="1"/>
  <c r="BP125" i="1"/>
  <c r="BR141" i="1"/>
  <c r="BP141" i="1"/>
  <c r="BR157" i="1"/>
  <c r="BP157" i="1"/>
  <c r="BP173" i="1"/>
  <c r="BR173" i="1"/>
  <c r="BP189" i="1"/>
  <c r="BR189" i="1"/>
  <c r="BP205" i="1"/>
  <c r="BR205" i="1"/>
  <c r="BP221" i="1"/>
  <c r="BR221" i="1"/>
  <c r="BR237" i="1"/>
  <c r="BP237" i="1"/>
  <c r="BR253" i="1"/>
  <c r="BP253" i="1"/>
  <c r="BR269" i="1"/>
  <c r="BP269" i="1"/>
  <c r="BR285" i="1"/>
  <c r="BP285" i="1"/>
  <c r="BR301" i="1"/>
  <c r="BP301" i="1"/>
  <c r="BR317" i="1"/>
  <c r="BP317" i="1"/>
  <c r="BR333" i="1"/>
  <c r="BP333" i="1"/>
  <c r="BR349" i="1"/>
  <c r="BP349" i="1"/>
  <c r="BR365" i="1"/>
  <c r="BP365" i="1"/>
  <c r="BP381" i="1"/>
  <c r="BR381" i="1"/>
  <c r="BP399" i="1"/>
  <c r="BR399" i="1"/>
  <c r="BR414" i="1"/>
  <c r="BP414" i="1"/>
  <c r="BP429" i="1"/>
  <c r="BR429" i="1"/>
  <c r="BP447" i="1"/>
  <c r="BR447" i="1"/>
  <c r="BP462" i="1"/>
  <c r="BR462" i="1"/>
  <c r="BR478" i="1"/>
  <c r="BP478" i="1"/>
  <c r="BR494" i="1"/>
  <c r="BP494" i="1"/>
  <c r="BR510" i="1"/>
  <c r="BP510" i="1"/>
  <c r="BR526" i="1"/>
  <c r="BP526" i="1"/>
  <c r="BR542" i="1"/>
  <c r="BP542" i="1"/>
  <c r="BR558" i="1"/>
  <c r="BP558" i="1"/>
  <c r="BR574" i="1"/>
  <c r="BP574" i="1"/>
  <c r="BR590" i="1"/>
  <c r="BP590" i="1"/>
  <c r="BR606" i="1"/>
  <c r="BP606" i="1"/>
  <c r="BR622" i="1"/>
  <c r="BP622" i="1"/>
  <c r="BR638" i="1"/>
  <c r="BP638" i="1"/>
  <c r="BR654" i="1"/>
  <c r="BP654" i="1"/>
  <c r="BR670" i="1"/>
  <c r="BP670" i="1"/>
  <c r="BR686" i="1"/>
  <c r="BP686" i="1"/>
  <c r="BR702" i="1"/>
  <c r="BP702" i="1"/>
  <c r="BR718" i="1"/>
  <c r="BP718" i="1"/>
  <c r="BR736" i="1"/>
  <c r="BP736" i="1"/>
  <c r="BR768" i="1"/>
  <c r="BP768" i="1"/>
  <c r="BR800" i="1"/>
  <c r="BP800" i="1"/>
  <c r="BP899" i="1"/>
  <c r="BR899" i="1"/>
  <c r="BP931" i="1"/>
  <c r="BR931" i="1"/>
  <c r="BR963" i="1"/>
  <c r="BP963" i="1"/>
  <c r="BR1001" i="1"/>
  <c r="BP1001" i="1"/>
  <c r="BR1029" i="1"/>
  <c r="BP1029" i="1"/>
  <c r="BP1065" i="1"/>
  <c r="BR1065" i="1"/>
  <c r="BP1097" i="1"/>
  <c r="BR1097" i="1"/>
  <c r="BR1126" i="1"/>
  <c r="BP1126" i="1"/>
  <c r="BP1167" i="1"/>
  <c r="BR1167" i="1"/>
  <c r="BP18" i="1"/>
  <c r="BR18" i="1"/>
  <c r="BP34" i="1"/>
  <c r="BR34" i="1"/>
  <c r="BP50" i="1"/>
  <c r="BR50" i="1"/>
  <c r="BP66" i="1"/>
  <c r="BR66" i="1"/>
  <c r="BP82" i="1"/>
  <c r="BR82" i="1"/>
  <c r="BP98" i="1"/>
  <c r="BR98" i="1"/>
  <c r="BP114" i="1"/>
  <c r="BR114" i="1"/>
  <c r="BP130" i="1"/>
  <c r="BR130" i="1"/>
  <c r="BP146" i="1"/>
  <c r="BR146" i="1"/>
  <c r="BR162" i="1"/>
  <c r="BP162" i="1"/>
  <c r="BR178" i="1"/>
  <c r="BP178" i="1"/>
  <c r="BR194" i="1"/>
  <c r="BP194" i="1"/>
  <c r="BR210" i="1"/>
  <c r="BP210" i="1"/>
  <c r="BR226" i="1"/>
  <c r="BP226" i="1"/>
  <c r="BR242" i="1"/>
  <c r="BP242" i="1"/>
  <c r="BR258" i="1"/>
  <c r="BP258" i="1"/>
  <c r="BR274" i="1"/>
  <c r="BP274" i="1"/>
  <c r="BR290" i="1"/>
  <c r="BP290" i="1"/>
  <c r="BR306" i="1"/>
  <c r="BP306" i="1"/>
  <c r="BR322" i="1"/>
  <c r="BP322" i="1"/>
  <c r="BR338" i="1"/>
  <c r="BP338" i="1"/>
  <c r="BR354" i="1"/>
  <c r="BP354" i="1"/>
  <c r="BR370" i="1"/>
  <c r="BP370" i="1"/>
  <c r="BP388" i="1"/>
  <c r="BR388" i="1"/>
  <c r="BR404" i="1"/>
  <c r="BP404" i="1"/>
  <c r="BR418" i="1"/>
  <c r="BP418" i="1"/>
  <c r="BP436" i="1"/>
  <c r="BR436" i="1"/>
  <c r="BR452" i="1"/>
  <c r="BP452" i="1"/>
  <c r="BR471" i="1"/>
  <c r="BP471" i="1"/>
  <c r="BR487" i="1"/>
  <c r="BP487" i="1"/>
  <c r="BR503" i="1"/>
  <c r="BP503" i="1"/>
  <c r="BR519" i="1"/>
  <c r="BP519" i="1"/>
  <c r="BR535" i="1"/>
  <c r="BP535" i="1"/>
  <c r="BR551" i="1"/>
  <c r="BP551" i="1"/>
  <c r="BR567" i="1"/>
  <c r="BP567" i="1"/>
  <c r="BR583" i="1"/>
  <c r="BP583" i="1"/>
  <c r="BR599" i="1"/>
  <c r="BP599" i="1"/>
  <c r="BR615" i="1"/>
  <c r="BP615" i="1"/>
  <c r="BR631" i="1"/>
  <c r="BP631" i="1"/>
  <c r="BR647" i="1"/>
  <c r="BP647" i="1"/>
  <c r="BR663" i="1"/>
  <c r="BP663" i="1"/>
  <c r="BR679" i="1"/>
  <c r="BP679" i="1"/>
  <c r="BR695" i="1"/>
  <c r="BP695" i="1"/>
  <c r="BR711" i="1"/>
  <c r="BP711" i="1"/>
  <c r="BR727" i="1"/>
  <c r="BP727" i="1"/>
  <c r="BP753" i="1"/>
  <c r="BR753" i="1"/>
  <c r="BR785" i="1"/>
  <c r="BP785" i="1"/>
  <c r="BR884" i="1"/>
  <c r="BP884" i="1"/>
  <c r="BR916" i="1"/>
  <c r="BP916" i="1"/>
  <c r="BR948" i="1"/>
  <c r="BP948" i="1"/>
  <c r="BP985" i="1"/>
  <c r="BR985" i="1"/>
  <c r="BP1016" i="1"/>
  <c r="BR1016" i="1"/>
  <c r="BR1052" i="1"/>
  <c r="BP1052" i="1"/>
  <c r="BR1082" i="1"/>
  <c r="BP1082" i="1"/>
  <c r="BR1112" i="1"/>
  <c r="BP1112" i="1"/>
  <c r="BR1143" i="1"/>
  <c r="BP1143" i="1"/>
  <c r="BP1187" i="1"/>
  <c r="BR1187" i="1"/>
  <c r="BP23" i="1"/>
  <c r="BR23" i="1"/>
  <c r="BP39" i="1"/>
  <c r="BR39" i="1"/>
  <c r="BP55" i="1"/>
  <c r="BR55" i="1"/>
  <c r="BP71" i="1"/>
  <c r="BR71" i="1"/>
  <c r="BP87" i="1"/>
  <c r="BR87" i="1"/>
  <c r="BP103" i="1"/>
  <c r="BR103" i="1"/>
  <c r="BP119" i="1"/>
  <c r="BR119" i="1"/>
  <c r="BP135" i="1"/>
  <c r="BR135" i="1"/>
  <c r="BP151" i="1"/>
  <c r="BR151" i="1"/>
  <c r="BP167" i="1"/>
  <c r="BR167" i="1"/>
  <c r="BP183" i="1"/>
  <c r="BR183" i="1"/>
  <c r="BP199" i="1"/>
  <c r="BR199" i="1"/>
  <c r="BP215" i="1"/>
  <c r="BR215" i="1"/>
  <c r="BR231" i="1"/>
  <c r="BP231" i="1"/>
  <c r="BR247" i="1"/>
  <c r="BP247" i="1"/>
  <c r="BR263" i="1"/>
  <c r="BP263" i="1"/>
  <c r="BR279" i="1"/>
  <c r="BP279" i="1"/>
  <c r="BR295" i="1"/>
  <c r="BP295" i="1"/>
  <c r="BR311" i="1"/>
  <c r="BP311" i="1"/>
  <c r="BR327" i="1"/>
  <c r="BP327" i="1"/>
  <c r="BR343" i="1"/>
  <c r="BP343" i="1"/>
  <c r="BR359" i="1"/>
  <c r="BP359" i="1"/>
  <c r="BR375" i="1"/>
  <c r="BP375" i="1"/>
  <c r="BP389" i="1"/>
  <c r="BR389" i="1"/>
  <c r="BR405" i="1"/>
  <c r="BP405" i="1"/>
  <c r="BP423" i="1"/>
  <c r="BR423" i="1"/>
  <c r="BP437" i="1"/>
  <c r="BR437" i="1"/>
  <c r="BP453" i="1"/>
  <c r="BR453" i="1"/>
  <c r="BR468" i="1"/>
  <c r="BP468" i="1"/>
  <c r="BR484" i="1"/>
  <c r="BP484" i="1"/>
  <c r="BR500" i="1"/>
  <c r="BP500" i="1"/>
  <c r="BR516" i="1"/>
  <c r="BP516" i="1"/>
  <c r="BR532" i="1"/>
  <c r="BP532" i="1"/>
  <c r="BR548" i="1"/>
  <c r="BP548" i="1"/>
  <c r="BR564" i="1"/>
  <c r="BP564" i="1"/>
  <c r="BR580" i="1"/>
  <c r="BP580" i="1"/>
  <c r="BR596" i="1"/>
  <c r="BP596" i="1"/>
  <c r="BR612" i="1"/>
  <c r="BP612" i="1"/>
  <c r="BR628" i="1"/>
  <c r="BP628" i="1"/>
  <c r="BR644" i="1"/>
  <c r="BP644" i="1"/>
  <c r="BR660" i="1"/>
  <c r="BP660" i="1"/>
  <c r="BR676" i="1"/>
  <c r="BP676" i="1"/>
  <c r="BR692" i="1"/>
  <c r="BP692" i="1"/>
  <c r="BR708" i="1"/>
  <c r="BP708" i="1"/>
  <c r="BR724" i="1"/>
  <c r="BP724" i="1"/>
  <c r="BR748" i="1"/>
  <c r="BP748" i="1"/>
  <c r="BR780" i="1"/>
  <c r="BP780" i="1"/>
  <c r="BR874" i="1"/>
  <c r="BP874" i="1"/>
  <c r="BR911" i="1"/>
  <c r="BP911" i="1"/>
  <c r="BR943" i="1"/>
  <c r="BP943" i="1"/>
  <c r="BR977" i="1"/>
  <c r="BP977" i="1"/>
  <c r="BR1019" i="1"/>
  <c r="BP1019" i="1"/>
  <c r="BR1047" i="1"/>
  <c r="BP1047" i="1"/>
  <c r="BR1077" i="1"/>
  <c r="BP1077" i="1"/>
  <c r="BR1108" i="1"/>
  <c r="BP1108" i="1"/>
  <c r="BR1138" i="1"/>
  <c r="BP1138" i="1"/>
  <c r="BP1182" i="1"/>
  <c r="BR1182" i="1"/>
  <c r="BP20" i="1"/>
  <c r="BR20" i="1"/>
  <c r="BP36" i="1"/>
  <c r="BR36" i="1"/>
  <c r="BP52" i="1"/>
  <c r="BR52" i="1"/>
  <c r="BP68" i="1"/>
  <c r="BR68" i="1"/>
  <c r="BP84" i="1"/>
  <c r="BR84" i="1"/>
  <c r="BP100" i="1"/>
  <c r="BR100" i="1"/>
  <c r="BP116" i="1"/>
  <c r="BR116" i="1"/>
  <c r="BP132" i="1"/>
  <c r="BR132" i="1"/>
  <c r="BP148" i="1"/>
  <c r="BR148" i="1"/>
  <c r="BP164" i="1"/>
  <c r="BR164" i="1"/>
  <c r="BP180" i="1"/>
  <c r="BR180" i="1"/>
  <c r="BP196" i="1"/>
  <c r="BR196" i="1"/>
  <c r="BP212" i="1"/>
  <c r="BR212" i="1"/>
  <c r="BP228" i="1"/>
  <c r="BR228" i="1"/>
  <c r="BP244" i="1"/>
  <c r="BR244" i="1"/>
  <c r="BP260" i="1"/>
  <c r="BR260" i="1"/>
  <c r="BP276" i="1"/>
  <c r="BR276" i="1"/>
  <c r="BP292" i="1"/>
  <c r="BR292" i="1"/>
  <c r="BP308" i="1"/>
  <c r="BR308" i="1"/>
  <c r="BP324" i="1"/>
  <c r="BR324" i="1"/>
  <c r="BP340" i="1"/>
  <c r="BR340" i="1"/>
  <c r="BP356" i="1"/>
  <c r="BR356" i="1"/>
  <c r="BP372" i="1"/>
  <c r="BR372" i="1"/>
  <c r="BP387" i="1"/>
  <c r="BR387" i="1"/>
  <c r="BR402" i="1"/>
  <c r="BP402" i="1"/>
  <c r="BR420" i="1"/>
  <c r="BP420" i="1"/>
  <c r="BP435" i="1"/>
  <c r="BR435" i="1"/>
  <c r="BR450" i="1"/>
  <c r="BP450" i="1"/>
  <c r="BR465" i="1"/>
  <c r="BP465" i="1"/>
  <c r="BR481" i="1"/>
  <c r="BP481" i="1"/>
  <c r="BR497" i="1"/>
  <c r="BP497" i="1"/>
  <c r="BR513" i="1"/>
  <c r="BP513" i="1"/>
  <c r="BR529" i="1"/>
  <c r="BP529" i="1"/>
  <c r="BR545" i="1"/>
  <c r="BP545" i="1"/>
  <c r="BR561" i="1"/>
  <c r="BP561" i="1"/>
  <c r="BR577" i="1"/>
  <c r="BP577" i="1"/>
  <c r="BR593" i="1"/>
  <c r="BP593" i="1"/>
  <c r="BR609" i="1"/>
  <c r="BP609" i="1"/>
  <c r="BR625" i="1"/>
  <c r="BP625" i="1"/>
  <c r="BR641" i="1"/>
  <c r="BP641" i="1"/>
  <c r="BR657" i="1"/>
  <c r="BP657" i="1"/>
  <c r="BR673" i="1"/>
  <c r="BP673" i="1"/>
  <c r="BR689" i="1"/>
  <c r="BP689" i="1"/>
  <c r="BP705" i="1"/>
  <c r="BR705" i="1"/>
  <c r="BP721" i="1"/>
  <c r="BR721" i="1"/>
  <c r="BP741" i="1"/>
  <c r="BR741" i="1"/>
  <c r="BP773" i="1"/>
  <c r="BR773" i="1"/>
  <c r="BR805" i="1"/>
  <c r="BP805" i="1"/>
  <c r="BP904" i="1"/>
  <c r="BR904" i="1"/>
  <c r="BP936" i="1"/>
  <c r="BR936" i="1"/>
  <c r="BP968" i="1"/>
  <c r="BR968" i="1"/>
  <c r="BR1005" i="1"/>
  <c r="BP1005" i="1"/>
  <c r="BR1034" i="1"/>
  <c r="BP1034" i="1"/>
  <c r="BP1070" i="1"/>
  <c r="BR1070" i="1"/>
  <c r="BP1102" i="1"/>
  <c r="BR1102" i="1"/>
  <c r="BR1139" i="1"/>
  <c r="BP1139" i="1"/>
  <c r="BP1183" i="1"/>
  <c r="BR1183" i="1"/>
  <c r="BR742" i="1"/>
  <c r="BP742" i="1"/>
  <c r="BR758" i="1"/>
  <c r="BP758" i="1"/>
  <c r="BR774" i="1"/>
  <c r="BP774" i="1"/>
  <c r="BR790" i="1"/>
  <c r="BP790" i="1"/>
  <c r="BR806" i="1"/>
  <c r="BP806" i="1"/>
  <c r="BP889" i="1"/>
  <c r="BR889" i="1"/>
  <c r="BP905" i="1"/>
  <c r="BR905" i="1"/>
  <c r="BP921" i="1"/>
  <c r="BR921" i="1"/>
  <c r="BP937" i="1"/>
  <c r="BR937" i="1"/>
  <c r="BP953" i="1"/>
  <c r="BR953" i="1"/>
  <c r="BR969" i="1"/>
  <c r="BP969" i="1"/>
  <c r="BR991" i="1"/>
  <c r="BP991" i="1"/>
  <c r="BR1006" i="1"/>
  <c r="BP1006" i="1"/>
  <c r="BR1023" i="1"/>
  <c r="BP1023" i="1"/>
  <c r="BP1038" i="1"/>
  <c r="BR1038" i="1"/>
  <c r="BR1055" i="1"/>
  <c r="BP1055" i="1"/>
  <c r="BR1071" i="1"/>
  <c r="BP1071" i="1"/>
  <c r="BR1087" i="1"/>
  <c r="BP1087" i="1"/>
  <c r="BR1103" i="1"/>
  <c r="BP1103" i="1"/>
  <c r="BR1124" i="1"/>
  <c r="BP1124" i="1"/>
  <c r="BR1140" i="1"/>
  <c r="BP1140" i="1"/>
  <c r="BP1163" i="1"/>
  <c r="BR1163" i="1"/>
  <c r="BR1184" i="1"/>
  <c r="BP1184" i="1"/>
  <c r="BR1200" i="1"/>
  <c r="BP1200" i="1"/>
  <c r="BR1216" i="1"/>
  <c r="BP1216" i="1"/>
  <c r="BR1232" i="1"/>
  <c r="BP1232" i="1"/>
  <c r="BR1248" i="1"/>
  <c r="BP1248" i="1"/>
  <c r="BR1266" i="1"/>
  <c r="BP1266" i="1"/>
  <c r="BP1281" i="1"/>
  <c r="BR1281" i="1"/>
  <c r="BP1306" i="1"/>
  <c r="BR1306" i="1"/>
  <c r="BR1321" i="1"/>
  <c r="BP1321" i="1"/>
  <c r="BR1337" i="1"/>
  <c r="BP1337" i="1"/>
  <c r="BR1353" i="1"/>
  <c r="BP1353" i="1"/>
  <c r="BR1369" i="1"/>
  <c r="BP1369" i="1"/>
  <c r="BR1385" i="1"/>
  <c r="BP1385" i="1"/>
  <c r="BR1401" i="1"/>
  <c r="BP1401" i="1"/>
  <c r="BR1417" i="1"/>
  <c r="BP1417" i="1"/>
  <c r="BP1441" i="1"/>
  <c r="BR1441" i="1"/>
  <c r="BR1465" i="1"/>
  <c r="BP1465" i="1"/>
  <c r="BP1482" i="1"/>
  <c r="BR1482" i="1"/>
  <c r="BR1498" i="1"/>
  <c r="BP1498" i="1"/>
  <c r="BR1514" i="1"/>
  <c r="BP1514" i="1"/>
  <c r="BR1530" i="1"/>
  <c r="BP1530" i="1"/>
  <c r="BR1546" i="1"/>
  <c r="BP1546" i="1"/>
  <c r="BR1562" i="1"/>
  <c r="BP1562" i="1"/>
  <c r="BR1578" i="1"/>
  <c r="BP1578" i="1"/>
  <c r="BP1594" i="1"/>
  <c r="BR1594" i="1"/>
  <c r="BR1610" i="1"/>
  <c r="BP1610" i="1"/>
  <c r="BP1626" i="1"/>
  <c r="BR1626" i="1"/>
  <c r="BP1642" i="1"/>
  <c r="BR1642" i="1"/>
  <c r="BP1658" i="1"/>
  <c r="BR1658" i="1"/>
  <c r="BP1674" i="1"/>
  <c r="BR1674" i="1"/>
  <c r="BP1690" i="1"/>
  <c r="BR1690" i="1"/>
  <c r="BP1706" i="1"/>
  <c r="BR1706" i="1"/>
  <c r="BP1722" i="1"/>
  <c r="BR1722" i="1"/>
  <c r="BP1738" i="1"/>
  <c r="BR1738" i="1"/>
  <c r="BP1767" i="1"/>
  <c r="BR1767" i="1"/>
  <c r="BR1791" i="1"/>
  <c r="BP1791" i="1"/>
  <c r="BR1807" i="1"/>
  <c r="BP1807" i="1"/>
  <c r="BR1824" i="1"/>
  <c r="BP1824" i="1"/>
  <c r="BP1856" i="1"/>
  <c r="BR1856" i="1"/>
  <c r="BR1875" i="1"/>
  <c r="BP1875" i="1"/>
  <c r="BR1891" i="1"/>
  <c r="BP1891" i="1"/>
  <c r="BR1906" i="1"/>
  <c r="BP1906" i="1"/>
  <c r="BP1922" i="1"/>
  <c r="BR1922" i="1"/>
  <c r="BP1938" i="1"/>
  <c r="BR1938" i="1"/>
  <c r="BP1957" i="1"/>
  <c r="BR1957" i="1"/>
  <c r="BR1973" i="1"/>
  <c r="BP1973" i="1"/>
  <c r="BR1987" i="1"/>
  <c r="BP1987" i="1"/>
  <c r="BP2003" i="1"/>
  <c r="BR2003" i="1"/>
  <c r="BR743" i="1"/>
  <c r="BP743" i="1"/>
  <c r="BR759" i="1"/>
  <c r="BP759" i="1"/>
  <c r="BR775" i="1"/>
  <c r="BP775" i="1"/>
  <c r="BR791" i="1"/>
  <c r="BP791" i="1"/>
  <c r="BR807" i="1"/>
  <c r="BP807" i="1"/>
  <c r="BP890" i="1"/>
  <c r="BR890" i="1"/>
  <c r="BP906" i="1"/>
  <c r="BR906" i="1"/>
  <c r="BP922" i="1"/>
  <c r="BR922" i="1"/>
  <c r="BP938" i="1"/>
  <c r="BR938" i="1"/>
  <c r="BR954" i="1"/>
  <c r="BP954" i="1"/>
  <c r="BR970" i="1"/>
  <c r="BP970" i="1"/>
  <c r="BP992" i="1"/>
  <c r="BR992" i="1"/>
  <c r="BR1010" i="1"/>
  <c r="BP1010" i="1"/>
  <c r="BR1024" i="1"/>
  <c r="BP1024" i="1"/>
  <c r="BR1042" i="1"/>
  <c r="BP1042" i="1"/>
  <c r="BR1056" i="1"/>
  <c r="BP1056" i="1"/>
  <c r="BR1072" i="1"/>
  <c r="BP1072" i="1"/>
  <c r="BR1088" i="1"/>
  <c r="BP1088" i="1"/>
  <c r="BP1104" i="1"/>
  <c r="BR1104" i="1"/>
  <c r="BR1117" i="1"/>
  <c r="BP1117" i="1"/>
  <c r="BR1133" i="1"/>
  <c r="BP1133" i="1"/>
  <c r="BR1149" i="1"/>
  <c r="BP1149" i="1"/>
  <c r="BP1177" i="1"/>
  <c r="BR1177" i="1"/>
  <c r="BP1193" i="1"/>
  <c r="BR1193" i="1"/>
  <c r="BP1209" i="1"/>
  <c r="BR1209" i="1"/>
  <c r="BP1225" i="1"/>
  <c r="BR1225" i="1"/>
  <c r="BR1241" i="1"/>
  <c r="BP1241" i="1"/>
  <c r="BR1259" i="1"/>
  <c r="BP1259" i="1"/>
  <c r="BR1274" i="1"/>
  <c r="BP1274" i="1"/>
  <c r="BP1295" i="1"/>
  <c r="BR1295" i="1"/>
  <c r="BP1310" i="1"/>
  <c r="BR1310" i="1"/>
  <c r="BP1326" i="1"/>
  <c r="BR1326" i="1"/>
  <c r="BP1342" i="1"/>
  <c r="BR1342" i="1"/>
  <c r="BR1358" i="1"/>
  <c r="BP1358" i="1"/>
  <c r="BP1374" i="1"/>
  <c r="BR1374" i="1"/>
  <c r="BR1390" i="1"/>
  <c r="BP1390" i="1"/>
  <c r="BR1406" i="1"/>
  <c r="BP1406" i="1"/>
  <c r="BR1422" i="1"/>
  <c r="BP1422" i="1"/>
  <c r="BR1451" i="1"/>
  <c r="BP1451" i="1"/>
  <c r="BR1473" i="1"/>
  <c r="BP1473" i="1"/>
  <c r="BR1491" i="1"/>
  <c r="BP1491" i="1"/>
  <c r="BR1507" i="1"/>
  <c r="BP1507" i="1"/>
  <c r="BR1523" i="1"/>
  <c r="BP1523" i="1"/>
  <c r="BR1539" i="1"/>
  <c r="BP1539" i="1"/>
  <c r="BR1555" i="1"/>
  <c r="BP1555" i="1"/>
  <c r="BR1571" i="1"/>
  <c r="BP1571" i="1"/>
  <c r="BP1587" i="1"/>
  <c r="BR1587" i="1"/>
  <c r="BP1603" i="1"/>
  <c r="BR1603" i="1"/>
  <c r="BP1619" i="1"/>
  <c r="BR1619" i="1"/>
  <c r="BP1635" i="1"/>
  <c r="BR1635" i="1"/>
  <c r="BR1651" i="1"/>
  <c r="BP1651" i="1"/>
  <c r="BR1667" i="1"/>
  <c r="BP1667" i="1"/>
  <c r="BR1683" i="1"/>
  <c r="BP1683" i="1"/>
  <c r="BR1699" i="1"/>
  <c r="BP1699" i="1"/>
  <c r="BR1715" i="1"/>
  <c r="BP1715" i="1"/>
  <c r="BR1731" i="1"/>
  <c r="BP1731" i="1"/>
  <c r="BR1753" i="1"/>
  <c r="BP1753" i="1"/>
  <c r="BP1785" i="1"/>
  <c r="BR1785" i="1"/>
  <c r="BR1804" i="1"/>
  <c r="BP1804" i="1"/>
  <c r="BR1820" i="1"/>
  <c r="BP1820" i="1"/>
  <c r="BP1850" i="1"/>
  <c r="BR1850" i="1"/>
  <c r="BP1868" i="1"/>
  <c r="BR1868" i="1"/>
  <c r="BP1884" i="1"/>
  <c r="BR1884" i="1"/>
  <c r="BR1903" i="1"/>
  <c r="BP1903" i="1"/>
  <c r="BR1919" i="1"/>
  <c r="BP1919" i="1"/>
  <c r="BR1935" i="1"/>
  <c r="BP1935" i="1"/>
  <c r="BP1950" i="1"/>
  <c r="BR1950" i="1"/>
  <c r="BP1966" i="1"/>
  <c r="BR1966" i="1"/>
  <c r="BP1984" i="1"/>
  <c r="BR1984" i="1"/>
  <c r="BR2000" i="1"/>
  <c r="BP2000" i="1"/>
  <c r="BR1202" i="1"/>
  <c r="BP1202" i="1"/>
  <c r="BR1218" i="1"/>
  <c r="BP1218" i="1"/>
  <c r="BR1234" i="1"/>
  <c r="BP1234" i="1"/>
  <c r="BR1250" i="1"/>
  <c r="BP1250" i="1"/>
  <c r="BR1264" i="1"/>
  <c r="BP1264" i="1"/>
  <c r="BP1279" i="1"/>
  <c r="BR1279" i="1"/>
  <c r="BP1296" i="1"/>
  <c r="BR1296" i="1"/>
  <c r="BP1311" i="1"/>
  <c r="BR1311" i="1"/>
  <c r="BR1327" i="1"/>
  <c r="BP1327" i="1"/>
  <c r="BR1343" i="1"/>
  <c r="BP1343" i="1"/>
  <c r="BR1359" i="1"/>
  <c r="BP1359" i="1"/>
  <c r="BR1375" i="1"/>
  <c r="BP1375" i="1"/>
  <c r="BR1391" i="1"/>
  <c r="BP1391" i="1"/>
  <c r="BR1407" i="1"/>
  <c r="BP1407" i="1"/>
  <c r="BR1423" i="1"/>
  <c r="BP1423" i="1"/>
  <c r="BR1453" i="1"/>
  <c r="BP1453" i="1"/>
  <c r="BP1470" i="1"/>
  <c r="BR1470" i="1"/>
  <c r="BP1488" i="1"/>
  <c r="BR1488" i="1"/>
  <c r="BP1504" i="1"/>
  <c r="BR1504" i="1"/>
  <c r="BP1520" i="1"/>
  <c r="BR1520" i="1"/>
  <c r="BP1536" i="1"/>
  <c r="BR1536" i="1"/>
  <c r="BR1552" i="1"/>
  <c r="BP1552" i="1"/>
  <c r="BP1568" i="1"/>
  <c r="BR1568" i="1"/>
  <c r="BP1584" i="1"/>
  <c r="BR1584" i="1"/>
  <c r="BP1600" i="1"/>
  <c r="BR1600" i="1"/>
  <c r="BP1616" i="1"/>
  <c r="BR1616" i="1"/>
  <c r="BP1632" i="1"/>
  <c r="BR1632" i="1"/>
  <c r="BP1648" i="1"/>
  <c r="BR1648" i="1"/>
  <c r="BP1664" i="1"/>
  <c r="BR1664" i="1"/>
  <c r="BP1680" i="1"/>
  <c r="BR1680" i="1"/>
  <c r="BP1696" i="1"/>
  <c r="BR1696" i="1"/>
  <c r="BP1712" i="1"/>
  <c r="BR1712" i="1"/>
  <c r="BP1728" i="1"/>
  <c r="BR1728" i="1"/>
  <c r="BR1747" i="1"/>
  <c r="BP1747" i="1"/>
  <c r="BP1779" i="1"/>
  <c r="BR1779" i="1"/>
  <c r="BR1797" i="1"/>
  <c r="BP1797" i="1"/>
  <c r="BR1813" i="1"/>
  <c r="BP1813" i="1"/>
  <c r="BP1836" i="1"/>
  <c r="BR1836" i="1"/>
  <c r="BP1862" i="1"/>
  <c r="BR1862" i="1"/>
  <c r="BR1877" i="1"/>
  <c r="BP1877" i="1"/>
  <c r="BP1892" i="1"/>
  <c r="BR1892" i="1"/>
  <c r="BR1908" i="1"/>
  <c r="BP1908" i="1"/>
  <c r="BP1924" i="1"/>
  <c r="BR1924" i="1"/>
  <c r="BP1940" i="1"/>
  <c r="BR1940" i="1"/>
  <c r="BR1955" i="1"/>
  <c r="BP1955" i="1"/>
  <c r="BR1971" i="1"/>
  <c r="BP1971" i="1"/>
  <c r="BR1985" i="1"/>
  <c r="BP1985" i="1"/>
  <c r="BR2001" i="1"/>
  <c r="BP2001" i="1"/>
  <c r="BP1195" i="1"/>
  <c r="BR1195" i="1"/>
  <c r="BP1211" i="1"/>
  <c r="BR1211" i="1"/>
  <c r="BP1227" i="1"/>
  <c r="BR1227" i="1"/>
  <c r="BR1243" i="1"/>
  <c r="BP1243" i="1"/>
  <c r="BR1257" i="1"/>
  <c r="BP1257" i="1"/>
  <c r="BR1276" i="1"/>
  <c r="BP1276" i="1"/>
  <c r="BP1294" i="1"/>
  <c r="BR1294" i="1"/>
  <c r="BP1312" i="1"/>
  <c r="BR1312" i="1"/>
  <c r="BR1328" i="1"/>
  <c r="BP1328" i="1"/>
  <c r="BP1344" i="1"/>
  <c r="BR1344" i="1"/>
  <c r="BP1360" i="1"/>
  <c r="BR1360" i="1"/>
  <c r="BR1376" i="1"/>
  <c r="BP1376" i="1"/>
  <c r="BR1392" i="1"/>
  <c r="BP1392" i="1"/>
  <c r="BR1408" i="1"/>
  <c r="BP1408" i="1"/>
  <c r="BR1424" i="1"/>
  <c r="BP1424" i="1"/>
  <c r="BR1455" i="1"/>
  <c r="BP1455" i="1"/>
  <c r="BR1471" i="1"/>
  <c r="BP1471" i="1"/>
  <c r="BR1489" i="1"/>
  <c r="BP1489" i="1"/>
  <c r="BR1505" i="1"/>
  <c r="BP1505" i="1"/>
  <c r="BR1521" i="1"/>
  <c r="BP1521" i="1"/>
  <c r="BR1537" i="1"/>
  <c r="BP1537" i="1"/>
  <c r="BR1553" i="1"/>
  <c r="BP1553" i="1"/>
  <c r="BR1569" i="1"/>
  <c r="BP1569" i="1"/>
  <c r="BP1585" i="1"/>
  <c r="BR1585" i="1"/>
  <c r="BP1601" i="1"/>
  <c r="BR1601" i="1"/>
  <c r="BP1617" i="1"/>
  <c r="BR1617" i="1"/>
  <c r="BP1633" i="1"/>
  <c r="BR1633" i="1"/>
  <c r="BR1649" i="1"/>
  <c r="BP1649" i="1"/>
  <c r="BR1665" i="1"/>
  <c r="BP1665" i="1"/>
  <c r="BR1681" i="1"/>
  <c r="BP1681" i="1"/>
  <c r="BR1697" i="1"/>
  <c r="BP1697" i="1"/>
  <c r="BR1713" i="1"/>
  <c r="BP1713" i="1"/>
  <c r="BR1729" i="1"/>
  <c r="BP1729" i="1"/>
  <c r="BR1749" i="1"/>
  <c r="BP1749" i="1"/>
  <c r="BP1781" i="1"/>
  <c r="BR1781" i="1"/>
  <c r="BP1798" i="1"/>
  <c r="BR1798" i="1"/>
  <c r="BP1814" i="1"/>
  <c r="BR1814" i="1"/>
  <c r="BP1838" i="1"/>
  <c r="BR1838" i="1"/>
  <c r="BP1863" i="1"/>
  <c r="BR1863" i="1"/>
  <c r="BP1878" i="1"/>
  <c r="BR1878" i="1"/>
  <c r="BR1893" i="1"/>
  <c r="BP1893" i="1"/>
  <c r="BR1909" i="1"/>
  <c r="BP1909" i="1"/>
  <c r="BR1925" i="1"/>
  <c r="BP1925" i="1"/>
  <c r="BR1941" i="1"/>
  <c r="BP1941" i="1"/>
  <c r="BP1956" i="1"/>
  <c r="BR1956" i="1"/>
  <c r="BP1972" i="1"/>
  <c r="BR1972" i="1"/>
  <c r="BP1990" i="1"/>
  <c r="BR1990" i="1"/>
  <c r="BR2006" i="1"/>
  <c r="BP2006" i="1"/>
  <c r="BF1960" i="1"/>
  <c r="BD1960" i="1"/>
  <c r="BD1441" i="1"/>
  <c r="BF1441" i="1"/>
  <c r="BF1143" i="1"/>
  <c r="BD1143" i="1"/>
  <c r="BD710" i="1"/>
  <c r="BF710" i="1"/>
  <c r="BF1542" i="1"/>
  <c r="BD1542" i="1"/>
  <c r="BF2001" i="1"/>
  <c r="BD2001" i="1"/>
  <c r="BF1918" i="1"/>
  <c r="BD1918" i="1"/>
  <c r="BF1511" i="1"/>
  <c r="BD1511" i="1"/>
  <c r="BF1447" i="1"/>
  <c r="BD1447" i="1"/>
  <c r="BD1251" i="1"/>
  <c r="BF1251" i="1"/>
  <c r="BF1141" i="1"/>
  <c r="BD1141" i="1"/>
  <c r="BF1109" i="1"/>
  <c r="BD1109" i="1"/>
  <c r="BF1077" i="1"/>
  <c r="BD1077" i="1"/>
  <c r="BF1043" i="1"/>
  <c r="BD1043" i="1"/>
  <c r="BF1011" i="1"/>
  <c r="BD1011" i="1"/>
  <c r="BD1054" i="1"/>
  <c r="BF1054" i="1"/>
  <c r="BF1020" i="1"/>
  <c r="BD1020" i="1"/>
  <c r="BD716" i="1"/>
  <c r="BF716" i="1"/>
  <c r="BF684" i="1"/>
  <c r="BD684" i="1"/>
  <c r="BF652" i="1"/>
  <c r="BD652" i="1"/>
  <c r="BF1330" i="1"/>
  <c r="BD1330" i="1"/>
  <c r="BF1398" i="1"/>
  <c r="BD1398" i="1"/>
  <c r="BD1486" i="1"/>
  <c r="BF1486" i="1"/>
  <c r="BF1562" i="1"/>
  <c r="BD1562" i="1"/>
  <c r="BD1626" i="1"/>
  <c r="BF1626" i="1"/>
  <c r="BF1790" i="1"/>
  <c r="BD1790" i="1"/>
  <c r="BD1990" i="1"/>
  <c r="BF1990" i="1"/>
  <c r="BF1862" i="1"/>
  <c r="BD1862" i="1"/>
  <c r="BF2009" i="1"/>
  <c r="BD2009" i="1"/>
  <c r="BD1751" i="1"/>
  <c r="BF1751" i="1"/>
  <c r="BD1669" i="1"/>
  <c r="BF1669" i="1"/>
  <c r="BF1323" i="1"/>
  <c r="BD1323" i="1"/>
  <c r="BF1283" i="1"/>
  <c r="BD1283" i="1"/>
  <c r="BF1177" i="1"/>
  <c r="BD1177" i="1"/>
  <c r="BF1119" i="1"/>
  <c r="BD1119" i="1"/>
  <c r="BD1029" i="1"/>
  <c r="BF1029" i="1"/>
  <c r="BD1056" i="1"/>
  <c r="BF1056" i="1"/>
  <c r="BD654" i="1"/>
  <c r="BF654" i="1"/>
  <c r="BF473" i="1"/>
  <c r="BD473" i="1"/>
  <c r="BD1446" i="1"/>
  <c r="BF1446" i="1"/>
  <c r="BD1638" i="1"/>
  <c r="BF1638" i="1"/>
  <c r="BD1818" i="1"/>
  <c r="BF1818" i="1"/>
  <c r="BD1969" i="1"/>
  <c r="BF1969" i="1"/>
  <c r="BF1948" i="1"/>
  <c r="BD1948" i="1"/>
  <c r="BF1916" i="1"/>
  <c r="BD1916" i="1"/>
  <c r="BD1749" i="1"/>
  <c r="BF1749" i="1"/>
  <c r="BF1720" i="1"/>
  <c r="BD1720" i="1"/>
  <c r="BF1704" i="1"/>
  <c r="BD1704" i="1"/>
  <c r="BF1680" i="1"/>
  <c r="BD1680" i="1"/>
  <c r="BF1681" i="1"/>
  <c r="BD1681" i="1"/>
  <c r="BF1445" i="1"/>
  <c r="BD1445" i="1"/>
  <c r="BF1249" i="1"/>
  <c r="BD1249" i="1"/>
  <c r="BD1329" i="1"/>
  <c r="BF1329" i="1"/>
  <c r="BD1313" i="1"/>
  <c r="BF1313" i="1"/>
  <c r="BF1297" i="1"/>
  <c r="BD1297" i="1"/>
  <c r="BD1281" i="1"/>
  <c r="BF1281" i="1"/>
  <c r="BF1207" i="1"/>
  <c r="BD1207" i="1"/>
  <c r="BD1191" i="1"/>
  <c r="BF1191" i="1"/>
  <c r="BD1175" i="1"/>
  <c r="BF1175" i="1"/>
  <c r="BD1159" i="1"/>
  <c r="BF1159" i="1"/>
  <c r="BF1131" i="1"/>
  <c r="BD1131" i="1"/>
  <c r="BF1099" i="1"/>
  <c r="BD1099" i="1"/>
  <c r="BF1067" i="1"/>
  <c r="BD1067" i="1"/>
  <c r="BF1033" i="1"/>
  <c r="BD1033" i="1"/>
  <c r="BF1001" i="1"/>
  <c r="BD1001" i="1"/>
  <c r="BF1084" i="1"/>
  <c r="BD1084" i="1"/>
  <c r="BF1052" i="1"/>
  <c r="BD1052" i="1"/>
  <c r="BF1018" i="1"/>
  <c r="BD1018" i="1"/>
  <c r="BD722" i="1"/>
  <c r="BF722" i="1"/>
  <c r="BF690" i="1"/>
  <c r="BD690" i="1"/>
  <c r="BF658" i="1"/>
  <c r="BD658" i="1"/>
  <c r="BF507" i="1"/>
  <c r="BD507" i="1"/>
  <c r="BF491" i="1"/>
  <c r="BD491" i="1"/>
  <c r="BD475" i="1"/>
  <c r="BF475" i="1"/>
  <c r="BD1338" i="1"/>
  <c r="BF1338" i="1"/>
  <c r="BF1402" i="1"/>
  <c r="BD1402" i="1"/>
  <c r="BD1494" i="1"/>
  <c r="BF1494" i="1"/>
  <c r="BF1566" i="1"/>
  <c r="BD1566" i="1"/>
  <c r="BD1630" i="1"/>
  <c r="BF1630" i="1"/>
  <c r="BD1798" i="1"/>
  <c r="BF1798" i="1"/>
  <c r="BF1998" i="1"/>
  <c r="BD1998" i="1"/>
  <c r="BF1870" i="1"/>
  <c r="BD1870" i="1"/>
  <c r="BD1968" i="1"/>
  <c r="BF1968" i="1"/>
  <c r="BF1743" i="1"/>
  <c r="BD1743" i="1"/>
  <c r="BF1676" i="1"/>
  <c r="BD1676" i="1"/>
  <c r="BF1449" i="1"/>
  <c r="BD1449" i="1"/>
  <c r="BF1315" i="1"/>
  <c r="BD1315" i="1"/>
  <c r="BF1275" i="1"/>
  <c r="BD1275" i="1"/>
  <c r="BF1185" i="1"/>
  <c r="BD1185" i="1"/>
  <c r="BF1151" i="1"/>
  <c r="BD1151" i="1"/>
  <c r="BD1063" i="1"/>
  <c r="BF1063" i="1"/>
  <c r="BF1080" i="1"/>
  <c r="BD1080" i="1"/>
  <c r="BF998" i="1"/>
  <c r="BD998" i="1"/>
  <c r="BF670" i="1"/>
  <c r="BD670" i="1"/>
  <c r="BF489" i="1"/>
  <c r="BD489" i="1"/>
  <c r="BD1346" i="1"/>
  <c r="BF1346" i="1"/>
  <c r="BF1558" i="1"/>
  <c r="BD1558" i="1"/>
  <c r="BD1966" i="1"/>
  <c r="BF1966" i="1"/>
  <c r="BF1983" i="1"/>
  <c r="BD1983" i="1"/>
  <c r="BF1914" i="1"/>
  <c r="BD1914" i="1"/>
  <c r="BF1670" i="1"/>
  <c r="BD1670" i="1"/>
  <c r="BD1671" i="1"/>
  <c r="BF1671" i="1"/>
  <c r="BD1483" i="1"/>
  <c r="BF1483" i="1"/>
  <c r="BF1451" i="1"/>
  <c r="BD1451" i="1"/>
  <c r="BD1493" i="1"/>
  <c r="BF1493" i="1"/>
  <c r="BF1263" i="1"/>
  <c r="BD1263" i="1"/>
  <c r="BF1153" i="1"/>
  <c r="BD1153" i="1"/>
  <c r="BF1121" i="1"/>
  <c r="BD1121" i="1"/>
  <c r="BF1089" i="1"/>
  <c r="BD1089" i="1"/>
  <c r="BF1057" i="1"/>
  <c r="BD1057" i="1"/>
  <c r="BF1023" i="1"/>
  <c r="BD1023" i="1"/>
  <c r="BF1098" i="1"/>
  <c r="BD1098" i="1"/>
  <c r="BD1066" i="1"/>
  <c r="BF1066" i="1"/>
  <c r="BD1034" i="1"/>
  <c r="BF1034" i="1"/>
  <c r="BF1000" i="1"/>
  <c r="BD1000" i="1"/>
  <c r="BD696" i="1"/>
  <c r="BF696" i="1"/>
  <c r="BF664" i="1"/>
  <c r="BD664" i="1"/>
  <c r="BF1250" i="1"/>
  <c r="BD1250" i="1"/>
  <c r="BF1358" i="1"/>
  <c r="BD1358" i="1"/>
  <c r="BF1422" i="1"/>
  <c r="BD1422" i="1"/>
  <c r="BF1522" i="1"/>
  <c r="BD1522" i="1"/>
  <c r="BF1586" i="1"/>
  <c r="BD1586" i="1"/>
  <c r="BF1650" i="1"/>
  <c r="BD1650" i="1"/>
  <c r="BF1838" i="1"/>
  <c r="BD1838" i="1"/>
  <c r="BD1778" i="1"/>
  <c r="BF1778" i="1"/>
  <c r="BF1910" i="1"/>
  <c r="BD1910" i="1"/>
  <c r="BF25" i="1"/>
  <c r="BD25" i="1"/>
  <c r="BF61" i="1"/>
  <c r="BD61" i="1"/>
  <c r="BD100" i="1"/>
  <c r="BF100" i="1"/>
  <c r="BD132" i="1"/>
  <c r="BF132" i="1"/>
  <c r="BD168" i="1"/>
  <c r="BF168" i="1"/>
  <c r="BD204" i="1"/>
  <c r="BF204" i="1"/>
  <c r="BD236" i="1"/>
  <c r="BF236" i="1"/>
  <c r="BD268" i="1"/>
  <c r="BF268" i="1"/>
  <c r="BF304" i="1"/>
  <c r="BD304" i="1"/>
  <c r="BF336" i="1"/>
  <c r="BD336" i="1"/>
  <c r="BF368" i="1"/>
  <c r="BD368" i="1"/>
  <c r="BF408" i="1"/>
  <c r="BD408" i="1"/>
  <c r="BF440" i="1"/>
  <c r="BD440" i="1"/>
  <c r="BF476" i="1"/>
  <c r="BD476" i="1"/>
  <c r="BF526" i="1"/>
  <c r="BD526" i="1"/>
  <c r="BF556" i="1"/>
  <c r="BD556" i="1"/>
  <c r="BD588" i="1"/>
  <c r="BF588" i="1"/>
  <c r="BD618" i="1"/>
  <c r="BF618" i="1"/>
  <c r="BF661" i="1"/>
  <c r="BD661" i="1"/>
  <c r="BD721" i="1"/>
  <c r="BF721" i="1"/>
  <c r="BD754" i="1"/>
  <c r="BF754" i="1"/>
  <c r="BD786" i="1"/>
  <c r="BF786" i="1"/>
  <c r="BD818" i="1"/>
  <c r="BF818" i="1"/>
  <c r="BD850" i="1"/>
  <c r="BF850" i="1"/>
  <c r="BD886" i="1"/>
  <c r="BF886" i="1"/>
  <c r="BD918" i="1"/>
  <c r="BF918" i="1"/>
  <c r="BD950" i="1"/>
  <c r="BF950" i="1"/>
  <c r="BD982" i="1"/>
  <c r="BF982" i="1"/>
  <c r="BF1140" i="1"/>
  <c r="BD1140" i="1"/>
  <c r="BF1204" i="1"/>
  <c r="BD1204" i="1"/>
  <c r="BF1252" i="1"/>
  <c r="BD1252" i="1"/>
  <c r="BD1336" i="1"/>
  <c r="BF1336" i="1"/>
  <c r="BF1385" i="1"/>
  <c r="BD1385" i="1"/>
  <c r="BD1407" i="1"/>
  <c r="BF1407" i="1"/>
  <c r="BD1474" i="1"/>
  <c r="BF1474" i="1"/>
  <c r="BD1555" i="1"/>
  <c r="BF1555" i="1"/>
  <c r="BD1640" i="1"/>
  <c r="BF1640" i="1"/>
  <c r="BF1773" i="1"/>
  <c r="BD1773" i="1"/>
  <c r="BF1881" i="1"/>
  <c r="BD1881" i="1"/>
  <c r="BD14" i="1"/>
  <c r="BF14" i="1"/>
  <c r="BD30" i="1"/>
  <c r="BF30" i="1"/>
  <c r="BF46" i="1"/>
  <c r="BD46" i="1"/>
  <c r="BF62" i="1"/>
  <c r="BD62" i="1"/>
  <c r="BD78" i="1"/>
  <c r="BF78" i="1"/>
  <c r="BD93" i="1"/>
  <c r="BF93" i="1"/>
  <c r="BD109" i="1"/>
  <c r="BF109" i="1"/>
  <c r="BD125" i="1"/>
  <c r="BF125" i="1"/>
  <c r="BF141" i="1"/>
  <c r="BD141" i="1"/>
  <c r="BF157" i="1"/>
  <c r="BD157" i="1"/>
  <c r="BF173" i="1"/>
  <c r="BD173" i="1"/>
  <c r="BF189" i="1"/>
  <c r="BD189" i="1"/>
  <c r="BF205" i="1"/>
  <c r="BD205" i="1"/>
  <c r="BF221" i="1"/>
  <c r="BD221" i="1"/>
  <c r="BF237" i="1"/>
  <c r="BD237" i="1"/>
  <c r="BF253" i="1"/>
  <c r="BD253" i="1"/>
  <c r="BF269" i="1"/>
  <c r="BD269" i="1"/>
  <c r="BF285" i="1"/>
  <c r="BD285" i="1"/>
  <c r="BF301" i="1"/>
  <c r="BD301" i="1"/>
  <c r="BF317" i="1"/>
  <c r="BD317" i="1"/>
  <c r="BF333" i="1"/>
  <c r="BD333" i="1"/>
  <c r="BF349" i="1"/>
  <c r="BD349" i="1"/>
  <c r="BF365" i="1"/>
  <c r="BD365" i="1"/>
  <c r="BF381" i="1"/>
  <c r="BD381" i="1"/>
  <c r="BF397" i="1"/>
  <c r="BD397" i="1"/>
  <c r="BF413" i="1"/>
  <c r="BD413" i="1"/>
  <c r="BF429" i="1"/>
  <c r="BD429" i="1"/>
  <c r="BF445" i="1"/>
  <c r="BD445" i="1"/>
  <c r="BF461" i="1"/>
  <c r="BD461" i="1"/>
  <c r="BF486" i="1"/>
  <c r="BD486" i="1"/>
  <c r="BD515" i="1"/>
  <c r="BF515" i="1"/>
  <c r="BD531" i="1"/>
  <c r="BF531" i="1"/>
  <c r="BD549" i="1"/>
  <c r="BF549" i="1"/>
  <c r="BD565" i="1"/>
  <c r="BF565" i="1"/>
  <c r="BD581" i="1"/>
  <c r="BF581" i="1"/>
  <c r="BD597" i="1"/>
  <c r="BF597" i="1"/>
  <c r="BF615" i="1"/>
  <c r="BD615" i="1"/>
  <c r="BF631" i="1"/>
  <c r="BD631" i="1"/>
  <c r="BD655" i="1"/>
  <c r="BF655" i="1"/>
  <c r="BD687" i="1"/>
  <c r="BF687" i="1"/>
  <c r="BD715" i="1"/>
  <c r="BF715" i="1"/>
  <c r="BF735" i="1"/>
  <c r="BD735" i="1"/>
  <c r="BD751" i="1"/>
  <c r="BF751" i="1"/>
  <c r="BF767" i="1"/>
  <c r="BD767" i="1"/>
  <c r="BF783" i="1"/>
  <c r="BD783" i="1"/>
  <c r="BF799" i="1"/>
  <c r="BD799" i="1"/>
  <c r="BF815" i="1"/>
  <c r="BD815" i="1"/>
  <c r="BF831" i="1"/>
  <c r="BD831" i="1"/>
  <c r="BF847" i="1"/>
  <c r="BD847" i="1"/>
  <c r="BF863" i="1"/>
  <c r="BD863" i="1"/>
  <c r="BF879" i="1"/>
  <c r="BD879" i="1"/>
  <c r="BF895" i="1"/>
  <c r="BD895" i="1"/>
  <c r="BF911" i="1"/>
  <c r="BD911" i="1"/>
  <c r="BF927" i="1"/>
  <c r="BD927" i="1"/>
  <c r="BF943" i="1"/>
  <c r="BD943" i="1"/>
  <c r="BF959" i="1"/>
  <c r="BD959" i="1"/>
  <c r="BF975" i="1"/>
  <c r="BD975" i="1"/>
  <c r="BD991" i="1"/>
  <c r="BF991" i="1"/>
  <c r="BD1126" i="1"/>
  <c r="BF1126" i="1"/>
  <c r="BF1158" i="1"/>
  <c r="BD1158" i="1"/>
  <c r="BF1190" i="1"/>
  <c r="BD1190" i="1"/>
  <c r="BF1215" i="1"/>
  <c r="BD1215" i="1"/>
  <c r="BD1231" i="1"/>
  <c r="BF1231" i="1"/>
  <c r="BD1264" i="1"/>
  <c r="BF1264" i="1"/>
  <c r="BF1308" i="1"/>
  <c r="BD1308" i="1"/>
  <c r="BF1344" i="1"/>
  <c r="BD1344" i="1"/>
  <c r="BF1365" i="1"/>
  <c r="BD1365" i="1"/>
  <c r="BD1387" i="1"/>
  <c r="BF1387" i="1"/>
  <c r="BF1408" i="1"/>
  <c r="BD1408" i="1"/>
  <c r="BD1429" i="1"/>
  <c r="BF1429" i="1"/>
  <c r="BF1466" i="1"/>
  <c r="BD1466" i="1"/>
  <c r="BD1510" i="1"/>
  <c r="BF1510" i="1"/>
  <c r="BD1545" i="1"/>
  <c r="BF1545" i="1"/>
  <c r="BD1588" i="1"/>
  <c r="BF1588" i="1"/>
  <c r="BD1631" i="1"/>
  <c r="BF1631" i="1"/>
  <c r="BF1697" i="1"/>
  <c r="BD1697" i="1"/>
  <c r="BF1764" i="1"/>
  <c r="BD1764" i="1"/>
  <c r="BD1812" i="1"/>
  <c r="BF1812" i="1"/>
  <c r="BF1867" i="1"/>
  <c r="BD1867" i="1"/>
  <c r="BF1929" i="1"/>
  <c r="BD1929" i="1"/>
  <c r="BF1808" i="1"/>
  <c r="BD1808" i="1"/>
  <c r="BF29" i="1"/>
  <c r="BD29" i="1"/>
  <c r="BF65" i="1"/>
  <c r="BD65" i="1"/>
  <c r="BF96" i="1"/>
  <c r="BD96" i="1"/>
  <c r="BD128" i="1"/>
  <c r="BF128" i="1"/>
  <c r="BF160" i="1"/>
  <c r="BD160" i="1"/>
  <c r="BF192" i="1"/>
  <c r="BD192" i="1"/>
  <c r="BD224" i="1"/>
  <c r="BF224" i="1"/>
  <c r="BF256" i="1"/>
  <c r="BD256" i="1"/>
  <c r="BD284" i="1"/>
  <c r="BF284" i="1"/>
  <c r="BD316" i="1"/>
  <c r="BF316" i="1"/>
  <c r="BD348" i="1"/>
  <c r="BF348" i="1"/>
  <c r="BD380" i="1"/>
  <c r="BF380" i="1"/>
  <c r="BF412" i="1"/>
  <c r="BD412" i="1"/>
  <c r="BF444" i="1"/>
  <c r="BD444" i="1"/>
  <c r="BF484" i="1"/>
  <c r="BD484" i="1"/>
  <c r="BD530" i="1"/>
  <c r="BF530" i="1"/>
  <c r="BD560" i="1"/>
  <c r="BF560" i="1"/>
  <c r="BD592" i="1"/>
  <c r="BF592" i="1"/>
  <c r="BD622" i="1"/>
  <c r="BF622" i="1"/>
  <c r="BF669" i="1"/>
  <c r="BD669" i="1"/>
  <c r="BD726" i="1"/>
  <c r="BF726" i="1"/>
  <c r="BD758" i="1"/>
  <c r="BF758" i="1"/>
  <c r="BD790" i="1"/>
  <c r="BF790" i="1"/>
  <c r="BD822" i="1"/>
  <c r="BF822" i="1"/>
  <c r="BD854" i="1"/>
  <c r="BF854" i="1"/>
  <c r="BD882" i="1"/>
  <c r="BF882" i="1"/>
  <c r="BD914" i="1"/>
  <c r="BF914" i="1"/>
  <c r="BD946" i="1"/>
  <c r="BF946" i="1"/>
  <c r="BD978" i="1"/>
  <c r="BF978" i="1"/>
  <c r="BF1132" i="1"/>
  <c r="BD1132" i="1"/>
  <c r="BF1196" i="1"/>
  <c r="BD1196" i="1"/>
  <c r="BF1234" i="1"/>
  <c r="BD1234" i="1"/>
  <c r="BF1304" i="1"/>
  <c r="BD1304" i="1"/>
  <c r="BD1364" i="1"/>
  <c r="BF1364" i="1"/>
  <c r="BD1423" i="1"/>
  <c r="BF1423" i="1"/>
  <c r="BD1508" i="1"/>
  <c r="BF1508" i="1"/>
  <c r="BF1587" i="1"/>
  <c r="BD1587" i="1"/>
  <c r="BF1668" i="1"/>
  <c r="BD1668" i="1"/>
  <c r="BF1811" i="1"/>
  <c r="BD1811" i="1"/>
  <c r="BF1927" i="1"/>
  <c r="BD1927" i="1"/>
  <c r="BF19" i="1"/>
  <c r="BD19" i="1"/>
  <c r="BF35" i="1"/>
  <c r="BD35" i="1"/>
  <c r="BD51" i="1"/>
  <c r="BF51" i="1"/>
  <c r="BF67" i="1"/>
  <c r="BD67" i="1"/>
  <c r="BD83" i="1"/>
  <c r="BF83" i="1"/>
  <c r="BF98" i="1"/>
  <c r="BD98" i="1"/>
  <c r="BD114" i="1"/>
  <c r="BF114" i="1"/>
  <c r="BD130" i="1"/>
  <c r="BF130" i="1"/>
  <c r="BD146" i="1"/>
  <c r="BF146" i="1"/>
  <c r="BD162" i="1"/>
  <c r="BF162" i="1"/>
  <c r="BD178" i="1"/>
  <c r="BF178" i="1"/>
  <c r="BD194" i="1"/>
  <c r="BF194" i="1"/>
  <c r="BD210" i="1"/>
  <c r="BF210" i="1"/>
  <c r="BD226" i="1"/>
  <c r="BF226" i="1"/>
  <c r="BD242" i="1"/>
  <c r="BF242" i="1"/>
  <c r="BD258" i="1"/>
  <c r="BF258" i="1"/>
  <c r="BD274" i="1"/>
  <c r="BF274" i="1"/>
  <c r="BD290" i="1"/>
  <c r="BF290" i="1"/>
  <c r="BD306" i="1"/>
  <c r="BF306" i="1"/>
  <c r="BD322" i="1"/>
  <c r="BF322" i="1"/>
  <c r="BD338" i="1"/>
  <c r="BF338" i="1"/>
  <c r="BD354" i="1"/>
  <c r="BF354" i="1"/>
  <c r="BD370" i="1"/>
  <c r="BF370" i="1"/>
  <c r="BF386" i="1"/>
  <c r="BD386" i="1"/>
  <c r="BF402" i="1"/>
  <c r="BD402" i="1"/>
  <c r="BF418" i="1"/>
  <c r="BD418" i="1"/>
  <c r="BF434" i="1"/>
  <c r="BD434" i="1"/>
  <c r="BF450" i="1"/>
  <c r="BD450" i="1"/>
  <c r="BF466" i="1"/>
  <c r="BD466" i="1"/>
  <c r="BF496" i="1"/>
  <c r="BD496" i="1"/>
  <c r="BD520" i="1"/>
  <c r="BF520" i="1"/>
  <c r="BD536" i="1"/>
  <c r="BF536" i="1"/>
  <c r="BD554" i="1"/>
  <c r="BF554" i="1"/>
  <c r="BD570" i="1"/>
  <c r="BF570" i="1"/>
  <c r="BD586" i="1"/>
  <c r="BF586" i="1"/>
  <c r="BD602" i="1"/>
  <c r="BF602" i="1"/>
  <c r="BD620" i="1"/>
  <c r="BF620" i="1"/>
  <c r="BD636" i="1"/>
  <c r="BF636" i="1"/>
  <c r="BD665" i="1"/>
  <c r="BF665" i="1"/>
  <c r="BD703" i="1"/>
  <c r="BF703" i="1"/>
  <c r="BD728" i="1"/>
  <c r="BF728" i="1"/>
  <c r="BD744" i="1"/>
  <c r="BF744" i="1"/>
  <c r="BD760" i="1"/>
  <c r="BF760" i="1"/>
  <c r="BD776" i="1"/>
  <c r="BF776" i="1"/>
  <c r="BD792" i="1"/>
  <c r="BF792" i="1"/>
  <c r="BF808" i="1"/>
  <c r="BD808" i="1"/>
  <c r="BF824" i="1"/>
  <c r="BD824" i="1"/>
  <c r="BF840" i="1"/>
  <c r="BD840" i="1"/>
  <c r="BF856" i="1"/>
  <c r="BD856" i="1"/>
  <c r="BF872" i="1"/>
  <c r="BD872" i="1"/>
  <c r="BF888" i="1"/>
  <c r="BD888" i="1"/>
  <c r="BF904" i="1"/>
  <c r="BD904" i="1"/>
  <c r="BF920" i="1"/>
  <c r="BD920" i="1"/>
  <c r="BF936" i="1"/>
  <c r="BD936" i="1"/>
  <c r="BF952" i="1"/>
  <c r="BD952" i="1"/>
  <c r="BF968" i="1"/>
  <c r="BD968" i="1"/>
  <c r="BD984" i="1"/>
  <c r="BF984" i="1"/>
  <c r="BF1112" i="1"/>
  <c r="BD1112" i="1"/>
  <c r="BF1144" i="1"/>
  <c r="BD1144" i="1"/>
  <c r="BF1176" i="1"/>
  <c r="BD1176" i="1"/>
  <c r="BF1208" i="1"/>
  <c r="BD1208" i="1"/>
  <c r="BF1224" i="1"/>
  <c r="BD1224" i="1"/>
  <c r="BD1246" i="1"/>
  <c r="BF1246" i="1"/>
  <c r="BF1288" i="1"/>
  <c r="BD1288" i="1"/>
  <c r="BF1332" i="1"/>
  <c r="BD1332" i="1"/>
  <c r="BD1356" i="1"/>
  <c r="BF1356" i="1"/>
  <c r="BD1377" i="1"/>
  <c r="BF1377" i="1"/>
  <c r="BF1399" i="1"/>
  <c r="BD1399" i="1"/>
  <c r="BF1420" i="1"/>
  <c r="BD1420" i="1"/>
  <c r="BF1448" i="1"/>
  <c r="BD1448" i="1"/>
  <c r="BD1490" i="1"/>
  <c r="BF1490" i="1"/>
  <c r="BF1528" i="1"/>
  <c r="BD1528" i="1"/>
  <c r="BF1571" i="1"/>
  <c r="BD1571" i="1"/>
  <c r="BD1613" i="1"/>
  <c r="BF1613" i="1"/>
  <c r="BD1656" i="1"/>
  <c r="BF1656" i="1"/>
  <c r="BD1735" i="1"/>
  <c r="BF1735" i="1"/>
  <c r="BF1789" i="1"/>
  <c r="BD1789" i="1"/>
  <c r="BF1843" i="1"/>
  <c r="BD1843" i="1"/>
  <c r="BF1904" i="1"/>
  <c r="BD1904" i="1"/>
  <c r="BD1976" i="1"/>
  <c r="BF1976" i="1"/>
  <c r="BF164" i="1"/>
  <c r="BD164" i="1"/>
  <c r="BD20" i="1"/>
  <c r="BF20" i="1"/>
  <c r="BF36" i="1"/>
  <c r="BD36" i="1"/>
  <c r="BF52" i="1"/>
  <c r="BD52" i="1"/>
  <c r="BF68" i="1"/>
  <c r="BD68" i="1"/>
  <c r="BF84" i="1"/>
  <c r="BD84" i="1"/>
  <c r="BF99" i="1"/>
  <c r="BD99" i="1"/>
  <c r="BF115" i="1"/>
  <c r="BD115" i="1"/>
  <c r="BF131" i="1"/>
  <c r="BD131" i="1"/>
  <c r="BF147" i="1"/>
  <c r="BD147" i="1"/>
  <c r="BF163" i="1"/>
  <c r="BD163" i="1"/>
  <c r="BF179" i="1"/>
  <c r="BD179" i="1"/>
  <c r="BF195" i="1"/>
  <c r="BD195" i="1"/>
  <c r="BF211" i="1"/>
  <c r="BD211" i="1"/>
  <c r="BF227" i="1"/>
  <c r="BD227" i="1"/>
  <c r="BF243" i="1"/>
  <c r="BD243" i="1"/>
  <c r="BF259" i="1"/>
  <c r="BD259" i="1"/>
  <c r="BF275" i="1"/>
  <c r="BD275" i="1"/>
  <c r="BF291" i="1"/>
  <c r="BD291" i="1"/>
  <c r="BF307" i="1"/>
  <c r="BD307" i="1"/>
  <c r="BF323" i="1"/>
  <c r="BD323" i="1"/>
  <c r="BF339" i="1"/>
  <c r="BD339" i="1"/>
  <c r="BF355" i="1"/>
  <c r="BD355" i="1"/>
  <c r="BF371" i="1"/>
  <c r="BD371" i="1"/>
  <c r="BF387" i="1"/>
  <c r="BD387" i="1"/>
  <c r="BF403" i="1"/>
  <c r="BD403" i="1"/>
  <c r="BF419" i="1"/>
  <c r="BD419" i="1"/>
  <c r="BF435" i="1"/>
  <c r="BD435" i="1"/>
  <c r="BF451" i="1"/>
  <c r="BD451" i="1"/>
  <c r="BF467" i="1"/>
  <c r="BD467" i="1"/>
  <c r="BF498" i="1"/>
  <c r="BD498" i="1"/>
  <c r="BD521" i="1"/>
  <c r="BF521" i="1"/>
  <c r="BD537" i="1"/>
  <c r="BF537" i="1"/>
  <c r="BD551" i="1"/>
  <c r="BF551" i="1"/>
  <c r="BD567" i="1"/>
  <c r="BF567" i="1"/>
  <c r="BD583" i="1"/>
  <c r="BF583" i="1"/>
  <c r="BF599" i="1"/>
  <c r="BD599" i="1"/>
  <c r="BD613" i="1"/>
  <c r="BF613" i="1"/>
  <c r="BD629" i="1"/>
  <c r="BF629" i="1"/>
  <c r="BF651" i="1"/>
  <c r="BD651" i="1"/>
  <c r="BF683" i="1"/>
  <c r="BD683" i="1"/>
  <c r="BD719" i="1"/>
  <c r="BF719" i="1"/>
  <c r="BD737" i="1"/>
  <c r="BF737" i="1"/>
  <c r="BF753" i="1"/>
  <c r="BD753" i="1"/>
  <c r="BF769" i="1"/>
  <c r="BD769" i="1"/>
  <c r="BF785" i="1"/>
  <c r="BD785" i="1"/>
  <c r="BF801" i="1"/>
  <c r="BD801" i="1"/>
  <c r="BF817" i="1"/>
  <c r="BD817" i="1"/>
  <c r="BF833" i="1"/>
  <c r="BD833" i="1"/>
  <c r="BF849" i="1"/>
  <c r="BD849" i="1"/>
  <c r="BF865" i="1"/>
  <c r="BD865" i="1"/>
  <c r="BF881" i="1"/>
  <c r="BD881" i="1"/>
  <c r="BF897" i="1"/>
  <c r="BD897" i="1"/>
  <c r="BF913" i="1"/>
  <c r="BD913" i="1"/>
  <c r="BF929" i="1"/>
  <c r="BD929" i="1"/>
  <c r="BF945" i="1"/>
  <c r="BD945" i="1"/>
  <c r="BF961" i="1"/>
  <c r="BD961" i="1"/>
  <c r="BD977" i="1"/>
  <c r="BF977" i="1"/>
  <c r="BD1028" i="1"/>
  <c r="BF1028" i="1"/>
  <c r="BD1130" i="1"/>
  <c r="BF1130" i="1"/>
  <c r="BF1162" i="1"/>
  <c r="BD1162" i="1"/>
  <c r="BF1194" i="1"/>
  <c r="BD1194" i="1"/>
  <c r="BD1217" i="1"/>
  <c r="BF1217" i="1"/>
  <c r="BF1233" i="1"/>
  <c r="BD1233" i="1"/>
  <c r="BF1270" i="1"/>
  <c r="BD1270" i="1"/>
  <c r="BF1312" i="1"/>
  <c r="BD1312" i="1"/>
  <c r="BD1347" i="1"/>
  <c r="BF1347" i="1"/>
  <c r="BF1368" i="1"/>
  <c r="BD1368" i="1"/>
  <c r="BF1389" i="1"/>
  <c r="BD1389" i="1"/>
  <c r="BD1411" i="1"/>
  <c r="BF1411" i="1"/>
  <c r="BF1432" i="1"/>
  <c r="BD1432" i="1"/>
  <c r="BD1472" i="1"/>
  <c r="BF1472" i="1"/>
  <c r="BD1513" i="1"/>
  <c r="BF1513" i="1"/>
  <c r="BD1551" i="1"/>
  <c r="BF1551" i="1"/>
  <c r="BD1593" i="1"/>
  <c r="BF1593" i="1"/>
  <c r="BD1636" i="1"/>
  <c r="BF1636" i="1"/>
  <c r="BF1705" i="1"/>
  <c r="BD1705" i="1"/>
  <c r="BF1769" i="1"/>
  <c r="BD1769" i="1"/>
  <c r="BF1817" i="1"/>
  <c r="BD1817" i="1"/>
  <c r="BF1875" i="1"/>
  <c r="BD1875" i="1"/>
  <c r="BF1937" i="1"/>
  <c r="BD1937" i="1"/>
  <c r="BF1520" i="1"/>
  <c r="BD1520" i="1"/>
  <c r="BF1541" i="1"/>
  <c r="BD1541" i="1"/>
  <c r="BF1563" i="1"/>
  <c r="BD1563" i="1"/>
  <c r="BF1584" i="1"/>
  <c r="BD1584" i="1"/>
  <c r="BF1605" i="1"/>
  <c r="BD1605" i="1"/>
  <c r="BD1627" i="1"/>
  <c r="BF1627" i="1"/>
  <c r="BD1648" i="1"/>
  <c r="BF1648" i="1"/>
  <c r="BF1699" i="1"/>
  <c r="BD1699" i="1"/>
  <c r="BF1731" i="1"/>
  <c r="BD1731" i="1"/>
  <c r="BF1765" i="1"/>
  <c r="BD1765" i="1"/>
  <c r="BD1787" i="1"/>
  <c r="BF1787" i="1"/>
  <c r="BF1813" i="1"/>
  <c r="BD1813" i="1"/>
  <c r="BF1839" i="1"/>
  <c r="BD1839" i="1"/>
  <c r="BF1869" i="1"/>
  <c r="BD1869" i="1"/>
  <c r="BF1901" i="1"/>
  <c r="BD1901" i="1"/>
  <c r="BD1931" i="1"/>
  <c r="BF1931" i="1"/>
  <c r="BD1963" i="1"/>
  <c r="BF1963" i="1"/>
  <c r="BF1521" i="1"/>
  <c r="BD1521" i="1"/>
  <c r="BF1543" i="1"/>
  <c r="BD1543" i="1"/>
  <c r="BF1564" i="1"/>
  <c r="BD1564" i="1"/>
  <c r="BD1585" i="1"/>
  <c r="BF1585" i="1"/>
  <c r="BD1607" i="1"/>
  <c r="BF1607" i="1"/>
  <c r="BD1628" i="1"/>
  <c r="BF1628" i="1"/>
  <c r="BF1649" i="1"/>
  <c r="BD1649" i="1"/>
  <c r="BD1667" i="1"/>
  <c r="BF1667" i="1"/>
  <c r="BD1725" i="1"/>
  <c r="BF1725" i="1"/>
  <c r="BF1760" i="1"/>
  <c r="BD1760" i="1"/>
  <c r="BD1783" i="1"/>
  <c r="BF1783" i="1"/>
  <c r="BF1809" i="1"/>
  <c r="BD1809" i="1"/>
  <c r="BD1833" i="1"/>
  <c r="BF1833" i="1"/>
  <c r="BF1863" i="1"/>
  <c r="BD1863" i="1"/>
  <c r="BF1895" i="1"/>
  <c r="BD1895" i="1"/>
  <c r="BD1925" i="1"/>
  <c r="BF1925" i="1"/>
  <c r="BF1957" i="1"/>
  <c r="BD1957" i="1"/>
  <c r="BD1856" i="1"/>
  <c r="BF1856" i="1"/>
  <c r="BD1796" i="1"/>
  <c r="BF1796" i="1"/>
  <c r="BD1840" i="1"/>
  <c r="BF1840" i="1"/>
  <c r="BD1828" i="1"/>
  <c r="BF1828" i="1"/>
  <c r="BD1884" i="1"/>
  <c r="BF1884" i="1"/>
  <c r="BD1804" i="1"/>
  <c r="BF1804" i="1"/>
  <c r="BD1880" i="1"/>
  <c r="BF1880" i="1"/>
  <c r="BD1800" i="1"/>
  <c r="BF1800" i="1"/>
  <c r="BF1714" i="1"/>
  <c r="BD1714" i="1"/>
  <c r="BF1299" i="1"/>
  <c r="BD1299" i="1"/>
  <c r="BF1013" i="1"/>
  <c r="BD1013" i="1"/>
  <c r="BF469" i="1"/>
  <c r="BD469" i="1"/>
  <c r="BF1886" i="1"/>
  <c r="BD1886" i="1"/>
  <c r="BF1950" i="1"/>
  <c r="BD1950" i="1"/>
  <c r="BF1730" i="1"/>
  <c r="BD1730" i="1"/>
  <c r="BF1479" i="1"/>
  <c r="BD1479" i="1"/>
  <c r="BF1489" i="1"/>
  <c r="BD1489" i="1"/>
  <c r="BD1086" i="1"/>
  <c r="BF1086" i="1"/>
  <c r="BF1946" i="1"/>
  <c r="BD1946" i="1"/>
  <c r="BD1936" i="1"/>
  <c r="BF1936" i="1"/>
  <c r="BF1702" i="1"/>
  <c r="BD1702" i="1"/>
  <c r="BD1253" i="1"/>
  <c r="BF1253" i="1"/>
  <c r="BF1279" i="1"/>
  <c r="BD1279" i="1"/>
  <c r="BF1111" i="1"/>
  <c r="BD1111" i="1"/>
  <c r="BF1088" i="1"/>
  <c r="BD1088" i="1"/>
  <c r="BF702" i="1"/>
  <c r="BD702" i="1"/>
  <c r="BF1322" i="1"/>
  <c r="BD1322" i="1"/>
  <c r="BD1622" i="1"/>
  <c r="BF1622" i="1"/>
  <c r="BD1989" i="1"/>
  <c r="BF1989" i="1"/>
  <c r="BD1993" i="1"/>
  <c r="BF1993" i="1"/>
  <c r="BD1942" i="1"/>
  <c r="BF1942" i="1"/>
  <c r="BF1690" i="1"/>
  <c r="BD1690" i="1"/>
  <c r="BF1691" i="1"/>
  <c r="BD1691" i="1"/>
  <c r="BD1503" i="1"/>
  <c r="BF1503" i="1"/>
  <c r="BD1471" i="1"/>
  <c r="BF1471" i="1"/>
  <c r="BF1439" i="1"/>
  <c r="BD1439" i="1"/>
  <c r="BD1481" i="1"/>
  <c r="BF1481" i="1"/>
  <c r="BF1243" i="1"/>
  <c r="BD1243" i="1"/>
  <c r="BD1133" i="1"/>
  <c r="BF1133" i="1"/>
  <c r="BF1101" i="1"/>
  <c r="BD1101" i="1"/>
  <c r="BF1069" i="1"/>
  <c r="BD1069" i="1"/>
  <c r="BD1035" i="1"/>
  <c r="BF1035" i="1"/>
  <c r="BD1003" i="1"/>
  <c r="BF1003" i="1"/>
  <c r="BF1078" i="1"/>
  <c r="BD1078" i="1"/>
  <c r="BF1046" i="1"/>
  <c r="BD1046" i="1"/>
  <c r="BF1012" i="1"/>
  <c r="BD1012" i="1"/>
  <c r="BD708" i="1"/>
  <c r="BF708" i="1"/>
  <c r="BD676" i="1"/>
  <c r="BF676" i="1"/>
  <c r="BD644" i="1"/>
  <c r="BF644" i="1"/>
  <c r="BF1350" i="1"/>
  <c r="BD1350" i="1"/>
  <c r="BF1414" i="1"/>
  <c r="BD1414" i="1"/>
  <c r="BF1514" i="1"/>
  <c r="BD1514" i="1"/>
  <c r="BF1578" i="1"/>
  <c r="BD1578" i="1"/>
  <c r="BF1642" i="1"/>
  <c r="BD1642" i="1"/>
  <c r="BD1822" i="1"/>
  <c r="BF1822" i="1"/>
  <c r="BF1762" i="1"/>
  <c r="BD1762" i="1"/>
  <c r="BF1894" i="1"/>
  <c r="BD1894" i="1"/>
  <c r="BF1952" i="1"/>
  <c r="BD1952" i="1"/>
  <c r="BD1718" i="1"/>
  <c r="BF1718" i="1"/>
  <c r="BF1457" i="1"/>
  <c r="BD1457" i="1"/>
  <c r="BD1311" i="1"/>
  <c r="BF1311" i="1"/>
  <c r="BF1271" i="1"/>
  <c r="BD1271" i="1"/>
  <c r="BF1165" i="1"/>
  <c r="BD1165" i="1"/>
  <c r="BD1095" i="1"/>
  <c r="BF1095" i="1"/>
  <c r="BF997" i="1"/>
  <c r="BD997" i="1"/>
  <c r="BF1032" i="1"/>
  <c r="BD1032" i="1"/>
  <c r="BF505" i="1"/>
  <c r="BD505" i="1"/>
  <c r="BF1290" i="1"/>
  <c r="BD1290" i="1"/>
  <c r="BF1526" i="1"/>
  <c r="BD1526" i="1"/>
  <c r="BD1782" i="1"/>
  <c r="BF1782" i="1"/>
  <c r="BF1854" i="1"/>
  <c r="BD1854" i="1"/>
  <c r="BF1978" i="1"/>
  <c r="BD1978" i="1"/>
  <c r="BD1940" i="1"/>
  <c r="BF1940" i="1"/>
  <c r="BD1761" i="1"/>
  <c r="BF1761" i="1"/>
  <c r="BD1745" i="1"/>
  <c r="BF1745" i="1"/>
  <c r="BF1716" i="1"/>
  <c r="BD1716" i="1"/>
  <c r="BD1700" i="1"/>
  <c r="BF1700" i="1"/>
  <c r="BD1672" i="1"/>
  <c r="BF1672" i="1"/>
  <c r="BF1673" i="1"/>
  <c r="BD1673" i="1"/>
  <c r="BF1437" i="1"/>
  <c r="BD1437" i="1"/>
  <c r="BD1241" i="1"/>
  <c r="BF1241" i="1"/>
  <c r="BF1325" i="1"/>
  <c r="BD1325" i="1"/>
  <c r="BD1309" i="1"/>
  <c r="BF1309" i="1"/>
  <c r="BF1293" i="1"/>
  <c r="BD1293" i="1"/>
  <c r="BD1277" i="1"/>
  <c r="BF1277" i="1"/>
  <c r="BF1203" i="1"/>
  <c r="BD1203" i="1"/>
  <c r="BD1187" i="1"/>
  <c r="BF1187" i="1"/>
  <c r="BD1171" i="1"/>
  <c r="BF1171" i="1"/>
  <c r="BD1155" i="1"/>
  <c r="BF1155" i="1"/>
  <c r="BD1123" i="1"/>
  <c r="BF1123" i="1"/>
  <c r="BD1091" i="1"/>
  <c r="BF1091" i="1"/>
  <c r="BF1059" i="1"/>
  <c r="BD1059" i="1"/>
  <c r="BD1025" i="1"/>
  <c r="BF1025" i="1"/>
  <c r="BF993" i="1"/>
  <c r="BD993" i="1"/>
  <c r="BF1076" i="1"/>
  <c r="BD1076" i="1"/>
  <c r="BF1044" i="1"/>
  <c r="BD1044" i="1"/>
  <c r="BD1010" i="1"/>
  <c r="BF1010" i="1"/>
  <c r="BF714" i="1"/>
  <c r="BD714" i="1"/>
  <c r="BD682" i="1"/>
  <c r="BF682" i="1"/>
  <c r="BD650" i="1"/>
  <c r="BF650" i="1"/>
  <c r="BF503" i="1"/>
  <c r="BD503" i="1"/>
  <c r="BF487" i="1"/>
  <c r="BD487" i="1"/>
  <c r="BF471" i="1"/>
  <c r="BD471" i="1"/>
  <c r="BF1354" i="1"/>
  <c r="BD1354" i="1"/>
  <c r="BF1418" i="1"/>
  <c r="BD1418" i="1"/>
  <c r="BF1518" i="1"/>
  <c r="BD1518" i="1"/>
  <c r="BD1582" i="1"/>
  <c r="BF1582" i="1"/>
  <c r="BD1646" i="1"/>
  <c r="BF1646" i="1"/>
  <c r="BD1830" i="1"/>
  <c r="BF1830" i="1"/>
  <c r="BD1770" i="1"/>
  <c r="BF1770" i="1"/>
  <c r="BF1902" i="1"/>
  <c r="BD1902" i="1"/>
  <c r="BF1944" i="1"/>
  <c r="BD1944" i="1"/>
  <c r="BD1722" i="1"/>
  <c r="BF1722" i="1"/>
  <c r="BD1693" i="1"/>
  <c r="BF1693" i="1"/>
  <c r="BF1261" i="1"/>
  <c r="BD1261" i="1"/>
  <c r="BF1307" i="1"/>
  <c r="BD1307" i="1"/>
  <c r="BF1267" i="1"/>
  <c r="BD1267" i="1"/>
  <c r="BF1181" i="1"/>
  <c r="BD1181" i="1"/>
  <c r="BD1127" i="1"/>
  <c r="BF1127" i="1"/>
  <c r="BF1037" i="1"/>
  <c r="BD1037" i="1"/>
  <c r="BF1064" i="1"/>
  <c r="BD1064" i="1"/>
  <c r="BD718" i="1"/>
  <c r="BF718" i="1"/>
  <c r="BF646" i="1"/>
  <c r="BD646" i="1"/>
  <c r="BD481" i="1"/>
  <c r="BF481" i="1"/>
  <c r="BD1394" i="1"/>
  <c r="BF1394" i="1"/>
  <c r="BF1606" i="1"/>
  <c r="BD1606" i="1"/>
  <c r="BF1786" i="1"/>
  <c r="BD1786" i="1"/>
  <c r="BF1977" i="1"/>
  <c r="BD1977" i="1"/>
  <c r="BF1974" i="1"/>
  <c r="BD1974" i="1"/>
  <c r="BF1938" i="1"/>
  <c r="BD1938" i="1"/>
  <c r="BF1694" i="1"/>
  <c r="BD1694" i="1"/>
  <c r="BF1695" i="1"/>
  <c r="BD1695" i="1"/>
  <c r="BF1507" i="1"/>
  <c r="BD1507" i="1"/>
  <c r="BD1475" i="1"/>
  <c r="BF1475" i="1"/>
  <c r="BF1443" i="1"/>
  <c r="BD1443" i="1"/>
  <c r="BD1485" i="1"/>
  <c r="BF1485" i="1"/>
  <c r="BD1255" i="1"/>
  <c r="BF1255" i="1"/>
  <c r="BF1145" i="1"/>
  <c r="BD1145" i="1"/>
  <c r="BD1113" i="1"/>
  <c r="BF1113" i="1"/>
  <c r="BD1081" i="1"/>
  <c r="BF1081" i="1"/>
  <c r="BD1049" i="1"/>
  <c r="BF1049" i="1"/>
  <c r="BF1015" i="1"/>
  <c r="BD1015" i="1"/>
  <c r="BF1090" i="1"/>
  <c r="BD1090" i="1"/>
  <c r="BF1058" i="1"/>
  <c r="BD1058" i="1"/>
  <c r="BF1024" i="1"/>
  <c r="BD1024" i="1"/>
  <c r="BD720" i="1"/>
  <c r="BF720" i="1"/>
  <c r="BD688" i="1"/>
  <c r="BF688" i="1"/>
  <c r="BD656" i="1"/>
  <c r="BF656" i="1"/>
  <c r="BF1282" i="1"/>
  <c r="BD1282" i="1"/>
  <c r="BF1374" i="1"/>
  <c r="BD1374" i="1"/>
  <c r="BD1438" i="1"/>
  <c r="BF1438" i="1"/>
  <c r="BF1538" i="1"/>
  <c r="BD1538" i="1"/>
  <c r="BD1602" i="1"/>
  <c r="BF1602" i="1"/>
  <c r="BF1738" i="1"/>
  <c r="BD1738" i="1"/>
  <c r="BF1874" i="1"/>
  <c r="BD1874" i="1"/>
  <c r="BD1810" i="1"/>
  <c r="BF1810" i="1"/>
  <c r="BD2002" i="1"/>
  <c r="BF2002" i="1"/>
  <c r="BF33" i="1"/>
  <c r="BD33" i="1"/>
  <c r="BD69" i="1"/>
  <c r="BF69" i="1"/>
  <c r="BD108" i="1"/>
  <c r="BF108" i="1"/>
  <c r="BD140" i="1"/>
  <c r="BF140" i="1"/>
  <c r="BF180" i="1"/>
  <c r="BD180" i="1"/>
  <c r="BF212" i="1"/>
  <c r="BD212" i="1"/>
  <c r="BF244" i="1"/>
  <c r="BD244" i="1"/>
  <c r="BD280" i="1"/>
  <c r="BF280" i="1"/>
  <c r="BD312" i="1"/>
  <c r="BF312" i="1"/>
  <c r="BD344" i="1"/>
  <c r="BF344" i="1"/>
  <c r="BD376" i="1"/>
  <c r="BF376" i="1"/>
  <c r="BF416" i="1"/>
  <c r="BD416" i="1"/>
  <c r="BF448" i="1"/>
  <c r="BD448" i="1"/>
  <c r="BF492" i="1"/>
  <c r="BD492" i="1"/>
  <c r="BF534" i="1"/>
  <c r="BD534" i="1"/>
  <c r="BD564" i="1"/>
  <c r="BF564" i="1"/>
  <c r="BD596" i="1"/>
  <c r="BF596" i="1"/>
  <c r="BD626" i="1"/>
  <c r="BF626" i="1"/>
  <c r="BF677" i="1"/>
  <c r="BD677" i="1"/>
  <c r="BD730" i="1"/>
  <c r="BF730" i="1"/>
  <c r="BF762" i="1"/>
  <c r="BD762" i="1"/>
  <c r="BF794" i="1"/>
  <c r="BD794" i="1"/>
  <c r="BF826" i="1"/>
  <c r="BD826" i="1"/>
  <c r="BF858" i="1"/>
  <c r="BD858" i="1"/>
  <c r="BF894" i="1"/>
  <c r="BD894" i="1"/>
  <c r="BF926" i="1"/>
  <c r="BD926" i="1"/>
  <c r="BF958" i="1"/>
  <c r="BD958" i="1"/>
  <c r="BD990" i="1"/>
  <c r="BF990" i="1"/>
  <c r="BF1156" i="1"/>
  <c r="BD1156" i="1"/>
  <c r="BD1214" i="1"/>
  <c r="BF1214" i="1"/>
  <c r="BF1272" i="1"/>
  <c r="BD1272" i="1"/>
  <c r="BD1348" i="1"/>
  <c r="BF1348" i="1"/>
  <c r="BF1391" i="1"/>
  <c r="BD1391" i="1"/>
  <c r="BF1417" i="1"/>
  <c r="BD1417" i="1"/>
  <c r="BD1496" i="1"/>
  <c r="BF1496" i="1"/>
  <c r="BF1576" i="1"/>
  <c r="BD1576" i="1"/>
  <c r="BD1660" i="1"/>
  <c r="BF1660" i="1"/>
  <c r="BF1795" i="1"/>
  <c r="BD1795" i="1"/>
  <c r="BF1911" i="1"/>
  <c r="BD1911" i="1"/>
  <c r="BD18" i="1"/>
  <c r="BF18" i="1"/>
  <c r="BF34" i="1"/>
  <c r="BD34" i="1"/>
  <c r="BF50" i="1"/>
  <c r="BD50" i="1"/>
  <c r="BF66" i="1"/>
  <c r="BD66" i="1"/>
  <c r="BF82" i="1"/>
  <c r="BD82" i="1"/>
  <c r="BF97" i="1"/>
  <c r="BD97" i="1"/>
  <c r="BF113" i="1"/>
  <c r="BD113" i="1"/>
  <c r="BF129" i="1"/>
  <c r="BD129" i="1"/>
  <c r="BF145" i="1"/>
  <c r="BD145" i="1"/>
  <c r="BF161" i="1"/>
  <c r="BD161" i="1"/>
  <c r="BF177" i="1"/>
  <c r="BD177" i="1"/>
  <c r="BF193" i="1"/>
  <c r="BD193" i="1"/>
  <c r="BF209" i="1"/>
  <c r="BD209" i="1"/>
  <c r="BF225" i="1"/>
  <c r="BD225" i="1"/>
  <c r="BF241" i="1"/>
  <c r="BD241" i="1"/>
  <c r="BF257" i="1"/>
  <c r="BD257" i="1"/>
  <c r="BF273" i="1"/>
  <c r="BD273" i="1"/>
  <c r="BF289" i="1"/>
  <c r="BD289" i="1"/>
  <c r="BF305" i="1"/>
  <c r="BD305" i="1"/>
  <c r="BF321" i="1"/>
  <c r="BD321" i="1"/>
  <c r="BF337" i="1"/>
  <c r="BD337" i="1"/>
  <c r="BF353" i="1"/>
  <c r="BD353" i="1"/>
  <c r="BF369" i="1"/>
  <c r="BD369" i="1"/>
  <c r="BF385" i="1"/>
  <c r="BD385" i="1"/>
  <c r="BF401" i="1"/>
  <c r="BD401" i="1"/>
  <c r="BF417" i="1"/>
  <c r="BD417" i="1"/>
  <c r="BF433" i="1"/>
  <c r="BD433" i="1"/>
  <c r="BF449" i="1"/>
  <c r="BD449" i="1"/>
  <c r="BF465" i="1"/>
  <c r="BD465" i="1"/>
  <c r="BF494" i="1"/>
  <c r="BD494" i="1"/>
  <c r="BD519" i="1"/>
  <c r="BF519" i="1"/>
  <c r="BD535" i="1"/>
  <c r="BF535" i="1"/>
  <c r="BD553" i="1"/>
  <c r="BF553" i="1"/>
  <c r="BF569" i="1"/>
  <c r="BD569" i="1"/>
  <c r="BD585" i="1"/>
  <c r="BF585" i="1"/>
  <c r="BD601" i="1"/>
  <c r="BF601" i="1"/>
  <c r="BF619" i="1"/>
  <c r="BD619" i="1"/>
  <c r="BF635" i="1"/>
  <c r="BD635" i="1"/>
  <c r="BD663" i="1"/>
  <c r="BF663" i="1"/>
  <c r="BD695" i="1"/>
  <c r="BF695" i="1"/>
  <c r="BF723" i="1"/>
  <c r="BD723" i="1"/>
  <c r="BF739" i="1"/>
  <c r="BD739" i="1"/>
  <c r="BD755" i="1"/>
  <c r="BF755" i="1"/>
  <c r="BF771" i="1"/>
  <c r="BD771" i="1"/>
  <c r="BF787" i="1"/>
  <c r="BD787" i="1"/>
  <c r="BF803" i="1"/>
  <c r="BD803" i="1"/>
  <c r="BF819" i="1"/>
  <c r="BD819" i="1"/>
  <c r="BF835" i="1"/>
  <c r="BD835" i="1"/>
  <c r="BF851" i="1"/>
  <c r="BD851" i="1"/>
  <c r="BF867" i="1"/>
  <c r="BD867" i="1"/>
  <c r="BF883" i="1"/>
  <c r="BD883" i="1"/>
  <c r="BF899" i="1"/>
  <c r="BD899" i="1"/>
  <c r="BF915" i="1"/>
  <c r="BD915" i="1"/>
  <c r="BF931" i="1"/>
  <c r="BD931" i="1"/>
  <c r="BF947" i="1"/>
  <c r="BD947" i="1"/>
  <c r="BF963" i="1"/>
  <c r="BD963" i="1"/>
  <c r="BF979" i="1"/>
  <c r="BD979" i="1"/>
  <c r="BD1102" i="1"/>
  <c r="BF1102" i="1"/>
  <c r="BD1134" i="1"/>
  <c r="BF1134" i="1"/>
  <c r="BD1166" i="1"/>
  <c r="BF1166" i="1"/>
  <c r="BD1198" i="1"/>
  <c r="BF1198" i="1"/>
  <c r="BD1219" i="1"/>
  <c r="BF1219" i="1"/>
  <c r="BF1236" i="1"/>
  <c r="BD1236" i="1"/>
  <c r="BF1276" i="1"/>
  <c r="BD1276" i="1"/>
  <c r="BF1318" i="1"/>
  <c r="BD1318" i="1"/>
  <c r="BF1349" i="1"/>
  <c r="BD1349" i="1"/>
  <c r="BD1371" i="1"/>
  <c r="BF1371" i="1"/>
  <c r="BF1392" i="1"/>
  <c r="BD1392" i="1"/>
  <c r="BD1413" i="1"/>
  <c r="BF1413" i="1"/>
  <c r="BF1435" i="1"/>
  <c r="BD1435" i="1"/>
  <c r="BD1476" i="1"/>
  <c r="BF1476" i="1"/>
  <c r="BF1516" i="1"/>
  <c r="BD1516" i="1"/>
  <c r="BF1556" i="1"/>
  <c r="BD1556" i="1"/>
  <c r="BD1599" i="1"/>
  <c r="BF1599" i="1"/>
  <c r="BF1641" i="1"/>
  <c r="BD1641" i="1"/>
  <c r="BF1713" i="1"/>
  <c r="BD1713" i="1"/>
  <c r="BF1775" i="1"/>
  <c r="BD1775" i="1"/>
  <c r="BD1823" i="1"/>
  <c r="BF1823" i="1"/>
  <c r="BF1883" i="1"/>
  <c r="BD1883" i="1"/>
  <c r="BF1945" i="1"/>
  <c r="BD1945" i="1"/>
  <c r="BF37" i="1"/>
  <c r="BD37" i="1"/>
  <c r="BF73" i="1"/>
  <c r="BD73" i="1"/>
  <c r="BD104" i="1"/>
  <c r="BF104" i="1"/>
  <c r="BD136" i="1"/>
  <c r="BF136" i="1"/>
  <c r="BD172" i="1"/>
  <c r="BF172" i="1"/>
  <c r="BD200" i="1"/>
  <c r="BF200" i="1"/>
  <c r="BD232" i="1"/>
  <c r="BF232" i="1"/>
  <c r="BD264" i="1"/>
  <c r="BF264" i="1"/>
  <c r="BF292" i="1"/>
  <c r="BD292" i="1"/>
  <c r="BF324" i="1"/>
  <c r="BD324" i="1"/>
  <c r="BF356" i="1"/>
  <c r="BD356" i="1"/>
  <c r="BF388" i="1"/>
  <c r="BD388" i="1"/>
  <c r="BF420" i="1"/>
  <c r="BD420" i="1"/>
  <c r="BF452" i="1"/>
  <c r="BD452" i="1"/>
  <c r="BF500" i="1"/>
  <c r="BD500" i="1"/>
  <c r="BD538" i="1"/>
  <c r="BF538" i="1"/>
  <c r="BD568" i="1"/>
  <c r="BF568" i="1"/>
  <c r="BD600" i="1"/>
  <c r="BF600" i="1"/>
  <c r="BD630" i="1"/>
  <c r="BF630" i="1"/>
  <c r="BF685" i="1"/>
  <c r="BD685" i="1"/>
  <c r="BD734" i="1"/>
  <c r="BF734" i="1"/>
  <c r="BF766" i="1"/>
  <c r="BD766" i="1"/>
  <c r="BF798" i="1"/>
  <c r="BD798" i="1"/>
  <c r="BF830" i="1"/>
  <c r="BD830" i="1"/>
  <c r="BF862" i="1"/>
  <c r="BD862" i="1"/>
  <c r="BF890" i="1"/>
  <c r="BD890" i="1"/>
  <c r="BF922" i="1"/>
  <c r="BD922" i="1"/>
  <c r="BF954" i="1"/>
  <c r="BD954" i="1"/>
  <c r="BD986" i="1"/>
  <c r="BF986" i="1"/>
  <c r="BF1148" i="1"/>
  <c r="BD1148" i="1"/>
  <c r="BF1210" i="1"/>
  <c r="BD1210" i="1"/>
  <c r="BF1242" i="1"/>
  <c r="BD1242" i="1"/>
  <c r="BF1326" i="1"/>
  <c r="BD1326" i="1"/>
  <c r="BD1375" i="1"/>
  <c r="BF1375" i="1"/>
  <c r="BF1442" i="1"/>
  <c r="BD1442" i="1"/>
  <c r="BD1523" i="1"/>
  <c r="BF1523" i="1"/>
  <c r="BD1608" i="1"/>
  <c r="BF1608" i="1"/>
  <c r="BF1727" i="1"/>
  <c r="BD1727" i="1"/>
  <c r="BD1835" i="1"/>
  <c r="BF1835" i="1"/>
  <c r="BF1959" i="1"/>
  <c r="BD1959" i="1"/>
  <c r="BF23" i="1"/>
  <c r="BD23" i="1"/>
  <c r="BF39" i="1"/>
  <c r="BD39" i="1"/>
  <c r="BF55" i="1"/>
  <c r="BD55" i="1"/>
  <c r="BD71" i="1"/>
  <c r="BF71" i="1"/>
  <c r="BD87" i="1"/>
  <c r="BF87" i="1"/>
  <c r="BD102" i="1"/>
  <c r="BF102" i="1"/>
  <c r="BD118" i="1"/>
  <c r="BF118" i="1"/>
  <c r="BF134" i="1"/>
  <c r="BD134" i="1"/>
  <c r="BF150" i="1"/>
  <c r="BD150" i="1"/>
  <c r="BF166" i="1"/>
  <c r="BD166" i="1"/>
  <c r="BF182" i="1"/>
  <c r="BD182" i="1"/>
  <c r="BF198" i="1"/>
  <c r="BD198" i="1"/>
  <c r="BF214" i="1"/>
  <c r="BD214" i="1"/>
  <c r="BF230" i="1"/>
  <c r="BD230" i="1"/>
  <c r="BF246" i="1"/>
  <c r="BD246" i="1"/>
  <c r="BF262" i="1"/>
  <c r="BD262" i="1"/>
  <c r="BF278" i="1"/>
  <c r="BD278" i="1"/>
  <c r="BF294" i="1"/>
  <c r="BD294" i="1"/>
  <c r="BF310" i="1"/>
  <c r="BD310" i="1"/>
  <c r="BF326" i="1"/>
  <c r="BD326" i="1"/>
  <c r="BF342" i="1"/>
  <c r="BD342" i="1"/>
  <c r="BF358" i="1"/>
  <c r="BD358" i="1"/>
  <c r="BF374" i="1"/>
  <c r="BD374" i="1"/>
  <c r="BF390" i="1"/>
  <c r="BD390" i="1"/>
  <c r="BF406" i="1"/>
  <c r="BD406" i="1"/>
  <c r="BF422" i="1"/>
  <c r="BD422" i="1"/>
  <c r="BF438" i="1"/>
  <c r="BD438" i="1"/>
  <c r="BF454" i="1"/>
  <c r="BD454" i="1"/>
  <c r="BF472" i="1"/>
  <c r="BD472" i="1"/>
  <c r="BF504" i="1"/>
  <c r="BD504" i="1"/>
  <c r="BF524" i="1"/>
  <c r="BD524" i="1"/>
  <c r="BD539" i="1"/>
  <c r="BF539" i="1"/>
  <c r="BF558" i="1"/>
  <c r="BD558" i="1"/>
  <c r="BF574" i="1"/>
  <c r="BD574" i="1"/>
  <c r="BF590" i="1"/>
  <c r="BD590" i="1"/>
  <c r="BD606" i="1"/>
  <c r="BF606" i="1"/>
  <c r="BD624" i="1"/>
  <c r="BF624" i="1"/>
  <c r="BD641" i="1"/>
  <c r="BF641" i="1"/>
  <c r="BD673" i="1"/>
  <c r="BF673" i="1"/>
  <c r="BD711" i="1"/>
  <c r="BF711" i="1"/>
  <c r="BD732" i="1"/>
  <c r="BF732" i="1"/>
  <c r="BD748" i="1"/>
  <c r="BF748" i="1"/>
  <c r="BF764" i="1"/>
  <c r="BD764" i="1"/>
  <c r="BF780" i="1"/>
  <c r="BD780" i="1"/>
  <c r="BF796" i="1"/>
  <c r="BD796" i="1"/>
  <c r="BF812" i="1"/>
  <c r="BD812" i="1"/>
  <c r="BD828" i="1"/>
  <c r="BF828" i="1"/>
  <c r="BD844" i="1"/>
  <c r="BF844" i="1"/>
  <c r="BD860" i="1"/>
  <c r="BF860" i="1"/>
  <c r="BF876" i="1"/>
  <c r="BD876" i="1"/>
  <c r="BD892" i="1"/>
  <c r="BF892" i="1"/>
  <c r="BD908" i="1"/>
  <c r="BF908" i="1"/>
  <c r="BD924" i="1"/>
  <c r="BF924" i="1"/>
  <c r="BF940" i="1"/>
  <c r="BD940" i="1"/>
  <c r="BD956" i="1"/>
  <c r="BF956" i="1"/>
  <c r="BD972" i="1"/>
  <c r="BF972" i="1"/>
  <c r="BD988" i="1"/>
  <c r="BF988" i="1"/>
  <c r="BF1120" i="1"/>
  <c r="BD1120" i="1"/>
  <c r="BF1152" i="1"/>
  <c r="BD1152" i="1"/>
  <c r="BF1184" i="1"/>
  <c r="BD1184" i="1"/>
  <c r="BF1212" i="1"/>
  <c r="BD1212" i="1"/>
  <c r="BF1228" i="1"/>
  <c r="BD1228" i="1"/>
  <c r="BF1256" i="1"/>
  <c r="BD1256" i="1"/>
  <c r="BF1300" i="1"/>
  <c r="BD1300" i="1"/>
  <c r="BF1340" i="1"/>
  <c r="BD1340" i="1"/>
  <c r="BD1361" i="1"/>
  <c r="BF1361" i="1"/>
  <c r="BF1383" i="1"/>
  <c r="BD1383" i="1"/>
  <c r="BF1404" i="1"/>
  <c r="BD1404" i="1"/>
  <c r="BD1425" i="1"/>
  <c r="BF1425" i="1"/>
  <c r="BF1458" i="1"/>
  <c r="BD1458" i="1"/>
  <c r="BD1502" i="1"/>
  <c r="BF1502" i="1"/>
  <c r="BD1539" i="1"/>
  <c r="BF1539" i="1"/>
  <c r="BF1581" i="1"/>
  <c r="BD1581" i="1"/>
  <c r="BD1624" i="1"/>
  <c r="BF1624" i="1"/>
  <c r="BF1664" i="1"/>
  <c r="BD1664" i="1"/>
  <c r="BF1752" i="1"/>
  <c r="BD1752" i="1"/>
  <c r="BD1803" i="1"/>
  <c r="BF1803" i="1"/>
  <c r="BF1857" i="1"/>
  <c r="BD1857" i="1"/>
  <c r="BF1919" i="1"/>
  <c r="BD1919" i="1"/>
  <c r="BF400" i="1"/>
  <c r="BD400" i="1"/>
  <c r="BD24" i="1"/>
  <c r="BF24" i="1"/>
  <c r="BF40" i="1"/>
  <c r="BD40" i="1"/>
  <c r="BF56" i="1"/>
  <c r="BD56" i="1"/>
  <c r="BF72" i="1"/>
  <c r="BD72" i="1"/>
  <c r="BF88" i="1"/>
  <c r="BD88" i="1"/>
  <c r="BD103" i="1"/>
  <c r="BF103" i="1"/>
  <c r="BD119" i="1"/>
  <c r="BF119" i="1"/>
  <c r="BF135" i="1"/>
  <c r="BD135" i="1"/>
  <c r="BF151" i="1"/>
  <c r="BD151" i="1"/>
  <c r="BF167" i="1"/>
  <c r="BD167" i="1"/>
  <c r="BF183" i="1"/>
  <c r="BD183" i="1"/>
  <c r="BF199" i="1"/>
  <c r="BD199" i="1"/>
  <c r="BF215" i="1"/>
  <c r="BD215" i="1"/>
  <c r="BF231" i="1"/>
  <c r="BD231" i="1"/>
  <c r="BF247" i="1"/>
  <c r="BD247" i="1"/>
  <c r="BF263" i="1"/>
  <c r="BD263" i="1"/>
  <c r="BF279" i="1"/>
  <c r="BD279" i="1"/>
  <c r="BF295" i="1"/>
  <c r="BD295" i="1"/>
  <c r="BF311" i="1"/>
  <c r="BD311" i="1"/>
  <c r="BF327" i="1"/>
  <c r="BD327" i="1"/>
  <c r="BF343" i="1"/>
  <c r="BD343" i="1"/>
  <c r="BF359" i="1"/>
  <c r="BD359" i="1"/>
  <c r="BF375" i="1"/>
  <c r="BD375" i="1"/>
  <c r="BF391" i="1"/>
  <c r="BD391" i="1"/>
  <c r="BF407" i="1"/>
  <c r="BD407" i="1"/>
  <c r="BF423" i="1"/>
  <c r="BD423" i="1"/>
  <c r="BF439" i="1"/>
  <c r="BD439" i="1"/>
  <c r="BF455" i="1"/>
  <c r="BD455" i="1"/>
  <c r="BF474" i="1"/>
  <c r="BD474" i="1"/>
  <c r="BF506" i="1"/>
  <c r="BD506" i="1"/>
  <c r="BD525" i="1"/>
  <c r="BF525" i="1"/>
  <c r="BF540" i="1"/>
  <c r="BD540" i="1"/>
  <c r="BD555" i="1"/>
  <c r="BF555" i="1"/>
  <c r="BD571" i="1"/>
  <c r="BF571" i="1"/>
  <c r="BD587" i="1"/>
  <c r="BF587" i="1"/>
  <c r="BF603" i="1"/>
  <c r="BD603" i="1"/>
  <c r="BF617" i="1"/>
  <c r="BD617" i="1"/>
  <c r="BD633" i="1"/>
  <c r="BF633" i="1"/>
  <c r="BF659" i="1"/>
  <c r="BD659" i="1"/>
  <c r="BF691" i="1"/>
  <c r="BD691" i="1"/>
  <c r="BF725" i="1"/>
  <c r="BD725" i="1"/>
  <c r="BD741" i="1"/>
  <c r="BF741" i="1"/>
  <c r="BD757" i="1"/>
  <c r="BF757" i="1"/>
  <c r="BF773" i="1"/>
  <c r="BD773" i="1"/>
  <c r="BF789" i="1"/>
  <c r="BD789" i="1"/>
  <c r="BF805" i="1"/>
  <c r="BD805" i="1"/>
  <c r="BF821" i="1"/>
  <c r="BD821" i="1"/>
  <c r="BF837" i="1"/>
  <c r="BD837" i="1"/>
  <c r="BF853" i="1"/>
  <c r="BD853" i="1"/>
  <c r="BF869" i="1"/>
  <c r="BD869" i="1"/>
  <c r="BF885" i="1"/>
  <c r="BD885" i="1"/>
  <c r="BF901" i="1"/>
  <c r="BD901" i="1"/>
  <c r="BF917" i="1"/>
  <c r="BD917" i="1"/>
  <c r="BF933" i="1"/>
  <c r="BD933" i="1"/>
  <c r="BF949" i="1"/>
  <c r="BD949" i="1"/>
  <c r="BF965" i="1"/>
  <c r="BD965" i="1"/>
  <c r="BD981" i="1"/>
  <c r="BF981" i="1"/>
  <c r="BD1106" i="1"/>
  <c r="BF1106" i="1"/>
  <c r="BD1138" i="1"/>
  <c r="BF1138" i="1"/>
  <c r="BF1170" i="1"/>
  <c r="BD1170" i="1"/>
  <c r="BF1202" i="1"/>
  <c r="BD1202" i="1"/>
  <c r="BF1221" i="1"/>
  <c r="BD1221" i="1"/>
  <c r="BD1240" i="1"/>
  <c r="BF1240" i="1"/>
  <c r="BF1280" i="1"/>
  <c r="BD1280" i="1"/>
  <c r="BF1324" i="1"/>
  <c r="BD1324" i="1"/>
  <c r="BF1352" i="1"/>
  <c r="BD1352" i="1"/>
  <c r="BD1373" i="1"/>
  <c r="BF1373" i="1"/>
  <c r="BD1395" i="1"/>
  <c r="BF1395" i="1"/>
  <c r="BF1416" i="1"/>
  <c r="BD1416" i="1"/>
  <c r="BF1440" i="1"/>
  <c r="BD1440" i="1"/>
  <c r="BD1482" i="1"/>
  <c r="BF1482" i="1"/>
  <c r="BD1519" i="1"/>
  <c r="BF1519" i="1"/>
  <c r="BD1561" i="1"/>
  <c r="BF1561" i="1"/>
  <c r="BD1604" i="1"/>
  <c r="BF1604" i="1"/>
  <c r="BD1647" i="1"/>
  <c r="BF1647" i="1"/>
  <c r="BF1721" i="1"/>
  <c r="BD1721" i="1"/>
  <c r="BF1780" i="1"/>
  <c r="BD1780" i="1"/>
  <c r="BF1829" i="1"/>
  <c r="BD1829" i="1"/>
  <c r="BF1891" i="1"/>
  <c r="BD1891" i="1"/>
  <c r="BD1953" i="1"/>
  <c r="BF1953" i="1"/>
  <c r="BF1525" i="1"/>
  <c r="BD1525" i="1"/>
  <c r="BF1547" i="1"/>
  <c r="BD1547" i="1"/>
  <c r="BF1568" i="1"/>
  <c r="BD1568" i="1"/>
  <c r="BF1589" i="1"/>
  <c r="BD1589" i="1"/>
  <c r="BD1611" i="1"/>
  <c r="BF1611" i="1"/>
  <c r="BD1632" i="1"/>
  <c r="BF1632" i="1"/>
  <c r="BD1653" i="1"/>
  <c r="BF1653" i="1"/>
  <c r="BF1707" i="1"/>
  <c r="BD1707" i="1"/>
  <c r="BD1737" i="1"/>
  <c r="BF1737" i="1"/>
  <c r="BF1771" i="1"/>
  <c r="BD1771" i="1"/>
  <c r="BD1792" i="1"/>
  <c r="BF1792" i="1"/>
  <c r="BF1819" i="1"/>
  <c r="BD1819" i="1"/>
  <c r="BF1846" i="1"/>
  <c r="BD1846" i="1"/>
  <c r="BF1877" i="1"/>
  <c r="BD1877" i="1"/>
  <c r="BF1907" i="1"/>
  <c r="BD1907" i="1"/>
  <c r="BF1939" i="1"/>
  <c r="BD1939" i="1"/>
  <c r="BF1995" i="1"/>
  <c r="BD1995" i="1"/>
  <c r="BF1527" i="1"/>
  <c r="BD1527" i="1"/>
  <c r="BF1548" i="1"/>
  <c r="BD1548" i="1"/>
  <c r="BF1569" i="1"/>
  <c r="BD1569" i="1"/>
  <c r="BD1591" i="1"/>
  <c r="BF1591" i="1"/>
  <c r="BD1612" i="1"/>
  <c r="BF1612" i="1"/>
  <c r="BD1633" i="1"/>
  <c r="BF1633" i="1"/>
  <c r="BD1655" i="1"/>
  <c r="BF1655" i="1"/>
  <c r="BF1701" i="1"/>
  <c r="BD1701" i="1"/>
  <c r="BD1733" i="1"/>
  <c r="BF1733" i="1"/>
  <c r="BF1767" i="1"/>
  <c r="BD1767" i="1"/>
  <c r="BD1788" i="1"/>
  <c r="BF1788" i="1"/>
  <c r="BD1815" i="1"/>
  <c r="BF1815" i="1"/>
  <c r="BF1841" i="1"/>
  <c r="BD1841" i="1"/>
  <c r="BF1871" i="1"/>
  <c r="BD1871" i="1"/>
  <c r="BF1903" i="1"/>
  <c r="BD1903" i="1"/>
  <c r="BF1933" i="1"/>
  <c r="BD1933" i="1"/>
  <c r="BF1965" i="1"/>
  <c r="BD1965" i="1"/>
  <c r="BD1912" i="1"/>
  <c r="BF1912" i="1"/>
  <c r="BF2004" i="1"/>
  <c r="BD2004" i="1"/>
  <c r="BD1992" i="1"/>
  <c r="BF1992" i="1"/>
  <c r="BF2000" i="1"/>
  <c r="BD2000" i="1"/>
  <c r="BD1868" i="1"/>
  <c r="BF1868" i="1"/>
  <c r="BF1996" i="1"/>
  <c r="BD1996" i="1"/>
  <c r="BD1864" i="1"/>
  <c r="BF1864" i="1"/>
  <c r="BF1997" i="1"/>
  <c r="BD1997" i="1"/>
  <c r="BF1747" i="1"/>
  <c r="BD1747" i="1"/>
  <c r="BF1684" i="1"/>
  <c r="BD1684" i="1"/>
  <c r="BF1331" i="1"/>
  <c r="BD1331" i="1"/>
  <c r="BF1193" i="1"/>
  <c r="BD1193" i="1"/>
  <c r="BF1079" i="1"/>
  <c r="BD1079" i="1"/>
  <c r="BF1048" i="1"/>
  <c r="BD1048" i="1"/>
  <c r="BF662" i="1"/>
  <c r="BD662" i="1"/>
  <c r="BD1378" i="1"/>
  <c r="BF1378" i="1"/>
  <c r="BF1742" i="1"/>
  <c r="BD1742" i="1"/>
  <c r="BD1985" i="1"/>
  <c r="BF1985" i="1"/>
  <c r="BF1982" i="1"/>
  <c r="BD1982" i="1"/>
  <c r="BF1934" i="1"/>
  <c r="BD1934" i="1"/>
  <c r="BD1682" i="1"/>
  <c r="BF1682" i="1"/>
  <c r="BF1683" i="1"/>
  <c r="BD1683" i="1"/>
  <c r="BD1495" i="1"/>
  <c r="BF1495" i="1"/>
  <c r="BD1463" i="1"/>
  <c r="BF1463" i="1"/>
  <c r="BF1505" i="1"/>
  <c r="BD1505" i="1"/>
  <c r="BD1473" i="1"/>
  <c r="BF1473" i="1"/>
  <c r="BF1235" i="1"/>
  <c r="BD1235" i="1"/>
  <c r="BF1125" i="1"/>
  <c r="BD1125" i="1"/>
  <c r="BF1093" i="1"/>
  <c r="BD1093" i="1"/>
  <c r="BF1061" i="1"/>
  <c r="BD1061" i="1"/>
  <c r="BF1027" i="1"/>
  <c r="BD1027" i="1"/>
  <c r="BF995" i="1"/>
  <c r="BD995" i="1"/>
  <c r="BF1070" i="1"/>
  <c r="BD1070" i="1"/>
  <c r="BF1038" i="1"/>
  <c r="BD1038" i="1"/>
  <c r="BD1004" i="1"/>
  <c r="BF1004" i="1"/>
  <c r="BD700" i="1"/>
  <c r="BF700" i="1"/>
  <c r="BF668" i="1"/>
  <c r="BD668" i="1"/>
  <c r="BF1266" i="1"/>
  <c r="BD1266" i="1"/>
  <c r="BF1366" i="1"/>
  <c r="BD1366" i="1"/>
  <c r="BF1430" i="1"/>
  <c r="BD1430" i="1"/>
  <c r="BF1530" i="1"/>
  <c r="BD1530" i="1"/>
  <c r="BF1594" i="1"/>
  <c r="BD1594" i="1"/>
  <c r="BD1658" i="1"/>
  <c r="BF1658" i="1"/>
  <c r="BF1858" i="1"/>
  <c r="BD1858" i="1"/>
  <c r="BD1794" i="1"/>
  <c r="BF1794" i="1"/>
  <c r="BD1986" i="1"/>
  <c r="BF1986" i="1"/>
  <c r="BF1928" i="1"/>
  <c r="BD1928" i="1"/>
  <c r="BF1706" i="1"/>
  <c r="BD1706" i="1"/>
  <c r="BF1245" i="1"/>
  <c r="BD1245" i="1"/>
  <c r="BF1303" i="1"/>
  <c r="BD1303" i="1"/>
  <c r="BD1201" i="1"/>
  <c r="BF1201" i="1"/>
  <c r="BD1157" i="1"/>
  <c r="BF1157" i="1"/>
  <c r="BF1071" i="1"/>
  <c r="BD1071" i="1"/>
  <c r="BF1096" i="1"/>
  <c r="BD1096" i="1"/>
  <c r="BF1014" i="1"/>
  <c r="BD1014" i="1"/>
  <c r="BF497" i="1"/>
  <c r="BD497" i="1"/>
  <c r="BD1362" i="1"/>
  <c r="BF1362" i="1"/>
  <c r="BD1574" i="1"/>
  <c r="BF1574" i="1"/>
  <c r="BF1850" i="1"/>
  <c r="BD1850" i="1"/>
  <c r="BF1979" i="1"/>
  <c r="BD1979" i="1"/>
  <c r="BF1964" i="1"/>
  <c r="BD1964" i="1"/>
  <c r="BF1932" i="1"/>
  <c r="BD1932" i="1"/>
  <c r="BF1757" i="1"/>
  <c r="BD1757" i="1"/>
  <c r="BF1732" i="1"/>
  <c r="BD1732" i="1"/>
  <c r="BF1712" i="1"/>
  <c r="BD1712" i="1"/>
  <c r="BD1696" i="1"/>
  <c r="BF1696" i="1"/>
  <c r="BF1726" i="1"/>
  <c r="BD1726" i="1"/>
  <c r="BF1461" i="1"/>
  <c r="BD1461" i="1"/>
  <c r="BF1265" i="1"/>
  <c r="BD1265" i="1"/>
  <c r="BF1337" i="1"/>
  <c r="BD1337" i="1"/>
  <c r="BF1321" i="1"/>
  <c r="BD1321" i="1"/>
  <c r="BF1305" i="1"/>
  <c r="BD1305" i="1"/>
  <c r="BF1289" i="1"/>
  <c r="BD1289" i="1"/>
  <c r="BF1273" i="1"/>
  <c r="BD1273" i="1"/>
  <c r="BF1199" i="1"/>
  <c r="BD1199" i="1"/>
  <c r="BF1183" i="1"/>
  <c r="BD1183" i="1"/>
  <c r="BF1167" i="1"/>
  <c r="BD1167" i="1"/>
  <c r="BF1147" i="1"/>
  <c r="BD1147" i="1"/>
  <c r="BF1115" i="1"/>
  <c r="BD1115" i="1"/>
  <c r="BF1083" i="1"/>
  <c r="BD1083" i="1"/>
  <c r="BF1051" i="1"/>
  <c r="BD1051" i="1"/>
  <c r="BF1017" i="1"/>
  <c r="BD1017" i="1"/>
  <c r="BF1100" i="1"/>
  <c r="BD1100" i="1"/>
  <c r="BF1068" i="1"/>
  <c r="BD1068" i="1"/>
  <c r="BF1036" i="1"/>
  <c r="BD1036" i="1"/>
  <c r="BF1002" i="1"/>
  <c r="BD1002" i="1"/>
  <c r="BD706" i="1"/>
  <c r="BF706" i="1"/>
  <c r="BF674" i="1"/>
  <c r="BD674" i="1"/>
  <c r="BF642" i="1"/>
  <c r="BD642" i="1"/>
  <c r="BF499" i="1"/>
  <c r="BD499" i="1"/>
  <c r="BF483" i="1"/>
  <c r="BD483" i="1"/>
  <c r="BF1274" i="1"/>
  <c r="BD1274" i="1"/>
  <c r="BD1370" i="1"/>
  <c r="BF1370" i="1"/>
  <c r="BF1434" i="1"/>
  <c r="BD1434" i="1"/>
  <c r="BF1534" i="1"/>
  <c r="BD1534" i="1"/>
  <c r="BD1598" i="1"/>
  <c r="BF1598" i="1"/>
  <c r="BF1734" i="1"/>
  <c r="BD1734" i="1"/>
  <c r="BD1866" i="1"/>
  <c r="BF1866" i="1"/>
  <c r="BD1802" i="1"/>
  <c r="BF1802" i="1"/>
  <c r="BD1994" i="1"/>
  <c r="BF1994" i="1"/>
  <c r="BF1920" i="1"/>
  <c r="BD1920" i="1"/>
  <c r="BF1710" i="1"/>
  <c r="BD1710" i="1"/>
  <c r="BF1677" i="1"/>
  <c r="BD1677" i="1"/>
  <c r="BF1237" i="1"/>
  <c r="BD1237" i="1"/>
  <c r="BD1295" i="1"/>
  <c r="BF1295" i="1"/>
  <c r="BD1205" i="1"/>
  <c r="BF1205" i="1"/>
  <c r="BD1169" i="1"/>
  <c r="BF1169" i="1"/>
  <c r="BF1103" i="1"/>
  <c r="BD1103" i="1"/>
  <c r="BF1021" i="1"/>
  <c r="BD1021" i="1"/>
  <c r="BF1040" i="1"/>
  <c r="BD1040" i="1"/>
  <c r="BD694" i="1"/>
  <c r="BF694" i="1"/>
  <c r="BF509" i="1"/>
  <c r="BD509" i="1"/>
  <c r="BF477" i="1"/>
  <c r="BD477" i="1"/>
  <c r="BF1426" i="1"/>
  <c r="BD1426" i="1"/>
  <c r="BD1654" i="1"/>
  <c r="BF1654" i="1"/>
  <c r="BF1970" i="1"/>
  <c r="BD1970" i="1"/>
  <c r="BD1967" i="1"/>
  <c r="BF1967" i="1"/>
  <c r="BD1962" i="1"/>
  <c r="BF1962" i="1"/>
  <c r="BD1930" i="1"/>
  <c r="BF1930" i="1"/>
  <c r="BF1686" i="1"/>
  <c r="BD1686" i="1"/>
  <c r="BD1687" i="1"/>
  <c r="BF1687" i="1"/>
  <c r="BD1499" i="1"/>
  <c r="BF1499" i="1"/>
  <c r="BD1467" i="1"/>
  <c r="BF1467" i="1"/>
  <c r="BD1509" i="1"/>
  <c r="BF1509" i="1"/>
  <c r="BD1477" i="1"/>
  <c r="BF1477" i="1"/>
  <c r="BF1247" i="1"/>
  <c r="BD1247" i="1"/>
  <c r="BF1137" i="1"/>
  <c r="BD1137" i="1"/>
  <c r="BF1105" i="1"/>
  <c r="BD1105" i="1"/>
  <c r="BF1073" i="1"/>
  <c r="BD1073" i="1"/>
  <c r="BF1039" i="1"/>
  <c r="BD1039" i="1"/>
  <c r="BF1007" i="1"/>
  <c r="BD1007" i="1"/>
  <c r="BD1082" i="1"/>
  <c r="BF1082" i="1"/>
  <c r="BF1050" i="1"/>
  <c r="BD1050" i="1"/>
  <c r="BD1016" i="1"/>
  <c r="BF1016" i="1"/>
  <c r="BD712" i="1"/>
  <c r="BF712" i="1"/>
  <c r="BF680" i="1"/>
  <c r="BD680" i="1"/>
  <c r="BF648" i="1"/>
  <c r="BD648" i="1"/>
  <c r="BF1314" i="1"/>
  <c r="BD1314" i="1"/>
  <c r="BF1390" i="1"/>
  <c r="BD1390" i="1"/>
  <c r="BD1470" i="1"/>
  <c r="BF1470" i="1"/>
  <c r="BF1554" i="1"/>
  <c r="BD1554" i="1"/>
  <c r="BD1618" i="1"/>
  <c r="BF1618" i="1"/>
  <c r="BD1774" i="1"/>
  <c r="BF1774" i="1"/>
  <c r="BD1906" i="1"/>
  <c r="BF1906" i="1"/>
  <c r="BF1842" i="1"/>
  <c r="BD1842" i="1"/>
  <c r="BF41" i="1"/>
  <c r="BD41" i="1"/>
  <c r="BD77" i="1"/>
  <c r="BF77" i="1"/>
  <c r="BD116" i="1"/>
  <c r="BF116" i="1"/>
  <c r="BF148" i="1"/>
  <c r="BD148" i="1"/>
  <c r="BD188" i="1"/>
  <c r="BF188" i="1"/>
  <c r="BD220" i="1"/>
  <c r="BF220" i="1"/>
  <c r="BD252" i="1"/>
  <c r="BF252" i="1"/>
  <c r="BF288" i="1"/>
  <c r="BD288" i="1"/>
  <c r="BD320" i="1"/>
  <c r="BF320" i="1"/>
  <c r="BF352" i="1"/>
  <c r="BD352" i="1"/>
  <c r="BF384" i="1"/>
  <c r="BD384" i="1"/>
  <c r="BF424" i="1"/>
  <c r="BD424" i="1"/>
  <c r="BF456" i="1"/>
  <c r="BD456" i="1"/>
  <c r="BF508" i="1"/>
  <c r="BD508" i="1"/>
  <c r="BD541" i="1"/>
  <c r="BF541" i="1"/>
  <c r="BD572" i="1"/>
  <c r="BF572" i="1"/>
  <c r="BD604" i="1"/>
  <c r="BF604" i="1"/>
  <c r="BD634" i="1"/>
  <c r="BF634" i="1"/>
  <c r="BD693" i="1"/>
  <c r="BF693" i="1"/>
  <c r="BD738" i="1"/>
  <c r="BF738" i="1"/>
  <c r="BF770" i="1"/>
  <c r="BD770" i="1"/>
  <c r="BD802" i="1"/>
  <c r="BF802" i="1"/>
  <c r="BD834" i="1"/>
  <c r="BF834" i="1"/>
  <c r="BD866" i="1"/>
  <c r="BF866" i="1"/>
  <c r="BD902" i="1"/>
  <c r="BF902" i="1"/>
  <c r="BD934" i="1"/>
  <c r="BF934" i="1"/>
  <c r="BD966" i="1"/>
  <c r="BF966" i="1"/>
  <c r="BF1108" i="1"/>
  <c r="BD1108" i="1"/>
  <c r="BF1172" i="1"/>
  <c r="BD1172" i="1"/>
  <c r="BD1222" i="1"/>
  <c r="BF1222" i="1"/>
  <c r="BF1294" i="1"/>
  <c r="BD1294" i="1"/>
  <c r="BD1359" i="1"/>
  <c r="BF1359" i="1"/>
  <c r="BD1396" i="1"/>
  <c r="BF1396" i="1"/>
  <c r="BF1433" i="1"/>
  <c r="BD1433" i="1"/>
  <c r="BF1515" i="1"/>
  <c r="BD1515" i="1"/>
  <c r="BF1597" i="1"/>
  <c r="BD1597" i="1"/>
  <c r="BF1711" i="1"/>
  <c r="BD1711" i="1"/>
  <c r="BF1821" i="1"/>
  <c r="BD1821" i="1"/>
  <c r="BF1943" i="1"/>
  <c r="BD1943" i="1"/>
  <c r="BF22" i="1"/>
  <c r="BD22" i="1"/>
  <c r="BF38" i="1"/>
  <c r="BD38" i="1"/>
  <c r="BF54" i="1"/>
  <c r="BD54" i="1"/>
  <c r="BD70" i="1"/>
  <c r="BF70" i="1"/>
  <c r="BD86" i="1"/>
  <c r="BF86" i="1"/>
  <c r="BD101" i="1"/>
  <c r="BF101" i="1"/>
  <c r="BD117" i="1"/>
  <c r="BF117" i="1"/>
  <c r="BF133" i="1"/>
  <c r="BD133" i="1"/>
  <c r="BF149" i="1"/>
  <c r="BD149" i="1"/>
  <c r="BF165" i="1"/>
  <c r="BD165" i="1"/>
  <c r="BF181" i="1"/>
  <c r="BD181" i="1"/>
  <c r="BF197" i="1"/>
  <c r="BD197" i="1"/>
  <c r="BF213" i="1"/>
  <c r="BD213" i="1"/>
  <c r="BF229" i="1"/>
  <c r="BD229" i="1"/>
  <c r="BF245" i="1"/>
  <c r="BD245" i="1"/>
  <c r="BF261" i="1"/>
  <c r="BD261" i="1"/>
  <c r="BF277" i="1"/>
  <c r="BD277" i="1"/>
  <c r="BF293" i="1"/>
  <c r="BD293" i="1"/>
  <c r="BF309" i="1"/>
  <c r="BD309" i="1"/>
  <c r="BF325" i="1"/>
  <c r="BD325" i="1"/>
  <c r="BF341" i="1"/>
  <c r="BD341" i="1"/>
  <c r="BF357" i="1"/>
  <c r="BD357" i="1"/>
  <c r="BF373" i="1"/>
  <c r="BD373" i="1"/>
  <c r="BF389" i="1"/>
  <c r="BD389" i="1"/>
  <c r="BF405" i="1"/>
  <c r="BD405" i="1"/>
  <c r="BF421" i="1"/>
  <c r="BD421" i="1"/>
  <c r="BF437" i="1"/>
  <c r="BD437" i="1"/>
  <c r="BF453" i="1"/>
  <c r="BD453" i="1"/>
  <c r="BF470" i="1"/>
  <c r="BD470" i="1"/>
  <c r="BF502" i="1"/>
  <c r="BD502" i="1"/>
  <c r="BD523" i="1"/>
  <c r="BF523" i="1"/>
  <c r="BF542" i="1"/>
  <c r="BD542" i="1"/>
  <c r="BD557" i="1"/>
  <c r="BF557" i="1"/>
  <c r="BD573" i="1"/>
  <c r="BF573" i="1"/>
  <c r="BD589" i="1"/>
  <c r="BF589" i="1"/>
  <c r="BD605" i="1"/>
  <c r="BF605" i="1"/>
  <c r="BF623" i="1"/>
  <c r="BD623" i="1"/>
  <c r="BD639" i="1"/>
  <c r="BF639" i="1"/>
  <c r="BD671" i="1"/>
  <c r="BF671" i="1"/>
  <c r="BD701" i="1"/>
  <c r="BF701" i="1"/>
  <c r="BD727" i="1"/>
  <c r="BF727" i="1"/>
  <c r="BF743" i="1"/>
  <c r="BD743" i="1"/>
  <c r="BD759" i="1"/>
  <c r="BF759" i="1"/>
  <c r="BF775" i="1"/>
  <c r="BD775" i="1"/>
  <c r="BF791" i="1"/>
  <c r="BD791" i="1"/>
  <c r="BF807" i="1"/>
  <c r="BD807" i="1"/>
  <c r="BF823" i="1"/>
  <c r="BD823" i="1"/>
  <c r="BF839" i="1"/>
  <c r="BD839" i="1"/>
  <c r="BF855" i="1"/>
  <c r="BD855" i="1"/>
  <c r="BF871" i="1"/>
  <c r="BD871" i="1"/>
  <c r="BF887" i="1"/>
  <c r="BD887" i="1"/>
  <c r="BF903" i="1"/>
  <c r="BD903" i="1"/>
  <c r="BF919" i="1"/>
  <c r="BD919" i="1"/>
  <c r="BF935" i="1"/>
  <c r="BD935" i="1"/>
  <c r="BF951" i="1"/>
  <c r="BD951" i="1"/>
  <c r="BF967" i="1"/>
  <c r="BD967" i="1"/>
  <c r="BD983" i="1"/>
  <c r="BF983" i="1"/>
  <c r="BD1110" i="1"/>
  <c r="BF1110" i="1"/>
  <c r="BD1142" i="1"/>
  <c r="BF1142" i="1"/>
  <c r="BF1174" i="1"/>
  <c r="BD1174" i="1"/>
  <c r="BF1206" i="1"/>
  <c r="BD1206" i="1"/>
  <c r="BD1223" i="1"/>
  <c r="BF1223" i="1"/>
  <c r="BF1244" i="1"/>
  <c r="BD1244" i="1"/>
  <c r="BF1286" i="1"/>
  <c r="BD1286" i="1"/>
  <c r="BF1328" i="1"/>
  <c r="BD1328" i="1"/>
  <c r="BD1355" i="1"/>
  <c r="BF1355" i="1"/>
  <c r="BF1376" i="1"/>
  <c r="BD1376" i="1"/>
  <c r="BF1397" i="1"/>
  <c r="BD1397" i="1"/>
  <c r="BF1419" i="1"/>
  <c r="BD1419" i="1"/>
  <c r="BF1444" i="1"/>
  <c r="BD1444" i="1"/>
  <c r="BD1488" i="1"/>
  <c r="BF1488" i="1"/>
  <c r="BF1524" i="1"/>
  <c r="BD1524" i="1"/>
  <c r="BF1567" i="1"/>
  <c r="BD1567" i="1"/>
  <c r="BF1609" i="1"/>
  <c r="BD1609" i="1"/>
  <c r="BF1652" i="1"/>
  <c r="BD1652" i="1"/>
  <c r="BD1729" i="1"/>
  <c r="BF1729" i="1"/>
  <c r="BF1785" i="1"/>
  <c r="BD1785" i="1"/>
  <c r="BF1837" i="1"/>
  <c r="BD1837" i="1"/>
  <c r="BF1899" i="1"/>
  <c r="BD1899" i="1"/>
  <c r="BD1961" i="1"/>
  <c r="BF1961" i="1"/>
  <c r="BF13" i="1"/>
  <c r="BD13" i="1"/>
  <c r="BF45" i="1"/>
  <c r="BD45" i="1"/>
  <c r="BF81" i="1"/>
  <c r="BD81" i="1"/>
  <c r="BD112" i="1"/>
  <c r="BF112" i="1"/>
  <c r="BD144" i="1"/>
  <c r="BF144" i="1"/>
  <c r="BF176" i="1"/>
  <c r="BD176" i="1"/>
  <c r="BF208" i="1"/>
  <c r="BD208" i="1"/>
  <c r="BF240" i="1"/>
  <c r="BD240" i="1"/>
  <c r="BF272" i="1"/>
  <c r="BD272" i="1"/>
  <c r="BD300" i="1"/>
  <c r="BF300" i="1"/>
  <c r="BD332" i="1"/>
  <c r="BF332" i="1"/>
  <c r="BD364" i="1"/>
  <c r="BF364" i="1"/>
  <c r="BF396" i="1"/>
  <c r="BD396" i="1"/>
  <c r="BF428" i="1"/>
  <c r="BD428" i="1"/>
  <c r="BF460" i="1"/>
  <c r="BD460" i="1"/>
  <c r="BD514" i="1"/>
  <c r="BF514" i="1"/>
  <c r="BD545" i="1"/>
  <c r="BF545" i="1"/>
  <c r="BD576" i="1"/>
  <c r="BF576" i="1"/>
  <c r="BD608" i="1"/>
  <c r="BF608" i="1"/>
  <c r="BD638" i="1"/>
  <c r="BF638" i="1"/>
  <c r="BD699" i="1"/>
  <c r="BF699" i="1"/>
  <c r="BD742" i="1"/>
  <c r="BF742" i="1"/>
  <c r="BD774" i="1"/>
  <c r="BF774" i="1"/>
  <c r="BD806" i="1"/>
  <c r="BF806" i="1"/>
  <c r="BD838" i="1"/>
  <c r="BF838" i="1"/>
  <c r="BD870" i="1"/>
  <c r="BF870" i="1"/>
  <c r="BD898" i="1"/>
  <c r="BF898" i="1"/>
  <c r="BD930" i="1"/>
  <c r="BF930" i="1"/>
  <c r="BD962" i="1"/>
  <c r="BF962" i="1"/>
  <c r="BF1047" i="1"/>
  <c r="BD1047" i="1"/>
  <c r="BF1164" i="1"/>
  <c r="BD1164" i="1"/>
  <c r="BD1218" i="1"/>
  <c r="BF1218" i="1"/>
  <c r="BD1262" i="1"/>
  <c r="BF1262" i="1"/>
  <c r="BD1343" i="1"/>
  <c r="BF1343" i="1"/>
  <c r="BD1380" i="1"/>
  <c r="BF1380" i="1"/>
  <c r="BF1464" i="1"/>
  <c r="BD1464" i="1"/>
  <c r="BF1544" i="1"/>
  <c r="BD1544" i="1"/>
  <c r="BD1629" i="1"/>
  <c r="BF1629" i="1"/>
  <c r="BD1763" i="1"/>
  <c r="BF1763" i="1"/>
  <c r="BF1865" i="1"/>
  <c r="BD1865" i="1"/>
  <c r="BF11" i="1"/>
  <c r="BD11" i="1"/>
  <c r="BF27" i="1"/>
  <c r="BD27" i="1"/>
  <c r="BD43" i="1"/>
  <c r="BF43" i="1"/>
  <c r="BD59" i="1"/>
  <c r="BF59" i="1"/>
  <c r="BD75" i="1"/>
  <c r="BF75" i="1"/>
  <c r="BF91" i="1"/>
  <c r="BD91" i="1"/>
  <c r="BD106" i="1"/>
  <c r="BF106" i="1"/>
  <c r="BD122" i="1"/>
  <c r="BF122" i="1"/>
  <c r="BD138" i="1"/>
  <c r="BF138" i="1"/>
  <c r="BF154" i="1"/>
  <c r="BD154" i="1"/>
  <c r="BF170" i="1"/>
  <c r="BD170" i="1"/>
  <c r="BF186" i="1"/>
  <c r="BD186" i="1"/>
  <c r="BF202" i="1"/>
  <c r="BD202" i="1"/>
  <c r="BD218" i="1"/>
  <c r="BF218" i="1"/>
  <c r="BF234" i="1"/>
  <c r="BD234" i="1"/>
  <c r="BF250" i="1"/>
  <c r="BD250" i="1"/>
  <c r="BF266" i="1"/>
  <c r="BD266" i="1"/>
  <c r="BD282" i="1"/>
  <c r="BF282" i="1"/>
  <c r="BF298" i="1"/>
  <c r="BD298" i="1"/>
  <c r="BF314" i="1"/>
  <c r="BD314" i="1"/>
  <c r="BF330" i="1"/>
  <c r="BD330" i="1"/>
  <c r="BF346" i="1"/>
  <c r="BD346" i="1"/>
  <c r="BD362" i="1"/>
  <c r="BF362" i="1"/>
  <c r="BF378" i="1"/>
  <c r="BD378" i="1"/>
  <c r="BF394" i="1"/>
  <c r="BD394" i="1"/>
  <c r="BF410" i="1"/>
  <c r="BD410" i="1"/>
  <c r="BF426" i="1"/>
  <c r="BD426" i="1"/>
  <c r="BF442" i="1"/>
  <c r="BD442" i="1"/>
  <c r="BF458" i="1"/>
  <c r="BD458" i="1"/>
  <c r="BF480" i="1"/>
  <c r="BD480" i="1"/>
  <c r="BD512" i="1"/>
  <c r="BF512" i="1"/>
  <c r="BD528" i="1"/>
  <c r="BF528" i="1"/>
  <c r="BD543" i="1"/>
  <c r="BF543" i="1"/>
  <c r="BD562" i="1"/>
  <c r="BF562" i="1"/>
  <c r="BD578" i="1"/>
  <c r="BF578" i="1"/>
  <c r="BF594" i="1"/>
  <c r="BD594" i="1"/>
  <c r="BD612" i="1"/>
  <c r="BF612" i="1"/>
  <c r="BD628" i="1"/>
  <c r="BF628" i="1"/>
  <c r="BD649" i="1"/>
  <c r="BF649" i="1"/>
  <c r="BD681" i="1"/>
  <c r="BF681" i="1"/>
  <c r="BD717" i="1"/>
  <c r="BF717" i="1"/>
  <c r="BD736" i="1"/>
  <c r="BF736" i="1"/>
  <c r="BD752" i="1"/>
  <c r="BF752" i="1"/>
  <c r="BF768" i="1"/>
  <c r="BD768" i="1"/>
  <c r="BF784" i="1"/>
  <c r="BD784" i="1"/>
  <c r="BD800" i="1"/>
  <c r="BF800" i="1"/>
  <c r="BD816" i="1"/>
  <c r="BF816" i="1"/>
  <c r="BD832" i="1"/>
  <c r="BF832" i="1"/>
  <c r="BD848" i="1"/>
  <c r="BF848" i="1"/>
  <c r="BD864" i="1"/>
  <c r="BF864" i="1"/>
  <c r="BD880" i="1"/>
  <c r="BF880" i="1"/>
  <c r="BD896" i="1"/>
  <c r="BF896" i="1"/>
  <c r="BD912" i="1"/>
  <c r="BF912" i="1"/>
  <c r="BD928" i="1"/>
  <c r="BF928" i="1"/>
  <c r="BD944" i="1"/>
  <c r="BF944" i="1"/>
  <c r="BD960" i="1"/>
  <c r="BF960" i="1"/>
  <c r="BD976" i="1"/>
  <c r="BF976" i="1"/>
  <c r="BD992" i="1"/>
  <c r="BF992" i="1"/>
  <c r="BF1128" i="1"/>
  <c r="BD1128" i="1"/>
  <c r="BF1160" i="1"/>
  <c r="BD1160" i="1"/>
  <c r="BF1192" i="1"/>
  <c r="BD1192" i="1"/>
  <c r="BF1216" i="1"/>
  <c r="BD1216" i="1"/>
  <c r="BF1232" i="1"/>
  <c r="BD1232" i="1"/>
  <c r="BF1268" i="1"/>
  <c r="BD1268" i="1"/>
  <c r="BF1310" i="1"/>
  <c r="BD1310" i="1"/>
  <c r="BF1345" i="1"/>
  <c r="BD1345" i="1"/>
  <c r="BD1367" i="1"/>
  <c r="BF1367" i="1"/>
  <c r="BD1388" i="1"/>
  <c r="BF1388" i="1"/>
  <c r="BF1409" i="1"/>
  <c r="BD1409" i="1"/>
  <c r="BF1431" i="1"/>
  <c r="BD1431" i="1"/>
  <c r="BD1468" i="1"/>
  <c r="BF1468" i="1"/>
  <c r="BD1512" i="1"/>
  <c r="BF1512" i="1"/>
  <c r="BF1549" i="1"/>
  <c r="BD1549" i="1"/>
  <c r="BF1592" i="1"/>
  <c r="BD1592" i="1"/>
  <c r="BD1635" i="1"/>
  <c r="BF1635" i="1"/>
  <c r="BF1703" i="1"/>
  <c r="BD1703" i="1"/>
  <c r="BD1768" i="1"/>
  <c r="BF1768" i="1"/>
  <c r="BD1816" i="1"/>
  <c r="BF1816" i="1"/>
  <c r="BF1873" i="1"/>
  <c r="BD1873" i="1"/>
  <c r="BD1935" i="1"/>
  <c r="BF1935" i="1"/>
  <c r="BF1428" i="1"/>
  <c r="BD1428" i="1"/>
  <c r="BF12" i="1"/>
  <c r="BD12" i="1"/>
  <c r="BF28" i="1"/>
  <c r="BD28" i="1"/>
  <c r="BF44" i="1"/>
  <c r="BD44" i="1"/>
  <c r="BF60" i="1"/>
  <c r="BD60" i="1"/>
  <c r="BF76" i="1"/>
  <c r="BD76" i="1"/>
  <c r="BF92" i="1"/>
  <c r="BD92" i="1"/>
  <c r="BF107" i="1"/>
  <c r="BD107" i="1"/>
  <c r="BD123" i="1"/>
  <c r="BF123" i="1"/>
  <c r="BF139" i="1"/>
  <c r="BD139" i="1"/>
  <c r="BF155" i="1"/>
  <c r="BD155" i="1"/>
  <c r="BF171" i="1"/>
  <c r="BD171" i="1"/>
  <c r="BF187" i="1"/>
  <c r="BD187" i="1"/>
  <c r="BF203" i="1"/>
  <c r="BD203" i="1"/>
  <c r="BF219" i="1"/>
  <c r="BD219" i="1"/>
  <c r="BF235" i="1"/>
  <c r="BD235" i="1"/>
  <c r="BF251" i="1"/>
  <c r="BD251" i="1"/>
  <c r="BF267" i="1"/>
  <c r="BD267" i="1"/>
  <c r="BF283" i="1"/>
  <c r="BD283" i="1"/>
  <c r="BF299" i="1"/>
  <c r="BD299" i="1"/>
  <c r="BF315" i="1"/>
  <c r="BD315" i="1"/>
  <c r="BF331" i="1"/>
  <c r="BD331" i="1"/>
  <c r="BF347" i="1"/>
  <c r="BD347" i="1"/>
  <c r="BF363" i="1"/>
  <c r="BD363" i="1"/>
  <c r="BF379" i="1"/>
  <c r="BD379" i="1"/>
  <c r="BF395" i="1"/>
  <c r="BD395" i="1"/>
  <c r="BF411" i="1"/>
  <c r="BD411" i="1"/>
  <c r="BF427" i="1"/>
  <c r="BD427" i="1"/>
  <c r="BF443" i="1"/>
  <c r="BD443" i="1"/>
  <c r="BF459" i="1"/>
  <c r="BD459" i="1"/>
  <c r="BF482" i="1"/>
  <c r="BD482" i="1"/>
  <c r="BD513" i="1"/>
  <c r="BF513" i="1"/>
  <c r="BD529" i="1"/>
  <c r="BF529" i="1"/>
  <c r="BD544" i="1"/>
  <c r="BF544" i="1"/>
  <c r="BD559" i="1"/>
  <c r="BF559" i="1"/>
  <c r="BD575" i="1"/>
  <c r="BF575" i="1"/>
  <c r="BD591" i="1"/>
  <c r="BF591" i="1"/>
  <c r="BF607" i="1"/>
  <c r="BD607" i="1"/>
  <c r="BD621" i="1"/>
  <c r="BF621" i="1"/>
  <c r="BD637" i="1"/>
  <c r="BF637" i="1"/>
  <c r="BF667" i="1"/>
  <c r="BD667" i="1"/>
  <c r="BD697" i="1"/>
  <c r="BF697" i="1"/>
  <c r="BD729" i="1"/>
  <c r="BF729" i="1"/>
  <c r="BF745" i="1"/>
  <c r="BD745" i="1"/>
  <c r="BF761" i="1"/>
  <c r="BD761" i="1"/>
  <c r="BF777" i="1"/>
  <c r="BD777" i="1"/>
  <c r="BF793" i="1"/>
  <c r="BD793" i="1"/>
  <c r="BF809" i="1"/>
  <c r="BD809" i="1"/>
  <c r="BF825" i="1"/>
  <c r="BD825" i="1"/>
  <c r="BF841" i="1"/>
  <c r="BD841" i="1"/>
  <c r="BF857" i="1"/>
  <c r="BD857" i="1"/>
  <c r="BF873" i="1"/>
  <c r="BD873" i="1"/>
  <c r="BF889" i="1"/>
  <c r="BD889" i="1"/>
  <c r="BF905" i="1"/>
  <c r="BD905" i="1"/>
  <c r="BF921" i="1"/>
  <c r="BD921" i="1"/>
  <c r="BF937" i="1"/>
  <c r="BD937" i="1"/>
  <c r="BF953" i="1"/>
  <c r="BD953" i="1"/>
  <c r="BF969" i="1"/>
  <c r="BD969" i="1"/>
  <c r="BD985" i="1"/>
  <c r="BF985" i="1"/>
  <c r="BD1114" i="1"/>
  <c r="BF1114" i="1"/>
  <c r="BD1146" i="1"/>
  <c r="BF1146" i="1"/>
  <c r="BF1178" i="1"/>
  <c r="BD1178" i="1"/>
  <c r="BD1209" i="1"/>
  <c r="BF1209" i="1"/>
  <c r="BF1225" i="1"/>
  <c r="BD1225" i="1"/>
  <c r="BD1248" i="1"/>
  <c r="BF1248" i="1"/>
  <c r="BF1292" i="1"/>
  <c r="BD1292" i="1"/>
  <c r="BF1334" i="1"/>
  <c r="BD1334" i="1"/>
  <c r="BD1357" i="1"/>
  <c r="BF1357" i="1"/>
  <c r="BD1379" i="1"/>
  <c r="BF1379" i="1"/>
  <c r="BF1400" i="1"/>
  <c r="BD1400" i="1"/>
  <c r="BF1421" i="1"/>
  <c r="BD1421" i="1"/>
  <c r="BF1450" i="1"/>
  <c r="BD1450" i="1"/>
  <c r="BD1492" i="1"/>
  <c r="BF1492" i="1"/>
  <c r="BD1529" i="1"/>
  <c r="BF1529" i="1"/>
  <c r="BD1572" i="1"/>
  <c r="BF1572" i="1"/>
  <c r="BD1615" i="1"/>
  <c r="BF1615" i="1"/>
  <c r="BF1657" i="1"/>
  <c r="BD1657" i="1"/>
  <c r="BF1736" i="1"/>
  <c r="BD1736" i="1"/>
  <c r="BD1791" i="1"/>
  <c r="BF1791" i="1"/>
  <c r="BF1845" i="1"/>
  <c r="BD1845" i="1"/>
  <c r="BF1905" i="1"/>
  <c r="BD1905" i="1"/>
  <c r="BD1988" i="1"/>
  <c r="BF1988" i="1"/>
  <c r="BF1531" i="1"/>
  <c r="BD1531" i="1"/>
  <c r="BF1552" i="1"/>
  <c r="BD1552" i="1"/>
  <c r="BF1573" i="1"/>
  <c r="BD1573" i="1"/>
  <c r="BF1595" i="1"/>
  <c r="BD1595" i="1"/>
  <c r="BD1616" i="1"/>
  <c r="BF1616" i="1"/>
  <c r="BD1637" i="1"/>
  <c r="BF1637" i="1"/>
  <c r="BF1662" i="1"/>
  <c r="BD1662" i="1"/>
  <c r="BF1715" i="1"/>
  <c r="BD1715" i="1"/>
  <c r="BF1744" i="1"/>
  <c r="BD1744" i="1"/>
  <c r="BD1776" i="1"/>
  <c r="BF1776" i="1"/>
  <c r="BF1799" i="1"/>
  <c r="BD1799" i="1"/>
  <c r="BD1824" i="1"/>
  <c r="BF1824" i="1"/>
  <c r="BF1853" i="1"/>
  <c r="BD1853" i="1"/>
  <c r="BF1885" i="1"/>
  <c r="BD1885" i="1"/>
  <c r="BF1915" i="1"/>
  <c r="BD1915" i="1"/>
  <c r="BD1947" i="1"/>
  <c r="BF1947" i="1"/>
  <c r="BD2007" i="1"/>
  <c r="BF2007" i="1"/>
  <c r="BF1532" i="1"/>
  <c r="BD1532" i="1"/>
  <c r="BF1553" i="1"/>
  <c r="BD1553" i="1"/>
  <c r="BD1575" i="1"/>
  <c r="BF1575" i="1"/>
  <c r="BD1596" i="1"/>
  <c r="BF1596" i="1"/>
  <c r="BD1617" i="1"/>
  <c r="BF1617" i="1"/>
  <c r="BD1639" i="1"/>
  <c r="BF1639" i="1"/>
  <c r="BD1659" i="1"/>
  <c r="BF1659" i="1"/>
  <c r="BF1709" i="1"/>
  <c r="BD1709" i="1"/>
  <c r="BF1739" i="1"/>
  <c r="BD1739" i="1"/>
  <c r="BD1772" i="1"/>
  <c r="BF1772" i="1"/>
  <c r="BF1793" i="1"/>
  <c r="BD1793" i="1"/>
  <c r="BD1820" i="1"/>
  <c r="BF1820" i="1"/>
  <c r="BF1847" i="1"/>
  <c r="BD1847" i="1"/>
  <c r="BF1879" i="1"/>
  <c r="BD1879" i="1"/>
  <c r="BF1909" i="1"/>
  <c r="BD1909" i="1"/>
  <c r="BD1941" i="1"/>
  <c r="BF1941" i="1"/>
  <c r="BD1999" i="1"/>
  <c r="BF1999" i="1"/>
  <c r="BD1876" i="1"/>
  <c r="BF1876" i="1"/>
  <c r="BF1908" i="1"/>
  <c r="BD1908" i="1"/>
  <c r="BD1892" i="1"/>
  <c r="BF1892" i="1"/>
  <c r="BF1980" i="1"/>
  <c r="BD1980" i="1"/>
  <c r="BD1852" i="1"/>
  <c r="BF1852" i="1"/>
  <c r="BD1972" i="1"/>
  <c r="BF1972" i="1"/>
  <c r="BD1848" i="1"/>
  <c r="BF1848" i="1"/>
  <c r="BF1981" i="1"/>
  <c r="BD1981" i="1"/>
  <c r="BF1728" i="1"/>
  <c r="BD1728" i="1"/>
  <c r="BD1685" i="1"/>
  <c r="BF1685" i="1"/>
  <c r="BF1319" i="1"/>
  <c r="BD1319" i="1"/>
  <c r="BF1173" i="1"/>
  <c r="BD1173" i="1"/>
  <c r="BF1045" i="1"/>
  <c r="BD1045" i="1"/>
  <c r="BF1006" i="1"/>
  <c r="BD1006" i="1"/>
  <c r="BF493" i="1"/>
  <c r="BD493" i="1"/>
  <c r="BD1478" i="1"/>
  <c r="BF1478" i="1"/>
  <c r="BF1882" i="1"/>
  <c r="BD1882" i="1"/>
  <c r="BF1975" i="1"/>
  <c r="BD1975" i="1"/>
  <c r="BD1958" i="1"/>
  <c r="BF1958" i="1"/>
  <c r="BF1926" i="1"/>
  <c r="BD1926" i="1"/>
  <c r="BF1674" i="1"/>
  <c r="BD1674" i="1"/>
  <c r="BF1675" i="1"/>
  <c r="BD1675" i="1"/>
  <c r="BD1487" i="1"/>
  <c r="BF1487" i="1"/>
  <c r="BF1455" i="1"/>
  <c r="BD1455" i="1"/>
  <c r="BD1497" i="1"/>
  <c r="BF1497" i="1"/>
  <c r="BF1259" i="1"/>
  <c r="BD1259" i="1"/>
  <c r="BF1149" i="1"/>
  <c r="BD1149" i="1"/>
  <c r="BD1117" i="1"/>
  <c r="BF1117" i="1"/>
  <c r="BD1085" i="1"/>
  <c r="BF1085" i="1"/>
  <c r="BD1053" i="1"/>
  <c r="BF1053" i="1"/>
  <c r="BF1019" i="1"/>
  <c r="BD1019" i="1"/>
  <c r="BF1094" i="1"/>
  <c r="BD1094" i="1"/>
  <c r="BF1062" i="1"/>
  <c r="BD1062" i="1"/>
  <c r="BF1030" i="1"/>
  <c r="BD1030" i="1"/>
  <c r="BF996" i="1"/>
  <c r="BD996" i="1"/>
  <c r="BD692" i="1"/>
  <c r="BF692" i="1"/>
  <c r="BF660" i="1"/>
  <c r="BD660" i="1"/>
  <c r="BF1298" i="1"/>
  <c r="BD1298" i="1"/>
  <c r="BD1382" i="1"/>
  <c r="BF1382" i="1"/>
  <c r="BD1454" i="1"/>
  <c r="BF1454" i="1"/>
  <c r="BF1546" i="1"/>
  <c r="BD1546" i="1"/>
  <c r="BD1610" i="1"/>
  <c r="BF1610" i="1"/>
  <c r="BF1758" i="1"/>
  <c r="BD1758" i="1"/>
  <c r="BF1890" i="1"/>
  <c r="BD1890" i="1"/>
  <c r="BD1826" i="1"/>
  <c r="BF1826" i="1"/>
  <c r="BD1991" i="1"/>
  <c r="BF1991" i="1"/>
  <c r="BF1759" i="1"/>
  <c r="BD1759" i="1"/>
  <c r="BF1692" i="1"/>
  <c r="BD1692" i="1"/>
  <c r="BF1335" i="1"/>
  <c r="BD1335" i="1"/>
  <c r="BD1291" i="1"/>
  <c r="BF1291" i="1"/>
  <c r="BF1189" i="1"/>
  <c r="BD1189" i="1"/>
  <c r="BF1135" i="1"/>
  <c r="BD1135" i="1"/>
  <c r="BF1055" i="1"/>
  <c r="BD1055" i="1"/>
  <c r="BF1072" i="1"/>
  <c r="BD1072" i="1"/>
  <c r="BF678" i="1"/>
  <c r="BD678" i="1"/>
  <c r="BD485" i="1"/>
  <c r="BF485" i="1"/>
  <c r="BF1410" i="1"/>
  <c r="BD1410" i="1"/>
  <c r="BD1590" i="1"/>
  <c r="BF1590" i="1"/>
  <c r="BF1750" i="1"/>
  <c r="BD1750" i="1"/>
  <c r="BF1973" i="1"/>
  <c r="BD1973" i="1"/>
  <c r="BD1956" i="1"/>
  <c r="BF1956" i="1"/>
  <c r="BF1924" i="1"/>
  <c r="BD1924" i="1"/>
  <c r="BF1753" i="1"/>
  <c r="BD1753" i="1"/>
  <c r="BF1724" i="1"/>
  <c r="BD1724" i="1"/>
  <c r="BF1708" i="1"/>
  <c r="BD1708" i="1"/>
  <c r="BF1688" i="1"/>
  <c r="BD1688" i="1"/>
  <c r="BF1689" i="1"/>
  <c r="BD1689" i="1"/>
  <c r="BD1453" i="1"/>
  <c r="BF1453" i="1"/>
  <c r="BF1257" i="1"/>
  <c r="BD1257" i="1"/>
  <c r="BF1333" i="1"/>
  <c r="BD1333" i="1"/>
  <c r="BF1317" i="1"/>
  <c r="BD1317" i="1"/>
  <c r="BF1301" i="1"/>
  <c r="BD1301" i="1"/>
  <c r="BF1285" i="1"/>
  <c r="BD1285" i="1"/>
  <c r="BF1269" i="1"/>
  <c r="BD1269" i="1"/>
  <c r="BF1195" i="1"/>
  <c r="BD1195" i="1"/>
  <c r="BF1179" i="1"/>
  <c r="BD1179" i="1"/>
  <c r="BF1163" i="1"/>
  <c r="BD1163" i="1"/>
  <c r="BF1139" i="1"/>
  <c r="BD1139" i="1"/>
  <c r="BF1107" i="1"/>
  <c r="BD1107" i="1"/>
  <c r="BD1075" i="1"/>
  <c r="BF1075" i="1"/>
  <c r="BD1041" i="1"/>
  <c r="BF1041" i="1"/>
  <c r="BD1009" i="1"/>
  <c r="BF1009" i="1"/>
  <c r="BD1092" i="1"/>
  <c r="BF1092" i="1"/>
  <c r="BD1060" i="1"/>
  <c r="BF1060" i="1"/>
  <c r="BD1026" i="1"/>
  <c r="BF1026" i="1"/>
  <c r="BF994" i="1"/>
  <c r="BD994" i="1"/>
  <c r="BD698" i="1"/>
  <c r="BF698" i="1"/>
  <c r="BF666" i="1"/>
  <c r="BD666" i="1"/>
  <c r="BD511" i="1"/>
  <c r="BF511" i="1"/>
  <c r="BF495" i="1"/>
  <c r="BD495" i="1"/>
  <c r="BD479" i="1"/>
  <c r="BF479" i="1"/>
  <c r="BF1306" i="1"/>
  <c r="BD1306" i="1"/>
  <c r="BF1386" i="1"/>
  <c r="BD1386" i="1"/>
  <c r="BF1462" i="1"/>
  <c r="BD1462" i="1"/>
  <c r="BF1550" i="1"/>
  <c r="BD1550" i="1"/>
  <c r="BD1614" i="1"/>
  <c r="BF1614" i="1"/>
  <c r="BF1766" i="1"/>
  <c r="BD1766" i="1"/>
  <c r="BF1898" i="1"/>
  <c r="BD1898" i="1"/>
  <c r="BD1834" i="1"/>
  <c r="BF1834" i="1"/>
  <c r="BF1971" i="1"/>
  <c r="BD1971" i="1"/>
  <c r="BD1755" i="1"/>
  <c r="BF1755" i="1"/>
  <c r="BF1698" i="1"/>
  <c r="BD1698" i="1"/>
  <c r="BF1465" i="1"/>
  <c r="BD1465" i="1"/>
  <c r="BF1327" i="1"/>
  <c r="BD1327" i="1"/>
  <c r="BF1287" i="1"/>
  <c r="BD1287" i="1"/>
  <c r="BF1197" i="1"/>
  <c r="BD1197" i="1"/>
  <c r="BF1161" i="1"/>
  <c r="BD1161" i="1"/>
  <c r="BF1087" i="1"/>
  <c r="BD1087" i="1"/>
  <c r="BF1005" i="1"/>
  <c r="BD1005" i="1"/>
  <c r="BD1022" i="1"/>
  <c r="BF1022" i="1"/>
  <c r="BD686" i="1"/>
  <c r="BF686" i="1"/>
  <c r="BF501" i="1"/>
  <c r="BD501" i="1"/>
  <c r="BF1258" i="1"/>
  <c r="BD1258" i="1"/>
  <c r="BD1506" i="1"/>
  <c r="BF1506" i="1"/>
  <c r="BD1814" i="1"/>
  <c r="BF1814" i="1"/>
  <c r="BF1987" i="1"/>
  <c r="BD1987" i="1"/>
  <c r="BF2005" i="1"/>
  <c r="BD2005" i="1"/>
  <c r="BF1954" i="1"/>
  <c r="BD1954" i="1"/>
  <c r="BF1922" i="1"/>
  <c r="BD1922" i="1"/>
  <c r="BF1678" i="1"/>
  <c r="BD1678" i="1"/>
  <c r="BF1679" i="1"/>
  <c r="BD1679" i="1"/>
  <c r="BD1491" i="1"/>
  <c r="BF1491" i="1"/>
  <c r="BD1459" i="1"/>
  <c r="BF1459" i="1"/>
  <c r="BD1501" i="1"/>
  <c r="BF1501" i="1"/>
  <c r="BF1469" i="1"/>
  <c r="BD1469" i="1"/>
  <c r="BF1239" i="1"/>
  <c r="BD1239" i="1"/>
  <c r="BD1129" i="1"/>
  <c r="BF1129" i="1"/>
  <c r="BF1097" i="1"/>
  <c r="BD1097" i="1"/>
  <c r="BF1065" i="1"/>
  <c r="BD1065" i="1"/>
  <c r="BF1031" i="1"/>
  <c r="BD1031" i="1"/>
  <c r="BD999" i="1"/>
  <c r="BF999" i="1"/>
  <c r="BF1074" i="1"/>
  <c r="BD1074" i="1"/>
  <c r="BF1042" i="1"/>
  <c r="BD1042" i="1"/>
  <c r="BF1008" i="1"/>
  <c r="BD1008" i="1"/>
  <c r="BF704" i="1"/>
  <c r="BD704" i="1"/>
  <c r="BF672" i="1"/>
  <c r="BD672" i="1"/>
  <c r="BD640" i="1"/>
  <c r="BF640" i="1"/>
  <c r="BF1342" i="1"/>
  <c r="BD1342" i="1"/>
  <c r="BF1406" i="1"/>
  <c r="BD1406" i="1"/>
  <c r="BD1498" i="1"/>
  <c r="BF1498" i="1"/>
  <c r="BF1570" i="1"/>
  <c r="BD1570" i="1"/>
  <c r="BD1634" i="1"/>
  <c r="BF1634" i="1"/>
  <c r="BD1806" i="1"/>
  <c r="BF1806" i="1"/>
  <c r="BF1746" i="1"/>
  <c r="BD1746" i="1"/>
  <c r="BF1878" i="1"/>
  <c r="BD1878" i="1"/>
  <c r="BF17" i="1"/>
  <c r="BD17" i="1"/>
  <c r="BF49" i="1"/>
  <c r="BD49" i="1"/>
  <c r="BF85" i="1"/>
  <c r="BD85" i="1"/>
  <c r="BD124" i="1"/>
  <c r="BF124" i="1"/>
  <c r="BD156" i="1"/>
  <c r="BF156" i="1"/>
  <c r="BF196" i="1"/>
  <c r="BD196" i="1"/>
  <c r="BF228" i="1"/>
  <c r="BD228" i="1"/>
  <c r="BF260" i="1"/>
  <c r="BD260" i="1"/>
  <c r="BD296" i="1"/>
  <c r="BF296" i="1"/>
  <c r="BD328" i="1"/>
  <c r="BF328" i="1"/>
  <c r="BD360" i="1"/>
  <c r="BF360" i="1"/>
  <c r="BF392" i="1"/>
  <c r="BD392" i="1"/>
  <c r="BF432" i="1"/>
  <c r="BD432" i="1"/>
  <c r="BF464" i="1"/>
  <c r="BD464" i="1"/>
  <c r="BF518" i="1"/>
  <c r="BD518" i="1"/>
  <c r="BF548" i="1"/>
  <c r="BD548" i="1"/>
  <c r="BD580" i="1"/>
  <c r="BF580" i="1"/>
  <c r="BF611" i="1"/>
  <c r="BD611" i="1"/>
  <c r="BF645" i="1"/>
  <c r="BD645" i="1"/>
  <c r="BD707" i="1"/>
  <c r="BF707" i="1"/>
  <c r="BD746" i="1"/>
  <c r="BF746" i="1"/>
  <c r="BF778" i="1"/>
  <c r="BD778" i="1"/>
  <c r="BF810" i="1"/>
  <c r="BD810" i="1"/>
  <c r="BF842" i="1"/>
  <c r="BD842" i="1"/>
  <c r="BF878" i="1"/>
  <c r="BD878" i="1"/>
  <c r="BF910" i="1"/>
  <c r="BD910" i="1"/>
  <c r="BF942" i="1"/>
  <c r="BD942" i="1"/>
  <c r="BF974" i="1"/>
  <c r="BD974" i="1"/>
  <c r="BF1124" i="1"/>
  <c r="BD1124" i="1"/>
  <c r="BF1188" i="1"/>
  <c r="BD1188" i="1"/>
  <c r="BD1230" i="1"/>
  <c r="BF1230" i="1"/>
  <c r="BF1316" i="1"/>
  <c r="BD1316" i="1"/>
  <c r="BF1369" i="1"/>
  <c r="BD1369" i="1"/>
  <c r="BD1401" i="1"/>
  <c r="BF1401" i="1"/>
  <c r="BD1452" i="1"/>
  <c r="BF1452" i="1"/>
  <c r="BD1533" i="1"/>
  <c r="BF1533" i="1"/>
  <c r="BD1619" i="1"/>
  <c r="BF1619" i="1"/>
  <c r="BF1740" i="1"/>
  <c r="BD1740" i="1"/>
  <c r="BF1849" i="1"/>
  <c r="BD1849" i="1"/>
  <c r="BD2003" i="1"/>
  <c r="BF2003" i="1"/>
  <c r="BF26" i="1"/>
  <c r="BD26" i="1"/>
  <c r="BF42" i="1"/>
  <c r="BD42" i="1"/>
  <c r="BF58" i="1"/>
  <c r="BD58" i="1"/>
  <c r="BF74" i="1"/>
  <c r="BD74" i="1"/>
  <c r="BF90" i="1"/>
  <c r="BD90" i="1"/>
  <c r="BF105" i="1"/>
  <c r="BD105" i="1"/>
  <c r="BF121" i="1"/>
  <c r="BD121" i="1"/>
  <c r="BF137" i="1"/>
  <c r="BD137" i="1"/>
  <c r="BF153" i="1"/>
  <c r="BD153" i="1"/>
  <c r="BF169" i="1"/>
  <c r="BD169" i="1"/>
  <c r="BF185" i="1"/>
  <c r="BD185" i="1"/>
  <c r="BF201" i="1"/>
  <c r="BD201" i="1"/>
  <c r="BF217" i="1"/>
  <c r="BD217" i="1"/>
  <c r="BF233" i="1"/>
  <c r="BD233" i="1"/>
  <c r="BF249" i="1"/>
  <c r="BD249" i="1"/>
  <c r="BF265" i="1"/>
  <c r="BD265" i="1"/>
  <c r="BF281" i="1"/>
  <c r="BD281" i="1"/>
  <c r="BF297" i="1"/>
  <c r="BD297" i="1"/>
  <c r="BF313" i="1"/>
  <c r="BD313" i="1"/>
  <c r="BF329" i="1"/>
  <c r="BD329" i="1"/>
  <c r="BF345" i="1"/>
  <c r="BD345" i="1"/>
  <c r="BF361" i="1"/>
  <c r="BD361" i="1"/>
  <c r="BF377" i="1"/>
  <c r="BD377" i="1"/>
  <c r="BF393" i="1"/>
  <c r="BD393" i="1"/>
  <c r="BF409" i="1"/>
  <c r="BD409" i="1"/>
  <c r="BF425" i="1"/>
  <c r="BD425" i="1"/>
  <c r="BF441" i="1"/>
  <c r="BD441" i="1"/>
  <c r="BF457" i="1"/>
  <c r="BD457" i="1"/>
  <c r="BF478" i="1"/>
  <c r="BD478" i="1"/>
  <c r="BF510" i="1"/>
  <c r="BD510" i="1"/>
  <c r="BD527" i="1"/>
  <c r="BF527" i="1"/>
  <c r="BD546" i="1"/>
  <c r="BF546" i="1"/>
  <c r="BF561" i="1"/>
  <c r="BD561" i="1"/>
  <c r="BF577" i="1"/>
  <c r="BD577" i="1"/>
  <c r="BF593" i="1"/>
  <c r="BD593" i="1"/>
  <c r="BD609" i="1"/>
  <c r="BF609" i="1"/>
  <c r="BF627" i="1"/>
  <c r="BD627" i="1"/>
  <c r="BD647" i="1"/>
  <c r="BF647" i="1"/>
  <c r="BD679" i="1"/>
  <c r="BF679" i="1"/>
  <c r="BD709" i="1"/>
  <c r="BF709" i="1"/>
  <c r="BF731" i="1"/>
  <c r="BD731" i="1"/>
  <c r="BD747" i="1"/>
  <c r="BF747" i="1"/>
  <c r="BF763" i="1"/>
  <c r="BD763" i="1"/>
  <c r="BF779" i="1"/>
  <c r="BD779" i="1"/>
  <c r="BF795" i="1"/>
  <c r="BD795" i="1"/>
  <c r="BF811" i="1"/>
  <c r="BD811" i="1"/>
  <c r="BF827" i="1"/>
  <c r="BD827" i="1"/>
  <c r="BF843" i="1"/>
  <c r="BD843" i="1"/>
  <c r="BF859" i="1"/>
  <c r="BD859" i="1"/>
  <c r="BF875" i="1"/>
  <c r="BD875" i="1"/>
  <c r="BF891" i="1"/>
  <c r="BD891" i="1"/>
  <c r="BF907" i="1"/>
  <c r="BD907" i="1"/>
  <c r="BF923" i="1"/>
  <c r="BD923" i="1"/>
  <c r="BF939" i="1"/>
  <c r="BD939" i="1"/>
  <c r="BF955" i="1"/>
  <c r="BD955" i="1"/>
  <c r="BF971" i="1"/>
  <c r="BD971" i="1"/>
  <c r="BD987" i="1"/>
  <c r="BF987" i="1"/>
  <c r="BD1118" i="1"/>
  <c r="BF1118" i="1"/>
  <c r="BD1150" i="1"/>
  <c r="BF1150" i="1"/>
  <c r="BF1182" i="1"/>
  <c r="BD1182" i="1"/>
  <c r="BD1211" i="1"/>
  <c r="BF1211" i="1"/>
  <c r="BD1227" i="1"/>
  <c r="BF1227" i="1"/>
  <c r="BD1254" i="1"/>
  <c r="BF1254" i="1"/>
  <c r="BF1296" i="1"/>
  <c r="BD1296" i="1"/>
  <c r="BD1339" i="1"/>
  <c r="BF1339" i="1"/>
  <c r="BF1360" i="1"/>
  <c r="BD1360" i="1"/>
  <c r="BF1381" i="1"/>
  <c r="BD1381" i="1"/>
  <c r="BF1403" i="1"/>
  <c r="BD1403" i="1"/>
  <c r="BF1424" i="1"/>
  <c r="BD1424" i="1"/>
  <c r="BF1456" i="1"/>
  <c r="BD1456" i="1"/>
  <c r="BD1500" i="1"/>
  <c r="BF1500" i="1"/>
  <c r="BD1535" i="1"/>
  <c r="BF1535" i="1"/>
  <c r="BD1577" i="1"/>
  <c r="BF1577" i="1"/>
  <c r="BD1620" i="1"/>
  <c r="BF1620" i="1"/>
  <c r="BD1661" i="1"/>
  <c r="BF1661" i="1"/>
  <c r="BF1741" i="1"/>
  <c r="BD1741" i="1"/>
  <c r="BF1797" i="1"/>
  <c r="BD1797" i="1"/>
  <c r="BF1851" i="1"/>
  <c r="BD1851" i="1"/>
  <c r="BF1913" i="1"/>
  <c r="BD1913" i="1"/>
  <c r="BD2006" i="1"/>
  <c r="BF2006" i="1"/>
  <c r="BF21" i="1"/>
  <c r="BD21" i="1"/>
  <c r="BF57" i="1"/>
  <c r="BD57" i="1"/>
  <c r="BD89" i="1"/>
  <c r="BF89" i="1"/>
  <c r="BD120" i="1"/>
  <c r="BF120" i="1"/>
  <c r="BD152" i="1"/>
  <c r="BF152" i="1"/>
  <c r="BD184" i="1"/>
  <c r="BF184" i="1"/>
  <c r="BD216" i="1"/>
  <c r="BF216" i="1"/>
  <c r="BD248" i="1"/>
  <c r="BF248" i="1"/>
  <c r="BF276" i="1"/>
  <c r="BD276" i="1"/>
  <c r="BF308" i="1"/>
  <c r="BD308" i="1"/>
  <c r="BF340" i="1"/>
  <c r="BD340" i="1"/>
  <c r="BF372" i="1"/>
  <c r="BD372" i="1"/>
  <c r="BF404" i="1"/>
  <c r="BD404" i="1"/>
  <c r="BF436" i="1"/>
  <c r="BD436" i="1"/>
  <c r="BF468" i="1"/>
  <c r="BD468" i="1"/>
  <c r="BD522" i="1"/>
  <c r="BF522" i="1"/>
  <c r="BD552" i="1"/>
  <c r="BF552" i="1"/>
  <c r="BD584" i="1"/>
  <c r="BF584" i="1"/>
  <c r="BD614" i="1"/>
  <c r="BF614" i="1"/>
  <c r="BF653" i="1"/>
  <c r="BD653" i="1"/>
  <c r="BD713" i="1"/>
  <c r="BF713" i="1"/>
  <c r="BD750" i="1"/>
  <c r="BF750" i="1"/>
  <c r="BF782" i="1"/>
  <c r="BD782" i="1"/>
  <c r="BF814" i="1"/>
  <c r="BD814" i="1"/>
  <c r="BF846" i="1"/>
  <c r="BD846" i="1"/>
  <c r="BF874" i="1"/>
  <c r="BD874" i="1"/>
  <c r="BF906" i="1"/>
  <c r="BD906" i="1"/>
  <c r="BF938" i="1"/>
  <c r="BD938" i="1"/>
  <c r="BF970" i="1"/>
  <c r="BD970" i="1"/>
  <c r="BF1116" i="1"/>
  <c r="BD1116" i="1"/>
  <c r="BF1180" i="1"/>
  <c r="BD1180" i="1"/>
  <c r="BD1226" i="1"/>
  <c r="BF1226" i="1"/>
  <c r="BF1284" i="1"/>
  <c r="BD1284" i="1"/>
  <c r="BF1353" i="1"/>
  <c r="BD1353" i="1"/>
  <c r="BF1412" i="1"/>
  <c r="BD1412" i="1"/>
  <c r="BD1484" i="1"/>
  <c r="BF1484" i="1"/>
  <c r="BD1565" i="1"/>
  <c r="BF1565" i="1"/>
  <c r="BF1651" i="1"/>
  <c r="BD1651" i="1"/>
  <c r="BD1784" i="1"/>
  <c r="BF1784" i="1"/>
  <c r="BF1897" i="1"/>
  <c r="BD1897" i="1"/>
  <c r="BF15" i="1"/>
  <c r="BD15" i="1"/>
  <c r="BF31" i="1"/>
  <c r="BD31" i="1"/>
  <c r="BF47" i="1"/>
  <c r="BD47" i="1"/>
  <c r="BF63" i="1"/>
  <c r="BD63" i="1"/>
  <c r="BF79" i="1"/>
  <c r="BD79" i="1"/>
  <c r="BD94" i="1"/>
  <c r="BF94" i="1"/>
  <c r="BD110" i="1"/>
  <c r="BF110" i="1"/>
  <c r="BD126" i="1"/>
  <c r="BF126" i="1"/>
  <c r="BD142" i="1"/>
  <c r="BF142" i="1"/>
  <c r="BD158" i="1"/>
  <c r="BF158" i="1"/>
  <c r="BD174" i="1"/>
  <c r="BF174" i="1"/>
  <c r="BD190" i="1"/>
  <c r="BF190" i="1"/>
  <c r="BD206" i="1"/>
  <c r="BF206" i="1"/>
  <c r="BD222" i="1"/>
  <c r="BF222" i="1"/>
  <c r="BD238" i="1"/>
  <c r="BF238" i="1"/>
  <c r="BD254" i="1"/>
  <c r="BF254" i="1"/>
  <c r="BD270" i="1"/>
  <c r="BF270" i="1"/>
  <c r="BD286" i="1"/>
  <c r="BF286" i="1"/>
  <c r="BD302" i="1"/>
  <c r="BF302" i="1"/>
  <c r="BD318" i="1"/>
  <c r="BF318" i="1"/>
  <c r="BD334" i="1"/>
  <c r="BF334" i="1"/>
  <c r="BD350" i="1"/>
  <c r="BF350" i="1"/>
  <c r="BD366" i="1"/>
  <c r="BF366" i="1"/>
  <c r="BD382" i="1"/>
  <c r="BF382" i="1"/>
  <c r="BF398" i="1"/>
  <c r="BD398" i="1"/>
  <c r="BF414" i="1"/>
  <c r="BD414" i="1"/>
  <c r="BF430" i="1"/>
  <c r="BD430" i="1"/>
  <c r="BF446" i="1"/>
  <c r="BD446" i="1"/>
  <c r="BF462" i="1"/>
  <c r="BD462" i="1"/>
  <c r="BF488" i="1"/>
  <c r="BD488" i="1"/>
  <c r="BF516" i="1"/>
  <c r="BD516" i="1"/>
  <c r="BF532" i="1"/>
  <c r="BD532" i="1"/>
  <c r="BF550" i="1"/>
  <c r="BD550" i="1"/>
  <c r="BF566" i="1"/>
  <c r="BD566" i="1"/>
  <c r="BF582" i="1"/>
  <c r="BD582" i="1"/>
  <c r="BF598" i="1"/>
  <c r="BD598" i="1"/>
  <c r="BD616" i="1"/>
  <c r="BF616" i="1"/>
  <c r="BD632" i="1"/>
  <c r="BF632" i="1"/>
  <c r="BD657" i="1"/>
  <c r="BF657" i="1"/>
  <c r="BD689" i="1"/>
  <c r="BF689" i="1"/>
  <c r="BD724" i="1"/>
  <c r="BF724" i="1"/>
  <c r="BD740" i="1"/>
  <c r="BF740" i="1"/>
  <c r="BD756" i="1"/>
  <c r="BF756" i="1"/>
  <c r="BD772" i="1"/>
  <c r="BF772" i="1"/>
  <c r="BD788" i="1"/>
  <c r="BF788" i="1"/>
  <c r="BF804" i="1"/>
  <c r="BD804" i="1"/>
  <c r="BF820" i="1"/>
  <c r="BD820" i="1"/>
  <c r="BF836" i="1"/>
  <c r="BD836" i="1"/>
  <c r="BF852" i="1"/>
  <c r="BD852" i="1"/>
  <c r="BF868" i="1"/>
  <c r="BD868" i="1"/>
  <c r="BF884" i="1"/>
  <c r="BD884" i="1"/>
  <c r="BF900" i="1"/>
  <c r="BD900" i="1"/>
  <c r="BF916" i="1"/>
  <c r="BD916" i="1"/>
  <c r="BF932" i="1"/>
  <c r="BD932" i="1"/>
  <c r="BF948" i="1"/>
  <c r="BD948" i="1"/>
  <c r="BF964" i="1"/>
  <c r="BD964" i="1"/>
  <c r="BF980" i="1"/>
  <c r="BD980" i="1"/>
  <c r="BF1104" i="1"/>
  <c r="BD1104" i="1"/>
  <c r="BF1136" i="1"/>
  <c r="BD1136" i="1"/>
  <c r="BF1168" i="1"/>
  <c r="BD1168" i="1"/>
  <c r="BF1200" i="1"/>
  <c r="BD1200" i="1"/>
  <c r="BF1220" i="1"/>
  <c r="BD1220" i="1"/>
  <c r="BD1238" i="1"/>
  <c r="BF1238" i="1"/>
  <c r="BF1278" i="1"/>
  <c r="BD1278" i="1"/>
  <c r="BF1320" i="1"/>
  <c r="BD1320" i="1"/>
  <c r="BD1351" i="1"/>
  <c r="BF1351" i="1"/>
  <c r="BF1372" i="1"/>
  <c r="BD1372" i="1"/>
  <c r="BF1393" i="1"/>
  <c r="BD1393" i="1"/>
  <c r="BF1415" i="1"/>
  <c r="BD1415" i="1"/>
  <c r="BD1436" i="1"/>
  <c r="BF1436" i="1"/>
  <c r="BD1480" i="1"/>
  <c r="BF1480" i="1"/>
  <c r="BD1517" i="1"/>
  <c r="BF1517" i="1"/>
  <c r="BF1560" i="1"/>
  <c r="BD1560" i="1"/>
  <c r="BD1603" i="1"/>
  <c r="BF1603" i="1"/>
  <c r="BD1645" i="1"/>
  <c r="BF1645" i="1"/>
  <c r="BF1719" i="1"/>
  <c r="BD1719" i="1"/>
  <c r="BF1779" i="1"/>
  <c r="BD1779" i="1"/>
  <c r="BF1827" i="1"/>
  <c r="BD1827" i="1"/>
  <c r="BF1889" i="1"/>
  <c r="BD1889" i="1"/>
  <c r="BF1951" i="1"/>
  <c r="BD1951" i="1"/>
  <c r="BD53" i="1"/>
  <c r="BF53" i="1"/>
  <c r="BF16" i="1"/>
  <c r="BD16" i="1"/>
  <c r="BF32" i="1"/>
  <c r="BD32" i="1"/>
  <c r="BF48" i="1"/>
  <c r="BD48" i="1"/>
  <c r="BF64" i="1"/>
  <c r="BD64" i="1"/>
  <c r="BF80" i="1"/>
  <c r="BD80" i="1"/>
  <c r="BF95" i="1"/>
  <c r="BD95" i="1"/>
  <c r="BF111" i="1"/>
  <c r="BD111" i="1"/>
  <c r="BF127" i="1"/>
  <c r="BD127" i="1"/>
  <c r="BF143" i="1"/>
  <c r="BD143" i="1"/>
  <c r="BF159" i="1"/>
  <c r="BD159" i="1"/>
  <c r="BF175" i="1"/>
  <c r="BD175" i="1"/>
  <c r="BF191" i="1"/>
  <c r="BD191" i="1"/>
  <c r="BF207" i="1"/>
  <c r="BD207" i="1"/>
  <c r="BF223" i="1"/>
  <c r="BD223" i="1"/>
  <c r="BF239" i="1"/>
  <c r="BD239" i="1"/>
  <c r="BF255" i="1"/>
  <c r="BD255" i="1"/>
  <c r="BF271" i="1"/>
  <c r="BD271" i="1"/>
  <c r="BF287" i="1"/>
  <c r="BD287" i="1"/>
  <c r="BF303" i="1"/>
  <c r="BD303" i="1"/>
  <c r="BF319" i="1"/>
  <c r="BD319" i="1"/>
  <c r="BF335" i="1"/>
  <c r="BD335" i="1"/>
  <c r="BF351" i="1"/>
  <c r="BD351" i="1"/>
  <c r="BF367" i="1"/>
  <c r="BD367" i="1"/>
  <c r="BF383" i="1"/>
  <c r="BD383" i="1"/>
  <c r="BF399" i="1"/>
  <c r="BD399" i="1"/>
  <c r="BF415" i="1"/>
  <c r="BD415" i="1"/>
  <c r="BF431" i="1"/>
  <c r="BD431" i="1"/>
  <c r="BF447" i="1"/>
  <c r="BD447" i="1"/>
  <c r="BF463" i="1"/>
  <c r="BD463" i="1"/>
  <c r="BF490" i="1"/>
  <c r="BD490" i="1"/>
  <c r="BD517" i="1"/>
  <c r="BF517" i="1"/>
  <c r="BD533" i="1"/>
  <c r="BF533" i="1"/>
  <c r="BD547" i="1"/>
  <c r="BF547" i="1"/>
  <c r="BD563" i="1"/>
  <c r="BF563" i="1"/>
  <c r="BD579" i="1"/>
  <c r="BF579" i="1"/>
  <c r="BD595" i="1"/>
  <c r="BF595" i="1"/>
  <c r="BD610" i="1"/>
  <c r="BF610" i="1"/>
  <c r="BD625" i="1"/>
  <c r="BF625" i="1"/>
  <c r="BF643" i="1"/>
  <c r="BD643" i="1"/>
  <c r="BF675" i="1"/>
  <c r="BD675" i="1"/>
  <c r="BD705" i="1"/>
  <c r="BF705" i="1"/>
  <c r="BF733" i="1"/>
  <c r="BD733" i="1"/>
  <c r="BF749" i="1"/>
  <c r="BD749" i="1"/>
  <c r="BF765" i="1"/>
  <c r="BD765" i="1"/>
  <c r="BF781" i="1"/>
  <c r="BD781" i="1"/>
  <c r="BF797" i="1"/>
  <c r="BD797" i="1"/>
  <c r="BF813" i="1"/>
  <c r="BD813" i="1"/>
  <c r="BF829" i="1"/>
  <c r="BD829" i="1"/>
  <c r="BF845" i="1"/>
  <c r="BD845" i="1"/>
  <c r="BF861" i="1"/>
  <c r="BD861" i="1"/>
  <c r="BF877" i="1"/>
  <c r="BD877" i="1"/>
  <c r="BF893" i="1"/>
  <c r="BD893" i="1"/>
  <c r="BF909" i="1"/>
  <c r="BD909" i="1"/>
  <c r="BF925" i="1"/>
  <c r="BD925" i="1"/>
  <c r="BF941" i="1"/>
  <c r="BD941" i="1"/>
  <c r="BF957" i="1"/>
  <c r="BD957" i="1"/>
  <c r="BF973" i="1"/>
  <c r="BD973" i="1"/>
  <c r="BD989" i="1"/>
  <c r="BF989" i="1"/>
  <c r="BD1122" i="1"/>
  <c r="BF1122" i="1"/>
  <c r="BD1154" i="1"/>
  <c r="BF1154" i="1"/>
  <c r="BF1186" i="1"/>
  <c r="BD1186" i="1"/>
  <c r="BF1213" i="1"/>
  <c r="BD1213" i="1"/>
  <c r="BF1229" i="1"/>
  <c r="BD1229" i="1"/>
  <c r="BF1260" i="1"/>
  <c r="BD1260" i="1"/>
  <c r="BF1302" i="1"/>
  <c r="BD1302" i="1"/>
  <c r="BD1341" i="1"/>
  <c r="BF1341" i="1"/>
  <c r="BD1363" i="1"/>
  <c r="BF1363" i="1"/>
  <c r="BF1384" i="1"/>
  <c r="BD1384" i="1"/>
  <c r="BD1405" i="1"/>
  <c r="BF1405" i="1"/>
  <c r="BF1427" i="1"/>
  <c r="BD1427" i="1"/>
  <c r="BD1460" i="1"/>
  <c r="BF1460" i="1"/>
  <c r="BD1504" i="1"/>
  <c r="BF1504" i="1"/>
  <c r="BF1540" i="1"/>
  <c r="BD1540" i="1"/>
  <c r="BD1583" i="1"/>
  <c r="BF1583" i="1"/>
  <c r="BD1625" i="1"/>
  <c r="BF1625" i="1"/>
  <c r="BF1665" i="1"/>
  <c r="BD1665" i="1"/>
  <c r="BF1754" i="1"/>
  <c r="BD1754" i="1"/>
  <c r="BD1805" i="1"/>
  <c r="BF1805" i="1"/>
  <c r="BF1859" i="1"/>
  <c r="BD1859" i="1"/>
  <c r="BF1921" i="1"/>
  <c r="BD1921" i="1"/>
  <c r="BF1984" i="1"/>
  <c r="BD1984" i="1"/>
  <c r="BF1536" i="1"/>
  <c r="BD1536" i="1"/>
  <c r="BF1557" i="1"/>
  <c r="BD1557" i="1"/>
  <c r="BF1579" i="1"/>
  <c r="BD1579" i="1"/>
  <c r="BF1600" i="1"/>
  <c r="BD1600" i="1"/>
  <c r="BD1621" i="1"/>
  <c r="BF1621" i="1"/>
  <c r="BF1643" i="1"/>
  <c r="BD1643" i="1"/>
  <c r="BF1666" i="1"/>
  <c r="BD1666" i="1"/>
  <c r="BF1723" i="1"/>
  <c r="BD1723" i="1"/>
  <c r="BF1756" i="1"/>
  <c r="BD1756" i="1"/>
  <c r="BF1781" i="1"/>
  <c r="BD1781" i="1"/>
  <c r="BF1807" i="1"/>
  <c r="BD1807" i="1"/>
  <c r="BF1831" i="1"/>
  <c r="BD1831" i="1"/>
  <c r="BF1861" i="1"/>
  <c r="BD1861" i="1"/>
  <c r="BF1893" i="1"/>
  <c r="BD1893" i="1"/>
  <c r="BF1923" i="1"/>
  <c r="BD1923" i="1"/>
  <c r="BD1955" i="1"/>
  <c r="BF1955" i="1"/>
  <c r="BD1888" i="1"/>
  <c r="BF1888" i="1"/>
  <c r="BF1537" i="1"/>
  <c r="BD1537" i="1"/>
  <c r="BF1559" i="1"/>
  <c r="BD1559" i="1"/>
  <c r="BD1580" i="1"/>
  <c r="BF1580" i="1"/>
  <c r="BD1601" i="1"/>
  <c r="BF1601" i="1"/>
  <c r="BD1623" i="1"/>
  <c r="BF1623" i="1"/>
  <c r="BF1644" i="1"/>
  <c r="BD1644" i="1"/>
  <c r="BD1663" i="1"/>
  <c r="BF1663" i="1"/>
  <c r="BF1717" i="1"/>
  <c r="BD1717" i="1"/>
  <c r="BF1748" i="1"/>
  <c r="BD1748" i="1"/>
  <c r="BF1777" i="1"/>
  <c r="BD1777" i="1"/>
  <c r="BF1801" i="1"/>
  <c r="BD1801" i="1"/>
  <c r="BD1825" i="1"/>
  <c r="BF1825" i="1"/>
  <c r="BF1855" i="1"/>
  <c r="BD1855" i="1"/>
  <c r="BF1887" i="1"/>
  <c r="BD1887" i="1"/>
  <c r="BD1917" i="1"/>
  <c r="BF1917" i="1"/>
  <c r="BF1949" i="1"/>
  <c r="BD1949" i="1"/>
  <c r="BF2008" i="1"/>
  <c r="BD2008" i="1"/>
  <c r="BD1844" i="1"/>
  <c r="BF1844" i="1"/>
  <c r="BD1872" i="1"/>
  <c r="BF1872" i="1"/>
  <c r="BD1860" i="1"/>
  <c r="BF1860" i="1"/>
  <c r="BF1900" i="1"/>
  <c r="BD1900" i="1"/>
  <c r="BD1836" i="1"/>
  <c r="BF1836" i="1"/>
  <c r="BF1896" i="1"/>
  <c r="BD1896" i="1"/>
  <c r="BD1832" i="1"/>
  <c r="BF1832" i="1"/>
  <c r="BA7" i="1"/>
  <c r="BR7" i="1" l="1"/>
  <c r="BP7" i="1"/>
  <c r="K7" i="1"/>
  <c r="J7" i="1"/>
  <c r="AP11" i="1" l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10" i="1"/>
  <c r="AO11" i="1"/>
  <c r="AQ11" i="1" s="1"/>
  <c r="AO12" i="1"/>
  <c r="AQ12" i="1" s="1"/>
  <c r="AO13" i="1"/>
  <c r="AQ13" i="1" s="1"/>
  <c r="AO14" i="1"/>
  <c r="AQ14" i="1" s="1"/>
  <c r="AO15" i="1"/>
  <c r="AQ15" i="1" s="1"/>
  <c r="AO16" i="1"/>
  <c r="AQ16" i="1" s="1"/>
  <c r="AO17" i="1"/>
  <c r="AQ17" i="1" s="1"/>
  <c r="AO18" i="1"/>
  <c r="AQ18" i="1" s="1"/>
  <c r="AO19" i="1"/>
  <c r="AQ19" i="1" s="1"/>
  <c r="AO20" i="1"/>
  <c r="AQ20" i="1" s="1"/>
  <c r="AO21" i="1"/>
  <c r="AQ21" i="1" s="1"/>
  <c r="AO22" i="1"/>
  <c r="AQ22" i="1" s="1"/>
  <c r="AO23" i="1"/>
  <c r="AQ23" i="1" s="1"/>
  <c r="AO24" i="1"/>
  <c r="AQ24" i="1" s="1"/>
  <c r="AO25" i="1"/>
  <c r="AQ25" i="1" s="1"/>
  <c r="AO26" i="1"/>
  <c r="AO27" i="1"/>
  <c r="AQ27" i="1" s="1"/>
  <c r="AO28" i="1"/>
  <c r="AQ28" i="1" s="1"/>
  <c r="AO29" i="1"/>
  <c r="AQ29" i="1" s="1"/>
  <c r="AO30" i="1"/>
  <c r="AQ30" i="1" s="1"/>
  <c r="AO31" i="1"/>
  <c r="AQ31" i="1" s="1"/>
  <c r="AO32" i="1"/>
  <c r="AQ32" i="1" s="1"/>
  <c r="AO33" i="1"/>
  <c r="AQ33" i="1" s="1"/>
  <c r="AO34" i="1"/>
  <c r="AQ34" i="1" s="1"/>
  <c r="AO35" i="1"/>
  <c r="AQ35" i="1" s="1"/>
  <c r="AO36" i="1"/>
  <c r="AQ36" i="1" s="1"/>
  <c r="AO37" i="1"/>
  <c r="AQ37" i="1" s="1"/>
  <c r="AO38" i="1"/>
  <c r="AQ38" i="1" s="1"/>
  <c r="AO39" i="1"/>
  <c r="AQ39" i="1" s="1"/>
  <c r="AO40" i="1"/>
  <c r="AQ40" i="1" s="1"/>
  <c r="AO41" i="1"/>
  <c r="AQ41" i="1" s="1"/>
  <c r="AO42" i="1"/>
  <c r="AQ42" i="1" s="1"/>
  <c r="AO43" i="1"/>
  <c r="AQ43" i="1" s="1"/>
  <c r="AO44" i="1"/>
  <c r="AQ44" i="1" s="1"/>
  <c r="AO45" i="1"/>
  <c r="AQ45" i="1" s="1"/>
  <c r="AO46" i="1"/>
  <c r="AQ46" i="1" s="1"/>
  <c r="AO47" i="1"/>
  <c r="AQ47" i="1" s="1"/>
  <c r="AO48" i="1"/>
  <c r="AQ48" i="1" s="1"/>
  <c r="AO49" i="1"/>
  <c r="AQ49" i="1" s="1"/>
  <c r="AO50" i="1"/>
  <c r="AQ50" i="1" s="1"/>
  <c r="AO51" i="1"/>
  <c r="AQ51" i="1" s="1"/>
  <c r="AO52" i="1"/>
  <c r="AQ52" i="1" s="1"/>
  <c r="AO53" i="1"/>
  <c r="AQ53" i="1" s="1"/>
  <c r="AO54" i="1"/>
  <c r="AQ54" i="1" s="1"/>
  <c r="AO55" i="1"/>
  <c r="AQ55" i="1" s="1"/>
  <c r="AO56" i="1"/>
  <c r="AQ56" i="1" s="1"/>
  <c r="AO57" i="1"/>
  <c r="AQ57" i="1" s="1"/>
  <c r="AO58" i="1"/>
  <c r="AQ58" i="1" s="1"/>
  <c r="AO59" i="1"/>
  <c r="AQ59" i="1" s="1"/>
  <c r="AO60" i="1"/>
  <c r="AQ60" i="1" s="1"/>
  <c r="AO61" i="1"/>
  <c r="AQ61" i="1" s="1"/>
  <c r="AO62" i="1"/>
  <c r="AQ62" i="1" s="1"/>
  <c r="AO63" i="1"/>
  <c r="AQ63" i="1" s="1"/>
  <c r="AO64" i="1"/>
  <c r="AQ64" i="1" s="1"/>
  <c r="AO65" i="1"/>
  <c r="AQ65" i="1" s="1"/>
  <c r="AO66" i="1"/>
  <c r="AQ66" i="1" s="1"/>
  <c r="AO67" i="1"/>
  <c r="AQ67" i="1" s="1"/>
  <c r="AO68" i="1"/>
  <c r="AQ68" i="1" s="1"/>
  <c r="AO69" i="1"/>
  <c r="AQ69" i="1" s="1"/>
  <c r="AO70" i="1"/>
  <c r="AQ70" i="1" s="1"/>
  <c r="AO71" i="1"/>
  <c r="AQ71" i="1" s="1"/>
  <c r="AO72" i="1"/>
  <c r="AQ72" i="1" s="1"/>
  <c r="AO73" i="1"/>
  <c r="AQ73" i="1" s="1"/>
  <c r="AO74" i="1"/>
  <c r="AQ74" i="1" s="1"/>
  <c r="AO75" i="1"/>
  <c r="AQ75" i="1" s="1"/>
  <c r="AO76" i="1"/>
  <c r="AQ76" i="1" s="1"/>
  <c r="AO77" i="1"/>
  <c r="AQ77" i="1" s="1"/>
  <c r="AO78" i="1"/>
  <c r="AQ78" i="1" s="1"/>
  <c r="AO79" i="1"/>
  <c r="AQ79" i="1" s="1"/>
  <c r="AO80" i="1"/>
  <c r="AQ80" i="1" s="1"/>
  <c r="AO81" i="1"/>
  <c r="AQ81" i="1" s="1"/>
  <c r="AO82" i="1"/>
  <c r="AQ82" i="1" s="1"/>
  <c r="AO83" i="1"/>
  <c r="AQ83" i="1" s="1"/>
  <c r="AO84" i="1"/>
  <c r="AQ84" i="1" s="1"/>
  <c r="AO85" i="1"/>
  <c r="AQ85" i="1" s="1"/>
  <c r="AO86" i="1"/>
  <c r="AQ86" i="1" s="1"/>
  <c r="AO87" i="1"/>
  <c r="AQ87" i="1" s="1"/>
  <c r="AO88" i="1"/>
  <c r="AQ88" i="1" s="1"/>
  <c r="AO89" i="1"/>
  <c r="AQ89" i="1" s="1"/>
  <c r="AO90" i="1"/>
  <c r="AQ90" i="1" s="1"/>
  <c r="AO91" i="1"/>
  <c r="AQ91" i="1" s="1"/>
  <c r="AO92" i="1"/>
  <c r="AQ92" i="1" s="1"/>
  <c r="AO93" i="1"/>
  <c r="AQ93" i="1" s="1"/>
  <c r="AO94" i="1"/>
  <c r="AQ94" i="1" s="1"/>
  <c r="AO95" i="1"/>
  <c r="AQ95" i="1" s="1"/>
  <c r="AO96" i="1"/>
  <c r="AQ96" i="1" s="1"/>
  <c r="AO97" i="1"/>
  <c r="AQ97" i="1" s="1"/>
  <c r="AO98" i="1"/>
  <c r="AQ98" i="1" s="1"/>
  <c r="AO99" i="1"/>
  <c r="AQ99" i="1" s="1"/>
  <c r="AO100" i="1"/>
  <c r="AQ100" i="1" s="1"/>
  <c r="AO101" i="1"/>
  <c r="AQ101" i="1" s="1"/>
  <c r="AO102" i="1"/>
  <c r="AQ102" i="1" s="1"/>
  <c r="AO103" i="1"/>
  <c r="AQ103" i="1" s="1"/>
  <c r="AO104" i="1"/>
  <c r="AQ104" i="1" s="1"/>
  <c r="AO105" i="1"/>
  <c r="AQ105" i="1" s="1"/>
  <c r="AO106" i="1"/>
  <c r="AQ106" i="1" s="1"/>
  <c r="AO107" i="1"/>
  <c r="AQ107" i="1" s="1"/>
  <c r="AO108" i="1"/>
  <c r="AQ108" i="1" s="1"/>
  <c r="AO109" i="1"/>
  <c r="AQ109" i="1" s="1"/>
  <c r="AO110" i="1"/>
  <c r="AQ110" i="1" s="1"/>
  <c r="AO111" i="1"/>
  <c r="AQ111" i="1" s="1"/>
  <c r="AO112" i="1"/>
  <c r="AQ112" i="1" s="1"/>
  <c r="AO113" i="1"/>
  <c r="AQ113" i="1" s="1"/>
  <c r="AO114" i="1"/>
  <c r="AQ114" i="1" s="1"/>
  <c r="AO115" i="1"/>
  <c r="AQ115" i="1" s="1"/>
  <c r="AO116" i="1"/>
  <c r="AQ116" i="1" s="1"/>
  <c r="AO117" i="1"/>
  <c r="AQ117" i="1" s="1"/>
  <c r="AO118" i="1"/>
  <c r="AQ118" i="1" s="1"/>
  <c r="AO119" i="1"/>
  <c r="AQ119" i="1" s="1"/>
  <c r="AO120" i="1"/>
  <c r="AQ120" i="1" s="1"/>
  <c r="AO121" i="1"/>
  <c r="AQ121" i="1" s="1"/>
  <c r="AO122" i="1"/>
  <c r="AQ122" i="1" s="1"/>
  <c r="AO123" i="1"/>
  <c r="AQ123" i="1" s="1"/>
  <c r="AO124" i="1"/>
  <c r="AQ124" i="1" s="1"/>
  <c r="AO125" i="1"/>
  <c r="AQ125" i="1" s="1"/>
  <c r="AO126" i="1"/>
  <c r="AQ126" i="1" s="1"/>
  <c r="AO127" i="1"/>
  <c r="AQ127" i="1" s="1"/>
  <c r="AO128" i="1"/>
  <c r="AQ128" i="1" s="1"/>
  <c r="AO129" i="1"/>
  <c r="AQ129" i="1" s="1"/>
  <c r="AO130" i="1"/>
  <c r="AQ130" i="1" s="1"/>
  <c r="AO131" i="1"/>
  <c r="AQ131" i="1" s="1"/>
  <c r="AO132" i="1"/>
  <c r="AQ132" i="1" s="1"/>
  <c r="AO133" i="1"/>
  <c r="AQ133" i="1" s="1"/>
  <c r="AO134" i="1"/>
  <c r="AQ134" i="1" s="1"/>
  <c r="AO135" i="1"/>
  <c r="AQ135" i="1" s="1"/>
  <c r="AO136" i="1"/>
  <c r="AQ136" i="1" s="1"/>
  <c r="AO137" i="1"/>
  <c r="AQ137" i="1" s="1"/>
  <c r="AO138" i="1"/>
  <c r="AQ138" i="1" s="1"/>
  <c r="AO139" i="1"/>
  <c r="AQ139" i="1" s="1"/>
  <c r="AO140" i="1"/>
  <c r="AQ140" i="1" s="1"/>
  <c r="AO141" i="1"/>
  <c r="AQ141" i="1" s="1"/>
  <c r="AO142" i="1"/>
  <c r="AQ142" i="1" s="1"/>
  <c r="AO143" i="1"/>
  <c r="AQ143" i="1" s="1"/>
  <c r="AO144" i="1"/>
  <c r="AQ144" i="1" s="1"/>
  <c r="AO145" i="1"/>
  <c r="AQ145" i="1" s="1"/>
  <c r="AO146" i="1"/>
  <c r="AQ146" i="1" s="1"/>
  <c r="AO147" i="1"/>
  <c r="AQ147" i="1" s="1"/>
  <c r="AO148" i="1"/>
  <c r="AQ148" i="1" s="1"/>
  <c r="AO149" i="1"/>
  <c r="AQ149" i="1" s="1"/>
  <c r="AO150" i="1"/>
  <c r="AQ150" i="1" s="1"/>
  <c r="AO151" i="1"/>
  <c r="AQ151" i="1" s="1"/>
  <c r="AO152" i="1"/>
  <c r="AQ152" i="1" s="1"/>
  <c r="AO153" i="1"/>
  <c r="AQ153" i="1" s="1"/>
  <c r="AO154" i="1"/>
  <c r="AQ154" i="1" s="1"/>
  <c r="AO155" i="1"/>
  <c r="AQ155" i="1" s="1"/>
  <c r="AO156" i="1"/>
  <c r="AQ156" i="1" s="1"/>
  <c r="AO157" i="1"/>
  <c r="AQ157" i="1" s="1"/>
  <c r="AO158" i="1"/>
  <c r="AQ158" i="1" s="1"/>
  <c r="AO159" i="1"/>
  <c r="AQ159" i="1" s="1"/>
  <c r="AO160" i="1"/>
  <c r="AQ160" i="1" s="1"/>
  <c r="AO161" i="1"/>
  <c r="AQ161" i="1" s="1"/>
  <c r="AO162" i="1"/>
  <c r="AQ162" i="1" s="1"/>
  <c r="AO163" i="1"/>
  <c r="AQ163" i="1" s="1"/>
  <c r="AO164" i="1"/>
  <c r="AQ164" i="1" s="1"/>
  <c r="AO165" i="1"/>
  <c r="AQ165" i="1" s="1"/>
  <c r="AO166" i="1"/>
  <c r="AQ166" i="1" s="1"/>
  <c r="AO167" i="1"/>
  <c r="AQ167" i="1" s="1"/>
  <c r="AO168" i="1"/>
  <c r="AQ168" i="1" s="1"/>
  <c r="AO169" i="1"/>
  <c r="AQ169" i="1" s="1"/>
  <c r="AO170" i="1"/>
  <c r="AQ170" i="1" s="1"/>
  <c r="AO171" i="1"/>
  <c r="AQ171" i="1" s="1"/>
  <c r="AO172" i="1"/>
  <c r="AQ172" i="1" s="1"/>
  <c r="AO173" i="1"/>
  <c r="AQ173" i="1" s="1"/>
  <c r="AO174" i="1"/>
  <c r="AQ174" i="1" s="1"/>
  <c r="AO175" i="1"/>
  <c r="AQ175" i="1" s="1"/>
  <c r="AO176" i="1"/>
  <c r="AQ176" i="1" s="1"/>
  <c r="AO177" i="1"/>
  <c r="AQ177" i="1" s="1"/>
  <c r="AO178" i="1"/>
  <c r="AQ178" i="1" s="1"/>
  <c r="AO179" i="1"/>
  <c r="AQ179" i="1" s="1"/>
  <c r="AO180" i="1"/>
  <c r="AQ180" i="1" s="1"/>
  <c r="AO181" i="1"/>
  <c r="AQ181" i="1" s="1"/>
  <c r="AO182" i="1"/>
  <c r="AQ182" i="1" s="1"/>
  <c r="AO183" i="1"/>
  <c r="AQ183" i="1" s="1"/>
  <c r="AO184" i="1"/>
  <c r="AQ184" i="1" s="1"/>
  <c r="AO185" i="1"/>
  <c r="AQ185" i="1" s="1"/>
  <c r="AO186" i="1"/>
  <c r="AQ186" i="1" s="1"/>
  <c r="AO187" i="1"/>
  <c r="AQ187" i="1" s="1"/>
  <c r="AO188" i="1"/>
  <c r="AQ188" i="1" s="1"/>
  <c r="AO189" i="1"/>
  <c r="AQ189" i="1" s="1"/>
  <c r="AO190" i="1"/>
  <c r="AQ190" i="1" s="1"/>
  <c r="AO191" i="1"/>
  <c r="AQ191" i="1" s="1"/>
  <c r="AO192" i="1"/>
  <c r="AQ192" i="1" s="1"/>
  <c r="AO193" i="1"/>
  <c r="AQ193" i="1" s="1"/>
  <c r="AO194" i="1"/>
  <c r="AQ194" i="1" s="1"/>
  <c r="AO195" i="1"/>
  <c r="AQ195" i="1" s="1"/>
  <c r="AO196" i="1"/>
  <c r="AQ196" i="1" s="1"/>
  <c r="AO197" i="1"/>
  <c r="AQ197" i="1" s="1"/>
  <c r="AO198" i="1"/>
  <c r="AQ198" i="1" s="1"/>
  <c r="AO199" i="1"/>
  <c r="AQ199" i="1" s="1"/>
  <c r="AO200" i="1"/>
  <c r="AQ200" i="1" s="1"/>
  <c r="AO201" i="1"/>
  <c r="AQ201" i="1" s="1"/>
  <c r="AO202" i="1"/>
  <c r="AQ202" i="1" s="1"/>
  <c r="AO203" i="1"/>
  <c r="AQ203" i="1" s="1"/>
  <c r="AO204" i="1"/>
  <c r="AQ204" i="1" s="1"/>
  <c r="AO205" i="1"/>
  <c r="AQ205" i="1" s="1"/>
  <c r="AO206" i="1"/>
  <c r="AQ206" i="1" s="1"/>
  <c r="AO207" i="1"/>
  <c r="AQ207" i="1" s="1"/>
  <c r="AO208" i="1"/>
  <c r="AQ208" i="1" s="1"/>
  <c r="AO209" i="1"/>
  <c r="AQ209" i="1" s="1"/>
  <c r="AO210" i="1"/>
  <c r="AQ210" i="1" s="1"/>
  <c r="AO211" i="1"/>
  <c r="AQ211" i="1" s="1"/>
  <c r="AO212" i="1"/>
  <c r="AQ212" i="1" s="1"/>
  <c r="AO213" i="1"/>
  <c r="AQ213" i="1" s="1"/>
  <c r="AO214" i="1"/>
  <c r="AQ214" i="1" s="1"/>
  <c r="AO215" i="1"/>
  <c r="AQ215" i="1" s="1"/>
  <c r="AO216" i="1"/>
  <c r="AQ216" i="1" s="1"/>
  <c r="AO217" i="1"/>
  <c r="AQ217" i="1" s="1"/>
  <c r="AO218" i="1"/>
  <c r="AQ218" i="1" s="1"/>
  <c r="AO219" i="1"/>
  <c r="AQ219" i="1" s="1"/>
  <c r="AO220" i="1"/>
  <c r="AQ220" i="1" s="1"/>
  <c r="AO221" i="1"/>
  <c r="AQ221" i="1" s="1"/>
  <c r="AO222" i="1"/>
  <c r="AQ222" i="1" s="1"/>
  <c r="AO223" i="1"/>
  <c r="AQ223" i="1" s="1"/>
  <c r="AO224" i="1"/>
  <c r="AQ224" i="1" s="1"/>
  <c r="AO225" i="1"/>
  <c r="AQ225" i="1" s="1"/>
  <c r="AO226" i="1"/>
  <c r="AQ226" i="1" s="1"/>
  <c r="AO227" i="1"/>
  <c r="AQ227" i="1" s="1"/>
  <c r="AO228" i="1"/>
  <c r="AQ228" i="1" s="1"/>
  <c r="AO229" i="1"/>
  <c r="AQ229" i="1" s="1"/>
  <c r="AO230" i="1"/>
  <c r="AQ230" i="1" s="1"/>
  <c r="AO231" i="1"/>
  <c r="AQ231" i="1" s="1"/>
  <c r="AO232" i="1"/>
  <c r="AQ232" i="1" s="1"/>
  <c r="AO233" i="1"/>
  <c r="AQ233" i="1" s="1"/>
  <c r="AO234" i="1"/>
  <c r="AQ234" i="1" s="1"/>
  <c r="AO235" i="1"/>
  <c r="AQ235" i="1" s="1"/>
  <c r="AO236" i="1"/>
  <c r="AQ236" i="1" s="1"/>
  <c r="AO237" i="1"/>
  <c r="AQ237" i="1" s="1"/>
  <c r="AO238" i="1"/>
  <c r="AQ238" i="1" s="1"/>
  <c r="AO239" i="1"/>
  <c r="AQ239" i="1" s="1"/>
  <c r="AO240" i="1"/>
  <c r="AQ240" i="1" s="1"/>
  <c r="AO241" i="1"/>
  <c r="AQ241" i="1" s="1"/>
  <c r="AO242" i="1"/>
  <c r="AQ242" i="1" s="1"/>
  <c r="AO243" i="1"/>
  <c r="AQ243" i="1" s="1"/>
  <c r="AO244" i="1"/>
  <c r="AQ244" i="1" s="1"/>
  <c r="AO245" i="1"/>
  <c r="AQ245" i="1" s="1"/>
  <c r="AO246" i="1"/>
  <c r="AQ246" i="1" s="1"/>
  <c r="AO247" i="1"/>
  <c r="AQ247" i="1" s="1"/>
  <c r="AO248" i="1"/>
  <c r="AQ248" i="1" s="1"/>
  <c r="AO249" i="1"/>
  <c r="AQ249" i="1" s="1"/>
  <c r="AO250" i="1"/>
  <c r="AQ250" i="1" s="1"/>
  <c r="AO251" i="1"/>
  <c r="AQ251" i="1" s="1"/>
  <c r="AO252" i="1"/>
  <c r="AQ252" i="1" s="1"/>
  <c r="AO253" i="1"/>
  <c r="AQ253" i="1" s="1"/>
  <c r="AO254" i="1"/>
  <c r="AQ254" i="1" s="1"/>
  <c r="AO255" i="1"/>
  <c r="AQ255" i="1" s="1"/>
  <c r="AO256" i="1"/>
  <c r="AQ256" i="1" s="1"/>
  <c r="AO257" i="1"/>
  <c r="AQ257" i="1" s="1"/>
  <c r="AO258" i="1"/>
  <c r="AQ258" i="1" s="1"/>
  <c r="AO259" i="1"/>
  <c r="AQ259" i="1" s="1"/>
  <c r="AO260" i="1"/>
  <c r="AQ260" i="1" s="1"/>
  <c r="AO261" i="1"/>
  <c r="AQ261" i="1" s="1"/>
  <c r="AO262" i="1"/>
  <c r="AQ262" i="1" s="1"/>
  <c r="AO263" i="1"/>
  <c r="AQ263" i="1" s="1"/>
  <c r="AO264" i="1"/>
  <c r="AQ264" i="1" s="1"/>
  <c r="AO265" i="1"/>
  <c r="AQ265" i="1" s="1"/>
  <c r="AO266" i="1"/>
  <c r="AQ266" i="1" s="1"/>
  <c r="AO267" i="1"/>
  <c r="AQ267" i="1" s="1"/>
  <c r="AO268" i="1"/>
  <c r="AQ268" i="1" s="1"/>
  <c r="AO269" i="1"/>
  <c r="AQ269" i="1" s="1"/>
  <c r="AO270" i="1"/>
  <c r="AQ270" i="1" s="1"/>
  <c r="AO271" i="1"/>
  <c r="AQ271" i="1" s="1"/>
  <c r="AO272" i="1"/>
  <c r="AQ272" i="1" s="1"/>
  <c r="AO273" i="1"/>
  <c r="AQ273" i="1" s="1"/>
  <c r="AO274" i="1"/>
  <c r="AQ274" i="1" s="1"/>
  <c r="AO275" i="1"/>
  <c r="AQ275" i="1" s="1"/>
  <c r="AO276" i="1"/>
  <c r="AQ276" i="1" s="1"/>
  <c r="AO277" i="1"/>
  <c r="AQ277" i="1" s="1"/>
  <c r="AO278" i="1"/>
  <c r="AQ278" i="1" s="1"/>
  <c r="AO279" i="1"/>
  <c r="AQ279" i="1" s="1"/>
  <c r="AO280" i="1"/>
  <c r="AQ280" i="1" s="1"/>
  <c r="AO281" i="1"/>
  <c r="AQ281" i="1" s="1"/>
  <c r="AO282" i="1"/>
  <c r="AQ282" i="1" s="1"/>
  <c r="AO283" i="1"/>
  <c r="AQ283" i="1" s="1"/>
  <c r="AO284" i="1"/>
  <c r="AQ284" i="1" s="1"/>
  <c r="AO285" i="1"/>
  <c r="AQ285" i="1" s="1"/>
  <c r="AO286" i="1"/>
  <c r="AQ286" i="1" s="1"/>
  <c r="AO287" i="1"/>
  <c r="AQ287" i="1" s="1"/>
  <c r="AO288" i="1"/>
  <c r="AQ288" i="1" s="1"/>
  <c r="AO289" i="1"/>
  <c r="AQ289" i="1" s="1"/>
  <c r="AO290" i="1"/>
  <c r="AQ290" i="1" s="1"/>
  <c r="AO291" i="1"/>
  <c r="AQ291" i="1" s="1"/>
  <c r="AO292" i="1"/>
  <c r="AQ292" i="1" s="1"/>
  <c r="AO293" i="1"/>
  <c r="AQ293" i="1" s="1"/>
  <c r="AO294" i="1"/>
  <c r="AQ294" i="1" s="1"/>
  <c r="AO295" i="1"/>
  <c r="AQ295" i="1" s="1"/>
  <c r="AO296" i="1"/>
  <c r="AQ296" i="1" s="1"/>
  <c r="AO297" i="1"/>
  <c r="AQ297" i="1" s="1"/>
  <c r="AO298" i="1"/>
  <c r="AQ298" i="1" s="1"/>
  <c r="AO299" i="1"/>
  <c r="AQ299" i="1" s="1"/>
  <c r="AO300" i="1"/>
  <c r="AQ300" i="1" s="1"/>
  <c r="AO301" i="1"/>
  <c r="AQ301" i="1" s="1"/>
  <c r="AO302" i="1"/>
  <c r="AQ302" i="1" s="1"/>
  <c r="AO303" i="1"/>
  <c r="AQ303" i="1" s="1"/>
  <c r="AO304" i="1"/>
  <c r="AQ304" i="1" s="1"/>
  <c r="AO305" i="1"/>
  <c r="AQ305" i="1" s="1"/>
  <c r="AO306" i="1"/>
  <c r="AQ306" i="1" s="1"/>
  <c r="AO307" i="1"/>
  <c r="AQ307" i="1" s="1"/>
  <c r="AO308" i="1"/>
  <c r="AQ308" i="1" s="1"/>
  <c r="AO309" i="1"/>
  <c r="AQ309" i="1" s="1"/>
  <c r="AO310" i="1"/>
  <c r="AQ310" i="1" s="1"/>
  <c r="AO311" i="1"/>
  <c r="AQ311" i="1" s="1"/>
  <c r="AO312" i="1"/>
  <c r="AQ312" i="1" s="1"/>
  <c r="AO313" i="1"/>
  <c r="AQ313" i="1" s="1"/>
  <c r="AO314" i="1"/>
  <c r="AQ314" i="1" s="1"/>
  <c r="AO315" i="1"/>
  <c r="AQ315" i="1" s="1"/>
  <c r="AO316" i="1"/>
  <c r="AQ316" i="1" s="1"/>
  <c r="AO317" i="1"/>
  <c r="AQ317" i="1" s="1"/>
  <c r="AO318" i="1"/>
  <c r="AQ318" i="1" s="1"/>
  <c r="AO319" i="1"/>
  <c r="AQ319" i="1" s="1"/>
  <c r="AO320" i="1"/>
  <c r="AQ320" i="1" s="1"/>
  <c r="AO321" i="1"/>
  <c r="AQ321" i="1" s="1"/>
  <c r="AO322" i="1"/>
  <c r="AQ322" i="1" s="1"/>
  <c r="AO323" i="1"/>
  <c r="AQ323" i="1" s="1"/>
  <c r="AO324" i="1"/>
  <c r="AQ324" i="1" s="1"/>
  <c r="AO325" i="1"/>
  <c r="AQ325" i="1" s="1"/>
  <c r="AO326" i="1"/>
  <c r="AQ326" i="1" s="1"/>
  <c r="AO327" i="1"/>
  <c r="AQ327" i="1" s="1"/>
  <c r="AO328" i="1"/>
  <c r="AQ328" i="1" s="1"/>
  <c r="AO329" i="1"/>
  <c r="AQ329" i="1" s="1"/>
  <c r="AO330" i="1"/>
  <c r="AQ330" i="1" s="1"/>
  <c r="AO331" i="1"/>
  <c r="AQ331" i="1" s="1"/>
  <c r="AO332" i="1"/>
  <c r="AQ332" i="1" s="1"/>
  <c r="AO333" i="1"/>
  <c r="AQ333" i="1" s="1"/>
  <c r="AO334" i="1"/>
  <c r="AQ334" i="1" s="1"/>
  <c r="AO335" i="1"/>
  <c r="AQ335" i="1" s="1"/>
  <c r="AO336" i="1"/>
  <c r="AQ336" i="1" s="1"/>
  <c r="AO337" i="1"/>
  <c r="AQ337" i="1" s="1"/>
  <c r="AO338" i="1"/>
  <c r="AQ338" i="1" s="1"/>
  <c r="AO339" i="1"/>
  <c r="AQ339" i="1" s="1"/>
  <c r="AO340" i="1"/>
  <c r="AQ340" i="1" s="1"/>
  <c r="AO341" i="1"/>
  <c r="AQ341" i="1" s="1"/>
  <c r="AO342" i="1"/>
  <c r="AQ342" i="1" s="1"/>
  <c r="AO343" i="1"/>
  <c r="AQ343" i="1" s="1"/>
  <c r="AO344" i="1"/>
  <c r="AQ344" i="1" s="1"/>
  <c r="AO345" i="1"/>
  <c r="AQ345" i="1" s="1"/>
  <c r="AO346" i="1"/>
  <c r="AQ346" i="1" s="1"/>
  <c r="AO347" i="1"/>
  <c r="AQ347" i="1" s="1"/>
  <c r="AO348" i="1"/>
  <c r="AQ348" i="1" s="1"/>
  <c r="AO349" i="1"/>
  <c r="AQ349" i="1" s="1"/>
  <c r="AO350" i="1"/>
  <c r="AQ350" i="1" s="1"/>
  <c r="AO351" i="1"/>
  <c r="AQ351" i="1" s="1"/>
  <c r="AO352" i="1"/>
  <c r="AQ352" i="1" s="1"/>
  <c r="AO353" i="1"/>
  <c r="AQ353" i="1" s="1"/>
  <c r="AO354" i="1"/>
  <c r="AQ354" i="1" s="1"/>
  <c r="AO355" i="1"/>
  <c r="AQ355" i="1" s="1"/>
  <c r="AO356" i="1"/>
  <c r="AQ356" i="1" s="1"/>
  <c r="AO357" i="1"/>
  <c r="AQ357" i="1" s="1"/>
  <c r="AO358" i="1"/>
  <c r="AQ358" i="1" s="1"/>
  <c r="AO359" i="1"/>
  <c r="AQ359" i="1" s="1"/>
  <c r="AO360" i="1"/>
  <c r="AQ360" i="1" s="1"/>
  <c r="AO361" i="1"/>
  <c r="AQ361" i="1" s="1"/>
  <c r="AO362" i="1"/>
  <c r="AQ362" i="1" s="1"/>
  <c r="AO363" i="1"/>
  <c r="AQ363" i="1" s="1"/>
  <c r="AO364" i="1"/>
  <c r="AQ364" i="1" s="1"/>
  <c r="AO365" i="1"/>
  <c r="AQ365" i="1" s="1"/>
  <c r="AO366" i="1"/>
  <c r="AQ366" i="1" s="1"/>
  <c r="AO367" i="1"/>
  <c r="AQ367" i="1" s="1"/>
  <c r="AO368" i="1"/>
  <c r="AQ368" i="1" s="1"/>
  <c r="AO369" i="1"/>
  <c r="AQ369" i="1" s="1"/>
  <c r="AO370" i="1"/>
  <c r="AQ370" i="1" s="1"/>
  <c r="AO371" i="1"/>
  <c r="AQ371" i="1" s="1"/>
  <c r="AO372" i="1"/>
  <c r="AQ372" i="1" s="1"/>
  <c r="AO373" i="1"/>
  <c r="AQ373" i="1" s="1"/>
  <c r="AO374" i="1"/>
  <c r="AQ374" i="1" s="1"/>
  <c r="AO375" i="1"/>
  <c r="AQ375" i="1" s="1"/>
  <c r="AO376" i="1"/>
  <c r="AQ376" i="1" s="1"/>
  <c r="AO377" i="1"/>
  <c r="AQ377" i="1" s="1"/>
  <c r="AO378" i="1"/>
  <c r="AQ378" i="1" s="1"/>
  <c r="AO379" i="1"/>
  <c r="AQ379" i="1" s="1"/>
  <c r="AO380" i="1"/>
  <c r="AQ380" i="1" s="1"/>
  <c r="AO381" i="1"/>
  <c r="AQ381" i="1" s="1"/>
  <c r="AO382" i="1"/>
  <c r="AQ382" i="1" s="1"/>
  <c r="AO383" i="1"/>
  <c r="AQ383" i="1" s="1"/>
  <c r="AO384" i="1"/>
  <c r="AQ384" i="1" s="1"/>
  <c r="AO385" i="1"/>
  <c r="AQ385" i="1" s="1"/>
  <c r="AO386" i="1"/>
  <c r="AQ386" i="1" s="1"/>
  <c r="AO387" i="1"/>
  <c r="AQ387" i="1" s="1"/>
  <c r="AO388" i="1"/>
  <c r="AQ388" i="1" s="1"/>
  <c r="AO389" i="1"/>
  <c r="AQ389" i="1" s="1"/>
  <c r="AO390" i="1"/>
  <c r="AQ390" i="1" s="1"/>
  <c r="AO391" i="1"/>
  <c r="AQ391" i="1" s="1"/>
  <c r="AO392" i="1"/>
  <c r="AQ392" i="1" s="1"/>
  <c r="AO393" i="1"/>
  <c r="AQ393" i="1" s="1"/>
  <c r="AO394" i="1"/>
  <c r="AQ394" i="1" s="1"/>
  <c r="AO395" i="1"/>
  <c r="AQ395" i="1" s="1"/>
  <c r="AO396" i="1"/>
  <c r="AQ396" i="1" s="1"/>
  <c r="AO397" i="1"/>
  <c r="AQ397" i="1" s="1"/>
  <c r="AO398" i="1"/>
  <c r="AQ398" i="1" s="1"/>
  <c r="AO399" i="1"/>
  <c r="AQ399" i="1" s="1"/>
  <c r="AO400" i="1"/>
  <c r="AQ400" i="1" s="1"/>
  <c r="AO401" i="1"/>
  <c r="AQ401" i="1" s="1"/>
  <c r="AO402" i="1"/>
  <c r="AQ402" i="1" s="1"/>
  <c r="AO403" i="1"/>
  <c r="AQ403" i="1" s="1"/>
  <c r="AO404" i="1"/>
  <c r="AQ404" i="1" s="1"/>
  <c r="AO405" i="1"/>
  <c r="AQ405" i="1" s="1"/>
  <c r="AO406" i="1"/>
  <c r="AQ406" i="1" s="1"/>
  <c r="AO407" i="1"/>
  <c r="AQ407" i="1" s="1"/>
  <c r="AO408" i="1"/>
  <c r="AQ408" i="1" s="1"/>
  <c r="AO409" i="1"/>
  <c r="AQ409" i="1" s="1"/>
  <c r="AO410" i="1"/>
  <c r="AQ410" i="1" s="1"/>
  <c r="AO411" i="1"/>
  <c r="AQ411" i="1" s="1"/>
  <c r="AO412" i="1"/>
  <c r="AQ412" i="1" s="1"/>
  <c r="AO413" i="1"/>
  <c r="AQ413" i="1" s="1"/>
  <c r="AO414" i="1"/>
  <c r="AQ414" i="1" s="1"/>
  <c r="AO415" i="1"/>
  <c r="AQ415" i="1" s="1"/>
  <c r="AO416" i="1"/>
  <c r="AQ416" i="1" s="1"/>
  <c r="AO417" i="1"/>
  <c r="AQ417" i="1" s="1"/>
  <c r="AO418" i="1"/>
  <c r="AQ418" i="1" s="1"/>
  <c r="AO419" i="1"/>
  <c r="AQ419" i="1" s="1"/>
  <c r="AO420" i="1"/>
  <c r="AQ420" i="1" s="1"/>
  <c r="AO421" i="1"/>
  <c r="AQ421" i="1" s="1"/>
  <c r="AO422" i="1"/>
  <c r="AQ422" i="1" s="1"/>
  <c r="AO423" i="1"/>
  <c r="AQ423" i="1" s="1"/>
  <c r="AO424" i="1"/>
  <c r="AQ424" i="1" s="1"/>
  <c r="AO425" i="1"/>
  <c r="AQ425" i="1" s="1"/>
  <c r="AO426" i="1"/>
  <c r="AQ426" i="1" s="1"/>
  <c r="AO427" i="1"/>
  <c r="AQ427" i="1" s="1"/>
  <c r="AO428" i="1"/>
  <c r="AQ428" i="1" s="1"/>
  <c r="AO429" i="1"/>
  <c r="AQ429" i="1" s="1"/>
  <c r="AO430" i="1"/>
  <c r="AQ430" i="1" s="1"/>
  <c r="AO431" i="1"/>
  <c r="AQ431" i="1" s="1"/>
  <c r="AO432" i="1"/>
  <c r="AQ432" i="1" s="1"/>
  <c r="AO433" i="1"/>
  <c r="AQ433" i="1" s="1"/>
  <c r="AO434" i="1"/>
  <c r="AQ434" i="1" s="1"/>
  <c r="AO435" i="1"/>
  <c r="AQ435" i="1" s="1"/>
  <c r="AO436" i="1"/>
  <c r="AQ436" i="1" s="1"/>
  <c r="AO437" i="1"/>
  <c r="AQ437" i="1" s="1"/>
  <c r="AO438" i="1"/>
  <c r="AQ438" i="1" s="1"/>
  <c r="AO439" i="1"/>
  <c r="AQ439" i="1" s="1"/>
  <c r="AO440" i="1"/>
  <c r="AQ440" i="1" s="1"/>
  <c r="AO441" i="1"/>
  <c r="AQ441" i="1" s="1"/>
  <c r="AO442" i="1"/>
  <c r="AQ442" i="1" s="1"/>
  <c r="AO443" i="1"/>
  <c r="AQ443" i="1" s="1"/>
  <c r="AO444" i="1"/>
  <c r="AQ444" i="1" s="1"/>
  <c r="AO445" i="1"/>
  <c r="AQ445" i="1" s="1"/>
  <c r="AO446" i="1"/>
  <c r="AQ446" i="1" s="1"/>
  <c r="AO447" i="1"/>
  <c r="AQ447" i="1" s="1"/>
  <c r="AO448" i="1"/>
  <c r="AQ448" i="1" s="1"/>
  <c r="AO449" i="1"/>
  <c r="AQ449" i="1" s="1"/>
  <c r="AO450" i="1"/>
  <c r="AQ450" i="1" s="1"/>
  <c r="AO451" i="1"/>
  <c r="AQ451" i="1" s="1"/>
  <c r="AO452" i="1"/>
  <c r="AQ452" i="1" s="1"/>
  <c r="AO453" i="1"/>
  <c r="AQ453" i="1" s="1"/>
  <c r="AO454" i="1"/>
  <c r="AQ454" i="1" s="1"/>
  <c r="AO455" i="1"/>
  <c r="AQ455" i="1" s="1"/>
  <c r="AO456" i="1"/>
  <c r="AQ456" i="1" s="1"/>
  <c r="AO457" i="1"/>
  <c r="AQ457" i="1" s="1"/>
  <c r="AO458" i="1"/>
  <c r="AQ458" i="1" s="1"/>
  <c r="AO459" i="1"/>
  <c r="AQ459" i="1" s="1"/>
  <c r="AO460" i="1"/>
  <c r="AQ460" i="1" s="1"/>
  <c r="AO461" i="1"/>
  <c r="AQ461" i="1" s="1"/>
  <c r="AO462" i="1"/>
  <c r="AQ462" i="1" s="1"/>
  <c r="AO463" i="1"/>
  <c r="AQ463" i="1" s="1"/>
  <c r="AO464" i="1"/>
  <c r="AQ464" i="1" s="1"/>
  <c r="AO465" i="1"/>
  <c r="AQ465" i="1" s="1"/>
  <c r="AO466" i="1"/>
  <c r="AQ466" i="1" s="1"/>
  <c r="AO467" i="1"/>
  <c r="AQ467" i="1" s="1"/>
  <c r="AO468" i="1"/>
  <c r="AQ468" i="1" s="1"/>
  <c r="AO469" i="1"/>
  <c r="AQ469" i="1" s="1"/>
  <c r="AO470" i="1"/>
  <c r="AQ470" i="1" s="1"/>
  <c r="AO471" i="1"/>
  <c r="AQ471" i="1" s="1"/>
  <c r="AO472" i="1"/>
  <c r="AQ472" i="1" s="1"/>
  <c r="AO473" i="1"/>
  <c r="AQ473" i="1" s="1"/>
  <c r="AO474" i="1"/>
  <c r="AQ474" i="1" s="1"/>
  <c r="AO475" i="1"/>
  <c r="AQ475" i="1" s="1"/>
  <c r="AO476" i="1"/>
  <c r="AQ476" i="1" s="1"/>
  <c r="AO477" i="1"/>
  <c r="AQ477" i="1" s="1"/>
  <c r="AO478" i="1"/>
  <c r="AQ478" i="1" s="1"/>
  <c r="AO479" i="1"/>
  <c r="AQ479" i="1" s="1"/>
  <c r="AO480" i="1"/>
  <c r="AQ480" i="1" s="1"/>
  <c r="AO481" i="1"/>
  <c r="AQ481" i="1" s="1"/>
  <c r="AO482" i="1"/>
  <c r="AQ482" i="1" s="1"/>
  <c r="AO483" i="1"/>
  <c r="AQ483" i="1" s="1"/>
  <c r="AO484" i="1"/>
  <c r="AQ484" i="1" s="1"/>
  <c r="AO485" i="1"/>
  <c r="AQ485" i="1" s="1"/>
  <c r="AO486" i="1"/>
  <c r="AQ486" i="1" s="1"/>
  <c r="AO487" i="1"/>
  <c r="AQ487" i="1" s="1"/>
  <c r="AO488" i="1"/>
  <c r="AQ488" i="1" s="1"/>
  <c r="AO489" i="1"/>
  <c r="AQ489" i="1" s="1"/>
  <c r="AO490" i="1"/>
  <c r="AQ490" i="1" s="1"/>
  <c r="AO491" i="1"/>
  <c r="AQ491" i="1" s="1"/>
  <c r="AO492" i="1"/>
  <c r="AQ492" i="1" s="1"/>
  <c r="AO493" i="1"/>
  <c r="AQ493" i="1" s="1"/>
  <c r="AO494" i="1"/>
  <c r="AQ494" i="1" s="1"/>
  <c r="AO495" i="1"/>
  <c r="AQ495" i="1" s="1"/>
  <c r="AO496" i="1"/>
  <c r="AQ496" i="1" s="1"/>
  <c r="AO497" i="1"/>
  <c r="AQ497" i="1" s="1"/>
  <c r="AO498" i="1"/>
  <c r="AQ498" i="1" s="1"/>
  <c r="AO499" i="1"/>
  <c r="AQ499" i="1" s="1"/>
  <c r="AO500" i="1"/>
  <c r="AQ500" i="1" s="1"/>
  <c r="AO501" i="1"/>
  <c r="AQ501" i="1" s="1"/>
  <c r="AO502" i="1"/>
  <c r="AQ502" i="1" s="1"/>
  <c r="AO503" i="1"/>
  <c r="AQ503" i="1" s="1"/>
  <c r="AO504" i="1"/>
  <c r="AQ504" i="1" s="1"/>
  <c r="AO505" i="1"/>
  <c r="AQ505" i="1" s="1"/>
  <c r="AO506" i="1"/>
  <c r="AQ506" i="1" s="1"/>
  <c r="AO507" i="1"/>
  <c r="AQ507" i="1" s="1"/>
  <c r="AO508" i="1"/>
  <c r="AQ508" i="1" s="1"/>
  <c r="AO509" i="1"/>
  <c r="AQ509" i="1" s="1"/>
  <c r="AO510" i="1"/>
  <c r="AQ510" i="1" s="1"/>
  <c r="AO511" i="1"/>
  <c r="AQ511" i="1" s="1"/>
  <c r="AO512" i="1"/>
  <c r="AQ512" i="1" s="1"/>
  <c r="AO513" i="1"/>
  <c r="AQ513" i="1" s="1"/>
  <c r="AO514" i="1"/>
  <c r="AQ514" i="1" s="1"/>
  <c r="AO515" i="1"/>
  <c r="AQ515" i="1" s="1"/>
  <c r="AO516" i="1"/>
  <c r="AQ516" i="1" s="1"/>
  <c r="AO517" i="1"/>
  <c r="AQ517" i="1" s="1"/>
  <c r="AO518" i="1"/>
  <c r="AQ518" i="1" s="1"/>
  <c r="AO519" i="1"/>
  <c r="AQ519" i="1" s="1"/>
  <c r="AO520" i="1"/>
  <c r="AQ520" i="1" s="1"/>
  <c r="AO521" i="1"/>
  <c r="AQ521" i="1" s="1"/>
  <c r="AO522" i="1"/>
  <c r="AQ522" i="1" s="1"/>
  <c r="AO523" i="1"/>
  <c r="AQ523" i="1" s="1"/>
  <c r="AO524" i="1"/>
  <c r="AQ524" i="1" s="1"/>
  <c r="AO525" i="1"/>
  <c r="AQ525" i="1" s="1"/>
  <c r="AO526" i="1"/>
  <c r="AQ526" i="1" s="1"/>
  <c r="AO527" i="1"/>
  <c r="AQ527" i="1" s="1"/>
  <c r="AO528" i="1"/>
  <c r="AQ528" i="1" s="1"/>
  <c r="AO529" i="1"/>
  <c r="AQ529" i="1" s="1"/>
  <c r="AO530" i="1"/>
  <c r="AQ530" i="1" s="1"/>
  <c r="AO531" i="1"/>
  <c r="AQ531" i="1" s="1"/>
  <c r="AO532" i="1"/>
  <c r="AQ532" i="1" s="1"/>
  <c r="AO533" i="1"/>
  <c r="AQ533" i="1" s="1"/>
  <c r="AO534" i="1"/>
  <c r="AQ534" i="1" s="1"/>
  <c r="AO535" i="1"/>
  <c r="AQ535" i="1" s="1"/>
  <c r="AO536" i="1"/>
  <c r="AQ536" i="1" s="1"/>
  <c r="AO537" i="1"/>
  <c r="AQ537" i="1" s="1"/>
  <c r="AO538" i="1"/>
  <c r="AQ538" i="1" s="1"/>
  <c r="AO539" i="1"/>
  <c r="AQ539" i="1" s="1"/>
  <c r="AO540" i="1"/>
  <c r="AQ540" i="1" s="1"/>
  <c r="AO541" i="1"/>
  <c r="AQ541" i="1" s="1"/>
  <c r="AO542" i="1"/>
  <c r="AQ542" i="1" s="1"/>
  <c r="AO543" i="1"/>
  <c r="AQ543" i="1" s="1"/>
  <c r="AO544" i="1"/>
  <c r="AQ544" i="1" s="1"/>
  <c r="AO545" i="1"/>
  <c r="AQ545" i="1" s="1"/>
  <c r="AO546" i="1"/>
  <c r="AQ546" i="1" s="1"/>
  <c r="AO547" i="1"/>
  <c r="AQ547" i="1" s="1"/>
  <c r="AO548" i="1"/>
  <c r="AQ548" i="1" s="1"/>
  <c r="AO549" i="1"/>
  <c r="AQ549" i="1" s="1"/>
  <c r="AO550" i="1"/>
  <c r="AQ550" i="1" s="1"/>
  <c r="AO551" i="1"/>
  <c r="AQ551" i="1" s="1"/>
  <c r="AO552" i="1"/>
  <c r="AQ552" i="1" s="1"/>
  <c r="AO553" i="1"/>
  <c r="AQ553" i="1" s="1"/>
  <c r="AO554" i="1"/>
  <c r="AQ554" i="1" s="1"/>
  <c r="AO555" i="1"/>
  <c r="AQ555" i="1" s="1"/>
  <c r="AO556" i="1"/>
  <c r="AQ556" i="1" s="1"/>
  <c r="AO557" i="1"/>
  <c r="AQ557" i="1" s="1"/>
  <c r="AO558" i="1"/>
  <c r="AQ558" i="1" s="1"/>
  <c r="AO559" i="1"/>
  <c r="AQ559" i="1" s="1"/>
  <c r="AO560" i="1"/>
  <c r="AQ560" i="1" s="1"/>
  <c r="AO561" i="1"/>
  <c r="AQ561" i="1" s="1"/>
  <c r="AO562" i="1"/>
  <c r="AQ562" i="1" s="1"/>
  <c r="AO563" i="1"/>
  <c r="AQ563" i="1" s="1"/>
  <c r="AO564" i="1"/>
  <c r="AQ564" i="1" s="1"/>
  <c r="AO565" i="1"/>
  <c r="AQ565" i="1" s="1"/>
  <c r="AO566" i="1"/>
  <c r="AQ566" i="1" s="1"/>
  <c r="AO567" i="1"/>
  <c r="AQ567" i="1" s="1"/>
  <c r="AO568" i="1"/>
  <c r="AQ568" i="1" s="1"/>
  <c r="AO569" i="1"/>
  <c r="AQ569" i="1" s="1"/>
  <c r="AO570" i="1"/>
  <c r="AQ570" i="1" s="1"/>
  <c r="AO571" i="1"/>
  <c r="AQ571" i="1" s="1"/>
  <c r="AO572" i="1"/>
  <c r="AQ572" i="1" s="1"/>
  <c r="AO573" i="1"/>
  <c r="AQ573" i="1" s="1"/>
  <c r="AO574" i="1"/>
  <c r="AQ574" i="1" s="1"/>
  <c r="AO575" i="1"/>
  <c r="AQ575" i="1" s="1"/>
  <c r="AO576" i="1"/>
  <c r="AQ576" i="1" s="1"/>
  <c r="AO577" i="1"/>
  <c r="AQ577" i="1" s="1"/>
  <c r="AO578" i="1"/>
  <c r="AQ578" i="1" s="1"/>
  <c r="AO579" i="1"/>
  <c r="AQ579" i="1" s="1"/>
  <c r="AO580" i="1"/>
  <c r="AQ580" i="1" s="1"/>
  <c r="AO581" i="1"/>
  <c r="AQ581" i="1" s="1"/>
  <c r="AO582" i="1"/>
  <c r="AQ582" i="1" s="1"/>
  <c r="AO583" i="1"/>
  <c r="AQ583" i="1" s="1"/>
  <c r="AO584" i="1"/>
  <c r="AQ584" i="1" s="1"/>
  <c r="AO585" i="1"/>
  <c r="AQ585" i="1" s="1"/>
  <c r="AO586" i="1"/>
  <c r="AQ586" i="1" s="1"/>
  <c r="AO587" i="1"/>
  <c r="AQ587" i="1" s="1"/>
  <c r="AO588" i="1"/>
  <c r="AQ588" i="1" s="1"/>
  <c r="AO589" i="1"/>
  <c r="AQ589" i="1" s="1"/>
  <c r="AO590" i="1"/>
  <c r="AQ590" i="1" s="1"/>
  <c r="AO591" i="1"/>
  <c r="AQ591" i="1" s="1"/>
  <c r="AO592" i="1"/>
  <c r="AQ592" i="1" s="1"/>
  <c r="AO593" i="1"/>
  <c r="AQ593" i="1" s="1"/>
  <c r="AO594" i="1"/>
  <c r="AQ594" i="1" s="1"/>
  <c r="AO595" i="1"/>
  <c r="AQ595" i="1" s="1"/>
  <c r="AO596" i="1"/>
  <c r="AQ596" i="1" s="1"/>
  <c r="AO597" i="1"/>
  <c r="AQ597" i="1" s="1"/>
  <c r="AO598" i="1"/>
  <c r="AQ598" i="1" s="1"/>
  <c r="AO599" i="1"/>
  <c r="AQ599" i="1" s="1"/>
  <c r="AO600" i="1"/>
  <c r="AQ600" i="1" s="1"/>
  <c r="AO601" i="1"/>
  <c r="AQ601" i="1" s="1"/>
  <c r="AO602" i="1"/>
  <c r="AQ602" i="1" s="1"/>
  <c r="AO603" i="1"/>
  <c r="AQ603" i="1" s="1"/>
  <c r="AO604" i="1"/>
  <c r="AQ604" i="1" s="1"/>
  <c r="AO605" i="1"/>
  <c r="AQ605" i="1" s="1"/>
  <c r="AO606" i="1"/>
  <c r="AQ606" i="1" s="1"/>
  <c r="AO607" i="1"/>
  <c r="AQ607" i="1" s="1"/>
  <c r="AO608" i="1"/>
  <c r="AQ608" i="1" s="1"/>
  <c r="AO609" i="1"/>
  <c r="AQ609" i="1" s="1"/>
  <c r="AO610" i="1"/>
  <c r="AQ610" i="1" s="1"/>
  <c r="AO611" i="1"/>
  <c r="AQ611" i="1" s="1"/>
  <c r="AO612" i="1"/>
  <c r="AQ612" i="1" s="1"/>
  <c r="AO613" i="1"/>
  <c r="AQ613" i="1" s="1"/>
  <c r="AO614" i="1"/>
  <c r="AQ614" i="1" s="1"/>
  <c r="AO615" i="1"/>
  <c r="AQ615" i="1" s="1"/>
  <c r="AO616" i="1"/>
  <c r="AQ616" i="1" s="1"/>
  <c r="AO617" i="1"/>
  <c r="AQ617" i="1" s="1"/>
  <c r="AO618" i="1"/>
  <c r="AQ618" i="1" s="1"/>
  <c r="AO619" i="1"/>
  <c r="AQ619" i="1" s="1"/>
  <c r="AO620" i="1"/>
  <c r="AQ620" i="1" s="1"/>
  <c r="AO621" i="1"/>
  <c r="AQ621" i="1" s="1"/>
  <c r="AO622" i="1"/>
  <c r="AQ622" i="1" s="1"/>
  <c r="AO623" i="1"/>
  <c r="AQ623" i="1" s="1"/>
  <c r="AO624" i="1"/>
  <c r="AQ624" i="1" s="1"/>
  <c r="AO625" i="1"/>
  <c r="AQ625" i="1" s="1"/>
  <c r="AO626" i="1"/>
  <c r="AQ626" i="1" s="1"/>
  <c r="AO627" i="1"/>
  <c r="AQ627" i="1" s="1"/>
  <c r="AO628" i="1"/>
  <c r="AQ628" i="1" s="1"/>
  <c r="AO629" i="1"/>
  <c r="AQ629" i="1" s="1"/>
  <c r="AO630" i="1"/>
  <c r="AQ630" i="1" s="1"/>
  <c r="AO631" i="1"/>
  <c r="AQ631" i="1" s="1"/>
  <c r="AO632" i="1"/>
  <c r="AQ632" i="1" s="1"/>
  <c r="AO633" i="1"/>
  <c r="AQ633" i="1" s="1"/>
  <c r="AO634" i="1"/>
  <c r="AQ634" i="1" s="1"/>
  <c r="AO635" i="1"/>
  <c r="AQ635" i="1" s="1"/>
  <c r="AO636" i="1"/>
  <c r="AQ636" i="1" s="1"/>
  <c r="AO637" i="1"/>
  <c r="AQ637" i="1" s="1"/>
  <c r="AO638" i="1"/>
  <c r="AQ638" i="1" s="1"/>
  <c r="AO639" i="1"/>
  <c r="AQ639" i="1" s="1"/>
  <c r="AO640" i="1"/>
  <c r="AQ640" i="1" s="1"/>
  <c r="AO641" i="1"/>
  <c r="AQ641" i="1" s="1"/>
  <c r="AO642" i="1"/>
  <c r="AQ642" i="1" s="1"/>
  <c r="AO643" i="1"/>
  <c r="AQ643" i="1" s="1"/>
  <c r="AO644" i="1"/>
  <c r="AQ644" i="1" s="1"/>
  <c r="AO645" i="1"/>
  <c r="AQ645" i="1" s="1"/>
  <c r="AO646" i="1"/>
  <c r="AQ646" i="1" s="1"/>
  <c r="AO647" i="1"/>
  <c r="AQ647" i="1" s="1"/>
  <c r="AO648" i="1"/>
  <c r="AQ648" i="1" s="1"/>
  <c r="AO649" i="1"/>
  <c r="AQ649" i="1" s="1"/>
  <c r="AO650" i="1"/>
  <c r="AQ650" i="1" s="1"/>
  <c r="AO651" i="1"/>
  <c r="AQ651" i="1" s="1"/>
  <c r="AO652" i="1"/>
  <c r="AQ652" i="1" s="1"/>
  <c r="AO653" i="1"/>
  <c r="AQ653" i="1" s="1"/>
  <c r="AO654" i="1"/>
  <c r="AQ654" i="1" s="1"/>
  <c r="AO655" i="1"/>
  <c r="AQ655" i="1" s="1"/>
  <c r="AO656" i="1"/>
  <c r="AQ656" i="1" s="1"/>
  <c r="AO657" i="1"/>
  <c r="AQ657" i="1" s="1"/>
  <c r="AO658" i="1"/>
  <c r="AQ658" i="1" s="1"/>
  <c r="AO659" i="1"/>
  <c r="AQ659" i="1" s="1"/>
  <c r="AO660" i="1"/>
  <c r="AQ660" i="1" s="1"/>
  <c r="AO661" i="1"/>
  <c r="AQ661" i="1" s="1"/>
  <c r="AO662" i="1"/>
  <c r="AQ662" i="1" s="1"/>
  <c r="AO663" i="1"/>
  <c r="AQ663" i="1" s="1"/>
  <c r="AO664" i="1"/>
  <c r="AQ664" i="1" s="1"/>
  <c r="AO665" i="1"/>
  <c r="AQ665" i="1" s="1"/>
  <c r="AO666" i="1"/>
  <c r="AQ666" i="1" s="1"/>
  <c r="AO667" i="1"/>
  <c r="AQ667" i="1" s="1"/>
  <c r="AO668" i="1"/>
  <c r="AQ668" i="1" s="1"/>
  <c r="AO669" i="1"/>
  <c r="AQ669" i="1" s="1"/>
  <c r="AO670" i="1"/>
  <c r="AQ670" i="1" s="1"/>
  <c r="AO671" i="1"/>
  <c r="AQ671" i="1" s="1"/>
  <c r="AO672" i="1"/>
  <c r="AQ672" i="1" s="1"/>
  <c r="AO673" i="1"/>
  <c r="AQ673" i="1" s="1"/>
  <c r="AO674" i="1"/>
  <c r="AQ674" i="1" s="1"/>
  <c r="AO675" i="1"/>
  <c r="AQ675" i="1" s="1"/>
  <c r="AO676" i="1"/>
  <c r="AQ676" i="1" s="1"/>
  <c r="AO677" i="1"/>
  <c r="AQ677" i="1" s="1"/>
  <c r="AO678" i="1"/>
  <c r="AQ678" i="1" s="1"/>
  <c r="AO679" i="1"/>
  <c r="AQ679" i="1" s="1"/>
  <c r="AO680" i="1"/>
  <c r="AQ680" i="1" s="1"/>
  <c r="AO681" i="1"/>
  <c r="AQ681" i="1" s="1"/>
  <c r="AO682" i="1"/>
  <c r="AQ682" i="1" s="1"/>
  <c r="AO683" i="1"/>
  <c r="AQ683" i="1" s="1"/>
  <c r="AO684" i="1"/>
  <c r="AQ684" i="1" s="1"/>
  <c r="AO685" i="1"/>
  <c r="AQ685" i="1" s="1"/>
  <c r="AO686" i="1"/>
  <c r="AQ686" i="1" s="1"/>
  <c r="AO687" i="1"/>
  <c r="AQ687" i="1" s="1"/>
  <c r="AO688" i="1"/>
  <c r="AQ688" i="1" s="1"/>
  <c r="AO689" i="1"/>
  <c r="AQ689" i="1" s="1"/>
  <c r="AO690" i="1"/>
  <c r="AQ690" i="1" s="1"/>
  <c r="AO691" i="1"/>
  <c r="AQ691" i="1" s="1"/>
  <c r="AO692" i="1"/>
  <c r="AQ692" i="1" s="1"/>
  <c r="AO693" i="1"/>
  <c r="AQ693" i="1" s="1"/>
  <c r="AO694" i="1"/>
  <c r="AQ694" i="1" s="1"/>
  <c r="AO695" i="1"/>
  <c r="AQ695" i="1" s="1"/>
  <c r="AO696" i="1"/>
  <c r="AQ696" i="1" s="1"/>
  <c r="AO697" i="1"/>
  <c r="AQ697" i="1" s="1"/>
  <c r="AO698" i="1"/>
  <c r="AQ698" i="1" s="1"/>
  <c r="AO699" i="1"/>
  <c r="AQ699" i="1" s="1"/>
  <c r="AO700" i="1"/>
  <c r="AQ700" i="1" s="1"/>
  <c r="AO701" i="1"/>
  <c r="AQ701" i="1" s="1"/>
  <c r="AO702" i="1"/>
  <c r="AQ702" i="1" s="1"/>
  <c r="AO703" i="1"/>
  <c r="AQ703" i="1" s="1"/>
  <c r="AO704" i="1"/>
  <c r="AQ704" i="1" s="1"/>
  <c r="AO705" i="1"/>
  <c r="AQ705" i="1" s="1"/>
  <c r="AO706" i="1"/>
  <c r="AQ706" i="1" s="1"/>
  <c r="AO707" i="1"/>
  <c r="AQ707" i="1" s="1"/>
  <c r="AO708" i="1"/>
  <c r="AQ708" i="1" s="1"/>
  <c r="AO709" i="1"/>
  <c r="AQ709" i="1" s="1"/>
  <c r="AO710" i="1"/>
  <c r="AQ710" i="1" s="1"/>
  <c r="AO711" i="1"/>
  <c r="AQ711" i="1" s="1"/>
  <c r="AO712" i="1"/>
  <c r="AQ712" i="1" s="1"/>
  <c r="AO713" i="1"/>
  <c r="AQ713" i="1" s="1"/>
  <c r="AO714" i="1"/>
  <c r="AQ714" i="1" s="1"/>
  <c r="AO715" i="1"/>
  <c r="AQ715" i="1" s="1"/>
  <c r="AO716" i="1"/>
  <c r="AQ716" i="1" s="1"/>
  <c r="AO717" i="1"/>
  <c r="AQ717" i="1" s="1"/>
  <c r="AO718" i="1"/>
  <c r="AQ718" i="1" s="1"/>
  <c r="AO719" i="1"/>
  <c r="AQ719" i="1" s="1"/>
  <c r="AO720" i="1"/>
  <c r="AQ720" i="1" s="1"/>
  <c r="AO721" i="1"/>
  <c r="AQ721" i="1" s="1"/>
  <c r="AO722" i="1"/>
  <c r="AQ722" i="1" s="1"/>
  <c r="AO723" i="1"/>
  <c r="AQ723" i="1" s="1"/>
  <c r="AO724" i="1"/>
  <c r="AQ724" i="1" s="1"/>
  <c r="AO725" i="1"/>
  <c r="AQ725" i="1" s="1"/>
  <c r="AO726" i="1"/>
  <c r="AQ726" i="1" s="1"/>
  <c r="AO727" i="1"/>
  <c r="AQ727" i="1" s="1"/>
  <c r="AO728" i="1"/>
  <c r="AQ728" i="1" s="1"/>
  <c r="AO729" i="1"/>
  <c r="AQ729" i="1" s="1"/>
  <c r="AO730" i="1"/>
  <c r="AQ730" i="1" s="1"/>
  <c r="AO731" i="1"/>
  <c r="AQ731" i="1" s="1"/>
  <c r="AO732" i="1"/>
  <c r="AQ732" i="1" s="1"/>
  <c r="AO733" i="1"/>
  <c r="AQ733" i="1" s="1"/>
  <c r="AO734" i="1"/>
  <c r="AQ734" i="1" s="1"/>
  <c r="AO735" i="1"/>
  <c r="AQ735" i="1" s="1"/>
  <c r="AO736" i="1"/>
  <c r="AQ736" i="1" s="1"/>
  <c r="AO737" i="1"/>
  <c r="AQ737" i="1" s="1"/>
  <c r="AO738" i="1"/>
  <c r="AQ738" i="1" s="1"/>
  <c r="AO739" i="1"/>
  <c r="AQ739" i="1" s="1"/>
  <c r="AO740" i="1"/>
  <c r="AQ740" i="1" s="1"/>
  <c r="AO741" i="1"/>
  <c r="AQ741" i="1" s="1"/>
  <c r="AO742" i="1"/>
  <c r="AQ742" i="1" s="1"/>
  <c r="AO743" i="1"/>
  <c r="AQ743" i="1" s="1"/>
  <c r="AO744" i="1"/>
  <c r="AQ744" i="1" s="1"/>
  <c r="AO745" i="1"/>
  <c r="AQ745" i="1" s="1"/>
  <c r="AO746" i="1"/>
  <c r="AQ746" i="1" s="1"/>
  <c r="AO747" i="1"/>
  <c r="AQ747" i="1" s="1"/>
  <c r="AO748" i="1"/>
  <c r="AQ748" i="1" s="1"/>
  <c r="AO749" i="1"/>
  <c r="AQ749" i="1" s="1"/>
  <c r="AO750" i="1"/>
  <c r="AQ750" i="1" s="1"/>
  <c r="AO751" i="1"/>
  <c r="AQ751" i="1" s="1"/>
  <c r="AO752" i="1"/>
  <c r="AQ752" i="1" s="1"/>
  <c r="AO753" i="1"/>
  <c r="AQ753" i="1" s="1"/>
  <c r="AO754" i="1"/>
  <c r="AQ754" i="1" s="1"/>
  <c r="AO755" i="1"/>
  <c r="AQ755" i="1" s="1"/>
  <c r="AO756" i="1"/>
  <c r="AQ756" i="1" s="1"/>
  <c r="AO757" i="1"/>
  <c r="AQ757" i="1" s="1"/>
  <c r="AO758" i="1"/>
  <c r="AQ758" i="1" s="1"/>
  <c r="AO759" i="1"/>
  <c r="AQ759" i="1" s="1"/>
  <c r="AO760" i="1"/>
  <c r="AQ760" i="1" s="1"/>
  <c r="AO761" i="1"/>
  <c r="AQ761" i="1" s="1"/>
  <c r="AO762" i="1"/>
  <c r="AQ762" i="1" s="1"/>
  <c r="AO763" i="1"/>
  <c r="AQ763" i="1" s="1"/>
  <c r="AO764" i="1"/>
  <c r="AQ764" i="1" s="1"/>
  <c r="AO765" i="1"/>
  <c r="AQ765" i="1" s="1"/>
  <c r="AO766" i="1"/>
  <c r="AQ766" i="1" s="1"/>
  <c r="AO767" i="1"/>
  <c r="AQ767" i="1" s="1"/>
  <c r="AO768" i="1"/>
  <c r="AQ768" i="1" s="1"/>
  <c r="AO769" i="1"/>
  <c r="AQ769" i="1" s="1"/>
  <c r="AO770" i="1"/>
  <c r="AQ770" i="1" s="1"/>
  <c r="AO771" i="1"/>
  <c r="AQ771" i="1" s="1"/>
  <c r="AO772" i="1"/>
  <c r="AQ772" i="1" s="1"/>
  <c r="AO773" i="1"/>
  <c r="AQ773" i="1" s="1"/>
  <c r="AO774" i="1"/>
  <c r="AQ774" i="1" s="1"/>
  <c r="AO775" i="1"/>
  <c r="AQ775" i="1" s="1"/>
  <c r="AO776" i="1"/>
  <c r="AQ776" i="1" s="1"/>
  <c r="AO777" i="1"/>
  <c r="AQ777" i="1" s="1"/>
  <c r="AO778" i="1"/>
  <c r="AQ778" i="1" s="1"/>
  <c r="AO779" i="1"/>
  <c r="AQ779" i="1" s="1"/>
  <c r="AO780" i="1"/>
  <c r="AQ780" i="1" s="1"/>
  <c r="AO781" i="1"/>
  <c r="AQ781" i="1" s="1"/>
  <c r="AO782" i="1"/>
  <c r="AQ782" i="1" s="1"/>
  <c r="AO783" i="1"/>
  <c r="AQ783" i="1" s="1"/>
  <c r="AO784" i="1"/>
  <c r="AQ784" i="1" s="1"/>
  <c r="AO785" i="1"/>
  <c r="AQ785" i="1" s="1"/>
  <c r="AO786" i="1"/>
  <c r="AQ786" i="1" s="1"/>
  <c r="AO787" i="1"/>
  <c r="AQ787" i="1" s="1"/>
  <c r="AO788" i="1"/>
  <c r="AQ788" i="1" s="1"/>
  <c r="AO789" i="1"/>
  <c r="AQ789" i="1" s="1"/>
  <c r="AO790" i="1"/>
  <c r="AQ790" i="1" s="1"/>
  <c r="AO791" i="1"/>
  <c r="AQ791" i="1" s="1"/>
  <c r="AO792" i="1"/>
  <c r="AQ792" i="1" s="1"/>
  <c r="AO793" i="1"/>
  <c r="AQ793" i="1" s="1"/>
  <c r="AO794" i="1"/>
  <c r="AQ794" i="1" s="1"/>
  <c r="AO795" i="1"/>
  <c r="AQ795" i="1" s="1"/>
  <c r="AO796" i="1"/>
  <c r="AQ796" i="1" s="1"/>
  <c r="AO797" i="1"/>
  <c r="AQ797" i="1" s="1"/>
  <c r="AO798" i="1"/>
  <c r="AQ798" i="1" s="1"/>
  <c r="AO799" i="1"/>
  <c r="AQ799" i="1" s="1"/>
  <c r="AO800" i="1"/>
  <c r="AQ800" i="1" s="1"/>
  <c r="AO801" i="1"/>
  <c r="AQ801" i="1" s="1"/>
  <c r="AO802" i="1"/>
  <c r="AQ802" i="1" s="1"/>
  <c r="AO803" i="1"/>
  <c r="AQ803" i="1" s="1"/>
  <c r="AO804" i="1"/>
  <c r="AQ804" i="1" s="1"/>
  <c r="AO805" i="1"/>
  <c r="AQ805" i="1" s="1"/>
  <c r="AO806" i="1"/>
  <c r="AQ806" i="1" s="1"/>
  <c r="AO807" i="1"/>
  <c r="AQ807" i="1" s="1"/>
  <c r="AO808" i="1"/>
  <c r="AQ808" i="1" s="1"/>
  <c r="AO809" i="1"/>
  <c r="AQ809" i="1" s="1"/>
  <c r="AO810" i="1"/>
  <c r="AQ810" i="1" s="1"/>
  <c r="AO811" i="1"/>
  <c r="AQ811" i="1" s="1"/>
  <c r="AO812" i="1"/>
  <c r="AQ812" i="1" s="1"/>
  <c r="AO813" i="1"/>
  <c r="AQ813" i="1" s="1"/>
  <c r="AO814" i="1"/>
  <c r="AQ814" i="1" s="1"/>
  <c r="AO815" i="1"/>
  <c r="AQ815" i="1" s="1"/>
  <c r="AO816" i="1"/>
  <c r="AQ816" i="1" s="1"/>
  <c r="AO817" i="1"/>
  <c r="AQ817" i="1" s="1"/>
  <c r="AO818" i="1"/>
  <c r="AQ818" i="1" s="1"/>
  <c r="AO819" i="1"/>
  <c r="AQ819" i="1" s="1"/>
  <c r="AO820" i="1"/>
  <c r="AQ820" i="1" s="1"/>
  <c r="AO821" i="1"/>
  <c r="AQ821" i="1" s="1"/>
  <c r="AO822" i="1"/>
  <c r="AQ822" i="1" s="1"/>
  <c r="AO823" i="1"/>
  <c r="AQ823" i="1" s="1"/>
  <c r="AO824" i="1"/>
  <c r="AQ824" i="1" s="1"/>
  <c r="AO825" i="1"/>
  <c r="AQ825" i="1" s="1"/>
  <c r="AO826" i="1"/>
  <c r="AQ826" i="1" s="1"/>
  <c r="AO827" i="1"/>
  <c r="AQ827" i="1" s="1"/>
  <c r="AO828" i="1"/>
  <c r="AQ828" i="1" s="1"/>
  <c r="AO829" i="1"/>
  <c r="AQ829" i="1" s="1"/>
  <c r="AO830" i="1"/>
  <c r="AQ830" i="1" s="1"/>
  <c r="AO831" i="1"/>
  <c r="AQ831" i="1" s="1"/>
  <c r="AO832" i="1"/>
  <c r="AQ832" i="1" s="1"/>
  <c r="AO833" i="1"/>
  <c r="AQ833" i="1" s="1"/>
  <c r="AO834" i="1"/>
  <c r="AQ834" i="1" s="1"/>
  <c r="AO835" i="1"/>
  <c r="AQ835" i="1" s="1"/>
  <c r="AO836" i="1"/>
  <c r="AQ836" i="1" s="1"/>
  <c r="AO837" i="1"/>
  <c r="AQ837" i="1" s="1"/>
  <c r="AO838" i="1"/>
  <c r="AQ838" i="1" s="1"/>
  <c r="AO839" i="1"/>
  <c r="AQ839" i="1" s="1"/>
  <c r="AO840" i="1"/>
  <c r="AQ840" i="1" s="1"/>
  <c r="AO841" i="1"/>
  <c r="AQ841" i="1" s="1"/>
  <c r="AO842" i="1"/>
  <c r="AQ842" i="1" s="1"/>
  <c r="AO843" i="1"/>
  <c r="AQ843" i="1" s="1"/>
  <c r="AO844" i="1"/>
  <c r="AQ844" i="1" s="1"/>
  <c r="AO845" i="1"/>
  <c r="AQ845" i="1" s="1"/>
  <c r="AO846" i="1"/>
  <c r="AQ846" i="1" s="1"/>
  <c r="AO847" i="1"/>
  <c r="AQ847" i="1" s="1"/>
  <c r="AO848" i="1"/>
  <c r="AQ848" i="1" s="1"/>
  <c r="AO849" i="1"/>
  <c r="AQ849" i="1" s="1"/>
  <c r="AO850" i="1"/>
  <c r="AQ850" i="1" s="1"/>
  <c r="AO851" i="1"/>
  <c r="AQ851" i="1" s="1"/>
  <c r="AO852" i="1"/>
  <c r="AQ852" i="1" s="1"/>
  <c r="AO853" i="1"/>
  <c r="AQ853" i="1" s="1"/>
  <c r="AO854" i="1"/>
  <c r="AQ854" i="1" s="1"/>
  <c r="AO855" i="1"/>
  <c r="AQ855" i="1" s="1"/>
  <c r="AO856" i="1"/>
  <c r="AQ856" i="1" s="1"/>
  <c r="AO857" i="1"/>
  <c r="AQ857" i="1" s="1"/>
  <c r="AO858" i="1"/>
  <c r="AQ858" i="1" s="1"/>
  <c r="AO859" i="1"/>
  <c r="AQ859" i="1" s="1"/>
  <c r="AO860" i="1"/>
  <c r="AQ860" i="1" s="1"/>
  <c r="AO861" i="1"/>
  <c r="AQ861" i="1" s="1"/>
  <c r="AO862" i="1"/>
  <c r="AQ862" i="1" s="1"/>
  <c r="AO863" i="1"/>
  <c r="AQ863" i="1" s="1"/>
  <c r="AO864" i="1"/>
  <c r="AQ864" i="1" s="1"/>
  <c r="AO865" i="1"/>
  <c r="AQ865" i="1" s="1"/>
  <c r="AO866" i="1"/>
  <c r="AQ866" i="1" s="1"/>
  <c r="AO867" i="1"/>
  <c r="AQ867" i="1" s="1"/>
  <c r="AO868" i="1"/>
  <c r="AQ868" i="1" s="1"/>
  <c r="AO869" i="1"/>
  <c r="AQ869" i="1" s="1"/>
  <c r="AO870" i="1"/>
  <c r="AQ870" i="1" s="1"/>
  <c r="AO871" i="1"/>
  <c r="AQ871" i="1" s="1"/>
  <c r="AO872" i="1"/>
  <c r="AQ872" i="1" s="1"/>
  <c r="AO873" i="1"/>
  <c r="AQ873" i="1" s="1"/>
  <c r="AO874" i="1"/>
  <c r="AQ874" i="1" s="1"/>
  <c r="AO875" i="1"/>
  <c r="AQ875" i="1" s="1"/>
  <c r="AO876" i="1"/>
  <c r="AQ876" i="1" s="1"/>
  <c r="AO877" i="1"/>
  <c r="AQ877" i="1" s="1"/>
  <c r="AO878" i="1"/>
  <c r="AQ878" i="1" s="1"/>
  <c r="AO879" i="1"/>
  <c r="AQ879" i="1" s="1"/>
  <c r="AO880" i="1"/>
  <c r="AQ880" i="1" s="1"/>
  <c r="AO881" i="1"/>
  <c r="AQ881" i="1" s="1"/>
  <c r="AO882" i="1"/>
  <c r="AQ882" i="1" s="1"/>
  <c r="AO883" i="1"/>
  <c r="AQ883" i="1" s="1"/>
  <c r="AO884" i="1"/>
  <c r="AQ884" i="1" s="1"/>
  <c r="AO885" i="1"/>
  <c r="AQ885" i="1" s="1"/>
  <c r="AO886" i="1"/>
  <c r="AQ886" i="1" s="1"/>
  <c r="AO887" i="1"/>
  <c r="AQ887" i="1" s="1"/>
  <c r="AO888" i="1"/>
  <c r="AQ888" i="1" s="1"/>
  <c r="AO889" i="1"/>
  <c r="AQ889" i="1" s="1"/>
  <c r="AO890" i="1"/>
  <c r="AQ890" i="1" s="1"/>
  <c r="AO891" i="1"/>
  <c r="AQ891" i="1" s="1"/>
  <c r="AO892" i="1"/>
  <c r="AQ892" i="1" s="1"/>
  <c r="AO893" i="1"/>
  <c r="AQ893" i="1" s="1"/>
  <c r="AO894" i="1"/>
  <c r="AQ894" i="1" s="1"/>
  <c r="AO895" i="1"/>
  <c r="AQ895" i="1" s="1"/>
  <c r="AO896" i="1"/>
  <c r="AQ896" i="1" s="1"/>
  <c r="AO897" i="1"/>
  <c r="AQ897" i="1" s="1"/>
  <c r="AO898" i="1"/>
  <c r="AQ898" i="1" s="1"/>
  <c r="AO899" i="1"/>
  <c r="AQ899" i="1" s="1"/>
  <c r="AO900" i="1"/>
  <c r="AQ900" i="1" s="1"/>
  <c r="AO901" i="1"/>
  <c r="AQ901" i="1" s="1"/>
  <c r="AO902" i="1"/>
  <c r="AQ902" i="1" s="1"/>
  <c r="AO903" i="1"/>
  <c r="AQ903" i="1" s="1"/>
  <c r="AO904" i="1"/>
  <c r="AQ904" i="1" s="1"/>
  <c r="AO905" i="1"/>
  <c r="AQ905" i="1" s="1"/>
  <c r="AO906" i="1"/>
  <c r="AQ906" i="1" s="1"/>
  <c r="AO907" i="1"/>
  <c r="AQ907" i="1" s="1"/>
  <c r="AO908" i="1"/>
  <c r="AQ908" i="1" s="1"/>
  <c r="AO909" i="1"/>
  <c r="AQ909" i="1" s="1"/>
  <c r="AO910" i="1"/>
  <c r="AQ910" i="1" s="1"/>
  <c r="AO911" i="1"/>
  <c r="AQ911" i="1" s="1"/>
  <c r="AO912" i="1"/>
  <c r="AQ912" i="1" s="1"/>
  <c r="AO913" i="1"/>
  <c r="AQ913" i="1" s="1"/>
  <c r="AO914" i="1"/>
  <c r="AQ914" i="1" s="1"/>
  <c r="AO915" i="1"/>
  <c r="AQ915" i="1" s="1"/>
  <c r="AO916" i="1"/>
  <c r="AQ916" i="1" s="1"/>
  <c r="AO917" i="1"/>
  <c r="AQ917" i="1" s="1"/>
  <c r="AO918" i="1"/>
  <c r="AQ918" i="1" s="1"/>
  <c r="AO919" i="1"/>
  <c r="AQ919" i="1" s="1"/>
  <c r="AO920" i="1"/>
  <c r="AQ920" i="1" s="1"/>
  <c r="AO921" i="1"/>
  <c r="AQ921" i="1" s="1"/>
  <c r="AO922" i="1"/>
  <c r="AQ922" i="1" s="1"/>
  <c r="AO923" i="1"/>
  <c r="AQ923" i="1" s="1"/>
  <c r="AO924" i="1"/>
  <c r="AQ924" i="1" s="1"/>
  <c r="AO925" i="1"/>
  <c r="AQ925" i="1" s="1"/>
  <c r="AO926" i="1"/>
  <c r="AQ926" i="1" s="1"/>
  <c r="AO927" i="1"/>
  <c r="AQ927" i="1" s="1"/>
  <c r="AO928" i="1"/>
  <c r="AQ928" i="1" s="1"/>
  <c r="AO929" i="1"/>
  <c r="AQ929" i="1" s="1"/>
  <c r="AO930" i="1"/>
  <c r="AQ930" i="1" s="1"/>
  <c r="AO931" i="1"/>
  <c r="AQ931" i="1" s="1"/>
  <c r="AO932" i="1"/>
  <c r="AQ932" i="1" s="1"/>
  <c r="AO933" i="1"/>
  <c r="AQ933" i="1" s="1"/>
  <c r="AO934" i="1"/>
  <c r="AQ934" i="1" s="1"/>
  <c r="AO935" i="1"/>
  <c r="AQ935" i="1" s="1"/>
  <c r="AO936" i="1"/>
  <c r="AQ936" i="1" s="1"/>
  <c r="AO937" i="1"/>
  <c r="AQ937" i="1" s="1"/>
  <c r="AO938" i="1"/>
  <c r="AQ938" i="1" s="1"/>
  <c r="AO939" i="1"/>
  <c r="AQ939" i="1" s="1"/>
  <c r="AO940" i="1"/>
  <c r="AQ940" i="1" s="1"/>
  <c r="AO941" i="1"/>
  <c r="AQ941" i="1" s="1"/>
  <c r="AO942" i="1"/>
  <c r="AQ942" i="1" s="1"/>
  <c r="AO943" i="1"/>
  <c r="AQ943" i="1" s="1"/>
  <c r="AO944" i="1"/>
  <c r="AQ944" i="1" s="1"/>
  <c r="AO945" i="1"/>
  <c r="AQ945" i="1" s="1"/>
  <c r="AO946" i="1"/>
  <c r="AQ946" i="1" s="1"/>
  <c r="AO947" i="1"/>
  <c r="AQ947" i="1" s="1"/>
  <c r="AO948" i="1"/>
  <c r="AQ948" i="1" s="1"/>
  <c r="AO949" i="1"/>
  <c r="AQ949" i="1" s="1"/>
  <c r="AO950" i="1"/>
  <c r="AQ950" i="1" s="1"/>
  <c r="AO951" i="1"/>
  <c r="AQ951" i="1" s="1"/>
  <c r="AO952" i="1"/>
  <c r="AQ952" i="1" s="1"/>
  <c r="AO953" i="1"/>
  <c r="AQ953" i="1" s="1"/>
  <c r="AO954" i="1"/>
  <c r="AQ954" i="1" s="1"/>
  <c r="AO955" i="1"/>
  <c r="AQ955" i="1" s="1"/>
  <c r="AO956" i="1"/>
  <c r="AQ956" i="1" s="1"/>
  <c r="AO957" i="1"/>
  <c r="AQ957" i="1" s="1"/>
  <c r="AO958" i="1"/>
  <c r="AQ958" i="1" s="1"/>
  <c r="AO959" i="1"/>
  <c r="AQ959" i="1" s="1"/>
  <c r="AO960" i="1"/>
  <c r="AQ960" i="1" s="1"/>
  <c r="AO961" i="1"/>
  <c r="AQ961" i="1" s="1"/>
  <c r="AO962" i="1"/>
  <c r="AQ962" i="1" s="1"/>
  <c r="AO963" i="1"/>
  <c r="AQ963" i="1" s="1"/>
  <c r="AO964" i="1"/>
  <c r="AQ964" i="1" s="1"/>
  <c r="AO965" i="1"/>
  <c r="AQ965" i="1" s="1"/>
  <c r="AO966" i="1"/>
  <c r="AQ966" i="1" s="1"/>
  <c r="AO967" i="1"/>
  <c r="AQ967" i="1" s="1"/>
  <c r="AO968" i="1"/>
  <c r="AQ968" i="1" s="1"/>
  <c r="AO969" i="1"/>
  <c r="AQ969" i="1" s="1"/>
  <c r="AO970" i="1"/>
  <c r="AQ970" i="1" s="1"/>
  <c r="AO971" i="1"/>
  <c r="AQ971" i="1" s="1"/>
  <c r="AO972" i="1"/>
  <c r="AQ972" i="1" s="1"/>
  <c r="AO973" i="1"/>
  <c r="AQ973" i="1" s="1"/>
  <c r="AO974" i="1"/>
  <c r="AQ974" i="1" s="1"/>
  <c r="AO975" i="1"/>
  <c r="AQ975" i="1" s="1"/>
  <c r="AO976" i="1"/>
  <c r="AQ976" i="1" s="1"/>
  <c r="AO977" i="1"/>
  <c r="AQ977" i="1" s="1"/>
  <c r="AO978" i="1"/>
  <c r="AQ978" i="1" s="1"/>
  <c r="AO979" i="1"/>
  <c r="AQ979" i="1" s="1"/>
  <c r="AO980" i="1"/>
  <c r="AQ980" i="1" s="1"/>
  <c r="AO981" i="1"/>
  <c r="AQ981" i="1" s="1"/>
  <c r="AO982" i="1"/>
  <c r="AQ982" i="1" s="1"/>
  <c r="AO983" i="1"/>
  <c r="AQ983" i="1" s="1"/>
  <c r="AO984" i="1"/>
  <c r="AQ984" i="1" s="1"/>
  <c r="AO985" i="1"/>
  <c r="AQ985" i="1" s="1"/>
  <c r="AO986" i="1"/>
  <c r="AQ986" i="1" s="1"/>
  <c r="AO987" i="1"/>
  <c r="AQ987" i="1" s="1"/>
  <c r="AO988" i="1"/>
  <c r="AQ988" i="1" s="1"/>
  <c r="AO989" i="1"/>
  <c r="AQ989" i="1" s="1"/>
  <c r="AO990" i="1"/>
  <c r="AQ990" i="1" s="1"/>
  <c r="AO991" i="1"/>
  <c r="AQ991" i="1" s="1"/>
  <c r="AO992" i="1"/>
  <c r="AQ992" i="1" s="1"/>
  <c r="AO993" i="1"/>
  <c r="AQ993" i="1" s="1"/>
  <c r="AO994" i="1"/>
  <c r="AQ994" i="1" s="1"/>
  <c r="AO995" i="1"/>
  <c r="AQ995" i="1" s="1"/>
  <c r="AO996" i="1"/>
  <c r="AQ996" i="1" s="1"/>
  <c r="AO997" i="1"/>
  <c r="AQ997" i="1" s="1"/>
  <c r="AO998" i="1"/>
  <c r="AQ998" i="1" s="1"/>
  <c r="AO999" i="1"/>
  <c r="AQ999" i="1" s="1"/>
  <c r="AO1000" i="1"/>
  <c r="AQ1000" i="1" s="1"/>
  <c r="AO1001" i="1"/>
  <c r="AQ1001" i="1" s="1"/>
  <c r="AO1002" i="1"/>
  <c r="AQ1002" i="1" s="1"/>
  <c r="AO1003" i="1"/>
  <c r="AQ1003" i="1" s="1"/>
  <c r="AO1004" i="1"/>
  <c r="AQ1004" i="1" s="1"/>
  <c r="AO1005" i="1"/>
  <c r="AQ1005" i="1" s="1"/>
  <c r="AO1006" i="1"/>
  <c r="AQ1006" i="1" s="1"/>
  <c r="AO1007" i="1"/>
  <c r="AQ1007" i="1" s="1"/>
  <c r="AO1008" i="1"/>
  <c r="AQ1008" i="1" s="1"/>
  <c r="AO1009" i="1"/>
  <c r="AQ1009" i="1" s="1"/>
  <c r="AO1010" i="1"/>
  <c r="AQ1010" i="1" s="1"/>
  <c r="AO1011" i="1"/>
  <c r="AQ1011" i="1" s="1"/>
  <c r="AO1012" i="1"/>
  <c r="AQ1012" i="1" s="1"/>
  <c r="AO1013" i="1"/>
  <c r="AQ1013" i="1" s="1"/>
  <c r="AO1014" i="1"/>
  <c r="AQ1014" i="1" s="1"/>
  <c r="AO1015" i="1"/>
  <c r="AQ1015" i="1" s="1"/>
  <c r="AO1016" i="1"/>
  <c r="AQ1016" i="1" s="1"/>
  <c r="AO1017" i="1"/>
  <c r="AQ1017" i="1" s="1"/>
  <c r="AO1018" i="1"/>
  <c r="AQ1018" i="1" s="1"/>
  <c r="AO1019" i="1"/>
  <c r="AQ1019" i="1" s="1"/>
  <c r="AO1020" i="1"/>
  <c r="AQ1020" i="1" s="1"/>
  <c r="AO1021" i="1"/>
  <c r="AQ1021" i="1" s="1"/>
  <c r="AO1022" i="1"/>
  <c r="AQ1022" i="1" s="1"/>
  <c r="AO1023" i="1"/>
  <c r="AQ1023" i="1" s="1"/>
  <c r="AO1024" i="1"/>
  <c r="AQ1024" i="1" s="1"/>
  <c r="AO1025" i="1"/>
  <c r="AQ1025" i="1" s="1"/>
  <c r="AO1026" i="1"/>
  <c r="AQ1026" i="1" s="1"/>
  <c r="AO1027" i="1"/>
  <c r="AQ1027" i="1" s="1"/>
  <c r="AO1028" i="1"/>
  <c r="AQ1028" i="1" s="1"/>
  <c r="AO1029" i="1"/>
  <c r="AQ1029" i="1" s="1"/>
  <c r="AO1030" i="1"/>
  <c r="AQ1030" i="1" s="1"/>
  <c r="AO1031" i="1"/>
  <c r="AQ1031" i="1" s="1"/>
  <c r="AO1032" i="1"/>
  <c r="AQ1032" i="1" s="1"/>
  <c r="AO1033" i="1"/>
  <c r="AQ1033" i="1" s="1"/>
  <c r="AO1034" i="1"/>
  <c r="AQ1034" i="1" s="1"/>
  <c r="AO1035" i="1"/>
  <c r="AQ1035" i="1" s="1"/>
  <c r="AO1036" i="1"/>
  <c r="AQ1036" i="1" s="1"/>
  <c r="AO1037" i="1"/>
  <c r="AQ1037" i="1" s="1"/>
  <c r="AO1038" i="1"/>
  <c r="AQ1038" i="1" s="1"/>
  <c r="AO1039" i="1"/>
  <c r="AQ1039" i="1" s="1"/>
  <c r="AO1040" i="1"/>
  <c r="AQ1040" i="1" s="1"/>
  <c r="AO1041" i="1"/>
  <c r="AQ1041" i="1" s="1"/>
  <c r="AO1042" i="1"/>
  <c r="AQ1042" i="1" s="1"/>
  <c r="AO1043" i="1"/>
  <c r="AQ1043" i="1" s="1"/>
  <c r="AO1044" i="1"/>
  <c r="AQ1044" i="1" s="1"/>
  <c r="AO1045" i="1"/>
  <c r="AQ1045" i="1" s="1"/>
  <c r="AO1046" i="1"/>
  <c r="AQ1046" i="1" s="1"/>
  <c r="AO1047" i="1"/>
  <c r="AQ1047" i="1" s="1"/>
  <c r="AO1048" i="1"/>
  <c r="AQ1048" i="1" s="1"/>
  <c r="AO1049" i="1"/>
  <c r="AQ1049" i="1" s="1"/>
  <c r="AO1050" i="1"/>
  <c r="AQ1050" i="1" s="1"/>
  <c r="AO1051" i="1"/>
  <c r="AQ1051" i="1" s="1"/>
  <c r="AO1052" i="1"/>
  <c r="AQ1052" i="1" s="1"/>
  <c r="AO1053" i="1"/>
  <c r="AQ1053" i="1" s="1"/>
  <c r="AO1054" i="1"/>
  <c r="AQ1054" i="1" s="1"/>
  <c r="AO1055" i="1"/>
  <c r="AQ1055" i="1" s="1"/>
  <c r="AO1056" i="1"/>
  <c r="AQ1056" i="1" s="1"/>
  <c r="AO1057" i="1"/>
  <c r="AQ1057" i="1" s="1"/>
  <c r="AO1058" i="1"/>
  <c r="AQ1058" i="1" s="1"/>
  <c r="AO1059" i="1"/>
  <c r="AQ1059" i="1" s="1"/>
  <c r="AO1060" i="1"/>
  <c r="AQ1060" i="1" s="1"/>
  <c r="AO1061" i="1"/>
  <c r="AQ1061" i="1" s="1"/>
  <c r="AO1062" i="1"/>
  <c r="AQ1062" i="1" s="1"/>
  <c r="AO1063" i="1"/>
  <c r="AQ1063" i="1" s="1"/>
  <c r="AO1064" i="1"/>
  <c r="AQ1064" i="1" s="1"/>
  <c r="AO1065" i="1"/>
  <c r="AQ1065" i="1" s="1"/>
  <c r="AO1066" i="1"/>
  <c r="AQ1066" i="1" s="1"/>
  <c r="AO1067" i="1"/>
  <c r="AQ1067" i="1" s="1"/>
  <c r="AO1068" i="1"/>
  <c r="AQ1068" i="1" s="1"/>
  <c r="AO1069" i="1"/>
  <c r="AQ1069" i="1" s="1"/>
  <c r="AO1070" i="1"/>
  <c r="AQ1070" i="1" s="1"/>
  <c r="AO1071" i="1"/>
  <c r="AQ1071" i="1" s="1"/>
  <c r="AO1072" i="1"/>
  <c r="AQ1072" i="1" s="1"/>
  <c r="AO1073" i="1"/>
  <c r="AQ1073" i="1" s="1"/>
  <c r="AO1074" i="1"/>
  <c r="AQ1074" i="1" s="1"/>
  <c r="AO1075" i="1"/>
  <c r="AQ1075" i="1" s="1"/>
  <c r="AO1076" i="1"/>
  <c r="AQ1076" i="1" s="1"/>
  <c r="AO1077" i="1"/>
  <c r="AQ1077" i="1" s="1"/>
  <c r="AO1078" i="1"/>
  <c r="AQ1078" i="1" s="1"/>
  <c r="AO1079" i="1"/>
  <c r="AQ1079" i="1" s="1"/>
  <c r="AO1080" i="1"/>
  <c r="AQ1080" i="1" s="1"/>
  <c r="AO1081" i="1"/>
  <c r="AQ1081" i="1" s="1"/>
  <c r="AO1082" i="1"/>
  <c r="AQ1082" i="1" s="1"/>
  <c r="AO1083" i="1"/>
  <c r="AQ1083" i="1" s="1"/>
  <c r="AO1084" i="1"/>
  <c r="AQ1084" i="1" s="1"/>
  <c r="AO1085" i="1"/>
  <c r="AQ1085" i="1" s="1"/>
  <c r="AO1086" i="1"/>
  <c r="AQ1086" i="1" s="1"/>
  <c r="AO1087" i="1"/>
  <c r="AQ1087" i="1" s="1"/>
  <c r="AO1088" i="1"/>
  <c r="AQ1088" i="1" s="1"/>
  <c r="AO1089" i="1"/>
  <c r="AQ1089" i="1" s="1"/>
  <c r="AO1090" i="1"/>
  <c r="AQ1090" i="1" s="1"/>
  <c r="AO1091" i="1"/>
  <c r="AQ1091" i="1" s="1"/>
  <c r="AO1092" i="1"/>
  <c r="AQ1092" i="1" s="1"/>
  <c r="AO1093" i="1"/>
  <c r="AQ1093" i="1" s="1"/>
  <c r="AO1094" i="1"/>
  <c r="AQ1094" i="1" s="1"/>
  <c r="AO1095" i="1"/>
  <c r="AQ1095" i="1" s="1"/>
  <c r="AO1096" i="1"/>
  <c r="AQ1096" i="1" s="1"/>
  <c r="AO1097" i="1"/>
  <c r="AQ1097" i="1" s="1"/>
  <c r="AO1098" i="1"/>
  <c r="AQ1098" i="1" s="1"/>
  <c r="AO1099" i="1"/>
  <c r="AQ1099" i="1" s="1"/>
  <c r="AO1100" i="1"/>
  <c r="AQ1100" i="1" s="1"/>
  <c r="AO1101" i="1"/>
  <c r="AQ1101" i="1" s="1"/>
  <c r="AO1102" i="1"/>
  <c r="AQ1102" i="1" s="1"/>
  <c r="AO1103" i="1"/>
  <c r="AQ1103" i="1" s="1"/>
  <c r="AO1104" i="1"/>
  <c r="AQ1104" i="1" s="1"/>
  <c r="AO1105" i="1"/>
  <c r="AQ1105" i="1" s="1"/>
  <c r="AO1106" i="1"/>
  <c r="AQ1106" i="1" s="1"/>
  <c r="AO1107" i="1"/>
  <c r="AQ1107" i="1" s="1"/>
  <c r="AO1108" i="1"/>
  <c r="AQ1108" i="1" s="1"/>
  <c r="AO1109" i="1"/>
  <c r="AQ1109" i="1" s="1"/>
  <c r="AO1110" i="1"/>
  <c r="AQ1110" i="1" s="1"/>
  <c r="AO1111" i="1"/>
  <c r="AQ1111" i="1" s="1"/>
  <c r="AO1112" i="1"/>
  <c r="AQ1112" i="1" s="1"/>
  <c r="AO1113" i="1"/>
  <c r="AQ1113" i="1" s="1"/>
  <c r="AO1114" i="1"/>
  <c r="AQ1114" i="1" s="1"/>
  <c r="AO1115" i="1"/>
  <c r="AQ1115" i="1" s="1"/>
  <c r="AO1116" i="1"/>
  <c r="AQ1116" i="1" s="1"/>
  <c r="AO1117" i="1"/>
  <c r="AQ1117" i="1" s="1"/>
  <c r="AO1118" i="1"/>
  <c r="AQ1118" i="1" s="1"/>
  <c r="AO1119" i="1"/>
  <c r="AQ1119" i="1" s="1"/>
  <c r="AO1120" i="1"/>
  <c r="AQ1120" i="1" s="1"/>
  <c r="AO1121" i="1"/>
  <c r="AQ1121" i="1" s="1"/>
  <c r="AO1122" i="1"/>
  <c r="AQ1122" i="1" s="1"/>
  <c r="AO1123" i="1"/>
  <c r="AQ1123" i="1" s="1"/>
  <c r="AO1124" i="1"/>
  <c r="AQ1124" i="1" s="1"/>
  <c r="AO1125" i="1"/>
  <c r="AQ1125" i="1" s="1"/>
  <c r="AO1126" i="1"/>
  <c r="AQ1126" i="1" s="1"/>
  <c r="AO1127" i="1"/>
  <c r="AQ1127" i="1" s="1"/>
  <c r="AO1128" i="1"/>
  <c r="AQ1128" i="1" s="1"/>
  <c r="AO1129" i="1"/>
  <c r="AQ1129" i="1" s="1"/>
  <c r="AO1130" i="1"/>
  <c r="AQ1130" i="1" s="1"/>
  <c r="AO1131" i="1"/>
  <c r="AQ1131" i="1" s="1"/>
  <c r="AO1132" i="1"/>
  <c r="AQ1132" i="1" s="1"/>
  <c r="AO1133" i="1"/>
  <c r="AQ1133" i="1" s="1"/>
  <c r="AO1134" i="1"/>
  <c r="AQ1134" i="1" s="1"/>
  <c r="AO1135" i="1"/>
  <c r="AQ1135" i="1" s="1"/>
  <c r="AO1136" i="1"/>
  <c r="AQ1136" i="1" s="1"/>
  <c r="AO1137" i="1"/>
  <c r="AQ1137" i="1" s="1"/>
  <c r="AO1138" i="1"/>
  <c r="AQ1138" i="1" s="1"/>
  <c r="AO1139" i="1"/>
  <c r="AQ1139" i="1" s="1"/>
  <c r="AO1140" i="1"/>
  <c r="AQ1140" i="1" s="1"/>
  <c r="AO1141" i="1"/>
  <c r="AQ1141" i="1" s="1"/>
  <c r="AO1142" i="1"/>
  <c r="AQ1142" i="1" s="1"/>
  <c r="AO1143" i="1"/>
  <c r="AQ1143" i="1" s="1"/>
  <c r="AO1144" i="1"/>
  <c r="AQ1144" i="1" s="1"/>
  <c r="AO1145" i="1"/>
  <c r="AQ1145" i="1" s="1"/>
  <c r="AO1146" i="1"/>
  <c r="AQ1146" i="1" s="1"/>
  <c r="AO1147" i="1"/>
  <c r="AQ1147" i="1" s="1"/>
  <c r="AO1148" i="1"/>
  <c r="AQ1148" i="1" s="1"/>
  <c r="AO1149" i="1"/>
  <c r="AQ1149" i="1" s="1"/>
  <c r="AO1150" i="1"/>
  <c r="AQ1150" i="1" s="1"/>
  <c r="AO1151" i="1"/>
  <c r="AQ1151" i="1" s="1"/>
  <c r="AO1152" i="1"/>
  <c r="AQ1152" i="1" s="1"/>
  <c r="AO1153" i="1"/>
  <c r="AQ1153" i="1" s="1"/>
  <c r="AO1154" i="1"/>
  <c r="AQ1154" i="1" s="1"/>
  <c r="AO1155" i="1"/>
  <c r="AQ1155" i="1" s="1"/>
  <c r="AO1156" i="1"/>
  <c r="AQ1156" i="1" s="1"/>
  <c r="AO1157" i="1"/>
  <c r="AQ1157" i="1" s="1"/>
  <c r="AO1158" i="1"/>
  <c r="AQ1158" i="1" s="1"/>
  <c r="AO1159" i="1"/>
  <c r="AQ1159" i="1" s="1"/>
  <c r="AO1160" i="1"/>
  <c r="AQ1160" i="1" s="1"/>
  <c r="AO1161" i="1"/>
  <c r="AQ1161" i="1" s="1"/>
  <c r="AO1162" i="1"/>
  <c r="AQ1162" i="1" s="1"/>
  <c r="AO1163" i="1"/>
  <c r="AQ1163" i="1" s="1"/>
  <c r="AO1164" i="1"/>
  <c r="AQ1164" i="1" s="1"/>
  <c r="AO1165" i="1"/>
  <c r="AQ1165" i="1" s="1"/>
  <c r="AO1166" i="1"/>
  <c r="AQ1166" i="1" s="1"/>
  <c r="AO1167" i="1"/>
  <c r="AQ1167" i="1" s="1"/>
  <c r="AO1168" i="1"/>
  <c r="AQ1168" i="1" s="1"/>
  <c r="AO1169" i="1"/>
  <c r="AQ1169" i="1" s="1"/>
  <c r="AO1170" i="1"/>
  <c r="AQ1170" i="1" s="1"/>
  <c r="AO1171" i="1"/>
  <c r="AQ1171" i="1" s="1"/>
  <c r="AO1172" i="1"/>
  <c r="AQ1172" i="1" s="1"/>
  <c r="AO1173" i="1"/>
  <c r="AQ1173" i="1" s="1"/>
  <c r="AO1174" i="1"/>
  <c r="AQ1174" i="1" s="1"/>
  <c r="AO1175" i="1"/>
  <c r="AQ1175" i="1" s="1"/>
  <c r="AO1176" i="1"/>
  <c r="AQ1176" i="1" s="1"/>
  <c r="AO1177" i="1"/>
  <c r="AQ1177" i="1" s="1"/>
  <c r="AO1178" i="1"/>
  <c r="AQ1178" i="1" s="1"/>
  <c r="AO1179" i="1"/>
  <c r="AQ1179" i="1" s="1"/>
  <c r="AO1180" i="1"/>
  <c r="AQ1180" i="1" s="1"/>
  <c r="AO1181" i="1"/>
  <c r="AQ1181" i="1" s="1"/>
  <c r="AO1182" i="1"/>
  <c r="AQ1182" i="1" s="1"/>
  <c r="AO1183" i="1"/>
  <c r="AQ1183" i="1" s="1"/>
  <c r="AO1184" i="1"/>
  <c r="AQ1184" i="1" s="1"/>
  <c r="AO1185" i="1"/>
  <c r="AQ1185" i="1" s="1"/>
  <c r="AO1186" i="1"/>
  <c r="AQ1186" i="1" s="1"/>
  <c r="AO1187" i="1"/>
  <c r="AQ1187" i="1" s="1"/>
  <c r="AO1188" i="1"/>
  <c r="AQ1188" i="1" s="1"/>
  <c r="AO1189" i="1"/>
  <c r="AQ1189" i="1" s="1"/>
  <c r="AO1190" i="1"/>
  <c r="AQ1190" i="1" s="1"/>
  <c r="AO1191" i="1"/>
  <c r="AQ1191" i="1" s="1"/>
  <c r="AO1192" i="1"/>
  <c r="AQ1192" i="1" s="1"/>
  <c r="AO1193" i="1"/>
  <c r="AQ1193" i="1" s="1"/>
  <c r="AO1194" i="1"/>
  <c r="AQ1194" i="1" s="1"/>
  <c r="AO1195" i="1"/>
  <c r="AQ1195" i="1" s="1"/>
  <c r="AO1196" i="1"/>
  <c r="AQ1196" i="1" s="1"/>
  <c r="AO1197" i="1"/>
  <c r="AQ1197" i="1" s="1"/>
  <c r="AO1198" i="1"/>
  <c r="AQ1198" i="1" s="1"/>
  <c r="AO1199" i="1"/>
  <c r="AQ1199" i="1" s="1"/>
  <c r="AO1200" i="1"/>
  <c r="AQ1200" i="1" s="1"/>
  <c r="AO1201" i="1"/>
  <c r="AQ1201" i="1" s="1"/>
  <c r="AO1202" i="1"/>
  <c r="AQ1202" i="1" s="1"/>
  <c r="AO1203" i="1"/>
  <c r="AQ1203" i="1" s="1"/>
  <c r="AO1204" i="1"/>
  <c r="AQ1204" i="1" s="1"/>
  <c r="AO1205" i="1"/>
  <c r="AQ1205" i="1" s="1"/>
  <c r="AO1206" i="1"/>
  <c r="AQ1206" i="1" s="1"/>
  <c r="AO1207" i="1"/>
  <c r="AQ1207" i="1" s="1"/>
  <c r="AO1208" i="1"/>
  <c r="AQ1208" i="1" s="1"/>
  <c r="AO1209" i="1"/>
  <c r="AQ1209" i="1" s="1"/>
  <c r="AO1210" i="1"/>
  <c r="AQ1210" i="1" s="1"/>
  <c r="AO1211" i="1"/>
  <c r="AQ1211" i="1" s="1"/>
  <c r="AO1212" i="1"/>
  <c r="AQ1212" i="1" s="1"/>
  <c r="AO1213" i="1"/>
  <c r="AQ1213" i="1" s="1"/>
  <c r="AO1214" i="1"/>
  <c r="AQ1214" i="1" s="1"/>
  <c r="AO1215" i="1"/>
  <c r="AQ1215" i="1" s="1"/>
  <c r="AO1216" i="1"/>
  <c r="AQ1216" i="1" s="1"/>
  <c r="AO1217" i="1"/>
  <c r="AQ1217" i="1" s="1"/>
  <c r="AO1218" i="1"/>
  <c r="AQ1218" i="1" s="1"/>
  <c r="AO1219" i="1"/>
  <c r="AQ1219" i="1" s="1"/>
  <c r="AO1220" i="1"/>
  <c r="AQ1220" i="1" s="1"/>
  <c r="AO1221" i="1"/>
  <c r="AQ1221" i="1" s="1"/>
  <c r="AO1222" i="1"/>
  <c r="AQ1222" i="1" s="1"/>
  <c r="AO1223" i="1"/>
  <c r="AQ1223" i="1" s="1"/>
  <c r="AO1224" i="1"/>
  <c r="AQ1224" i="1" s="1"/>
  <c r="AO1225" i="1"/>
  <c r="AQ1225" i="1" s="1"/>
  <c r="AO1226" i="1"/>
  <c r="AQ1226" i="1" s="1"/>
  <c r="AO1227" i="1"/>
  <c r="AQ1227" i="1" s="1"/>
  <c r="AO1228" i="1"/>
  <c r="AQ1228" i="1" s="1"/>
  <c r="AO1229" i="1"/>
  <c r="AQ1229" i="1" s="1"/>
  <c r="AO1230" i="1"/>
  <c r="AQ1230" i="1" s="1"/>
  <c r="AO1231" i="1"/>
  <c r="AQ1231" i="1" s="1"/>
  <c r="AO1232" i="1"/>
  <c r="AQ1232" i="1" s="1"/>
  <c r="AO1233" i="1"/>
  <c r="AQ1233" i="1" s="1"/>
  <c r="AO1234" i="1"/>
  <c r="AQ1234" i="1" s="1"/>
  <c r="AO1235" i="1"/>
  <c r="AQ1235" i="1" s="1"/>
  <c r="AO1236" i="1"/>
  <c r="AQ1236" i="1" s="1"/>
  <c r="AO1237" i="1"/>
  <c r="AQ1237" i="1" s="1"/>
  <c r="AO1238" i="1"/>
  <c r="AQ1238" i="1" s="1"/>
  <c r="AO1239" i="1"/>
  <c r="AQ1239" i="1" s="1"/>
  <c r="AO1240" i="1"/>
  <c r="AQ1240" i="1" s="1"/>
  <c r="AO1241" i="1"/>
  <c r="AQ1241" i="1" s="1"/>
  <c r="AO1242" i="1"/>
  <c r="AQ1242" i="1" s="1"/>
  <c r="AO1243" i="1"/>
  <c r="AQ1243" i="1" s="1"/>
  <c r="AO1244" i="1"/>
  <c r="AQ1244" i="1" s="1"/>
  <c r="AO1245" i="1"/>
  <c r="AQ1245" i="1" s="1"/>
  <c r="AO1246" i="1"/>
  <c r="AQ1246" i="1" s="1"/>
  <c r="AO1247" i="1"/>
  <c r="AQ1247" i="1" s="1"/>
  <c r="AO1248" i="1"/>
  <c r="AQ1248" i="1" s="1"/>
  <c r="AO1249" i="1"/>
  <c r="AQ1249" i="1" s="1"/>
  <c r="AO1250" i="1"/>
  <c r="AQ1250" i="1" s="1"/>
  <c r="AO1251" i="1"/>
  <c r="AQ1251" i="1" s="1"/>
  <c r="AO1252" i="1"/>
  <c r="AQ1252" i="1" s="1"/>
  <c r="AO1253" i="1"/>
  <c r="AQ1253" i="1" s="1"/>
  <c r="AO1254" i="1"/>
  <c r="AQ1254" i="1" s="1"/>
  <c r="AO1255" i="1"/>
  <c r="AQ1255" i="1" s="1"/>
  <c r="AO1256" i="1"/>
  <c r="AQ1256" i="1" s="1"/>
  <c r="AO1257" i="1"/>
  <c r="AQ1257" i="1" s="1"/>
  <c r="AO1258" i="1"/>
  <c r="AQ1258" i="1" s="1"/>
  <c r="AO1259" i="1"/>
  <c r="AQ1259" i="1" s="1"/>
  <c r="AO1260" i="1"/>
  <c r="AQ1260" i="1" s="1"/>
  <c r="AO1261" i="1"/>
  <c r="AQ1261" i="1" s="1"/>
  <c r="AO1262" i="1"/>
  <c r="AQ1262" i="1" s="1"/>
  <c r="AO1263" i="1"/>
  <c r="AQ1263" i="1" s="1"/>
  <c r="AO1264" i="1"/>
  <c r="AQ1264" i="1" s="1"/>
  <c r="AO1265" i="1"/>
  <c r="AQ1265" i="1" s="1"/>
  <c r="AO1266" i="1"/>
  <c r="AQ1266" i="1" s="1"/>
  <c r="AO1267" i="1"/>
  <c r="AQ1267" i="1" s="1"/>
  <c r="AO1268" i="1"/>
  <c r="AQ1268" i="1" s="1"/>
  <c r="AO1269" i="1"/>
  <c r="AQ1269" i="1" s="1"/>
  <c r="AO1270" i="1"/>
  <c r="AQ1270" i="1" s="1"/>
  <c r="AO1271" i="1"/>
  <c r="AQ1271" i="1" s="1"/>
  <c r="AO1272" i="1"/>
  <c r="AQ1272" i="1" s="1"/>
  <c r="AO1273" i="1"/>
  <c r="AQ1273" i="1" s="1"/>
  <c r="AO1274" i="1"/>
  <c r="AQ1274" i="1" s="1"/>
  <c r="AO1275" i="1"/>
  <c r="AQ1275" i="1" s="1"/>
  <c r="AO1276" i="1"/>
  <c r="AQ1276" i="1" s="1"/>
  <c r="AO1277" i="1"/>
  <c r="AQ1277" i="1" s="1"/>
  <c r="AO1278" i="1"/>
  <c r="AQ1278" i="1" s="1"/>
  <c r="AO1279" i="1"/>
  <c r="AQ1279" i="1" s="1"/>
  <c r="AO1280" i="1"/>
  <c r="AQ1280" i="1" s="1"/>
  <c r="AO1281" i="1"/>
  <c r="AQ1281" i="1" s="1"/>
  <c r="AO1282" i="1"/>
  <c r="AQ1282" i="1" s="1"/>
  <c r="AO1283" i="1"/>
  <c r="AQ1283" i="1" s="1"/>
  <c r="AO1284" i="1"/>
  <c r="AQ1284" i="1" s="1"/>
  <c r="AO1285" i="1"/>
  <c r="AQ1285" i="1" s="1"/>
  <c r="AO1286" i="1"/>
  <c r="AQ1286" i="1" s="1"/>
  <c r="AO1287" i="1"/>
  <c r="AQ1287" i="1" s="1"/>
  <c r="AO1288" i="1"/>
  <c r="AQ1288" i="1" s="1"/>
  <c r="AO1289" i="1"/>
  <c r="AQ1289" i="1" s="1"/>
  <c r="AO1290" i="1"/>
  <c r="AQ1290" i="1" s="1"/>
  <c r="AO1291" i="1"/>
  <c r="AQ1291" i="1" s="1"/>
  <c r="AO1292" i="1"/>
  <c r="AQ1292" i="1" s="1"/>
  <c r="AO1293" i="1"/>
  <c r="AQ1293" i="1" s="1"/>
  <c r="AO1294" i="1"/>
  <c r="AQ1294" i="1" s="1"/>
  <c r="AO1295" i="1"/>
  <c r="AQ1295" i="1" s="1"/>
  <c r="AO1296" i="1"/>
  <c r="AQ1296" i="1" s="1"/>
  <c r="AO1297" i="1"/>
  <c r="AQ1297" i="1" s="1"/>
  <c r="AO1298" i="1"/>
  <c r="AQ1298" i="1" s="1"/>
  <c r="AO1299" i="1"/>
  <c r="AQ1299" i="1" s="1"/>
  <c r="AO1300" i="1"/>
  <c r="AQ1300" i="1" s="1"/>
  <c r="AO1301" i="1"/>
  <c r="AQ1301" i="1" s="1"/>
  <c r="AO1302" i="1"/>
  <c r="AQ1302" i="1" s="1"/>
  <c r="AO1303" i="1"/>
  <c r="AQ1303" i="1" s="1"/>
  <c r="AO1304" i="1"/>
  <c r="AQ1304" i="1" s="1"/>
  <c r="AO1305" i="1"/>
  <c r="AQ1305" i="1" s="1"/>
  <c r="AO1306" i="1"/>
  <c r="AQ1306" i="1" s="1"/>
  <c r="AO1307" i="1"/>
  <c r="AQ1307" i="1" s="1"/>
  <c r="AO1308" i="1"/>
  <c r="AQ1308" i="1" s="1"/>
  <c r="AO1309" i="1"/>
  <c r="AQ1309" i="1" s="1"/>
  <c r="AO1310" i="1"/>
  <c r="AQ1310" i="1" s="1"/>
  <c r="AO1311" i="1"/>
  <c r="AQ1311" i="1" s="1"/>
  <c r="AO1312" i="1"/>
  <c r="AQ1312" i="1" s="1"/>
  <c r="AO1313" i="1"/>
  <c r="AQ1313" i="1" s="1"/>
  <c r="AO1314" i="1"/>
  <c r="AQ1314" i="1" s="1"/>
  <c r="AO1315" i="1"/>
  <c r="AQ1315" i="1" s="1"/>
  <c r="AO1316" i="1"/>
  <c r="AQ1316" i="1" s="1"/>
  <c r="AO1317" i="1"/>
  <c r="AQ1317" i="1" s="1"/>
  <c r="AO1318" i="1"/>
  <c r="AQ1318" i="1" s="1"/>
  <c r="AO1319" i="1"/>
  <c r="AQ1319" i="1" s="1"/>
  <c r="AO1320" i="1"/>
  <c r="AQ1320" i="1" s="1"/>
  <c r="AO1321" i="1"/>
  <c r="AQ1321" i="1" s="1"/>
  <c r="AO1322" i="1"/>
  <c r="AQ1322" i="1" s="1"/>
  <c r="AO1323" i="1"/>
  <c r="AQ1323" i="1" s="1"/>
  <c r="AO1324" i="1"/>
  <c r="AQ1324" i="1" s="1"/>
  <c r="AO1325" i="1"/>
  <c r="AQ1325" i="1" s="1"/>
  <c r="AO1326" i="1"/>
  <c r="AQ1326" i="1" s="1"/>
  <c r="AO1327" i="1"/>
  <c r="AQ1327" i="1" s="1"/>
  <c r="AO1328" i="1"/>
  <c r="AQ1328" i="1" s="1"/>
  <c r="AO1329" i="1"/>
  <c r="AQ1329" i="1" s="1"/>
  <c r="AO1330" i="1"/>
  <c r="AQ1330" i="1" s="1"/>
  <c r="AO1331" i="1"/>
  <c r="AQ1331" i="1" s="1"/>
  <c r="AO1332" i="1"/>
  <c r="AQ1332" i="1" s="1"/>
  <c r="AO1333" i="1"/>
  <c r="AQ1333" i="1" s="1"/>
  <c r="AO1334" i="1"/>
  <c r="AQ1334" i="1" s="1"/>
  <c r="AO1335" i="1"/>
  <c r="AQ1335" i="1" s="1"/>
  <c r="AO1336" i="1"/>
  <c r="AQ1336" i="1" s="1"/>
  <c r="AO1337" i="1"/>
  <c r="AQ1337" i="1" s="1"/>
  <c r="AO1338" i="1"/>
  <c r="AQ1338" i="1" s="1"/>
  <c r="AO1339" i="1"/>
  <c r="AQ1339" i="1" s="1"/>
  <c r="AO1340" i="1"/>
  <c r="AQ1340" i="1" s="1"/>
  <c r="AO1341" i="1"/>
  <c r="AQ1341" i="1" s="1"/>
  <c r="AO1342" i="1"/>
  <c r="AQ1342" i="1" s="1"/>
  <c r="AO1343" i="1"/>
  <c r="AQ1343" i="1" s="1"/>
  <c r="AO1344" i="1"/>
  <c r="AQ1344" i="1" s="1"/>
  <c r="AO1345" i="1"/>
  <c r="AQ1345" i="1" s="1"/>
  <c r="AO1346" i="1"/>
  <c r="AQ1346" i="1" s="1"/>
  <c r="AO1347" i="1"/>
  <c r="AQ1347" i="1" s="1"/>
  <c r="AO1348" i="1"/>
  <c r="AQ1348" i="1" s="1"/>
  <c r="AO1349" i="1"/>
  <c r="AQ1349" i="1" s="1"/>
  <c r="AO1350" i="1"/>
  <c r="AQ1350" i="1" s="1"/>
  <c r="AO1351" i="1"/>
  <c r="AQ1351" i="1" s="1"/>
  <c r="AO1352" i="1"/>
  <c r="AQ1352" i="1" s="1"/>
  <c r="AO1353" i="1"/>
  <c r="AQ1353" i="1" s="1"/>
  <c r="AO1354" i="1"/>
  <c r="AQ1354" i="1" s="1"/>
  <c r="AO1355" i="1"/>
  <c r="AQ1355" i="1" s="1"/>
  <c r="AO1356" i="1"/>
  <c r="AQ1356" i="1" s="1"/>
  <c r="AO1357" i="1"/>
  <c r="AQ1357" i="1" s="1"/>
  <c r="AO1358" i="1"/>
  <c r="AQ1358" i="1" s="1"/>
  <c r="AO1359" i="1"/>
  <c r="AQ1359" i="1" s="1"/>
  <c r="AO1360" i="1"/>
  <c r="AQ1360" i="1" s="1"/>
  <c r="AO1361" i="1"/>
  <c r="AQ1361" i="1" s="1"/>
  <c r="AO1362" i="1"/>
  <c r="AQ1362" i="1" s="1"/>
  <c r="AO1363" i="1"/>
  <c r="AQ1363" i="1" s="1"/>
  <c r="AO1364" i="1"/>
  <c r="AQ1364" i="1" s="1"/>
  <c r="AO1365" i="1"/>
  <c r="AQ1365" i="1" s="1"/>
  <c r="AO1366" i="1"/>
  <c r="AQ1366" i="1" s="1"/>
  <c r="AO1367" i="1"/>
  <c r="AQ1367" i="1" s="1"/>
  <c r="AO1368" i="1"/>
  <c r="AQ1368" i="1" s="1"/>
  <c r="AO1369" i="1"/>
  <c r="AQ1369" i="1" s="1"/>
  <c r="AO1370" i="1"/>
  <c r="AQ1370" i="1" s="1"/>
  <c r="AO1371" i="1"/>
  <c r="AQ1371" i="1" s="1"/>
  <c r="AO1372" i="1"/>
  <c r="AQ1372" i="1" s="1"/>
  <c r="AO1373" i="1"/>
  <c r="AQ1373" i="1" s="1"/>
  <c r="AO1374" i="1"/>
  <c r="AQ1374" i="1" s="1"/>
  <c r="AO1375" i="1"/>
  <c r="AQ1375" i="1" s="1"/>
  <c r="AO1376" i="1"/>
  <c r="AQ1376" i="1" s="1"/>
  <c r="AO1377" i="1"/>
  <c r="AQ1377" i="1" s="1"/>
  <c r="AO1378" i="1"/>
  <c r="AQ1378" i="1" s="1"/>
  <c r="AO1379" i="1"/>
  <c r="AQ1379" i="1" s="1"/>
  <c r="AO1380" i="1"/>
  <c r="AQ1380" i="1" s="1"/>
  <c r="AO1381" i="1"/>
  <c r="AQ1381" i="1" s="1"/>
  <c r="AO1382" i="1"/>
  <c r="AQ1382" i="1" s="1"/>
  <c r="AO1383" i="1"/>
  <c r="AQ1383" i="1" s="1"/>
  <c r="AO1384" i="1"/>
  <c r="AQ1384" i="1" s="1"/>
  <c r="AO1385" i="1"/>
  <c r="AQ1385" i="1" s="1"/>
  <c r="AO1386" i="1"/>
  <c r="AQ1386" i="1" s="1"/>
  <c r="AO1387" i="1"/>
  <c r="AQ1387" i="1" s="1"/>
  <c r="AO1388" i="1"/>
  <c r="AQ1388" i="1" s="1"/>
  <c r="AO1389" i="1"/>
  <c r="AQ1389" i="1" s="1"/>
  <c r="AO1390" i="1"/>
  <c r="AQ1390" i="1" s="1"/>
  <c r="AO1391" i="1"/>
  <c r="AQ1391" i="1" s="1"/>
  <c r="AO1392" i="1"/>
  <c r="AQ1392" i="1" s="1"/>
  <c r="AO1393" i="1"/>
  <c r="AQ1393" i="1" s="1"/>
  <c r="AO1394" i="1"/>
  <c r="AQ1394" i="1" s="1"/>
  <c r="AO1395" i="1"/>
  <c r="AQ1395" i="1" s="1"/>
  <c r="AO1396" i="1"/>
  <c r="AQ1396" i="1" s="1"/>
  <c r="AO1397" i="1"/>
  <c r="AQ1397" i="1" s="1"/>
  <c r="AO1398" i="1"/>
  <c r="AQ1398" i="1" s="1"/>
  <c r="AO1399" i="1"/>
  <c r="AQ1399" i="1" s="1"/>
  <c r="AO1400" i="1"/>
  <c r="AQ1400" i="1" s="1"/>
  <c r="AO1401" i="1"/>
  <c r="AQ1401" i="1" s="1"/>
  <c r="AO1402" i="1"/>
  <c r="AQ1402" i="1" s="1"/>
  <c r="AO1403" i="1"/>
  <c r="AQ1403" i="1" s="1"/>
  <c r="AO1404" i="1"/>
  <c r="AQ1404" i="1" s="1"/>
  <c r="AO1405" i="1"/>
  <c r="AQ1405" i="1" s="1"/>
  <c r="AO1406" i="1"/>
  <c r="AQ1406" i="1" s="1"/>
  <c r="AO1407" i="1"/>
  <c r="AQ1407" i="1" s="1"/>
  <c r="AO1408" i="1"/>
  <c r="AQ1408" i="1" s="1"/>
  <c r="AO1409" i="1"/>
  <c r="AQ1409" i="1" s="1"/>
  <c r="AO1410" i="1"/>
  <c r="AQ1410" i="1" s="1"/>
  <c r="AO1411" i="1"/>
  <c r="AQ1411" i="1" s="1"/>
  <c r="AO1412" i="1"/>
  <c r="AQ1412" i="1" s="1"/>
  <c r="AO1413" i="1"/>
  <c r="AQ1413" i="1" s="1"/>
  <c r="AO1414" i="1"/>
  <c r="AQ1414" i="1" s="1"/>
  <c r="AO1415" i="1"/>
  <c r="AQ1415" i="1" s="1"/>
  <c r="AO1416" i="1"/>
  <c r="AQ1416" i="1" s="1"/>
  <c r="AO1417" i="1"/>
  <c r="AQ1417" i="1" s="1"/>
  <c r="AO1418" i="1"/>
  <c r="AQ1418" i="1" s="1"/>
  <c r="AO1419" i="1"/>
  <c r="AQ1419" i="1" s="1"/>
  <c r="AO1420" i="1"/>
  <c r="AQ1420" i="1" s="1"/>
  <c r="AO1421" i="1"/>
  <c r="AQ1421" i="1" s="1"/>
  <c r="AO1422" i="1"/>
  <c r="AQ1422" i="1" s="1"/>
  <c r="AO1423" i="1"/>
  <c r="AQ1423" i="1" s="1"/>
  <c r="AO1424" i="1"/>
  <c r="AQ1424" i="1" s="1"/>
  <c r="AO1425" i="1"/>
  <c r="AQ1425" i="1" s="1"/>
  <c r="AO1426" i="1"/>
  <c r="AQ1426" i="1" s="1"/>
  <c r="AO1427" i="1"/>
  <c r="AQ1427" i="1" s="1"/>
  <c r="AO1428" i="1"/>
  <c r="AQ1428" i="1" s="1"/>
  <c r="AO1429" i="1"/>
  <c r="AQ1429" i="1" s="1"/>
  <c r="AO1430" i="1"/>
  <c r="AQ1430" i="1" s="1"/>
  <c r="AO1431" i="1"/>
  <c r="AQ1431" i="1" s="1"/>
  <c r="AO1432" i="1"/>
  <c r="AQ1432" i="1" s="1"/>
  <c r="AO1433" i="1"/>
  <c r="AQ1433" i="1" s="1"/>
  <c r="AO1434" i="1"/>
  <c r="AQ1434" i="1" s="1"/>
  <c r="AO1435" i="1"/>
  <c r="AQ1435" i="1" s="1"/>
  <c r="AO1436" i="1"/>
  <c r="AQ1436" i="1" s="1"/>
  <c r="AO1437" i="1"/>
  <c r="AQ1437" i="1" s="1"/>
  <c r="AO1438" i="1"/>
  <c r="AQ1438" i="1" s="1"/>
  <c r="AO1439" i="1"/>
  <c r="AQ1439" i="1" s="1"/>
  <c r="AO1440" i="1"/>
  <c r="AQ1440" i="1" s="1"/>
  <c r="AO1441" i="1"/>
  <c r="AQ1441" i="1" s="1"/>
  <c r="AO1442" i="1"/>
  <c r="AQ1442" i="1" s="1"/>
  <c r="AO1443" i="1"/>
  <c r="AQ1443" i="1" s="1"/>
  <c r="AO1444" i="1"/>
  <c r="AQ1444" i="1" s="1"/>
  <c r="AO1445" i="1"/>
  <c r="AQ1445" i="1" s="1"/>
  <c r="AO1446" i="1"/>
  <c r="AQ1446" i="1" s="1"/>
  <c r="AO1447" i="1"/>
  <c r="AQ1447" i="1" s="1"/>
  <c r="AO1448" i="1"/>
  <c r="AQ1448" i="1" s="1"/>
  <c r="AO1449" i="1"/>
  <c r="AQ1449" i="1" s="1"/>
  <c r="AO1450" i="1"/>
  <c r="AQ1450" i="1" s="1"/>
  <c r="AO1451" i="1"/>
  <c r="AQ1451" i="1" s="1"/>
  <c r="AO1452" i="1"/>
  <c r="AQ1452" i="1" s="1"/>
  <c r="AO1453" i="1"/>
  <c r="AQ1453" i="1" s="1"/>
  <c r="AO1454" i="1"/>
  <c r="AQ1454" i="1" s="1"/>
  <c r="AO1455" i="1"/>
  <c r="AQ1455" i="1" s="1"/>
  <c r="AO1456" i="1"/>
  <c r="AQ1456" i="1" s="1"/>
  <c r="AO1457" i="1"/>
  <c r="AQ1457" i="1" s="1"/>
  <c r="AO1458" i="1"/>
  <c r="AQ1458" i="1" s="1"/>
  <c r="AO1459" i="1"/>
  <c r="AQ1459" i="1" s="1"/>
  <c r="AO1460" i="1"/>
  <c r="AQ1460" i="1" s="1"/>
  <c r="AO1461" i="1"/>
  <c r="AQ1461" i="1" s="1"/>
  <c r="AO1462" i="1"/>
  <c r="AQ1462" i="1" s="1"/>
  <c r="AO1463" i="1"/>
  <c r="AQ1463" i="1" s="1"/>
  <c r="AO1464" i="1"/>
  <c r="AQ1464" i="1" s="1"/>
  <c r="AO1465" i="1"/>
  <c r="AQ1465" i="1" s="1"/>
  <c r="AO1466" i="1"/>
  <c r="AQ1466" i="1" s="1"/>
  <c r="AO1467" i="1"/>
  <c r="AQ1467" i="1" s="1"/>
  <c r="AO1468" i="1"/>
  <c r="AQ1468" i="1" s="1"/>
  <c r="AO1469" i="1"/>
  <c r="AQ1469" i="1" s="1"/>
  <c r="AO1470" i="1"/>
  <c r="AQ1470" i="1" s="1"/>
  <c r="AO1471" i="1"/>
  <c r="AQ1471" i="1" s="1"/>
  <c r="AO1472" i="1"/>
  <c r="AQ1472" i="1" s="1"/>
  <c r="AO1473" i="1"/>
  <c r="AQ1473" i="1" s="1"/>
  <c r="AO1474" i="1"/>
  <c r="AQ1474" i="1" s="1"/>
  <c r="AO1475" i="1"/>
  <c r="AQ1475" i="1" s="1"/>
  <c r="AO1476" i="1"/>
  <c r="AQ1476" i="1" s="1"/>
  <c r="AO1477" i="1"/>
  <c r="AQ1477" i="1" s="1"/>
  <c r="AO1478" i="1"/>
  <c r="AQ1478" i="1" s="1"/>
  <c r="AO1479" i="1"/>
  <c r="AQ1479" i="1" s="1"/>
  <c r="AO1480" i="1"/>
  <c r="AQ1480" i="1" s="1"/>
  <c r="AO1481" i="1"/>
  <c r="AQ1481" i="1" s="1"/>
  <c r="AO1482" i="1"/>
  <c r="AQ1482" i="1" s="1"/>
  <c r="AO1483" i="1"/>
  <c r="AQ1483" i="1" s="1"/>
  <c r="AO1484" i="1"/>
  <c r="AQ1484" i="1" s="1"/>
  <c r="AO1485" i="1"/>
  <c r="AQ1485" i="1" s="1"/>
  <c r="AO1486" i="1"/>
  <c r="AQ1486" i="1" s="1"/>
  <c r="AO1487" i="1"/>
  <c r="AQ1487" i="1" s="1"/>
  <c r="AO1488" i="1"/>
  <c r="AQ1488" i="1" s="1"/>
  <c r="AO1489" i="1"/>
  <c r="AQ1489" i="1" s="1"/>
  <c r="AO1490" i="1"/>
  <c r="AQ1490" i="1" s="1"/>
  <c r="AO1491" i="1"/>
  <c r="AQ1491" i="1" s="1"/>
  <c r="AO1492" i="1"/>
  <c r="AQ1492" i="1" s="1"/>
  <c r="AO1493" i="1"/>
  <c r="AQ1493" i="1" s="1"/>
  <c r="AO1494" i="1"/>
  <c r="AQ1494" i="1" s="1"/>
  <c r="AO1495" i="1"/>
  <c r="AQ1495" i="1" s="1"/>
  <c r="AO1496" i="1"/>
  <c r="AQ1496" i="1" s="1"/>
  <c r="AO1497" i="1"/>
  <c r="AQ1497" i="1" s="1"/>
  <c r="AO1498" i="1"/>
  <c r="AQ1498" i="1" s="1"/>
  <c r="AO1499" i="1"/>
  <c r="AQ1499" i="1" s="1"/>
  <c r="AO1500" i="1"/>
  <c r="AQ1500" i="1" s="1"/>
  <c r="AO1501" i="1"/>
  <c r="AQ1501" i="1" s="1"/>
  <c r="AO1502" i="1"/>
  <c r="AQ1502" i="1" s="1"/>
  <c r="AO1503" i="1"/>
  <c r="AQ1503" i="1" s="1"/>
  <c r="AO1504" i="1"/>
  <c r="AQ1504" i="1" s="1"/>
  <c r="AO1505" i="1"/>
  <c r="AQ1505" i="1" s="1"/>
  <c r="AO1506" i="1"/>
  <c r="AQ1506" i="1" s="1"/>
  <c r="AO1507" i="1"/>
  <c r="AQ1507" i="1" s="1"/>
  <c r="AO1508" i="1"/>
  <c r="AQ1508" i="1" s="1"/>
  <c r="AO1509" i="1"/>
  <c r="AQ1509" i="1" s="1"/>
  <c r="AO1510" i="1"/>
  <c r="AQ1510" i="1" s="1"/>
  <c r="AO1511" i="1"/>
  <c r="AQ1511" i="1" s="1"/>
  <c r="AO1512" i="1"/>
  <c r="AQ1512" i="1" s="1"/>
  <c r="AO1513" i="1"/>
  <c r="AQ1513" i="1" s="1"/>
  <c r="AO1514" i="1"/>
  <c r="AQ1514" i="1" s="1"/>
  <c r="AO1515" i="1"/>
  <c r="AQ1515" i="1" s="1"/>
  <c r="AO1516" i="1"/>
  <c r="AQ1516" i="1" s="1"/>
  <c r="AO1517" i="1"/>
  <c r="AQ1517" i="1" s="1"/>
  <c r="AO1518" i="1"/>
  <c r="AQ1518" i="1" s="1"/>
  <c r="AO1519" i="1"/>
  <c r="AQ1519" i="1" s="1"/>
  <c r="AO1520" i="1"/>
  <c r="AQ1520" i="1" s="1"/>
  <c r="AO1521" i="1"/>
  <c r="AQ1521" i="1" s="1"/>
  <c r="AO1522" i="1"/>
  <c r="AQ1522" i="1" s="1"/>
  <c r="AO1523" i="1"/>
  <c r="AQ1523" i="1" s="1"/>
  <c r="AO1524" i="1"/>
  <c r="AQ1524" i="1" s="1"/>
  <c r="AO1525" i="1"/>
  <c r="AQ1525" i="1" s="1"/>
  <c r="AO1526" i="1"/>
  <c r="AQ1526" i="1" s="1"/>
  <c r="AO1527" i="1"/>
  <c r="AQ1527" i="1" s="1"/>
  <c r="AO1528" i="1"/>
  <c r="AQ1528" i="1" s="1"/>
  <c r="AO1529" i="1"/>
  <c r="AQ1529" i="1" s="1"/>
  <c r="AO1530" i="1"/>
  <c r="AQ1530" i="1" s="1"/>
  <c r="AO1531" i="1"/>
  <c r="AQ1531" i="1" s="1"/>
  <c r="AO1532" i="1"/>
  <c r="AQ1532" i="1" s="1"/>
  <c r="AO1533" i="1"/>
  <c r="AQ1533" i="1" s="1"/>
  <c r="AO1534" i="1"/>
  <c r="AQ1534" i="1" s="1"/>
  <c r="AO1535" i="1"/>
  <c r="AQ1535" i="1" s="1"/>
  <c r="AO1536" i="1"/>
  <c r="AQ1536" i="1" s="1"/>
  <c r="AO1537" i="1"/>
  <c r="AQ1537" i="1" s="1"/>
  <c r="AO1538" i="1"/>
  <c r="AQ1538" i="1" s="1"/>
  <c r="AO1539" i="1"/>
  <c r="AQ1539" i="1" s="1"/>
  <c r="AO1540" i="1"/>
  <c r="AQ1540" i="1" s="1"/>
  <c r="AO1541" i="1"/>
  <c r="AQ1541" i="1" s="1"/>
  <c r="AO1542" i="1"/>
  <c r="AQ1542" i="1" s="1"/>
  <c r="AO1543" i="1"/>
  <c r="AQ1543" i="1" s="1"/>
  <c r="AO1544" i="1"/>
  <c r="AQ1544" i="1" s="1"/>
  <c r="AO1545" i="1"/>
  <c r="AQ1545" i="1" s="1"/>
  <c r="AO1546" i="1"/>
  <c r="AQ1546" i="1" s="1"/>
  <c r="AO1547" i="1"/>
  <c r="AQ1547" i="1" s="1"/>
  <c r="AO1548" i="1"/>
  <c r="AQ1548" i="1" s="1"/>
  <c r="AO1549" i="1"/>
  <c r="AQ1549" i="1" s="1"/>
  <c r="AO1550" i="1"/>
  <c r="AQ1550" i="1" s="1"/>
  <c r="AO1551" i="1"/>
  <c r="AQ1551" i="1" s="1"/>
  <c r="AO1552" i="1"/>
  <c r="AQ1552" i="1" s="1"/>
  <c r="AO1553" i="1"/>
  <c r="AQ1553" i="1" s="1"/>
  <c r="AO1554" i="1"/>
  <c r="AQ1554" i="1" s="1"/>
  <c r="AO1555" i="1"/>
  <c r="AQ1555" i="1" s="1"/>
  <c r="AO1556" i="1"/>
  <c r="AQ1556" i="1" s="1"/>
  <c r="AO1557" i="1"/>
  <c r="AQ1557" i="1" s="1"/>
  <c r="AO1558" i="1"/>
  <c r="AQ1558" i="1" s="1"/>
  <c r="AO1559" i="1"/>
  <c r="AQ1559" i="1" s="1"/>
  <c r="AO1560" i="1"/>
  <c r="AQ1560" i="1" s="1"/>
  <c r="AO1561" i="1"/>
  <c r="AQ1561" i="1" s="1"/>
  <c r="AO1562" i="1"/>
  <c r="AQ1562" i="1" s="1"/>
  <c r="AO1563" i="1"/>
  <c r="AQ1563" i="1" s="1"/>
  <c r="AO1564" i="1"/>
  <c r="AQ1564" i="1" s="1"/>
  <c r="AO1565" i="1"/>
  <c r="AQ1565" i="1" s="1"/>
  <c r="AO1566" i="1"/>
  <c r="AQ1566" i="1" s="1"/>
  <c r="AO1567" i="1"/>
  <c r="AQ1567" i="1" s="1"/>
  <c r="AO1568" i="1"/>
  <c r="AQ1568" i="1" s="1"/>
  <c r="AO1569" i="1"/>
  <c r="AQ1569" i="1" s="1"/>
  <c r="AO1570" i="1"/>
  <c r="AQ1570" i="1" s="1"/>
  <c r="AO1571" i="1"/>
  <c r="AQ1571" i="1" s="1"/>
  <c r="AO1572" i="1"/>
  <c r="AQ1572" i="1" s="1"/>
  <c r="AO1573" i="1"/>
  <c r="AQ1573" i="1" s="1"/>
  <c r="AO1574" i="1"/>
  <c r="AQ1574" i="1" s="1"/>
  <c r="AO1575" i="1"/>
  <c r="AQ1575" i="1" s="1"/>
  <c r="AO1576" i="1"/>
  <c r="AQ1576" i="1" s="1"/>
  <c r="AO1577" i="1"/>
  <c r="AQ1577" i="1" s="1"/>
  <c r="AO1578" i="1"/>
  <c r="AQ1578" i="1" s="1"/>
  <c r="AO1579" i="1"/>
  <c r="AQ1579" i="1" s="1"/>
  <c r="AO1580" i="1"/>
  <c r="AQ1580" i="1" s="1"/>
  <c r="AO1581" i="1"/>
  <c r="AQ1581" i="1" s="1"/>
  <c r="AO1582" i="1"/>
  <c r="AQ1582" i="1" s="1"/>
  <c r="AO1583" i="1"/>
  <c r="AQ1583" i="1" s="1"/>
  <c r="AO1584" i="1"/>
  <c r="AQ1584" i="1" s="1"/>
  <c r="AO1585" i="1"/>
  <c r="AQ1585" i="1" s="1"/>
  <c r="AO1586" i="1"/>
  <c r="AQ1586" i="1" s="1"/>
  <c r="AO1587" i="1"/>
  <c r="AQ1587" i="1" s="1"/>
  <c r="AO1588" i="1"/>
  <c r="AQ1588" i="1" s="1"/>
  <c r="AO1589" i="1"/>
  <c r="AQ1589" i="1" s="1"/>
  <c r="AO1590" i="1"/>
  <c r="AQ1590" i="1" s="1"/>
  <c r="AO1591" i="1"/>
  <c r="AQ1591" i="1" s="1"/>
  <c r="AO1592" i="1"/>
  <c r="AQ1592" i="1" s="1"/>
  <c r="AO1593" i="1"/>
  <c r="AQ1593" i="1" s="1"/>
  <c r="AO1594" i="1"/>
  <c r="AQ1594" i="1" s="1"/>
  <c r="AO1595" i="1"/>
  <c r="AQ1595" i="1" s="1"/>
  <c r="AO1596" i="1"/>
  <c r="AQ1596" i="1" s="1"/>
  <c r="AO1597" i="1"/>
  <c r="AQ1597" i="1" s="1"/>
  <c r="AO1598" i="1"/>
  <c r="AQ1598" i="1" s="1"/>
  <c r="AO1599" i="1"/>
  <c r="AQ1599" i="1" s="1"/>
  <c r="AO1600" i="1"/>
  <c r="AQ1600" i="1" s="1"/>
  <c r="AO1601" i="1"/>
  <c r="AQ1601" i="1" s="1"/>
  <c r="AO1602" i="1"/>
  <c r="AQ1602" i="1" s="1"/>
  <c r="AO1603" i="1"/>
  <c r="AQ1603" i="1" s="1"/>
  <c r="AO1604" i="1"/>
  <c r="AQ1604" i="1" s="1"/>
  <c r="AO1605" i="1"/>
  <c r="AQ1605" i="1" s="1"/>
  <c r="AO1606" i="1"/>
  <c r="AQ1606" i="1" s="1"/>
  <c r="AO1607" i="1"/>
  <c r="AQ1607" i="1" s="1"/>
  <c r="AO1608" i="1"/>
  <c r="AQ1608" i="1" s="1"/>
  <c r="AO1609" i="1"/>
  <c r="AQ1609" i="1" s="1"/>
  <c r="AO1610" i="1"/>
  <c r="AQ1610" i="1" s="1"/>
  <c r="AO1611" i="1"/>
  <c r="AQ1611" i="1" s="1"/>
  <c r="AO1612" i="1"/>
  <c r="AQ1612" i="1" s="1"/>
  <c r="AO1613" i="1"/>
  <c r="AQ1613" i="1" s="1"/>
  <c r="AO1614" i="1"/>
  <c r="AQ1614" i="1" s="1"/>
  <c r="AO1615" i="1"/>
  <c r="AQ1615" i="1" s="1"/>
  <c r="AO1616" i="1"/>
  <c r="AQ1616" i="1" s="1"/>
  <c r="AO1617" i="1"/>
  <c r="AQ1617" i="1" s="1"/>
  <c r="AO1618" i="1"/>
  <c r="AQ1618" i="1" s="1"/>
  <c r="AO1619" i="1"/>
  <c r="AQ1619" i="1" s="1"/>
  <c r="AO1620" i="1"/>
  <c r="AQ1620" i="1" s="1"/>
  <c r="AO1621" i="1"/>
  <c r="AQ1621" i="1" s="1"/>
  <c r="AO1622" i="1"/>
  <c r="AQ1622" i="1" s="1"/>
  <c r="AO1623" i="1"/>
  <c r="AQ1623" i="1" s="1"/>
  <c r="AO1624" i="1"/>
  <c r="AQ1624" i="1" s="1"/>
  <c r="AO1625" i="1"/>
  <c r="AQ1625" i="1" s="1"/>
  <c r="AO1626" i="1"/>
  <c r="AQ1626" i="1" s="1"/>
  <c r="AO1627" i="1"/>
  <c r="AQ1627" i="1" s="1"/>
  <c r="AO1628" i="1"/>
  <c r="AQ1628" i="1" s="1"/>
  <c r="AO1629" i="1"/>
  <c r="AQ1629" i="1" s="1"/>
  <c r="AO1630" i="1"/>
  <c r="AQ1630" i="1" s="1"/>
  <c r="AO1631" i="1"/>
  <c r="AQ1631" i="1" s="1"/>
  <c r="AO1632" i="1"/>
  <c r="AQ1632" i="1" s="1"/>
  <c r="AO1633" i="1"/>
  <c r="AQ1633" i="1" s="1"/>
  <c r="AO1634" i="1"/>
  <c r="AQ1634" i="1" s="1"/>
  <c r="AO1635" i="1"/>
  <c r="AQ1635" i="1" s="1"/>
  <c r="AO1636" i="1"/>
  <c r="AQ1636" i="1" s="1"/>
  <c r="AO1637" i="1"/>
  <c r="AQ1637" i="1" s="1"/>
  <c r="AO1638" i="1"/>
  <c r="AQ1638" i="1" s="1"/>
  <c r="AO1639" i="1"/>
  <c r="AQ1639" i="1" s="1"/>
  <c r="AO1640" i="1"/>
  <c r="AQ1640" i="1" s="1"/>
  <c r="AO1641" i="1"/>
  <c r="AQ1641" i="1" s="1"/>
  <c r="AO1642" i="1"/>
  <c r="AQ1642" i="1" s="1"/>
  <c r="AO1643" i="1"/>
  <c r="AQ1643" i="1" s="1"/>
  <c r="AO1644" i="1"/>
  <c r="AQ1644" i="1" s="1"/>
  <c r="AO1645" i="1"/>
  <c r="AQ1645" i="1" s="1"/>
  <c r="AO1646" i="1"/>
  <c r="AQ1646" i="1" s="1"/>
  <c r="AO1647" i="1"/>
  <c r="AQ1647" i="1" s="1"/>
  <c r="AO1648" i="1"/>
  <c r="AQ1648" i="1" s="1"/>
  <c r="AO1649" i="1"/>
  <c r="AQ1649" i="1" s="1"/>
  <c r="AO1650" i="1"/>
  <c r="AQ1650" i="1" s="1"/>
  <c r="AO1651" i="1"/>
  <c r="AQ1651" i="1" s="1"/>
  <c r="AO1652" i="1"/>
  <c r="AQ1652" i="1" s="1"/>
  <c r="AO1653" i="1"/>
  <c r="AQ1653" i="1" s="1"/>
  <c r="AO1654" i="1"/>
  <c r="AQ1654" i="1" s="1"/>
  <c r="AO1655" i="1"/>
  <c r="AQ1655" i="1" s="1"/>
  <c r="AO1656" i="1"/>
  <c r="AQ1656" i="1" s="1"/>
  <c r="AO1657" i="1"/>
  <c r="AQ1657" i="1" s="1"/>
  <c r="AO1658" i="1"/>
  <c r="AQ1658" i="1" s="1"/>
  <c r="AO1659" i="1"/>
  <c r="AQ1659" i="1" s="1"/>
  <c r="AO1660" i="1"/>
  <c r="AQ1660" i="1" s="1"/>
  <c r="AO1661" i="1"/>
  <c r="AQ1661" i="1" s="1"/>
  <c r="AO1662" i="1"/>
  <c r="AQ1662" i="1" s="1"/>
  <c r="AO1663" i="1"/>
  <c r="AQ1663" i="1" s="1"/>
  <c r="AO1664" i="1"/>
  <c r="AQ1664" i="1" s="1"/>
  <c r="AO1665" i="1"/>
  <c r="AQ1665" i="1" s="1"/>
  <c r="AO1666" i="1"/>
  <c r="AQ1666" i="1" s="1"/>
  <c r="AO1667" i="1"/>
  <c r="AQ1667" i="1" s="1"/>
  <c r="AO1668" i="1"/>
  <c r="AQ1668" i="1" s="1"/>
  <c r="AO1669" i="1"/>
  <c r="AQ1669" i="1" s="1"/>
  <c r="AO1670" i="1"/>
  <c r="AQ1670" i="1" s="1"/>
  <c r="AO1671" i="1"/>
  <c r="AQ1671" i="1" s="1"/>
  <c r="AO1672" i="1"/>
  <c r="AQ1672" i="1" s="1"/>
  <c r="AO1673" i="1"/>
  <c r="AQ1673" i="1" s="1"/>
  <c r="AO1674" i="1"/>
  <c r="AQ1674" i="1" s="1"/>
  <c r="AO1675" i="1"/>
  <c r="AQ1675" i="1" s="1"/>
  <c r="AO1676" i="1"/>
  <c r="AQ1676" i="1" s="1"/>
  <c r="AO1677" i="1"/>
  <c r="AQ1677" i="1" s="1"/>
  <c r="AO1678" i="1"/>
  <c r="AQ1678" i="1" s="1"/>
  <c r="AO1679" i="1"/>
  <c r="AQ1679" i="1" s="1"/>
  <c r="AO1680" i="1"/>
  <c r="AQ1680" i="1" s="1"/>
  <c r="AO1681" i="1"/>
  <c r="AQ1681" i="1" s="1"/>
  <c r="AO1682" i="1"/>
  <c r="AQ1682" i="1" s="1"/>
  <c r="AO1683" i="1"/>
  <c r="AQ1683" i="1" s="1"/>
  <c r="AO1684" i="1"/>
  <c r="AQ1684" i="1" s="1"/>
  <c r="AO1685" i="1"/>
  <c r="AQ1685" i="1" s="1"/>
  <c r="AO1686" i="1"/>
  <c r="AQ1686" i="1" s="1"/>
  <c r="AO1687" i="1"/>
  <c r="AQ1687" i="1" s="1"/>
  <c r="AO1688" i="1"/>
  <c r="AQ1688" i="1" s="1"/>
  <c r="AO1689" i="1"/>
  <c r="AQ1689" i="1" s="1"/>
  <c r="AO1690" i="1"/>
  <c r="AQ1690" i="1" s="1"/>
  <c r="AO1691" i="1"/>
  <c r="AQ1691" i="1" s="1"/>
  <c r="AO1692" i="1"/>
  <c r="AQ1692" i="1" s="1"/>
  <c r="AO1693" i="1"/>
  <c r="AQ1693" i="1" s="1"/>
  <c r="AO1694" i="1"/>
  <c r="AQ1694" i="1" s="1"/>
  <c r="AO1695" i="1"/>
  <c r="AQ1695" i="1" s="1"/>
  <c r="AO1696" i="1"/>
  <c r="AQ1696" i="1" s="1"/>
  <c r="AO1697" i="1"/>
  <c r="AQ1697" i="1" s="1"/>
  <c r="AO1698" i="1"/>
  <c r="AQ1698" i="1" s="1"/>
  <c r="AO1699" i="1"/>
  <c r="AQ1699" i="1" s="1"/>
  <c r="AO1700" i="1"/>
  <c r="AQ1700" i="1" s="1"/>
  <c r="AO1701" i="1"/>
  <c r="AQ1701" i="1" s="1"/>
  <c r="AO1702" i="1"/>
  <c r="AQ1702" i="1" s="1"/>
  <c r="AO1703" i="1"/>
  <c r="AQ1703" i="1" s="1"/>
  <c r="AO1704" i="1"/>
  <c r="AQ1704" i="1" s="1"/>
  <c r="AO1705" i="1"/>
  <c r="AQ1705" i="1" s="1"/>
  <c r="AO1706" i="1"/>
  <c r="AQ1706" i="1" s="1"/>
  <c r="AO1707" i="1"/>
  <c r="AQ1707" i="1" s="1"/>
  <c r="AO1708" i="1"/>
  <c r="AQ1708" i="1" s="1"/>
  <c r="AO1709" i="1"/>
  <c r="AQ1709" i="1" s="1"/>
  <c r="AO1710" i="1"/>
  <c r="AQ1710" i="1" s="1"/>
  <c r="AO1711" i="1"/>
  <c r="AQ1711" i="1" s="1"/>
  <c r="AO1712" i="1"/>
  <c r="AQ1712" i="1" s="1"/>
  <c r="AO1713" i="1"/>
  <c r="AQ1713" i="1" s="1"/>
  <c r="AO1714" i="1"/>
  <c r="AQ1714" i="1" s="1"/>
  <c r="AO1715" i="1"/>
  <c r="AQ1715" i="1" s="1"/>
  <c r="AO1716" i="1"/>
  <c r="AQ1716" i="1" s="1"/>
  <c r="AO1717" i="1"/>
  <c r="AQ1717" i="1" s="1"/>
  <c r="AO1718" i="1"/>
  <c r="AQ1718" i="1" s="1"/>
  <c r="AO1719" i="1"/>
  <c r="AQ1719" i="1" s="1"/>
  <c r="AO1720" i="1"/>
  <c r="AQ1720" i="1" s="1"/>
  <c r="AO1721" i="1"/>
  <c r="AQ1721" i="1" s="1"/>
  <c r="AO1722" i="1"/>
  <c r="AQ1722" i="1" s="1"/>
  <c r="AO1723" i="1"/>
  <c r="AQ1723" i="1" s="1"/>
  <c r="AO1724" i="1"/>
  <c r="AQ1724" i="1" s="1"/>
  <c r="AO1725" i="1"/>
  <c r="AQ1725" i="1" s="1"/>
  <c r="AO1726" i="1"/>
  <c r="AQ1726" i="1" s="1"/>
  <c r="AO1727" i="1"/>
  <c r="AQ1727" i="1" s="1"/>
  <c r="AO1728" i="1"/>
  <c r="AQ1728" i="1" s="1"/>
  <c r="AO1729" i="1"/>
  <c r="AQ1729" i="1" s="1"/>
  <c r="AO1730" i="1"/>
  <c r="AQ1730" i="1" s="1"/>
  <c r="AO1731" i="1"/>
  <c r="AQ1731" i="1" s="1"/>
  <c r="AO1732" i="1"/>
  <c r="AQ1732" i="1" s="1"/>
  <c r="AO1733" i="1"/>
  <c r="AQ1733" i="1" s="1"/>
  <c r="AO1734" i="1"/>
  <c r="AQ1734" i="1" s="1"/>
  <c r="AO1735" i="1"/>
  <c r="AQ1735" i="1" s="1"/>
  <c r="AO1736" i="1"/>
  <c r="AQ1736" i="1" s="1"/>
  <c r="AO1737" i="1"/>
  <c r="AQ1737" i="1" s="1"/>
  <c r="AO1738" i="1"/>
  <c r="AQ1738" i="1" s="1"/>
  <c r="AO1739" i="1"/>
  <c r="AQ1739" i="1" s="1"/>
  <c r="AO1740" i="1"/>
  <c r="AQ1740" i="1" s="1"/>
  <c r="AO1741" i="1"/>
  <c r="AQ1741" i="1" s="1"/>
  <c r="AO1742" i="1"/>
  <c r="AQ1742" i="1" s="1"/>
  <c r="AO1743" i="1"/>
  <c r="AQ1743" i="1" s="1"/>
  <c r="AO1744" i="1"/>
  <c r="AQ1744" i="1" s="1"/>
  <c r="AO1745" i="1"/>
  <c r="AQ1745" i="1" s="1"/>
  <c r="AO1746" i="1"/>
  <c r="AQ1746" i="1" s="1"/>
  <c r="AO1747" i="1"/>
  <c r="AQ1747" i="1" s="1"/>
  <c r="AO1748" i="1"/>
  <c r="AQ1748" i="1" s="1"/>
  <c r="AO1749" i="1"/>
  <c r="AQ1749" i="1" s="1"/>
  <c r="AO1750" i="1"/>
  <c r="AQ1750" i="1" s="1"/>
  <c r="AO1751" i="1"/>
  <c r="AQ1751" i="1" s="1"/>
  <c r="AO1752" i="1"/>
  <c r="AQ1752" i="1" s="1"/>
  <c r="AO1753" i="1"/>
  <c r="AQ1753" i="1" s="1"/>
  <c r="AO1754" i="1"/>
  <c r="AQ1754" i="1" s="1"/>
  <c r="AO1755" i="1"/>
  <c r="AQ1755" i="1" s="1"/>
  <c r="AO1756" i="1"/>
  <c r="AQ1756" i="1" s="1"/>
  <c r="AO1757" i="1"/>
  <c r="AQ1757" i="1" s="1"/>
  <c r="AO1758" i="1"/>
  <c r="AQ1758" i="1" s="1"/>
  <c r="AO1759" i="1"/>
  <c r="AQ1759" i="1" s="1"/>
  <c r="AO1760" i="1"/>
  <c r="AQ1760" i="1" s="1"/>
  <c r="AO1761" i="1"/>
  <c r="AQ1761" i="1" s="1"/>
  <c r="AO1762" i="1"/>
  <c r="AQ1762" i="1" s="1"/>
  <c r="AO1763" i="1"/>
  <c r="AQ1763" i="1" s="1"/>
  <c r="AO1764" i="1"/>
  <c r="AQ1764" i="1" s="1"/>
  <c r="AO1765" i="1"/>
  <c r="AQ1765" i="1" s="1"/>
  <c r="AO1766" i="1"/>
  <c r="AQ1766" i="1" s="1"/>
  <c r="AO1767" i="1"/>
  <c r="AQ1767" i="1" s="1"/>
  <c r="AO1768" i="1"/>
  <c r="AQ1768" i="1" s="1"/>
  <c r="AO1769" i="1"/>
  <c r="AQ1769" i="1" s="1"/>
  <c r="AO1770" i="1"/>
  <c r="AQ1770" i="1" s="1"/>
  <c r="AO1771" i="1"/>
  <c r="AQ1771" i="1" s="1"/>
  <c r="AO1772" i="1"/>
  <c r="AQ1772" i="1" s="1"/>
  <c r="AO1773" i="1"/>
  <c r="AQ1773" i="1" s="1"/>
  <c r="AO1774" i="1"/>
  <c r="AQ1774" i="1" s="1"/>
  <c r="AO1775" i="1"/>
  <c r="AQ1775" i="1" s="1"/>
  <c r="AO1776" i="1"/>
  <c r="AQ1776" i="1" s="1"/>
  <c r="AO1777" i="1"/>
  <c r="AQ1777" i="1" s="1"/>
  <c r="AO1778" i="1"/>
  <c r="AQ1778" i="1" s="1"/>
  <c r="AO1779" i="1"/>
  <c r="AQ1779" i="1" s="1"/>
  <c r="AO1780" i="1"/>
  <c r="AQ1780" i="1" s="1"/>
  <c r="AO1781" i="1"/>
  <c r="AQ1781" i="1" s="1"/>
  <c r="AO1782" i="1"/>
  <c r="AQ1782" i="1" s="1"/>
  <c r="AO1783" i="1"/>
  <c r="AQ1783" i="1" s="1"/>
  <c r="AO1784" i="1"/>
  <c r="AQ1784" i="1" s="1"/>
  <c r="AO1785" i="1"/>
  <c r="AQ1785" i="1" s="1"/>
  <c r="AO1786" i="1"/>
  <c r="AQ1786" i="1" s="1"/>
  <c r="AO1787" i="1"/>
  <c r="AQ1787" i="1" s="1"/>
  <c r="AO1788" i="1"/>
  <c r="AQ1788" i="1" s="1"/>
  <c r="AO1789" i="1"/>
  <c r="AQ1789" i="1" s="1"/>
  <c r="AO1790" i="1"/>
  <c r="AQ1790" i="1" s="1"/>
  <c r="AO1791" i="1"/>
  <c r="AQ1791" i="1" s="1"/>
  <c r="AO1792" i="1"/>
  <c r="AQ1792" i="1" s="1"/>
  <c r="AO1793" i="1"/>
  <c r="AQ1793" i="1" s="1"/>
  <c r="AO1794" i="1"/>
  <c r="AQ1794" i="1" s="1"/>
  <c r="AO1795" i="1"/>
  <c r="AQ1795" i="1" s="1"/>
  <c r="AO1796" i="1"/>
  <c r="AQ1796" i="1" s="1"/>
  <c r="AO1797" i="1"/>
  <c r="AQ1797" i="1" s="1"/>
  <c r="AO1798" i="1"/>
  <c r="AQ1798" i="1" s="1"/>
  <c r="AO1799" i="1"/>
  <c r="AQ1799" i="1" s="1"/>
  <c r="AO1800" i="1"/>
  <c r="AQ1800" i="1" s="1"/>
  <c r="AO1801" i="1"/>
  <c r="AQ1801" i="1" s="1"/>
  <c r="AO1802" i="1"/>
  <c r="AQ1802" i="1" s="1"/>
  <c r="AO1803" i="1"/>
  <c r="AQ1803" i="1" s="1"/>
  <c r="AO1804" i="1"/>
  <c r="AQ1804" i="1" s="1"/>
  <c r="AO1805" i="1"/>
  <c r="AQ1805" i="1" s="1"/>
  <c r="AO1806" i="1"/>
  <c r="AQ1806" i="1" s="1"/>
  <c r="AO1807" i="1"/>
  <c r="AQ1807" i="1" s="1"/>
  <c r="AO1808" i="1"/>
  <c r="AQ1808" i="1" s="1"/>
  <c r="AO1809" i="1"/>
  <c r="AQ1809" i="1" s="1"/>
  <c r="AO1810" i="1"/>
  <c r="AQ1810" i="1" s="1"/>
  <c r="AO1811" i="1"/>
  <c r="AQ1811" i="1" s="1"/>
  <c r="AO1812" i="1"/>
  <c r="AQ1812" i="1" s="1"/>
  <c r="AO1813" i="1"/>
  <c r="AQ1813" i="1" s="1"/>
  <c r="AO1814" i="1"/>
  <c r="AQ1814" i="1" s="1"/>
  <c r="AO1815" i="1"/>
  <c r="AQ1815" i="1" s="1"/>
  <c r="AO1816" i="1"/>
  <c r="AQ1816" i="1" s="1"/>
  <c r="AO1817" i="1"/>
  <c r="AQ1817" i="1" s="1"/>
  <c r="AO1818" i="1"/>
  <c r="AQ1818" i="1" s="1"/>
  <c r="AO1819" i="1"/>
  <c r="AQ1819" i="1" s="1"/>
  <c r="AO1820" i="1"/>
  <c r="AQ1820" i="1" s="1"/>
  <c r="AO1821" i="1"/>
  <c r="AQ1821" i="1" s="1"/>
  <c r="AO1822" i="1"/>
  <c r="AQ1822" i="1" s="1"/>
  <c r="AO1823" i="1"/>
  <c r="AQ1823" i="1" s="1"/>
  <c r="AO1824" i="1"/>
  <c r="AQ1824" i="1" s="1"/>
  <c r="AO1825" i="1"/>
  <c r="AQ1825" i="1" s="1"/>
  <c r="AO1826" i="1"/>
  <c r="AQ1826" i="1" s="1"/>
  <c r="AO1827" i="1"/>
  <c r="AQ1827" i="1" s="1"/>
  <c r="AO1828" i="1"/>
  <c r="AQ1828" i="1" s="1"/>
  <c r="AO1829" i="1"/>
  <c r="AQ1829" i="1" s="1"/>
  <c r="AO1830" i="1"/>
  <c r="AQ1830" i="1" s="1"/>
  <c r="AO1831" i="1"/>
  <c r="AQ1831" i="1" s="1"/>
  <c r="AO1832" i="1"/>
  <c r="AQ1832" i="1" s="1"/>
  <c r="AO1833" i="1"/>
  <c r="AQ1833" i="1" s="1"/>
  <c r="AO1834" i="1"/>
  <c r="AQ1834" i="1" s="1"/>
  <c r="AO1835" i="1"/>
  <c r="AQ1835" i="1" s="1"/>
  <c r="AO1836" i="1"/>
  <c r="AQ1836" i="1" s="1"/>
  <c r="AO1837" i="1"/>
  <c r="AQ1837" i="1" s="1"/>
  <c r="AO1838" i="1"/>
  <c r="AQ1838" i="1" s="1"/>
  <c r="AO1839" i="1"/>
  <c r="AQ1839" i="1" s="1"/>
  <c r="AO1840" i="1"/>
  <c r="AQ1840" i="1" s="1"/>
  <c r="AO1841" i="1"/>
  <c r="AQ1841" i="1" s="1"/>
  <c r="AO1842" i="1"/>
  <c r="AQ1842" i="1" s="1"/>
  <c r="AO1843" i="1"/>
  <c r="AQ1843" i="1" s="1"/>
  <c r="AO1844" i="1"/>
  <c r="AQ1844" i="1" s="1"/>
  <c r="AO1845" i="1"/>
  <c r="AQ1845" i="1" s="1"/>
  <c r="AO1846" i="1"/>
  <c r="AQ1846" i="1" s="1"/>
  <c r="AO1847" i="1"/>
  <c r="AQ1847" i="1" s="1"/>
  <c r="AO1848" i="1"/>
  <c r="AQ1848" i="1" s="1"/>
  <c r="AO1849" i="1"/>
  <c r="AQ1849" i="1" s="1"/>
  <c r="AO1850" i="1"/>
  <c r="AQ1850" i="1" s="1"/>
  <c r="AO1851" i="1"/>
  <c r="AQ1851" i="1" s="1"/>
  <c r="AO1852" i="1"/>
  <c r="AQ1852" i="1" s="1"/>
  <c r="AO1853" i="1"/>
  <c r="AQ1853" i="1" s="1"/>
  <c r="AO1854" i="1"/>
  <c r="AQ1854" i="1" s="1"/>
  <c r="AO1855" i="1"/>
  <c r="AQ1855" i="1" s="1"/>
  <c r="AO1856" i="1"/>
  <c r="AQ1856" i="1" s="1"/>
  <c r="AO1857" i="1"/>
  <c r="AQ1857" i="1" s="1"/>
  <c r="AO1858" i="1"/>
  <c r="AQ1858" i="1" s="1"/>
  <c r="AO1859" i="1"/>
  <c r="AQ1859" i="1" s="1"/>
  <c r="AO1860" i="1"/>
  <c r="AQ1860" i="1" s="1"/>
  <c r="AO1861" i="1"/>
  <c r="AQ1861" i="1" s="1"/>
  <c r="AO1862" i="1"/>
  <c r="AQ1862" i="1" s="1"/>
  <c r="AO1863" i="1"/>
  <c r="AQ1863" i="1" s="1"/>
  <c r="AO1864" i="1"/>
  <c r="AQ1864" i="1" s="1"/>
  <c r="AO1865" i="1"/>
  <c r="AQ1865" i="1" s="1"/>
  <c r="AO1866" i="1"/>
  <c r="AQ1866" i="1" s="1"/>
  <c r="AO1867" i="1"/>
  <c r="AQ1867" i="1" s="1"/>
  <c r="AO1868" i="1"/>
  <c r="AQ1868" i="1" s="1"/>
  <c r="AO1869" i="1"/>
  <c r="AQ1869" i="1" s="1"/>
  <c r="AO1870" i="1"/>
  <c r="AQ1870" i="1" s="1"/>
  <c r="AO1871" i="1"/>
  <c r="AQ1871" i="1" s="1"/>
  <c r="AO1872" i="1"/>
  <c r="AQ1872" i="1" s="1"/>
  <c r="AO1873" i="1"/>
  <c r="AQ1873" i="1" s="1"/>
  <c r="AO1874" i="1"/>
  <c r="AQ1874" i="1" s="1"/>
  <c r="AO1875" i="1"/>
  <c r="AQ1875" i="1" s="1"/>
  <c r="AO1876" i="1"/>
  <c r="AQ1876" i="1" s="1"/>
  <c r="AO1877" i="1"/>
  <c r="AQ1877" i="1" s="1"/>
  <c r="AO1878" i="1"/>
  <c r="AQ1878" i="1" s="1"/>
  <c r="AO1879" i="1"/>
  <c r="AQ1879" i="1" s="1"/>
  <c r="AO1880" i="1"/>
  <c r="AQ1880" i="1" s="1"/>
  <c r="AO1881" i="1"/>
  <c r="AQ1881" i="1" s="1"/>
  <c r="AO1882" i="1"/>
  <c r="AQ1882" i="1" s="1"/>
  <c r="AO1883" i="1"/>
  <c r="AQ1883" i="1" s="1"/>
  <c r="AO1884" i="1"/>
  <c r="AQ1884" i="1" s="1"/>
  <c r="AO1885" i="1"/>
  <c r="AQ1885" i="1" s="1"/>
  <c r="AO1886" i="1"/>
  <c r="AQ1886" i="1" s="1"/>
  <c r="AO1887" i="1"/>
  <c r="AQ1887" i="1" s="1"/>
  <c r="AO1888" i="1"/>
  <c r="AQ1888" i="1" s="1"/>
  <c r="AO1889" i="1"/>
  <c r="AQ1889" i="1" s="1"/>
  <c r="AO1890" i="1"/>
  <c r="AQ1890" i="1" s="1"/>
  <c r="AO1891" i="1"/>
  <c r="AQ1891" i="1" s="1"/>
  <c r="AO1892" i="1"/>
  <c r="AQ1892" i="1" s="1"/>
  <c r="AO1893" i="1"/>
  <c r="AQ1893" i="1" s="1"/>
  <c r="AO1894" i="1"/>
  <c r="AQ1894" i="1" s="1"/>
  <c r="AO1895" i="1"/>
  <c r="AQ1895" i="1" s="1"/>
  <c r="AO1896" i="1"/>
  <c r="AQ1896" i="1" s="1"/>
  <c r="AO1897" i="1"/>
  <c r="AQ1897" i="1" s="1"/>
  <c r="AO1898" i="1"/>
  <c r="AQ1898" i="1" s="1"/>
  <c r="AO1899" i="1"/>
  <c r="AQ1899" i="1" s="1"/>
  <c r="AO1900" i="1"/>
  <c r="AQ1900" i="1" s="1"/>
  <c r="AO1901" i="1"/>
  <c r="AQ1901" i="1" s="1"/>
  <c r="AO1902" i="1"/>
  <c r="AQ1902" i="1" s="1"/>
  <c r="AO1903" i="1"/>
  <c r="AQ1903" i="1" s="1"/>
  <c r="AO1904" i="1"/>
  <c r="AQ1904" i="1" s="1"/>
  <c r="AO1905" i="1"/>
  <c r="AQ1905" i="1" s="1"/>
  <c r="AO1906" i="1"/>
  <c r="AQ1906" i="1" s="1"/>
  <c r="AO1907" i="1"/>
  <c r="AQ1907" i="1" s="1"/>
  <c r="AO1908" i="1"/>
  <c r="AQ1908" i="1" s="1"/>
  <c r="AO1909" i="1"/>
  <c r="AQ1909" i="1" s="1"/>
  <c r="AO1910" i="1"/>
  <c r="AQ1910" i="1" s="1"/>
  <c r="AO1911" i="1"/>
  <c r="AQ1911" i="1" s="1"/>
  <c r="AO1912" i="1"/>
  <c r="AQ1912" i="1" s="1"/>
  <c r="AO1913" i="1"/>
  <c r="AQ1913" i="1" s="1"/>
  <c r="AO1914" i="1"/>
  <c r="AQ1914" i="1" s="1"/>
  <c r="AO1915" i="1"/>
  <c r="AQ1915" i="1" s="1"/>
  <c r="AO1916" i="1"/>
  <c r="AQ1916" i="1" s="1"/>
  <c r="AO1917" i="1"/>
  <c r="AQ1917" i="1" s="1"/>
  <c r="AO1918" i="1"/>
  <c r="AQ1918" i="1" s="1"/>
  <c r="AO1919" i="1"/>
  <c r="AQ1919" i="1" s="1"/>
  <c r="AO1920" i="1"/>
  <c r="AQ1920" i="1" s="1"/>
  <c r="AO1921" i="1"/>
  <c r="AQ1921" i="1" s="1"/>
  <c r="AO1922" i="1"/>
  <c r="AQ1922" i="1" s="1"/>
  <c r="AO1923" i="1"/>
  <c r="AQ1923" i="1" s="1"/>
  <c r="AO1924" i="1"/>
  <c r="AQ1924" i="1" s="1"/>
  <c r="AO1925" i="1"/>
  <c r="AQ1925" i="1" s="1"/>
  <c r="AO1926" i="1"/>
  <c r="AQ1926" i="1" s="1"/>
  <c r="AO1927" i="1"/>
  <c r="AQ1927" i="1" s="1"/>
  <c r="AO1928" i="1"/>
  <c r="AQ1928" i="1" s="1"/>
  <c r="AO1929" i="1"/>
  <c r="AQ1929" i="1" s="1"/>
  <c r="AO1930" i="1"/>
  <c r="AQ1930" i="1" s="1"/>
  <c r="AO1931" i="1"/>
  <c r="AQ1931" i="1" s="1"/>
  <c r="AO1932" i="1"/>
  <c r="AQ1932" i="1" s="1"/>
  <c r="AO1933" i="1"/>
  <c r="AQ1933" i="1" s="1"/>
  <c r="AO1934" i="1"/>
  <c r="AQ1934" i="1" s="1"/>
  <c r="AO1935" i="1"/>
  <c r="AQ1935" i="1" s="1"/>
  <c r="AO1936" i="1"/>
  <c r="AQ1936" i="1" s="1"/>
  <c r="AO1937" i="1"/>
  <c r="AQ1937" i="1" s="1"/>
  <c r="AO1938" i="1"/>
  <c r="AQ1938" i="1" s="1"/>
  <c r="AO1939" i="1"/>
  <c r="AQ1939" i="1" s="1"/>
  <c r="AO1940" i="1"/>
  <c r="AQ1940" i="1" s="1"/>
  <c r="AO1941" i="1"/>
  <c r="AQ1941" i="1" s="1"/>
  <c r="AO1942" i="1"/>
  <c r="AQ1942" i="1" s="1"/>
  <c r="AO1943" i="1"/>
  <c r="AQ1943" i="1" s="1"/>
  <c r="AO1944" i="1"/>
  <c r="AQ1944" i="1" s="1"/>
  <c r="AO1945" i="1"/>
  <c r="AQ1945" i="1" s="1"/>
  <c r="AO1946" i="1"/>
  <c r="AQ1946" i="1" s="1"/>
  <c r="AO1947" i="1"/>
  <c r="AQ1947" i="1" s="1"/>
  <c r="AO1948" i="1"/>
  <c r="AQ1948" i="1" s="1"/>
  <c r="AO1949" i="1"/>
  <c r="AQ1949" i="1" s="1"/>
  <c r="AO1950" i="1"/>
  <c r="AQ1950" i="1" s="1"/>
  <c r="AO1951" i="1"/>
  <c r="AQ1951" i="1" s="1"/>
  <c r="AO1952" i="1"/>
  <c r="AQ1952" i="1" s="1"/>
  <c r="AO1953" i="1"/>
  <c r="AQ1953" i="1" s="1"/>
  <c r="AO1954" i="1"/>
  <c r="AQ1954" i="1" s="1"/>
  <c r="AO1955" i="1"/>
  <c r="AQ1955" i="1" s="1"/>
  <c r="AO1956" i="1"/>
  <c r="AQ1956" i="1" s="1"/>
  <c r="AO1957" i="1"/>
  <c r="AQ1957" i="1" s="1"/>
  <c r="AO1958" i="1"/>
  <c r="AQ1958" i="1" s="1"/>
  <c r="AO1959" i="1"/>
  <c r="AQ1959" i="1" s="1"/>
  <c r="AO1960" i="1"/>
  <c r="AQ1960" i="1" s="1"/>
  <c r="AO1961" i="1"/>
  <c r="AQ1961" i="1" s="1"/>
  <c r="AO1962" i="1"/>
  <c r="AQ1962" i="1" s="1"/>
  <c r="AO1963" i="1"/>
  <c r="AQ1963" i="1" s="1"/>
  <c r="AO1964" i="1"/>
  <c r="AQ1964" i="1" s="1"/>
  <c r="AO1965" i="1"/>
  <c r="AQ1965" i="1" s="1"/>
  <c r="AO1966" i="1"/>
  <c r="AQ1966" i="1" s="1"/>
  <c r="AO1967" i="1"/>
  <c r="AQ1967" i="1" s="1"/>
  <c r="AO1968" i="1"/>
  <c r="AQ1968" i="1" s="1"/>
  <c r="AO1969" i="1"/>
  <c r="AQ1969" i="1" s="1"/>
  <c r="AO1970" i="1"/>
  <c r="AQ1970" i="1" s="1"/>
  <c r="AO1971" i="1"/>
  <c r="AQ1971" i="1" s="1"/>
  <c r="AO1972" i="1"/>
  <c r="AQ1972" i="1" s="1"/>
  <c r="AO1973" i="1"/>
  <c r="AQ1973" i="1" s="1"/>
  <c r="AO1974" i="1"/>
  <c r="AQ1974" i="1" s="1"/>
  <c r="AO1975" i="1"/>
  <c r="AQ1975" i="1" s="1"/>
  <c r="AO1976" i="1"/>
  <c r="AQ1976" i="1" s="1"/>
  <c r="AO1977" i="1"/>
  <c r="AQ1977" i="1" s="1"/>
  <c r="AO1978" i="1"/>
  <c r="AQ1978" i="1" s="1"/>
  <c r="AO1979" i="1"/>
  <c r="AQ1979" i="1" s="1"/>
  <c r="AO1980" i="1"/>
  <c r="AQ1980" i="1" s="1"/>
  <c r="AO1981" i="1"/>
  <c r="AQ1981" i="1" s="1"/>
  <c r="AO1982" i="1"/>
  <c r="AQ1982" i="1" s="1"/>
  <c r="AO1983" i="1"/>
  <c r="AQ1983" i="1" s="1"/>
  <c r="AO1984" i="1"/>
  <c r="AQ1984" i="1" s="1"/>
  <c r="AO1985" i="1"/>
  <c r="AQ1985" i="1" s="1"/>
  <c r="AO1986" i="1"/>
  <c r="AQ1986" i="1" s="1"/>
  <c r="AO1987" i="1"/>
  <c r="AQ1987" i="1" s="1"/>
  <c r="AO1988" i="1"/>
  <c r="AQ1988" i="1" s="1"/>
  <c r="AO1989" i="1"/>
  <c r="AQ1989" i="1" s="1"/>
  <c r="AO1990" i="1"/>
  <c r="AQ1990" i="1" s="1"/>
  <c r="AO1991" i="1"/>
  <c r="AQ1991" i="1" s="1"/>
  <c r="AO1992" i="1"/>
  <c r="AQ1992" i="1" s="1"/>
  <c r="AO1993" i="1"/>
  <c r="AQ1993" i="1" s="1"/>
  <c r="AO1994" i="1"/>
  <c r="AQ1994" i="1" s="1"/>
  <c r="AO1995" i="1"/>
  <c r="AQ1995" i="1" s="1"/>
  <c r="AO1996" i="1"/>
  <c r="AQ1996" i="1" s="1"/>
  <c r="AO1997" i="1"/>
  <c r="AQ1997" i="1" s="1"/>
  <c r="AO1998" i="1"/>
  <c r="AQ1998" i="1" s="1"/>
  <c r="AO1999" i="1"/>
  <c r="AQ1999" i="1" s="1"/>
  <c r="AO2000" i="1"/>
  <c r="AQ2000" i="1" s="1"/>
  <c r="AO2001" i="1"/>
  <c r="AQ2001" i="1" s="1"/>
  <c r="AO2002" i="1"/>
  <c r="AQ2002" i="1" s="1"/>
  <c r="AO2003" i="1"/>
  <c r="AQ2003" i="1" s="1"/>
  <c r="AO2004" i="1"/>
  <c r="AQ2004" i="1" s="1"/>
  <c r="AO2005" i="1"/>
  <c r="AQ2005" i="1" s="1"/>
  <c r="AO2006" i="1"/>
  <c r="AQ2006" i="1" s="1"/>
  <c r="AO2007" i="1"/>
  <c r="AQ2007" i="1" s="1"/>
  <c r="AO2008" i="1"/>
  <c r="AQ2008" i="1" s="1"/>
  <c r="AO2009" i="1"/>
  <c r="AQ2009" i="1" s="1"/>
  <c r="AO10" i="1"/>
  <c r="AQ10" i="1" s="1"/>
  <c r="AQ26" i="1" l="1"/>
  <c r="I7" i="1"/>
  <c r="H4" i="1" s="1"/>
  <c r="C13" i="2" s="1"/>
  <c r="AS7" i="1"/>
  <c r="AU7" i="1"/>
  <c r="H7" i="1"/>
  <c r="H5" i="1" s="1"/>
  <c r="C14" i="2" l="1"/>
  <c r="H3" i="1"/>
  <c r="C12" i="2" s="1"/>
  <c r="AP7" i="1"/>
  <c r="AO7" i="1"/>
  <c r="E3" i="2" l="1"/>
  <c r="AE67" i="1" l="1"/>
  <c r="AE323" i="1"/>
  <c r="AE66" i="1"/>
  <c r="AE158" i="1"/>
  <c r="AE376" i="1"/>
  <c r="AE672" i="1"/>
  <c r="AE265" i="1"/>
  <c r="AE589" i="1"/>
  <c r="AE48" i="1"/>
  <c r="AE19" i="1"/>
  <c r="AE275" i="1"/>
  <c r="AE531" i="1"/>
  <c r="AE94" i="1"/>
  <c r="AE312" i="1"/>
  <c r="AE624" i="1"/>
  <c r="AE140" i="1"/>
  <c r="AE541" i="1"/>
  <c r="AE797" i="1"/>
  <c r="AE432" i="1"/>
  <c r="AE227" i="1"/>
  <c r="AE483" i="1"/>
  <c r="AE30" i="1"/>
  <c r="AE234" i="1"/>
  <c r="AE576" i="1"/>
  <c r="AE12" i="1"/>
  <c r="AE478" i="1"/>
  <c r="AE749" i="1"/>
  <c r="AE368" i="1"/>
  <c r="AE179" i="1"/>
  <c r="AE435" i="1"/>
  <c r="AE216" i="1"/>
  <c r="AE106" i="1"/>
  <c r="AE525" i="1"/>
  <c r="AE784" i="1"/>
  <c r="AE414" i="1"/>
  <c r="AE701" i="1"/>
  <c r="AE304" i="1"/>
  <c r="AE634" i="1"/>
  <c r="AE862" i="1"/>
  <c r="AE1118" i="1"/>
  <c r="AE1374" i="1"/>
  <c r="AE695" i="1"/>
  <c r="AE1019" i="1"/>
  <c r="AE1275" i="1"/>
  <c r="AE1531" i="1"/>
  <c r="AE1787" i="1"/>
  <c r="AE627" i="1"/>
  <c r="AE996" i="1"/>
  <c r="AE1252" i="1"/>
  <c r="AE1508" i="1"/>
  <c r="AE1764" i="1"/>
  <c r="AE937" i="1"/>
  <c r="AE1734" i="1"/>
  <c r="AE989" i="1"/>
  <c r="AE1761" i="1"/>
  <c r="AE1041" i="1"/>
  <c r="AE1786" i="1"/>
  <c r="AE1821" i="1"/>
  <c r="AE1901" i="1"/>
  <c r="AE287" i="1"/>
  <c r="AE260" i="1"/>
  <c r="AE257" i="1"/>
  <c r="AE341" i="1"/>
  <c r="AE986" i="1"/>
  <c r="AE751" i="1"/>
  <c r="AE1431" i="1"/>
  <c r="AE738" i="1"/>
  <c r="AE1424" i="1"/>
  <c r="AE1177" i="1"/>
  <c r="AE1625" i="1"/>
  <c r="AE1958" i="1"/>
  <c r="AE55" i="1"/>
  <c r="AE311" i="1"/>
  <c r="AE50" i="1"/>
  <c r="AE142" i="1"/>
  <c r="AE360" i="1"/>
  <c r="AE660" i="1"/>
  <c r="AE236" i="1"/>
  <c r="AE577" i="1"/>
  <c r="AE517" i="1"/>
  <c r="AE667" i="1"/>
  <c r="AE1006" i="1"/>
  <c r="AE1262" i="1"/>
  <c r="AE102" i="1"/>
  <c r="AE907" i="1"/>
  <c r="AE1163" i="1"/>
  <c r="AE1419" i="1"/>
  <c r="AE1675" i="1"/>
  <c r="AE1931" i="1"/>
  <c r="AE884" i="1"/>
  <c r="AE1140" i="1"/>
  <c r="AE1396" i="1"/>
  <c r="AE1652" i="1"/>
  <c r="AE1908" i="1"/>
  <c r="AE1510" i="1"/>
  <c r="AE1984" i="1"/>
  <c r="AE1537" i="1"/>
  <c r="AE1997" i="1"/>
  <c r="AE1562" i="1"/>
  <c r="AE1365" i="1"/>
  <c r="AE1517" i="1"/>
  <c r="AE191" i="1"/>
  <c r="AE132" i="1"/>
  <c r="AE796" i="1"/>
  <c r="AE122" i="1"/>
  <c r="AE874" i="1"/>
  <c r="AE230" i="1"/>
  <c r="AE1303" i="1"/>
  <c r="AE156" i="1"/>
  <c r="AE1312" i="1"/>
  <c r="AE252" i="1"/>
  <c r="AE1293" i="1"/>
  <c r="AE1714" i="1"/>
  <c r="AE1685" i="1"/>
  <c r="AE263" i="1"/>
  <c r="AE519" i="1"/>
  <c r="AE78" i="1"/>
  <c r="AE296" i="1"/>
  <c r="AE612" i="1"/>
  <c r="AE108" i="1"/>
  <c r="AE526" i="1"/>
  <c r="AE785" i="1"/>
  <c r="AE454" i="1"/>
  <c r="AE958" i="1"/>
  <c r="AE1214" i="1"/>
  <c r="AE1470" i="1"/>
  <c r="AE859" i="1"/>
  <c r="AE1115" i="1"/>
  <c r="AE1371" i="1"/>
  <c r="AE1627" i="1"/>
  <c r="AE1883" i="1"/>
  <c r="AE836" i="1"/>
  <c r="AE1092" i="1"/>
  <c r="AE1348" i="1"/>
  <c r="AE1604" i="1"/>
  <c r="AE1860" i="1"/>
  <c r="AE1321" i="1"/>
  <c r="AE1926" i="1"/>
  <c r="AE1373" i="1"/>
  <c r="AE1949" i="1"/>
  <c r="AE1425" i="1"/>
  <c r="AE1962" i="1"/>
  <c r="AE1605" i="1"/>
  <c r="AE1285" i="1"/>
  <c r="AE527" i="1"/>
  <c r="AE477" i="1"/>
  <c r="AE569" i="1"/>
  <c r="AE614" i="1"/>
  <c r="AE1242" i="1"/>
  <c r="AE1031" i="1"/>
  <c r="AE1687" i="1"/>
  <c r="AE1008" i="1"/>
  <c r="AE1664" i="1"/>
  <c r="AE1822" i="1"/>
  <c r="AE707" i="1"/>
  <c r="AE1701" i="1"/>
  <c r="AE151" i="1"/>
  <c r="AE407" i="1"/>
  <c r="AE178" i="1"/>
  <c r="AE32" i="1"/>
  <c r="AE488" i="1"/>
  <c r="AE756" i="1"/>
  <c r="AE377" i="1"/>
  <c r="AE673" i="1"/>
  <c r="AE554" i="1"/>
  <c r="AE734" i="1"/>
  <c r="AE1038" i="1"/>
  <c r="AE1294" i="1"/>
  <c r="AE353" i="1"/>
  <c r="AE939" i="1"/>
  <c r="AE1195" i="1"/>
  <c r="AE1451" i="1"/>
  <c r="AE1707" i="1"/>
  <c r="AE198" i="1"/>
  <c r="AE916" i="1"/>
  <c r="AE1172" i="1"/>
  <c r="AE1428" i="1"/>
  <c r="AE1684" i="1"/>
  <c r="AE1940" i="1"/>
  <c r="AE1574" i="1"/>
  <c r="AE278" i="1"/>
  <c r="AE1601" i="1"/>
  <c r="AE551" i="1"/>
  <c r="AE1626" i="1"/>
  <c r="AE853" i="1"/>
  <c r="AE1013" i="1"/>
  <c r="AE95" i="1"/>
  <c r="AE25" i="1"/>
  <c r="AE716" i="1"/>
  <c r="AE777" i="1"/>
  <c r="AE758" i="1"/>
  <c r="AE1450" i="1"/>
  <c r="AE1239" i="1"/>
  <c r="AE1879" i="1"/>
  <c r="AE1232" i="1"/>
  <c r="AE1872" i="1"/>
  <c r="AE973" i="1"/>
  <c r="AE1522" i="1"/>
  <c r="AE1717" i="1"/>
  <c r="AE231" i="1"/>
  <c r="AE487" i="1"/>
  <c r="AE36" i="1"/>
  <c r="AE245" i="1"/>
  <c r="AE580" i="1"/>
  <c r="AE22" i="1"/>
  <c r="AE484" i="1"/>
  <c r="AE753" i="1"/>
  <c r="AE309" i="1"/>
  <c r="AE622" i="1"/>
  <c r="AE850" i="1"/>
  <c r="AE1106" i="1"/>
  <c r="AE1362" i="1"/>
  <c r="AE671" i="1"/>
  <c r="AE1007" i="1"/>
  <c r="AE1263" i="1"/>
  <c r="AE1519" i="1"/>
  <c r="AE1775" i="1"/>
  <c r="AE579" i="1"/>
  <c r="AE984" i="1"/>
  <c r="AE1240" i="1"/>
  <c r="AE1496" i="1"/>
  <c r="AE1752" i="1"/>
  <c r="AE889" i="1"/>
  <c r="AE1710" i="1"/>
  <c r="AE941" i="1"/>
  <c r="AE1737" i="1"/>
  <c r="AE993" i="1"/>
  <c r="AE1762" i="1"/>
  <c r="AE1853" i="1"/>
  <c r="AE1933" i="1"/>
  <c r="AE61" i="1"/>
  <c r="AE452" i="1"/>
  <c r="AE1018" i="1"/>
  <c r="AE1335" i="1"/>
  <c r="AE1200" i="1"/>
  <c r="AE1918" i="1"/>
  <c r="AE1995" i="1"/>
  <c r="AE187" i="1"/>
  <c r="AE443" i="1"/>
  <c r="AE226" i="1"/>
  <c r="AE128" i="1"/>
  <c r="AE536" i="1"/>
  <c r="AE792" i="1"/>
  <c r="AE425" i="1"/>
  <c r="AE709" i="1"/>
  <c r="AE314" i="1"/>
  <c r="AE626" i="1"/>
  <c r="AE854" i="1"/>
  <c r="AE1110" i="1"/>
  <c r="AE1366" i="1"/>
  <c r="AE416" i="1"/>
  <c r="AE305" i="1"/>
  <c r="AE930" i="1"/>
  <c r="AE1186" i="1"/>
  <c r="AE1442" i="1"/>
  <c r="AE831" i="1"/>
  <c r="AE1087" i="1"/>
  <c r="AE1343" i="1"/>
  <c r="AE1599" i="1"/>
  <c r="AE1855" i="1"/>
  <c r="AE786" i="1"/>
  <c r="AE1064" i="1"/>
  <c r="AE1320" i="1"/>
  <c r="AE1576" i="1"/>
  <c r="AE1832" i="1"/>
  <c r="AE1209" i="1"/>
  <c r="AE1870" i="1"/>
  <c r="AE1261" i="1"/>
  <c r="AE1897" i="1"/>
  <c r="AE1313" i="1"/>
  <c r="AE1922" i="1"/>
  <c r="AE1509" i="1"/>
  <c r="AE131" i="1"/>
  <c r="AE387" i="1"/>
  <c r="AE152" i="1"/>
  <c r="AE244" i="1"/>
  <c r="AE461" i="1"/>
  <c r="AE736" i="1"/>
  <c r="AE350" i="1"/>
  <c r="AE653" i="1"/>
  <c r="AE218" i="1"/>
  <c r="AE83" i="1"/>
  <c r="AE339" i="1"/>
  <c r="AE88" i="1"/>
  <c r="AE180" i="1"/>
  <c r="AE397" i="1"/>
  <c r="AE688" i="1"/>
  <c r="AE286" i="1"/>
  <c r="AE605" i="1"/>
  <c r="AE90" i="1"/>
  <c r="AE35" i="1"/>
  <c r="AE291" i="1"/>
  <c r="AE24" i="1"/>
  <c r="AE116" i="1"/>
  <c r="AE333" i="1"/>
  <c r="AE640" i="1"/>
  <c r="AE182" i="1"/>
  <c r="AE557" i="1"/>
  <c r="AE813" i="1"/>
  <c r="AE453" i="1"/>
  <c r="AE243" i="1"/>
  <c r="AE499" i="1"/>
  <c r="AE52" i="1"/>
  <c r="AE269" i="1"/>
  <c r="AE592" i="1"/>
  <c r="AE54" i="1"/>
  <c r="AE500" i="1"/>
  <c r="AE765" i="1"/>
  <c r="AE389" i="1"/>
  <c r="AE284" i="1"/>
  <c r="AE926" i="1"/>
  <c r="AE1182" i="1"/>
  <c r="AE1438" i="1"/>
  <c r="AE823" i="1"/>
  <c r="AE1083" i="1"/>
  <c r="AE1339" i="1"/>
  <c r="AE1595" i="1"/>
  <c r="AE1851" i="1"/>
  <c r="AE778" i="1"/>
  <c r="AE1060" i="1"/>
  <c r="AE1316" i="1"/>
  <c r="AE1572" i="1"/>
  <c r="AE1828" i="1"/>
  <c r="AE1193" i="1"/>
  <c r="AE1862" i="1"/>
  <c r="AE1245" i="1"/>
  <c r="AE1889" i="1"/>
  <c r="AE1297" i="1"/>
  <c r="AE1914" i="1"/>
  <c r="AE1189" i="1"/>
  <c r="AE1221" i="1"/>
  <c r="AE447" i="1"/>
  <c r="AE370" i="1"/>
  <c r="AE473" i="1"/>
  <c r="AE550" i="1"/>
  <c r="AE1162" i="1"/>
  <c r="AE951" i="1"/>
  <c r="AE1591" i="1"/>
  <c r="AE944" i="1"/>
  <c r="AE1584" i="1"/>
  <c r="AE1662" i="1"/>
  <c r="AE1961" i="1"/>
  <c r="AE1917" i="1"/>
  <c r="AE119" i="1"/>
  <c r="AE375" i="1"/>
  <c r="AE136" i="1"/>
  <c r="AE228" i="1"/>
  <c r="AE445" i="1"/>
  <c r="AE724" i="1"/>
  <c r="AE334" i="1"/>
  <c r="AE641" i="1"/>
  <c r="AE586" i="1"/>
  <c r="AE798" i="1"/>
  <c r="AE1070" i="1"/>
  <c r="AE1326" i="1"/>
  <c r="AE524" i="1"/>
  <c r="AE971" i="1"/>
  <c r="AE1227" i="1"/>
  <c r="AE1483" i="1"/>
  <c r="AE1739" i="1"/>
  <c r="AE401" i="1"/>
  <c r="AE948" i="1"/>
  <c r="AE1204" i="1"/>
  <c r="AE1460" i="1"/>
  <c r="AE1716" i="1"/>
  <c r="AE647" i="1"/>
  <c r="AE1638" i="1"/>
  <c r="AE763" i="1"/>
  <c r="AE1665" i="1"/>
  <c r="AE849" i="1"/>
  <c r="AE1690" i="1"/>
  <c r="AE1947" i="1"/>
  <c r="AE1987" i="1"/>
  <c r="AE319" i="1"/>
  <c r="AE138" i="1"/>
  <c r="AE302" i="1"/>
  <c r="AE384" i="1"/>
  <c r="AE1034" i="1"/>
  <c r="AE815" i="1"/>
  <c r="AE1479" i="1"/>
  <c r="AE802" i="1"/>
  <c r="AE1456" i="1"/>
  <c r="AE1305" i="1"/>
  <c r="AE1721" i="1"/>
  <c r="AE2006" i="1"/>
  <c r="AE71" i="1"/>
  <c r="AE327" i="1"/>
  <c r="AE72" i="1"/>
  <c r="AE164" i="1"/>
  <c r="AE381" i="1"/>
  <c r="AE676" i="1"/>
  <c r="AE270" i="1"/>
  <c r="AE593" i="1"/>
  <c r="AE538" i="1"/>
  <c r="AE702" i="1"/>
  <c r="AE1022" i="1"/>
  <c r="AE1278" i="1"/>
  <c r="AE268" i="1"/>
  <c r="AE923" i="1"/>
  <c r="AE1179" i="1"/>
  <c r="AE1435" i="1"/>
  <c r="AE1691" i="1"/>
  <c r="AE28" i="1"/>
  <c r="AE900" i="1"/>
  <c r="AE1156" i="1"/>
  <c r="AE1412" i="1"/>
  <c r="AE1668" i="1"/>
  <c r="AE1924" i="1"/>
  <c r="AE1542" i="1"/>
  <c r="AE2000" i="1"/>
  <c r="AE1569" i="1"/>
  <c r="AE166" i="1"/>
  <c r="AE1594" i="1"/>
  <c r="AE683" i="1"/>
  <c r="AE47" i="1"/>
  <c r="AE210" i="1"/>
  <c r="AE668" i="1"/>
  <c r="AE745" i="1"/>
  <c r="AE651" i="1"/>
  <c r="AE1402" i="1"/>
  <c r="AE1207" i="1"/>
  <c r="AE1847" i="1"/>
  <c r="AE1184" i="1"/>
  <c r="AE1824" i="1"/>
  <c r="AE731" i="1"/>
  <c r="AE1409" i="1"/>
  <c r="AE1971" i="1"/>
  <c r="AE215" i="1"/>
  <c r="AE471" i="1"/>
  <c r="AE14" i="1"/>
  <c r="AE202" i="1"/>
  <c r="AE564" i="1"/>
  <c r="AE820" i="1"/>
  <c r="AE462" i="1"/>
  <c r="AE737" i="1"/>
  <c r="AE618" i="1"/>
  <c r="AE846" i="1"/>
  <c r="AE1102" i="1"/>
  <c r="AE1358" i="1"/>
  <c r="AE655" i="1"/>
  <c r="AE1003" i="1"/>
  <c r="AE1259" i="1"/>
  <c r="AE1515" i="1"/>
  <c r="AE1771" i="1"/>
  <c r="AE563" i="1"/>
  <c r="AE980" i="1"/>
  <c r="AE1236" i="1"/>
  <c r="AE1492" i="1"/>
  <c r="AE1748" i="1"/>
  <c r="AE873" i="1"/>
  <c r="AE1702" i="1"/>
  <c r="AE925" i="1"/>
  <c r="AE1729" i="1"/>
  <c r="AE977" i="1"/>
  <c r="AE1754" i="1"/>
  <c r="AE1693" i="1"/>
  <c r="AE1773" i="1"/>
  <c r="AE255" i="1"/>
  <c r="AE238" i="1"/>
  <c r="AE129" i="1"/>
  <c r="AE277" i="1"/>
  <c r="AE954" i="1"/>
  <c r="AE639" i="1"/>
  <c r="AE1399" i="1"/>
  <c r="AE674" i="1"/>
  <c r="AE1376" i="1"/>
  <c r="AE985" i="1"/>
  <c r="AE1561" i="1"/>
  <c r="AE1874" i="1"/>
  <c r="AE39" i="1"/>
  <c r="AE295" i="1"/>
  <c r="AE29" i="1"/>
  <c r="AE121" i="1"/>
  <c r="AE338" i="1"/>
  <c r="AE644" i="1"/>
  <c r="AE193" i="1"/>
  <c r="AE561" i="1"/>
  <c r="AE817" i="1"/>
  <c r="AE394" i="1"/>
  <c r="AE177" i="1"/>
  <c r="AE914" i="1"/>
  <c r="AE1170" i="1"/>
  <c r="AE1426" i="1"/>
  <c r="AE799" i="1"/>
  <c r="AE1071" i="1"/>
  <c r="AE1327" i="1"/>
  <c r="AE1583" i="1"/>
  <c r="AE1839" i="1"/>
  <c r="AE754" i="1"/>
  <c r="AE1048" i="1"/>
  <c r="AE1304" i="1"/>
  <c r="AE1560" i="1"/>
  <c r="AE1816" i="1"/>
  <c r="AE1145" i="1"/>
  <c r="AE1838" i="1"/>
  <c r="AE1197" i="1"/>
  <c r="AE1865" i="1"/>
  <c r="AE1249" i="1"/>
  <c r="AE1890" i="1"/>
  <c r="AE1253" i="1"/>
  <c r="AE1477" i="1"/>
  <c r="AE196" i="1"/>
  <c r="AE729" i="1"/>
  <c r="AE1306" i="1"/>
  <c r="AE1623" i="1"/>
  <c r="AE1472" i="1"/>
  <c r="AE1485" i="1"/>
  <c r="AE1749" i="1"/>
  <c r="AE251" i="1"/>
  <c r="AE507" i="1"/>
  <c r="AE62" i="1"/>
  <c r="AE280" i="1"/>
  <c r="AE600" i="1"/>
  <c r="AE76" i="1"/>
  <c r="AE510" i="1"/>
  <c r="AE773" i="1"/>
  <c r="AE400" i="1"/>
  <c r="AE220" i="1"/>
  <c r="AE918" i="1"/>
  <c r="AE1174" i="1"/>
  <c r="AE58" i="1"/>
  <c r="AE501" i="1"/>
  <c r="AE619" i="1"/>
  <c r="AE994" i="1"/>
  <c r="AE1250" i="1"/>
  <c r="AE1506" i="1"/>
  <c r="AE895" i="1"/>
  <c r="AE1151" i="1"/>
  <c r="AE1407" i="1"/>
  <c r="AE1663" i="1"/>
  <c r="AE1919" i="1"/>
  <c r="AE872" i="1"/>
  <c r="AE1128" i="1"/>
  <c r="AE1384" i="1"/>
  <c r="AE1640" i="1"/>
  <c r="AE1896" i="1"/>
  <c r="AE1465" i="1"/>
  <c r="AE1972" i="1"/>
  <c r="AE1513" i="1"/>
  <c r="AE1985" i="1"/>
  <c r="AE1538" i="1"/>
  <c r="AE1998" i="1"/>
  <c r="AE1983" i="1"/>
  <c r="AE195" i="1"/>
  <c r="AE451" i="1"/>
  <c r="AE237" i="1"/>
  <c r="AE149" i="1"/>
  <c r="AE544" i="1"/>
  <c r="AE800" i="1"/>
  <c r="AE436" i="1"/>
  <c r="AE717" i="1"/>
  <c r="AE325" i="1"/>
  <c r="AE147" i="1"/>
  <c r="AE403" i="1"/>
  <c r="AE173" i="1"/>
  <c r="AE21" i="1"/>
  <c r="AE482" i="1"/>
  <c r="AE752" i="1"/>
  <c r="AE372" i="1"/>
  <c r="AE669" i="1"/>
  <c r="AE261" i="1"/>
  <c r="AE99" i="1"/>
  <c r="AE355" i="1"/>
  <c r="AE109" i="1"/>
  <c r="AE201" i="1"/>
  <c r="AE418" i="1"/>
  <c r="AE704" i="1"/>
  <c r="AE308" i="1"/>
  <c r="AE621" i="1"/>
  <c r="AE133" i="1"/>
  <c r="AE51" i="1"/>
  <c r="AE307" i="1"/>
  <c r="AE45" i="1"/>
  <c r="AE137" i="1"/>
  <c r="AE354" i="1"/>
  <c r="AE656" i="1"/>
  <c r="AE225" i="1"/>
  <c r="AE573" i="1"/>
  <c r="AE829" i="1"/>
  <c r="AE496" i="1"/>
  <c r="AE603" i="1"/>
  <c r="AE990" i="1"/>
  <c r="AE1246" i="1"/>
  <c r="AE1502" i="1"/>
  <c r="AE891" i="1"/>
  <c r="AE1147" i="1"/>
  <c r="AE1403" i="1"/>
  <c r="AE1659" i="1"/>
  <c r="AE1915" i="1"/>
  <c r="AE868" i="1"/>
  <c r="AE1124" i="1"/>
  <c r="AE1380" i="1"/>
  <c r="AE1636" i="1"/>
  <c r="AE1892" i="1"/>
  <c r="AE1449" i="1"/>
  <c r="AE1968" i="1"/>
  <c r="AE1501" i="1"/>
  <c r="AE1981" i="1"/>
  <c r="AE1530" i="1"/>
  <c r="AE1994" i="1"/>
  <c r="AE1861" i="1"/>
  <c r="AE1093" i="1"/>
  <c r="AE104" i="1"/>
  <c r="AE588" i="1"/>
  <c r="AE649" i="1"/>
  <c r="AE262" i="1"/>
  <c r="AE1322" i="1"/>
  <c r="AE1127" i="1"/>
  <c r="AE1767" i="1"/>
  <c r="AE1088" i="1"/>
  <c r="AE1744" i="1"/>
  <c r="AE1964" i="1"/>
  <c r="AE1089" i="1"/>
  <c r="AE1205" i="1"/>
  <c r="AE183" i="1"/>
  <c r="AE439" i="1"/>
  <c r="AE221" i="1"/>
  <c r="AE117" i="1"/>
  <c r="AE530" i="1"/>
  <c r="AE788" i="1"/>
  <c r="AE420" i="1"/>
  <c r="AE705" i="1"/>
  <c r="AE650" i="1"/>
  <c r="AE878" i="1"/>
  <c r="AE1134" i="1"/>
  <c r="AE1390" i="1"/>
  <c r="AE727" i="1"/>
  <c r="AE1035" i="1"/>
  <c r="AE1291" i="1"/>
  <c r="AE1547" i="1"/>
  <c r="AE1803" i="1"/>
  <c r="AE682" i="1"/>
  <c r="AE1012" i="1"/>
  <c r="AE1268" i="1"/>
  <c r="AE1524" i="1"/>
  <c r="AE1780" i="1"/>
  <c r="AE1001" i="1"/>
  <c r="AE1766" i="1"/>
  <c r="AE1053" i="1"/>
  <c r="AE1793" i="1"/>
  <c r="AE1105" i="1"/>
  <c r="AE1818" i="1"/>
  <c r="AE1445" i="1"/>
  <c r="AE1877" i="1"/>
  <c r="AE495" i="1"/>
  <c r="AE413" i="1"/>
  <c r="AE516" i="1"/>
  <c r="AE598" i="1"/>
  <c r="AE1194" i="1"/>
  <c r="AE983" i="1"/>
  <c r="AE1639" i="1"/>
  <c r="AE976" i="1"/>
  <c r="AE1632" i="1"/>
  <c r="AE1726" i="1"/>
  <c r="AE1993" i="1"/>
  <c r="AE1125" i="1"/>
  <c r="AE135" i="1"/>
  <c r="AE391" i="1"/>
  <c r="AE157" i="1"/>
  <c r="AE249" i="1"/>
  <c r="AE466" i="1"/>
  <c r="AE740" i="1"/>
  <c r="AE356" i="1"/>
  <c r="AE657" i="1"/>
  <c r="AE602" i="1"/>
  <c r="AE830" i="1"/>
  <c r="AE1086" i="1"/>
  <c r="AE1342" i="1"/>
  <c r="AE591" i="1"/>
  <c r="AE987" i="1"/>
  <c r="AE1243" i="1"/>
  <c r="AE1499" i="1"/>
  <c r="AE1755" i="1"/>
  <c r="AE486" i="1"/>
  <c r="AE964" i="1"/>
  <c r="AE1220" i="1"/>
  <c r="AE1476" i="1"/>
  <c r="AE1732" i="1"/>
  <c r="AE787" i="1"/>
  <c r="AE1670" i="1"/>
  <c r="AE861" i="1"/>
  <c r="AE1697" i="1"/>
  <c r="AE913" i="1"/>
  <c r="AE1722" i="1"/>
  <c r="AE1565" i="1"/>
  <c r="AE1645" i="1"/>
  <c r="AE223" i="1"/>
  <c r="AE174" i="1"/>
  <c r="AE44" i="1"/>
  <c r="AE208" i="1"/>
  <c r="AE906" i="1"/>
  <c r="AE502" i="1"/>
  <c r="AE1351" i="1"/>
  <c r="AE465" i="1"/>
  <c r="AE1344" i="1"/>
  <c r="AE857" i="1"/>
  <c r="AE1421" i="1"/>
  <c r="AE1810" i="1"/>
  <c r="AE23" i="1"/>
  <c r="AE279" i="1"/>
  <c r="AE535" i="1"/>
  <c r="AE100" i="1"/>
  <c r="AE317" i="1"/>
  <c r="AE628" i="1"/>
  <c r="AE150" i="1"/>
  <c r="AE545" i="1"/>
  <c r="AE801" i="1"/>
  <c r="AE134" i="1"/>
  <c r="AE910" i="1"/>
  <c r="AE1166" i="1"/>
  <c r="AE1422" i="1"/>
  <c r="AE791" i="1"/>
  <c r="AE1067" i="1"/>
  <c r="AE1323" i="1"/>
  <c r="AE1579" i="1"/>
  <c r="AE1835" i="1"/>
  <c r="AE746" i="1"/>
  <c r="AE1044" i="1"/>
  <c r="AE1300" i="1"/>
  <c r="AE1556" i="1"/>
  <c r="AE1812" i="1"/>
  <c r="AE1129" i="1"/>
  <c r="AE1830" i="1"/>
  <c r="AE1181" i="1"/>
  <c r="AE1857" i="1"/>
  <c r="AE1233" i="1"/>
  <c r="AE1882" i="1"/>
  <c r="AE933" i="1"/>
  <c r="AE1845" i="1"/>
  <c r="AE399" i="1"/>
  <c r="AE306" i="1"/>
  <c r="AE409" i="1"/>
  <c r="AE512" i="1"/>
  <c r="AE1114" i="1"/>
  <c r="AE887" i="1"/>
  <c r="AE1559" i="1"/>
  <c r="AE896" i="1"/>
  <c r="AE1536" i="1"/>
  <c r="AE1566" i="1"/>
  <c r="AE1881" i="1"/>
  <c r="AE1661" i="1"/>
  <c r="AE103" i="1"/>
  <c r="AE359" i="1"/>
  <c r="AE114" i="1"/>
  <c r="AE206" i="1"/>
  <c r="AE424" i="1"/>
  <c r="AE708" i="1"/>
  <c r="AE313" i="1"/>
  <c r="AE625" i="1"/>
  <c r="AE16" i="1"/>
  <c r="AE480" i="1"/>
  <c r="AE555" i="1"/>
  <c r="AE978" i="1"/>
  <c r="AE1234" i="1"/>
  <c r="AE1490" i="1"/>
  <c r="AE879" i="1"/>
  <c r="AE1135" i="1"/>
  <c r="AE1391" i="1"/>
  <c r="AE1647" i="1"/>
  <c r="AE1903" i="1"/>
  <c r="AE856" i="1"/>
  <c r="AE1112" i="1"/>
  <c r="AE1368" i="1"/>
  <c r="AE1624" i="1"/>
  <c r="AE1880" i="1"/>
  <c r="AE1401" i="1"/>
  <c r="AE1956" i="1"/>
  <c r="AE1453" i="1"/>
  <c r="AE1969" i="1"/>
  <c r="AE1505" i="1"/>
  <c r="AE1982" i="1"/>
  <c r="AE1893" i="1"/>
  <c r="AE1813" i="1"/>
  <c r="AE456" i="1"/>
  <c r="AE405" i="1"/>
  <c r="AE687" i="1"/>
  <c r="AE1895" i="1"/>
  <c r="AE1776" i="1"/>
  <c r="AE2009" i="1"/>
  <c r="AE59" i="1"/>
  <c r="AE315" i="1"/>
  <c r="AE56" i="1"/>
  <c r="AE148" i="1"/>
  <c r="AE365" i="1"/>
  <c r="AE664" i="1"/>
  <c r="AE246" i="1"/>
  <c r="AE581" i="1"/>
  <c r="AE26" i="1"/>
  <c r="AE485" i="1"/>
  <c r="AE571" i="1"/>
  <c r="AE982" i="1"/>
  <c r="AE1238" i="1"/>
  <c r="AE229" i="1"/>
  <c r="AE574" i="1"/>
  <c r="AE774" i="1"/>
  <c r="AE1058" i="1"/>
  <c r="AE1314" i="1"/>
  <c r="AE460" i="1"/>
  <c r="AE959" i="1"/>
  <c r="AE1215" i="1"/>
  <c r="AE1471" i="1"/>
  <c r="AE1727" i="1"/>
  <c r="AE337" i="1"/>
  <c r="AE936" i="1"/>
  <c r="AE1192" i="1"/>
  <c r="AE1448" i="1"/>
  <c r="AE1704" i="1"/>
  <c r="AE428" i="1"/>
  <c r="AE1614" i="1"/>
  <c r="AE663" i="1"/>
  <c r="AE1641" i="1"/>
  <c r="AE771" i="1"/>
  <c r="AE1666" i="1"/>
  <c r="AE1429" i="1"/>
  <c r="AE1549" i="1"/>
  <c r="AE335" i="1"/>
  <c r="AE828" i="1"/>
  <c r="AE726" i="1"/>
  <c r="AE1111" i="1"/>
  <c r="AE960" i="1"/>
  <c r="AE1369" i="1"/>
  <c r="AE1906" i="1"/>
  <c r="AE139" i="1"/>
  <c r="AE395" i="1"/>
  <c r="AE162" i="1"/>
  <c r="AE254" i="1"/>
  <c r="AE472" i="1"/>
  <c r="AE744" i="1"/>
  <c r="AE361" i="1"/>
  <c r="AE661" i="1"/>
  <c r="AE240" i="1"/>
  <c r="AE578" i="1"/>
  <c r="AE782" i="1"/>
  <c r="AE1062" i="1"/>
  <c r="AE1318" i="1"/>
  <c r="AE352" i="1"/>
  <c r="AE654" i="1"/>
  <c r="AE882" i="1"/>
  <c r="AE1138" i="1"/>
  <c r="AE1394" i="1"/>
  <c r="AE735" i="1"/>
  <c r="AE1039" i="1"/>
  <c r="AE1295" i="1"/>
  <c r="AE1551" i="1"/>
  <c r="AE1807" i="1"/>
  <c r="AE690" i="1"/>
  <c r="AE1016" i="1"/>
  <c r="AE1272" i="1"/>
  <c r="AE1528" i="1"/>
  <c r="AE1784" i="1"/>
  <c r="AE1017" i="1"/>
  <c r="AE1774" i="1"/>
  <c r="AE1069" i="1"/>
  <c r="AE1801" i="1"/>
  <c r="AE1121" i="1"/>
  <c r="AE1826" i="1"/>
  <c r="AE631" i="1"/>
  <c r="AE1413" i="1"/>
  <c r="AE253" i="1"/>
  <c r="AE601" i="1"/>
  <c r="AE1146" i="1"/>
  <c r="AE1463" i="1"/>
  <c r="AE1328" i="1"/>
  <c r="AE909" i="1"/>
  <c r="AE949" i="1"/>
  <c r="AE219" i="1"/>
  <c r="AE475" i="1"/>
  <c r="AE20" i="1"/>
  <c r="AE213" i="1"/>
  <c r="AE568" i="1"/>
  <c r="AE824" i="1"/>
  <c r="AE468" i="1"/>
  <c r="AE741" i="1"/>
  <c r="AE357" i="1"/>
  <c r="AE658" i="1"/>
  <c r="AE886" i="1"/>
  <c r="AE1142" i="1"/>
  <c r="AE144" i="1"/>
  <c r="AE542" i="1"/>
  <c r="AE710" i="1"/>
  <c r="AE1026" i="1"/>
  <c r="AE1282" i="1"/>
  <c r="AE289" i="1"/>
  <c r="AE927" i="1"/>
  <c r="AE259" i="1"/>
  <c r="AE515" i="1"/>
  <c r="AE73" i="1"/>
  <c r="AE290" i="1"/>
  <c r="AE608" i="1"/>
  <c r="AE97" i="1"/>
  <c r="AE521" i="1"/>
  <c r="AE781" i="1"/>
  <c r="AE410" i="1"/>
  <c r="AE211" i="1"/>
  <c r="AE467" i="1"/>
  <c r="AE258" i="1"/>
  <c r="AE192" i="1"/>
  <c r="AE560" i="1"/>
  <c r="AE816" i="1"/>
  <c r="AE457" i="1"/>
  <c r="AE733" i="1"/>
  <c r="AE346" i="1"/>
  <c r="AE163" i="1"/>
  <c r="AE419" i="1"/>
  <c r="AE194" i="1"/>
  <c r="AE64" i="1"/>
  <c r="AE504" i="1"/>
  <c r="AE768" i="1"/>
  <c r="AE393" i="1"/>
  <c r="AE685" i="1"/>
  <c r="AE282" i="1"/>
  <c r="AE115" i="1"/>
  <c r="AE371" i="1"/>
  <c r="AE130" i="1"/>
  <c r="AE222" i="1"/>
  <c r="AE440" i="1"/>
  <c r="AE720" i="1"/>
  <c r="AE329" i="1"/>
  <c r="AE637" i="1"/>
  <c r="AE176" i="1"/>
  <c r="AE570" i="1"/>
  <c r="AE766" i="1"/>
  <c r="AE1054" i="1"/>
  <c r="AE1310" i="1"/>
  <c r="AE438" i="1"/>
  <c r="AE955" i="1"/>
  <c r="AE1211" i="1"/>
  <c r="AE1467" i="1"/>
  <c r="AE1723" i="1"/>
  <c r="AE316" i="1"/>
  <c r="AE932" i="1"/>
  <c r="AE1188" i="1"/>
  <c r="AE1444" i="1"/>
  <c r="AE1700" i="1"/>
  <c r="AE342" i="1"/>
  <c r="AE1606" i="1"/>
  <c r="AE599" i="1"/>
  <c r="AE1633" i="1"/>
  <c r="AE739" i="1"/>
  <c r="AE1658" i="1"/>
  <c r="AE1109" i="1"/>
  <c r="AE1269" i="1"/>
  <c r="AE127" i="1"/>
  <c r="AE68" i="1"/>
  <c r="AE764" i="1"/>
  <c r="AE825" i="1"/>
  <c r="AE822" i="1"/>
  <c r="AE1498" i="1"/>
  <c r="AE1287" i="1"/>
  <c r="AE1927" i="1"/>
  <c r="AE1280" i="1"/>
  <c r="AE1920" i="1"/>
  <c r="AE1101" i="1"/>
  <c r="AE1618" i="1"/>
  <c r="AE1029" i="1"/>
  <c r="AE247" i="1"/>
  <c r="AE503" i="1"/>
  <c r="AE57" i="1"/>
  <c r="AE274" i="1"/>
  <c r="AE596" i="1"/>
  <c r="AE65" i="1"/>
  <c r="AE505" i="1"/>
  <c r="AE769" i="1"/>
  <c r="AE369" i="1"/>
  <c r="AE942" i="1"/>
  <c r="AE1198" i="1"/>
  <c r="AE1454" i="1"/>
  <c r="AE843" i="1"/>
  <c r="AE1099" i="1"/>
  <c r="AE1355" i="1"/>
  <c r="AE1611" i="1"/>
  <c r="AE1867" i="1"/>
  <c r="AE810" i="1"/>
  <c r="AE1076" i="1"/>
  <c r="AE1332" i="1"/>
  <c r="AE1588" i="1"/>
  <c r="AE1844" i="1"/>
  <c r="AE1257" i="1"/>
  <c r="AE1894" i="1"/>
  <c r="AE1309" i="1"/>
  <c r="AE1921" i="1"/>
  <c r="AE1361" i="1"/>
  <c r="AE1946" i="1"/>
  <c r="AE1967" i="1"/>
  <c r="AE1941" i="1"/>
  <c r="AE168" i="1"/>
  <c r="AE636" i="1"/>
  <c r="AE697" i="1"/>
  <c r="AE518" i="1"/>
  <c r="AE1354" i="1"/>
  <c r="AE1143" i="1"/>
  <c r="AE1799" i="1"/>
  <c r="AE1136" i="1"/>
  <c r="AE1792" i="1"/>
  <c r="AE1996" i="1"/>
  <c r="AE1217" i="1"/>
  <c r="AE1613" i="1"/>
  <c r="AE199" i="1"/>
  <c r="AE455" i="1"/>
  <c r="AE242" i="1"/>
  <c r="AE160" i="1"/>
  <c r="AE548" i="1"/>
  <c r="AE804" i="1"/>
  <c r="AE441" i="1"/>
  <c r="AE721" i="1"/>
  <c r="AE666" i="1"/>
  <c r="AE894" i="1"/>
  <c r="AE1150" i="1"/>
  <c r="AE1406" i="1"/>
  <c r="AE759" i="1"/>
  <c r="AE1051" i="1"/>
  <c r="AE1307" i="1"/>
  <c r="AE1563" i="1"/>
  <c r="AE1819" i="1"/>
  <c r="AE714" i="1"/>
  <c r="AE1028" i="1"/>
  <c r="AE1284" i="1"/>
  <c r="AE1540" i="1"/>
  <c r="AE1796" i="1"/>
  <c r="AE1065" i="1"/>
  <c r="AE1798" i="1"/>
  <c r="AE1117" i="1"/>
  <c r="AE1825" i="1"/>
  <c r="AE1169" i="1"/>
  <c r="AE1850" i="1"/>
  <c r="AE321" i="1"/>
  <c r="AE1157" i="1"/>
  <c r="AE367" i="1"/>
  <c r="AE224" i="1"/>
  <c r="AE366" i="1"/>
  <c r="AE448" i="1"/>
  <c r="AE1066" i="1"/>
  <c r="AE871" i="1"/>
  <c r="AE1511" i="1"/>
  <c r="AE848" i="1"/>
  <c r="AE1504" i="1"/>
  <c r="AE1497" i="1"/>
  <c r="AE1785" i="1"/>
  <c r="AE1045" i="1"/>
  <c r="AE87" i="1"/>
  <c r="AE343" i="1"/>
  <c r="AE93" i="1"/>
  <c r="AE185" i="1"/>
  <c r="AE402" i="1"/>
  <c r="AE692" i="1"/>
  <c r="AE292" i="1"/>
  <c r="AE609" i="1"/>
  <c r="AE474" i="1"/>
  <c r="AE539" i="1"/>
  <c r="AE974" i="1"/>
  <c r="AE1230" i="1"/>
  <c r="AE1486" i="1"/>
  <c r="AE875" i="1"/>
  <c r="AE1131" i="1"/>
  <c r="AE1387" i="1"/>
  <c r="AE1643" i="1"/>
  <c r="AE1899" i="1"/>
  <c r="AE852" i="1"/>
  <c r="AE1108" i="1"/>
  <c r="AE1364" i="1"/>
  <c r="AE1620" i="1"/>
  <c r="AE1876" i="1"/>
  <c r="AE1385" i="1"/>
  <c r="AE1952" i="1"/>
  <c r="AE1437" i="1"/>
  <c r="AE1965" i="1"/>
  <c r="AE1489" i="1"/>
  <c r="AE1978" i="1"/>
  <c r="AE1733" i="1"/>
  <c r="AE1909" i="1"/>
  <c r="AE40" i="1"/>
  <c r="AE520" i="1"/>
  <c r="AE617" i="1"/>
  <c r="AE662" i="1"/>
  <c r="AE1290" i="1"/>
  <c r="AE1079" i="1"/>
  <c r="AE1719" i="1"/>
  <c r="AE1056" i="1"/>
  <c r="AE1712" i="1"/>
  <c r="AE1886" i="1"/>
  <c r="AE897" i="1"/>
  <c r="AE1951" i="1"/>
  <c r="AE167" i="1"/>
  <c r="AE423" i="1"/>
  <c r="AE200" i="1"/>
  <c r="AE74" i="1"/>
  <c r="AE509" i="1"/>
  <c r="AE772" i="1"/>
  <c r="AE398" i="1"/>
  <c r="AE689" i="1"/>
  <c r="AE186" i="1"/>
  <c r="AE558" i="1"/>
  <c r="AE742" i="1"/>
  <c r="AE1042" i="1"/>
  <c r="AE1298" i="1"/>
  <c r="AE374" i="1"/>
  <c r="AE943" i="1"/>
  <c r="AE1199" i="1"/>
  <c r="AE1455" i="1"/>
  <c r="AE1711" i="1"/>
  <c r="AE241" i="1"/>
  <c r="AE920" i="1"/>
  <c r="AE1176" i="1"/>
  <c r="AE1432" i="1"/>
  <c r="AE1688" i="1"/>
  <c r="AE1944" i="1"/>
  <c r="AE1582" i="1"/>
  <c r="AE364" i="1"/>
  <c r="AE1609" i="1"/>
  <c r="AE615" i="1"/>
  <c r="AE1634" i="1"/>
  <c r="AE1173" i="1"/>
  <c r="AE1333" i="1"/>
  <c r="AE239" i="1"/>
  <c r="AE748" i="1"/>
  <c r="AE433" i="1"/>
  <c r="AE1047" i="1"/>
  <c r="AE880" i="1"/>
  <c r="AE1113" i="1"/>
  <c r="AE1746" i="1"/>
  <c r="AE123" i="1"/>
  <c r="AE379" i="1"/>
  <c r="AE141" i="1"/>
  <c r="AE233" i="1"/>
  <c r="AE450" i="1"/>
  <c r="AE728" i="1"/>
  <c r="AE340" i="1"/>
  <c r="AE645" i="1"/>
  <c r="AE197" i="1"/>
  <c r="AE562" i="1"/>
  <c r="AE750" i="1"/>
  <c r="AE1046" i="1"/>
  <c r="AE1302" i="1"/>
  <c r="AE330" i="1"/>
  <c r="AE638" i="1"/>
  <c r="AE866" i="1"/>
  <c r="AE1122" i="1"/>
  <c r="AE1378" i="1"/>
  <c r="AE703" i="1"/>
  <c r="AE1023" i="1"/>
  <c r="AE1279" i="1"/>
  <c r="AE1535" i="1"/>
  <c r="AE1791" i="1"/>
  <c r="AE643" i="1"/>
  <c r="AE1000" i="1"/>
  <c r="AE1256" i="1"/>
  <c r="AE1512" i="1"/>
  <c r="AE1768" i="1"/>
  <c r="AE953" i="1"/>
  <c r="AE1742" i="1"/>
  <c r="AE1005" i="1"/>
  <c r="AE1769" i="1"/>
  <c r="AE1057" i="1"/>
  <c r="AE1794" i="1"/>
  <c r="AE1963" i="1"/>
  <c r="AE2003" i="1"/>
  <c r="AE146" i="1"/>
  <c r="AE553" i="1"/>
  <c r="AE1082" i="1"/>
  <c r="AE1383" i="1"/>
  <c r="AE1264" i="1"/>
  <c r="AE124" i="1"/>
  <c r="AE1573" i="1"/>
  <c r="AE203" i="1"/>
  <c r="AE459" i="1"/>
  <c r="AE248" i="1"/>
  <c r="AE170" i="1"/>
  <c r="AE552" i="1"/>
  <c r="AE808" i="1"/>
  <c r="AE446" i="1"/>
  <c r="AE725" i="1"/>
  <c r="AE336" i="1"/>
  <c r="AE642" i="1"/>
  <c r="AE870" i="1"/>
  <c r="AE1126" i="1"/>
  <c r="AE1382" i="1"/>
  <c r="AE437" i="1"/>
  <c r="AE390" i="1"/>
  <c r="AE946" i="1"/>
  <c r="AE1202" i="1"/>
  <c r="AE1458" i="1"/>
  <c r="AE847" i="1"/>
  <c r="AE1103" i="1"/>
  <c r="AE1359" i="1"/>
  <c r="AE1615" i="1"/>
  <c r="AE1871" i="1"/>
  <c r="AE818" i="1"/>
  <c r="AE1080" i="1"/>
  <c r="AE1336" i="1"/>
  <c r="AE1592" i="1"/>
  <c r="AE1848" i="1"/>
  <c r="AE1273" i="1"/>
  <c r="AE1902" i="1"/>
  <c r="AE1325" i="1"/>
  <c r="AE1929" i="1"/>
  <c r="AE1377" i="1"/>
  <c r="AE1950" i="1"/>
  <c r="AE1637" i="1"/>
  <c r="AE1525" i="1"/>
  <c r="AE264" i="1"/>
  <c r="AE80" i="1"/>
  <c r="AE1466" i="1"/>
  <c r="AE1751" i="1"/>
  <c r="AE1616" i="1"/>
  <c r="AE1817" i="1"/>
  <c r="AE27" i="1"/>
  <c r="AE283" i="1"/>
  <c r="AE13" i="1"/>
  <c r="AE105" i="1"/>
  <c r="AE322" i="1"/>
  <c r="AE632" i="1"/>
  <c r="AE161" i="1"/>
  <c r="AE549" i="1"/>
  <c r="AE805" i="1"/>
  <c r="AE442" i="1"/>
  <c r="AE412" i="1"/>
  <c r="AE950" i="1"/>
  <c r="AE1206" i="1"/>
  <c r="AE288" i="1"/>
  <c r="AE606" i="1"/>
  <c r="AE834" i="1"/>
  <c r="AE1090" i="1"/>
  <c r="AE1346" i="1"/>
  <c r="AE607" i="1"/>
  <c r="AE991" i="1"/>
  <c r="AE1975" i="1"/>
  <c r="AE809" i="1"/>
  <c r="AE1671" i="1"/>
  <c r="AE1657" i="1"/>
  <c r="AE267" i="1"/>
  <c r="AE84" i="1"/>
  <c r="AE616" i="1"/>
  <c r="AE532" i="1"/>
  <c r="AE421" i="1"/>
  <c r="AE934" i="1"/>
  <c r="AE101" i="1"/>
  <c r="AE678" i="1"/>
  <c r="AE1266" i="1"/>
  <c r="AE911" i="1"/>
  <c r="AE1423" i="1"/>
  <c r="AE1935" i="1"/>
  <c r="AE1144" i="1"/>
  <c r="AE1656" i="1"/>
  <c r="AE1518" i="1"/>
  <c r="AE1545" i="1"/>
  <c r="AE1570" i="1"/>
  <c r="AE811" i="1"/>
  <c r="AE620" i="1"/>
  <c r="AE919" i="1"/>
  <c r="AE1904" i="1"/>
  <c r="AE91" i="1"/>
  <c r="AE98" i="1"/>
  <c r="AE408" i="1"/>
  <c r="AE297" i="1"/>
  <c r="AE112" i="1"/>
  <c r="AE686" i="1"/>
  <c r="AE1270" i="1"/>
  <c r="AE670" i="1"/>
  <c r="AE1154" i="1"/>
  <c r="AE767" i="1"/>
  <c r="AE1183" i="1"/>
  <c r="AE1439" i="1"/>
  <c r="AE1695" i="1"/>
  <c r="AE70" i="1"/>
  <c r="AE904" i="1"/>
  <c r="AE1160" i="1"/>
  <c r="AE1416" i="1"/>
  <c r="AE1672" i="1"/>
  <c r="AE1928" i="1"/>
  <c r="AE1550" i="1"/>
  <c r="AE2004" i="1"/>
  <c r="AE1577" i="1"/>
  <c r="AE300" i="1"/>
  <c r="AE1602" i="1"/>
  <c r="AE917" i="1"/>
  <c r="AE1077" i="1"/>
  <c r="AE159" i="1"/>
  <c r="AE684" i="1"/>
  <c r="AE646" i="1"/>
  <c r="AE999" i="1"/>
  <c r="AE770" i="1"/>
  <c r="AE755" i="1"/>
  <c r="AE1586" i="1"/>
  <c r="AE107" i="1"/>
  <c r="AE363" i="1"/>
  <c r="AE120" i="1"/>
  <c r="AE212" i="1"/>
  <c r="AE429" i="1"/>
  <c r="AE712" i="1"/>
  <c r="AE318" i="1"/>
  <c r="AE629" i="1"/>
  <c r="AE154" i="1"/>
  <c r="AE546" i="1"/>
  <c r="AE718" i="1"/>
  <c r="AE1030" i="1"/>
  <c r="AE1286" i="1"/>
  <c r="AE396" i="1"/>
  <c r="AE947" i="1"/>
  <c r="AE1203" i="1"/>
  <c r="AE1459" i="1"/>
  <c r="AE1715" i="1"/>
  <c r="AE273" i="1"/>
  <c r="AE924" i="1"/>
  <c r="AE1180" i="1"/>
  <c r="AE1436" i="1"/>
  <c r="AE1692" i="1"/>
  <c r="AE81" i="1"/>
  <c r="AE1590" i="1"/>
  <c r="AE449" i="1"/>
  <c r="AE1617" i="1"/>
  <c r="AE675" i="1"/>
  <c r="AE1642" i="1"/>
  <c r="AE1237" i="1"/>
  <c r="AE1397" i="1"/>
  <c r="AE111" i="1"/>
  <c r="AE46" i="1"/>
  <c r="AE732" i="1"/>
  <c r="AE793" i="1"/>
  <c r="AE842" i="1"/>
  <c r="AE1482" i="1"/>
  <c r="AE1271" i="1"/>
  <c r="AE1943" i="1"/>
  <c r="AE1296" i="1"/>
  <c r="AE583" i="1"/>
  <c r="AE1357" i="1"/>
  <c r="AE1682" i="1"/>
  <c r="AE1781" i="1"/>
  <c r="AG48" i="1"/>
  <c r="AG121" i="1"/>
  <c r="AG377" i="1"/>
  <c r="AG633" i="1"/>
  <c r="AG222" i="1"/>
  <c r="AG478" i="1"/>
  <c r="AG300" i="1"/>
  <c r="AG746" i="1"/>
  <c r="AG1002" i="1"/>
  <c r="AG1258" i="1"/>
  <c r="AG1514" i="1"/>
  <c r="AG1770" i="1"/>
  <c r="AG10" i="1"/>
  <c r="AG691" i="1"/>
  <c r="AG947" i="1"/>
  <c r="AE17" i="1"/>
  <c r="AE899" i="1"/>
  <c r="AE1155" i="1"/>
  <c r="AE1411" i="1"/>
  <c r="AE1667" i="1"/>
  <c r="AE1923" i="1"/>
  <c r="AE876" i="1"/>
  <c r="AE1132" i="1"/>
  <c r="AE1388" i="1"/>
  <c r="AE1644" i="1"/>
  <c r="AE1900" i="1"/>
  <c r="AE1481" i="1"/>
  <c r="AE1976" i="1"/>
  <c r="AE1521" i="1"/>
  <c r="AE1989" i="1"/>
  <c r="AE1546" i="1"/>
  <c r="AE2002" i="1"/>
  <c r="AE1999" i="1"/>
  <c r="AE15" i="1"/>
  <c r="AE125" i="1"/>
  <c r="AE604" i="1"/>
  <c r="AE681" i="1"/>
  <c r="AE587" i="1"/>
  <c r="AE1370" i="1"/>
  <c r="AE1159" i="1"/>
  <c r="AE1815" i="1"/>
  <c r="AE1168" i="1"/>
  <c r="AE1840" i="1"/>
  <c r="AE845" i="1"/>
  <c r="AE1473" i="1"/>
  <c r="AE1741" i="1"/>
  <c r="AG187" i="1"/>
  <c r="AG73" i="1"/>
  <c r="AG329" i="1"/>
  <c r="AG585" i="1"/>
  <c r="AG174" i="1"/>
  <c r="AG430" i="1"/>
  <c r="AG204" i="1"/>
  <c r="AG698" i="1"/>
  <c r="AG954" i="1"/>
  <c r="AG1210" i="1"/>
  <c r="AG1466" i="1"/>
  <c r="AG1722" i="1"/>
  <c r="AE559" i="1"/>
  <c r="AE979" i="1"/>
  <c r="AE1235" i="1"/>
  <c r="AE1491" i="1"/>
  <c r="AE1747" i="1"/>
  <c r="AE444" i="1"/>
  <c r="AE956" i="1"/>
  <c r="AE1212" i="1"/>
  <c r="AE1468" i="1"/>
  <c r="AE1724" i="1"/>
  <c r="AE723" i="1"/>
  <c r="AE1654" i="1"/>
  <c r="AE827" i="1"/>
  <c r="AE1681" i="1"/>
  <c r="AE881" i="1"/>
  <c r="AE1706" i="1"/>
  <c r="AE1629" i="1"/>
  <c r="AE1709" i="1"/>
  <c r="AE175" i="1"/>
  <c r="AE153" i="1"/>
  <c r="AE812" i="1"/>
  <c r="AE165" i="1"/>
  <c r="AE922" i="1"/>
  <c r="AE417" i="1"/>
  <c r="AE1367" i="1"/>
  <c r="AE547" i="1"/>
  <c r="AE1392" i="1"/>
  <c r="AE1049" i="1"/>
  <c r="AE1593" i="1"/>
  <c r="AE1842" i="1"/>
  <c r="AG11" i="1"/>
  <c r="AG80" i="1"/>
  <c r="AG153" i="1"/>
  <c r="AG409" i="1"/>
  <c r="AG665" i="1"/>
  <c r="AG254" i="1"/>
  <c r="AG510" i="1"/>
  <c r="AG364" i="1"/>
  <c r="AG778" i="1"/>
  <c r="AG1034" i="1"/>
  <c r="AG1290" i="1"/>
  <c r="AG1546" i="1"/>
  <c r="AE1478" i="1"/>
  <c r="AE867" i="1"/>
  <c r="AE1123" i="1"/>
  <c r="AE1379" i="1"/>
  <c r="AE1635" i="1"/>
  <c r="AE1891" i="1"/>
  <c r="AE844" i="1"/>
  <c r="AE1100" i="1"/>
  <c r="AE1356" i="1"/>
  <c r="AE1612" i="1"/>
  <c r="AE1868" i="1"/>
  <c r="AE1353" i="1"/>
  <c r="AE1942" i="1"/>
  <c r="AE1405" i="1"/>
  <c r="AE1957" i="1"/>
  <c r="AE1457" i="1"/>
  <c r="AE1970" i="1"/>
  <c r="AE1797" i="1"/>
  <c r="AE837" i="1"/>
  <c r="AE18" i="1"/>
  <c r="AE540" i="1"/>
  <c r="AE585" i="1"/>
  <c r="AE92" i="1"/>
  <c r="AE1274" i="1"/>
  <c r="AE1063" i="1"/>
  <c r="AE1735" i="1"/>
  <c r="AE1104" i="1"/>
  <c r="AE1760" i="1"/>
  <c r="AE1980" i="1"/>
  <c r="AE1153" i="1"/>
  <c r="AE406" i="1"/>
  <c r="AG155" i="1"/>
  <c r="AG41" i="1"/>
  <c r="AG297" i="1"/>
  <c r="AG553" i="1"/>
  <c r="AG142" i="1"/>
  <c r="AG398" i="1"/>
  <c r="AG654" i="1"/>
  <c r="AG652" i="1"/>
  <c r="AG922" i="1"/>
  <c r="AG1178" i="1"/>
  <c r="AG1434" i="1"/>
  <c r="AG1690" i="1"/>
  <c r="AG1331" i="1"/>
  <c r="AG1587" i="1"/>
  <c r="AG1843" i="1"/>
  <c r="AG376" i="1"/>
  <c r="AG784" i="1"/>
  <c r="AG1040" i="1"/>
  <c r="AG1296" i="1"/>
  <c r="AG1552" i="1"/>
  <c r="AG1808" i="1"/>
  <c r="AG307" i="1"/>
  <c r="AG749" i="1"/>
  <c r="AG1005" i="1"/>
  <c r="AG1261" i="1"/>
  <c r="AG1517" i="1"/>
  <c r="AG1773" i="1"/>
  <c r="AG31" i="1"/>
  <c r="AG100" i="1"/>
  <c r="AG173" i="1"/>
  <c r="AG429" i="1"/>
  <c r="AG18" i="1"/>
  <c r="AG274" i="1"/>
  <c r="AG530" i="1"/>
  <c r="AG404" i="1"/>
  <c r="AG798" i="1"/>
  <c r="AG1054" i="1"/>
  <c r="AG1310" i="1"/>
  <c r="AG1566" i="1"/>
  <c r="AG1822" i="1"/>
  <c r="AG327" i="1"/>
  <c r="AG759" i="1"/>
  <c r="AG1015" i="1"/>
  <c r="AG1271" i="1"/>
  <c r="AG1527" i="1"/>
  <c r="AG1783" i="1"/>
  <c r="AG256" i="1"/>
  <c r="AG724" i="1"/>
  <c r="AG980" i="1"/>
  <c r="AG1236" i="1"/>
  <c r="AG1492" i="1"/>
  <c r="AG1748" i="1"/>
  <c r="AG2004" i="1"/>
  <c r="AG689" i="1"/>
  <c r="AG1850" i="1"/>
  <c r="AG351" i="1"/>
  <c r="AG771" i="1"/>
  <c r="AG1027" i="1"/>
  <c r="AG1283" i="1"/>
  <c r="AG1539" i="1"/>
  <c r="AG1795" i="1"/>
  <c r="AG280" i="1"/>
  <c r="AG736" i="1"/>
  <c r="AG992" i="1"/>
  <c r="AG1248" i="1"/>
  <c r="AG1504" i="1"/>
  <c r="AG1760" i="1"/>
  <c r="AG211" i="1"/>
  <c r="AG701" i="1"/>
  <c r="AG957" i="1"/>
  <c r="AG1213" i="1"/>
  <c r="AG1469" i="1"/>
  <c r="AG1725" i="1"/>
  <c r="AG1981" i="1"/>
  <c r="AG52" i="1"/>
  <c r="AG125" i="1"/>
  <c r="AG381" i="1"/>
  <c r="AG637" i="1"/>
  <c r="AG226" i="1"/>
  <c r="AG482" i="1"/>
  <c r="AG308" i="1"/>
  <c r="AG750" i="1"/>
  <c r="AG1802" i="1"/>
  <c r="AG255" i="1"/>
  <c r="AG723" i="1"/>
  <c r="AG979" i="1"/>
  <c r="AG1235" i="1"/>
  <c r="AG1491" i="1"/>
  <c r="AG1747" i="1"/>
  <c r="AG2003" i="1"/>
  <c r="AG688" i="1"/>
  <c r="AG944" i="1"/>
  <c r="AG1200" i="1"/>
  <c r="AG1456" i="1"/>
  <c r="AG1712" i="1"/>
  <c r="AG1968" i="1"/>
  <c r="AG627" i="1"/>
  <c r="AG909" i="1"/>
  <c r="AG1165" i="1"/>
  <c r="AG1421" i="1"/>
  <c r="AG1677" i="1"/>
  <c r="AG1933" i="1"/>
  <c r="AG191" i="1"/>
  <c r="AG77" i="1"/>
  <c r="AG333" i="1"/>
  <c r="AG589" i="1"/>
  <c r="AG178" i="1"/>
  <c r="AG434" i="1"/>
  <c r="AE2007" i="1"/>
  <c r="AE490" i="1"/>
  <c r="AE294" i="1"/>
  <c r="AE961" i="1"/>
  <c r="AE331" i="1"/>
  <c r="AE169" i="1"/>
  <c r="AE680" i="1"/>
  <c r="AE597" i="1"/>
  <c r="AE506" i="1"/>
  <c r="AE998" i="1"/>
  <c r="AE266" i="1"/>
  <c r="AE806" i="1"/>
  <c r="AE1330" i="1"/>
  <c r="AE975" i="1"/>
  <c r="AE1487" i="1"/>
  <c r="AE422" i="1"/>
  <c r="AE1208" i="1"/>
  <c r="AE1720" i="1"/>
  <c r="AE1646" i="1"/>
  <c r="AE1673" i="1"/>
  <c r="AE1698" i="1"/>
  <c r="AE1677" i="1"/>
  <c r="AE214" i="1"/>
  <c r="AE1175" i="1"/>
  <c r="AE1598" i="1"/>
  <c r="AE155" i="1"/>
  <c r="AE184" i="1"/>
  <c r="AE493" i="1"/>
  <c r="AE382" i="1"/>
  <c r="AE272" i="1"/>
  <c r="AE814" i="1"/>
  <c r="AE1334" i="1"/>
  <c r="AE476" i="1"/>
  <c r="AE1218" i="1"/>
  <c r="AE863" i="1"/>
  <c r="AE1247" i="1"/>
  <c r="AE1503" i="1"/>
  <c r="AE1759" i="1"/>
  <c r="AE508" i="1"/>
  <c r="AE968" i="1"/>
  <c r="AE1224" i="1"/>
  <c r="AE1480" i="1"/>
  <c r="AE1736" i="1"/>
  <c r="AE819" i="1"/>
  <c r="AE1678" i="1"/>
  <c r="AE877" i="1"/>
  <c r="AE1705" i="1"/>
  <c r="AE929" i="1"/>
  <c r="AE1730" i="1"/>
  <c r="AE1725" i="1"/>
  <c r="AE1805" i="1"/>
  <c r="AE479" i="1"/>
  <c r="AE345" i="1"/>
  <c r="AE938" i="1"/>
  <c r="AE1255" i="1"/>
  <c r="AE1120" i="1"/>
  <c r="AE1758" i="1"/>
  <c r="AE1301" i="1"/>
  <c r="AE171" i="1"/>
  <c r="AE427" i="1"/>
  <c r="AE205" i="1"/>
  <c r="AE85" i="1"/>
  <c r="AE514" i="1"/>
  <c r="AE776" i="1"/>
  <c r="AE404" i="1"/>
  <c r="AE693" i="1"/>
  <c r="AE293" i="1"/>
  <c r="AE610" i="1"/>
  <c r="AE838" i="1"/>
  <c r="AE1094" i="1"/>
  <c r="AE1350" i="1"/>
  <c r="AE679" i="1"/>
  <c r="AE1011" i="1"/>
  <c r="AE1267" i="1"/>
  <c r="AE1523" i="1"/>
  <c r="AE1779" i="1"/>
  <c r="AE595" i="1"/>
  <c r="AE988" i="1"/>
  <c r="AE1244" i="1"/>
  <c r="AE1500" i="1"/>
  <c r="AE1756" i="1"/>
  <c r="AE905" i="1"/>
  <c r="AE1718" i="1"/>
  <c r="AE957" i="1"/>
  <c r="AE1745" i="1"/>
  <c r="AE1009" i="1"/>
  <c r="AE1770" i="1"/>
  <c r="AE1885" i="1"/>
  <c r="AE1955" i="1"/>
  <c r="AE271" i="1"/>
  <c r="AE96" i="1"/>
  <c r="AE172" i="1"/>
  <c r="AE320" i="1"/>
  <c r="AE1002" i="1"/>
  <c r="AE719" i="1"/>
  <c r="AE1447" i="1"/>
  <c r="AE832" i="1"/>
  <c r="AE1488" i="1"/>
  <c r="AE1433" i="1"/>
  <c r="AE1753" i="1"/>
  <c r="AE1974" i="1"/>
  <c r="AG43" i="1"/>
  <c r="AG112" i="1"/>
  <c r="AG185" i="1"/>
  <c r="AG441" i="1"/>
  <c r="AG30" i="1"/>
  <c r="AG286" i="1"/>
  <c r="AG542" i="1"/>
  <c r="AG428" i="1"/>
  <c r="AG810" i="1"/>
  <c r="AG1066" i="1"/>
  <c r="AG1322" i="1"/>
  <c r="AG1578" i="1"/>
  <c r="AG1834" i="1"/>
  <c r="AG319" i="1"/>
  <c r="AG755" i="1"/>
  <c r="AG1011" i="1"/>
  <c r="AE481" i="1"/>
  <c r="AE963" i="1"/>
  <c r="AE1219" i="1"/>
  <c r="AE1475" i="1"/>
  <c r="AE1731" i="1"/>
  <c r="AE358" i="1"/>
  <c r="AE940" i="1"/>
  <c r="AE1196" i="1"/>
  <c r="AE1452" i="1"/>
  <c r="AE1708" i="1"/>
  <c r="AE513" i="1"/>
  <c r="AE1622" i="1"/>
  <c r="AE699" i="1"/>
  <c r="AE1649" i="1"/>
  <c r="AE803" i="1"/>
  <c r="AE1674" i="1"/>
  <c r="AE1493" i="1"/>
  <c r="AE1581" i="1"/>
  <c r="AE143" i="1"/>
  <c r="AE89" i="1"/>
  <c r="AE780" i="1"/>
  <c r="AE37" i="1"/>
  <c r="AE890" i="1"/>
  <c r="AE60" i="1"/>
  <c r="AE1319" i="1"/>
  <c r="AE380" i="1"/>
  <c r="AE1360" i="1"/>
  <c r="AE921" i="1"/>
  <c r="AE1529" i="1"/>
  <c r="AE1778" i="1"/>
  <c r="AE1349" i="1"/>
  <c r="AG64" i="1"/>
  <c r="AG137" i="1"/>
  <c r="AG393" i="1"/>
  <c r="AG649" i="1"/>
  <c r="AG238" i="1"/>
  <c r="AG494" i="1"/>
  <c r="AG332" i="1"/>
  <c r="AG762" i="1"/>
  <c r="AG1018" i="1"/>
  <c r="AG1274" i="1"/>
  <c r="AG1530" i="1"/>
  <c r="AE1398" i="1"/>
  <c r="AE743" i="1"/>
  <c r="AE1043" i="1"/>
  <c r="AE1299" i="1"/>
  <c r="AE1555" i="1"/>
  <c r="AE1811" i="1"/>
  <c r="AE698" i="1"/>
  <c r="AE1020" i="1"/>
  <c r="AE1276" i="1"/>
  <c r="AE1532" i="1"/>
  <c r="AE1788" i="1"/>
  <c r="AE1033" i="1"/>
  <c r="AE1782" i="1"/>
  <c r="AE1085" i="1"/>
  <c r="AE1809" i="1"/>
  <c r="AE1137" i="1"/>
  <c r="AE1834" i="1"/>
  <c r="AE779" i="1"/>
  <c r="AE1589" i="1"/>
  <c r="AE351" i="1"/>
  <c r="AE285" i="1"/>
  <c r="AE324" i="1"/>
  <c r="AE426" i="1"/>
  <c r="AE1098" i="1"/>
  <c r="AE855" i="1"/>
  <c r="AE1527" i="1"/>
  <c r="AE912" i="1"/>
  <c r="AE1568" i="1"/>
  <c r="AE1630" i="1"/>
  <c r="AE1913" i="1"/>
  <c r="AE1533" i="1"/>
  <c r="AG75" i="1"/>
  <c r="AG144" i="1"/>
  <c r="AG217" i="1"/>
  <c r="AG473" i="1"/>
  <c r="AG62" i="1"/>
  <c r="AG318" i="1"/>
  <c r="AG574" i="1"/>
  <c r="AG492" i="1"/>
  <c r="AG842" i="1"/>
  <c r="AG1098" i="1"/>
  <c r="AG1354" i="1"/>
  <c r="AG1610" i="1"/>
  <c r="AE310" i="1"/>
  <c r="AE931" i="1"/>
  <c r="AE1187" i="1"/>
  <c r="AE1443" i="1"/>
  <c r="AE1699" i="1"/>
  <c r="AE113" i="1"/>
  <c r="AE908" i="1"/>
  <c r="AE1164" i="1"/>
  <c r="AE1420" i="1"/>
  <c r="AE1676" i="1"/>
  <c r="AE1932" i="1"/>
  <c r="AE1558" i="1"/>
  <c r="AE2008" i="1"/>
  <c r="AE1585" i="1"/>
  <c r="AE385" i="1"/>
  <c r="AE1610" i="1"/>
  <c r="AE981" i="1"/>
  <c r="AE1141" i="1"/>
  <c r="AE63" i="1"/>
  <c r="AE232" i="1"/>
  <c r="AE700" i="1"/>
  <c r="AE761" i="1"/>
  <c r="AE790" i="1"/>
  <c r="AE1434" i="1"/>
  <c r="AE1223" i="1"/>
  <c r="AE1911" i="1"/>
  <c r="AE1248" i="1"/>
  <c r="AE1936" i="1"/>
  <c r="AE1229" i="1"/>
  <c r="AE1650" i="1"/>
  <c r="AE965" i="1"/>
  <c r="AG32" i="1"/>
  <c r="AG105" i="1"/>
  <c r="AG361" i="1"/>
  <c r="AG617" i="1"/>
  <c r="AG206" i="1"/>
  <c r="AG462" i="1"/>
  <c r="AG268" i="1"/>
  <c r="AG730" i="1"/>
  <c r="AG986" i="1"/>
  <c r="AG1242" i="1"/>
  <c r="AG1498" i="1"/>
  <c r="AG1139" i="1"/>
  <c r="AG1395" i="1"/>
  <c r="AG1651" i="1"/>
  <c r="AG1907" i="1"/>
  <c r="AG504" i="1"/>
  <c r="AG848" i="1"/>
  <c r="AG1104" i="1"/>
  <c r="AG1360" i="1"/>
  <c r="AG1616" i="1"/>
  <c r="AG1872" i="1"/>
  <c r="AG435" i="1"/>
  <c r="AG813" i="1"/>
  <c r="AG1069" i="1"/>
  <c r="AG1325" i="1"/>
  <c r="AG1581" i="1"/>
  <c r="AG1837" i="1"/>
  <c r="AG95" i="1"/>
  <c r="AG164" i="1"/>
  <c r="AG237" i="1"/>
  <c r="AG493" i="1"/>
  <c r="AG82" i="1"/>
  <c r="AG338" i="1"/>
  <c r="AG594" i="1"/>
  <c r="AG532" i="1"/>
  <c r="AG862" i="1"/>
  <c r="AG1118" i="1"/>
  <c r="AG1374" i="1"/>
  <c r="AG1630" i="1"/>
  <c r="AG1886" i="1"/>
  <c r="AG455" i="1"/>
  <c r="AG823" i="1"/>
  <c r="AG1079" i="1"/>
  <c r="AG1335" i="1"/>
  <c r="AG1591" i="1"/>
  <c r="AG1847" i="1"/>
  <c r="AG384" i="1"/>
  <c r="AG788" i="1"/>
  <c r="AG1044" i="1"/>
  <c r="AG1300" i="1"/>
  <c r="AG1556" i="1"/>
  <c r="AG1812" i="1"/>
  <c r="AG315" i="1"/>
  <c r="AG753" i="1"/>
  <c r="AG1914" i="1"/>
  <c r="AG479" i="1"/>
  <c r="AG835" i="1"/>
  <c r="AG1091" i="1"/>
  <c r="AG1347" i="1"/>
  <c r="AG1603" i="1"/>
  <c r="AG1859" i="1"/>
  <c r="AG408" i="1"/>
  <c r="AG800" i="1"/>
  <c r="AG1056" i="1"/>
  <c r="AG1312" i="1"/>
  <c r="AG1568" i="1"/>
  <c r="AG1824" i="1"/>
  <c r="AG339" i="1"/>
  <c r="AG765" i="1"/>
  <c r="AG1021" i="1"/>
  <c r="AG1277" i="1"/>
  <c r="AG1533" i="1"/>
  <c r="AG1789" i="1"/>
  <c r="AG47" i="1"/>
  <c r="AG116" i="1"/>
  <c r="AG189" i="1"/>
  <c r="AG445" i="1"/>
  <c r="AG34" i="1"/>
  <c r="AG290" i="1"/>
  <c r="AG546" i="1"/>
  <c r="AG436" i="1"/>
  <c r="AG814" i="1"/>
  <c r="AG1866" i="1"/>
  <c r="AG383" i="1"/>
  <c r="AG787" i="1"/>
  <c r="AG1043" i="1"/>
  <c r="AG1299" i="1"/>
  <c r="AG1555" i="1"/>
  <c r="AG1811" i="1"/>
  <c r="AG312" i="1"/>
  <c r="AG752" i="1"/>
  <c r="AG1008" i="1"/>
  <c r="AG1264" i="1"/>
  <c r="AG1520" i="1"/>
  <c r="AG1776" i="1"/>
  <c r="AG243" i="1"/>
  <c r="AG717" i="1"/>
  <c r="AG973" i="1"/>
  <c r="AG1229" i="1"/>
  <c r="AG1485" i="1"/>
  <c r="AG1741" i="1"/>
  <c r="AG1997" i="1"/>
  <c r="AG68" i="1"/>
  <c r="AG141" i="1"/>
  <c r="AG397" i="1"/>
  <c r="AG653" i="1"/>
  <c r="AG242" i="1"/>
  <c r="AG498" i="1"/>
  <c r="AE53" i="1"/>
  <c r="AE1386" i="1"/>
  <c r="AE1552" i="1"/>
  <c r="AE11" i="1"/>
  <c r="AE523" i="1"/>
  <c r="AE301" i="1"/>
  <c r="AE118" i="1"/>
  <c r="AE789" i="1"/>
  <c r="AE326" i="1"/>
  <c r="AE1190" i="1"/>
  <c r="AE522" i="1"/>
  <c r="AE1010" i="1"/>
  <c r="AE145" i="1"/>
  <c r="AE1167" i="1"/>
  <c r="AE1679" i="1"/>
  <c r="AE888" i="1"/>
  <c r="AE1400" i="1"/>
  <c r="AE1912" i="1"/>
  <c r="AE1988" i="1"/>
  <c r="AE2001" i="1"/>
  <c r="AE209" i="1"/>
  <c r="AE79" i="1"/>
  <c r="AE566" i="1"/>
  <c r="AE611" i="1"/>
  <c r="AE1345" i="1"/>
  <c r="AE347" i="1"/>
  <c r="AE190" i="1"/>
  <c r="AE696" i="1"/>
  <c r="AE613" i="1"/>
  <c r="AE528" i="1"/>
  <c r="AE1014" i="1"/>
  <c r="AE373" i="1"/>
  <c r="AE898" i="1"/>
  <c r="AE1410" i="1"/>
  <c r="AE1055" i="1"/>
  <c r="AE1311" i="1"/>
  <c r="AE1567" i="1"/>
  <c r="AE1823" i="1"/>
  <c r="AE722" i="1"/>
  <c r="AE1032" i="1"/>
  <c r="AE1288" i="1"/>
  <c r="AE1544" i="1"/>
  <c r="AE1800" i="1"/>
  <c r="AE1081" i="1"/>
  <c r="AE1806" i="1"/>
  <c r="AE1133" i="1"/>
  <c r="AE1833" i="1"/>
  <c r="AE1185" i="1"/>
  <c r="AE1858" i="1"/>
  <c r="AE997" i="1"/>
  <c r="AE1959" i="1"/>
  <c r="AE110" i="1"/>
  <c r="AE665" i="1"/>
  <c r="AE1226" i="1"/>
  <c r="AE1543" i="1"/>
  <c r="AE1408" i="1"/>
  <c r="AE1165" i="1"/>
  <c r="AE1869" i="1"/>
  <c r="AE235" i="1"/>
  <c r="AE491" i="1"/>
  <c r="AE41" i="1"/>
  <c r="AE256" i="1"/>
  <c r="AE584" i="1"/>
  <c r="AE33" i="1"/>
  <c r="AE489" i="1"/>
  <c r="AE757" i="1"/>
  <c r="AE378" i="1"/>
  <c r="AE49" i="1"/>
  <c r="AE902" i="1"/>
  <c r="AE1158" i="1"/>
  <c r="AE1430" i="1"/>
  <c r="AE807" i="1"/>
  <c r="AE1075" i="1"/>
  <c r="AE1331" i="1"/>
  <c r="AE1587" i="1"/>
  <c r="AE1843" i="1"/>
  <c r="AE762" i="1"/>
  <c r="AE1052" i="1"/>
  <c r="AE1308" i="1"/>
  <c r="AE1564" i="1"/>
  <c r="AE1820" i="1"/>
  <c r="AE1161" i="1"/>
  <c r="AE1846" i="1"/>
  <c r="AE1213" i="1"/>
  <c r="AE1873" i="1"/>
  <c r="AE1265" i="1"/>
  <c r="AE1898" i="1"/>
  <c r="AE1317" i="1"/>
  <c r="AE1621" i="1"/>
  <c r="AE431" i="1"/>
  <c r="AE392" i="1"/>
  <c r="AE430" i="1"/>
  <c r="AE533" i="1"/>
  <c r="AE1178" i="1"/>
  <c r="AE935" i="1"/>
  <c r="AE1607" i="1"/>
  <c r="AE992" i="1"/>
  <c r="AE1648" i="1"/>
  <c r="AE1790" i="1"/>
  <c r="AE470" i="1"/>
  <c r="AE869" i="1"/>
  <c r="AG107" i="1"/>
  <c r="AG176" i="1"/>
  <c r="AG249" i="1"/>
  <c r="AG505" i="1"/>
  <c r="AG94" i="1"/>
  <c r="AG350" i="1"/>
  <c r="AG606" i="1"/>
  <c r="AG556" i="1"/>
  <c r="AG874" i="1"/>
  <c r="AG1130" i="1"/>
  <c r="AG1386" i="1"/>
  <c r="AG1642" i="1"/>
  <c r="AG1898" i="1"/>
  <c r="AG447" i="1"/>
  <c r="AG819" i="1"/>
  <c r="AG1075" i="1"/>
  <c r="AE711" i="1"/>
  <c r="AE1027" i="1"/>
  <c r="AE1283" i="1"/>
  <c r="AE1539" i="1"/>
  <c r="AE1795" i="1"/>
  <c r="AE659" i="1"/>
  <c r="AE1004" i="1"/>
  <c r="AE1260" i="1"/>
  <c r="AE1516" i="1"/>
  <c r="AE1772" i="1"/>
  <c r="AE969" i="1"/>
  <c r="AE1750" i="1"/>
  <c r="AE1021" i="1"/>
  <c r="AE1777" i="1"/>
  <c r="AE1073" i="1"/>
  <c r="AE1802" i="1"/>
  <c r="AE1979" i="1"/>
  <c r="AE38" i="1"/>
  <c r="AE303" i="1"/>
  <c r="AE181" i="1"/>
  <c r="AE281" i="1"/>
  <c r="AE362" i="1"/>
  <c r="AE1050" i="1"/>
  <c r="AE783" i="1"/>
  <c r="AE1495" i="1"/>
  <c r="AE864" i="1"/>
  <c r="AE1520" i="1"/>
  <c r="AE1534" i="1"/>
  <c r="AE1849" i="1"/>
  <c r="AE747" i="1"/>
  <c r="AG59" i="1"/>
  <c r="AG128" i="1"/>
  <c r="AG201" i="1"/>
  <c r="AG457" i="1"/>
  <c r="AG46" i="1"/>
  <c r="AG302" i="1"/>
  <c r="AG558" i="1"/>
  <c r="AG460" i="1"/>
  <c r="AG826" i="1"/>
  <c r="AG1082" i="1"/>
  <c r="AG1338" i="1"/>
  <c r="AG1594" i="1"/>
  <c r="AE1462" i="1"/>
  <c r="AE851" i="1"/>
  <c r="AE1107" i="1"/>
  <c r="AE1363" i="1"/>
  <c r="AE1619" i="1"/>
  <c r="AE1875" i="1"/>
  <c r="AE826" i="1"/>
  <c r="AE1084" i="1"/>
  <c r="AE1340" i="1"/>
  <c r="AE1596" i="1"/>
  <c r="AE1852" i="1"/>
  <c r="AE1289" i="1"/>
  <c r="AE1910" i="1"/>
  <c r="AE1341" i="1"/>
  <c r="AE1937" i="1"/>
  <c r="AE1393" i="1"/>
  <c r="AE1954" i="1"/>
  <c r="AE1669" i="1"/>
  <c r="AE1653" i="1"/>
  <c r="AE511" i="1"/>
  <c r="AE498" i="1"/>
  <c r="AE537" i="1"/>
  <c r="AE630" i="1"/>
  <c r="AE1258" i="1"/>
  <c r="AE1015" i="1"/>
  <c r="AE1703" i="1"/>
  <c r="AE1072" i="1"/>
  <c r="AE1728" i="1"/>
  <c r="AE1948" i="1"/>
  <c r="AE1025" i="1"/>
  <c r="AE1829" i="1"/>
  <c r="AG139" i="1"/>
  <c r="AG25" i="1"/>
  <c r="AG281" i="1"/>
  <c r="AG537" i="1"/>
  <c r="AG126" i="1"/>
  <c r="AG382" i="1"/>
  <c r="AG638" i="1"/>
  <c r="AG620" i="1"/>
  <c r="AG906" i="1"/>
  <c r="AG1162" i="1"/>
  <c r="AG1418" i="1"/>
  <c r="AG1674" i="1"/>
  <c r="AE623" i="1"/>
  <c r="AE995" i="1"/>
  <c r="AE1251" i="1"/>
  <c r="AE1507" i="1"/>
  <c r="AE1763" i="1"/>
  <c r="AE529" i="1"/>
  <c r="AE972" i="1"/>
  <c r="AE1228" i="1"/>
  <c r="AE1484" i="1"/>
  <c r="AE1740" i="1"/>
  <c r="AE841" i="1"/>
  <c r="AE1686" i="1"/>
  <c r="AE893" i="1"/>
  <c r="AE1713" i="1"/>
  <c r="AE945" i="1"/>
  <c r="AE1738" i="1"/>
  <c r="AE1757" i="1"/>
  <c r="AE1837" i="1"/>
  <c r="AE207" i="1"/>
  <c r="AE217" i="1"/>
  <c r="AE86" i="1"/>
  <c r="AE250" i="1"/>
  <c r="AE970" i="1"/>
  <c r="AE575" i="1"/>
  <c r="AE1415" i="1"/>
  <c r="AE706" i="1"/>
  <c r="AE1440" i="1"/>
  <c r="AE1241" i="1"/>
  <c r="AE1689" i="1"/>
  <c r="AE1938" i="1"/>
  <c r="AG27" i="1"/>
  <c r="AG96" i="1"/>
  <c r="AG169" i="1"/>
  <c r="AG425" i="1"/>
  <c r="AG14" i="1"/>
  <c r="AG270" i="1"/>
  <c r="AG526" i="1"/>
  <c r="AG396" i="1"/>
  <c r="AG794" i="1"/>
  <c r="AG1050" i="1"/>
  <c r="AG1306" i="1"/>
  <c r="AG1562" i="1"/>
  <c r="AG1203" i="1"/>
  <c r="AG1459" i="1"/>
  <c r="AG1715" i="1"/>
  <c r="AG1971" i="1"/>
  <c r="AG632" i="1"/>
  <c r="AG912" i="1"/>
  <c r="AG1168" i="1"/>
  <c r="AG1424" i="1"/>
  <c r="AG1680" i="1"/>
  <c r="AG1936" i="1"/>
  <c r="AG563" i="1"/>
  <c r="AG877" i="1"/>
  <c r="AG1133" i="1"/>
  <c r="AG1389" i="1"/>
  <c r="AG1645" i="1"/>
  <c r="AG1901" i="1"/>
  <c r="AG159" i="1"/>
  <c r="AG45" i="1"/>
  <c r="AG301" i="1"/>
  <c r="AG557" i="1"/>
  <c r="AG146" i="1"/>
  <c r="AG402" i="1"/>
  <c r="AG658" i="1"/>
  <c r="AG660" i="1"/>
  <c r="AG926" i="1"/>
  <c r="AG1182" i="1"/>
  <c r="AG1438" i="1"/>
  <c r="AG1694" i="1"/>
  <c r="AG1950" i="1"/>
  <c r="AG583" i="1"/>
  <c r="AG887" i="1"/>
  <c r="AG1143" i="1"/>
  <c r="AG1399" i="1"/>
  <c r="AG1655" i="1"/>
  <c r="AG1911" i="1"/>
  <c r="AG512" i="1"/>
  <c r="AG852" i="1"/>
  <c r="AG1108" i="1"/>
  <c r="AG1364" i="1"/>
  <c r="AG1620" i="1"/>
  <c r="AG1876" i="1"/>
  <c r="AG443" i="1"/>
  <c r="AG817" i="1"/>
  <c r="AG1978" i="1"/>
  <c r="AG607" i="1"/>
  <c r="AG899" i="1"/>
  <c r="AG1155" i="1"/>
  <c r="AG1411" i="1"/>
  <c r="AG1667" i="1"/>
  <c r="AG1923" i="1"/>
  <c r="AG536" i="1"/>
  <c r="AG864" i="1"/>
  <c r="AG1120" i="1"/>
  <c r="AG1376" i="1"/>
  <c r="AG1632" i="1"/>
  <c r="AG1888" i="1"/>
  <c r="AG467" i="1"/>
  <c r="AG829" i="1"/>
  <c r="AG1085" i="1"/>
  <c r="AG1341" i="1"/>
  <c r="AG1597" i="1"/>
  <c r="AG1853" i="1"/>
  <c r="AG111" i="1"/>
  <c r="AG180" i="1"/>
  <c r="AG253" i="1"/>
  <c r="AG509" i="1"/>
  <c r="AG98" i="1"/>
  <c r="AG354" i="1"/>
  <c r="AG610" i="1"/>
  <c r="AG564" i="1"/>
  <c r="AG878" i="1"/>
  <c r="AG1930" i="1"/>
  <c r="AG511" i="1"/>
  <c r="AG851" i="1"/>
  <c r="AG1107" i="1"/>
  <c r="AG1363" i="1"/>
  <c r="AG1619" i="1"/>
  <c r="AG1875" i="1"/>
  <c r="AG440" i="1"/>
  <c r="AG816" i="1"/>
  <c r="AG1072" i="1"/>
  <c r="AG1328" i="1"/>
  <c r="AG1584" i="1"/>
  <c r="AG1840" i="1"/>
  <c r="AG371" i="1"/>
  <c r="AG781" i="1"/>
  <c r="AG1037" i="1"/>
  <c r="AG1293" i="1"/>
  <c r="AG1549" i="1"/>
  <c r="AG1805" i="1"/>
  <c r="AG63" i="1"/>
  <c r="AG132" i="1"/>
  <c r="AG205" i="1"/>
  <c r="AG461" i="1"/>
  <c r="AG50" i="1"/>
  <c r="AG306" i="1"/>
  <c r="AG562" i="1"/>
  <c r="AE556" i="1"/>
  <c r="AE839" i="1"/>
  <c r="AE1856" i="1"/>
  <c r="AE75" i="1"/>
  <c r="AE77" i="1"/>
  <c r="AE386" i="1"/>
  <c r="AE276" i="1"/>
  <c r="AE69" i="1"/>
  <c r="AE635" i="1"/>
  <c r="AE1254" i="1"/>
  <c r="AE590" i="1"/>
  <c r="AE1074" i="1"/>
  <c r="AE543" i="1"/>
  <c r="AE1231" i="1"/>
  <c r="AE1743" i="1"/>
  <c r="AE952" i="1"/>
  <c r="AE1464" i="1"/>
  <c r="AE691" i="1"/>
  <c r="AE795" i="1"/>
  <c r="AE865" i="1"/>
  <c r="AE1597" i="1"/>
  <c r="AE415" i="1"/>
  <c r="AE858" i="1"/>
  <c r="AE1040" i="1"/>
  <c r="AE1990" i="1"/>
  <c r="AE411" i="1"/>
  <c r="AE42" i="1"/>
  <c r="AE760" i="1"/>
  <c r="AE677" i="1"/>
  <c r="AE594" i="1"/>
  <c r="AE1078" i="1"/>
  <c r="AE458" i="1"/>
  <c r="AE962" i="1"/>
  <c r="AE1474" i="1"/>
  <c r="AE1119" i="1"/>
  <c r="AE1375" i="1"/>
  <c r="AE1631" i="1"/>
  <c r="AE1887" i="1"/>
  <c r="AE840" i="1"/>
  <c r="AE1096" i="1"/>
  <c r="AE1352" i="1"/>
  <c r="AE1608" i="1"/>
  <c r="AE1864" i="1"/>
  <c r="AE1337" i="1"/>
  <c r="AE1934" i="1"/>
  <c r="AE1389" i="1"/>
  <c r="AE1953" i="1"/>
  <c r="AE1441" i="1"/>
  <c r="AE1966" i="1"/>
  <c r="AE1765" i="1"/>
  <c r="AE1991" i="1"/>
  <c r="AE349" i="1"/>
  <c r="AE298" i="1"/>
  <c r="AE332" i="1"/>
  <c r="AE1831" i="1"/>
  <c r="AE1696" i="1"/>
  <c r="AE1945" i="1"/>
  <c r="AE43" i="1"/>
  <c r="AE299" i="1"/>
  <c r="AE34" i="1"/>
  <c r="AE126" i="1"/>
  <c r="AE344" i="1"/>
  <c r="AE648" i="1"/>
  <c r="AE204" i="1"/>
  <c r="AE565" i="1"/>
  <c r="AE821" i="1"/>
  <c r="AE464" i="1"/>
  <c r="AE497" i="1"/>
  <c r="AE966" i="1"/>
  <c r="AE1222" i="1"/>
  <c r="AE1494" i="1"/>
  <c r="AE883" i="1"/>
  <c r="AE1139" i="1"/>
  <c r="AE1395" i="1"/>
  <c r="AE1651" i="1"/>
  <c r="AE1907" i="1"/>
  <c r="AE860" i="1"/>
  <c r="AE1116" i="1"/>
  <c r="AE1372" i="1"/>
  <c r="AE1628" i="1"/>
  <c r="AE1884" i="1"/>
  <c r="AE1417" i="1"/>
  <c r="AE1960" i="1"/>
  <c r="AE1469" i="1"/>
  <c r="AE1973" i="1"/>
  <c r="AE1514" i="1"/>
  <c r="AE1986" i="1"/>
  <c r="AE1925" i="1"/>
  <c r="AE1557" i="1"/>
  <c r="AE82" i="1"/>
  <c r="AE572" i="1"/>
  <c r="AE633" i="1"/>
  <c r="AE348" i="1"/>
  <c r="AE1338" i="1"/>
  <c r="AE1095" i="1"/>
  <c r="AE1783" i="1"/>
  <c r="AE1152" i="1"/>
  <c r="AE1808" i="1"/>
  <c r="AE534" i="1"/>
  <c r="AE1281" i="1"/>
  <c r="AE1461" i="1"/>
  <c r="AG171" i="1"/>
  <c r="AG57" i="1"/>
  <c r="AG313" i="1"/>
  <c r="AG569" i="1"/>
  <c r="AG158" i="1"/>
  <c r="AG414" i="1"/>
  <c r="AG670" i="1"/>
  <c r="AG682" i="1"/>
  <c r="AG938" i="1"/>
  <c r="AG1194" i="1"/>
  <c r="AG1450" i="1"/>
  <c r="AG1706" i="1"/>
  <c r="AG1962" i="1"/>
  <c r="AG575" i="1"/>
  <c r="AG883" i="1"/>
  <c r="AE1446" i="1"/>
  <c r="AE835" i="1"/>
  <c r="AE1091" i="1"/>
  <c r="AE1347" i="1"/>
  <c r="AE1603" i="1"/>
  <c r="AE1859" i="1"/>
  <c r="AE794" i="1"/>
  <c r="AE1068" i="1"/>
  <c r="AE1324" i="1"/>
  <c r="AE1580" i="1"/>
  <c r="AE1836" i="1"/>
  <c r="AE1225" i="1"/>
  <c r="AE1878" i="1"/>
  <c r="AE1277" i="1"/>
  <c r="AE1905" i="1"/>
  <c r="AE1329" i="1"/>
  <c r="AE1930" i="1"/>
  <c r="AE1541" i="1"/>
  <c r="AE715" i="1"/>
  <c r="AE463" i="1"/>
  <c r="AE434" i="1"/>
  <c r="AE494" i="1"/>
  <c r="AE582" i="1"/>
  <c r="AE1210" i="1"/>
  <c r="AE967" i="1"/>
  <c r="AE1655" i="1"/>
  <c r="AE1024" i="1"/>
  <c r="AE1680" i="1"/>
  <c r="AE1854" i="1"/>
  <c r="AE833" i="1"/>
  <c r="AE1381" i="1"/>
  <c r="AG123" i="1"/>
  <c r="AG192" i="1"/>
  <c r="AG265" i="1"/>
  <c r="AG521" i="1"/>
  <c r="AG110" i="1"/>
  <c r="AG366" i="1"/>
  <c r="AG622" i="1"/>
  <c r="AG588" i="1"/>
  <c r="AG890" i="1"/>
  <c r="AG1146" i="1"/>
  <c r="AG1402" i="1"/>
  <c r="AG1658" i="1"/>
  <c r="AE188" i="1"/>
  <c r="AE915" i="1"/>
  <c r="AE1171" i="1"/>
  <c r="AE1427" i="1"/>
  <c r="AE1683" i="1"/>
  <c r="AE1939" i="1"/>
  <c r="AE892" i="1"/>
  <c r="AE1148" i="1"/>
  <c r="AE1404" i="1"/>
  <c r="AE1660" i="1"/>
  <c r="AE1916" i="1"/>
  <c r="AE1526" i="1"/>
  <c r="AE1992" i="1"/>
  <c r="AE1553" i="1"/>
  <c r="AE2005" i="1"/>
  <c r="AE1578" i="1"/>
  <c r="AE567" i="1"/>
  <c r="AE885" i="1"/>
  <c r="AE31" i="1"/>
  <c r="AE189" i="1"/>
  <c r="AE652" i="1"/>
  <c r="AE713" i="1"/>
  <c r="AE694" i="1"/>
  <c r="AE1418" i="1"/>
  <c r="AE1191" i="1"/>
  <c r="AE1863" i="1"/>
  <c r="AE1216" i="1"/>
  <c r="AE1888" i="1"/>
  <c r="AE1037" i="1"/>
  <c r="AE1554" i="1"/>
  <c r="AE901" i="1"/>
  <c r="AG16" i="1"/>
  <c r="AG89" i="1"/>
  <c r="AG345" i="1"/>
  <c r="AG601" i="1"/>
  <c r="AG190" i="1"/>
  <c r="AG446" i="1"/>
  <c r="AG236" i="1"/>
  <c r="AG714" i="1"/>
  <c r="AG970" i="1"/>
  <c r="AG1226" i="1"/>
  <c r="AG1482" i="1"/>
  <c r="AE1414" i="1"/>
  <c r="AE775" i="1"/>
  <c r="AE1059" i="1"/>
  <c r="AE1315" i="1"/>
  <c r="AE1571" i="1"/>
  <c r="AE1827" i="1"/>
  <c r="AE730" i="1"/>
  <c r="AE1036" i="1"/>
  <c r="AE1292" i="1"/>
  <c r="AE1548" i="1"/>
  <c r="AE1804" i="1"/>
  <c r="AE1097" i="1"/>
  <c r="AE1814" i="1"/>
  <c r="AE1149" i="1"/>
  <c r="AE1841" i="1"/>
  <c r="AE1201" i="1"/>
  <c r="AE1866" i="1"/>
  <c r="AE1061" i="1"/>
  <c r="AE492" i="1"/>
  <c r="AE383" i="1"/>
  <c r="AE328" i="1"/>
  <c r="AE388" i="1"/>
  <c r="AE469" i="1"/>
  <c r="AE1130" i="1"/>
  <c r="AE903" i="1"/>
  <c r="AE1575" i="1"/>
  <c r="AE928" i="1"/>
  <c r="AE1600" i="1"/>
  <c r="AE1694" i="1"/>
  <c r="AE1977" i="1"/>
  <c r="AE1789" i="1"/>
  <c r="AG91" i="1"/>
  <c r="AG160" i="1"/>
  <c r="AG233" i="1"/>
  <c r="AG489" i="1"/>
  <c r="AG78" i="1"/>
  <c r="AG334" i="1"/>
  <c r="AG590" i="1"/>
  <c r="AG524" i="1"/>
  <c r="AG858" i="1"/>
  <c r="AG1114" i="1"/>
  <c r="AG1370" i="1"/>
  <c r="AG1626" i="1"/>
  <c r="AG1267" i="1"/>
  <c r="AG1523" i="1"/>
  <c r="AG1779" i="1"/>
  <c r="AG248" i="1"/>
  <c r="AG720" i="1"/>
  <c r="AG976" i="1"/>
  <c r="AG1232" i="1"/>
  <c r="AG1488" i="1"/>
  <c r="AG1744" i="1"/>
  <c r="AG2000" i="1"/>
  <c r="AG685" i="1"/>
  <c r="AG941" i="1"/>
  <c r="AG1197" i="1"/>
  <c r="AG1453" i="1"/>
  <c r="AG1709" i="1"/>
  <c r="AG1965" i="1"/>
  <c r="AG36" i="1"/>
  <c r="AG109" i="1"/>
  <c r="AG365" i="1"/>
  <c r="AG621" i="1"/>
  <c r="AG210" i="1"/>
  <c r="AG466" i="1"/>
  <c r="AG276" i="1"/>
  <c r="AG734" i="1"/>
  <c r="AG990" i="1"/>
  <c r="AG1246" i="1"/>
  <c r="AG1502" i="1"/>
  <c r="AG1758" i="1"/>
  <c r="AG199" i="1"/>
  <c r="AG695" i="1"/>
  <c r="AG951" i="1"/>
  <c r="AG1207" i="1"/>
  <c r="AG1463" i="1"/>
  <c r="AG1719" i="1"/>
  <c r="AG1975" i="1"/>
  <c r="AG640" i="1"/>
  <c r="AG916" i="1"/>
  <c r="AG1172" i="1"/>
  <c r="AG1428" i="1"/>
  <c r="AG1684" i="1"/>
  <c r="AG1940" i="1"/>
  <c r="AG571" i="1"/>
  <c r="AG1786" i="1"/>
  <c r="AG223" i="1"/>
  <c r="AG707" i="1"/>
  <c r="AG963" i="1"/>
  <c r="AG1219" i="1"/>
  <c r="AG1475" i="1"/>
  <c r="AG1731" i="1"/>
  <c r="AG1987" i="1"/>
  <c r="AG664" i="1"/>
  <c r="AG928" i="1"/>
  <c r="AG1184" i="1"/>
  <c r="AG1440" i="1"/>
  <c r="AG1696" i="1"/>
  <c r="AG1952" i="1"/>
  <c r="AG595" i="1"/>
  <c r="AG893" i="1"/>
  <c r="AG1149" i="1"/>
  <c r="AG1405" i="1"/>
  <c r="AG1661" i="1"/>
  <c r="AG1917" i="1"/>
  <c r="AG175" i="1"/>
  <c r="AG61" i="1"/>
  <c r="AG317" i="1"/>
  <c r="AG573" i="1"/>
  <c r="AG162" i="1"/>
  <c r="AG418" i="1"/>
  <c r="AG674" i="1"/>
  <c r="AG686" i="1"/>
  <c r="AG1738" i="1"/>
  <c r="AG1994" i="1"/>
  <c r="AG639" i="1"/>
  <c r="AG915" i="1"/>
  <c r="AG1171" i="1"/>
  <c r="AG1427" i="1"/>
  <c r="AG1683" i="1"/>
  <c r="AG1939" i="1"/>
  <c r="AG568" i="1"/>
  <c r="AG880" i="1"/>
  <c r="AG1136" i="1"/>
  <c r="AG1392" i="1"/>
  <c r="AG1648" i="1"/>
  <c r="AG1904" i="1"/>
  <c r="AG499" i="1"/>
  <c r="AG845" i="1"/>
  <c r="AG1101" i="1"/>
  <c r="AG1357" i="1"/>
  <c r="AG1613" i="1"/>
  <c r="AG1869" i="1"/>
  <c r="AG127" i="1"/>
  <c r="AG13" i="1"/>
  <c r="AG269" i="1"/>
  <c r="AG525" i="1"/>
  <c r="AG114" i="1"/>
  <c r="AG370" i="1"/>
  <c r="AG626" i="1"/>
  <c r="AG212" i="1"/>
  <c r="AG702" i="1"/>
  <c r="AG958" i="1"/>
  <c r="AG1214" i="1"/>
  <c r="AG1754" i="1"/>
  <c r="AG287" i="1"/>
  <c r="AG739" i="1"/>
  <c r="AG995" i="1"/>
  <c r="AG1251" i="1"/>
  <c r="AG1507" i="1"/>
  <c r="AG1763" i="1"/>
  <c r="AG216" i="1"/>
  <c r="AG704" i="1"/>
  <c r="AG960" i="1"/>
  <c r="AG1216" i="1"/>
  <c r="AG1472" i="1"/>
  <c r="AG1728" i="1"/>
  <c r="AG1984" i="1"/>
  <c r="AG659" i="1"/>
  <c r="AG925" i="1"/>
  <c r="AG1181" i="1"/>
  <c r="AG1437" i="1"/>
  <c r="AG1693" i="1"/>
  <c r="AG1949" i="1"/>
  <c r="AG20" i="1"/>
  <c r="AG93" i="1"/>
  <c r="AG349" i="1"/>
  <c r="AG605" i="1"/>
  <c r="AG194" i="1"/>
  <c r="AG450" i="1"/>
  <c r="AG244" i="1"/>
  <c r="AG718" i="1"/>
  <c r="AG881" i="1"/>
  <c r="AG1137" i="1"/>
  <c r="AG1393" i="1"/>
  <c r="AG1649" i="1"/>
  <c r="AG1134" i="1"/>
  <c r="AG1390" i="1"/>
  <c r="AG1646" i="1"/>
  <c r="AG1902" i="1"/>
  <c r="AG487" i="1"/>
  <c r="AG839" i="1"/>
  <c r="AG1095" i="1"/>
  <c r="AG1351" i="1"/>
  <c r="AG1607" i="1"/>
  <c r="AG1863" i="1"/>
  <c r="AG416" i="1"/>
  <c r="AG804" i="1"/>
  <c r="AG1060" i="1"/>
  <c r="AG1316" i="1"/>
  <c r="AG1572" i="1"/>
  <c r="AG1828" i="1"/>
  <c r="AG347" i="1"/>
  <c r="AG769" i="1"/>
  <c r="AG1025" i="1"/>
  <c r="AG1281" i="1"/>
  <c r="AG1537" i="1"/>
  <c r="AG1598" i="1"/>
  <c r="AG1854" i="1"/>
  <c r="AG391" i="1"/>
  <c r="AG791" i="1"/>
  <c r="AG1047" i="1"/>
  <c r="AG1303" i="1"/>
  <c r="AG1559" i="1"/>
  <c r="AG1815" i="1"/>
  <c r="AG320" i="1"/>
  <c r="AG756" i="1"/>
  <c r="AG1012" i="1"/>
  <c r="AG1268" i="1"/>
  <c r="AG1524" i="1"/>
  <c r="AG1780" i="1"/>
  <c r="AG251" i="1"/>
  <c r="AG721" i="1"/>
  <c r="AG977" i="1"/>
  <c r="AG1233" i="1"/>
  <c r="AG1489" i="1"/>
  <c r="AG1038" i="1"/>
  <c r="AG1294" i="1"/>
  <c r="AG1550" i="1"/>
  <c r="AG1806" i="1"/>
  <c r="AG295" i="1"/>
  <c r="AG743" i="1"/>
  <c r="AG999" i="1"/>
  <c r="AG1255" i="1"/>
  <c r="AG1511" i="1"/>
  <c r="AG1767" i="1"/>
  <c r="AG224" i="1"/>
  <c r="AG708" i="1"/>
  <c r="AG964" i="1"/>
  <c r="AG1220" i="1"/>
  <c r="AG1476" i="1"/>
  <c r="AG1732" i="1"/>
  <c r="AG1988" i="1"/>
  <c r="AG667" i="1"/>
  <c r="AG929" i="1"/>
  <c r="AG1185" i="1"/>
  <c r="AG1441" i="1"/>
  <c r="AG1713" i="1"/>
  <c r="AG1969" i="1"/>
  <c r="AG40" i="1"/>
  <c r="AG113" i="1"/>
  <c r="AG369" i="1"/>
  <c r="AG625" i="1"/>
  <c r="AG214" i="1"/>
  <c r="AG470" i="1"/>
  <c r="AG284" i="1"/>
  <c r="AG738" i="1"/>
  <c r="AG994" i="1"/>
  <c r="AG1250" i="1"/>
  <c r="AG1506" i="1"/>
  <c r="AG1762" i="1"/>
  <c r="AG207" i="1"/>
  <c r="AG699" i="1"/>
  <c r="AG955" i="1"/>
  <c r="AG1211" i="1"/>
  <c r="AG1467" i="1"/>
  <c r="AG1723" i="1"/>
  <c r="AG1979" i="1"/>
  <c r="AG648" i="1"/>
  <c r="AG1857" i="1"/>
  <c r="AG115" i="1"/>
  <c r="AG184" i="1"/>
  <c r="AG257" i="1"/>
  <c r="AG513" i="1"/>
  <c r="AG102" i="1"/>
  <c r="AG358" i="1"/>
  <c r="AG614" i="1"/>
  <c r="AG572" i="1"/>
  <c r="AG882" i="1"/>
  <c r="AG1138" i="1"/>
  <c r="AG1394" i="1"/>
  <c r="AG1650" i="1"/>
  <c r="AG1906" i="1"/>
  <c r="AG495" i="1"/>
  <c r="AG843" i="1"/>
  <c r="AG1099" i="1"/>
  <c r="AG1355" i="1"/>
  <c r="AG1611" i="1"/>
  <c r="AG1867" i="1"/>
  <c r="AG424" i="1"/>
  <c r="AG1745" i="1"/>
  <c r="AG2001" i="1"/>
  <c r="AG72" i="1"/>
  <c r="AG145" i="1"/>
  <c r="AG401" i="1"/>
  <c r="AG657" i="1"/>
  <c r="AG246" i="1"/>
  <c r="AG502" i="1"/>
  <c r="AG348" i="1"/>
  <c r="AG770" i="1"/>
  <c r="AG1026" i="1"/>
  <c r="AG1282" i="1"/>
  <c r="AG1538" i="1"/>
  <c r="AG1794" i="1"/>
  <c r="AG271" i="1"/>
  <c r="AG731" i="1"/>
  <c r="AG987" i="1"/>
  <c r="AG1243" i="1"/>
  <c r="AG1499" i="1"/>
  <c r="AG1755" i="1"/>
  <c r="AG200" i="1"/>
  <c r="AG1697" i="1"/>
  <c r="AG1953" i="1"/>
  <c r="AG24" i="1"/>
  <c r="AG97" i="1"/>
  <c r="AG353" i="1"/>
  <c r="AG609" i="1"/>
  <c r="AG198" i="1"/>
  <c r="AG454" i="1"/>
  <c r="AG252" i="1"/>
  <c r="AG722" i="1"/>
  <c r="AG978" i="1"/>
  <c r="AG1234" i="1"/>
  <c r="AG1490" i="1"/>
  <c r="AG1746" i="1"/>
  <c r="AG2002" i="1"/>
  <c r="AG683" i="1"/>
  <c r="AG939" i="1"/>
  <c r="AG1195" i="1"/>
  <c r="AG1451" i="1"/>
  <c r="AG1707" i="1"/>
  <c r="AG1963" i="1"/>
  <c r="AG616" i="1"/>
  <c r="AG920" i="1"/>
  <c r="AG1176" i="1"/>
  <c r="AG1432" i="1"/>
  <c r="AG1688" i="1"/>
  <c r="AG1944" i="1"/>
  <c r="AG579" i="1"/>
  <c r="AG885" i="1"/>
  <c r="AG1141" i="1"/>
  <c r="AG1397" i="1"/>
  <c r="AG1653" i="1"/>
  <c r="AG1909" i="1"/>
  <c r="AG167" i="1"/>
  <c r="AG53" i="1"/>
  <c r="AG309" i="1"/>
  <c r="AG565" i="1"/>
  <c r="AG154" i="1"/>
  <c r="AG410" i="1"/>
  <c r="AG666" i="1"/>
  <c r="AG676" i="1"/>
  <c r="AG934" i="1"/>
  <c r="AG1190" i="1"/>
  <c r="AG872" i="1"/>
  <c r="AG1128" i="1"/>
  <c r="AG1384" i="1"/>
  <c r="AG1640" i="1"/>
  <c r="AG1896" i="1"/>
  <c r="AG483" i="1"/>
  <c r="AG837" i="1"/>
  <c r="AG1093" i="1"/>
  <c r="AG1349" i="1"/>
  <c r="AG1605" i="1"/>
  <c r="AG1861" i="1"/>
  <c r="AG119" i="1"/>
  <c r="AG188" i="1"/>
  <c r="AG261" i="1"/>
  <c r="AG517" i="1"/>
  <c r="AG106" i="1"/>
  <c r="AG362" i="1"/>
  <c r="AG618" i="1"/>
  <c r="AG580" i="1"/>
  <c r="AG886" i="1"/>
  <c r="AG1142" i="1"/>
  <c r="AG760" i="1"/>
  <c r="AG1016" i="1"/>
  <c r="AG1272" i="1"/>
  <c r="AG1528" i="1"/>
  <c r="AG1784" i="1"/>
  <c r="AG259" i="1"/>
  <c r="AG725" i="1"/>
  <c r="AG981" i="1"/>
  <c r="AG1237" i="1"/>
  <c r="AG1493" i="1"/>
  <c r="AG1749" i="1"/>
  <c r="AG2005" i="1"/>
  <c r="AG76" i="1"/>
  <c r="AG149" i="1"/>
  <c r="AG405" i="1"/>
  <c r="AG661" i="1"/>
  <c r="AG250" i="1"/>
  <c r="AG506" i="1"/>
  <c r="AG356" i="1"/>
  <c r="AG774" i="1"/>
  <c r="AG1030" i="1"/>
  <c r="AG1286" i="1"/>
  <c r="AG904" i="1"/>
  <c r="AG1160" i="1"/>
  <c r="AG1416" i="1"/>
  <c r="AG1672" i="1"/>
  <c r="AG1928" i="1"/>
  <c r="AG547" i="1"/>
  <c r="AG869" i="1"/>
  <c r="AG1125" i="1"/>
  <c r="AG1381" i="1"/>
  <c r="AG1637" i="1"/>
  <c r="AG1893" i="1"/>
  <c r="AG151" i="1"/>
  <c r="AG37" i="1"/>
  <c r="AG293" i="1"/>
  <c r="AG549" i="1"/>
  <c r="AG138" i="1"/>
  <c r="AG394" i="1"/>
  <c r="AG650" i="1"/>
  <c r="AG644" i="1"/>
  <c r="AG918" i="1"/>
  <c r="AG1174" i="1"/>
  <c r="AG1446" i="1"/>
  <c r="AG1702" i="1"/>
  <c r="AG1958" i="1"/>
  <c r="AG599" i="1"/>
  <c r="AG895" i="1"/>
  <c r="AG1151" i="1"/>
  <c r="AG1407" i="1"/>
  <c r="AG1663" i="1"/>
  <c r="AG1919" i="1"/>
  <c r="AG528" i="1"/>
  <c r="AG860" i="1"/>
  <c r="AG1116" i="1"/>
  <c r="AG1372" i="1"/>
  <c r="AG1628" i="1"/>
  <c r="AG1884" i="1"/>
  <c r="AG459" i="1"/>
  <c r="AG825" i="1"/>
  <c r="AG1081" i="1"/>
  <c r="AG1337" i="1"/>
  <c r="AG1593" i="1"/>
  <c r="AG1849" i="1"/>
  <c r="AG1398" i="1"/>
  <c r="AG1654" i="1"/>
  <c r="AG1910" i="1"/>
  <c r="AG503" i="1"/>
  <c r="AG847" i="1"/>
  <c r="AG1103" i="1"/>
  <c r="AG1359" i="1"/>
  <c r="AG1615" i="1"/>
  <c r="AG1871" i="1"/>
  <c r="AG432" i="1"/>
  <c r="AG812" i="1"/>
  <c r="AG1068" i="1"/>
  <c r="AG1324" i="1"/>
  <c r="AG1580" i="1"/>
  <c r="AG1836" i="1"/>
  <c r="AG363" i="1"/>
  <c r="AG777" i="1"/>
  <c r="AG1033" i="1"/>
  <c r="AG1289" i="1"/>
  <c r="AG1545" i="1"/>
  <c r="AG1801" i="1"/>
  <c r="AG1350" i="1"/>
  <c r="AG1606" i="1"/>
  <c r="AG1862" i="1"/>
  <c r="AG407" i="1"/>
  <c r="AG799" i="1"/>
  <c r="AG1055" i="1"/>
  <c r="AG1311" i="1"/>
  <c r="AG1567" i="1"/>
  <c r="AG1823" i="1"/>
  <c r="AG336" i="1"/>
  <c r="AG764" i="1"/>
  <c r="AG1020" i="1"/>
  <c r="AG1276" i="1"/>
  <c r="AG1532" i="1"/>
  <c r="AG1788" i="1"/>
  <c r="AG267" i="1"/>
  <c r="AG729" i="1"/>
  <c r="AG985" i="1"/>
  <c r="AG1241" i="1"/>
  <c r="AG1497" i="1"/>
  <c r="AG1753" i="1"/>
  <c r="AG2009" i="1"/>
  <c r="AG1494" i="1"/>
  <c r="AG1750" i="1"/>
  <c r="AG2006" i="1"/>
  <c r="AG687" i="1"/>
  <c r="AG943" i="1"/>
  <c r="AG1199" i="1"/>
  <c r="AG1455" i="1"/>
  <c r="AG1711" i="1"/>
  <c r="AG1967" i="1"/>
  <c r="AG624" i="1"/>
  <c r="AG340" i="1"/>
  <c r="AG766" i="1"/>
  <c r="AG1022" i="1"/>
  <c r="AG1278" i="1"/>
  <c r="AG1818" i="1"/>
  <c r="AG415" i="1"/>
  <c r="AG803" i="1"/>
  <c r="AG1059" i="1"/>
  <c r="AG1315" i="1"/>
  <c r="AG1571" i="1"/>
  <c r="AG1827" i="1"/>
  <c r="AG344" i="1"/>
  <c r="AG768" i="1"/>
  <c r="AG1024" i="1"/>
  <c r="AG1280" i="1"/>
  <c r="AG1536" i="1"/>
  <c r="AG1792" i="1"/>
  <c r="AG275" i="1"/>
  <c r="AG733" i="1"/>
  <c r="AG989" i="1"/>
  <c r="AG1245" i="1"/>
  <c r="AG1501" i="1"/>
  <c r="AG1757" i="1"/>
  <c r="AG15" i="1"/>
  <c r="AG84" i="1"/>
  <c r="AG157" i="1"/>
  <c r="AG413" i="1"/>
  <c r="AG669" i="1"/>
  <c r="AG258" i="1"/>
  <c r="AG514" i="1"/>
  <c r="AG372" i="1"/>
  <c r="AG782" i="1"/>
  <c r="AG945" i="1"/>
  <c r="AG1201" i="1"/>
  <c r="AG1457" i="1"/>
  <c r="AG942" i="1"/>
  <c r="AG1198" i="1"/>
  <c r="AG1454" i="1"/>
  <c r="AG1710" i="1"/>
  <c r="AG1966" i="1"/>
  <c r="AG615" i="1"/>
  <c r="AG903" i="1"/>
  <c r="AG1159" i="1"/>
  <c r="AG1415" i="1"/>
  <c r="AG1671" i="1"/>
  <c r="AG1927" i="1"/>
  <c r="AG544" i="1"/>
  <c r="AG868" i="1"/>
  <c r="AG1124" i="1"/>
  <c r="AG1380" i="1"/>
  <c r="AG1636" i="1"/>
  <c r="AG1892" i="1"/>
  <c r="AG475" i="1"/>
  <c r="AG833" i="1"/>
  <c r="AG1089" i="1"/>
  <c r="AG1345" i="1"/>
  <c r="AG1601" i="1"/>
  <c r="AG1662" i="1"/>
  <c r="AG1918" i="1"/>
  <c r="AG519" i="1"/>
  <c r="AG855" i="1"/>
  <c r="AG1111" i="1"/>
  <c r="AG1367" i="1"/>
  <c r="AG1623" i="1"/>
  <c r="AG1879" i="1"/>
  <c r="AG448" i="1"/>
  <c r="AG820" i="1"/>
  <c r="AG1076" i="1"/>
  <c r="AG1332" i="1"/>
  <c r="AG1588" i="1"/>
  <c r="AG1844" i="1"/>
  <c r="AG379" i="1"/>
  <c r="AG785" i="1"/>
  <c r="AG1041" i="1"/>
  <c r="AG1297" i="1"/>
  <c r="AG1553" i="1"/>
  <c r="AG1102" i="1"/>
  <c r="AG1358" i="1"/>
  <c r="AG1614" i="1"/>
  <c r="AG1870" i="1"/>
  <c r="AG423" i="1"/>
  <c r="AG807" i="1"/>
  <c r="AG1063" i="1"/>
  <c r="AG1319" i="1"/>
  <c r="AG1575" i="1"/>
  <c r="AG1831" i="1"/>
  <c r="AG352" i="1"/>
  <c r="AG772" i="1"/>
  <c r="AG1028" i="1"/>
  <c r="AG1284" i="1"/>
  <c r="AG1540" i="1"/>
  <c r="AG1796" i="1"/>
  <c r="AG283" i="1"/>
  <c r="AG737" i="1"/>
  <c r="AG993" i="1"/>
  <c r="AG1249" i="1"/>
  <c r="AG1505" i="1"/>
  <c r="AG1777" i="1"/>
  <c r="AG35" i="1"/>
  <c r="AG104" i="1"/>
  <c r="AG177" i="1"/>
  <c r="AG433" i="1"/>
  <c r="AG22" i="1"/>
  <c r="AG278" i="1"/>
  <c r="AG534" i="1"/>
  <c r="AG412" i="1"/>
  <c r="AG802" i="1"/>
  <c r="AG1058" i="1"/>
  <c r="AG1314" i="1"/>
  <c r="AG1570" i="1"/>
  <c r="AG1826" i="1"/>
  <c r="AG335" i="1"/>
  <c r="AG763" i="1"/>
  <c r="AG1019" i="1"/>
  <c r="AG1275" i="1"/>
  <c r="AG1531" i="1"/>
  <c r="AG1787" i="1"/>
  <c r="AG264" i="1"/>
  <c r="AG1665" i="1"/>
  <c r="AG1921" i="1"/>
  <c r="AG179" i="1"/>
  <c r="AG65" i="1"/>
  <c r="AG321" i="1"/>
  <c r="AG577" i="1"/>
  <c r="AG166" i="1"/>
  <c r="AG422" i="1"/>
  <c r="AG678" i="1"/>
  <c r="AG690" i="1"/>
  <c r="AG946" i="1"/>
  <c r="AG1202" i="1"/>
  <c r="AG1458" i="1"/>
  <c r="AG1714" i="1"/>
  <c r="AG1970" i="1"/>
  <c r="AG623" i="1"/>
  <c r="AG907" i="1"/>
  <c r="AG1163" i="1"/>
  <c r="AG1419" i="1"/>
  <c r="AG1675" i="1"/>
  <c r="AG1931" i="1"/>
  <c r="AG552" i="1"/>
  <c r="AG1809" i="1"/>
  <c r="AG67" i="1"/>
  <c r="AG136" i="1"/>
  <c r="AG209" i="1"/>
  <c r="AG465" i="1"/>
  <c r="AG54" i="1"/>
  <c r="AG310" i="1"/>
  <c r="AG566" i="1"/>
  <c r="AG476" i="1"/>
  <c r="AG834" i="1"/>
  <c r="AG1090" i="1"/>
  <c r="AG1346" i="1"/>
  <c r="AG1602" i="1"/>
  <c r="AG1858" i="1"/>
  <c r="AG399" i="1"/>
  <c r="AG795" i="1"/>
  <c r="AG1051" i="1"/>
  <c r="AG1307" i="1"/>
  <c r="AG1563" i="1"/>
  <c r="AG1819" i="1"/>
  <c r="AG328" i="1"/>
  <c r="AG1761" i="1"/>
  <c r="AG19" i="1"/>
  <c r="AG88" i="1"/>
  <c r="AG161" i="1"/>
  <c r="AG417" i="1"/>
  <c r="AG673" i="1"/>
  <c r="AG262" i="1"/>
  <c r="AG518" i="1"/>
  <c r="AG380" i="1"/>
  <c r="AG786" i="1"/>
  <c r="AG1042" i="1"/>
  <c r="AG1298" i="1"/>
  <c r="AG1554" i="1"/>
  <c r="AG1810" i="1"/>
  <c r="AG303" i="1"/>
  <c r="AG747" i="1"/>
  <c r="AG1003" i="1"/>
  <c r="AG1259" i="1"/>
  <c r="AG1515" i="1"/>
  <c r="AG1771" i="1"/>
  <c r="AG232" i="1"/>
  <c r="AG728" i="1"/>
  <c r="AG984" i="1"/>
  <c r="AG1240" i="1"/>
  <c r="AG1496" i="1"/>
  <c r="AG1752" i="1"/>
  <c r="AG2008" i="1"/>
  <c r="AG693" i="1"/>
  <c r="AG949" i="1"/>
  <c r="AG1205" i="1"/>
  <c r="AG1461" i="1"/>
  <c r="AG1717" i="1"/>
  <c r="AG1973" i="1"/>
  <c r="AG44" i="1"/>
  <c r="AG117" i="1"/>
  <c r="AG373" i="1"/>
  <c r="AG629" i="1"/>
  <c r="AG218" i="1"/>
  <c r="AG474" i="1"/>
  <c r="AG292" i="1"/>
  <c r="AG742" i="1"/>
  <c r="AG998" i="1"/>
  <c r="AG1254" i="1"/>
  <c r="AG936" i="1"/>
  <c r="AG1192" i="1"/>
  <c r="AG1448" i="1"/>
  <c r="AG1704" i="1"/>
  <c r="AG1960" i="1"/>
  <c r="AG611" i="1"/>
  <c r="AG901" i="1"/>
  <c r="AG1157" i="1"/>
  <c r="AG1413" i="1"/>
  <c r="AG1669" i="1"/>
  <c r="AG1925" i="1"/>
  <c r="AG183" i="1"/>
  <c r="AG69" i="1"/>
  <c r="AG325" i="1"/>
  <c r="AG581" i="1"/>
  <c r="AG170" i="1"/>
  <c r="AG426" i="1"/>
  <c r="AG196" i="1"/>
  <c r="AG694" i="1"/>
  <c r="AG950" i="1"/>
  <c r="AG1206" i="1"/>
  <c r="AG824" i="1"/>
  <c r="AG1080" i="1"/>
  <c r="AG1336" i="1"/>
  <c r="AG1592" i="1"/>
  <c r="AG1848" i="1"/>
  <c r="AG387" i="1"/>
  <c r="AG789" i="1"/>
  <c r="AG1045" i="1"/>
  <c r="AG1301" i="1"/>
  <c r="AG1557" i="1"/>
  <c r="AG1813" i="1"/>
  <c r="AG71" i="1"/>
  <c r="AG140" i="1"/>
  <c r="AG213" i="1"/>
  <c r="AG469" i="1"/>
  <c r="AG58" i="1"/>
  <c r="AG314" i="1"/>
  <c r="AG570" i="1"/>
  <c r="AG484" i="1"/>
  <c r="AG838" i="1"/>
  <c r="AG1094" i="1"/>
  <c r="AG712" i="1"/>
  <c r="AG968" i="1"/>
  <c r="AG1224" i="1"/>
  <c r="AG1480" i="1"/>
  <c r="AG1736" i="1"/>
  <c r="AG1992" i="1"/>
  <c r="AG675" i="1"/>
  <c r="AG933" i="1"/>
  <c r="AG1189" i="1"/>
  <c r="AG1445" i="1"/>
  <c r="AG1701" i="1"/>
  <c r="AG1957" i="1"/>
  <c r="AG28" i="1"/>
  <c r="AG101" i="1"/>
  <c r="AG357" i="1"/>
  <c r="AG613" i="1"/>
  <c r="AG202" i="1"/>
  <c r="AG458" i="1"/>
  <c r="AG260" i="1"/>
  <c r="AG726" i="1"/>
  <c r="AG982" i="1"/>
  <c r="AG1238" i="1"/>
  <c r="AG1510" i="1"/>
  <c r="AG1766" i="1"/>
  <c r="AG215" i="1"/>
  <c r="AG703" i="1"/>
  <c r="AG959" i="1"/>
  <c r="AG1215" i="1"/>
  <c r="AG1471" i="1"/>
  <c r="AG1727" i="1"/>
  <c r="AG1983" i="1"/>
  <c r="AG656" i="1"/>
  <c r="AG924" i="1"/>
  <c r="AG1180" i="1"/>
  <c r="AG1436" i="1"/>
  <c r="AG1692" i="1"/>
  <c r="AG1948" i="1"/>
  <c r="AG587" i="1"/>
  <c r="AG889" i="1"/>
  <c r="AG1145" i="1"/>
  <c r="AG1401" i="1"/>
  <c r="AG1657" i="1"/>
  <c r="AG1913" i="1"/>
  <c r="AG1462" i="1"/>
  <c r="AG1718" i="1"/>
  <c r="AG1974" i="1"/>
  <c r="AG631" i="1"/>
  <c r="AG911" i="1"/>
  <c r="AG1167" i="1"/>
  <c r="AG1423" i="1"/>
  <c r="AG1679" i="1"/>
  <c r="AG1935" i="1"/>
  <c r="AG560" i="1"/>
  <c r="AG876" i="1"/>
  <c r="AG1132" i="1"/>
  <c r="AG1388" i="1"/>
  <c r="AG1644" i="1"/>
  <c r="AG1900" i="1"/>
  <c r="AG491" i="1"/>
  <c r="AG841" i="1"/>
  <c r="AG1097" i="1"/>
  <c r="AG1353" i="1"/>
  <c r="AG1609" i="1"/>
  <c r="AG1865" i="1"/>
  <c r="AG1414" i="1"/>
  <c r="AG1670" i="1"/>
  <c r="AG1926" i="1"/>
  <c r="AG535" i="1"/>
  <c r="AG863" i="1"/>
  <c r="AG1119" i="1"/>
  <c r="AG1375" i="1"/>
  <c r="AG1631" i="1"/>
  <c r="AG1887" i="1"/>
  <c r="AG464" i="1"/>
  <c r="AG828" i="1"/>
  <c r="AG1084" i="1"/>
  <c r="AG1340" i="1"/>
  <c r="AG1596" i="1"/>
  <c r="AG1852" i="1"/>
  <c r="AG395" i="1"/>
  <c r="AG793" i="1"/>
  <c r="AG1049" i="1"/>
  <c r="AG1305" i="1"/>
  <c r="AG1561" i="1"/>
  <c r="AG1817" i="1"/>
  <c r="AG1302" i="1"/>
  <c r="AG1558" i="1"/>
  <c r="AG1814" i="1"/>
  <c r="AG311" i="1"/>
  <c r="AG751" i="1"/>
  <c r="AG1007" i="1"/>
  <c r="AG1263" i="1"/>
  <c r="AG1519" i="1"/>
  <c r="AG1775" i="1"/>
  <c r="AG240" i="1"/>
  <c r="AG468" i="1"/>
  <c r="AG830" i="1"/>
  <c r="AG1086" i="1"/>
  <c r="AG1342" i="1"/>
  <c r="AG1882" i="1"/>
  <c r="AG543" i="1"/>
  <c r="AG867" i="1"/>
  <c r="AG1123" i="1"/>
  <c r="AG1379" i="1"/>
  <c r="AG1635" i="1"/>
  <c r="AG1891" i="1"/>
  <c r="AG472" i="1"/>
  <c r="AG832" i="1"/>
  <c r="AG1088" i="1"/>
  <c r="AG1344" i="1"/>
  <c r="AG1600" i="1"/>
  <c r="AG1856" i="1"/>
  <c r="AG403" i="1"/>
  <c r="AG797" i="1"/>
  <c r="AG1053" i="1"/>
  <c r="AG1309" i="1"/>
  <c r="AG1565" i="1"/>
  <c r="AG1821" i="1"/>
  <c r="AG79" i="1"/>
  <c r="AG148" i="1"/>
  <c r="AG221" i="1"/>
  <c r="AG477" i="1"/>
  <c r="AG66" i="1"/>
  <c r="AG322" i="1"/>
  <c r="AG578" i="1"/>
  <c r="AG500" i="1"/>
  <c r="AG846" i="1"/>
  <c r="AG1009" i="1"/>
  <c r="AG1265" i="1"/>
  <c r="AG1521" i="1"/>
  <c r="AG1006" i="1"/>
  <c r="AG1262" i="1"/>
  <c r="AG1518" i="1"/>
  <c r="AG1774" i="1"/>
  <c r="AG231" i="1"/>
  <c r="AG711" i="1"/>
  <c r="AG967" i="1"/>
  <c r="AG1223" i="1"/>
  <c r="AG1479" i="1"/>
  <c r="AG1735" i="1"/>
  <c r="AG1991" i="1"/>
  <c r="AG672" i="1"/>
  <c r="AG932" i="1"/>
  <c r="AG1188" i="1"/>
  <c r="AG1444" i="1"/>
  <c r="AG1700" i="1"/>
  <c r="AG1956" i="1"/>
  <c r="AG603" i="1"/>
  <c r="AG897" i="1"/>
  <c r="AG1153" i="1"/>
  <c r="AG1409" i="1"/>
  <c r="AG1470" i="1"/>
  <c r="AG1726" i="1"/>
  <c r="AG1982" i="1"/>
  <c r="AG647" i="1"/>
  <c r="AG919" i="1"/>
  <c r="AG1175" i="1"/>
  <c r="AG1431" i="1"/>
  <c r="AG1687" i="1"/>
  <c r="AG1943" i="1"/>
  <c r="AG576" i="1"/>
  <c r="AG884" i="1"/>
  <c r="AG1140" i="1"/>
  <c r="AG1396" i="1"/>
  <c r="AG1652" i="1"/>
  <c r="AG1908" i="1"/>
  <c r="AG507" i="1"/>
  <c r="AG849" i="1"/>
  <c r="AG1105" i="1"/>
  <c r="AG1361" i="1"/>
  <c r="AG1617" i="1"/>
  <c r="AG1166" i="1"/>
  <c r="AG1422" i="1"/>
  <c r="AG1678" i="1"/>
  <c r="AG1934" i="1"/>
  <c r="AG551" i="1"/>
  <c r="AG871" i="1"/>
  <c r="AG1127" i="1"/>
  <c r="AG1383" i="1"/>
  <c r="AG1639" i="1"/>
  <c r="AG1895" i="1"/>
  <c r="AG480" i="1"/>
  <c r="AG836" i="1"/>
  <c r="AG1092" i="1"/>
  <c r="AG1348" i="1"/>
  <c r="AG1604" i="1"/>
  <c r="AG1860" i="1"/>
  <c r="AG411" i="1"/>
  <c r="AG801" i="1"/>
  <c r="AG1057" i="1"/>
  <c r="AG1313" i="1"/>
  <c r="AG1569" i="1"/>
  <c r="AG1841" i="1"/>
  <c r="AG99" i="1"/>
  <c r="AG168" i="1"/>
  <c r="AG241" i="1"/>
  <c r="AG497" i="1"/>
  <c r="AG86" i="1"/>
  <c r="AG342" i="1"/>
  <c r="AG598" i="1"/>
  <c r="AG540" i="1"/>
  <c r="AG866" i="1"/>
  <c r="AG1122" i="1"/>
  <c r="AG1378" i="1"/>
  <c r="AG1634" i="1"/>
  <c r="AG1890" i="1"/>
  <c r="AG463" i="1"/>
  <c r="AG827" i="1"/>
  <c r="AG1083" i="1"/>
  <c r="AG1339" i="1"/>
  <c r="AG1595" i="1"/>
  <c r="AG1851" i="1"/>
  <c r="AG392" i="1"/>
  <c r="AG1729" i="1"/>
  <c r="AG1985" i="1"/>
  <c r="AG56" i="1"/>
  <c r="AG129" i="1"/>
  <c r="AG385" i="1"/>
  <c r="AG641" i="1"/>
  <c r="AG230" i="1"/>
  <c r="AG486" i="1"/>
  <c r="AG316" i="1"/>
  <c r="AG754" i="1"/>
  <c r="AG1010" i="1"/>
  <c r="AG1266" i="1"/>
  <c r="AG1522" i="1"/>
  <c r="AG1778" i="1"/>
  <c r="AG239" i="1"/>
  <c r="AG715" i="1"/>
  <c r="AG971" i="1"/>
  <c r="AG1227" i="1"/>
  <c r="AG1483" i="1"/>
  <c r="AG1739" i="1"/>
  <c r="AG1995" i="1"/>
  <c r="AG680" i="1"/>
  <c r="AG1873" i="1"/>
  <c r="AG131" i="1"/>
  <c r="AG17" i="1"/>
  <c r="AG273" i="1"/>
  <c r="AG529" i="1"/>
  <c r="AG118" i="1"/>
  <c r="AG374" i="1"/>
  <c r="AG630" i="1"/>
  <c r="AG604" i="1"/>
  <c r="AG898" i="1"/>
  <c r="AG1154" i="1"/>
  <c r="AG1410" i="1"/>
  <c r="AG1666" i="1"/>
  <c r="AG1922" i="1"/>
  <c r="AG527" i="1"/>
  <c r="AG859" i="1"/>
  <c r="AG1115" i="1"/>
  <c r="AG1371" i="1"/>
  <c r="AG1627" i="1"/>
  <c r="AG1883" i="1"/>
  <c r="AG456" i="1"/>
  <c r="AG1825" i="1"/>
  <c r="AG83" i="1"/>
  <c r="AG152" i="1"/>
  <c r="AG225" i="1"/>
  <c r="AG481" i="1"/>
  <c r="AG70" i="1"/>
  <c r="AG326" i="1"/>
  <c r="AG582" i="1"/>
  <c r="AG508" i="1"/>
  <c r="AG850" i="1"/>
  <c r="AG1106" i="1"/>
  <c r="AG1362" i="1"/>
  <c r="AG1618" i="1"/>
  <c r="AG1874" i="1"/>
  <c r="AG431" i="1"/>
  <c r="AG811" i="1"/>
  <c r="AG1067" i="1"/>
  <c r="AG1323" i="1"/>
  <c r="AG1579" i="1"/>
  <c r="AG1835" i="1"/>
  <c r="AG360" i="1"/>
  <c r="AG792" i="1"/>
  <c r="AG1048" i="1"/>
  <c r="AG1304" i="1"/>
  <c r="AG1560" i="1"/>
  <c r="AG1816" i="1"/>
  <c r="AG323" i="1"/>
  <c r="AG757" i="1"/>
  <c r="AG1013" i="1"/>
  <c r="AG1269" i="1"/>
  <c r="AG1525" i="1"/>
  <c r="AG1781" i="1"/>
  <c r="AG39" i="1"/>
  <c r="AG108" i="1"/>
  <c r="AG181" i="1"/>
  <c r="AG437" i="1"/>
  <c r="AG26" i="1"/>
  <c r="AG282" i="1"/>
  <c r="AG538" i="1"/>
  <c r="AG420" i="1"/>
  <c r="AG806" i="1"/>
  <c r="AG1062" i="1"/>
  <c r="AG744" i="1"/>
  <c r="AG1000" i="1"/>
  <c r="AG1256" i="1"/>
  <c r="AG1512" i="1"/>
  <c r="AG1768" i="1"/>
  <c r="AG227" i="1"/>
  <c r="AG709" i="1"/>
  <c r="AG965" i="1"/>
  <c r="AG1221" i="1"/>
  <c r="AG1477" i="1"/>
  <c r="AG1733" i="1"/>
  <c r="AG1989" i="1"/>
  <c r="AG60" i="1"/>
  <c r="AG133" i="1"/>
  <c r="AG389" i="1"/>
  <c r="AG645" i="1"/>
  <c r="AG234" i="1"/>
  <c r="AG490" i="1"/>
  <c r="AG324" i="1"/>
  <c r="AG758" i="1"/>
  <c r="AG1014" i="1"/>
  <c r="AG1270" i="1"/>
  <c r="AG888" i="1"/>
  <c r="AG1144" i="1"/>
  <c r="AG1400" i="1"/>
  <c r="AG1656" i="1"/>
  <c r="AG1912" i="1"/>
  <c r="AG515" i="1"/>
  <c r="AG853" i="1"/>
  <c r="AG1109" i="1"/>
  <c r="AG1365" i="1"/>
  <c r="AG1621" i="1"/>
  <c r="AG1877" i="1"/>
  <c r="AG135" i="1"/>
  <c r="AG21" i="1"/>
  <c r="AG277" i="1"/>
  <c r="AG533" i="1"/>
  <c r="AG122" i="1"/>
  <c r="AG378" i="1"/>
  <c r="AG634" i="1"/>
  <c r="AG612" i="1"/>
  <c r="AG902" i="1"/>
  <c r="AG1158" i="1"/>
  <c r="AG776" i="1"/>
  <c r="AG1032" i="1"/>
  <c r="AG1288" i="1"/>
  <c r="AG1544" i="1"/>
  <c r="AG1800" i="1"/>
  <c r="AG291" i="1"/>
  <c r="AG741" i="1"/>
  <c r="AG997" i="1"/>
  <c r="AG1253" i="1"/>
  <c r="AG1509" i="1"/>
  <c r="AG1765" i="1"/>
  <c r="AG23" i="1"/>
  <c r="AG92" i="1"/>
  <c r="AG165" i="1"/>
  <c r="AG421" i="1"/>
  <c r="AG677" i="1"/>
  <c r="AG266" i="1"/>
  <c r="AG522" i="1"/>
  <c r="AG388" i="1"/>
  <c r="AG790" i="1"/>
  <c r="AG1046" i="1"/>
  <c r="AG1318" i="1"/>
  <c r="AG1574" i="1"/>
  <c r="AG1830" i="1"/>
  <c r="AG343" i="1"/>
  <c r="AG767" i="1"/>
  <c r="AG1023" i="1"/>
  <c r="AG1279" i="1"/>
  <c r="AG1535" i="1"/>
  <c r="AG1791" i="1"/>
  <c r="AG272" i="1"/>
  <c r="AG732" i="1"/>
  <c r="AG988" i="1"/>
  <c r="AG1244" i="1"/>
  <c r="AG1500" i="1"/>
  <c r="AG1756" i="1"/>
  <c r="AG203" i="1"/>
  <c r="AG697" i="1"/>
  <c r="AG953" i="1"/>
  <c r="AG1209" i="1"/>
  <c r="AG1465" i="1"/>
  <c r="AG1721" i="1"/>
  <c r="AG1977" i="1"/>
  <c r="AG1526" i="1"/>
  <c r="AG1782" i="1"/>
  <c r="AG247" i="1"/>
  <c r="AG719" i="1"/>
  <c r="AG975" i="1"/>
  <c r="AG1231" i="1"/>
  <c r="AG1487" i="1"/>
  <c r="AG1743" i="1"/>
  <c r="AG1999" i="1"/>
  <c r="AG684" i="1"/>
  <c r="AG940" i="1"/>
  <c r="AG1196" i="1"/>
  <c r="AG1452" i="1"/>
  <c r="AG1708" i="1"/>
  <c r="AG1964" i="1"/>
  <c r="AG619" i="1"/>
  <c r="AG905" i="1"/>
  <c r="AG1161" i="1"/>
  <c r="AG1417" i="1"/>
  <c r="AG1673" i="1"/>
  <c r="AG1929" i="1"/>
  <c r="AG1478" i="1"/>
  <c r="AG1734" i="1"/>
  <c r="AG1990" i="1"/>
  <c r="AG663" i="1"/>
  <c r="AG927" i="1"/>
  <c r="AG1183" i="1"/>
  <c r="AG1439" i="1"/>
  <c r="AG1695" i="1"/>
  <c r="AG1951" i="1"/>
  <c r="AG592" i="1"/>
  <c r="AG892" i="1"/>
  <c r="AG1148" i="1"/>
  <c r="AG1404" i="1"/>
  <c r="AG1660" i="1"/>
  <c r="AG1916" i="1"/>
  <c r="AG523" i="1"/>
  <c r="AG857" i="1"/>
  <c r="AG1113" i="1"/>
  <c r="AG1369" i="1"/>
  <c r="AG1625" i="1"/>
  <c r="AG1881" i="1"/>
  <c r="AG1366" i="1"/>
  <c r="AG1622" i="1"/>
  <c r="AG1878" i="1"/>
  <c r="AG439" i="1"/>
  <c r="AG815" i="1"/>
  <c r="AG1071" i="1"/>
  <c r="AG1327" i="1"/>
  <c r="AG1583" i="1"/>
  <c r="AG1839" i="1"/>
  <c r="AG368" i="1"/>
  <c r="AG596" i="1"/>
  <c r="AG894" i="1"/>
  <c r="AG1150" i="1"/>
  <c r="AG1406" i="1"/>
  <c r="AG1946" i="1"/>
  <c r="AG671" i="1"/>
  <c r="AG931" i="1"/>
  <c r="AG1187" i="1"/>
  <c r="AG1443" i="1"/>
  <c r="AG1699" i="1"/>
  <c r="AG1955" i="1"/>
  <c r="AG600" i="1"/>
  <c r="AG896" i="1"/>
  <c r="AG1152" i="1"/>
  <c r="AG1408" i="1"/>
  <c r="AG1664" i="1"/>
  <c r="AG1920" i="1"/>
  <c r="AG531" i="1"/>
  <c r="AG861" i="1"/>
  <c r="AG1117" i="1"/>
  <c r="AG1373" i="1"/>
  <c r="AG1629" i="1"/>
  <c r="AG1885" i="1"/>
  <c r="AG143" i="1"/>
  <c r="AG29" i="1"/>
  <c r="AG285" i="1"/>
  <c r="AG541" i="1"/>
  <c r="AG130" i="1"/>
  <c r="AG386" i="1"/>
  <c r="AG642" i="1"/>
  <c r="AG628" i="1"/>
  <c r="AG910" i="1"/>
  <c r="AG1073" i="1"/>
  <c r="AG1329" i="1"/>
  <c r="AG1585" i="1"/>
  <c r="AG1070" i="1"/>
  <c r="AG1326" i="1"/>
  <c r="AG1582" i="1"/>
  <c r="AG1838" i="1"/>
  <c r="AG359" i="1"/>
  <c r="AG775" i="1"/>
  <c r="AG1031" i="1"/>
  <c r="AG1287" i="1"/>
  <c r="AG1543" i="1"/>
  <c r="AG1799" i="1"/>
  <c r="AG288" i="1"/>
  <c r="AG740" i="1"/>
  <c r="AG996" i="1"/>
  <c r="AG1252" i="1"/>
  <c r="AG1508" i="1"/>
  <c r="AG1764" i="1"/>
  <c r="AG219" i="1"/>
  <c r="AG705" i="1"/>
  <c r="AG961" i="1"/>
  <c r="AG1217" i="1"/>
  <c r="AG1473" i="1"/>
  <c r="AG1534" i="1"/>
  <c r="AG1790" i="1"/>
  <c r="AG263" i="1"/>
  <c r="AG727" i="1"/>
  <c r="AG983" i="1"/>
  <c r="AG1239" i="1"/>
  <c r="AG1495" i="1"/>
  <c r="AG1751" i="1"/>
  <c r="AG2007" i="1"/>
  <c r="AG692" i="1"/>
  <c r="AG948" i="1"/>
  <c r="AG1204" i="1"/>
  <c r="AG1460" i="1"/>
  <c r="AG1716" i="1"/>
  <c r="AG1972" i="1"/>
  <c r="AG635" i="1"/>
  <c r="AG913" i="1"/>
  <c r="AG1169" i="1"/>
  <c r="AG1425" i="1"/>
  <c r="AG974" i="1"/>
  <c r="AG1230" i="1"/>
  <c r="AG1486" i="1"/>
  <c r="AG1742" i="1"/>
  <c r="AG1998" i="1"/>
  <c r="AG679" i="1"/>
  <c r="AG935" i="1"/>
  <c r="AG1191" i="1"/>
  <c r="AG1447" i="1"/>
  <c r="AG1703" i="1"/>
  <c r="AG1959" i="1"/>
  <c r="AG608" i="1"/>
  <c r="AG900" i="1"/>
  <c r="AG1156" i="1"/>
  <c r="AG1412" i="1"/>
  <c r="AG1668" i="1"/>
  <c r="AG1924" i="1"/>
  <c r="AG539" i="1"/>
  <c r="AG865" i="1"/>
  <c r="AG1121" i="1"/>
  <c r="AG1377" i="1"/>
  <c r="AG1633" i="1"/>
  <c r="AG1905" i="1"/>
  <c r="AG163" i="1"/>
  <c r="AG49" i="1"/>
  <c r="AG305" i="1"/>
  <c r="AG561" i="1"/>
  <c r="AG150" i="1"/>
  <c r="AG406" i="1"/>
  <c r="AG662" i="1"/>
  <c r="AG668" i="1"/>
  <c r="AG930" i="1"/>
  <c r="AG1186" i="1"/>
  <c r="AG1442" i="1"/>
  <c r="AG1698" i="1"/>
  <c r="AG1954" i="1"/>
  <c r="AG591" i="1"/>
  <c r="AG891" i="1"/>
  <c r="AG1147" i="1"/>
  <c r="AG1403" i="1"/>
  <c r="AG1659" i="1"/>
  <c r="AG1915" i="1"/>
  <c r="AG520" i="1"/>
  <c r="AG1793" i="1"/>
  <c r="AG51" i="1"/>
  <c r="AG120" i="1"/>
  <c r="AG193" i="1"/>
  <c r="AG449" i="1"/>
  <c r="AG38" i="1"/>
  <c r="AG294" i="1"/>
  <c r="AG550" i="1"/>
  <c r="AG444" i="1"/>
  <c r="AG818" i="1"/>
  <c r="AG1074" i="1"/>
  <c r="AG1330" i="1"/>
  <c r="AG1586" i="1"/>
  <c r="AG1842" i="1"/>
  <c r="AG367" i="1"/>
  <c r="AG779" i="1"/>
  <c r="AG1035" i="1"/>
  <c r="AG1291" i="1"/>
  <c r="AG1547" i="1"/>
  <c r="AG1803" i="1"/>
  <c r="AG296" i="1"/>
  <c r="AG1681" i="1"/>
  <c r="AG1937" i="1"/>
  <c r="AG195" i="1"/>
  <c r="AG81" i="1"/>
  <c r="AG337" i="1"/>
  <c r="AG593" i="1"/>
  <c r="AG182" i="1"/>
  <c r="AG438" i="1"/>
  <c r="AG220" i="1"/>
  <c r="AG706" i="1"/>
  <c r="AG962" i="1"/>
  <c r="AG1218" i="1"/>
  <c r="AG1474" i="1"/>
  <c r="AG1730" i="1"/>
  <c r="AG1986" i="1"/>
  <c r="AG655" i="1"/>
  <c r="AG923" i="1"/>
  <c r="AG1179" i="1"/>
  <c r="AG1435" i="1"/>
  <c r="AG1691" i="1"/>
  <c r="AG1947" i="1"/>
  <c r="AG584" i="1"/>
  <c r="AG1889" i="1"/>
  <c r="AG147" i="1"/>
  <c r="AG33" i="1"/>
  <c r="AG289" i="1"/>
  <c r="AG545" i="1"/>
  <c r="AG134" i="1"/>
  <c r="AG390" i="1"/>
  <c r="AG646" i="1"/>
  <c r="AG636" i="1"/>
  <c r="AG914" i="1"/>
  <c r="AG1170" i="1"/>
  <c r="AG1426" i="1"/>
  <c r="AG1682" i="1"/>
  <c r="AG1938" i="1"/>
  <c r="AG559" i="1"/>
  <c r="AG875" i="1"/>
  <c r="AG1131" i="1"/>
  <c r="AG1387" i="1"/>
  <c r="AG1643" i="1"/>
  <c r="AG1899" i="1"/>
  <c r="AG488" i="1"/>
  <c r="AG856" i="1"/>
  <c r="AG1112" i="1"/>
  <c r="AG1368" i="1"/>
  <c r="AG1624" i="1"/>
  <c r="AG1880" i="1"/>
  <c r="AG451" i="1"/>
  <c r="AG821" i="1"/>
  <c r="AG1077" i="1"/>
  <c r="AG1333" i="1"/>
  <c r="AG1589" i="1"/>
  <c r="AG1845" i="1"/>
  <c r="AG103" i="1"/>
  <c r="AG172" i="1"/>
  <c r="AG245" i="1"/>
  <c r="AG501" i="1"/>
  <c r="AG90" i="1"/>
  <c r="AG346" i="1"/>
  <c r="AG602" i="1"/>
  <c r="AG548" i="1"/>
  <c r="AG870" i="1"/>
  <c r="AG1126" i="1"/>
  <c r="AG808" i="1"/>
  <c r="AG1064" i="1"/>
  <c r="AG1320" i="1"/>
  <c r="AG1576" i="1"/>
  <c r="AG1832" i="1"/>
  <c r="AG355" i="1"/>
  <c r="AG773" i="1"/>
  <c r="AG1029" i="1"/>
  <c r="AG1285" i="1"/>
  <c r="AG1541" i="1"/>
  <c r="AG1797" i="1"/>
  <c r="AG55" i="1"/>
  <c r="AG124" i="1"/>
  <c r="AG197" i="1"/>
  <c r="AG453" i="1"/>
  <c r="AG42" i="1"/>
  <c r="AG298" i="1"/>
  <c r="AG554" i="1"/>
  <c r="AG452" i="1"/>
  <c r="AG822" i="1"/>
  <c r="AG1078" i="1"/>
  <c r="AG696" i="1"/>
  <c r="AG952" i="1"/>
  <c r="AG1208" i="1"/>
  <c r="AG1464" i="1"/>
  <c r="AG1720" i="1"/>
  <c r="AG1976" i="1"/>
  <c r="AG643" i="1"/>
  <c r="AG917" i="1"/>
  <c r="AG1173" i="1"/>
  <c r="AG1429" i="1"/>
  <c r="AG1685" i="1"/>
  <c r="AG1941" i="1"/>
  <c r="AG12" i="1"/>
  <c r="AG85" i="1"/>
  <c r="AG341" i="1"/>
  <c r="AG597" i="1"/>
  <c r="AG186" i="1"/>
  <c r="AG442" i="1"/>
  <c r="AG228" i="1"/>
  <c r="AG710" i="1"/>
  <c r="AG966" i="1"/>
  <c r="AG1222" i="1"/>
  <c r="AG840" i="1"/>
  <c r="AG1096" i="1"/>
  <c r="AG1352" i="1"/>
  <c r="AG1608" i="1"/>
  <c r="AG1864" i="1"/>
  <c r="AG419" i="1"/>
  <c r="AG805" i="1"/>
  <c r="AG1061" i="1"/>
  <c r="AG1317" i="1"/>
  <c r="AG1573" i="1"/>
  <c r="AG1829" i="1"/>
  <c r="AG87" i="1"/>
  <c r="AG156" i="1"/>
  <c r="AG229" i="1"/>
  <c r="AG485" i="1"/>
  <c r="AG74" i="1"/>
  <c r="AG330" i="1"/>
  <c r="AG586" i="1"/>
  <c r="AG516" i="1"/>
  <c r="AG854" i="1"/>
  <c r="AG1110" i="1"/>
  <c r="AG1382" i="1"/>
  <c r="AG1638" i="1"/>
  <c r="AG1894" i="1"/>
  <c r="AG471" i="1"/>
  <c r="AG831" i="1"/>
  <c r="AG1087" i="1"/>
  <c r="AG1343" i="1"/>
  <c r="AG1599" i="1"/>
  <c r="AG1855" i="1"/>
  <c r="AG400" i="1"/>
  <c r="AG796" i="1"/>
  <c r="AG1052" i="1"/>
  <c r="AG1308" i="1"/>
  <c r="AG1564" i="1"/>
  <c r="AG1820" i="1"/>
  <c r="AG331" i="1"/>
  <c r="AG761" i="1"/>
  <c r="AG1017" i="1"/>
  <c r="AG1273" i="1"/>
  <c r="AG1529" i="1"/>
  <c r="AG1785" i="1"/>
  <c r="AG1334" i="1"/>
  <c r="AG1590" i="1"/>
  <c r="AG1846" i="1"/>
  <c r="AG375" i="1"/>
  <c r="AG783" i="1"/>
  <c r="AG1039" i="1"/>
  <c r="AG1295" i="1"/>
  <c r="AG1551" i="1"/>
  <c r="AG1807" i="1"/>
  <c r="AG304" i="1"/>
  <c r="AG748" i="1"/>
  <c r="AG1004" i="1"/>
  <c r="AG1260" i="1"/>
  <c r="AG1516" i="1"/>
  <c r="AG1772" i="1"/>
  <c r="AG235" i="1"/>
  <c r="AG713" i="1"/>
  <c r="AG969" i="1"/>
  <c r="AG1225" i="1"/>
  <c r="AG1481" i="1"/>
  <c r="AG1737" i="1"/>
  <c r="AG1993" i="1"/>
  <c r="AG1542" i="1"/>
  <c r="AG1798" i="1"/>
  <c r="AG279" i="1"/>
  <c r="AG735" i="1"/>
  <c r="AG991" i="1"/>
  <c r="AG1247" i="1"/>
  <c r="AG1503" i="1"/>
  <c r="AG1759" i="1"/>
  <c r="AG208" i="1"/>
  <c r="AG700" i="1"/>
  <c r="AG956" i="1"/>
  <c r="AG1212" i="1"/>
  <c r="AG1468" i="1"/>
  <c r="AG1724" i="1"/>
  <c r="AG1980" i="1"/>
  <c r="AG651" i="1"/>
  <c r="AG921" i="1"/>
  <c r="AG1177" i="1"/>
  <c r="AG1433" i="1"/>
  <c r="AG1689" i="1"/>
  <c r="AG1945" i="1"/>
  <c r="AG1430" i="1"/>
  <c r="AG1686" i="1"/>
  <c r="AG1942" i="1"/>
  <c r="AG567" i="1"/>
  <c r="AG879" i="1"/>
  <c r="AG1135" i="1"/>
  <c r="AG1391" i="1"/>
  <c r="AG1647" i="1"/>
  <c r="AG1903" i="1"/>
  <c r="AG496" i="1"/>
  <c r="AG716" i="1"/>
  <c r="AG972" i="1"/>
  <c r="AG1228" i="1"/>
  <c r="AG1484" i="1"/>
  <c r="AG1740" i="1"/>
  <c r="AG1996" i="1"/>
  <c r="AG681" i="1"/>
  <c r="AG937" i="1"/>
  <c r="AG1193" i="1"/>
  <c r="AG1449" i="1"/>
  <c r="AG1705" i="1"/>
  <c r="AG1961" i="1"/>
  <c r="AG780" i="1"/>
  <c r="AG1036" i="1"/>
  <c r="AG1292" i="1"/>
  <c r="AG1548" i="1"/>
  <c r="AG1804" i="1"/>
  <c r="AG299" i="1"/>
  <c r="AG745" i="1"/>
  <c r="AG1001" i="1"/>
  <c r="AG1257" i="1"/>
  <c r="AG1513" i="1"/>
  <c r="AG1769" i="1"/>
  <c r="AG844" i="1"/>
  <c r="AG1100" i="1"/>
  <c r="AG1356" i="1"/>
  <c r="AG1612" i="1"/>
  <c r="AG1868" i="1"/>
  <c r="AG427" i="1"/>
  <c r="AG809" i="1"/>
  <c r="AG1065" i="1"/>
  <c r="AG1321" i="1"/>
  <c r="AG1577" i="1"/>
  <c r="AG1833" i="1"/>
  <c r="AG908" i="1"/>
  <c r="AG1164" i="1"/>
  <c r="AG1420" i="1"/>
  <c r="AG1676" i="1"/>
  <c r="AG1932" i="1"/>
  <c r="AG555" i="1"/>
  <c r="AG873" i="1"/>
  <c r="AG1129" i="1"/>
  <c r="AG1385" i="1"/>
  <c r="AG1641" i="1"/>
  <c r="AG1897" i="1"/>
  <c r="AG7" i="1" l="1"/>
  <c r="C5" i="10" s="1"/>
  <c r="AK1" i="1" l="1"/>
  <c r="AJ1" i="1" l="1"/>
  <c r="BI11" i="1" l="1"/>
  <c r="BK11" i="1" s="1"/>
  <c r="AH11" i="1" s="1"/>
  <c r="BI15" i="1"/>
  <c r="BK15" i="1" s="1"/>
  <c r="AH15" i="1" s="1"/>
  <c r="BI19" i="1"/>
  <c r="BK19" i="1" s="1"/>
  <c r="AH19" i="1" s="1"/>
  <c r="BI23" i="1"/>
  <c r="BK23" i="1" s="1"/>
  <c r="AH23" i="1" s="1"/>
  <c r="BI27" i="1"/>
  <c r="BK27" i="1" s="1"/>
  <c r="AH27" i="1" s="1"/>
  <c r="BI31" i="1"/>
  <c r="BK31" i="1" s="1"/>
  <c r="AH31" i="1" s="1"/>
  <c r="BI35" i="1"/>
  <c r="BK35" i="1" s="1"/>
  <c r="AH35" i="1" s="1"/>
  <c r="BI39" i="1"/>
  <c r="BK39" i="1" s="1"/>
  <c r="AH39" i="1" s="1"/>
  <c r="BI43" i="1"/>
  <c r="BK43" i="1" s="1"/>
  <c r="AH43" i="1" s="1"/>
  <c r="BI47" i="1"/>
  <c r="BK47" i="1" s="1"/>
  <c r="AH47" i="1" s="1"/>
  <c r="BI51" i="1"/>
  <c r="BK51" i="1" s="1"/>
  <c r="AH51" i="1" s="1"/>
  <c r="BI55" i="1"/>
  <c r="BK55" i="1" s="1"/>
  <c r="AH55" i="1" s="1"/>
  <c r="BI59" i="1"/>
  <c r="BK59" i="1" s="1"/>
  <c r="AH59" i="1" s="1"/>
  <c r="BI63" i="1"/>
  <c r="BK63" i="1" s="1"/>
  <c r="AH63" i="1" s="1"/>
  <c r="BI67" i="1"/>
  <c r="BK67" i="1" s="1"/>
  <c r="AH67" i="1" s="1"/>
  <c r="BI71" i="1"/>
  <c r="BK71" i="1" s="1"/>
  <c r="AH71" i="1" s="1"/>
  <c r="BI75" i="1"/>
  <c r="BK75" i="1" s="1"/>
  <c r="AH75" i="1" s="1"/>
  <c r="BI79" i="1"/>
  <c r="BK79" i="1" s="1"/>
  <c r="AH79" i="1" s="1"/>
  <c r="BI83" i="1"/>
  <c r="BK83" i="1" s="1"/>
  <c r="AH83" i="1" s="1"/>
  <c r="BI87" i="1"/>
  <c r="BK87" i="1" s="1"/>
  <c r="AH87" i="1" s="1"/>
  <c r="BI91" i="1"/>
  <c r="BK91" i="1" s="1"/>
  <c r="AH91" i="1" s="1"/>
  <c r="BI95" i="1"/>
  <c r="BK95" i="1" s="1"/>
  <c r="AH95" i="1" s="1"/>
  <c r="BI99" i="1"/>
  <c r="BK99" i="1" s="1"/>
  <c r="AH99" i="1" s="1"/>
  <c r="BI103" i="1"/>
  <c r="BK103" i="1" s="1"/>
  <c r="AH103" i="1" s="1"/>
  <c r="BI107" i="1"/>
  <c r="BK107" i="1" s="1"/>
  <c r="AH107" i="1" s="1"/>
  <c r="BI111" i="1"/>
  <c r="BK111" i="1" s="1"/>
  <c r="AH111" i="1" s="1"/>
  <c r="BI115" i="1"/>
  <c r="BK115" i="1" s="1"/>
  <c r="AH115" i="1" s="1"/>
  <c r="BI119" i="1"/>
  <c r="BK119" i="1" s="1"/>
  <c r="AH119" i="1" s="1"/>
  <c r="BI123" i="1"/>
  <c r="BK123" i="1" s="1"/>
  <c r="AH123" i="1" s="1"/>
  <c r="BI127" i="1"/>
  <c r="BK127" i="1" s="1"/>
  <c r="AH127" i="1" s="1"/>
  <c r="BI131" i="1"/>
  <c r="BK131" i="1" s="1"/>
  <c r="AH131" i="1" s="1"/>
  <c r="BI135" i="1"/>
  <c r="BK135" i="1" s="1"/>
  <c r="AH135" i="1" s="1"/>
  <c r="BI139" i="1"/>
  <c r="BK139" i="1" s="1"/>
  <c r="AH139" i="1" s="1"/>
  <c r="BI143" i="1"/>
  <c r="BK143" i="1" s="1"/>
  <c r="AH143" i="1" s="1"/>
  <c r="BI147" i="1"/>
  <c r="BK147" i="1" s="1"/>
  <c r="AH147" i="1" s="1"/>
  <c r="BI151" i="1"/>
  <c r="BK151" i="1" s="1"/>
  <c r="AH151" i="1" s="1"/>
  <c r="BI155" i="1"/>
  <c r="BK155" i="1" s="1"/>
  <c r="AH155" i="1" s="1"/>
  <c r="BI159" i="1"/>
  <c r="BK159" i="1" s="1"/>
  <c r="AH159" i="1" s="1"/>
  <c r="BI163" i="1"/>
  <c r="BK163" i="1" s="1"/>
  <c r="AH163" i="1" s="1"/>
  <c r="BI167" i="1"/>
  <c r="BK167" i="1" s="1"/>
  <c r="AH167" i="1" s="1"/>
  <c r="BI171" i="1"/>
  <c r="BK171" i="1" s="1"/>
  <c r="AH171" i="1" s="1"/>
  <c r="BI175" i="1"/>
  <c r="BK175" i="1" s="1"/>
  <c r="AH175" i="1" s="1"/>
  <c r="BI179" i="1"/>
  <c r="BK179" i="1" s="1"/>
  <c r="AH179" i="1" s="1"/>
  <c r="BI183" i="1"/>
  <c r="BK183" i="1" s="1"/>
  <c r="AH183" i="1" s="1"/>
  <c r="BI187" i="1"/>
  <c r="BK187" i="1" s="1"/>
  <c r="AH187" i="1" s="1"/>
  <c r="BI191" i="1"/>
  <c r="BK191" i="1" s="1"/>
  <c r="AH191" i="1" s="1"/>
  <c r="BI195" i="1"/>
  <c r="BK195" i="1" s="1"/>
  <c r="AH195" i="1" s="1"/>
  <c r="BI199" i="1"/>
  <c r="BK199" i="1" s="1"/>
  <c r="AH199" i="1" s="1"/>
  <c r="BI203" i="1"/>
  <c r="BK203" i="1" s="1"/>
  <c r="AH203" i="1" s="1"/>
  <c r="BI207" i="1"/>
  <c r="BK207" i="1" s="1"/>
  <c r="AH207" i="1" s="1"/>
  <c r="BI211" i="1"/>
  <c r="BK211" i="1" s="1"/>
  <c r="AH211" i="1" s="1"/>
  <c r="BI215" i="1"/>
  <c r="BK215" i="1" s="1"/>
  <c r="AH215" i="1" s="1"/>
  <c r="BI219" i="1"/>
  <c r="BK219" i="1" s="1"/>
  <c r="AH219" i="1" s="1"/>
  <c r="BI223" i="1"/>
  <c r="BK223" i="1" s="1"/>
  <c r="AH223" i="1" s="1"/>
  <c r="BI227" i="1"/>
  <c r="BK227" i="1" s="1"/>
  <c r="AH227" i="1" s="1"/>
  <c r="BI231" i="1"/>
  <c r="BK231" i="1" s="1"/>
  <c r="AH231" i="1" s="1"/>
  <c r="BI235" i="1"/>
  <c r="BK235" i="1" s="1"/>
  <c r="AH235" i="1" s="1"/>
  <c r="BI239" i="1"/>
  <c r="BK239" i="1" s="1"/>
  <c r="AH239" i="1" s="1"/>
  <c r="BI243" i="1"/>
  <c r="BK243" i="1" s="1"/>
  <c r="AH243" i="1" s="1"/>
  <c r="BI247" i="1"/>
  <c r="BK247" i="1" s="1"/>
  <c r="AH247" i="1" s="1"/>
  <c r="BI251" i="1"/>
  <c r="BK251" i="1" s="1"/>
  <c r="AH251" i="1" s="1"/>
  <c r="BI255" i="1"/>
  <c r="BK255" i="1" s="1"/>
  <c r="AH255" i="1" s="1"/>
  <c r="BI259" i="1"/>
  <c r="BK259" i="1" s="1"/>
  <c r="AH259" i="1" s="1"/>
  <c r="BI263" i="1"/>
  <c r="BK263" i="1" s="1"/>
  <c r="AH263" i="1" s="1"/>
  <c r="BI267" i="1"/>
  <c r="BK267" i="1" s="1"/>
  <c r="AH267" i="1" s="1"/>
  <c r="BI271" i="1"/>
  <c r="BK271" i="1" s="1"/>
  <c r="AH271" i="1" s="1"/>
  <c r="BI275" i="1"/>
  <c r="BK275" i="1" s="1"/>
  <c r="AH275" i="1" s="1"/>
  <c r="BI279" i="1"/>
  <c r="BK279" i="1" s="1"/>
  <c r="AH279" i="1" s="1"/>
  <c r="BI283" i="1"/>
  <c r="BK283" i="1" s="1"/>
  <c r="AH283" i="1" s="1"/>
  <c r="BI287" i="1"/>
  <c r="BK287" i="1" s="1"/>
  <c r="AH287" i="1" s="1"/>
  <c r="BI291" i="1"/>
  <c r="BK291" i="1" s="1"/>
  <c r="AH291" i="1" s="1"/>
  <c r="BI295" i="1"/>
  <c r="BK295" i="1" s="1"/>
  <c r="AH295" i="1" s="1"/>
  <c r="BI299" i="1"/>
  <c r="BK299" i="1" s="1"/>
  <c r="AH299" i="1" s="1"/>
  <c r="BI303" i="1"/>
  <c r="BK303" i="1" s="1"/>
  <c r="AH303" i="1" s="1"/>
  <c r="BI307" i="1"/>
  <c r="BK307" i="1" s="1"/>
  <c r="AH307" i="1" s="1"/>
  <c r="BI311" i="1"/>
  <c r="BK311" i="1" s="1"/>
  <c r="AH311" i="1" s="1"/>
  <c r="BI315" i="1"/>
  <c r="BK315" i="1" s="1"/>
  <c r="AH315" i="1" s="1"/>
  <c r="BI319" i="1"/>
  <c r="BK319" i="1" s="1"/>
  <c r="AH319" i="1" s="1"/>
  <c r="BI323" i="1"/>
  <c r="BK323" i="1" s="1"/>
  <c r="AH323" i="1" s="1"/>
  <c r="BI327" i="1"/>
  <c r="BK327" i="1" s="1"/>
  <c r="AH327" i="1" s="1"/>
  <c r="BI331" i="1"/>
  <c r="BK331" i="1" s="1"/>
  <c r="AH331" i="1" s="1"/>
  <c r="BI335" i="1"/>
  <c r="BK335" i="1" s="1"/>
  <c r="AH335" i="1" s="1"/>
  <c r="BI339" i="1"/>
  <c r="BK339" i="1" s="1"/>
  <c r="AH339" i="1" s="1"/>
  <c r="BI343" i="1"/>
  <c r="BK343" i="1" s="1"/>
  <c r="AH343" i="1" s="1"/>
  <c r="BI347" i="1"/>
  <c r="BK347" i="1" s="1"/>
  <c r="AH347" i="1" s="1"/>
  <c r="BI12" i="1"/>
  <c r="BK12" i="1" s="1"/>
  <c r="AH12" i="1" s="1"/>
  <c r="BI16" i="1"/>
  <c r="BK16" i="1" s="1"/>
  <c r="AH16" i="1" s="1"/>
  <c r="BI20" i="1"/>
  <c r="BK20" i="1" s="1"/>
  <c r="AH20" i="1" s="1"/>
  <c r="BI24" i="1"/>
  <c r="BK24" i="1" s="1"/>
  <c r="AH24" i="1" s="1"/>
  <c r="BI28" i="1"/>
  <c r="BK28" i="1" s="1"/>
  <c r="AH28" i="1" s="1"/>
  <c r="BI32" i="1"/>
  <c r="BK32" i="1" s="1"/>
  <c r="AH32" i="1" s="1"/>
  <c r="BI36" i="1"/>
  <c r="BK36" i="1" s="1"/>
  <c r="AH36" i="1" s="1"/>
  <c r="BI40" i="1"/>
  <c r="BK40" i="1" s="1"/>
  <c r="AH40" i="1" s="1"/>
  <c r="BI44" i="1"/>
  <c r="BK44" i="1" s="1"/>
  <c r="AH44" i="1" s="1"/>
  <c r="BI48" i="1"/>
  <c r="BK48" i="1" s="1"/>
  <c r="AH48" i="1" s="1"/>
  <c r="BI52" i="1"/>
  <c r="BK52" i="1" s="1"/>
  <c r="AH52" i="1" s="1"/>
  <c r="BI56" i="1"/>
  <c r="BK56" i="1" s="1"/>
  <c r="AH56" i="1" s="1"/>
  <c r="BI60" i="1"/>
  <c r="BK60" i="1" s="1"/>
  <c r="AH60" i="1" s="1"/>
  <c r="BI64" i="1"/>
  <c r="BK64" i="1" s="1"/>
  <c r="AH64" i="1" s="1"/>
  <c r="BI68" i="1"/>
  <c r="BK68" i="1" s="1"/>
  <c r="AH68" i="1" s="1"/>
  <c r="BI72" i="1"/>
  <c r="BK72" i="1" s="1"/>
  <c r="AH72" i="1" s="1"/>
  <c r="BI76" i="1"/>
  <c r="BK76" i="1" s="1"/>
  <c r="AH76" i="1" s="1"/>
  <c r="BI80" i="1"/>
  <c r="BK80" i="1" s="1"/>
  <c r="AH80" i="1" s="1"/>
  <c r="BI84" i="1"/>
  <c r="BK84" i="1" s="1"/>
  <c r="AH84" i="1" s="1"/>
  <c r="BI88" i="1"/>
  <c r="BK88" i="1" s="1"/>
  <c r="AH88" i="1" s="1"/>
  <c r="BI92" i="1"/>
  <c r="BK92" i="1" s="1"/>
  <c r="AH92" i="1" s="1"/>
  <c r="BI96" i="1"/>
  <c r="BK96" i="1" s="1"/>
  <c r="AH96" i="1" s="1"/>
  <c r="BI100" i="1"/>
  <c r="BK100" i="1" s="1"/>
  <c r="AH100" i="1" s="1"/>
  <c r="BI104" i="1"/>
  <c r="BK104" i="1" s="1"/>
  <c r="AH104" i="1" s="1"/>
  <c r="BI108" i="1"/>
  <c r="BK108" i="1" s="1"/>
  <c r="AH108" i="1" s="1"/>
  <c r="BI112" i="1"/>
  <c r="BK112" i="1" s="1"/>
  <c r="AH112" i="1" s="1"/>
  <c r="BI116" i="1"/>
  <c r="BK116" i="1" s="1"/>
  <c r="AH116" i="1" s="1"/>
  <c r="BI120" i="1"/>
  <c r="BK120" i="1" s="1"/>
  <c r="AH120" i="1" s="1"/>
  <c r="BI124" i="1"/>
  <c r="BK124" i="1" s="1"/>
  <c r="AH124" i="1" s="1"/>
  <c r="BI128" i="1"/>
  <c r="BK128" i="1" s="1"/>
  <c r="AH128" i="1" s="1"/>
  <c r="BI132" i="1"/>
  <c r="BK132" i="1" s="1"/>
  <c r="AH132" i="1" s="1"/>
  <c r="BI136" i="1"/>
  <c r="BK136" i="1" s="1"/>
  <c r="AH136" i="1" s="1"/>
  <c r="BI140" i="1"/>
  <c r="BK140" i="1" s="1"/>
  <c r="AH140" i="1" s="1"/>
  <c r="BI144" i="1"/>
  <c r="BK144" i="1" s="1"/>
  <c r="AH144" i="1" s="1"/>
  <c r="BI148" i="1"/>
  <c r="BK148" i="1" s="1"/>
  <c r="AH148" i="1" s="1"/>
  <c r="BI152" i="1"/>
  <c r="BK152" i="1" s="1"/>
  <c r="AH152" i="1" s="1"/>
  <c r="BI156" i="1"/>
  <c r="BK156" i="1" s="1"/>
  <c r="AH156" i="1" s="1"/>
  <c r="BI160" i="1"/>
  <c r="BK160" i="1" s="1"/>
  <c r="AH160" i="1" s="1"/>
  <c r="BI164" i="1"/>
  <c r="BK164" i="1" s="1"/>
  <c r="AH164" i="1" s="1"/>
  <c r="BI168" i="1"/>
  <c r="BK168" i="1" s="1"/>
  <c r="AH168" i="1" s="1"/>
  <c r="BI172" i="1"/>
  <c r="BK172" i="1" s="1"/>
  <c r="AH172" i="1" s="1"/>
  <c r="BI176" i="1"/>
  <c r="BK176" i="1" s="1"/>
  <c r="AH176" i="1" s="1"/>
  <c r="BI180" i="1"/>
  <c r="BK180" i="1" s="1"/>
  <c r="AH180" i="1" s="1"/>
  <c r="BI184" i="1"/>
  <c r="BK184" i="1" s="1"/>
  <c r="AH184" i="1" s="1"/>
  <c r="BI188" i="1"/>
  <c r="BK188" i="1" s="1"/>
  <c r="AH188" i="1" s="1"/>
  <c r="BI192" i="1"/>
  <c r="BK192" i="1" s="1"/>
  <c r="AH192" i="1" s="1"/>
  <c r="BI196" i="1"/>
  <c r="BK196" i="1" s="1"/>
  <c r="AH196" i="1" s="1"/>
  <c r="BI200" i="1"/>
  <c r="BK200" i="1" s="1"/>
  <c r="AH200" i="1" s="1"/>
  <c r="BI204" i="1"/>
  <c r="BK204" i="1" s="1"/>
  <c r="AH204" i="1" s="1"/>
  <c r="BI208" i="1"/>
  <c r="BK208" i="1" s="1"/>
  <c r="AH208" i="1" s="1"/>
  <c r="BI212" i="1"/>
  <c r="BK212" i="1" s="1"/>
  <c r="AH212" i="1" s="1"/>
  <c r="BI216" i="1"/>
  <c r="BK216" i="1" s="1"/>
  <c r="AH216" i="1" s="1"/>
  <c r="BI220" i="1"/>
  <c r="BK220" i="1" s="1"/>
  <c r="AH220" i="1" s="1"/>
  <c r="BI224" i="1"/>
  <c r="BK224" i="1" s="1"/>
  <c r="AH224" i="1" s="1"/>
  <c r="BI228" i="1"/>
  <c r="BK228" i="1" s="1"/>
  <c r="AH228" i="1" s="1"/>
  <c r="BI232" i="1"/>
  <c r="BK232" i="1" s="1"/>
  <c r="AH232" i="1" s="1"/>
  <c r="BI236" i="1"/>
  <c r="BK236" i="1" s="1"/>
  <c r="AH236" i="1" s="1"/>
  <c r="BI240" i="1"/>
  <c r="BK240" i="1" s="1"/>
  <c r="AH240" i="1" s="1"/>
  <c r="BI244" i="1"/>
  <c r="BK244" i="1" s="1"/>
  <c r="AH244" i="1" s="1"/>
  <c r="BI248" i="1"/>
  <c r="BK248" i="1" s="1"/>
  <c r="AH248" i="1" s="1"/>
  <c r="BI252" i="1"/>
  <c r="BK252" i="1" s="1"/>
  <c r="AH252" i="1" s="1"/>
  <c r="BI256" i="1"/>
  <c r="BK256" i="1" s="1"/>
  <c r="AH256" i="1" s="1"/>
  <c r="BI260" i="1"/>
  <c r="BK260" i="1" s="1"/>
  <c r="AH260" i="1" s="1"/>
  <c r="BI264" i="1"/>
  <c r="BK264" i="1" s="1"/>
  <c r="AH264" i="1" s="1"/>
  <c r="BI268" i="1"/>
  <c r="BK268" i="1" s="1"/>
  <c r="AH268" i="1" s="1"/>
  <c r="BI272" i="1"/>
  <c r="BK272" i="1" s="1"/>
  <c r="AH272" i="1" s="1"/>
  <c r="BI276" i="1"/>
  <c r="BK276" i="1" s="1"/>
  <c r="AH276" i="1" s="1"/>
  <c r="BI280" i="1"/>
  <c r="BK280" i="1" s="1"/>
  <c r="AH280" i="1" s="1"/>
  <c r="BI284" i="1"/>
  <c r="BK284" i="1" s="1"/>
  <c r="AH284" i="1" s="1"/>
  <c r="BI288" i="1"/>
  <c r="BK288" i="1" s="1"/>
  <c r="AH288" i="1" s="1"/>
  <c r="BI292" i="1"/>
  <c r="BK292" i="1" s="1"/>
  <c r="AH292" i="1" s="1"/>
  <c r="BI296" i="1"/>
  <c r="BK296" i="1" s="1"/>
  <c r="AH296" i="1" s="1"/>
  <c r="BI300" i="1"/>
  <c r="BK300" i="1" s="1"/>
  <c r="AH300" i="1" s="1"/>
  <c r="BI304" i="1"/>
  <c r="BK304" i="1" s="1"/>
  <c r="AH304" i="1" s="1"/>
  <c r="BI308" i="1"/>
  <c r="BK308" i="1" s="1"/>
  <c r="AH308" i="1" s="1"/>
  <c r="BI312" i="1"/>
  <c r="BK312" i="1" s="1"/>
  <c r="AH312" i="1" s="1"/>
  <c r="BI316" i="1"/>
  <c r="BK316" i="1" s="1"/>
  <c r="AH316" i="1" s="1"/>
  <c r="BI320" i="1"/>
  <c r="BK320" i="1" s="1"/>
  <c r="AH320" i="1" s="1"/>
  <c r="BI324" i="1"/>
  <c r="BK324" i="1" s="1"/>
  <c r="AH324" i="1" s="1"/>
  <c r="BI328" i="1"/>
  <c r="BK328" i="1" s="1"/>
  <c r="AH328" i="1" s="1"/>
  <c r="BI332" i="1"/>
  <c r="BK332" i="1" s="1"/>
  <c r="AH332" i="1" s="1"/>
  <c r="BI336" i="1"/>
  <c r="BK336" i="1" s="1"/>
  <c r="AH336" i="1" s="1"/>
  <c r="BI340" i="1"/>
  <c r="BK340" i="1" s="1"/>
  <c r="AH340" i="1" s="1"/>
  <c r="BI344" i="1"/>
  <c r="BK344" i="1" s="1"/>
  <c r="AH344" i="1" s="1"/>
  <c r="BI348" i="1"/>
  <c r="BK348" i="1" s="1"/>
  <c r="AH348" i="1" s="1"/>
  <c r="BI13" i="1"/>
  <c r="BK13" i="1" s="1"/>
  <c r="AH13" i="1" s="1"/>
  <c r="BI17" i="1"/>
  <c r="BK17" i="1" s="1"/>
  <c r="AH17" i="1" s="1"/>
  <c r="BI21" i="1"/>
  <c r="BK21" i="1" s="1"/>
  <c r="AH21" i="1" s="1"/>
  <c r="BI25" i="1"/>
  <c r="BK25" i="1" s="1"/>
  <c r="AH25" i="1" s="1"/>
  <c r="BI29" i="1"/>
  <c r="BK29" i="1" s="1"/>
  <c r="AH29" i="1" s="1"/>
  <c r="BI33" i="1"/>
  <c r="BK33" i="1" s="1"/>
  <c r="AH33" i="1" s="1"/>
  <c r="BI37" i="1"/>
  <c r="BK37" i="1" s="1"/>
  <c r="AH37" i="1" s="1"/>
  <c r="BI41" i="1"/>
  <c r="BK41" i="1" s="1"/>
  <c r="AH41" i="1" s="1"/>
  <c r="BI45" i="1"/>
  <c r="BK45" i="1" s="1"/>
  <c r="AH45" i="1" s="1"/>
  <c r="BI49" i="1"/>
  <c r="BK49" i="1" s="1"/>
  <c r="AH49" i="1" s="1"/>
  <c r="BI53" i="1"/>
  <c r="BK53" i="1" s="1"/>
  <c r="AH53" i="1" s="1"/>
  <c r="BI57" i="1"/>
  <c r="BK57" i="1" s="1"/>
  <c r="AH57" i="1" s="1"/>
  <c r="BI61" i="1"/>
  <c r="BK61" i="1" s="1"/>
  <c r="AH61" i="1" s="1"/>
  <c r="BI65" i="1"/>
  <c r="BK65" i="1" s="1"/>
  <c r="AH65" i="1" s="1"/>
  <c r="BI69" i="1"/>
  <c r="BK69" i="1" s="1"/>
  <c r="AH69" i="1" s="1"/>
  <c r="BI73" i="1"/>
  <c r="BK73" i="1" s="1"/>
  <c r="AH73" i="1" s="1"/>
  <c r="BI77" i="1"/>
  <c r="BK77" i="1" s="1"/>
  <c r="AH77" i="1" s="1"/>
  <c r="BI81" i="1"/>
  <c r="BK81" i="1" s="1"/>
  <c r="AH81" i="1" s="1"/>
  <c r="BI85" i="1"/>
  <c r="BK85" i="1" s="1"/>
  <c r="AH85" i="1" s="1"/>
  <c r="BI89" i="1"/>
  <c r="BK89" i="1" s="1"/>
  <c r="AH89" i="1" s="1"/>
  <c r="BI93" i="1"/>
  <c r="BK93" i="1" s="1"/>
  <c r="AH93" i="1" s="1"/>
  <c r="BI97" i="1"/>
  <c r="BK97" i="1" s="1"/>
  <c r="AH97" i="1" s="1"/>
  <c r="BI101" i="1"/>
  <c r="BK101" i="1" s="1"/>
  <c r="AH101" i="1" s="1"/>
  <c r="BI105" i="1"/>
  <c r="BK105" i="1" s="1"/>
  <c r="AH105" i="1" s="1"/>
  <c r="BI109" i="1"/>
  <c r="BK109" i="1" s="1"/>
  <c r="AH109" i="1" s="1"/>
  <c r="BI113" i="1"/>
  <c r="BK113" i="1" s="1"/>
  <c r="AH113" i="1" s="1"/>
  <c r="BI117" i="1"/>
  <c r="BK117" i="1" s="1"/>
  <c r="AH117" i="1" s="1"/>
  <c r="BI121" i="1"/>
  <c r="BK121" i="1" s="1"/>
  <c r="AH121" i="1" s="1"/>
  <c r="BI125" i="1"/>
  <c r="BK125" i="1" s="1"/>
  <c r="AH125" i="1" s="1"/>
  <c r="BI129" i="1"/>
  <c r="BK129" i="1" s="1"/>
  <c r="AH129" i="1" s="1"/>
  <c r="BI133" i="1"/>
  <c r="BK133" i="1" s="1"/>
  <c r="AH133" i="1" s="1"/>
  <c r="BI137" i="1"/>
  <c r="BK137" i="1" s="1"/>
  <c r="AH137" i="1" s="1"/>
  <c r="BI141" i="1"/>
  <c r="BK141" i="1" s="1"/>
  <c r="AH141" i="1" s="1"/>
  <c r="BI145" i="1"/>
  <c r="BK145" i="1" s="1"/>
  <c r="AH145" i="1" s="1"/>
  <c r="BI149" i="1"/>
  <c r="BK149" i="1" s="1"/>
  <c r="AH149" i="1" s="1"/>
  <c r="BI153" i="1"/>
  <c r="BK153" i="1" s="1"/>
  <c r="AH153" i="1" s="1"/>
  <c r="BI157" i="1"/>
  <c r="BK157" i="1" s="1"/>
  <c r="AH157" i="1" s="1"/>
  <c r="BI161" i="1"/>
  <c r="BK161" i="1" s="1"/>
  <c r="AH161" i="1" s="1"/>
  <c r="BI165" i="1"/>
  <c r="BK165" i="1" s="1"/>
  <c r="AH165" i="1" s="1"/>
  <c r="BI169" i="1"/>
  <c r="BK169" i="1" s="1"/>
  <c r="AH169" i="1" s="1"/>
  <c r="BI173" i="1"/>
  <c r="BK173" i="1" s="1"/>
  <c r="AH173" i="1" s="1"/>
  <c r="BI177" i="1"/>
  <c r="BK177" i="1" s="1"/>
  <c r="AH177" i="1" s="1"/>
  <c r="BI181" i="1"/>
  <c r="BK181" i="1" s="1"/>
  <c r="AH181" i="1" s="1"/>
  <c r="BI185" i="1"/>
  <c r="BK185" i="1" s="1"/>
  <c r="AH185" i="1" s="1"/>
  <c r="BI189" i="1"/>
  <c r="BK189" i="1" s="1"/>
  <c r="AH189" i="1" s="1"/>
  <c r="BI193" i="1"/>
  <c r="BK193" i="1" s="1"/>
  <c r="AH193" i="1" s="1"/>
  <c r="BI197" i="1"/>
  <c r="BK197" i="1" s="1"/>
  <c r="AH197" i="1" s="1"/>
  <c r="BI201" i="1"/>
  <c r="BK201" i="1" s="1"/>
  <c r="AH201" i="1" s="1"/>
  <c r="BI205" i="1"/>
  <c r="BK205" i="1" s="1"/>
  <c r="AH205" i="1" s="1"/>
  <c r="BI209" i="1"/>
  <c r="BK209" i="1" s="1"/>
  <c r="AH209" i="1" s="1"/>
  <c r="BI213" i="1"/>
  <c r="BK213" i="1" s="1"/>
  <c r="AH213" i="1" s="1"/>
  <c r="BI217" i="1"/>
  <c r="BK217" i="1" s="1"/>
  <c r="AH217" i="1" s="1"/>
  <c r="BI221" i="1"/>
  <c r="BK221" i="1" s="1"/>
  <c r="AH221" i="1" s="1"/>
  <c r="BI225" i="1"/>
  <c r="BK225" i="1" s="1"/>
  <c r="AH225" i="1" s="1"/>
  <c r="BI229" i="1"/>
  <c r="BK229" i="1" s="1"/>
  <c r="AH229" i="1" s="1"/>
  <c r="BI233" i="1"/>
  <c r="BK233" i="1" s="1"/>
  <c r="AH233" i="1" s="1"/>
  <c r="BI237" i="1"/>
  <c r="BK237" i="1" s="1"/>
  <c r="AH237" i="1" s="1"/>
  <c r="BI241" i="1"/>
  <c r="BK241" i="1" s="1"/>
  <c r="AH241" i="1" s="1"/>
  <c r="BI245" i="1"/>
  <c r="BK245" i="1" s="1"/>
  <c r="AH245" i="1" s="1"/>
  <c r="BI249" i="1"/>
  <c r="BK249" i="1" s="1"/>
  <c r="AH249" i="1" s="1"/>
  <c r="BI253" i="1"/>
  <c r="BK253" i="1" s="1"/>
  <c r="AH253" i="1" s="1"/>
  <c r="BI257" i="1"/>
  <c r="BK257" i="1" s="1"/>
  <c r="AH257" i="1" s="1"/>
  <c r="BI261" i="1"/>
  <c r="BK261" i="1" s="1"/>
  <c r="AH261" i="1" s="1"/>
  <c r="BI265" i="1"/>
  <c r="BK265" i="1" s="1"/>
  <c r="AH265" i="1" s="1"/>
  <c r="BI269" i="1"/>
  <c r="BK269" i="1" s="1"/>
  <c r="AH269" i="1" s="1"/>
  <c r="BI273" i="1"/>
  <c r="BK273" i="1" s="1"/>
  <c r="AH273" i="1" s="1"/>
  <c r="BI277" i="1"/>
  <c r="BK277" i="1" s="1"/>
  <c r="AH277" i="1" s="1"/>
  <c r="BI281" i="1"/>
  <c r="BK281" i="1" s="1"/>
  <c r="AH281" i="1" s="1"/>
  <c r="BI285" i="1"/>
  <c r="BK285" i="1" s="1"/>
  <c r="AH285" i="1" s="1"/>
  <c r="BI289" i="1"/>
  <c r="BK289" i="1" s="1"/>
  <c r="AH289" i="1" s="1"/>
  <c r="BI293" i="1"/>
  <c r="BK293" i="1" s="1"/>
  <c r="AH293" i="1" s="1"/>
  <c r="BI297" i="1"/>
  <c r="BK297" i="1" s="1"/>
  <c r="AH297" i="1" s="1"/>
  <c r="BI301" i="1"/>
  <c r="BK301" i="1" s="1"/>
  <c r="AH301" i="1" s="1"/>
  <c r="BI305" i="1"/>
  <c r="BK305" i="1" s="1"/>
  <c r="AH305" i="1" s="1"/>
  <c r="BI309" i="1"/>
  <c r="BK309" i="1" s="1"/>
  <c r="AH309" i="1" s="1"/>
  <c r="BI313" i="1"/>
  <c r="BK313" i="1" s="1"/>
  <c r="AH313" i="1" s="1"/>
  <c r="BI317" i="1"/>
  <c r="BK317" i="1" s="1"/>
  <c r="AH317" i="1" s="1"/>
  <c r="BI321" i="1"/>
  <c r="BK321" i="1" s="1"/>
  <c r="AH321" i="1" s="1"/>
  <c r="BI325" i="1"/>
  <c r="BK325" i="1" s="1"/>
  <c r="AH325" i="1" s="1"/>
  <c r="BI329" i="1"/>
  <c r="BK329" i="1" s="1"/>
  <c r="AH329" i="1" s="1"/>
  <c r="BI333" i="1"/>
  <c r="BK333" i="1" s="1"/>
  <c r="AH333" i="1" s="1"/>
  <c r="BI337" i="1"/>
  <c r="BK337" i="1" s="1"/>
  <c r="AH337" i="1" s="1"/>
  <c r="BI341" i="1"/>
  <c r="BK341" i="1" s="1"/>
  <c r="AH341" i="1" s="1"/>
  <c r="BI345" i="1"/>
  <c r="BK345" i="1" s="1"/>
  <c r="AH345" i="1" s="1"/>
  <c r="BI349" i="1"/>
  <c r="BK349" i="1" s="1"/>
  <c r="AH349" i="1" s="1"/>
  <c r="BI14" i="1"/>
  <c r="BK14" i="1" s="1"/>
  <c r="AH14" i="1" s="1"/>
  <c r="BI30" i="1"/>
  <c r="BK30" i="1" s="1"/>
  <c r="AH30" i="1" s="1"/>
  <c r="BI46" i="1"/>
  <c r="BK46" i="1" s="1"/>
  <c r="AH46" i="1" s="1"/>
  <c r="BI62" i="1"/>
  <c r="BK62" i="1" s="1"/>
  <c r="AH62" i="1" s="1"/>
  <c r="BI78" i="1"/>
  <c r="BK78" i="1" s="1"/>
  <c r="AH78" i="1" s="1"/>
  <c r="BI94" i="1"/>
  <c r="BK94" i="1" s="1"/>
  <c r="AH94" i="1" s="1"/>
  <c r="BI110" i="1"/>
  <c r="BK110" i="1" s="1"/>
  <c r="AH110" i="1" s="1"/>
  <c r="BI126" i="1"/>
  <c r="BK126" i="1" s="1"/>
  <c r="AH126" i="1" s="1"/>
  <c r="BI142" i="1"/>
  <c r="BK142" i="1" s="1"/>
  <c r="AH142" i="1" s="1"/>
  <c r="BI158" i="1"/>
  <c r="BK158" i="1" s="1"/>
  <c r="AH158" i="1" s="1"/>
  <c r="BI174" i="1"/>
  <c r="BK174" i="1" s="1"/>
  <c r="AH174" i="1" s="1"/>
  <c r="BI190" i="1"/>
  <c r="BK190" i="1" s="1"/>
  <c r="AH190" i="1" s="1"/>
  <c r="BI206" i="1"/>
  <c r="BK206" i="1" s="1"/>
  <c r="AH206" i="1" s="1"/>
  <c r="BI222" i="1"/>
  <c r="BK222" i="1" s="1"/>
  <c r="AH222" i="1" s="1"/>
  <c r="BI238" i="1"/>
  <c r="BK238" i="1" s="1"/>
  <c r="AH238" i="1" s="1"/>
  <c r="BI254" i="1"/>
  <c r="BK254" i="1" s="1"/>
  <c r="AH254" i="1" s="1"/>
  <c r="BI270" i="1"/>
  <c r="BK270" i="1" s="1"/>
  <c r="AH270" i="1" s="1"/>
  <c r="BI286" i="1"/>
  <c r="BK286" i="1" s="1"/>
  <c r="AH286" i="1" s="1"/>
  <c r="BI302" i="1"/>
  <c r="BK302" i="1" s="1"/>
  <c r="AH302" i="1" s="1"/>
  <c r="BI318" i="1"/>
  <c r="BK318" i="1" s="1"/>
  <c r="AH318" i="1" s="1"/>
  <c r="BI334" i="1"/>
  <c r="BK334" i="1" s="1"/>
  <c r="AH334" i="1" s="1"/>
  <c r="BI350" i="1"/>
  <c r="BK350" i="1" s="1"/>
  <c r="AH350" i="1" s="1"/>
  <c r="BI354" i="1"/>
  <c r="BK354" i="1" s="1"/>
  <c r="AH354" i="1" s="1"/>
  <c r="BI358" i="1"/>
  <c r="BK358" i="1" s="1"/>
  <c r="AH358" i="1" s="1"/>
  <c r="BI362" i="1"/>
  <c r="BK362" i="1" s="1"/>
  <c r="AH362" i="1" s="1"/>
  <c r="BI366" i="1"/>
  <c r="BK366" i="1" s="1"/>
  <c r="AH366" i="1" s="1"/>
  <c r="BI370" i="1"/>
  <c r="BK370" i="1" s="1"/>
  <c r="AH370" i="1" s="1"/>
  <c r="BI374" i="1"/>
  <c r="BK374" i="1" s="1"/>
  <c r="AH374" i="1" s="1"/>
  <c r="BI378" i="1"/>
  <c r="BK378" i="1" s="1"/>
  <c r="AH378" i="1" s="1"/>
  <c r="BI382" i="1"/>
  <c r="BK382" i="1" s="1"/>
  <c r="AH382" i="1" s="1"/>
  <c r="BI386" i="1"/>
  <c r="BK386" i="1" s="1"/>
  <c r="AH386" i="1" s="1"/>
  <c r="BI390" i="1"/>
  <c r="BK390" i="1" s="1"/>
  <c r="AH390" i="1" s="1"/>
  <c r="BI394" i="1"/>
  <c r="BK394" i="1" s="1"/>
  <c r="AH394" i="1" s="1"/>
  <c r="BI398" i="1"/>
  <c r="BK398" i="1" s="1"/>
  <c r="AH398" i="1" s="1"/>
  <c r="BI402" i="1"/>
  <c r="BK402" i="1" s="1"/>
  <c r="AH402" i="1" s="1"/>
  <c r="BI406" i="1"/>
  <c r="BK406" i="1" s="1"/>
  <c r="AH406" i="1" s="1"/>
  <c r="BI410" i="1"/>
  <c r="BK410" i="1" s="1"/>
  <c r="AH410" i="1" s="1"/>
  <c r="BI414" i="1"/>
  <c r="BK414" i="1" s="1"/>
  <c r="AH414" i="1" s="1"/>
  <c r="BI418" i="1"/>
  <c r="BK418" i="1" s="1"/>
  <c r="AH418" i="1" s="1"/>
  <c r="BI422" i="1"/>
  <c r="BK422" i="1" s="1"/>
  <c r="AH422" i="1" s="1"/>
  <c r="BI426" i="1"/>
  <c r="BK426" i="1" s="1"/>
  <c r="AH426" i="1" s="1"/>
  <c r="BI430" i="1"/>
  <c r="BK430" i="1" s="1"/>
  <c r="AH430" i="1" s="1"/>
  <c r="BI434" i="1"/>
  <c r="BK434" i="1" s="1"/>
  <c r="AH434" i="1" s="1"/>
  <c r="BI438" i="1"/>
  <c r="BK438" i="1" s="1"/>
  <c r="AH438" i="1" s="1"/>
  <c r="BI442" i="1"/>
  <c r="BK442" i="1" s="1"/>
  <c r="AH442" i="1" s="1"/>
  <c r="BI446" i="1"/>
  <c r="BK446" i="1" s="1"/>
  <c r="AH446" i="1" s="1"/>
  <c r="BI450" i="1"/>
  <c r="BK450" i="1" s="1"/>
  <c r="AH450" i="1" s="1"/>
  <c r="BI454" i="1"/>
  <c r="BK454" i="1" s="1"/>
  <c r="AH454" i="1" s="1"/>
  <c r="BI458" i="1"/>
  <c r="BK458" i="1" s="1"/>
  <c r="AH458" i="1" s="1"/>
  <c r="BI462" i="1"/>
  <c r="BK462" i="1" s="1"/>
  <c r="AH462" i="1" s="1"/>
  <c r="BI466" i="1"/>
  <c r="BK466" i="1" s="1"/>
  <c r="AH466" i="1" s="1"/>
  <c r="BI470" i="1"/>
  <c r="BK470" i="1" s="1"/>
  <c r="AH470" i="1" s="1"/>
  <c r="BI474" i="1"/>
  <c r="BK474" i="1" s="1"/>
  <c r="AH474" i="1" s="1"/>
  <c r="BI478" i="1"/>
  <c r="BK478" i="1" s="1"/>
  <c r="AH478" i="1" s="1"/>
  <c r="BI482" i="1"/>
  <c r="BK482" i="1" s="1"/>
  <c r="AH482" i="1" s="1"/>
  <c r="BI486" i="1"/>
  <c r="BK486" i="1" s="1"/>
  <c r="AH486" i="1" s="1"/>
  <c r="BI490" i="1"/>
  <c r="BK490" i="1" s="1"/>
  <c r="AH490" i="1" s="1"/>
  <c r="BI494" i="1"/>
  <c r="BK494" i="1" s="1"/>
  <c r="AH494" i="1" s="1"/>
  <c r="BI498" i="1"/>
  <c r="BK498" i="1" s="1"/>
  <c r="AH498" i="1" s="1"/>
  <c r="BI502" i="1"/>
  <c r="BK502" i="1" s="1"/>
  <c r="AH502" i="1" s="1"/>
  <c r="BI506" i="1"/>
  <c r="BK506" i="1" s="1"/>
  <c r="AH506" i="1" s="1"/>
  <c r="BI510" i="1"/>
  <c r="BK510" i="1" s="1"/>
  <c r="AH510" i="1" s="1"/>
  <c r="BI514" i="1"/>
  <c r="BK514" i="1" s="1"/>
  <c r="AH514" i="1" s="1"/>
  <c r="BI518" i="1"/>
  <c r="BK518" i="1" s="1"/>
  <c r="AH518" i="1" s="1"/>
  <c r="BI522" i="1"/>
  <c r="BK522" i="1" s="1"/>
  <c r="AH522" i="1" s="1"/>
  <c r="BI526" i="1"/>
  <c r="BK526" i="1" s="1"/>
  <c r="AH526" i="1" s="1"/>
  <c r="BI530" i="1"/>
  <c r="BK530" i="1" s="1"/>
  <c r="AH530" i="1" s="1"/>
  <c r="BI534" i="1"/>
  <c r="BK534" i="1" s="1"/>
  <c r="AH534" i="1" s="1"/>
  <c r="BI538" i="1"/>
  <c r="BK538" i="1" s="1"/>
  <c r="AH538" i="1" s="1"/>
  <c r="BI542" i="1"/>
  <c r="BK542" i="1" s="1"/>
  <c r="AH542" i="1" s="1"/>
  <c r="BI546" i="1"/>
  <c r="BK546" i="1" s="1"/>
  <c r="AH546" i="1" s="1"/>
  <c r="BI550" i="1"/>
  <c r="BK550" i="1" s="1"/>
  <c r="AH550" i="1" s="1"/>
  <c r="BI554" i="1"/>
  <c r="BK554" i="1" s="1"/>
  <c r="AH554" i="1" s="1"/>
  <c r="BI558" i="1"/>
  <c r="BK558" i="1" s="1"/>
  <c r="AH558" i="1" s="1"/>
  <c r="BI562" i="1"/>
  <c r="BK562" i="1" s="1"/>
  <c r="AH562" i="1" s="1"/>
  <c r="BI566" i="1"/>
  <c r="BK566" i="1" s="1"/>
  <c r="AH566" i="1" s="1"/>
  <c r="BI570" i="1"/>
  <c r="BK570" i="1" s="1"/>
  <c r="AH570" i="1" s="1"/>
  <c r="BI574" i="1"/>
  <c r="BK574" i="1" s="1"/>
  <c r="AH574" i="1" s="1"/>
  <c r="BI578" i="1"/>
  <c r="BK578" i="1" s="1"/>
  <c r="AH578" i="1" s="1"/>
  <c r="BI582" i="1"/>
  <c r="BK582" i="1" s="1"/>
  <c r="AH582" i="1" s="1"/>
  <c r="BI586" i="1"/>
  <c r="BK586" i="1" s="1"/>
  <c r="AH586" i="1" s="1"/>
  <c r="BI590" i="1"/>
  <c r="BK590" i="1" s="1"/>
  <c r="AH590" i="1" s="1"/>
  <c r="BI594" i="1"/>
  <c r="BK594" i="1" s="1"/>
  <c r="AH594" i="1" s="1"/>
  <c r="BI598" i="1"/>
  <c r="BK598" i="1" s="1"/>
  <c r="AH598" i="1" s="1"/>
  <c r="BI602" i="1"/>
  <c r="BK602" i="1" s="1"/>
  <c r="AH602" i="1" s="1"/>
  <c r="BI606" i="1"/>
  <c r="BK606" i="1" s="1"/>
  <c r="AH606" i="1" s="1"/>
  <c r="BI610" i="1"/>
  <c r="BK610" i="1" s="1"/>
  <c r="AH610" i="1" s="1"/>
  <c r="BI614" i="1"/>
  <c r="BK614" i="1" s="1"/>
  <c r="AH614" i="1" s="1"/>
  <c r="BI618" i="1"/>
  <c r="BK618" i="1" s="1"/>
  <c r="AH618" i="1" s="1"/>
  <c r="BI622" i="1"/>
  <c r="BK622" i="1" s="1"/>
  <c r="AH622" i="1" s="1"/>
  <c r="BI626" i="1"/>
  <c r="BK626" i="1" s="1"/>
  <c r="AH626" i="1" s="1"/>
  <c r="BI630" i="1"/>
  <c r="BK630" i="1" s="1"/>
  <c r="AH630" i="1" s="1"/>
  <c r="BI634" i="1"/>
  <c r="BK634" i="1" s="1"/>
  <c r="AH634" i="1" s="1"/>
  <c r="BI638" i="1"/>
  <c r="BK638" i="1" s="1"/>
  <c r="AH638" i="1" s="1"/>
  <c r="BI642" i="1"/>
  <c r="BK642" i="1" s="1"/>
  <c r="AH642" i="1" s="1"/>
  <c r="BI646" i="1"/>
  <c r="BK646" i="1" s="1"/>
  <c r="AH646" i="1" s="1"/>
  <c r="BI650" i="1"/>
  <c r="BK650" i="1" s="1"/>
  <c r="AH650" i="1" s="1"/>
  <c r="BI654" i="1"/>
  <c r="BK654" i="1" s="1"/>
  <c r="AH654" i="1" s="1"/>
  <c r="BI658" i="1"/>
  <c r="BK658" i="1" s="1"/>
  <c r="AH658" i="1" s="1"/>
  <c r="BI662" i="1"/>
  <c r="BK662" i="1" s="1"/>
  <c r="AH662" i="1" s="1"/>
  <c r="BI666" i="1"/>
  <c r="BK666" i="1" s="1"/>
  <c r="AH666" i="1" s="1"/>
  <c r="BI670" i="1"/>
  <c r="BK670" i="1" s="1"/>
  <c r="AH670" i="1" s="1"/>
  <c r="BI674" i="1"/>
  <c r="BK674" i="1" s="1"/>
  <c r="AH674" i="1" s="1"/>
  <c r="BI678" i="1"/>
  <c r="BK678" i="1" s="1"/>
  <c r="AH678" i="1" s="1"/>
  <c r="BI682" i="1"/>
  <c r="BK682" i="1" s="1"/>
  <c r="AH682" i="1" s="1"/>
  <c r="BI686" i="1"/>
  <c r="BK686" i="1" s="1"/>
  <c r="AH686" i="1" s="1"/>
  <c r="BI690" i="1"/>
  <c r="BK690" i="1" s="1"/>
  <c r="AH690" i="1" s="1"/>
  <c r="BI694" i="1"/>
  <c r="BK694" i="1" s="1"/>
  <c r="AH694" i="1" s="1"/>
  <c r="BI698" i="1"/>
  <c r="BK698" i="1" s="1"/>
  <c r="AH698" i="1" s="1"/>
  <c r="BI702" i="1"/>
  <c r="BK702" i="1" s="1"/>
  <c r="AH702" i="1" s="1"/>
  <c r="BI706" i="1"/>
  <c r="BK706" i="1" s="1"/>
  <c r="AH706" i="1" s="1"/>
  <c r="BI710" i="1"/>
  <c r="BK710" i="1" s="1"/>
  <c r="AH710" i="1" s="1"/>
  <c r="BI714" i="1"/>
  <c r="BK714" i="1" s="1"/>
  <c r="AH714" i="1" s="1"/>
  <c r="BI718" i="1"/>
  <c r="BK718" i="1" s="1"/>
  <c r="AH718" i="1" s="1"/>
  <c r="BI722" i="1"/>
  <c r="BK722" i="1" s="1"/>
  <c r="AH722" i="1" s="1"/>
  <c r="BI726" i="1"/>
  <c r="BK726" i="1" s="1"/>
  <c r="AH726" i="1" s="1"/>
  <c r="BI730" i="1"/>
  <c r="BK730" i="1" s="1"/>
  <c r="AH730" i="1" s="1"/>
  <c r="BI734" i="1"/>
  <c r="BK734" i="1" s="1"/>
  <c r="AH734" i="1" s="1"/>
  <c r="BI738" i="1"/>
  <c r="BK738" i="1" s="1"/>
  <c r="AH738" i="1" s="1"/>
  <c r="BI742" i="1"/>
  <c r="BK742" i="1" s="1"/>
  <c r="AH742" i="1" s="1"/>
  <c r="BI746" i="1"/>
  <c r="BK746" i="1" s="1"/>
  <c r="AH746" i="1" s="1"/>
  <c r="BI750" i="1"/>
  <c r="BK750" i="1" s="1"/>
  <c r="AH750" i="1" s="1"/>
  <c r="BI754" i="1"/>
  <c r="BK754" i="1" s="1"/>
  <c r="AH754" i="1" s="1"/>
  <c r="BI758" i="1"/>
  <c r="BK758" i="1" s="1"/>
  <c r="AH758" i="1" s="1"/>
  <c r="BI762" i="1"/>
  <c r="BK762" i="1" s="1"/>
  <c r="AH762" i="1" s="1"/>
  <c r="BI766" i="1"/>
  <c r="BK766" i="1" s="1"/>
  <c r="AH766" i="1" s="1"/>
  <c r="BI770" i="1"/>
  <c r="BK770" i="1" s="1"/>
  <c r="AH770" i="1" s="1"/>
  <c r="BI774" i="1"/>
  <c r="BK774" i="1" s="1"/>
  <c r="AH774" i="1" s="1"/>
  <c r="BI778" i="1"/>
  <c r="BK778" i="1" s="1"/>
  <c r="AH778" i="1" s="1"/>
  <c r="BI782" i="1"/>
  <c r="BK782" i="1" s="1"/>
  <c r="AH782" i="1" s="1"/>
  <c r="BI786" i="1"/>
  <c r="BK786" i="1" s="1"/>
  <c r="AH786" i="1" s="1"/>
  <c r="BI790" i="1"/>
  <c r="BK790" i="1" s="1"/>
  <c r="AH790" i="1" s="1"/>
  <c r="BI794" i="1"/>
  <c r="BK794" i="1" s="1"/>
  <c r="AH794" i="1" s="1"/>
  <c r="BI798" i="1"/>
  <c r="BK798" i="1" s="1"/>
  <c r="AH798" i="1" s="1"/>
  <c r="BI802" i="1"/>
  <c r="BK802" i="1" s="1"/>
  <c r="AH802" i="1" s="1"/>
  <c r="BI806" i="1"/>
  <c r="BK806" i="1" s="1"/>
  <c r="AH806" i="1" s="1"/>
  <c r="BI810" i="1"/>
  <c r="BK810" i="1" s="1"/>
  <c r="AH810" i="1" s="1"/>
  <c r="BI814" i="1"/>
  <c r="BK814" i="1" s="1"/>
  <c r="AH814" i="1" s="1"/>
  <c r="BI818" i="1"/>
  <c r="BK818" i="1" s="1"/>
  <c r="AH818" i="1" s="1"/>
  <c r="BI822" i="1"/>
  <c r="BK822" i="1" s="1"/>
  <c r="AH822" i="1" s="1"/>
  <c r="BI826" i="1"/>
  <c r="BK826" i="1" s="1"/>
  <c r="AH826" i="1" s="1"/>
  <c r="BI830" i="1"/>
  <c r="BK830" i="1" s="1"/>
  <c r="AH830" i="1" s="1"/>
  <c r="BI834" i="1"/>
  <c r="BK834" i="1" s="1"/>
  <c r="AH834" i="1" s="1"/>
  <c r="BI838" i="1"/>
  <c r="BK838" i="1" s="1"/>
  <c r="AH838" i="1" s="1"/>
  <c r="BI842" i="1"/>
  <c r="BK842" i="1" s="1"/>
  <c r="AH842" i="1" s="1"/>
  <c r="BI846" i="1"/>
  <c r="BK846" i="1" s="1"/>
  <c r="AH846" i="1" s="1"/>
  <c r="BI850" i="1"/>
  <c r="BK850" i="1" s="1"/>
  <c r="AH850" i="1" s="1"/>
  <c r="BI854" i="1"/>
  <c r="BK854" i="1" s="1"/>
  <c r="AH854" i="1" s="1"/>
  <c r="BI858" i="1"/>
  <c r="BK858" i="1" s="1"/>
  <c r="AH858" i="1" s="1"/>
  <c r="BI862" i="1"/>
  <c r="BK862" i="1" s="1"/>
  <c r="AH862" i="1" s="1"/>
  <c r="BI866" i="1"/>
  <c r="BK866" i="1" s="1"/>
  <c r="AH866" i="1" s="1"/>
  <c r="BI870" i="1"/>
  <c r="BK870" i="1" s="1"/>
  <c r="AH870" i="1" s="1"/>
  <c r="BI874" i="1"/>
  <c r="BK874" i="1" s="1"/>
  <c r="AH874" i="1" s="1"/>
  <c r="BI878" i="1"/>
  <c r="BK878" i="1" s="1"/>
  <c r="AH878" i="1" s="1"/>
  <c r="BI882" i="1"/>
  <c r="BK882" i="1" s="1"/>
  <c r="AH882" i="1" s="1"/>
  <c r="BI886" i="1"/>
  <c r="BK886" i="1" s="1"/>
  <c r="AH886" i="1" s="1"/>
  <c r="BI890" i="1"/>
  <c r="BK890" i="1" s="1"/>
  <c r="AH890" i="1" s="1"/>
  <c r="BI894" i="1"/>
  <c r="BK894" i="1" s="1"/>
  <c r="AH894" i="1" s="1"/>
  <c r="BI898" i="1"/>
  <c r="BK898" i="1" s="1"/>
  <c r="AH898" i="1" s="1"/>
  <c r="BI902" i="1"/>
  <c r="BK902" i="1" s="1"/>
  <c r="AH902" i="1" s="1"/>
  <c r="BI906" i="1"/>
  <c r="BK906" i="1" s="1"/>
  <c r="AH906" i="1" s="1"/>
  <c r="BI910" i="1"/>
  <c r="BK910" i="1" s="1"/>
  <c r="AH910" i="1" s="1"/>
  <c r="BI914" i="1"/>
  <c r="BK914" i="1" s="1"/>
  <c r="AH914" i="1" s="1"/>
  <c r="BI918" i="1"/>
  <c r="BK918" i="1" s="1"/>
  <c r="AH918" i="1" s="1"/>
  <c r="BI922" i="1"/>
  <c r="BK922" i="1" s="1"/>
  <c r="AH922" i="1" s="1"/>
  <c r="BI926" i="1"/>
  <c r="BK926" i="1" s="1"/>
  <c r="AH926" i="1" s="1"/>
  <c r="BI930" i="1"/>
  <c r="BK930" i="1" s="1"/>
  <c r="AH930" i="1" s="1"/>
  <c r="BI934" i="1"/>
  <c r="BK934" i="1" s="1"/>
  <c r="AH934" i="1" s="1"/>
  <c r="BI938" i="1"/>
  <c r="BK938" i="1" s="1"/>
  <c r="AH938" i="1" s="1"/>
  <c r="BI942" i="1"/>
  <c r="BK942" i="1" s="1"/>
  <c r="AH942" i="1" s="1"/>
  <c r="BI18" i="1"/>
  <c r="BK18" i="1" s="1"/>
  <c r="AH18" i="1" s="1"/>
  <c r="BI34" i="1"/>
  <c r="BK34" i="1" s="1"/>
  <c r="AH34" i="1" s="1"/>
  <c r="BI50" i="1"/>
  <c r="BK50" i="1" s="1"/>
  <c r="AH50" i="1" s="1"/>
  <c r="BI66" i="1"/>
  <c r="BK66" i="1" s="1"/>
  <c r="AH66" i="1" s="1"/>
  <c r="BI82" i="1"/>
  <c r="BK82" i="1" s="1"/>
  <c r="AH82" i="1" s="1"/>
  <c r="BI98" i="1"/>
  <c r="BK98" i="1" s="1"/>
  <c r="AH98" i="1" s="1"/>
  <c r="BI114" i="1"/>
  <c r="BK114" i="1" s="1"/>
  <c r="AH114" i="1" s="1"/>
  <c r="BI130" i="1"/>
  <c r="BK130" i="1" s="1"/>
  <c r="AH130" i="1" s="1"/>
  <c r="BI146" i="1"/>
  <c r="BK146" i="1" s="1"/>
  <c r="AH146" i="1" s="1"/>
  <c r="BI162" i="1"/>
  <c r="BK162" i="1" s="1"/>
  <c r="AH162" i="1" s="1"/>
  <c r="BI178" i="1"/>
  <c r="BK178" i="1" s="1"/>
  <c r="AH178" i="1" s="1"/>
  <c r="BI194" i="1"/>
  <c r="BK194" i="1" s="1"/>
  <c r="AH194" i="1" s="1"/>
  <c r="BI210" i="1"/>
  <c r="BK210" i="1" s="1"/>
  <c r="AH210" i="1" s="1"/>
  <c r="BI226" i="1"/>
  <c r="BK226" i="1" s="1"/>
  <c r="AH226" i="1" s="1"/>
  <c r="BI242" i="1"/>
  <c r="BK242" i="1" s="1"/>
  <c r="AH242" i="1" s="1"/>
  <c r="BI258" i="1"/>
  <c r="BK258" i="1" s="1"/>
  <c r="AH258" i="1" s="1"/>
  <c r="BI274" i="1"/>
  <c r="BK274" i="1" s="1"/>
  <c r="AH274" i="1" s="1"/>
  <c r="BI290" i="1"/>
  <c r="BK290" i="1" s="1"/>
  <c r="AH290" i="1" s="1"/>
  <c r="BI306" i="1"/>
  <c r="BK306" i="1" s="1"/>
  <c r="AH306" i="1" s="1"/>
  <c r="BI322" i="1"/>
  <c r="BK322" i="1" s="1"/>
  <c r="AH322" i="1" s="1"/>
  <c r="BI338" i="1"/>
  <c r="BK338" i="1" s="1"/>
  <c r="AH338" i="1" s="1"/>
  <c r="BI351" i="1"/>
  <c r="BK351" i="1" s="1"/>
  <c r="AH351" i="1" s="1"/>
  <c r="BI355" i="1"/>
  <c r="BK355" i="1" s="1"/>
  <c r="AH355" i="1" s="1"/>
  <c r="BI359" i="1"/>
  <c r="BK359" i="1" s="1"/>
  <c r="AH359" i="1" s="1"/>
  <c r="BI363" i="1"/>
  <c r="BK363" i="1" s="1"/>
  <c r="AH363" i="1" s="1"/>
  <c r="BI367" i="1"/>
  <c r="BK367" i="1" s="1"/>
  <c r="AH367" i="1" s="1"/>
  <c r="BI371" i="1"/>
  <c r="BK371" i="1" s="1"/>
  <c r="AH371" i="1" s="1"/>
  <c r="BI375" i="1"/>
  <c r="BK375" i="1" s="1"/>
  <c r="AH375" i="1" s="1"/>
  <c r="BI379" i="1"/>
  <c r="BK379" i="1" s="1"/>
  <c r="AH379" i="1" s="1"/>
  <c r="BI383" i="1"/>
  <c r="BK383" i="1" s="1"/>
  <c r="AH383" i="1" s="1"/>
  <c r="BI387" i="1"/>
  <c r="BK387" i="1" s="1"/>
  <c r="AH387" i="1" s="1"/>
  <c r="BI391" i="1"/>
  <c r="BK391" i="1" s="1"/>
  <c r="AH391" i="1" s="1"/>
  <c r="BI395" i="1"/>
  <c r="BK395" i="1" s="1"/>
  <c r="AH395" i="1" s="1"/>
  <c r="BI399" i="1"/>
  <c r="BK399" i="1" s="1"/>
  <c r="AH399" i="1" s="1"/>
  <c r="BI403" i="1"/>
  <c r="BK403" i="1" s="1"/>
  <c r="AH403" i="1" s="1"/>
  <c r="BI407" i="1"/>
  <c r="BK407" i="1" s="1"/>
  <c r="AH407" i="1" s="1"/>
  <c r="BI411" i="1"/>
  <c r="BK411" i="1" s="1"/>
  <c r="AH411" i="1" s="1"/>
  <c r="BI415" i="1"/>
  <c r="BK415" i="1" s="1"/>
  <c r="AH415" i="1" s="1"/>
  <c r="BI419" i="1"/>
  <c r="BK419" i="1" s="1"/>
  <c r="AH419" i="1" s="1"/>
  <c r="BI423" i="1"/>
  <c r="BK423" i="1" s="1"/>
  <c r="AH423" i="1" s="1"/>
  <c r="BI427" i="1"/>
  <c r="BK427" i="1" s="1"/>
  <c r="AH427" i="1" s="1"/>
  <c r="BI431" i="1"/>
  <c r="BK431" i="1" s="1"/>
  <c r="AH431" i="1" s="1"/>
  <c r="BI435" i="1"/>
  <c r="BK435" i="1" s="1"/>
  <c r="AH435" i="1" s="1"/>
  <c r="BI439" i="1"/>
  <c r="BK439" i="1" s="1"/>
  <c r="AH439" i="1" s="1"/>
  <c r="BI443" i="1"/>
  <c r="BK443" i="1" s="1"/>
  <c r="AH443" i="1" s="1"/>
  <c r="BI447" i="1"/>
  <c r="BK447" i="1" s="1"/>
  <c r="AH447" i="1" s="1"/>
  <c r="BI451" i="1"/>
  <c r="BK451" i="1" s="1"/>
  <c r="AH451" i="1" s="1"/>
  <c r="BI455" i="1"/>
  <c r="BK455" i="1" s="1"/>
  <c r="AH455" i="1" s="1"/>
  <c r="BI459" i="1"/>
  <c r="BK459" i="1" s="1"/>
  <c r="AH459" i="1" s="1"/>
  <c r="BI463" i="1"/>
  <c r="BK463" i="1" s="1"/>
  <c r="AH463" i="1" s="1"/>
  <c r="BI467" i="1"/>
  <c r="BK467" i="1" s="1"/>
  <c r="AH467" i="1" s="1"/>
  <c r="BI471" i="1"/>
  <c r="BK471" i="1" s="1"/>
  <c r="AH471" i="1" s="1"/>
  <c r="BI475" i="1"/>
  <c r="BK475" i="1" s="1"/>
  <c r="AH475" i="1" s="1"/>
  <c r="BI479" i="1"/>
  <c r="BK479" i="1" s="1"/>
  <c r="AH479" i="1" s="1"/>
  <c r="BI483" i="1"/>
  <c r="BK483" i="1" s="1"/>
  <c r="AH483" i="1" s="1"/>
  <c r="BI487" i="1"/>
  <c r="BK487" i="1" s="1"/>
  <c r="AH487" i="1" s="1"/>
  <c r="BI491" i="1"/>
  <c r="BK491" i="1" s="1"/>
  <c r="AH491" i="1" s="1"/>
  <c r="BI495" i="1"/>
  <c r="BK495" i="1" s="1"/>
  <c r="AH495" i="1" s="1"/>
  <c r="BI499" i="1"/>
  <c r="BK499" i="1" s="1"/>
  <c r="AH499" i="1" s="1"/>
  <c r="BI503" i="1"/>
  <c r="BK503" i="1" s="1"/>
  <c r="AH503" i="1" s="1"/>
  <c r="BI507" i="1"/>
  <c r="BK507" i="1" s="1"/>
  <c r="AH507" i="1" s="1"/>
  <c r="BI511" i="1"/>
  <c r="BK511" i="1" s="1"/>
  <c r="AH511" i="1" s="1"/>
  <c r="BI515" i="1"/>
  <c r="BK515" i="1" s="1"/>
  <c r="AH515" i="1" s="1"/>
  <c r="BI519" i="1"/>
  <c r="BK519" i="1" s="1"/>
  <c r="AH519" i="1" s="1"/>
  <c r="BI523" i="1"/>
  <c r="BK523" i="1" s="1"/>
  <c r="AH523" i="1" s="1"/>
  <c r="BI527" i="1"/>
  <c r="BK527" i="1" s="1"/>
  <c r="AH527" i="1" s="1"/>
  <c r="BI531" i="1"/>
  <c r="BK531" i="1" s="1"/>
  <c r="AH531" i="1" s="1"/>
  <c r="BI535" i="1"/>
  <c r="BK535" i="1" s="1"/>
  <c r="AH535" i="1" s="1"/>
  <c r="BI539" i="1"/>
  <c r="BK539" i="1" s="1"/>
  <c r="AH539" i="1" s="1"/>
  <c r="BI543" i="1"/>
  <c r="BK543" i="1" s="1"/>
  <c r="AH543" i="1" s="1"/>
  <c r="BI547" i="1"/>
  <c r="BK547" i="1" s="1"/>
  <c r="AH547" i="1" s="1"/>
  <c r="BI551" i="1"/>
  <c r="BK551" i="1" s="1"/>
  <c r="AH551" i="1" s="1"/>
  <c r="BI555" i="1"/>
  <c r="BK555" i="1" s="1"/>
  <c r="AH555" i="1" s="1"/>
  <c r="BI559" i="1"/>
  <c r="BK559" i="1" s="1"/>
  <c r="AH559" i="1" s="1"/>
  <c r="BI563" i="1"/>
  <c r="BK563" i="1" s="1"/>
  <c r="AH563" i="1" s="1"/>
  <c r="BI567" i="1"/>
  <c r="BK567" i="1" s="1"/>
  <c r="AH567" i="1" s="1"/>
  <c r="BI571" i="1"/>
  <c r="BK571" i="1" s="1"/>
  <c r="AH571" i="1" s="1"/>
  <c r="BI575" i="1"/>
  <c r="BK575" i="1" s="1"/>
  <c r="AH575" i="1" s="1"/>
  <c r="BI579" i="1"/>
  <c r="BK579" i="1" s="1"/>
  <c r="AH579" i="1" s="1"/>
  <c r="BI583" i="1"/>
  <c r="BK583" i="1" s="1"/>
  <c r="AH583" i="1" s="1"/>
  <c r="BI587" i="1"/>
  <c r="BK587" i="1" s="1"/>
  <c r="AH587" i="1" s="1"/>
  <c r="BI591" i="1"/>
  <c r="BK591" i="1" s="1"/>
  <c r="AH591" i="1" s="1"/>
  <c r="BI595" i="1"/>
  <c r="BK595" i="1" s="1"/>
  <c r="AH595" i="1" s="1"/>
  <c r="BI599" i="1"/>
  <c r="BK599" i="1" s="1"/>
  <c r="AH599" i="1" s="1"/>
  <c r="BI603" i="1"/>
  <c r="BK603" i="1" s="1"/>
  <c r="AH603" i="1" s="1"/>
  <c r="BI607" i="1"/>
  <c r="BK607" i="1" s="1"/>
  <c r="AH607" i="1" s="1"/>
  <c r="BI611" i="1"/>
  <c r="BK611" i="1" s="1"/>
  <c r="AH611" i="1" s="1"/>
  <c r="BI615" i="1"/>
  <c r="BK615" i="1" s="1"/>
  <c r="AH615" i="1" s="1"/>
  <c r="BI619" i="1"/>
  <c r="BK619" i="1" s="1"/>
  <c r="AH619" i="1" s="1"/>
  <c r="BI623" i="1"/>
  <c r="BK623" i="1" s="1"/>
  <c r="AH623" i="1" s="1"/>
  <c r="BI627" i="1"/>
  <c r="BK627" i="1" s="1"/>
  <c r="AH627" i="1" s="1"/>
  <c r="BI631" i="1"/>
  <c r="BK631" i="1" s="1"/>
  <c r="AH631" i="1" s="1"/>
  <c r="BI635" i="1"/>
  <c r="BK635" i="1" s="1"/>
  <c r="AH635" i="1" s="1"/>
  <c r="BI639" i="1"/>
  <c r="BK639" i="1" s="1"/>
  <c r="AH639" i="1" s="1"/>
  <c r="BI643" i="1"/>
  <c r="BK643" i="1" s="1"/>
  <c r="AH643" i="1" s="1"/>
  <c r="BI647" i="1"/>
  <c r="BK647" i="1" s="1"/>
  <c r="AH647" i="1" s="1"/>
  <c r="BI651" i="1"/>
  <c r="BK651" i="1" s="1"/>
  <c r="AH651" i="1" s="1"/>
  <c r="BI655" i="1"/>
  <c r="BK655" i="1" s="1"/>
  <c r="AH655" i="1" s="1"/>
  <c r="BI659" i="1"/>
  <c r="BK659" i="1" s="1"/>
  <c r="AH659" i="1" s="1"/>
  <c r="BI663" i="1"/>
  <c r="BK663" i="1" s="1"/>
  <c r="AH663" i="1" s="1"/>
  <c r="BI667" i="1"/>
  <c r="BK667" i="1" s="1"/>
  <c r="AH667" i="1" s="1"/>
  <c r="BI671" i="1"/>
  <c r="BK671" i="1" s="1"/>
  <c r="AH671" i="1" s="1"/>
  <c r="BI675" i="1"/>
  <c r="BK675" i="1" s="1"/>
  <c r="AH675" i="1" s="1"/>
  <c r="BI679" i="1"/>
  <c r="BK679" i="1" s="1"/>
  <c r="AH679" i="1" s="1"/>
  <c r="BI683" i="1"/>
  <c r="BK683" i="1" s="1"/>
  <c r="AH683" i="1" s="1"/>
  <c r="BI687" i="1"/>
  <c r="BK687" i="1" s="1"/>
  <c r="AH687" i="1" s="1"/>
  <c r="BI691" i="1"/>
  <c r="BK691" i="1" s="1"/>
  <c r="AH691" i="1" s="1"/>
  <c r="BI695" i="1"/>
  <c r="BK695" i="1" s="1"/>
  <c r="AH695" i="1" s="1"/>
  <c r="BI699" i="1"/>
  <c r="BK699" i="1" s="1"/>
  <c r="AH699" i="1" s="1"/>
  <c r="BI703" i="1"/>
  <c r="BK703" i="1" s="1"/>
  <c r="AH703" i="1" s="1"/>
  <c r="BI707" i="1"/>
  <c r="BK707" i="1" s="1"/>
  <c r="AH707" i="1" s="1"/>
  <c r="BI711" i="1"/>
  <c r="BK711" i="1" s="1"/>
  <c r="AH711" i="1" s="1"/>
  <c r="BI715" i="1"/>
  <c r="BK715" i="1" s="1"/>
  <c r="AH715" i="1" s="1"/>
  <c r="BI719" i="1"/>
  <c r="BK719" i="1" s="1"/>
  <c r="AH719" i="1" s="1"/>
  <c r="BI723" i="1"/>
  <c r="BK723" i="1" s="1"/>
  <c r="AH723" i="1" s="1"/>
  <c r="BI727" i="1"/>
  <c r="BK727" i="1" s="1"/>
  <c r="AH727" i="1" s="1"/>
  <c r="BI731" i="1"/>
  <c r="BK731" i="1" s="1"/>
  <c r="AH731" i="1" s="1"/>
  <c r="BI735" i="1"/>
  <c r="BK735" i="1" s="1"/>
  <c r="AH735" i="1" s="1"/>
  <c r="BI739" i="1"/>
  <c r="BK739" i="1" s="1"/>
  <c r="AH739" i="1" s="1"/>
  <c r="BI743" i="1"/>
  <c r="BK743" i="1" s="1"/>
  <c r="AH743" i="1" s="1"/>
  <c r="BI747" i="1"/>
  <c r="BK747" i="1" s="1"/>
  <c r="AH747" i="1" s="1"/>
  <c r="BI751" i="1"/>
  <c r="BK751" i="1" s="1"/>
  <c r="AH751" i="1" s="1"/>
  <c r="BI755" i="1"/>
  <c r="BK755" i="1" s="1"/>
  <c r="AH755" i="1" s="1"/>
  <c r="BI759" i="1"/>
  <c r="BK759" i="1" s="1"/>
  <c r="AH759" i="1" s="1"/>
  <c r="BI763" i="1"/>
  <c r="BK763" i="1" s="1"/>
  <c r="AH763" i="1" s="1"/>
  <c r="BI767" i="1"/>
  <c r="BK767" i="1" s="1"/>
  <c r="AH767" i="1" s="1"/>
  <c r="BI771" i="1"/>
  <c r="BK771" i="1" s="1"/>
  <c r="AH771" i="1" s="1"/>
  <c r="BI775" i="1"/>
  <c r="BK775" i="1" s="1"/>
  <c r="AH775" i="1" s="1"/>
  <c r="BI779" i="1"/>
  <c r="BK779" i="1" s="1"/>
  <c r="AH779" i="1" s="1"/>
  <c r="BI783" i="1"/>
  <c r="BK783" i="1" s="1"/>
  <c r="AH783" i="1" s="1"/>
  <c r="BI787" i="1"/>
  <c r="BK787" i="1" s="1"/>
  <c r="AH787" i="1" s="1"/>
  <c r="BI791" i="1"/>
  <c r="BK791" i="1" s="1"/>
  <c r="AH791" i="1" s="1"/>
  <c r="BI795" i="1"/>
  <c r="BK795" i="1" s="1"/>
  <c r="AH795" i="1" s="1"/>
  <c r="BI799" i="1"/>
  <c r="BK799" i="1" s="1"/>
  <c r="AH799" i="1" s="1"/>
  <c r="BI803" i="1"/>
  <c r="BK803" i="1" s="1"/>
  <c r="AH803" i="1" s="1"/>
  <c r="BI807" i="1"/>
  <c r="BK807" i="1" s="1"/>
  <c r="AH807" i="1" s="1"/>
  <c r="BI811" i="1"/>
  <c r="BK811" i="1" s="1"/>
  <c r="AH811" i="1" s="1"/>
  <c r="BI815" i="1"/>
  <c r="BK815" i="1" s="1"/>
  <c r="AH815" i="1" s="1"/>
  <c r="BI819" i="1"/>
  <c r="BK819" i="1" s="1"/>
  <c r="AH819" i="1" s="1"/>
  <c r="BI823" i="1"/>
  <c r="BK823" i="1" s="1"/>
  <c r="AH823" i="1" s="1"/>
  <c r="BI827" i="1"/>
  <c r="BK827" i="1" s="1"/>
  <c r="AH827" i="1" s="1"/>
  <c r="BI831" i="1"/>
  <c r="BK831" i="1" s="1"/>
  <c r="AH831" i="1" s="1"/>
  <c r="BI835" i="1"/>
  <c r="BK835" i="1" s="1"/>
  <c r="AH835" i="1" s="1"/>
  <c r="BI839" i="1"/>
  <c r="BK839" i="1" s="1"/>
  <c r="AH839" i="1" s="1"/>
  <c r="BI843" i="1"/>
  <c r="BK843" i="1" s="1"/>
  <c r="AH843" i="1" s="1"/>
  <c r="BI847" i="1"/>
  <c r="BK847" i="1" s="1"/>
  <c r="AH847" i="1" s="1"/>
  <c r="BI851" i="1"/>
  <c r="BK851" i="1" s="1"/>
  <c r="AH851" i="1" s="1"/>
  <c r="BI855" i="1"/>
  <c r="BK855" i="1" s="1"/>
  <c r="AH855" i="1" s="1"/>
  <c r="BI859" i="1"/>
  <c r="BK859" i="1" s="1"/>
  <c r="AH859" i="1" s="1"/>
  <c r="BI863" i="1"/>
  <c r="BK863" i="1" s="1"/>
  <c r="AH863" i="1" s="1"/>
  <c r="BI867" i="1"/>
  <c r="BK867" i="1" s="1"/>
  <c r="AH867" i="1" s="1"/>
  <c r="BI871" i="1"/>
  <c r="BK871" i="1" s="1"/>
  <c r="AH871" i="1" s="1"/>
  <c r="BI875" i="1"/>
  <c r="BK875" i="1" s="1"/>
  <c r="AH875" i="1" s="1"/>
  <c r="BI879" i="1"/>
  <c r="BK879" i="1" s="1"/>
  <c r="AH879" i="1" s="1"/>
  <c r="BI883" i="1"/>
  <c r="BK883" i="1" s="1"/>
  <c r="AH883" i="1" s="1"/>
  <c r="BI887" i="1"/>
  <c r="BK887" i="1" s="1"/>
  <c r="AH887" i="1" s="1"/>
  <c r="BI891" i="1"/>
  <c r="BK891" i="1" s="1"/>
  <c r="AH891" i="1" s="1"/>
  <c r="BI895" i="1"/>
  <c r="BK895" i="1" s="1"/>
  <c r="AH895" i="1" s="1"/>
  <c r="BI899" i="1"/>
  <c r="BK899" i="1" s="1"/>
  <c r="AH899" i="1" s="1"/>
  <c r="BI903" i="1"/>
  <c r="BK903" i="1" s="1"/>
  <c r="AH903" i="1" s="1"/>
  <c r="BI907" i="1"/>
  <c r="BK907" i="1" s="1"/>
  <c r="AH907" i="1" s="1"/>
  <c r="BI911" i="1"/>
  <c r="BK911" i="1" s="1"/>
  <c r="AH911" i="1" s="1"/>
  <c r="BI915" i="1"/>
  <c r="BK915" i="1" s="1"/>
  <c r="AH915" i="1" s="1"/>
  <c r="BI919" i="1"/>
  <c r="BK919" i="1" s="1"/>
  <c r="AH919" i="1" s="1"/>
  <c r="BI923" i="1"/>
  <c r="BK923" i="1" s="1"/>
  <c r="AH923" i="1" s="1"/>
  <c r="BI927" i="1"/>
  <c r="BK927" i="1" s="1"/>
  <c r="AH927" i="1" s="1"/>
  <c r="BI931" i="1"/>
  <c r="BK931" i="1" s="1"/>
  <c r="AH931" i="1" s="1"/>
  <c r="BI935" i="1"/>
  <c r="BK935" i="1" s="1"/>
  <c r="AH935" i="1" s="1"/>
  <c r="BI939" i="1"/>
  <c r="BK939" i="1" s="1"/>
  <c r="AH939" i="1" s="1"/>
  <c r="BI943" i="1"/>
  <c r="BK943" i="1" s="1"/>
  <c r="AH943" i="1" s="1"/>
  <c r="BI22" i="1"/>
  <c r="BK22" i="1" s="1"/>
  <c r="AH22" i="1" s="1"/>
  <c r="BI38" i="1"/>
  <c r="BK38" i="1" s="1"/>
  <c r="AH38" i="1" s="1"/>
  <c r="BI54" i="1"/>
  <c r="BK54" i="1" s="1"/>
  <c r="AH54" i="1" s="1"/>
  <c r="BI70" i="1"/>
  <c r="BK70" i="1" s="1"/>
  <c r="AH70" i="1" s="1"/>
  <c r="BI86" i="1"/>
  <c r="BK86" i="1" s="1"/>
  <c r="AH86" i="1" s="1"/>
  <c r="BI102" i="1"/>
  <c r="BK102" i="1" s="1"/>
  <c r="AH102" i="1" s="1"/>
  <c r="BI118" i="1"/>
  <c r="BK118" i="1" s="1"/>
  <c r="AH118" i="1" s="1"/>
  <c r="BI134" i="1"/>
  <c r="BK134" i="1" s="1"/>
  <c r="AH134" i="1" s="1"/>
  <c r="BI150" i="1"/>
  <c r="BK150" i="1" s="1"/>
  <c r="AH150" i="1" s="1"/>
  <c r="BI166" i="1"/>
  <c r="BK166" i="1" s="1"/>
  <c r="AH166" i="1" s="1"/>
  <c r="BI182" i="1"/>
  <c r="BK182" i="1" s="1"/>
  <c r="AH182" i="1" s="1"/>
  <c r="BI198" i="1"/>
  <c r="BK198" i="1" s="1"/>
  <c r="AH198" i="1" s="1"/>
  <c r="BI214" i="1"/>
  <c r="BK214" i="1" s="1"/>
  <c r="AH214" i="1" s="1"/>
  <c r="BI230" i="1"/>
  <c r="BK230" i="1" s="1"/>
  <c r="AH230" i="1" s="1"/>
  <c r="BI246" i="1"/>
  <c r="BK246" i="1" s="1"/>
  <c r="AH246" i="1" s="1"/>
  <c r="BI262" i="1"/>
  <c r="BK262" i="1" s="1"/>
  <c r="AH262" i="1" s="1"/>
  <c r="BI278" i="1"/>
  <c r="BK278" i="1" s="1"/>
  <c r="AH278" i="1" s="1"/>
  <c r="BI294" i="1"/>
  <c r="BK294" i="1" s="1"/>
  <c r="AH294" i="1" s="1"/>
  <c r="BI310" i="1"/>
  <c r="BK310" i="1" s="1"/>
  <c r="AH310" i="1" s="1"/>
  <c r="BI326" i="1"/>
  <c r="BK326" i="1" s="1"/>
  <c r="AH326" i="1" s="1"/>
  <c r="BI342" i="1"/>
  <c r="BK342" i="1" s="1"/>
  <c r="AH342" i="1" s="1"/>
  <c r="BI352" i="1"/>
  <c r="BK352" i="1" s="1"/>
  <c r="AH352" i="1" s="1"/>
  <c r="BI356" i="1"/>
  <c r="BK356" i="1" s="1"/>
  <c r="AH356" i="1" s="1"/>
  <c r="BI360" i="1"/>
  <c r="BK360" i="1" s="1"/>
  <c r="AH360" i="1" s="1"/>
  <c r="BI364" i="1"/>
  <c r="BK364" i="1" s="1"/>
  <c r="AH364" i="1" s="1"/>
  <c r="BI368" i="1"/>
  <c r="BK368" i="1" s="1"/>
  <c r="AH368" i="1" s="1"/>
  <c r="BI372" i="1"/>
  <c r="BK372" i="1" s="1"/>
  <c r="AH372" i="1" s="1"/>
  <c r="BI376" i="1"/>
  <c r="BK376" i="1" s="1"/>
  <c r="AH376" i="1" s="1"/>
  <c r="BI380" i="1"/>
  <c r="BK380" i="1" s="1"/>
  <c r="AH380" i="1" s="1"/>
  <c r="BI384" i="1"/>
  <c r="BK384" i="1" s="1"/>
  <c r="AH384" i="1" s="1"/>
  <c r="BI388" i="1"/>
  <c r="BK388" i="1" s="1"/>
  <c r="AH388" i="1" s="1"/>
  <c r="BI392" i="1"/>
  <c r="BK392" i="1" s="1"/>
  <c r="AH392" i="1" s="1"/>
  <c r="BI396" i="1"/>
  <c r="BK396" i="1" s="1"/>
  <c r="AH396" i="1" s="1"/>
  <c r="BI400" i="1"/>
  <c r="BK400" i="1" s="1"/>
  <c r="AH400" i="1" s="1"/>
  <c r="BI404" i="1"/>
  <c r="BK404" i="1" s="1"/>
  <c r="AH404" i="1" s="1"/>
  <c r="BI408" i="1"/>
  <c r="BK408" i="1" s="1"/>
  <c r="AH408" i="1" s="1"/>
  <c r="BI412" i="1"/>
  <c r="BK412" i="1" s="1"/>
  <c r="AH412" i="1" s="1"/>
  <c r="BI416" i="1"/>
  <c r="BK416" i="1" s="1"/>
  <c r="AH416" i="1" s="1"/>
  <c r="BI420" i="1"/>
  <c r="BK420" i="1" s="1"/>
  <c r="AH420" i="1" s="1"/>
  <c r="BI424" i="1"/>
  <c r="BK424" i="1" s="1"/>
  <c r="AH424" i="1" s="1"/>
  <c r="BI428" i="1"/>
  <c r="BK428" i="1" s="1"/>
  <c r="AH428" i="1" s="1"/>
  <c r="BI432" i="1"/>
  <c r="BK432" i="1" s="1"/>
  <c r="AH432" i="1" s="1"/>
  <c r="BI436" i="1"/>
  <c r="BK436" i="1" s="1"/>
  <c r="AH436" i="1" s="1"/>
  <c r="BI440" i="1"/>
  <c r="BK440" i="1" s="1"/>
  <c r="AH440" i="1" s="1"/>
  <c r="BI444" i="1"/>
  <c r="BK444" i="1" s="1"/>
  <c r="AH444" i="1" s="1"/>
  <c r="BI448" i="1"/>
  <c r="BK448" i="1" s="1"/>
  <c r="AH448" i="1" s="1"/>
  <c r="BI452" i="1"/>
  <c r="BK452" i="1" s="1"/>
  <c r="AH452" i="1" s="1"/>
  <c r="BI456" i="1"/>
  <c r="BK456" i="1" s="1"/>
  <c r="AH456" i="1" s="1"/>
  <c r="BI460" i="1"/>
  <c r="BK460" i="1" s="1"/>
  <c r="AH460" i="1" s="1"/>
  <c r="BI464" i="1"/>
  <c r="BK464" i="1" s="1"/>
  <c r="AH464" i="1" s="1"/>
  <c r="BI468" i="1"/>
  <c r="BK468" i="1" s="1"/>
  <c r="AH468" i="1" s="1"/>
  <c r="BI472" i="1"/>
  <c r="BK472" i="1" s="1"/>
  <c r="AH472" i="1" s="1"/>
  <c r="BI476" i="1"/>
  <c r="BK476" i="1" s="1"/>
  <c r="AH476" i="1" s="1"/>
  <c r="BI480" i="1"/>
  <c r="BK480" i="1" s="1"/>
  <c r="AH480" i="1" s="1"/>
  <c r="BI484" i="1"/>
  <c r="BK484" i="1" s="1"/>
  <c r="AH484" i="1" s="1"/>
  <c r="BI488" i="1"/>
  <c r="BK488" i="1" s="1"/>
  <c r="AH488" i="1" s="1"/>
  <c r="BI492" i="1"/>
  <c r="BK492" i="1" s="1"/>
  <c r="AH492" i="1" s="1"/>
  <c r="BI496" i="1"/>
  <c r="BK496" i="1" s="1"/>
  <c r="AH496" i="1" s="1"/>
  <c r="BI500" i="1"/>
  <c r="BK500" i="1" s="1"/>
  <c r="AH500" i="1" s="1"/>
  <c r="BI504" i="1"/>
  <c r="BK504" i="1" s="1"/>
  <c r="AH504" i="1" s="1"/>
  <c r="BI508" i="1"/>
  <c r="BK508" i="1" s="1"/>
  <c r="AH508" i="1" s="1"/>
  <c r="BI512" i="1"/>
  <c r="BK512" i="1" s="1"/>
  <c r="AH512" i="1" s="1"/>
  <c r="BI516" i="1"/>
  <c r="BK516" i="1" s="1"/>
  <c r="AH516" i="1" s="1"/>
  <c r="BI520" i="1"/>
  <c r="BK520" i="1" s="1"/>
  <c r="AH520" i="1" s="1"/>
  <c r="BI524" i="1"/>
  <c r="BK524" i="1" s="1"/>
  <c r="AH524" i="1" s="1"/>
  <c r="BI528" i="1"/>
  <c r="BK528" i="1" s="1"/>
  <c r="AH528" i="1" s="1"/>
  <c r="BI532" i="1"/>
  <c r="BK532" i="1" s="1"/>
  <c r="AH532" i="1" s="1"/>
  <c r="BI536" i="1"/>
  <c r="BK536" i="1" s="1"/>
  <c r="AH536" i="1" s="1"/>
  <c r="BI540" i="1"/>
  <c r="BK540" i="1" s="1"/>
  <c r="AH540" i="1" s="1"/>
  <c r="BI544" i="1"/>
  <c r="BK544" i="1" s="1"/>
  <c r="AH544" i="1" s="1"/>
  <c r="BI548" i="1"/>
  <c r="BK548" i="1" s="1"/>
  <c r="AH548" i="1" s="1"/>
  <c r="BI552" i="1"/>
  <c r="BK552" i="1" s="1"/>
  <c r="AH552" i="1" s="1"/>
  <c r="BI556" i="1"/>
  <c r="BK556" i="1" s="1"/>
  <c r="AH556" i="1" s="1"/>
  <c r="BI560" i="1"/>
  <c r="BK560" i="1" s="1"/>
  <c r="AH560" i="1" s="1"/>
  <c r="BI564" i="1"/>
  <c r="BK564" i="1" s="1"/>
  <c r="AH564" i="1" s="1"/>
  <c r="BI568" i="1"/>
  <c r="BK568" i="1" s="1"/>
  <c r="AH568" i="1" s="1"/>
  <c r="BI572" i="1"/>
  <c r="BK572" i="1" s="1"/>
  <c r="AH572" i="1" s="1"/>
  <c r="BI576" i="1"/>
  <c r="BK576" i="1" s="1"/>
  <c r="AH576" i="1" s="1"/>
  <c r="BI580" i="1"/>
  <c r="BK580" i="1" s="1"/>
  <c r="AH580" i="1" s="1"/>
  <c r="BI584" i="1"/>
  <c r="BK584" i="1" s="1"/>
  <c r="AH584" i="1" s="1"/>
  <c r="BI588" i="1"/>
  <c r="BK588" i="1" s="1"/>
  <c r="AH588" i="1" s="1"/>
  <c r="BI592" i="1"/>
  <c r="BK592" i="1" s="1"/>
  <c r="AH592" i="1" s="1"/>
  <c r="BI596" i="1"/>
  <c r="BK596" i="1" s="1"/>
  <c r="AH596" i="1" s="1"/>
  <c r="BI600" i="1"/>
  <c r="BK600" i="1" s="1"/>
  <c r="AH600" i="1" s="1"/>
  <c r="BI604" i="1"/>
  <c r="BK604" i="1" s="1"/>
  <c r="AH604" i="1" s="1"/>
  <c r="BI608" i="1"/>
  <c r="BK608" i="1" s="1"/>
  <c r="AH608" i="1" s="1"/>
  <c r="BI612" i="1"/>
  <c r="BK612" i="1" s="1"/>
  <c r="AH612" i="1" s="1"/>
  <c r="BI616" i="1"/>
  <c r="BK616" i="1" s="1"/>
  <c r="AH616" i="1" s="1"/>
  <c r="BI620" i="1"/>
  <c r="BK620" i="1" s="1"/>
  <c r="AH620" i="1" s="1"/>
  <c r="BI624" i="1"/>
  <c r="BK624" i="1" s="1"/>
  <c r="AH624" i="1" s="1"/>
  <c r="BI628" i="1"/>
  <c r="BK628" i="1" s="1"/>
  <c r="AH628" i="1" s="1"/>
  <c r="BI632" i="1"/>
  <c r="BK632" i="1" s="1"/>
  <c r="AH632" i="1" s="1"/>
  <c r="BI636" i="1"/>
  <c r="BK636" i="1" s="1"/>
  <c r="AH636" i="1" s="1"/>
  <c r="BI640" i="1"/>
  <c r="BK640" i="1" s="1"/>
  <c r="AH640" i="1" s="1"/>
  <c r="BI644" i="1"/>
  <c r="BK644" i="1" s="1"/>
  <c r="AH644" i="1" s="1"/>
  <c r="BI648" i="1"/>
  <c r="BK648" i="1" s="1"/>
  <c r="AH648" i="1" s="1"/>
  <c r="BI652" i="1"/>
  <c r="BK652" i="1" s="1"/>
  <c r="AH652" i="1" s="1"/>
  <c r="BI656" i="1"/>
  <c r="BK656" i="1" s="1"/>
  <c r="AH656" i="1" s="1"/>
  <c r="BI660" i="1"/>
  <c r="BK660" i="1" s="1"/>
  <c r="AH660" i="1" s="1"/>
  <c r="BI664" i="1"/>
  <c r="BK664" i="1" s="1"/>
  <c r="AH664" i="1" s="1"/>
  <c r="BI668" i="1"/>
  <c r="BK668" i="1" s="1"/>
  <c r="AH668" i="1" s="1"/>
  <c r="BI672" i="1"/>
  <c r="BK672" i="1" s="1"/>
  <c r="AH672" i="1" s="1"/>
  <c r="BI676" i="1"/>
  <c r="BK676" i="1" s="1"/>
  <c r="AH676" i="1" s="1"/>
  <c r="BI680" i="1"/>
  <c r="BK680" i="1" s="1"/>
  <c r="AH680" i="1" s="1"/>
  <c r="BI684" i="1"/>
  <c r="BK684" i="1" s="1"/>
  <c r="AH684" i="1" s="1"/>
  <c r="BI688" i="1"/>
  <c r="BK688" i="1" s="1"/>
  <c r="AH688" i="1" s="1"/>
  <c r="BI692" i="1"/>
  <c r="BK692" i="1" s="1"/>
  <c r="AH692" i="1" s="1"/>
  <c r="BI696" i="1"/>
  <c r="BK696" i="1" s="1"/>
  <c r="AH696" i="1" s="1"/>
  <c r="BI700" i="1"/>
  <c r="BK700" i="1" s="1"/>
  <c r="AH700" i="1" s="1"/>
  <c r="BI704" i="1"/>
  <c r="BK704" i="1" s="1"/>
  <c r="AH704" i="1" s="1"/>
  <c r="BI708" i="1"/>
  <c r="BK708" i="1" s="1"/>
  <c r="AH708" i="1" s="1"/>
  <c r="BI712" i="1"/>
  <c r="BK712" i="1" s="1"/>
  <c r="AH712" i="1" s="1"/>
  <c r="BI716" i="1"/>
  <c r="BK716" i="1" s="1"/>
  <c r="AH716" i="1" s="1"/>
  <c r="BI720" i="1"/>
  <c r="BK720" i="1" s="1"/>
  <c r="AH720" i="1" s="1"/>
  <c r="BI724" i="1"/>
  <c r="BK724" i="1" s="1"/>
  <c r="AH724" i="1" s="1"/>
  <c r="BI728" i="1"/>
  <c r="BK728" i="1" s="1"/>
  <c r="AH728" i="1" s="1"/>
  <c r="BI732" i="1"/>
  <c r="BK732" i="1" s="1"/>
  <c r="AH732" i="1" s="1"/>
  <c r="BI736" i="1"/>
  <c r="BK736" i="1" s="1"/>
  <c r="AH736" i="1" s="1"/>
  <c r="BI740" i="1"/>
  <c r="BK740" i="1" s="1"/>
  <c r="AH740" i="1" s="1"/>
  <c r="BI744" i="1"/>
  <c r="BK744" i="1" s="1"/>
  <c r="AH744" i="1" s="1"/>
  <c r="BI748" i="1"/>
  <c r="BK748" i="1" s="1"/>
  <c r="AH748" i="1" s="1"/>
  <c r="BI752" i="1"/>
  <c r="BK752" i="1" s="1"/>
  <c r="AH752" i="1" s="1"/>
  <c r="BI756" i="1"/>
  <c r="BK756" i="1" s="1"/>
  <c r="AH756" i="1" s="1"/>
  <c r="BI760" i="1"/>
  <c r="BK760" i="1" s="1"/>
  <c r="AH760" i="1" s="1"/>
  <c r="BI764" i="1"/>
  <c r="BK764" i="1" s="1"/>
  <c r="AH764" i="1" s="1"/>
  <c r="BI768" i="1"/>
  <c r="BK768" i="1" s="1"/>
  <c r="AH768" i="1" s="1"/>
  <c r="BI772" i="1"/>
  <c r="BK772" i="1" s="1"/>
  <c r="AH772" i="1" s="1"/>
  <c r="BI776" i="1"/>
  <c r="BK776" i="1" s="1"/>
  <c r="AH776" i="1" s="1"/>
  <c r="BI780" i="1"/>
  <c r="BK780" i="1" s="1"/>
  <c r="AH780" i="1" s="1"/>
  <c r="BI784" i="1"/>
  <c r="BK784" i="1" s="1"/>
  <c r="AH784" i="1" s="1"/>
  <c r="BI788" i="1"/>
  <c r="BK788" i="1" s="1"/>
  <c r="AH788" i="1" s="1"/>
  <c r="BI792" i="1"/>
  <c r="BK792" i="1" s="1"/>
  <c r="AH792" i="1" s="1"/>
  <c r="BI796" i="1"/>
  <c r="BK796" i="1" s="1"/>
  <c r="AH796" i="1" s="1"/>
  <c r="BI800" i="1"/>
  <c r="BK800" i="1" s="1"/>
  <c r="AH800" i="1" s="1"/>
  <c r="BI804" i="1"/>
  <c r="BK804" i="1" s="1"/>
  <c r="AH804" i="1" s="1"/>
  <c r="BI808" i="1"/>
  <c r="BK808" i="1" s="1"/>
  <c r="AH808" i="1" s="1"/>
  <c r="BI812" i="1"/>
  <c r="BK812" i="1" s="1"/>
  <c r="AH812" i="1" s="1"/>
  <c r="BI816" i="1"/>
  <c r="BK816" i="1" s="1"/>
  <c r="AH816" i="1" s="1"/>
  <c r="BI820" i="1"/>
  <c r="BK820" i="1" s="1"/>
  <c r="AH820" i="1" s="1"/>
  <c r="BI824" i="1"/>
  <c r="BK824" i="1" s="1"/>
  <c r="AH824" i="1" s="1"/>
  <c r="BI828" i="1"/>
  <c r="BK828" i="1" s="1"/>
  <c r="AH828" i="1" s="1"/>
  <c r="BI832" i="1"/>
  <c r="BK832" i="1" s="1"/>
  <c r="AH832" i="1" s="1"/>
  <c r="BI836" i="1"/>
  <c r="BK836" i="1" s="1"/>
  <c r="AH836" i="1" s="1"/>
  <c r="BI840" i="1"/>
  <c r="BK840" i="1" s="1"/>
  <c r="AH840" i="1" s="1"/>
  <c r="BI844" i="1"/>
  <c r="BK844" i="1" s="1"/>
  <c r="AH844" i="1" s="1"/>
  <c r="BI848" i="1"/>
  <c r="BK848" i="1" s="1"/>
  <c r="AH848" i="1" s="1"/>
  <c r="BI852" i="1"/>
  <c r="BK852" i="1" s="1"/>
  <c r="AH852" i="1" s="1"/>
  <c r="BI856" i="1"/>
  <c r="BK856" i="1" s="1"/>
  <c r="AH856" i="1" s="1"/>
  <c r="BI860" i="1"/>
  <c r="BK860" i="1" s="1"/>
  <c r="AH860" i="1" s="1"/>
  <c r="BI864" i="1"/>
  <c r="BK864" i="1" s="1"/>
  <c r="AH864" i="1" s="1"/>
  <c r="BI868" i="1"/>
  <c r="BK868" i="1" s="1"/>
  <c r="AH868" i="1" s="1"/>
  <c r="BI872" i="1"/>
  <c r="BK872" i="1" s="1"/>
  <c r="AH872" i="1" s="1"/>
  <c r="BI876" i="1"/>
  <c r="BK876" i="1" s="1"/>
  <c r="AH876" i="1" s="1"/>
  <c r="BI880" i="1"/>
  <c r="BK880" i="1" s="1"/>
  <c r="AH880" i="1" s="1"/>
  <c r="BI884" i="1"/>
  <c r="BK884" i="1" s="1"/>
  <c r="AH884" i="1" s="1"/>
  <c r="BI888" i="1"/>
  <c r="BK888" i="1" s="1"/>
  <c r="AH888" i="1" s="1"/>
  <c r="BI892" i="1"/>
  <c r="BK892" i="1" s="1"/>
  <c r="AH892" i="1" s="1"/>
  <c r="BI896" i="1"/>
  <c r="BK896" i="1" s="1"/>
  <c r="AH896" i="1" s="1"/>
  <c r="BI900" i="1"/>
  <c r="BK900" i="1" s="1"/>
  <c r="AH900" i="1" s="1"/>
  <c r="BI904" i="1"/>
  <c r="BK904" i="1" s="1"/>
  <c r="AH904" i="1" s="1"/>
  <c r="BI908" i="1"/>
  <c r="BK908" i="1" s="1"/>
  <c r="AH908" i="1" s="1"/>
  <c r="BI912" i="1"/>
  <c r="BK912" i="1" s="1"/>
  <c r="AH912" i="1" s="1"/>
  <c r="BI916" i="1"/>
  <c r="BK916" i="1" s="1"/>
  <c r="AH916" i="1" s="1"/>
  <c r="BI920" i="1"/>
  <c r="BK920" i="1" s="1"/>
  <c r="AH920" i="1" s="1"/>
  <c r="BI924" i="1"/>
  <c r="BK924" i="1" s="1"/>
  <c r="AH924" i="1" s="1"/>
  <c r="BI928" i="1"/>
  <c r="BK928" i="1" s="1"/>
  <c r="AH928" i="1" s="1"/>
  <c r="BI932" i="1"/>
  <c r="BK932" i="1" s="1"/>
  <c r="AH932" i="1" s="1"/>
  <c r="BI936" i="1"/>
  <c r="BK936" i="1" s="1"/>
  <c r="AH936" i="1" s="1"/>
  <c r="BI940" i="1"/>
  <c r="BK940" i="1" s="1"/>
  <c r="AH940" i="1" s="1"/>
  <c r="BI944" i="1"/>
  <c r="BK944" i="1" s="1"/>
  <c r="AH944" i="1" s="1"/>
  <c r="BI26" i="1"/>
  <c r="BK26" i="1" s="1"/>
  <c r="AH26" i="1" s="1"/>
  <c r="BI42" i="1"/>
  <c r="BK42" i="1" s="1"/>
  <c r="AH42" i="1" s="1"/>
  <c r="BI58" i="1"/>
  <c r="BK58" i="1" s="1"/>
  <c r="AH58" i="1" s="1"/>
  <c r="BI74" i="1"/>
  <c r="BK74" i="1" s="1"/>
  <c r="AH74" i="1" s="1"/>
  <c r="BI90" i="1"/>
  <c r="BK90" i="1" s="1"/>
  <c r="AH90" i="1" s="1"/>
  <c r="BI106" i="1"/>
  <c r="BK106" i="1" s="1"/>
  <c r="AH106" i="1" s="1"/>
  <c r="BI122" i="1"/>
  <c r="BK122" i="1" s="1"/>
  <c r="AH122" i="1" s="1"/>
  <c r="BI138" i="1"/>
  <c r="BK138" i="1" s="1"/>
  <c r="AH138" i="1" s="1"/>
  <c r="BI154" i="1"/>
  <c r="BK154" i="1" s="1"/>
  <c r="AH154" i="1" s="1"/>
  <c r="BI170" i="1"/>
  <c r="BK170" i="1" s="1"/>
  <c r="AH170" i="1" s="1"/>
  <c r="BI186" i="1"/>
  <c r="BK186" i="1" s="1"/>
  <c r="AH186" i="1" s="1"/>
  <c r="BI202" i="1"/>
  <c r="BK202" i="1" s="1"/>
  <c r="AH202" i="1" s="1"/>
  <c r="BI266" i="1"/>
  <c r="BK266" i="1" s="1"/>
  <c r="AH266" i="1" s="1"/>
  <c r="BI330" i="1"/>
  <c r="BK330" i="1" s="1"/>
  <c r="AH330" i="1" s="1"/>
  <c r="BI361" i="1"/>
  <c r="BK361" i="1" s="1"/>
  <c r="AH361" i="1" s="1"/>
  <c r="BI377" i="1"/>
  <c r="BK377" i="1" s="1"/>
  <c r="AH377" i="1" s="1"/>
  <c r="BI393" i="1"/>
  <c r="BK393" i="1" s="1"/>
  <c r="AH393" i="1" s="1"/>
  <c r="BI409" i="1"/>
  <c r="BK409" i="1" s="1"/>
  <c r="AH409" i="1" s="1"/>
  <c r="BI425" i="1"/>
  <c r="BK425" i="1" s="1"/>
  <c r="AH425" i="1" s="1"/>
  <c r="BI441" i="1"/>
  <c r="BK441" i="1" s="1"/>
  <c r="AH441" i="1" s="1"/>
  <c r="BI457" i="1"/>
  <c r="BK457" i="1" s="1"/>
  <c r="AH457" i="1" s="1"/>
  <c r="BI473" i="1"/>
  <c r="BK473" i="1" s="1"/>
  <c r="AH473" i="1" s="1"/>
  <c r="BI489" i="1"/>
  <c r="BK489" i="1" s="1"/>
  <c r="AH489" i="1" s="1"/>
  <c r="BI505" i="1"/>
  <c r="BK505" i="1" s="1"/>
  <c r="AH505" i="1" s="1"/>
  <c r="BI521" i="1"/>
  <c r="BK521" i="1" s="1"/>
  <c r="AH521" i="1" s="1"/>
  <c r="BI537" i="1"/>
  <c r="BK537" i="1" s="1"/>
  <c r="AH537" i="1" s="1"/>
  <c r="BI553" i="1"/>
  <c r="BK553" i="1" s="1"/>
  <c r="AH553" i="1" s="1"/>
  <c r="BI569" i="1"/>
  <c r="BK569" i="1" s="1"/>
  <c r="AH569" i="1" s="1"/>
  <c r="BI585" i="1"/>
  <c r="BK585" i="1" s="1"/>
  <c r="AH585" i="1" s="1"/>
  <c r="BI601" i="1"/>
  <c r="BK601" i="1" s="1"/>
  <c r="AH601" i="1" s="1"/>
  <c r="BI617" i="1"/>
  <c r="BK617" i="1" s="1"/>
  <c r="AH617" i="1" s="1"/>
  <c r="BI633" i="1"/>
  <c r="BK633" i="1" s="1"/>
  <c r="AH633" i="1" s="1"/>
  <c r="BI649" i="1"/>
  <c r="BK649" i="1" s="1"/>
  <c r="AH649" i="1" s="1"/>
  <c r="BI665" i="1"/>
  <c r="BK665" i="1" s="1"/>
  <c r="AH665" i="1" s="1"/>
  <c r="BI681" i="1"/>
  <c r="BK681" i="1" s="1"/>
  <c r="AH681" i="1" s="1"/>
  <c r="BI697" i="1"/>
  <c r="BK697" i="1" s="1"/>
  <c r="AH697" i="1" s="1"/>
  <c r="BI713" i="1"/>
  <c r="BK713" i="1" s="1"/>
  <c r="AH713" i="1" s="1"/>
  <c r="BI729" i="1"/>
  <c r="BK729" i="1" s="1"/>
  <c r="AH729" i="1" s="1"/>
  <c r="BI745" i="1"/>
  <c r="BK745" i="1" s="1"/>
  <c r="AH745" i="1" s="1"/>
  <c r="BI761" i="1"/>
  <c r="BK761" i="1" s="1"/>
  <c r="AH761" i="1" s="1"/>
  <c r="BI777" i="1"/>
  <c r="BK777" i="1" s="1"/>
  <c r="AH777" i="1" s="1"/>
  <c r="BI793" i="1"/>
  <c r="BK793" i="1" s="1"/>
  <c r="AH793" i="1" s="1"/>
  <c r="BI809" i="1"/>
  <c r="BK809" i="1" s="1"/>
  <c r="AH809" i="1" s="1"/>
  <c r="BI825" i="1"/>
  <c r="BK825" i="1" s="1"/>
  <c r="AH825" i="1" s="1"/>
  <c r="BI841" i="1"/>
  <c r="BK841" i="1" s="1"/>
  <c r="AH841" i="1" s="1"/>
  <c r="BI857" i="1"/>
  <c r="BK857" i="1" s="1"/>
  <c r="AH857" i="1" s="1"/>
  <c r="BI873" i="1"/>
  <c r="BK873" i="1" s="1"/>
  <c r="AH873" i="1" s="1"/>
  <c r="BI889" i="1"/>
  <c r="BK889" i="1" s="1"/>
  <c r="AH889" i="1" s="1"/>
  <c r="BI905" i="1"/>
  <c r="BK905" i="1" s="1"/>
  <c r="AH905" i="1" s="1"/>
  <c r="BI921" i="1"/>
  <c r="BK921" i="1" s="1"/>
  <c r="AH921" i="1" s="1"/>
  <c r="BI937" i="1"/>
  <c r="BK937" i="1" s="1"/>
  <c r="AH937" i="1" s="1"/>
  <c r="BI947" i="1"/>
  <c r="BK947" i="1" s="1"/>
  <c r="AH947" i="1" s="1"/>
  <c r="BI951" i="1"/>
  <c r="BK951" i="1" s="1"/>
  <c r="AH951" i="1" s="1"/>
  <c r="BI955" i="1"/>
  <c r="BK955" i="1" s="1"/>
  <c r="AH955" i="1" s="1"/>
  <c r="BI959" i="1"/>
  <c r="BK959" i="1" s="1"/>
  <c r="AH959" i="1" s="1"/>
  <c r="BI963" i="1"/>
  <c r="BK963" i="1" s="1"/>
  <c r="AH963" i="1" s="1"/>
  <c r="BI967" i="1"/>
  <c r="BK967" i="1" s="1"/>
  <c r="AH967" i="1" s="1"/>
  <c r="BI971" i="1"/>
  <c r="BK971" i="1" s="1"/>
  <c r="AH971" i="1" s="1"/>
  <c r="BI975" i="1"/>
  <c r="BK975" i="1" s="1"/>
  <c r="AH975" i="1" s="1"/>
  <c r="BI979" i="1"/>
  <c r="BK979" i="1" s="1"/>
  <c r="AH979" i="1" s="1"/>
  <c r="BI983" i="1"/>
  <c r="BK983" i="1" s="1"/>
  <c r="AH983" i="1" s="1"/>
  <c r="BI987" i="1"/>
  <c r="BK987" i="1" s="1"/>
  <c r="AH987" i="1" s="1"/>
  <c r="BI991" i="1"/>
  <c r="BK991" i="1" s="1"/>
  <c r="AH991" i="1" s="1"/>
  <c r="BI995" i="1"/>
  <c r="BK995" i="1" s="1"/>
  <c r="AH995" i="1" s="1"/>
  <c r="BI999" i="1"/>
  <c r="BK999" i="1" s="1"/>
  <c r="AH999" i="1" s="1"/>
  <c r="BI1003" i="1"/>
  <c r="BK1003" i="1" s="1"/>
  <c r="AH1003" i="1" s="1"/>
  <c r="BI1007" i="1"/>
  <c r="BK1007" i="1" s="1"/>
  <c r="AH1007" i="1" s="1"/>
  <c r="BI1011" i="1"/>
  <c r="BK1011" i="1" s="1"/>
  <c r="AH1011" i="1" s="1"/>
  <c r="BI1015" i="1"/>
  <c r="BK1015" i="1" s="1"/>
  <c r="AH1015" i="1" s="1"/>
  <c r="BI218" i="1"/>
  <c r="BK218" i="1" s="1"/>
  <c r="AH218" i="1" s="1"/>
  <c r="BI282" i="1"/>
  <c r="BK282" i="1" s="1"/>
  <c r="AH282" i="1" s="1"/>
  <c r="BI346" i="1"/>
  <c r="BK346" i="1" s="1"/>
  <c r="AH346" i="1" s="1"/>
  <c r="BI365" i="1"/>
  <c r="BK365" i="1" s="1"/>
  <c r="AH365" i="1" s="1"/>
  <c r="BI381" i="1"/>
  <c r="BK381" i="1" s="1"/>
  <c r="AH381" i="1" s="1"/>
  <c r="BI397" i="1"/>
  <c r="BK397" i="1" s="1"/>
  <c r="AH397" i="1" s="1"/>
  <c r="BI413" i="1"/>
  <c r="BK413" i="1" s="1"/>
  <c r="AH413" i="1" s="1"/>
  <c r="BI429" i="1"/>
  <c r="BK429" i="1" s="1"/>
  <c r="AH429" i="1" s="1"/>
  <c r="BI445" i="1"/>
  <c r="BK445" i="1" s="1"/>
  <c r="AH445" i="1" s="1"/>
  <c r="BI461" i="1"/>
  <c r="BK461" i="1" s="1"/>
  <c r="AH461" i="1" s="1"/>
  <c r="BI477" i="1"/>
  <c r="BK477" i="1" s="1"/>
  <c r="AH477" i="1" s="1"/>
  <c r="BI493" i="1"/>
  <c r="BK493" i="1" s="1"/>
  <c r="AH493" i="1" s="1"/>
  <c r="BI509" i="1"/>
  <c r="BK509" i="1" s="1"/>
  <c r="AH509" i="1" s="1"/>
  <c r="BI525" i="1"/>
  <c r="BK525" i="1" s="1"/>
  <c r="AH525" i="1" s="1"/>
  <c r="BI541" i="1"/>
  <c r="BK541" i="1" s="1"/>
  <c r="AH541" i="1" s="1"/>
  <c r="BI557" i="1"/>
  <c r="BK557" i="1" s="1"/>
  <c r="AH557" i="1" s="1"/>
  <c r="BI573" i="1"/>
  <c r="BK573" i="1" s="1"/>
  <c r="AH573" i="1" s="1"/>
  <c r="BI589" i="1"/>
  <c r="BK589" i="1" s="1"/>
  <c r="AH589" i="1" s="1"/>
  <c r="BI605" i="1"/>
  <c r="BK605" i="1" s="1"/>
  <c r="AH605" i="1" s="1"/>
  <c r="BI621" i="1"/>
  <c r="BK621" i="1" s="1"/>
  <c r="AH621" i="1" s="1"/>
  <c r="BI637" i="1"/>
  <c r="BK637" i="1" s="1"/>
  <c r="AH637" i="1" s="1"/>
  <c r="BI653" i="1"/>
  <c r="BK653" i="1" s="1"/>
  <c r="AH653" i="1" s="1"/>
  <c r="BI669" i="1"/>
  <c r="BK669" i="1" s="1"/>
  <c r="AH669" i="1" s="1"/>
  <c r="BI685" i="1"/>
  <c r="BK685" i="1" s="1"/>
  <c r="AH685" i="1" s="1"/>
  <c r="BI701" i="1"/>
  <c r="BK701" i="1" s="1"/>
  <c r="AH701" i="1" s="1"/>
  <c r="BI717" i="1"/>
  <c r="BK717" i="1" s="1"/>
  <c r="AH717" i="1" s="1"/>
  <c r="BI733" i="1"/>
  <c r="BK733" i="1" s="1"/>
  <c r="AH733" i="1" s="1"/>
  <c r="BI749" i="1"/>
  <c r="BK749" i="1" s="1"/>
  <c r="AH749" i="1" s="1"/>
  <c r="BI765" i="1"/>
  <c r="BK765" i="1" s="1"/>
  <c r="AH765" i="1" s="1"/>
  <c r="BI781" i="1"/>
  <c r="BK781" i="1" s="1"/>
  <c r="AH781" i="1" s="1"/>
  <c r="BI797" i="1"/>
  <c r="BK797" i="1" s="1"/>
  <c r="AH797" i="1" s="1"/>
  <c r="BI813" i="1"/>
  <c r="BK813" i="1" s="1"/>
  <c r="AH813" i="1" s="1"/>
  <c r="BI829" i="1"/>
  <c r="BK829" i="1" s="1"/>
  <c r="AH829" i="1" s="1"/>
  <c r="BI845" i="1"/>
  <c r="BK845" i="1" s="1"/>
  <c r="AH845" i="1" s="1"/>
  <c r="BI861" i="1"/>
  <c r="BK861" i="1" s="1"/>
  <c r="AH861" i="1" s="1"/>
  <c r="BI877" i="1"/>
  <c r="BK877" i="1" s="1"/>
  <c r="AH877" i="1" s="1"/>
  <c r="BI893" i="1"/>
  <c r="BK893" i="1" s="1"/>
  <c r="AH893" i="1" s="1"/>
  <c r="BI909" i="1"/>
  <c r="BK909" i="1" s="1"/>
  <c r="AH909" i="1" s="1"/>
  <c r="BI925" i="1"/>
  <c r="BK925" i="1" s="1"/>
  <c r="AH925" i="1" s="1"/>
  <c r="BI941" i="1"/>
  <c r="BK941" i="1" s="1"/>
  <c r="AH941" i="1" s="1"/>
  <c r="BI948" i="1"/>
  <c r="BK948" i="1" s="1"/>
  <c r="AH948" i="1" s="1"/>
  <c r="BI952" i="1"/>
  <c r="BK952" i="1" s="1"/>
  <c r="AH952" i="1" s="1"/>
  <c r="BI956" i="1"/>
  <c r="BK956" i="1" s="1"/>
  <c r="AH956" i="1" s="1"/>
  <c r="BI960" i="1"/>
  <c r="BK960" i="1" s="1"/>
  <c r="AH960" i="1" s="1"/>
  <c r="BI964" i="1"/>
  <c r="BK964" i="1" s="1"/>
  <c r="AH964" i="1" s="1"/>
  <c r="BI968" i="1"/>
  <c r="BK968" i="1" s="1"/>
  <c r="AH968" i="1" s="1"/>
  <c r="BI972" i="1"/>
  <c r="BK972" i="1" s="1"/>
  <c r="AH972" i="1" s="1"/>
  <c r="BI976" i="1"/>
  <c r="BK976" i="1" s="1"/>
  <c r="AH976" i="1" s="1"/>
  <c r="BI980" i="1"/>
  <c r="BK980" i="1" s="1"/>
  <c r="AH980" i="1" s="1"/>
  <c r="BI984" i="1"/>
  <c r="BK984" i="1" s="1"/>
  <c r="AH984" i="1" s="1"/>
  <c r="BI988" i="1"/>
  <c r="BK988" i="1" s="1"/>
  <c r="AH988" i="1" s="1"/>
  <c r="BI992" i="1"/>
  <c r="BK992" i="1" s="1"/>
  <c r="AH992" i="1" s="1"/>
  <c r="BI996" i="1"/>
  <c r="BK996" i="1" s="1"/>
  <c r="AH996" i="1" s="1"/>
  <c r="BI1000" i="1"/>
  <c r="BK1000" i="1" s="1"/>
  <c r="AH1000" i="1" s="1"/>
  <c r="BI1004" i="1"/>
  <c r="BK1004" i="1" s="1"/>
  <c r="AH1004" i="1" s="1"/>
  <c r="BI1008" i="1"/>
  <c r="BK1008" i="1" s="1"/>
  <c r="AH1008" i="1" s="1"/>
  <c r="BI1012" i="1"/>
  <c r="BK1012" i="1" s="1"/>
  <c r="AH1012" i="1" s="1"/>
  <c r="BI1016" i="1"/>
  <c r="BK1016" i="1" s="1"/>
  <c r="AH1016" i="1" s="1"/>
  <c r="BI1020" i="1"/>
  <c r="BK1020" i="1" s="1"/>
  <c r="AH1020" i="1" s="1"/>
  <c r="BI1024" i="1"/>
  <c r="BK1024" i="1" s="1"/>
  <c r="AH1024" i="1" s="1"/>
  <c r="BI1028" i="1"/>
  <c r="BK1028" i="1" s="1"/>
  <c r="AH1028" i="1" s="1"/>
  <c r="BI1032" i="1"/>
  <c r="BK1032" i="1" s="1"/>
  <c r="AH1032" i="1" s="1"/>
  <c r="BI1036" i="1"/>
  <c r="BK1036" i="1" s="1"/>
  <c r="AH1036" i="1" s="1"/>
  <c r="BI1040" i="1"/>
  <c r="BK1040" i="1" s="1"/>
  <c r="AH1040" i="1" s="1"/>
  <c r="BI1044" i="1"/>
  <c r="BK1044" i="1" s="1"/>
  <c r="AH1044" i="1" s="1"/>
  <c r="BI1048" i="1"/>
  <c r="BK1048" i="1" s="1"/>
  <c r="AH1048" i="1" s="1"/>
  <c r="BI1052" i="1"/>
  <c r="BK1052" i="1" s="1"/>
  <c r="AH1052" i="1" s="1"/>
  <c r="BI1056" i="1"/>
  <c r="BK1056" i="1" s="1"/>
  <c r="AH1056" i="1" s="1"/>
  <c r="BI1060" i="1"/>
  <c r="BK1060" i="1" s="1"/>
  <c r="AH1060" i="1" s="1"/>
  <c r="BI1064" i="1"/>
  <c r="BK1064" i="1" s="1"/>
  <c r="AH1064" i="1" s="1"/>
  <c r="BI1068" i="1"/>
  <c r="BK1068" i="1" s="1"/>
  <c r="AH1068" i="1" s="1"/>
  <c r="BI1072" i="1"/>
  <c r="BK1072" i="1" s="1"/>
  <c r="AH1072" i="1" s="1"/>
  <c r="BI1076" i="1"/>
  <c r="BK1076" i="1" s="1"/>
  <c r="AH1076" i="1" s="1"/>
  <c r="BI1080" i="1"/>
  <c r="BK1080" i="1" s="1"/>
  <c r="AH1080" i="1" s="1"/>
  <c r="BI1084" i="1"/>
  <c r="BK1084" i="1" s="1"/>
  <c r="AH1084" i="1" s="1"/>
  <c r="BI1088" i="1"/>
  <c r="BK1088" i="1" s="1"/>
  <c r="AH1088" i="1" s="1"/>
  <c r="BI1092" i="1"/>
  <c r="BK1092" i="1" s="1"/>
  <c r="AH1092" i="1" s="1"/>
  <c r="BI1096" i="1"/>
  <c r="BK1096" i="1" s="1"/>
  <c r="AH1096" i="1" s="1"/>
  <c r="BI1100" i="1"/>
  <c r="BK1100" i="1" s="1"/>
  <c r="AH1100" i="1" s="1"/>
  <c r="BI1104" i="1"/>
  <c r="BK1104" i="1" s="1"/>
  <c r="AH1104" i="1" s="1"/>
  <c r="BI1108" i="1"/>
  <c r="BK1108" i="1" s="1"/>
  <c r="AH1108" i="1" s="1"/>
  <c r="BI1112" i="1"/>
  <c r="BK1112" i="1" s="1"/>
  <c r="AH1112" i="1" s="1"/>
  <c r="BI1116" i="1"/>
  <c r="BK1116" i="1" s="1"/>
  <c r="AH1116" i="1" s="1"/>
  <c r="BI1120" i="1"/>
  <c r="BK1120" i="1" s="1"/>
  <c r="AH1120" i="1" s="1"/>
  <c r="BI1124" i="1"/>
  <c r="BK1124" i="1" s="1"/>
  <c r="AH1124" i="1" s="1"/>
  <c r="BI1128" i="1"/>
  <c r="BK1128" i="1" s="1"/>
  <c r="AH1128" i="1" s="1"/>
  <c r="BI1132" i="1"/>
  <c r="BK1132" i="1" s="1"/>
  <c r="AH1132" i="1" s="1"/>
  <c r="BI1136" i="1"/>
  <c r="BK1136" i="1" s="1"/>
  <c r="AH1136" i="1" s="1"/>
  <c r="BI234" i="1"/>
  <c r="BK234" i="1" s="1"/>
  <c r="AH234" i="1" s="1"/>
  <c r="BI298" i="1"/>
  <c r="BK298" i="1" s="1"/>
  <c r="AH298" i="1" s="1"/>
  <c r="BI353" i="1"/>
  <c r="BK353" i="1" s="1"/>
  <c r="AH353" i="1" s="1"/>
  <c r="BI369" i="1"/>
  <c r="BK369" i="1" s="1"/>
  <c r="AH369" i="1" s="1"/>
  <c r="BI385" i="1"/>
  <c r="BK385" i="1" s="1"/>
  <c r="AH385" i="1" s="1"/>
  <c r="BI401" i="1"/>
  <c r="BK401" i="1" s="1"/>
  <c r="AH401" i="1" s="1"/>
  <c r="BI417" i="1"/>
  <c r="BK417" i="1" s="1"/>
  <c r="AH417" i="1" s="1"/>
  <c r="BI433" i="1"/>
  <c r="BK433" i="1" s="1"/>
  <c r="AH433" i="1" s="1"/>
  <c r="BI449" i="1"/>
  <c r="BK449" i="1" s="1"/>
  <c r="AH449" i="1" s="1"/>
  <c r="BI465" i="1"/>
  <c r="BK465" i="1" s="1"/>
  <c r="AH465" i="1" s="1"/>
  <c r="BI481" i="1"/>
  <c r="BK481" i="1" s="1"/>
  <c r="AH481" i="1" s="1"/>
  <c r="BI497" i="1"/>
  <c r="BK497" i="1" s="1"/>
  <c r="AH497" i="1" s="1"/>
  <c r="BI513" i="1"/>
  <c r="BK513" i="1" s="1"/>
  <c r="AH513" i="1" s="1"/>
  <c r="BI529" i="1"/>
  <c r="BK529" i="1" s="1"/>
  <c r="AH529" i="1" s="1"/>
  <c r="BI545" i="1"/>
  <c r="BK545" i="1" s="1"/>
  <c r="AH545" i="1" s="1"/>
  <c r="BI561" i="1"/>
  <c r="BK561" i="1" s="1"/>
  <c r="AH561" i="1" s="1"/>
  <c r="BI577" i="1"/>
  <c r="BK577" i="1" s="1"/>
  <c r="AH577" i="1" s="1"/>
  <c r="BI593" i="1"/>
  <c r="BK593" i="1" s="1"/>
  <c r="AH593" i="1" s="1"/>
  <c r="BI609" i="1"/>
  <c r="BK609" i="1" s="1"/>
  <c r="AH609" i="1" s="1"/>
  <c r="BI625" i="1"/>
  <c r="BK625" i="1" s="1"/>
  <c r="AH625" i="1" s="1"/>
  <c r="BI641" i="1"/>
  <c r="BK641" i="1" s="1"/>
  <c r="AH641" i="1" s="1"/>
  <c r="BI657" i="1"/>
  <c r="BK657" i="1" s="1"/>
  <c r="AH657" i="1" s="1"/>
  <c r="BI673" i="1"/>
  <c r="BK673" i="1" s="1"/>
  <c r="AH673" i="1" s="1"/>
  <c r="BI689" i="1"/>
  <c r="BK689" i="1" s="1"/>
  <c r="AH689" i="1" s="1"/>
  <c r="BI705" i="1"/>
  <c r="BK705" i="1" s="1"/>
  <c r="AH705" i="1" s="1"/>
  <c r="BI721" i="1"/>
  <c r="BK721" i="1" s="1"/>
  <c r="AH721" i="1" s="1"/>
  <c r="BI737" i="1"/>
  <c r="BK737" i="1" s="1"/>
  <c r="AH737" i="1" s="1"/>
  <c r="BI753" i="1"/>
  <c r="BK753" i="1" s="1"/>
  <c r="AH753" i="1" s="1"/>
  <c r="BI769" i="1"/>
  <c r="BK769" i="1" s="1"/>
  <c r="AH769" i="1" s="1"/>
  <c r="BI785" i="1"/>
  <c r="BK785" i="1" s="1"/>
  <c r="AH785" i="1" s="1"/>
  <c r="BI801" i="1"/>
  <c r="BK801" i="1" s="1"/>
  <c r="AH801" i="1" s="1"/>
  <c r="BI817" i="1"/>
  <c r="BK817" i="1" s="1"/>
  <c r="AH817" i="1" s="1"/>
  <c r="BI833" i="1"/>
  <c r="BK833" i="1" s="1"/>
  <c r="AH833" i="1" s="1"/>
  <c r="BI849" i="1"/>
  <c r="BK849" i="1" s="1"/>
  <c r="AH849" i="1" s="1"/>
  <c r="BI865" i="1"/>
  <c r="BK865" i="1" s="1"/>
  <c r="AH865" i="1" s="1"/>
  <c r="BI881" i="1"/>
  <c r="BK881" i="1" s="1"/>
  <c r="AH881" i="1" s="1"/>
  <c r="BI897" i="1"/>
  <c r="BK897" i="1" s="1"/>
  <c r="AH897" i="1" s="1"/>
  <c r="BI913" i="1"/>
  <c r="BK913" i="1" s="1"/>
  <c r="AH913" i="1" s="1"/>
  <c r="BI929" i="1"/>
  <c r="BK929" i="1" s="1"/>
  <c r="AH929" i="1" s="1"/>
  <c r="BI945" i="1"/>
  <c r="BK945" i="1" s="1"/>
  <c r="AH945" i="1" s="1"/>
  <c r="BI949" i="1"/>
  <c r="BK949" i="1" s="1"/>
  <c r="AH949" i="1" s="1"/>
  <c r="BI953" i="1"/>
  <c r="BK953" i="1" s="1"/>
  <c r="AH953" i="1" s="1"/>
  <c r="BI957" i="1"/>
  <c r="BK957" i="1" s="1"/>
  <c r="AH957" i="1" s="1"/>
  <c r="BI961" i="1"/>
  <c r="BK961" i="1" s="1"/>
  <c r="AH961" i="1" s="1"/>
  <c r="BI965" i="1"/>
  <c r="BK965" i="1" s="1"/>
  <c r="AH965" i="1" s="1"/>
  <c r="BI969" i="1"/>
  <c r="BK969" i="1" s="1"/>
  <c r="AH969" i="1" s="1"/>
  <c r="BI973" i="1"/>
  <c r="BK973" i="1" s="1"/>
  <c r="AH973" i="1" s="1"/>
  <c r="BI977" i="1"/>
  <c r="BK977" i="1" s="1"/>
  <c r="AH977" i="1" s="1"/>
  <c r="BI981" i="1"/>
  <c r="BK981" i="1" s="1"/>
  <c r="AH981" i="1" s="1"/>
  <c r="BI985" i="1"/>
  <c r="BK985" i="1" s="1"/>
  <c r="AH985" i="1" s="1"/>
  <c r="BI989" i="1"/>
  <c r="BK989" i="1" s="1"/>
  <c r="AH989" i="1" s="1"/>
  <c r="BI993" i="1"/>
  <c r="BK993" i="1" s="1"/>
  <c r="AH993" i="1" s="1"/>
  <c r="BI997" i="1"/>
  <c r="BK997" i="1" s="1"/>
  <c r="AH997" i="1" s="1"/>
  <c r="BI1001" i="1"/>
  <c r="BK1001" i="1" s="1"/>
  <c r="AH1001" i="1" s="1"/>
  <c r="BI1005" i="1"/>
  <c r="BK1005" i="1" s="1"/>
  <c r="AH1005" i="1" s="1"/>
  <c r="BI1009" i="1"/>
  <c r="BK1009" i="1" s="1"/>
  <c r="AH1009" i="1" s="1"/>
  <c r="BI1013" i="1"/>
  <c r="BK1013" i="1" s="1"/>
  <c r="AH1013" i="1" s="1"/>
  <c r="BI1017" i="1"/>
  <c r="BK1017" i="1" s="1"/>
  <c r="AH1017" i="1" s="1"/>
  <c r="BI1021" i="1"/>
  <c r="BK1021" i="1" s="1"/>
  <c r="AH1021" i="1" s="1"/>
  <c r="BI1025" i="1"/>
  <c r="BK1025" i="1" s="1"/>
  <c r="AH1025" i="1" s="1"/>
  <c r="BI250" i="1"/>
  <c r="BK250" i="1" s="1"/>
  <c r="AH250" i="1" s="1"/>
  <c r="BI314" i="1"/>
  <c r="BK314" i="1" s="1"/>
  <c r="AH314" i="1" s="1"/>
  <c r="BI357" i="1"/>
  <c r="BK357" i="1" s="1"/>
  <c r="AH357" i="1" s="1"/>
  <c r="BI373" i="1"/>
  <c r="BK373" i="1" s="1"/>
  <c r="AH373" i="1" s="1"/>
  <c r="BI389" i="1"/>
  <c r="BK389" i="1" s="1"/>
  <c r="AH389" i="1" s="1"/>
  <c r="BI405" i="1"/>
  <c r="BK405" i="1" s="1"/>
  <c r="AH405" i="1" s="1"/>
  <c r="BI421" i="1"/>
  <c r="BK421" i="1" s="1"/>
  <c r="AH421" i="1" s="1"/>
  <c r="BI437" i="1"/>
  <c r="BK437" i="1" s="1"/>
  <c r="AH437" i="1" s="1"/>
  <c r="BI453" i="1"/>
  <c r="BK453" i="1" s="1"/>
  <c r="AH453" i="1" s="1"/>
  <c r="BI469" i="1"/>
  <c r="BK469" i="1" s="1"/>
  <c r="AH469" i="1" s="1"/>
  <c r="BI485" i="1"/>
  <c r="BK485" i="1" s="1"/>
  <c r="AH485" i="1" s="1"/>
  <c r="BI501" i="1"/>
  <c r="BK501" i="1" s="1"/>
  <c r="AH501" i="1" s="1"/>
  <c r="BI517" i="1"/>
  <c r="BK517" i="1" s="1"/>
  <c r="AH517" i="1" s="1"/>
  <c r="BI533" i="1"/>
  <c r="BK533" i="1" s="1"/>
  <c r="AH533" i="1" s="1"/>
  <c r="BI549" i="1"/>
  <c r="BK549" i="1" s="1"/>
  <c r="AH549" i="1" s="1"/>
  <c r="BI565" i="1"/>
  <c r="BK565" i="1" s="1"/>
  <c r="AH565" i="1" s="1"/>
  <c r="BI581" i="1"/>
  <c r="BK581" i="1" s="1"/>
  <c r="AH581" i="1" s="1"/>
  <c r="BI597" i="1"/>
  <c r="BK597" i="1" s="1"/>
  <c r="AH597" i="1" s="1"/>
  <c r="BI613" i="1"/>
  <c r="BK613" i="1" s="1"/>
  <c r="AH613" i="1" s="1"/>
  <c r="BI629" i="1"/>
  <c r="BK629" i="1" s="1"/>
  <c r="AH629" i="1" s="1"/>
  <c r="BI645" i="1"/>
  <c r="BK645" i="1" s="1"/>
  <c r="AH645" i="1" s="1"/>
  <c r="BI661" i="1"/>
  <c r="BK661" i="1" s="1"/>
  <c r="AH661" i="1" s="1"/>
  <c r="BI677" i="1"/>
  <c r="BK677" i="1" s="1"/>
  <c r="AH677" i="1" s="1"/>
  <c r="BI693" i="1"/>
  <c r="BK693" i="1" s="1"/>
  <c r="AH693" i="1" s="1"/>
  <c r="BI709" i="1"/>
  <c r="BK709" i="1" s="1"/>
  <c r="AH709" i="1" s="1"/>
  <c r="BI725" i="1"/>
  <c r="BK725" i="1" s="1"/>
  <c r="AH725" i="1" s="1"/>
  <c r="BI741" i="1"/>
  <c r="BK741" i="1" s="1"/>
  <c r="AH741" i="1" s="1"/>
  <c r="BI757" i="1"/>
  <c r="BK757" i="1" s="1"/>
  <c r="AH757" i="1" s="1"/>
  <c r="BI773" i="1"/>
  <c r="BK773" i="1" s="1"/>
  <c r="AH773" i="1" s="1"/>
  <c r="BI789" i="1"/>
  <c r="BK789" i="1" s="1"/>
  <c r="AH789" i="1" s="1"/>
  <c r="BI805" i="1"/>
  <c r="BK805" i="1" s="1"/>
  <c r="AH805" i="1" s="1"/>
  <c r="BI821" i="1"/>
  <c r="BK821" i="1" s="1"/>
  <c r="AH821" i="1" s="1"/>
  <c r="BI837" i="1"/>
  <c r="BK837" i="1" s="1"/>
  <c r="AH837" i="1" s="1"/>
  <c r="BI853" i="1"/>
  <c r="BK853" i="1" s="1"/>
  <c r="AH853" i="1" s="1"/>
  <c r="BI869" i="1"/>
  <c r="BK869" i="1" s="1"/>
  <c r="AH869" i="1" s="1"/>
  <c r="BI885" i="1"/>
  <c r="BK885" i="1" s="1"/>
  <c r="AH885" i="1" s="1"/>
  <c r="BI901" i="1"/>
  <c r="BK901" i="1" s="1"/>
  <c r="AH901" i="1" s="1"/>
  <c r="BI917" i="1"/>
  <c r="BK917" i="1" s="1"/>
  <c r="AH917" i="1" s="1"/>
  <c r="BI933" i="1"/>
  <c r="BK933" i="1" s="1"/>
  <c r="AH933" i="1" s="1"/>
  <c r="BI946" i="1"/>
  <c r="BK946" i="1" s="1"/>
  <c r="AH946" i="1" s="1"/>
  <c r="BI950" i="1"/>
  <c r="BK950" i="1" s="1"/>
  <c r="AH950" i="1" s="1"/>
  <c r="BI954" i="1"/>
  <c r="BK954" i="1" s="1"/>
  <c r="AH954" i="1" s="1"/>
  <c r="BI958" i="1"/>
  <c r="BK958" i="1" s="1"/>
  <c r="AH958" i="1" s="1"/>
  <c r="BI962" i="1"/>
  <c r="BK962" i="1" s="1"/>
  <c r="AH962" i="1" s="1"/>
  <c r="BI966" i="1"/>
  <c r="BK966" i="1" s="1"/>
  <c r="AH966" i="1" s="1"/>
  <c r="BI970" i="1"/>
  <c r="BK970" i="1" s="1"/>
  <c r="AH970" i="1" s="1"/>
  <c r="BI974" i="1"/>
  <c r="BK974" i="1" s="1"/>
  <c r="AH974" i="1" s="1"/>
  <c r="BI978" i="1"/>
  <c r="BK978" i="1" s="1"/>
  <c r="AH978" i="1" s="1"/>
  <c r="BI982" i="1"/>
  <c r="BK982" i="1" s="1"/>
  <c r="AH982" i="1" s="1"/>
  <c r="BI986" i="1"/>
  <c r="BK986" i="1" s="1"/>
  <c r="AH986" i="1" s="1"/>
  <c r="BI990" i="1"/>
  <c r="BK990" i="1" s="1"/>
  <c r="AH990" i="1" s="1"/>
  <c r="BI994" i="1"/>
  <c r="BK994" i="1" s="1"/>
  <c r="AH994" i="1" s="1"/>
  <c r="BI998" i="1"/>
  <c r="BK998" i="1" s="1"/>
  <c r="AH998" i="1" s="1"/>
  <c r="BI1002" i="1"/>
  <c r="BK1002" i="1" s="1"/>
  <c r="AH1002" i="1" s="1"/>
  <c r="BI1006" i="1"/>
  <c r="BK1006" i="1" s="1"/>
  <c r="AH1006" i="1" s="1"/>
  <c r="BI1010" i="1"/>
  <c r="BK1010" i="1" s="1"/>
  <c r="AH1010" i="1" s="1"/>
  <c r="BI1014" i="1"/>
  <c r="BK1014" i="1" s="1"/>
  <c r="AH1014" i="1" s="1"/>
  <c r="BI1018" i="1"/>
  <c r="BK1018" i="1" s="1"/>
  <c r="AH1018" i="1" s="1"/>
  <c r="BI1022" i="1"/>
  <c r="BK1022" i="1" s="1"/>
  <c r="AH1022" i="1" s="1"/>
  <c r="BI1026" i="1"/>
  <c r="BK1026" i="1" s="1"/>
  <c r="AH1026" i="1" s="1"/>
  <c r="BI1030" i="1"/>
  <c r="BK1030" i="1" s="1"/>
  <c r="AH1030" i="1" s="1"/>
  <c r="BI1034" i="1"/>
  <c r="BK1034" i="1" s="1"/>
  <c r="AH1034" i="1" s="1"/>
  <c r="BI1038" i="1"/>
  <c r="BK1038" i="1" s="1"/>
  <c r="AH1038" i="1" s="1"/>
  <c r="BI1042" i="1"/>
  <c r="BK1042" i="1" s="1"/>
  <c r="AH1042" i="1" s="1"/>
  <c r="BI1046" i="1"/>
  <c r="BK1046" i="1" s="1"/>
  <c r="AH1046" i="1" s="1"/>
  <c r="BI1050" i="1"/>
  <c r="BK1050" i="1" s="1"/>
  <c r="AH1050" i="1" s="1"/>
  <c r="BI1054" i="1"/>
  <c r="BK1054" i="1" s="1"/>
  <c r="AH1054" i="1" s="1"/>
  <c r="BI1058" i="1"/>
  <c r="BK1058" i="1" s="1"/>
  <c r="AH1058" i="1" s="1"/>
  <c r="BI1062" i="1"/>
  <c r="BK1062" i="1" s="1"/>
  <c r="AH1062" i="1" s="1"/>
  <c r="BI1066" i="1"/>
  <c r="BK1066" i="1" s="1"/>
  <c r="AH1066" i="1" s="1"/>
  <c r="BI1070" i="1"/>
  <c r="BK1070" i="1" s="1"/>
  <c r="AH1070" i="1" s="1"/>
  <c r="BI1074" i="1"/>
  <c r="BK1074" i="1" s="1"/>
  <c r="AH1074" i="1" s="1"/>
  <c r="BI1078" i="1"/>
  <c r="BK1078" i="1" s="1"/>
  <c r="AH1078" i="1" s="1"/>
  <c r="BI1082" i="1"/>
  <c r="BK1082" i="1" s="1"/>
  <c r="AH1082" i="1" s="1"/>
  <c r="BI1086" i="1"/>
  <c r="BK1086" i="1" s="1"/>
  <c r="AH1086" i="1" s="1"/>
  <c r="BI1090" i="1"/>
  <c r="BK1090" i="1" s="1"/>
  <c r="AH1090" i="1" s="1"/>
  <c r="BI1094" i="1"/>
  <c r="BK1094" i="1" s="1"/>
  <c r="AH1094" i="1" s="1"/>
  <c r="BI1098" i="1"/>
  <c r="BK1098" i="1" s="1"/>
  <c r="AH1098" i="1" s="1"/>
  <c r="BI1102" i="1"/>
  <c r="BK1102" i="1" s="1"/>
  <c r="AH1102" i="1" s="1"/>
  <c r="BI1106" i="1"/>
  <c r="BK1106" i="1" s="1"/>
  <c r="AH1106" i="1" s="1"/>
  <c r="BI1110" i="1"/>
  <c r="BK1110" i="1" s="1"/>
  <c r="AH1110" i="1" s="1"/>
  <c r="BI1114" i="1"/>
  <c r="BK1114" i="1" s="1"/>
  <c r="AH1114" i="1" s="1"/>
  <c r="BI1118" i="1"/>
  <c r="BK1118" i="1" s="1"/>
  <c r="AH1118" i="1" s="1"/>
  <c r="BI1122" i="1"/>
  <c r="BK1122" i="1" s="1"/>
  <c r="AH1122" i="1" s="1"/>
  <c r="BI1126" i="1"/>
  <c r="BK1126" i="1" s="1"/>
  <c r="AH1126" i="1" s="1"/>
  <c r="BI1019" i="1"/>
  <c r="BK1019" i="1" s="1"/>
  <c r="AH1019" i="1" s="1"/>
  <c r="BI1031" i="1"/>
  <c r="BK1031" i="1" s="1"/>
  <c r="AH1031" i="1" s="1"/>
  <c r="BI1039" i="1"/>
  <c r="BK1039" i="1" s="1"/>
  <c r="AH1039" i="1" s="1"/>
  <c r="BI1047" i="1"/>
  <c r="BK1047" i="1" s="1"/>
  <c r="AH1047" i="1" s="1"/>
  <c r="BI1055" i="1"/>
  <c r="BK1055" i="1" s="1"/>
  <c r="AH1055" i="1" s="1"/>
  <c r="BI1063" i="1"/>
  <c r="BK1063" i="1" s="1"/>
  <c r="AH1063" i="1" s="1"/>
  <c r="BI1071" i="1"/>
  <c r="BK1071" i="1" s="1"/>
  <c r="AH1071" i="1" s="1"/>
  <c r="BI1079" i="1"/>
  <c r="BK1079" i="1" s="1"/>
  <c r="AH1079" i="1" s="1"/>
  <c r="BI1087" i="1"/>
  <c r="BK1087" i="1" s="1"/>
  <c r="AH1087" i="1" s="1"/>
  <c r="BI1095" i="1"/>
  <c r="BK1095" i="1" s="1"/>
  <c r="AH1095" i="1" s="1"/>
  <c r="BI1103" i="1"/>
  <c r="BK1103" i="1" s="1"/>
  <c r="AH1103" i="1" s="1"/>
  <c r="BI1111" i="1"/>
  <c r="BK1111" i="1" s="1"/>
  <c r="AH1111" i="1" s="1"/>
  <c r="BI1119" i="1"/>
  <c r="BK1119" i="1" s="1"/>
  <c r="AH1119" i="1" s="1"/>
  <c r="BI1127" i="1"/>
  <c r="BK1127" i="1" s="1"/>
  <c r="AH1127" i="1" s="1"/>
  <c r="BI1133" i="1"/>
  <c r="BK1133" i="1" s="1"/>
  <c r="AH1133" i="1" s="1"/>
  <c r="BI1138" i="1"/>
  <c r="BK1138" i="1" s="1"/>
  <c r="AH1138" i="1" s="1"/>
  <c r="BI1142" i="1"/>
  <c r="BK1142" i="1" s="1"/>
  <c r="AH1142" i="1" s="1"/>
  <c r="BI1146" i="1"/>
  <c r="BK1146" i="1" s="1"/>
  <c r="AH1146" i="1" s="1"/>
  <c r="BI1150" i="1"/>
  <c r="BK1150" i="1" s="1"/>
  <c r="AH1150" i="1" s="1"/>
  <c r="BI1154" i="1"/>
  <c r="BK1154" i="1" s="1"/>
  <c r="AH1154" i="1" s="1"/>
  <c r="BI1158" i="1"/>
  <c r="BK1158" i="1" s="1"/>
  <c r="AH1158" i="1" s="1"/>
  <c r="BI1162" i="1"/>
  <c r="BK1162" i="1" s="1"/>
  <c r="AH1162" i="1" s="1"/>
  <c r="BI1166" i="1"/>
  <c r="BK1166" i="1" s="1"/>
  <c r="AH1166" i="1" s="1"/>
  <c r="BI1170" i="1"/>
  <c r="BK1170" i="1" s="1"/>
  <c r="AH1170" i="1" s="1"/>
  <c r="BI1174" i="1"/>
  <c r="BK1174" i="1" s="1"/>
  <c r="AH1174" i="1" s="1"/>
  <c r="BI1178" i="1"/>
  <c r="BK1178" i="1" s="1"/>
  <c r="AH1178" i="1" s="1"/>
  <c r="BI1182" i="1"/>
  <c r="BK1182" i="1" s="1"/>
  <c r="AH1182" i="1" s="1"/>
  <c r="BI1186" i="1"/>
  <c r="BK1186" i="1" s="1"/>
  <c r="AH1186" i="1" s="1"/>
  <c r="BI1190" i="1"/>
  <c r="BK1190" i="1" s="1"/>
  <c r="AH1190" i="1" s="1"/>
  <c r="BI1194" i="1"/>
  <c r="BK1194" i="1" s="1"/>
  <c r="AH1194" i="1" s="1"/>
  <c r="BI1198" i="1"/>
  <c r="BK1198" i="1" s="1"/>
  <c r="AH1198" i="1" s="1"/>
  <c r="BI1202" i="1"/>
  <c r="BK1202" i="1" s="1"/>
  <c r="AH1202" i="1" s="1"/>
  <c r="BI1206" i="1"/>
  <c r="BK1206" i="1" s="1"/>
  <c r="AH1206" i="1" s="1"/>
  <c r="BI1210" i="1"/>
  <c r="BK1210" i="1" s="1"/>
  <c r="AH1210" i="1" s="1"/>
  <c r="BI1214" i="1"/>
  <c r="BK1214" i="1" s="1"/>
  <c r="AH1214" i="1" s="1"/>
  <c r="BI1218" i="1"/>
  <c r="BK1218" i="1" s="1"/>
  <c r="AH1218" i="1" s="1"/>
  <c r="BI1222" i="1"/>
  <c r="BK1222" i="1" s="1"/>
  <c r="AH1222" i="1" s="1"/>
  <c r="BI1226" i="1"/>
  <c r="BK1226" i="1" s="1"/>
  <c r="AH1226" i="1" s="1"/>
  <c r="BI1230" i="1"/>
  <c r="BK1230" i="1" s="1"/>
  <c r="AH1230" i="1" s="1"/>
  <c r="BI1234" i="1"/>
  <c r="BK1234" i="1" s="1"/>
  <c r="AH1234" i="1" s="1"/>
  <c r="BI1238" i="1"/>
  <c r="BK1238" i="1" s="1"/>
  <c r="AH1238" i="1" s="1"/>
  <c r="BI1242" i="1"/>
  <c r="BK1242" i="1" s="1"/>
  <c r="AH1242" i="1" s="1"/>
  <c r="BI1246" i="1"/>
  <c r="BK1246" i="1" s="1"/>
  <c r="AH1246" i="1" s="1"/>
  <c r="BI1250" i="1"/>
  <c r="BK1250" i="1" s="1"/>
  <c r="AH1250" i="1" s="1"/>
  <c r="BI1254" i="1"/>
  <c r="BK1254" i="1" s="1"/>
  <c r="AH1254" i="1" s="1"/>
  <c r="BI1258" i="1"/>
  <c r="BK1258" i="1" s="1"/>
  <c r="AH1258" i="1" s="1"/>
  <c r="BI1262" i="1"/>
  <c r="BK1262" i="1" s="1"/>
  <c r="AH1262" i="1" s="1"/>
  <c r="BI1266" i="1"/>
  <c r="BK1266" i="1" s="1"/>
  <c r="AH1266" i="1" s="1"/>
  <c r="BI1270" i="1"/>
  <c r="BK1270" i="1" s="1"/>
  <c r="AH1270" i="1" s="1"/>
  <c r="BI1274" i="1"/>
  <c r="BK1274" i="1" s="1"/>
  <c r="AH1274" i="1" s="1"/>
  <c r="BI1278" i="1"/>
  <c r="BK1278" i="1" s="1"/>
  <c r="AH1278" i="1" s="1"/>
  <c r="BI1282" i="1"/>
  <c r="BK1282" i="1" s="1"/>
  <c r="AH1282" i="1" s="1"/>
  <c r="BI1286" i="1"/>
  <c r="BK1286" i="1" s="1"/>
  <c r="AH1286" i="1" s="1"/>
  <c r="BI1290" i="1"/>
  <c r="BK1290" i="1" s="1"/>
  <c r="AH1290" i="1" s="1"/>
  <c r="BI1294" i="1"/>
  <c r="BK1294" i="1" s="1"/>
  <c r="AH1294" i="1" s="1"/>
  <c r="BI1298" i="1"/>
  <c r="BK1298" i="1" s="1"/>
  <c r="AH1298" i="1" s="1"/>
  <c r="BI1302" i="1"/>
  <c r="BK1302" i="1" s="1"/>
  <c r="AH1302" i="1" s="1"/>
  <c r="BI1306" i="1"/>
  <c r="BK1306" i="1" s="1"/>
  <c r="AH1306" i="1" s="1"/>
  <c r="BI1310" i="1"/>
  <c r="BK1310" i="1" s="1"/>
  <c r="AH1310" i="1" s="1"/>
  <c r="BI1314" i="1"/>
  <c r="BK1314" i="1" s="1"/>
  <c r="AH1314" i="1" s="1"/>
  <c r="BI1318" i="1"/>
  <c r="BK1318" i="1" s="1"/>
  <c r="AH1318" i="1" s="1"/>
  <c r="BI1322" i="1"/>
  <c r="BK1322" i="1" s="1"/>
  <c r="AH1322" i="1" s="1"/>
  <c r="BI1326" i="1"/>
  <c r="BK1326" i="1" s="1"/>
  <c r="AH1326" i="1" s="1"/>
  <c r="BI1330" i="1"/>
  <c r="BK1330" i="1" s="1"/>
  <c r="AH1330" i="1" s="1"/>
  <c r="BI1334" i="1"/>
  <c r="BK1334" i="1" s="1"/>
  <c r="AH1334" i="1" s="1"/>
  <c r="BI1338" i="1"/>
  <c r="BK1338" i="1" s="1"/>
  <c r="AH1338" i="1" s="1"/>
  <c r="BI1342" i="1"/>
  <c r="BK1342" i="1" s="1"/>
  <c r="AH1342" i="1" s="1"/>
  <c r="BI1346" i="1"/>
  <c r="BK1346" i="1" s="1"/>
  <c r="AH1346" i="1" s="1"/>
  <c r="BI1350" i="1"/>
  <c r="BK1350" i="1" s="1"/>
  <c r="AH1350" i="1" s="1"/>
  <c r="BI1354" i="1"/>
  <c r="BK1354" i="1" s="1"/>
  <c r="AH1354" i="1" s="1"/>
  <c r="BI1358" i="1"/>
  <c r="BK1358" i="1" s="1"/>
  <c r="AH1358" i="1" s="1"/>
  <c r="BI1362" i="1"/>
  <c r="BK1362" i="1" s="1"/>
  <c r="AH1362" i="1" s="1"/>
  <c r="BI1366" i="1"/>
  <c r="BK1366" i="1" s="1"/>
  <c r="AH1366" i="1" s="1"/>
  <c r="BI1370" i="1"/>
  <c r="BK1370" i="1" s="1"/>
  <c r="AH1370" i="1" s="1"/>
  <c r="BI1374" i="1"/>
  <c r="BK1374" i="1" s="1"/>
  <c r="AH1374" i="1" s="1"/>
  <c r="BI1378" i="1"/>
  <c r="BK1378" i="1" s="1"/>
  <c r="AH1378" i="1" s="1"/>
  <c r="BI1382" i="1"/>
  <c r="BK1382" i="1" s="1"/>
  <c r="AH1382" i="1" s="1"/>
  <c r="BI1386" i="1"/>
  <c r="BK1386" i="1" s="1"/>
  <c r="AH1386" i="1" s="1"/>
  <c r="BI1390" i="1"/>
  <c r="BK1390" i="1" s="1"/>
  <c r="AH1390" i="1" s="1"/>
  <c r="BI1394" i="1"/>
  <c r="BK1394" i="1" s="1"/>
  <c r="AH1394" i="1" s="1"/>
  <c r="BI1398" i="1"/>
  <c r="BK1398" i="1" s="1"/>
  <c r="AH1398" i="1" s="1"/>
  <c r="BI1402" i="1"/>
  <c r="BK1402" i="1" s="1"/>
  <c r="AH1402" i="1" s="1"/>
  <c r="BI1406" i="1"/>
  <c r="BK1406" i="1" s="1"/>
  <c r="AH1406" i="1" s="1"/>
  <c r="BI1410" i="1"/>
  <c r="BK1410" i="1" s="1"/>
  <c r="AH1410" i="1" s="1"/>
  <c r="BI1414" i="1"/>
  <c r="BK1414" i="1" s="1"/>
  <c r="AH1414" i="1" s="1"/>
  <c r="BI1418" i="1"/>
  <c r="BK1418" i="1" s="1"/>
  <c r="AH1418" i="1" s="1"/>
  <c r="BI1422" i="1"/>
  <c r="BK1422" i="1" s="1"/>
  <c r="AH1422" i="1" s="1"/>
  <c r="BI1426" i="1"/>
  <c r="BK1426" i="1" s="1"/>
  <c r="AH1426" i="1" s="1"/>
  <c r="BI1430" i="1"/>
  <c r="BK1430" i="1" s="1"/>
  <c r="AH1430" i="1" s="1"/>
  <c r="BI1434" i="1"/>
  <c r="BK1434" i="1" s="1"/>
  <c r="AH1434" i="1" s="1"/>
  <c r="BI1438" i="1"/>
  <c r="BK1438" i="1" s="1"/>
  <c r="AH1438" i="1" s="1"/>
  <c r="BI1442" i="1"/>
  <c r="BK1442" i="1" s="1"/>
  <c r="AH1442" i="1" s="1"/>
  <c r="BI1446" i="1"/>
  <c r="BK1446" i="1" s="1"/>
  <c r="AH1446" i="1" s="1"/>
  <c r="BI1450" i="1"/>
  <c r="BK1450" i="1" s="1"/>
  <c r="AH1450" i="1" s="1"/>
  <c r="BI1454" i="1"/>
  <c r="BK1454" i="1" s="1"/>
  <c r="AH1454" i="1" s="1"/>
  <c r="BI1458" i="1"/>
  <c r="BK1458" i="1" s="1"/>
  <c r="AH1458" i="1" s="1"/>
  <c r="BI1462" i="1"/>
  <c r="BK1462" i="1" s="1"/>
  <c r="AH1462" i="1" s="1"/>
  <c r="BI1466" i="1"/>
  <c r="BK1466" i="1" s="1"/>
  <c r="AH1466" i="1" s="1"/>
  <c r="BI1470" i="1"/>
  <c r="BK1470" i="1" s="1"/>
  <c r="AH1470" i="1" s="1"/>
  <c r="BI1474" i="1"/>
  <c r="BK1474" i="1" s="1"/>
  <c r="AH1474" i="1" s="1"/>
  <c r="BI1478" i="1"/>
  <c r="BK1478" i="1" s="1"/>
  <c r="AH1478" i="1" s="1"/>
  <c r="BI1482" i="1"/>
  <c r="BK1482" i="1" s="1"/>
  <c r="AH1482" i="1" s="1"/>
  <c r="BI1023" i="1"/>
  <c r="BK1023" i="1" s="1"/>
  <c r="AH1023" i="1" s="1"/>
  <c r="BI1033" i="1"/>
  <c r="BK1033" i="1" s="1"/>
  <c r="AH1033" i="1" s="1"/>
  <c r="BI1041" i="1"/>
  <c r="BK1041" i="1" s="1"/>
  <c r="AH1041" i="1" s="1"/>
  <c r="BI1049" i="1"/>
  <c r="BK1049" i="1" s="1"/>
  <c r="AH1049" i="1" s="1"/>
  <c r="BI1057" i="1"/>
  <c r="BK1057" i="1" s="1"/>
  <c r="AH1057" i="1" s="1"/>
  <c r="BI1065" i="1"/>
  <c r="BK1065" i="1" s="1"/>
  <c r="AH1065" i="1" s="1"/>
  <c r="BI1073" i="1"/>
  <c r="BK1073" i="1" s="1"/>
  <c r="AH1073" i="1" s="1"/>
  <c r="BI1081" i="1"/>
  <c r="BK1081" i="1" s="1"/>
  <c r="AH1081" i="1" s="1"/>
  <c r="BI1089" i="1"/>
  <c r="BK1089" i="1" s="1"/>
  <c r="AH1089" i="1" s="1"/>
  <c r="BI1097" i="1"/>
  <c r="BK1097" i="1" s="1"/>
  <c r="AH1097" i="1" s="1"/>
  <c r="BI1105" i="1"/>
  <c r="BK1105" i="1" s="1"/>
  <c r="AH1105" i="1" s="1"/>
  <c r="BI1113" i="1"/>
  <c r="BK1113" i="1" s="1"/>
  <c r="AH1113" i="1" s="1"/>
  <c r="BI1121" i="1"/>
  <c r="BK1121" i="1" s="1"/>
  <c r="AH1121" i="1" s="1"/>
  <c r="BI1129" i="1"/>
  <c r="BK1129" i="1" s="1"/>
  <c r="AH1129" i="1" s="1"/>
  <c r="BI1134" i="1"/>
  <c r="BK1134" i="1" s="1"/>
  <c r="AH1134" i="1" s="1"/>
  <c r="BI1139" i="1"/>
  <c r="BK1139" i="1" s="1"/>
  <c r="AH1139" i="1" s="1"/>
  <c r="BI1143" i="1"/>
  <c r="BK1143" i="1" s="1"/>
  <c r="AH1143" i="1" s="1"/>
  <c r="BI1147" i="1"/>
  <c r="BK1147" i="1" s="1"/>
  <c r="AH1147" i="1" s="1"/>
  <c r="BI1151" i="1"/>
  <c r="BK1151" i="1" s="1"/>
  <c r="AH1151" i="1" s="1"/>
  <c r="BI1155" i="1"/>
  <c r="BK1155" i="1" s="1"/>
  <c r="AH1155" i="1" s="1"/>
  <c r="BI1159" i="1"/>
  <c r="BK1159" i="1" s="1"/>
  <c r="AH1159" i="1" s="1"/>
  <c r="BI1163" i="1"/>
  <c r="BK1163" i="1" s="1"/>
  <c r="AH1163" i="1" s="1"/>
  <c r="BI1167" i="1"/>
  <c r="BK1167" i="1" s="1"/>
  <c r="AH1167" i="1" s="1"/>
  <c r="BI1171" i="1"/>
  <c r="BK1171" i="1" s="1"/>
  <c r="AH1171" i="1" s="1"/>
  <c r="BI1175" i="1"/>
  <c r="BK1175" i="1" s="1"/>
  <c r="AH1175" i="1" s="1"/>
  <c r="BI1179" i="1"/>
  <c r="BK1179" i="1" s="1"/>
  <c r="AH1179" i="1" s="1"/>
  <c r="BI1183" i="1"/>
  <c r="BK1183" i="1" s="1"/>
  <c r="AH1183" i="1" s="1"/>
  <c r="BI1187" i="1"/>
  <c r="BK1187" i="1" s="1"/>
  <c r="AH1187" i="1" s="1"/>
  <c r="BI1191" i="1"/>
  <c r="BK1191" i="1" s="1"/>
  <c r="AH1191" i="1" s="1"/>
  <c r="BI1195" i="1"/>
  <c r="BK1195" i="1" s="1"/>
  <c r="AH1195" i="1" s="1"/>
  <c r="BI1199" i="1"/>
  <c r="BK1199" i="1" s="1"/>
  <c r="AH1199" i="1" s="1"/>
  <c r="BI1203" i="1"/>
  <c r="BK1203" i="1" s="1"/>
  <c r="AH1203" i="1" s="1"/>
  <c r="BI1207" i="1"/>
  <c r="BK1207" i="1" s="1"/>
  <c r="AH1207" i="1" s="1"/>
  <c r="BI1211" i="1"/>
  <c r="BK1211" i="1" s="1"/>
  <c r="AH1211" i="1" s="1"/>
  <c r="BI1215" i="1"/>
  <c r="BK1215" i="1" s="1"/>
  <c r="AH1215" i="1" s="1"/>
  <c r="BI1219" i="1"/>
  <c r="BK1219" i="1" s="1"/>
  <c r="AH1219" i="1" s="1"/>
  <c r="BI1223" i="1"/>
  <c r="BK1223" i="1" s="1"/>
  <c r="AH1223" i="1" s="1"/>
  <c r="BI1227" i="1"/>
  <c r="BK1227" i="1" s="1"/>
  <c r="AH1227" i="1" s="1"/>
  <c r="BI1231" i="1"/>
  <c r="BK1231" i="1" s="1"/>
  <c r="AH1231" i="1" s="1"/>
  <c r="BI1235" i="1"/>
  <c r="BK1235" i="1" s="1"/>
  <c r="AH1235" i="1" s="1"/>
  <c r="BI1239" i="1"/>
  <c r="BK1239" i="1" s="1"/>
  <c r="AH1239" i="1" s="1"/>
  <c r="BI1243" i="1"/>
  <c r="BK1243" i="1" s="1"/>
  <c r="AH1243" i="1" s="1"/>
  <c r="BI1247" i="1"/>
  <c r="BK1247" i="1" s="1"/>
  <c r="AH1247" i="1" s="1"/>
  <c r="BI1251" i="1"/>
  <c r="BK1251" i="1" s="1"/>
  <c r="AH1251" i="1" s="1"/>
  <c r="BI1255" i="1"/>
  <c r="BK1255" i="1" s="1"/>
  <c r="AH1255" i="1" s="1"/>
  <c r="BI1259" i="1"/>
  <c r="BK1259" i="1" s="1"/>
  <c r="AH1259" i="1" s="1"/>
  <c r="BI1263" i="1"/>
  <c r="BK1263" i="1" s="1"/>
  <c r="AH1263" i="1" s="1"/>
  <c r="BI1267" i="1"/>
  <c r="BK1267" i="1" s="1"/>
  <c r="AH1267" i="1" s="1"/>
  <c r="BI1271" i="1"/>
  <c r="BK1271" i="1" s="1"/>
  <c r="AH1271" i="1" s="1"/>
  <c r="BI1275" i="1"/>
  <c r="BK1275" i="1" s="1"/>
  <c r="AH1275" i="1" s="1"/>
  <c r="BI1279" i="1"/>
  <c r="BK1279" i="1" s="1"/>
  <c r="AH1279" i="1" s="1"/>
  <c r="BI1283" i="1"/>
  <c r="BK1283" i="1" s="1"/>
  <c r="AH1283" i="1" s="1"/>
  <c r="BI1287" i="1"/>
  <c r="BK1287" i="1" s="1"/>
  <c r="AH1287" i="1" s="1"/>
  <c r="BI1291" i="1"/>
  <c r="BK1291" i="1" s="1"/>
  <c r="AH1291" i="1" s="1"/>
  <c r="BI1295" i="1"/>
  <c r="BK1295" i="1" s="1"/>
  <c r="AH1295" i="1" s="1"/>
  <c r="BI1299" i="1"/>
  <c r="BK1299" i="1" s="1"/>
  <c r="AH1299" i="1" s="1"/>
  <c r="BI1303" i="1"/>
  <c r="BK1303" i="1" s="1"/>
  <c r="AH1303" i="1" s="1"/>
  <c r="BI1307" i="1"/>
  <c r="BK1307" i="1" s="1"/>
  <c r="AH1307" i="1" s="1"/>
  <c r="BI1311" i="1"/>
  <c r="BK1311" i="1" s="1"/>
  <c r="AH1311" i="1" s="1"/>
  <c r="BI1315" i="1"/>
  <c r="BK1315" i="1" s="1"/>
  <c r="AH1315" i="1" s="1"/>
  <c r="BI1319" i="1"/>
  <c r="BK1319" i="1" s="1"/>
  <c r="AH1319" i="1" s="1"/>
  <c r="BI1323" i="1"/>
  <c r="BK1323" i="1" s="1"/>
  <c r="AH1323" i="1" s="1"/>
  <c r="BI1327" i="1"/>
  <c r="BK1327" i="1" s="1"/>
  <c r="AH1327" i="1" s="1"/>
  <c r="BI1331" i="1"/>
  <c r="BK1331" i="1" s="1"/>
  <c r="AH1331" i="1" s="1"/>
  <c r="BI1335" i="1"/>
  <c r="BK1335" i="1" s="1"/>
  <c r="AH1335" i="1" s="1"/>
  <c r="BI1339" i="1"/>
  <c r="BK1339" i="1" s="1"/>
  <c r="AH1339" i="1" s="1"/>
  <c r="BI1343" i="1"/>
  <c r="BK1343" i="1" s="1"/>
  <c r="AH1343" i="1" s="1"/>
  <c r="BI1347" i="1"/>
  <c r="BK1347" i="1" s="1"/>
  <c r="AH1347" i="1" s="1"/>
  <c r="BI1351" i="1"/>
  <c r="BK1351" i="1" s="1"/>
  <c r="AH1351" i="1" s="1"/>
  <c r="BI1355" i="1"/>
  <c r="BK1355" i="1" s="1"/>
  <c r="AH1355" i="1" s="1"/>
  <c r="BI1359" i="1"/>
  <c r="BK1359" i="1" s="1"/>
  <c r="AH1359" i="1" s="1"/>
  <c r="BI1363" i="1"/>
  <c r="BK1363" i="1" s="1"/>
  <c r="AH1363" i="1" s="1"/>
  <c r="BI1367" i="1"/>
  <c r="BK1367" i="1" s="1"/>
  <c r="AH1367" i="1" s="1"/>
  <c r="BI1371" i="1"/>
  <c r="BK1371" i="1" s="1"/>
  <c r="AH1371" i="1" s="1"/>
  <c r="BI1375" i="1"/>
  <c r="BK1375" i="1" s="1"/>
  <c r="AH1375" i="1" s="1"/>
  <c r="BI1379" i="1"/>
  <c r="BK1379" i="1" s="1"/>
  <c r="AH1379" i="1" s="1"/>
  <c r="BI1383" i="1"/>
  <c r="BK1383" i="1" s="1"/>
  <c r="AH1383" i="1" s="1"/>
  <c r="BI1387" i="1"/>
  <c r="BK1387" i="1" s="1"/>
  <c r="AH1387" i="1" s="1"/>
  <c r="BI1391" i="1"/>
  <c r="BK1391" i="1" s="1"/>
  <c r="AH1391" i="1" s="1"/>
  <c r="BI1395" i="1"/>
  <c r="BK1395" i="1" s="1"/>
  <c r="AH1395" i="1" s="1"/>
  <c r="BI1399" i="1"/>
  <c r="BK1399" i="1" s="1"/>
  <c r="AH1399" i="1" s="1"/>
  <c r="BI1403" i="1"/>
  <c r="BK1403" i="1" s="1"/>
  <c r="AH1403" i="1" s="1"/>
  <c r="BI1407" i="1"/>
  <c r="BK1407" i="1" s="1"/>
  <c r="AH1407" i="1" s="1"/>
  <c r="BI1411" i="1"/>
  <c r="BK1411" i="1" s="1"/>
  <c r="AH1411" i="1" s="1"/>
  <c r="BI1415" i="1"/>
  <c r="BK1415" i="1" s="1"/>
  <c r="AH1415" i="1" s="1"/>
  <c r="BI1419" i="1"/>
  <c r="BK1419" i="1" s="1"/>
  <c r="AH1419" i="1" s="1"/>
  <c r="BI1423" i="1"/>
  <c r="BK1423" i="1" s="1"/>
  <c r="AH1423" i="1" s="1"/>
  <c r="BI1427" i="1"/>
  <c r="BK1427" i="1" s="1"/>
  <c r="AH1427" i="1" s="1"/>
  <c r="BI1431" i="1"/>
  <c r="BK1431" i="1" s="1"/>
  <c r="AH1431" i="1" s="1"/>
  <c r="BI1435" i="1"/>
  <c r="BK1435" i="1" s="1"/>
  <c r="AH1435" i="1" s="1"/>
  <c r="BI1439" i="1"/>
  <c r="BK1439" i="1" s="1"/>
  <c r="AH1439" i="1" s="1"/>
  <c r="BI1443" i="1"/>
  <c r="BK1443" i="1" s="1"/>
  <c r="AH1443" i="1" s="1"/>
  <c r="BI1447" i="1"/>
  <c r="BK1447" i="1" s="1"/>
  <c r="AH1447" i="1" s="1"/>
  <c r="BI1451" i="1"/>
  <c r="BK1451" i="1" s="1"/>
  <c r="AH1451" i="1" s="1"/>
  <c r="BI1455" i="1"/>
  <c r="BK1455" i="1" s="1"/>
  <c r="AH1455" i="1" s="1"/>
  <c r="BI1459" i="1"/>
  <c r="BK1459" i="1" s="1"/>
  <c r="AH1459" i="1" s="1"/>
  <c r="BI1463" i="1"/>
  <c r="BK1463" i="1" s="1"/>
  <c r="AH1463" i="1" s="1"/>
  <c r="BI1467" i="1"/>
  <c r="BK1467" i="1" s="1"/>
  <c r="AH1467" i="1" s="1"/>
  <c r="BI1471" i="1"/>
  <c r="BK1471" i="1" s="1"/>
  <c r="AH1471" i="1" s="1"/>
  <c r="BI1475" i="1"/>
  <c r="BK1475" i="1" s="1"/>
  <c r="AH1475" i="1" s="1"/>
  <c r="BI1479" i="1"/>
  <c r="BK1479" i="1" s="1"/>
  <c r="AH1479" i="1" s="1"/>
  <c r="BI1483" i="1"/>
  <c r="BK1483" i="1" s="1"/>
  <c r="AH1483" i="1" s="1"/>
  <c r="BI1027" i="1"/>
  <c r="BK1027" i="1" s="1"/>
  <c r="AH1027" i="1" s="1"/>
  <c r="BI1035" i="1"/>
  <c r="BK1035" i="1" s="1"/>
  <c r="AH1035" i="1" s="1"/>
  <c r="BI1043" i="1"/>
  <c r="BK1043" i="1" s="1"/>
  <c r="AH1043" i="1" s="1"/>
  <c r="BI1051" i="1"/>
  <c r="BK1051" i="1" s="1"/>
  <c r="AH1051" i="1" s="1"/>
  <c r="BI1059" i="1"/>
  <c r="BK1059" i="1" s="1"/>
  <c r="AH1059" i="1" s="1"/>
  <c r="BI1067" i="1"/>
  <c r="BK1067" i="1" s="1"/>
  <c r="AH1067" i="1" s="1"/>
  <c r="BI1075" i="1"/>
  <c r="BK1075" i="1" s="1"/>
  <c r="AH1075" i="1" s="1"/>
  <c r="BI1083" i="1"/>
  <c r="BK1083" i="1" s="1"/>
  <c r="AH1083" i="1" s="1"/>
  <c r="BI1091" i="1"/>
  <c r="BK1091" i="1" s="1"/>
  <c r="AH1091" i="1" s="1"/>
  <c r="BI1099" i="1"/>
  <c r="BK1099" i="1" s="1"/>
  <c r="AH1099" i="1" s="1"/>
  <c r="BI1107" i="1"/>
  <c r="BK1107" i="1" s="1"/>
  <c r="AH1107" i="1" s="1"/>
  <c r="BI1115" i="1"/>
  <c r="BK1115" i="1" s="1"/>
  <c r="AH1115" i="1" s="1"/>
  <c r="BI1123" i="1"/>
  <c r="BK1123" i="1" s="1"/>
  <c r="AH1123" i="1" s="1"/>
  <c r="BI1130" i="1"/>
  <c r="BK1130" i="1" s="1"/>
  <c r="AH1130" i="1" s="1"/>
  <c r="BI1135" i="1"/>
  <c r="BK1135" i="1" s="1"/>
  <c r="AH1135" i="1" s="1"/>
  <c r="BI1140" i="1"/>
  <c r="BK1140" i="1" s="1"/>
  <c r="AH1140" i="1" s="1"/>
  <c r="BI1144" i="1"/>
  <c r="BK1144" i="1" s="1"/>
  <c r="AH1144" i="1" s="1"/>
  <c r="BI1148" i="1"/>
  <c r="BK1148" i="1" s="1"/>
  <c r="AH1148" i="1" s="1"/>
  <c r="BI1152" i="1"/>
  <c r="BK1152" i="1" s="1"/>
  <c r="AH1152" i="1" s="1"/>
  <c r="BI1156" i="1"/>
  <c r="BK1156" i="1" s="1"/>
  <c r="AH1156" i="1" s="1"/>
  <c r="BI1160" i="1"/>
  <c r="BK1160" i="1" s="1"/>
  <c r="AH1160" i="1" s="1"/>
  <c r="BI1164" i="1"/>
  <c r="BK1164" i="1" s="1"/>
  <c r="AH1164" i="1" s="1"/>
  <c r="BI1168" i="1"/>
  <c r="BK1168" i="1" s="1"/>
  <c r="AH1168" i="1" s="1"/>
  <c r="BI1172" i="1"/>
  <c r="BK1172" i="1" s="1"/>
  <c r="AH1172" i="1" s="1"/>
  <c r="BI1176" i="1"/>
  <c r="BK1176" i="1" s="1"/>
  <c r="AH1176" i="1" s="1"/>
  <c r="BI1180" i="1"/>
  <c r="BK1180" i="1" s="1"/>
  <c r="AH1180" i="1" s="1"/>
  <c r="BI1184" i="1"/>
  <c r="BK1184" i="1" s="1"/>
  <c r="AH1184" i="1" s="1"/>
  <c r="BI1188" i="1"/>
  <c r="BK1188" i="1" s="1"/>
  <c r="AH1188" i="1" s="1"/>
  <c r="BI1192" i="1"/>
  <c r="BK1192" i="1" s="1"/>
  <c r="AH1192" i="1" s="1"/>
  <c r="BI1196" i="1"/>
  <c r="BK1196" i="1" s="1"/>
  <c r="AH1196" i="1" s="1"/>
  <c r="BI1200" i="1"/>
  <c r="BK1200" i="1" s="1"/>
  <c r="AH1200" i="1" s="1"/>
  <c r="BI1204" i="1"/>
  <c r="BK1204" i="1" s="1"/>
  <c r="AH1204" i="1" s="1"/>
  <c r="BI1208" i="1"/>
  <c r="BK1208" i="1" s="1"/>
  <c r="AH1208" i="1" s="1"/>
  <c r="BI1212" i="1"/>
  <c r="BK1212" i="1" s="1"/>
  <c r="AH1212" i="1" s="1"/>
  <c r="BI1216" i="1"/>
  <c r="BK1216" i="1" s="1"/>
  <c r="AH1216" i="1" s="1"/>
  <c r="BI1220" i="1"/>
  <c r="BK1220" i="1" s="1"/>
  <c r="AH1220" i="1" s="1"/>
  <c r="BI1224" i="1"/>
  <c r="BK1224" i="1" s="1"/>
  <c r="AH1224" i="1" s="1"/>
  <c r="BI1228" i="1"/>
  <c r="BK1228" i="1" s="1"/>
  <c r="AH1228" i="1" s="1"/>
  <c r="BI1232" i="1"/>
  <c r="BK1232" i="1" s="1"/>
  <c r="AH1232" i="1" s="1"/>
  <c r="BI1236" i="1"/>
  <c r="BK1236" i="1" s="1"/>
  <c r="AH1236" i="1" s="1"/>
  <c r="BI1240" i="1"/>
  <c r="BK1240" i="1" s="1"/>
  <c r="AH1240" i="1" s="1"/>
  <c r="BI1244" i="1"/>
  <c r="BK1244" i="1" s="1"/>
  <c r="AH1244" i="1" s="1"/>
  <c r="BI1248" i="1"/>
  <c r="BK1248" i="1" s="1"/>
  <c r="AH1248" i="1" s="1"/>
  <c r="BI1252" i="1"/>
  <c r="BK1252" i="1" s="1"/>
  <c r="AH1252" i="1" s="1"/>
  <c r="BI1256" i="1"/>
  <c r="BK1256" i="1" s="1"/>
  <c r="AH1256" i="1" s="1"/>
  <c r="BI1260" i="1"/>
  <c r="BK1260" i="1" s="1"/>
  <c r="AH1260" i="1" s="1"/>
  <c r="BI1264" i="1"/>
  <c r="BK1264" i="1" s="1"/>
  <c r="AH1264" i="1" s="1"/>
  <c r="BI1268" i="1"/>
  <c r="BK1268" i="1" s="1"/>
  <c r="AH1268" i="1" s="1"/>
  <c r="BI1272" i="1"/>
  <c r="BK1272" i="1" s="1"/>
  <c r="AH1272" i="1" s="1"/>
  <c r="BI1276" i="1"/>
  <c r="BK1276" i="1" s="1"/>
  <c r="AH1276" i="1" s="1"/>
  <c r="BI1280" i="1"/>
  <c r="BK1280" i="1" s="1"/>
  <c r="AH1280" i="1" s="1"/>
  <c r="BI1284" i="1"/>
  <c r="BK1284" i="1" s="1"/>
  <c r="AH1284" i="1" s="1"/>
  <c r="BI1288" i="1"/>
  <c r="BK1288" i="1" s="1"/>
  <c r="AH1288" i="1" s="1"/>
  <c r="BI1292" i="1"/>
  <c r="BK1292" i="1" s="1"/>
  <c r="AH1292" i="1" s="1"/>
  <c r="BI1296" i="1"/>
  <c r="BK1296" i="1" s="1"/>
  <c r="AH1296" i="1" s="1"/>
  <c r="BI1300" i="1"/>
  <c r="BK1300" i="1" s="1"/>
  <c r="AH1300" i="1" s="1"/>
  <c r="BI1304" i="1"/>
  <c r="BK1304" i="1" s="1"/>
  <c r="AH1304" i="1" s="1"/>
  <c r="BI1308" i="1"/>
  <c r="BK1308" i="1" s="1"/>
  <c r="AH1308" i="1" s="1"/>
  <c r="BI1312" i="1"/>
  <c r="BK1312" i="1" s="1"/>
  <c r="AH1312" i="1" s="1"/>
  <c r="BI1316" i="1"/>
  <c r="BK1316" i="1" s="1"/>
  <c r="AH1316" i="1" s="1"/>
  <c r="BI1320" i="1"/>
  <c r="BK1320" i="1" s="1"/>
  <c r="AH1320" i="1" s="1"/>
  <c r="BI1324" i="1"/>
  <c r="BK1324" i="1" s="1"/>
  <c r="AH1324" i="1" s="1"/>
  <c r="BI1328" i="1"/>
  <c r="BK1328" i="1" s="1"/>
  <c r="AH1328" i="1" s="1"/>
  <c r="BI1332" i="1"/>
  <c r="BK1332" i="1" s="1"/>
  <c r="AH1332" i="1" s="1"/>
  <c r="BI1336" i="1"/>
  <c r="BK1336" i="1" s="1"/>
  <c r="AH1336" i="1" s="1"/>
  <c r="BI1340" i="1"/>
  <c r="BK1340" i="1" s="1"/>
  <c r="AH1340" i="1" s="1"/>
  <c r="BI1344" i="1"/>
  <c r="BK1344" i="1" s="1"/>
  <c r="AH1344" i="1" s="1"/>
  <c r="BI1348" i="1"/>
  <c r="BK1348" i="1" s="1"/>
  <c r="AH1348" i="1" s="1"/>
  <c r="BI1352" i="1"/>
  <c r="BK1352" i="1" s="1"/>
  <c r="AH1352" i="1" s="1"/>
  <c r="BI1356" i="1"/>
  <c r="BK1356" i="1" s="1"/>
  <c r="AH1356" i="1" s="1"/>
  <c r="BI1360" i="1"/>
  <c r="BK1360" i="1" s="1"/>
  <c r="AH1360" i="1" s="1"/>
  <c r="BI1364" i="1"/>
  <c r="BK1364" i="1" s="1"/>
  <c r="AH1364" i="1" s="1"/>
  <c r="BI1368" i="1"/>
  <c r="BK1368" i="1" s="1"/>
  <c r="AH1368" i="1" s="1"/>
  <c r="BI1372" i="1"/>
  <c r="BK1372" i="1" s="1"/>
  <c r="AH1372" i="1" s="1"/>
  <c r="BI1376" i="1"/>
  <c r="BK1376" i="1" s="1"/>
  <c r="AH1376" i="1" s="1"/>
  <c r="BI1380" i="1"/>
  <c r="BK1380" i="1" s="1"/>
  <c r="AH1380" i="1" s="1"/>
  <c r="BI1384" i="1"/>
  <c r="BK1384" i="1" s="1"/>
  <c r="AH1384" i="1" s="1"/>
  <c r="BI1388" i="1"/>
  <c r="BK1388" i="1" s="1"/>
  <c r="AH1388" i="1" s="1"/>
  <c r="BI1392" i="1"/>
  <c r="BK1392" i="1" s="1"/>
  <c r="AH1392" i="1" s="1"/>
  <c r="BI1396" i="1"/>
  <c r="BK1396" i="1" s="1"/>
  <c r="AH1396" i="1" s="1"/>
  <c r="BI1400" i="1"/>
  <c r="BK1400" i="1" s="1"/>
  <c r="AH1400" i="1" s="1"/>
  <c r="BI1404" i="1"/>
  <c r="BK1404" i="1" s="1"/>
  <c r="AH1404" i="1" s="1"/>
  <c r="BI1408" i="1"/>
  <c r="BK1408" i="1" s="1"/>
  <c r="AH1408" i="1" s="1"/>
  <c r="BI1412" i="1"/>
  <c r="BK1412" i="1" s="1"/>
  <c r="AH1412" i="1" s="1"/>
  <c r="BI1416" i="1"/>
  <c r="BK1416" i="1" s="1"/>
  <c r="AH1416" i="1" s="1"/>
  <c r="BI1420" i="1"/>
  <c r="BK1420" i="1" s="1"/>
  <c r="AH1420" i="1" s="1"/>
  <c r="BI1424" i="1"/>
  <c r="BK1424" i="1" s="1"/>
  <c r="AH1424" i="1" s="1"/>
  <c r="BI1428" i="1"/>
  <c r="BK1428" i="1" s="1"/>
  <c r="AH1428" i="1" s="1"/>
  <c r="BI1432" i="1"/>
  <c r="BK1432" i="1" s="1"/>
  <c r="AH1432" i="1" s="1"/>
  <c r="BI1436" i="1"/>
  <c r="BK1436" i="1" s="1"/>
  <c r="AH1436" i="1" s="1"/>
  <c r="BI1440" i="1"/>
  <c r="BK1440" i="1" s="1"/>
  <c r="AH1440" i="1" s="1"/>
  <c r="BI1444" i="1"/>
  <c r="BK1444" i="1" s="1"/>
  <c r="AH1444" i="1" s="1"/>
  <c r="BI1448" i="1"/>
  <c r="BK1448" i="1" s="1"/>
  <c r="AH1448" i="1" s="1"/>
  <c r="BI1452" i="1"/>
  <c r="BK1452" i="1" s="1"/>
  <c r="AH1452" i="1" s="1"/>
  <c r="BI1456" i="1"/>
  <c r="BK1456" i="1" s="1"/>
  <c r="AH1456" i="1" s="1"/>
  <c r="BI1460" i="1"/>
  <c r="BK1460" i="1" s="1"/>
  <c r="AH1460" i="1" s="1"/>
  <c r="BI1464" i="1"/>
  <c r="BK1464" i="1" s="1"/>
  <c r="AH1464" i="1" s="1"/>
  <c r="BI1468" i="1"/>
  <c r="BK1468" i="1" s="1"/>
  <c r="AH1468" i="1" s="1"/>
  <c r="BI1472" i="1"/>
  <c r="BK1472" i="1" s="1"/>
  <c r="AH1472" i="1" s="1"/>
  <c r="BI1476" i="1"/>
  <c r="BK1476" i="1" s="1"/>
  <c r="AH1476" i="1" s="1"/>
  <c r="BI1480" i="1"/>
  <c r="BK1480" i="1" s="1"/>
  <c r="AH1480" i="1" s="1"/>
  <c r="BI1484" i="1"/>
  <c r="BK1484" i="1" s="1"/>
  <c r="AH1484" i="1" s="1"/>
  <c r="BI1488" i="1"/>
  <c r="BK1488" i="1" s="1"/>
  <c r="AH1488" i="1" s="1"/>
  <c r="BI1492" i="1"/>
  <c r="BK1492" i="1" s="1"/>
  <c r="AH1492" i="1" s="1"/>
  <c r="BI1496" i="1"/>
  <c r="BK1496" i="1" s="1"/>
  <c r="AH1496" i="1" s="1"/>
  <c r="BI1500" i="1"/>
  <c r="BK1500" i="1" s="1"/>
  <c r="AH1500" i="1" s="1"/>
  <c r="BI1504" i="1"/>
  <c r="BK1504" i="1" s="1"/>
  <c r="AH1504" i="1" s="1"/>
  <c r="BI1508" i="1"/>
  <c r="BK1508" i="1" s="1"/>
  <c r="AH1508" i="1" s="1"/>
  <c r="BI1512" i="1"/>
  <c r="BK1512" i="1" s="1"/>
  <c r="AH1512" i="1" s="1"/>
  <c r="BI1516" i="1"/>
  <c r="BK1516" i="1" s="1"/>
  <c r="AH1516" i="1" s="1"/>
  <c r="BI1520" i="1"/>
  <c r="BK1520" i="1" s="1"/>
  <c r="AH1520" i="1" s="1"/>
  <c r="BI1524" i="1"/>
  <c r="BK1524" i="1" s="1"/>
  <c r="AH1524" i="1" s="1"/>
  <c r="BI1528" i="1"/>
  <c r="BK1528" i="1" s="1"/>
  <c r="AH1528" i="1" s="1"/>
  <c r="BI1532" i="1"/>
  <c r="BK1532" i="1" s="1"/>
  <c r="AH1532" i="1" s="1"/>
  <c r="BI1536" i="1"/>
  <c r="BK1536" i="1" s="1"/>
  <c r="AH1536" i="1" s="1"/>
  <c r="BI1540" i="1"/>
  <c r="BK1540" i="1" s="1"/>
  <c r="AH1540" i="1" s="1"/>
  <c r="BI1544" i="1"/>
  <c r="BK1544" i="1" s="1"/>
  <c r="AH1544" i="1" s="1"/>
  <c r="BI1548" i="1"/>
  <c r="BK1548" i="1" s="1"/>
  <c r="AH1548" i="1" s="1"/>
  <c r="BI1552" i="1"/>
  <c r="BK1552" i="1" s="1"/>
  <c r="AH1552" i="1" s="1"/>
  <c r="BI1556" i="1"/>
  <c r="BK1556" i="1" s="1"/>
  <c r="AH1556" i="1" s="1"/>
  <c r="BI1560" i="1"/>
  <c r="BK1560" i="1" s="1"/>
  <c r="AH1560" i="1" s="1"/>
  <c r="BI1564" i="1"/>
  <c r="BK1564" i="1" s="1"/>
  <c r="AH1564" i="1" s="1"/>
  <c r="BI1568" i="1"/>
  <c r="BK1568" i="1" s="1"/>
  <c r="AH1568" i="1" s="1"/>
  <c r="BI1572" i="1"/>
  <c r="BK1572" i="1" s="1"/>
  <c r="AH1572" i="1" s="1"/>
  <c r="BI1576" i="1"/>
  <c r="BK1576" i="1" s="1"/>
  <c r="AH1576" i="1" s="1"/>
  <c r="BI1580" i="1"/>
  <c r="BK1580" i="1" s="1"/>
  <c r="AH1580" i="1" s="1"/>
  <c r="BI1584" i="1"/>
  <c r="BK1584" i="1" s="1"/>
  <c r="AH1584" i="1" s="1"/>
  <c r="BI1588" i="1"/>
  <c r="BK1588" i="1" s="1"/>
  <c r="AH1588" i="1" s="1"/>
  <c r="BI1592" i="1"/>
  <c r="BK1592" i="1" s="1"/>
  <c r="AH1592" i="1" s="1"/>
  <c r="BI1596" i="1"/>
  <c r="BK1596" i="1" s="1"/>
  <c r="AH1596" i="1" s="1"/>
  <c r="BI1600" i="1"/>
  <c r="BK1600" i="1" s="1"/>
  <c r="AH1600" i="1" s="1"/>
  <c r="BI1604" i="1"/>
  <c r="BK1604" i="1" s="1"/>
  <c r="AH1604" i="1" s="1"/>
  <c r="BI1608" i="1"/>
  <c r="BK1608" i="1" s="1"/>
  <c r="AH1608" i="1" s="1"/>
  <c r="BI1612" i="1"/>
  <c r="BK1612" i="1" s="1"/>
  <c r="AH1612" i="1" s="1"/>
  <c r="BI1616" i="1"/>
  <c r="BK1616" i="1" s="1"/>
  <c r="AH1616" i="1" s="1"/>
  <c r="BI1620" i="1"/>
  <c r="BK1620" i="1" s="1"/>
  <c r="AH1620" i="1" s="1"/>
  <c r="BI1624" i="1"/>
  <c r="BK1624" i="1" s="1"/>
  <c r="AH1624" i="1" s="1"/>
  <c r="BI1628" i="1"/>
  <c r="BK1628" i="1" s="1"/>
  <c r="AH1628" i="1" s="1"/>
  <c r="BI1632" i="1"/>
  <c r="BK1632" i="1" s="1"/>
  <c r="AH1632" i="1" s="1"/>
  <c r="BI1636" i="1"/>
  <c r="BK1636" i="1" s="1"/>
  <c r="AH1636" i="1" s="1"/>
  <c r="BI1640" i="1"/>
  <c r="BK1640" i="1" s="1"/>
  <c r="AH1640" i="1" s="1"/>
  <c r="BI1644" i="1"/>
  <c r="BK1644" i="1" s="1"/>
  <c r="AH1644" i="1" s="1"/>
  <c r="BI1648" i="1"/>
  <c r="BK1648" i="1" s="1"/>
  <c r="AH1648" i="1" s="1"/>
  <c r="BI1652" i="1"/>
  <c r="BK1652" i="1" s="1"/>
  <c r="AH1652" i="1" s="1"/>
  <c r="BI1656" i="1"/>
  <c r="BK1656" i="1" s="1"/>
  <c r="AH1656" i="1" s="1"/>
  <c r="BI1660" i="1"/>
  <c r="BK1660" i="1" s="1"/>
  <c r="AH1660" i="1" s="1"/>
  <c r="BI1664" i="1"/>
  <c r="BK1664" i="1" s="1"/>
  <c r="AH1664" i="1" s="1"/>
  <c r="BI1668" i="1"/>
  <c r="BK1668" i="1" s="1"/>
  <c r="AH1668" i="1" s="1"/>
  <c r="BI1672" i="1"/>
  <c r="BK1672" i="1" s="1"/>
  <c r="AH1672" i="1" s="1"/>
  <c r="BI1676" i="1"/>
  <c r="BK1676" i="1" s="1"/>
  <c r="AH1676" i="1" s="1"/>
  <c r="BI1680" i="1"/>
  <c r="BK1680" i="1" s="1"/>
  <c r="AH1680" i="1" s="1"/>
  <c r="BI1684" i="1"/>
  <c r="BK1684" i="1" s="1"/>
  <c r="AH1684" i="1" s="1"/>
  <c r="BI1688" i="1"/>
  <c r="BK1688" i="1" s="1"/>
  <c r="AH1688" i="1" s="1"/>
  <c r="BI1692" i="1"/>
  <c r="BK1692" i="1" s="1"/>
  <c r="AH1692" i="1" s="1"/>
  <c r="BI1696" i="1"/>
  <c r="BK1696" i="1" s="1"/>
  <c r="AH1696" i="1" s="1"/>
  <c r="BI1700" i="1"/>
  <c r="BK1700" i="1" s="1"/>
  <c r="AH1700" i="1" s="1"/>
  <c r="BI1704" i="1"/>
  <c r="BK1704" i="1" s="1"/>
  <c r="AH1704" i="1" s="1"/>
  <c r="BI1708" i="1"/>
  <c r="BK1708" i="1" s="1"/>
  <c r="AH1708" i="1" s="1"/>
  <c r="BI1712" i="1"/>
  <c r="BK1712" i="1" s="1"/>
  <c r="AH1712" i="1" s="1"/>
  <c r="BI1716" i="1"/>
  <c r="BK1716" i="1" s="1"/>
  <c r="AH1716" i="1" s="1"/>
  <c r="BI1720" i="1"/>
  <c r="BK1720" i="1" s="1"/>
  <c r="AH1720" i="1" s="1"/>
  <c r="BI1724" i="1"/>
  <c r="BK1724" i="1" s="1"/>
  <c r="AH1724" i="1" s="1"/>
  <c r="BI1728" i="1"/>
  <c r="BK1728" i="1" s="1"/>
  <c r="AH1728" i="1" s="1"/>
  <c r="BI1732" i="1"/>
  <c r="BK1732" i="1" s="1"/>
  <c r="AH1732" i="1" s="1"/>
  <c r="BI1736" i="1"/>
  <c r="BK1736" i="1" s="1"/>
  <c r="AH1736" i="1" s="1"/>
  <c r="BI1740" i="1"/>
  <c r="BK1740" i="1" s="1"/>
  <c r="AH1740" i="1" s="1"/>
  <c r="BI1744" i="1"/>
  <c r="BK1744" i="1" s="1"/>
  <c r="AH1744" i="1" s="1"/>
  <c r="BI1748" i="1"/>
  <c r="BK1748" i="1" s="1"/>
  <c r="AH1748" i="1" s="1"/>
  <c r="BI1752" i="1"/>
  <c r="BK1752" i="1" s="1"/>
  <c r="AH1752" i="1" s="1"/>
  <c r="BI1756" i="1"/>
  <c r="BK1756" i="1" s="1"/>
  <c r="AH1756" i="1" s="1"/>
  <c r="BI1029" i="1"/>
  <c r="BK1029" i="1" s="1"/>
  <c r="AH1029" i="1" s="1"/>
  <c r="BI1037" i="1"/>
  <c r="BK1037" i="1" s="1"/>
  <c r="AH1037" i="1" s="1"/>
  <c r="BI1045" i="1"/>
  <c r="BK1045" i="1" s="1"/>
  <c r="AH1045" i="1" s="1"/>
  <c r="BI1053" i="1"/>
  <c r="BK1053" i="1" s="1"/>
  <c r="AH1053" i="1" s="1"/>
  <c r="BI1061" i="1"/>
  <c r="BK1061" i="1" s="1"/>
  <c r="AH1061" i="1" s="1"/>
  <c r="BI1069" i="1"/>
  <c r="BK1069" i="1" s="1"/>
  <c r="AH1069" i="1" s="1"/>
  <c r="BI1077" i="1"/>
  <c r="BK1077" i="1" s="1"/>
  <c r="AH1077" i="1" s="1"/>
  <c r="BI1085" i="1"/>
  <c r="BK1085" i="1" s="1"/>
  <c r="AH1085" i="1" s="1"/>
  <c r="BI1093" i="1"/>
  <c r="BK1093" i="1" s="1"/>
  <c r="AH1093" i="1" s="1"/>
  <c r="BI1101" i="1"/>
  <c r="BK1101" i="1" s="1"/>
  <c r="AH1101" i="1" s="1"/>
  <c r="BI1109" i="1"/>
  <c r="BK1109" i="1" s="1"/>
  <c r="AH1109" i="1" s="1"/>
  <c r="BI1117" i="1"/>
  <c r="BK1117" i="1" s="1"/>
  <c r="AH1117" i="1" s="1"/>
  <c r="BI1125" i="1"/>
  <c r="BK1125" i="1" s="1"/>
  <c r="AH1125" i="1" s="1"/>
  <c r="BI1131" i="1"/>
  <c r="BK1131" i="1" s="1"/>
  <c r="AH1131" i="1" s="1"/>
  <c r="BI1137" i="1"/>
  <c r="BK1137" i="1" s="1"/>
  <c r="AH1137" i="1" s="1"/>
  <c r="BI1141" i="1"/>
  <c r="BK1141" i="1" s="1"/>
  <c r="AH1141" i="1" s="1"/>
  <c r="BI1145" i="1"/>
  <c r="BK1145" i="1" s="1"/>
  <c r="AH1145" i="1" s="1"/>
  <c r="BI1149" i="1"/>
  <c r="BK1149" i="1" s="1"/>
  <c r="AH1149" i="1" s="1"/>
  <c r="BI1153" i="1"/>
  <c r="BK1153" i="1" s="1"/>
  <c r="AH1153" i="1" s="1"/>
  <c r="BI1157" i="1"/>
  <c r="BK1157" i="1" s="1"/>
  <c r="AH1157" i="1" s="1"/>
  <c r="BI1161" i="1"/>
  <c r="BK1161" i="1" s="1"/>
  <c r="AH1161" i="1" s="1"/>
  <c r="BI1165" i="1"/>
  <c r="BK1165" i="1" s="1"/>
  <c r="AH1165" i="1" s="1"/>
  <c r="BI1169" i="1"/>
  <c r="BK1169" i="1" s="1"/>
  <c r="AH1169" i="1" s="1"/>
  <c r="BI1173" i="1"/>
  <c r="BK1173" i="1" s="1"/>
  <c r="AH1173" i="1" s="1"/>
  <c r="BI1177" i="1"/>
  <c r="BK1177" i="1" s="1"/>
  <c r="AH1177" i="1" s="1"/>
  <c r="BI1181" i="1"/>
  <c r="BK1181" i="1" s="1"/>
  <c r="AH1181" i="1" s="1"/>
  <c r="BI1185" i="1"/>
  <c r="BK1185" i="1" s="1"/>
  <c r="AH1185" i="1" s="1"/>
  <c r="BI1189" i="1"/>
  <c r="BK1189" i="1" s="1"/>
  <c r="AH1189" i="1" s="1"/>
  <c r="BI1193" i="1"/>
  <c r="BK1193" i="1" s="1"/>
  <c r="AH1193" i="1" s="1"/>
  <c r="BI1197" i="1"/>
  <c r="BK1197" i="1" s="1"/>
  <c r="AH1197" i="1" s="1"/>
  <c r="BI1201" i="1"/>
  <c r="BK1201" i="1" s="1"/>
  <c r="AH1201" i="1" s="1"/>
  <c r="BI1205" i="1"/>
  <c r="BK1205" i="1" s="1"/>
  <c r="AH1205" i="1" s="1"/>
  <c r="BI1209" i="1"/>
  <c r="BK1209" i="1" s="1"/>
  <c r="AH1209" i="1" s="1"/>
  <c r="BI1213" i="1"/>
  <c r="BK1213" i="1" s="1"/>
  <c r="AH1213" i="1" s="1"/>
  <c r="BI1217" i="1"/>
  <c r="BK1217" i="1" s="1"/>
  <c r="AH1217" i="1" s="1"/>
  <c r="BI1221" i="1"/>
  <c r="BK1221" i="1" s="1"/>
  <c r="AH1221" i="1" s="1"/>
  <c r="BI1225" i="1"/>
  <c r="BK1225" i="1" s="1"/>
  <c r="AH1225" i="1" s="1"/>
  <c r="BI1229" i="1"/>
  <c r="BK1229" i="1" s="1"/>
  <c r="AH1229" i="1" s="1"/>
  <c r="BI1233" i="1"/>
  <c r="BK1233" i="1" s="1"/>
  <c r="AH1233" i="1" s="1"/>
  <c r="BI1237" i="1"/>
  <c r="BK1237" i="1" s="1"/>
  <c r="AH1237" i="1" s="1"/>
  <c r="BI1241" i="1"/>
  <c r="BK1241" i="1" s="1"/>
  <c r="AH1241" i="1" s="1"/>
  <c r="BI1245" i="1"/>
  <c r="BK1245" i="1" s="1"/>
  <c r="AH1245" i="1" s="1"/>
  <c r="BI1249" i="1"/>
  <c r="BK1249" i="1" s="1"/>
  <c r="AH1249" i="1" s="1"/>
  <c r="BI1253" i="1"/>
  <c r="BK1253" i="1" s="1"/>
  <c r="AH1253" i="1" s="1"/>
  <c r="BI1257" i="1"/>
  <c r="BK1257" i="1" s="1"/>
  <c r="AH1257" i="1" s="1"/>
  <c r="BI1261" i="1"/>
  <c r="BK1261" i="1" s="1"/>
  <c r="AH1261" i="1" s="1"/>
  <c r="BI1265" i="1"/>
  <c r="BK1265" i="1" s="1"/>
  <c r="AH1265" i="1" s="1"/>
  <c r="BI1269" i="1"/>
  <c r="BK1269" i="1" s="1"/>
  <c r="AH1269" i="1" s="1"/>
  <c r="BI1273" i="1"/>
  <c r="BK1273" i="1" s="1"/>
  <c r="AH1273" i="1" s="1"/>
  <c r="BI1277" i="1"/>
  <c r="BK1277" i="1" s="1"/>
  <c r="AH1277" i="1" s="1"/>
  <c r="BI1281" i="1"/>
  <c r="BK1281" i="1" s="1"/>
  <c r="AH1281" i="1" s="1"/>
  <c r="BI1285" i="1"/>
  <c r="BK1285" i="1" s="1"/>
  <c r="AH1285" i="1" s="1"/>
  <c r="BI1289" i="1"/>
  <c r="BK1289" i="1" s="1"/>
  <c r="AH1289" i="1" s="1"/>
  <c r="BI1293" i="1"/>
  <c r="BK1293" i="1" s="1"/>
  <c r="AH1293" i="1" s="1"/>
  <c r="BI1297" i="1"/>
  <c r="BK1297" i="1" s="1"/>
  <c r="AH1297" i="1" s="1"/>
  <c r="BI1301" i="1"/>
  <c r="BK1301" i="1" s="1"/>
  <c r="AH1301" i="1" s="1"/>
  <c r="BI1305" i="1"/>
  <c r="BK1305" i="1" s="1"/>
  <c r="AH1305" i="1" s="1"/>
  <c r="BI1309" i="1"/>
  <c r="BK1309" i="1" s="1"/>
  <c r="AH1309" i="1" s="1"/>
  <c r="BI1313" i="1"/>
  <c r="BK1313" i="1" s="1"/>
  <c r="AH1313" i="1" s="1"/>
  <c r="BI1317" i="1"/>
  <c r="BK1317" i="1" s="1"/>
  <c r="AH1317" i="1" s="1"/>
  <c r="BI1321" i="1"/>
  <c r="BK1321" i="1" s="1"/>
  <c r="AH1321" i="1" s="1"/>
  <c r="BI1325" i="1"/>
  <c r="BK1325" i="1" s="1"/>
  <c r="AH1325" i="1" s="1"/>
  <c r="BI1329" i="1"/>
  <c r="BK1329" i="1" s="1"/>
  <c r="AH1329" i="1" s="1"/>
  <c r="BI1333" i="1"/>
  <c r="BK1333" i="1" s="1"/>
  <c r="AH1333" i="1" s="1"/>
  <c r="BI1337" i="1"/>
  <c r="BK1337" i="1" s="1"/>
  <c r="AH1337" i="1" s="1"/>
  <c r="BI1341" i="1"/>
  <c r="BK1341" i="1" s="1"/>
  <c r="AH1341" i="1" s="1"/>
  <c r="BI1345" i="1"/>
  <c r="BK1345" i="1" s="1"/>
  <c r="AH1345" i="1" s="1"/>
  <c r="BI1349" i="1"/>
  <c r="BK1349" i="1" s="1"/>
  <c r="AH1349" i="1" s="1"/>
  <c r="BI1353" i="1"/>
  <c r="BK1353" i="1" s="1"/>
  <c r="AH1353" i="1" s="1"/>
  <c r="BI1357" i="1"/>
  <c r="BK1357" i="1" s="1"/>
  <c r="AH1357" i="1" s="1"/>
  <c r="BI1361" i="1"/>
  <c r="BK1361" i="1" s="1"/>
  <c r="AH1361" i="1" s="1"/>
  <c r="BI1365" i="1"/>
  <c r="BK1365" i="1" s="1"/>
  <c r="AH1365" i="1" s="1"/>
  <c r="BI1369" i="1"/>
  <c r="BK1369" i="1" s="1"/>
  <c r="AH1369" i="1" s="1"/>
  <c r="BI1373" i="1"/>
  <c r="BK1373" i="1" s="1"/>
  <c r="AH1373" i="1" s="1"/>
  <c r="BI1377" i="1"/>
  <c r="BK1377" i="1" s="1"/>
  <c r="AH1377" i="1" s="1"/>
  <c r="BI1381" i="1"/>
  <c r="BK1381" i="1" s="1"/>
  <c r="AH1381" i="1" s="1"/>
  <c r="BI1385" i="1"/>
  <c r="BK1385" i="1" s="1"/>
  <c r="AH1385" i="1" s="1"/>
  <c r="BI1389" i="1"/>
  <c r="BK1389" i="1" s="1"/>
  <c r="AH1389" i="1" s="1"/>
  <c r="BI1393" i="1"/>
  <c r="BK1393" i="1" s="1"/>
  <c r="AH1393" i="1" s="1"/>
  <c r="BI1397" i="1"/>
  <c r="BK1397" i="1" s="1"/>
  <c r="AH1397" i="1" s="1"/>
  <c r="BI1401" i="1"/>
  <c r="BK1401" i="1" s="1"/>
  <c r="AH1401" i="1" s="1"/>
  <c r="BI1405" i="1"/>
  <c r="BK1405" i="1" s="1"/>
  <c r="AH1405" i="1" s="1"/>
  <c r="BI1409" i="1"/>
  <c r="BK1409" i="1" s="1"/>
  <c r="AH1409" i="1" s="1"/>
  <c r="BI1413" i="1"/>
  <c r="BK1413" i="1" s="1"/>
  <c r="AH1413" i="1" s="1"/>
  <c r="BI1417" i="1"/>
  <c r="BK1417" i="1" s="1"/>
  <c r="AH1417" i="1" s="1"/>
  <c r="BI1421" i="1"/>
  <c r="BK1421" i="1" s="1"/>
  <c r="AH1421" i="1" s="1"/>
  <c r="BI1425" i="1"/>
  <c r="BK1425" i="1" s="1"/>
  <c r="AH1425" i="1" s="1"/>
  <c r="BI1429" i="1"/>
  <c r="BK1429" i="1" s="1"/>
  <c r="AH1429" i="1" s="1"/>
  <c r="BI1433" i="1"/>
  <c r="BK1433" i="1" s="1"/>
  <c r="AH1433" i="1" s="1"/>
  <c r="BI1437" i="1"/>
  <c r="BK1437" i="1" s="1"/>
  <c r="AH1437" i="1" s="1"/>
  <c r="BI1441" i="1"/>
  <c r="BK1441" i="1" s="1"/>
  <c r="AH1441" i="1" s="1"/>
  <c r="BI1445" i="1"/>
  <c r="BK1445" i="1" s="1"/>
  <c r="AH1445" i="1" s="1"/>
  <c r="BI1449" i="1"/>
  <c r="BK1449" i="1" s="1"/>
  <c r="AH1449" i="1" s="1"/>
  <c r="BI1453" i="1"/>
  <c r="BK1453" i="1" s="1"/>
  <c r="AH1453" i="1" s="1"/>
  <c r="BI1457" i="1"/>
  <c r="BK1457" i="1" s="1"/>
  <c r="AH1457" i="1" s="1"/>
  <c r="BI1461" i="1"/>
  <c r="BK1461" i="1" s="1"/>
  <c r="AH1461" i="1" s="1"/>
  <c r="BI1465" i="1"/>
  <c r="BK1465" i="1" s="1"/>
  <c r="AH1465" i="1" s="1"/>
  <c r="BI1469" i="1"/>
  <c r="BK1469" i="1" s="1"/>
  <c r="AH1469" i="1" s="1"/>
  <c r="BI1473" i="1"/>
  <c r="BK1473" i="1" s="1"/>
  <c r="AH1473" i="1" s="1"/>
  <c r="BI1477" i="1"/>
  <c r="BK1477" i="1" s="1"/>
  <c r="AH1477" i="1" s="1"/>
  <c r="BI1481" i="1"/>
  <c r="BK1481" i="1" s="1"/>
  <c r="AH1481" i="1" s="1"/>
  <c r="BI1485" i="1"/>
  <c r="BK1485" i="1" s="1"/>
  <c r="AH1485" i="1" s="1"/>
  <c r="BI1489" i="1"/>
  <c r="BK1489" i="1" s="1"/>
  <c r="AH1489" i="1" s="1"/>
  <c r="BI1493" i="1"/>
  <c r="BK1493" i="1" s="1"/>
  <c r="AH1493" i="1" s="1"/>
  <c r="BI1497" i="1"/>
  <c r="BK1497" i="1" s="1"/>
  <c r="AH1497" i="1" s="1"/>
  <c r="BI1501" i="1"/>
  <c r="BK1501" i="1" s="1"/>
  <c r="AH1501" i="1" s="1"/>
  <c r="BI1505" i="1"/>
  <c r="BK1505" i="1" s="1"/>
  <c r="AH1505" i="1" s="1"/>
  <c r="BI1509" i="1"/>
  <c r="BK1509" i="1" s="1"/>
  <c r="AH1509" i="1" s="1"/>
  <c r="BI1513" i="1"/>
  <c r="BK1513" i="1" s="1"/>
  <c r="AH1513" i="1" s="1"/>
  <c r="BI1517" i="1"/>
  <c r="BK1517" i="1" s="1"/>
  <c r="AH1517" i="1" s="1"/>
  <c r="BI1521" i="1"/>
  <c r="BK1521" i="1" s="1"/>
  <c r="AH1521" i="1" s="1"/>
  <c r="BI1525" i="1"/>
  <c r="BK1525" i="1" s="1"/>
  <c r="AH1525" i="1" s="1"/>
  <c r="BI1529" i="1"/>
  <c r="BK1529" i="1" s="1"/>
  <c r="AH1529" i="1" s="1"/>
  <c r="BI1533" i="1"/>
  <c r="BK1533" i="1" s="1"/>
  <c r="AH1533" i="1" s="1"/>
  <c r="BI1537" i="1"/>
  <c r="BK1537" i="1" s="1"/>
  <c r="AH1537" i="1" s="1"/>
  <c r="BI1541" i="1"/>
  <c r="BK1541" i="1" s="1"/>
  <c r="AH1541" i="1" s="1"/>
  <c r="BI1545" i="1"/>
  <c r="BK1545" i="1" s="1"/>
  <c r="AH1545" i="1" s="1"/>
  <c r="BI1549" i="1"/>
  <c r="BK1549" i="1" s="1"/>
  <c r="AH1549" i="1" s="1"/>
  <c r="BI1553" i="1"/>
  <c r="BK1553" i="1" s="1"/>
  <c r="AH1553" i="1" s="1"/>
  <c r="BI1557" i="1"/>
  <c r="BK1557" i="1" s="1"/>
  <c r="AH1557" i="1" s="1"/>
  <c r="BI1561" i="1"/>
  <c r="BK1561" i="1" s="1"/>
  <c r="AH1561" i="1" s="1"/>
  <c r="BI1565" i="1"/>
  <c r="BK1565" i="1" s="1"/>
  <c r="AH1565" i="1" s="1"/>
  <c r="BI1569" i="1"/>
  <c r="BK1569" i="1" s="1"/>
  <c r="AH1569" i="1" s="1"/>
  <c r="BI1573" i="1"/>
  <c r="BK1573" i="1" s="1"/>
  <c r="AH1573" i="1" s="1"/>
  <c r="BI1577" i="1"/>
  <c r="BK1577" i="1" s="1"/>
  <c r="AH1577" i="1" s="1"/>
  <c r="BI1581" i="1"/>
  <c r="BK1581" i="1" s="1"/>
  <c r="AH1581" i="1" s="1"/>
  <c r="BI1585" i="1"/>
  <c r="BK1585" i="1" s="1"/>
  <c r="AH1585" i="1" s="1"/>
  <c r="BI1589" i="1"/>
  <c r="BK1589" i="1" s="1"/>
  <c r="AH1589" i="1" s="1"/>
  <c r="BI1593" i="1"/>
  <c r="BK1593" i="1" s="1"/>
  <c r="AH1593" i="1" s="1"/>
  <c r="BI1597" i="1"/>
  <c r="BK1597" i="1" s="1"/>
  <c r="AH1597" i="1" s="1"/>
  <c r="BI1601" i="1"/>
  <c r="BK1601" i="1" s="1"/>
  <c r="AH1601" i="1" s="1"/>
  <c r="BI1605" i="1"/>
  <c r="BK1605" i="1" s="1"/>
  <c r="AH1605" i="1" s="1"/>
  <c r="BI1609" i="1"/>
  <c r="BK1609" i="1" s="1"/>
  <c r="AH1609" i="1" s="1"/>
  <c r="BI1613" i="1"/>
  <c r="BK1613" i="1" s="1"/>
  <c r="AH1613" i="1" s="1"/>
  <c r="BI1617" i="1"/>
  <c r="BK1617" i="1" s="1"/>
  <c r="AH1617" i="1" s="1"/>
  <c r="BI1621" i="1"/>
  <c r="BK1621" i="1" s="1"/>
  <c r="AH1621" i="1" s="1"/>
  <c r="BI1625" i="1"/>
  <c r="BK1625" i="1" s="1"/>
  <c r="AH1625" i="1" s="1"/>
  <c r="BI1629" i="1"/>
  <c r="BK1629" i="1" s="1"/>
  <c r="AH1629" i="1" s="1"/>
  <c r="BI1633" i="1"/>
  <c r="BK1633" i="1" s="1"/>
  <c r="AH1633" i="1" s="1"/>
  <c r="BI1637" i="1"/>
  <c r="BK1637" i="1" s="1"/>
  <c r="AH1637" i="1" s="1"/>
  <c r="BI1641" i="1"/>
  <c r="BK1641" i="1" s="1"/>
  <c r="AH1641" i="1" s="1"/>
  <c r="BI1645" i="1"/>
  <c r="BK1645" i="1" s="1"/>
  <c r="AH1645" i="1" s="1"/>
  <c r="BI1649" i="1"/>
  <c r="BK1649" i="1" s="1"/>
  <c r="AH1649" i="1" s="1"/>
  <c r="BI1653" i="1"/>
  <c r="BK1653" i="1" s="1"/>
  <c r="AH1653" i="1" s="1"/>
  <c r="BI1657" i="1"/>
  <c r="BK1657" i="1" s="1"/>
  <c r="AH1657" i="1" s="1"/>
  <c r="BI1661" i="1"/>
  <c r="BK1661" i="1" s="1"/>
  <c r="AH1661" i="1" s="1"/>
  <c r="BI1665" i="1"/>
  <c r="BK1665" i="1" s="1"/>
  <c r="AH1665" i="1" s="1"/>
  <c r="BI1669" i="1"/>
  <c r="BK1669" i="1" s="1"/>
  <c r="AH1669" i="1" s="1"/>
  <c r="BI1673" i="1"/>
  <c r="BK1673" i="1" s="1"/>
  <c r="AH1673" i="1" s="1"/>
  <c r="BI1677" i="1"/>
  <c r="BK1677" i="1" s="1"/>
  <c r="AH1677" i="1" s="1"/>
  <c r="BI1681" i="1"/>
  <c r="BK1681" i="1" s="1"/>
  <c r="AH1681" i="1" s="1"/>
  <c r="BI1685" i="1"/>
  <c r="BK1685" i="1" s="1"/>
  <c r="AH1685" i="1" s="1"/>
  <c r="BI1689" i="1"/>
  <c r="BK1689" i="1" s="1"/>
  <c r="AH1689" i="1" s="1"/>
  <c r="BI1693" i="1"/>
  <c r="BK1693" i="1" s="1"/>
  <c r="AH1693" i="1" s="1"/>
  <c r="BI1697" i="1"/>
  <c r="BK1697" i="1" s="1"/>
  <c r="AH1697" i="1" s="1"/>
  <c r="BI1701" i="1"/>
  <c r="BK1701" i="1" s="1"/>
  <c r="AH1701" i="1" s="1"/>
  <c r="BI1705" i="1"/>
  <c r="BK1705" i="1" s="1"/>
  <c r="AH1705" i="1" s="1"/>
  <c r="BI1709" i="1"/>
  <c r="BK1709" i="1" s="1"/>
  <c r="AH1709" i="1" s="1"/>
  <c r="BI1713" i="1"/>
  <c r="BK1713" i="1" s="1"/>
  <c r="AH1713" i="1" s="1"/>
  <c r="BI1717" i="1"/>
  <c r="BK1717" i="1" s="1"/>
  <c r="AH1717" i="1" s="1"/>
  <c r="BI1721" i="1"/>
  <c r="BK1721" i="1" s="1"/>
  <c r="AH1721" i="1" s="1"/>
  <c r="BI1725" i="1"/>
  <c r="BK1725" i="1" s="1"/>
  <c r="AH1725" i="1" s="1"/>
  <c r="BI1729" i="1"/>
  <c r="BK1729" i="1" s="1"/>
  <c r="AH1729" i="1" s="1"/>
  <c r="BI1733" i="1"/>
  <c r="BK1733" i="1" s="1"/>
  <c r="AH1733" i="1" s="1"/>
  <c r="BI1737" i="1"/>
  <c r="BK1737" i="1" s="1"/>
  <c r="AH1737" i="1" s="1"/>
  <c r="BI1741" i="1"/>
  <c r="BK1741" i="1" s="1"/>
  <c r="AH1741" i="1" s="1"/>
  <c r="BI1745" i="1"/>
  <c r="BK1745" i="1" s="1"/>
  <c r="AH1745" i="1" s="1"/>
  <c r="BI1749" i="1"/>
  <c r="BK1749" i="1" s="1"/>
  <c r="AH1749" i="1" s="1"/>
  <c r="BI1753" i="1"/>
  <c r="BK1753" i="1" s="1"/>
  <c r="AH1753" i="1" s="1"/>
  <c r="BI1757" i="1"/>
  <c r="BK1757" i="1" s="1"/>
  <c r="AH1757" i="1" s="1"/>
  <c r="BI1486" i="1"/>
  <c r="BK1486" i="1" s="1"/>
  <c r="AH1486" i="1" s="1"/>
  <c r="BI1494" i="1"/>
  <c r="BK1494" i="1" s="1"/>
  <c r="AH1494" i="1" s="1"/>
  <c r="BI1502" i="1"/>
  <c r="BK1502" i="1" s="1"/>
  <c r="AH1502" i="1" s="1"/>
  <c r="BI1510" i="1"/>
  <c r="BK1510" i="1" s="1"/>
  <c r="AH1510" i="1" s="1"/>
  <c r="BI1518" i="1"/>
  <c r="BK1518" i="1" s="1"/>
  <c r="AH1518" i="1" s="1"/>
  <c r="BI1526" i="1"/>
  <c r="BK1526" i="1" s="1"/>
  <c r="AH1526" i="1" s="1"/>
  <c r="BI1534" i="1"/>
  <c r="BK1534" i="1" s="1"/>
  <c r="AH1534" i="1" s="1"/>
  <c r="BI1542" i="1"/>
  <c r="BK1542" i="1" s="1"/>
  <c r="AH1542" i="1" s="1"/>
  <c r="BI1550" i="1"/>
  <c r="BK1550" i="1" s="1"/>
  <c r="AH1550" i="1" s="1"/>
  <c r="BI1558" i="1"/>
  <c r="BK1558" i="1" s="1"/>
  <c r="AH1558" i="1" s="1"/>
  <c r="BI1566" i="1"/>
  <c r="BK1566" i="1" s="1"/>
  <c r="AH1566" i="1" s="1"/>
  <c r="BI1574" i="1"/>
  <c r="BK1574" i="1" s="1"/>
  <c r="AH1574" i="1" s="1"/>
  <c r="BI1582" i="1"/>
  <c r="BK1582" i="1" s="1"/>
  <c r="AH1582" i="1" s="1"/>
  <c r="BI1590" i="1"/>
  <c r="BK1590" i="1" s="1"/>
  <c r="AH1590" i="1" s="1"/>
  <c r="BI1598" i="1"/>
  <c r="BK1598" i="1" s="1"/>
  <c r="AH1598" i="1" s="1"/>
  <c r="BI1606" i="1"/>
  <c r="BK1606" i="1" s="1"/>
  <c r="AH1606" i="1" s="1"/>
  <c r="BI1614" i="1"/>
  <c r="BK1614" i="1" s="1"/>
  <c r="AH1614" i="1" s="1"/>
  <c r="BI1622" i="1"/>
  <c r="BK1622" i="1" s="1"/>
  <c r="AH1622" i="1" s="1"/>
  <c r="BI1630" i="1"/>
  <c r="BK1630" i="1" s="1"/>
  <c r="AH1630" i="1" s="1"/>
  <c r="BI1638" i="1"/>
  <c r="BK1638" i="1" s="1"/>
  <c r="AH1638" i="1" s="1"/>
  <c r="BI1646" i="1"/>
  <c r="BK1646" i="1" s="1"/>
  <c r="AH1646" i="1" s="1"/>
  <c r="BI1654" i="1"/>
  <c r="BK1654" i="1" s="1"/>
  <c r="AH1654" i="1" s="1"/>
  <c r="BI1662" i="1"/>
  <c r="BK1662" i="1" s="1"/>
  <c r="AH1662" i="1" s="1"/>
  <c r="BI1670" i="1"/>
  <c r="BK1670" i="1" s="1"/>
  <c r="AH1670" i="1" s="1"/>
  <c r="BI1678" i="1"/>
  <c r="BK1678" i="1" s="1"/>
  <c r="AH1678" i="1" s="1"/>
  <c r="BI1686" i="1"/>
  <c r="BK1686" i="1" s="1"/>
  <c r="AH1686" i="1" s="1"/>
  <c r="BI1694" i="1"/>
  <c r="BK1694" i="1" s="1"/>
  <c r="AH1694" i="1" s="1"/>
  <c r="BI1702" i="1"/>
  <c r="BK1702" i="1" s="1"/>
  <c r="AH1702" i="1" s="1"/>
  <c r="BI1710" i="1"/>
  <c r="BK1710" i="1" s="1"/>
  <c r="AH1710" i="1" s="1"/>
  <c r="BI1718" i="1"/>
  <c r="BK1718" i="1" s="1"/>
  <c r="AH1718" i="1" s="1"/>
  <c r="BI1726" i="1"/>
  <c r="BK1726" i="1" s="1"/>
  <c r="AH1726" i="1" s="1"/>
  <c r="BI1734" i="1"/>
  <c r="BK1734" i="1" s="1"/>
  <c r="AH1734" i="1" s="1"/>
  <c r="BI1742" i="1"/>
  <c r="BK1742" i="1" s="1"/>
  <c r="AH1742" i="1" s="1"/>
  <c r="BI1750" i="1"/>
  <c r="BK1750" i="1" s="1"/>
  <c r="AH1750" i="1" s="1"/>
  <c r="BI1758" i="1"/>
  <c r="BK1758" i="1" s="1"/>
  <c r="AH1758" i="1" s="1"/>
  <c r="BI1762" i="1"/>
  <c r="BK1762" i="1" s="1"/>
  <c r="AH1762" i="1" s="1"/>
  <c r="BI1766" i="1"/>
  <c r="BK1766" i="1" s="1"/>
  <c r="AH1766" i="1" s="1"/>
  <c r="BI1770" i="1"/>
  <c r="BK1770" i="1" s="1"/>
  <c r="AH1770" i="1" s="1"/>
  <c r="BI1774" i="1"/>
  <c r="BK1774" i="1" s="1"/>
  <c r="AH1774" i="1" s="1"/>
  <c r="BI1778" i="1"/>
  <c r="BK1778" i="1" s="1"/>
  <c r="AH1778" i="1" s="1"/>
  <c r="BI1782" i="1"/>
  <c r="BK1782" i="1" s="1"/>
  <c r="AH1782" i="1" s="1"/>
  <c r="BI1786" i="1"/>
  <c r="BK1786" i="1" s="1"/>
  <c r="AH1786" i="1" s="1"/>
  <c r="BI1790" i="1"/>
  <c r="BK1790" i="1" s="1"/>
  <c r="AH1790" i="1" s="1"/>
  <c r="BI1794" i="1"/>
  <c r="BK1794" i="1" s="1"/>
  <c r="AH1794" i="1" s="1"/>
  <c r="BI1798" i="1"/>
  <c r="BK1798" i="1" s="1"/>
  <c r="AH1798" i="1" s="1"/>
  <c r="BI1802" i="1"/>
  <c r="BK1802" i="1" s="1"/>
  <c r="AH1802" i="1" s="1"/>
  <c r="BI1806" i="1"/>
  <c r="BK1806" i="1" s="1"/>
  <c r="AH1806" i="1" s="1"/>
  <c r="BI1810" i="1"/>
  <c r="BK1810" i="1" s="1"/>
  <c r="AH1810" i="1" s="1"/>
  <c r="BI1814" i="1"/>
  <c r="BK1814" i="1" s="1"/>
  <c r="AH1814" i="1" s="1"/>
  <c r="BI1818" i="1"/>
  <c r="BK1818" i="1" s="1"/>
  <c r="AH1818" i="1" s="1"/>
  <c r="BI1822" i="1"/>
  <c r="BK1822" i="1" s="1"/>
  <c r="AH1822" i="1" s="1"/>
  <c r="BI1826" i="1"/>
  <c r="BK1826" i="1" s="1"/>
  <c r="AH1826" i="1" s="1"/>
  <c r="BI1830" i="1"/>
  <c r="BK1830" i="1" s="1"/>
  <c r="AH1830" i="1" s="1"/>
  <c r="BI1834" i="1"/>
  <c r="BK1834" i="1" s="1"/>
  <c r="AH1834" i="1" s="1"/>
  <c r="BI1838" i="1"/>
  <c r="BK1838" i="1" s="1"/>
  <c r="AH1838" i="1" s="1"/>
  <c r="BI1842" i="1"/>
  <c r="BK1842" i="1" s="1"/>
  <c r="AH1842" i="1" s="1"/>
  <c r="BI1846" i="1"/>
  <c r="BK1846" i="1" s="1"/>
  <c r="AH1846" i="1" s="1"/>
  <c r="BI1850" i="1"/>
  <c r="BK1850" i="1" s="1"/>
  <c r="AH1850" i="1" s="1"/>
  <c r="BI1854" i="1"/>
  <c r="BK1854" i="1" s="1"/>
  <c r="AH1854" i="1" s="1"/>
  <c r="BI1858" i="1"/>
  <c r="BK1858" i="1" s="1"/>
  <c r="AH1858" i="1" s="1"/>
  <c r="BI1862" i="1"/>
  <c r="BK1862" i="1" s="1"/>
  <c r="AH1862" i="1" s="1"/>
  <c r="BI1866" i="1"/>
  <c r="BK1866" i="1" s="1"/>
  <c r="AH1866" i="1" s="1"/>
  <c r="BI1870" i="1"/>
  <c r="BK1870" i="1" s="1"/>
  <c r="AH1870" i="1" s="1"/>
  <c r="BI1874" i="1"/>
  <c r="BK1874" i="1" s="1"/>
  <c r="AH1874" i="1" s="1"/>
  <c r="BI1878" i="1"/>
  <c r="BK1878" i="1" s="1"/>
  <c r="AH1878" i="1" s="1"/>
  <c r="BI1882" i="1"/>
  <c r="BK1882" i="1" s="1"/>
  <c r="AH1882" i="1" s="1"/>
  <c r="BI1886" i="1"/>
  <c r="BK1886" i="1" s="1"/>
  <c r="AH1886" i="1" s="1"/>
  <c r="BI1890" i="1"/>
  <c r="BK1890" i="1" s="1"/>
  <c r="AH1890" i="1" s="1"/>
  <c r="BI1894" i="1"/>
  <c r="BK1894" i="1" s="1"/>
  <c r="AH1894" i="1" s="1"/>
  <c r="BI1898" i="1"/>
  <c r="BK1898" i="1" s="1"/>
  <c r="AH1898" i="1" s="1"/>
  <c r="BI1902" i="1"/>
  <c r="BK1902" i="1" s="1"/>
  <c r="AH1902" i="1" s="1"/>
  <c r="BI1906" i="1"/>
  <c r="BK1906" i="1" s="1"/>
  <c r="AH1906" i="1" s="1"/>
  <c r="BI1910" i="1"/>
  <c r="BK1910" i="1" s="1"/>
  <c r="AH1910" i="1" s="1"/>
  <c r="BI1914" i="1"/>
  <c r="BK1914" i="1" s="1"/>
  <c r="AH1914" i="1" s="1"/>
  <c r="BI1918" i="1"/>
  <c r="BK1918" i="1" s="1"/>
  <c r="AH1918" i="1" s="1"/>
  <c r="BI1922" i="1"/>
  <c r="BK1922" i="1" s="1"/>
  <c r="AH1922" i="1" s="1"/>
  <c r="BI1926" i="1"/>
  <c r="BK1926" i="1" s="1"/>
  <c r="AH1926" i="1" s="1"/>
  <c r="BI1930" i="1"/>
  <c r="BK1930" i="1" s="1"/>
  <c r="AH1930" i="1" s="1"/>
  <c r="BI1934" i="1"/>
  <c r="BK1934" i="1" s="1"/>
  <c r="AH1934" i="1" s="1"/>
  <c r="BI1938" i="1"/>
  <c r="BK1938" i="1" s="1"/>
  <c r="AH1938" i="1" s="1"/>
  <c r="BI1942" i="1"/>
  <c r="BK1942" i="1" s="1"/>
  <c r="AH1942" i="1" s="1"/>
  <c r="BI1946" i="1"/>
  <c r="BK1946" i="1" s="1"/>
  <c r="AH1946" i="1" s="1"/>
  <c r="BI1950" i="1"/>
  <c r="BK1950" i="1" s="1"/>
  <c r="AH1950" i="1" s="1"/>
  <c r="BI1954" i="1"/>
  <c r="BK1954" i="1" s="1"/>
  <c r="AH1954" i="1" s="1"/>
  <c r="BI1958" i="1"/>
  <c r="BK1958" i="1" s="1"/>
  <c r="AH1958" i="1" s="1"/>
  <c r="BI1962" i="1"/>
  <c r="BK1962" i="1" s="1"/>
  <c r="AH1962" i="1" s="1"/>
  <c r="BI1966" i="1"/>
  <c r="BK1966" i="1" s="1"/>
  <c r="AH1966" i="1" s="1"/>
  <c r="BI1970" i="1"/>
  <c r="BK1970" i="1" s="1"/>
  <c r="AH1970" i="1" s="1"/>
  <c r="BI1974" i="1"/>
  <c r="BK1974" i="1" s="1"/>
  <c r="AH1974" i="1" s="1"/>
  <c r="BI1978" i="1"/>
  <c r="BK1978" i="1" s="1"/>
  <c r="AH1978" i="1" s="1"/>
  <c r="BI1982" i="1"/>
  <c r="BK1982" i="1" s="1"/>
  <c r="AH1982" i="1" s="1"/>
  <c r="BI1986" i="1"/>
  <c r="BK1986" i="1" s="1"/>
  <c r="AH1986" i="1" s="1"/>
  <c r="BI1990" i="1"/>
  <c r="BK1990" i="1" s="1"/>
  <c r="AH1990" i="1" s="1"/>
  <c r="BI1994" i="1"/>
  <c r="BK1994" i="1" s="1"/>
  <c r="AH1994" i="1" s="1"/>
  <c r="BI1998" i="1"/>
  <c r="BK1998" i="1" s="1"/>
  <c r="AH1998" i="1" s="1"/>
  <c r="BI2002" i="1"/>
  <c r="BK2002" i="1" s="1"/>
  <c r="AH2002" i="1" s="1"/>
  <c r="BI2006" i="1"/>
  <c r="BK2006" i="1" s="1"/>
  <c r="AH2006" i="1" s="1"/>
  <c r="BI10" i="1"/>
  <c r="AW13" i="1"/>
  <c r="AY13" i="1" s="1"/>
  <c r="AF13" i="1" s="1"/>
  <c r="AW17" i="1"/>
  <c r="AY17" i="1" s="1"/>
  <c r="AF17" i="1" s="1"/>
  <c r="AW21" i="1"/>
  <c r="AY21" i="1" s="1"/>
  <c r="AF21" i="1" s="1"/>
  <c r="AW25" i="1"/>
  <c r="AY25" i="1" s="1"/>
  <c r="AF25" i="1" s="1"/>
  <c r="AW29" i="1"/>
  <c r="AY29" i="1" s="1"/>
  <c r="AF29" i="1" s="1"/>
  <c r="AW33" i="1"/>
  <c r="AY33" i="1" s="1"/>
  <c r="AF33" i="1" s="1"/>
  <c r="AW37" i="1"/>
  <c r="AY37" i="1" s="1"/>
  <c r="AF37" i="1" s="1"/>
  <c r="AW41" i="1"/>
  <c r="AY41" i="1" s="1"/>
  <c r="AF41" i="1" s="1"/>
  <c r="AW45" i="1"/>
  <c r="AY45" i="1" s="1"/>
  <c r="AF45" i="1" s="1"/>
  <c r="AW49" i="1"/>
  <c r="AY49" i="1" s="1"/>
  <c r="AF49" i="1" s="1"/>
  <c r="AW53" i="1"/>
  <c r="AY53" i="1" s="1"/>
  <c r="AF53" i="1" s="1"/>
  <c r="AW57" i="1"/>
  <c r="AY57" i="1" s="1"/>
  <c r="AF57" i="1" s="1"/>
  <c r="AW61" i="1"/>
  <c r="AY61" i="1" s="1"/>
  <c r="AF61" i="1" s="1"/>
  <c r="AW65" i="1"/>
  <c r="AY65" i="1" s="1"/>
  <c r="AF65" i="1" s="1"/>
  <c r="AW69" i="1"/>
  <c r="AY69" i="1" s="1"/>
  <c r="AF69" i="1" s="1"/>
  <c r="AW73" i="1"/>
  <c r="AY73" i="1" s="1"/>
  <c r="AF73" i="1" s="1"/>
  <c r="AW77" i="1"/>
  <c r="AY77" i="1" s="1"/>
  <c r="AF77" i="1" s="1"/>
  <c r="AW81" i="1"/>
  <c r="AY81" i="1" s="1"/>
  <c r="AF81" i="1" s="1"/>
  <c r="AW85" i="1"/>
  <c r="AY85" i="1" s="1"/>
  <c r="AF85" i="1" s="1"/>
  <c r="AW89" i="1"/>
  <c r="AY89" i="1" s="1"/>
  <c r="AF89" i="1" s="1"/>
  <c r="AW93" i="1"/>
  <c r="AY93" i="1" s="1"/>
  <c r="AF93" i="1" s="1"/>
  <c r="AW97" i="1"/>
  <c r="AY97" i="1" s="1"/>
  <c r="AF97" i="1" s="1"/>
  <c r="AW101" i="1"/>
  <c r="AY101" i="1" s="1"/>
  <c r="AF101" i="1" s="1"/>
  <c r="AW105" i="1"/>
  <c r="AY105" i="1" s="1"/>
  <c r="AF105" i="1" s="1"/>
  <c r="AW109" i="1"/>
  <c r="AY109" i="1" s="1"/>
  <c r="AF109" i="1" s="1"/>
  <c r="AW113" i="1"/>
  <c r="AY113" i="1" s="1"/>
  <c r="AF113" i="1" s="1"/>
  <c r="AW117" i="1"/>
  <c r="AY117" i="1" s="1"/>
  <c r="AF117" i="1" s="1"/>
  <c r="AW121" i="1"/>
  <c r="AY121" i="1" s="1"/>
  <c r="AF121" i="1" s="1"/>
  <c r="AW125" i="1"/>
  <c r="AY125" i="1" s="1"/>
  <c r="AF125" i="1" s="1"/>
  <c r="AW129" i="1"/>
  <c r="AY129" i="1" s="1"/>
  <c r="AF129" i="1" s="1"/>
  <c r="AW133" i="1"/>
  <c r="AY133" i="1" s="1"/>
  <c r="AF133" i="1" s="1"/>
  <c r="AW137" i="1"/>
  <c r="AY137" i="1" s="1"/>
  <c r="AF137" i="1" s="1"/>
  <c r="AW141" i="1"/>
  <c r="AY141" i="1" s="1"/>
  <c r="AF141" i="1" s="1"/>
  <c r="AW145" i="1"/>
  <c r="AY145" i="1" s="1"/>
  <c r="AF145" i="1" s="1"/>
  <c r="AW149" i="1"/>
  <c r="AY149" i="1" s="1"/>
  <c r="AF149" i="1" s="1"/>
  <c r="AW153" i="1"/>
  <c r="AY153" i="1" s="1"/>
  <c r="AF153" i="1" s="1"/>
  <c r="AW157" i="1"/>
  <c r="AY157" i="1" s="1"/>
  <c r="AF157" i="1" s="1"/>
  <c r="AW161" i="1"/>
  <c r="AY161" i="1" s="1"/>
  <c r="AF161" i="1" s="1"/>
  <c r="AW165" i="1"/>
  <c r="AY165" i="1" s="1"/>
  <c r="AF165" i="1" s="1"/>
  <c r="AW169" i="1"/>
  <c r="AY169" i="1" s="1"/>
  <c r="AF169" i="1" s="1"/>
  <c r="AW173" i="1"/>
  <c r="AY173" i="1" s="1"/>
  <c r="AF173" i="1" s="1"/>
  <c r="AW177" i="1"/>
  <c r="AY177" i="1" s="1"/>
  <c r="AF177" i="1" s="1"/>
  <c r="AW181" i="1"/>
  <c r="AY181" i="1" s="1"/>
  <c r="AF181" i="1" s="1"/>
  <c r="AW185" i="1"/>
  <c r="AY185" i="1" s="1"/>
  <c r="AF185" i="1" s="1"/>
  <c r="AW189" i="1"/>
  <c r="AY189" i="1" s="1"/>
  <c r="AF189" i="1" s="1"/>
  <c r="AW193" i="1"/>
  <c r="AY193" i="1" s="1"/>
  <c r="AF193" i="1" s="1"/>
  <c r="AW197" i="1"/>
  <c r="AY197" i="1" s="1"/>
  <c r="AF197" i="1" s="1"/>
  <c r="AW201" i="1"/>
  <c r="AY201" i="1" s="1"/>
  <c r="AF201" i="1" s="1"/>
  <c r="AW205" i="1"/>
  <c r="AY205" i="1" s="1"/>
  <c r="AF205" i="1" s="1"/>
  <c r="AW209" i="1"/>
  <c r="AY209" i="1" s="1"/>
  <c r="AF209" i="1" s="1"/>
  <c r="AW213" i="1"/>
  <c r="AY213" i="1" s="1"/>
  <c r="AF213" i="1" s="1"/>
  <c r="AW217" i="1"/>
  <c r="AY217" i="1" s="1"/>
  <c r="AF217" i="1" s="1"/>
  <c r="AW221" i="1"/>
  <c r="AY221" i="1" s="1"/>
  <c r="AF221" i="1" s="1"/>
  <c r="AW225" i="1"/>
  <c r="AY225" i="1" s="1"/>
  <c r="AF225" i="1" s="1"/>
  <c r="AW229" i="1"/>
  <c r="AY229" i="1" s="1"/>
  <c r="AF229" i="1" s="1"/>
  <c r="AW233" i="1"/>
  <c r="AY233" i="1" s="1"/>
  <c r="AF233" i="1" s="1"/>
  <c r="AW237" i="1"/>
  <c r="AY237" i="1" s="1"/>
  <c r="AF237" i="1" s="1"/>
  <c r="AW241" i="1"/>
  <c r="AY241" i="1" s="1"/>
  <c r="AF241" i="1" s="1"/>
  <c r="AW245" i="1"/>
  <c r="AY245" i="1" s="1"/>
  <c r="AF245" i="1" s="1"/>
  <c r="AW249" i="1"/>
  <c r="AY249" i="1" s="1"/>
  <c r="AF249" i="1" s="1"/>
  <c r="AW253" i="1"/>
  <c r="AY253" i="1" s="1"/>
  <c r="AF253" i="1" s="1"/>
  <c r="AW257" i="1"/>
  <c r="AY257" i="1" s="1"/>
  <c r="AF257" i="1" s="1"/>
  <c r="AW261" i="1"/>
  <c r="AY261" i="1" s="1"/>
  <c r="AF261" i="1" s="1"/>
  <c r="AW265" i="1"/>
  <c r="AY265" i="1" s="1"/>
  <c r="AF265" i="1" s="1"/>
  <c r="AW269" i="1"/>
  <c r="AY269" i="1" s="1"/>
  <c r="AF269" i="1" s="1"/>
  <c r="AW273" i="1"/>
  <c r="AY273" i="1" s="1"/>
  <c r="AF273" i="1" s="1"/>
  <c r="AW277" i="1"/>
  <c r="AY277" i="1" s="1"/>
  <c r="AF277" i="1" s="1"/>
  <c r="AW281" i="1"/>
  <c r="AY281" i="1" s="1"/>
  <c r="AF281" i="1" s="1"/>
  <c r="BI1487" i="1"/>
  <c r="BK1487" i="1" s="1"/>
  <c r="AH1487" i="1" s="1"/>
  <c r="BI1495" i="1"/>
  <c r="BK1495" i="1" s="1"/>
  <c r="AH1495" i="1" s="1"/>
  <c r="BI1503" i="1"/>
  <c r="BK1503" i="1" s="1"/>
  <c r="AH1503" i="1" s="1"/>
  <c r="BI1511" i="1"/>
  <c r="BK1511" i="1" s="1"/>
  <c r="AH1511" i="1" s="1"/>
  <c r="BI1519" i="1"/>
  <c r="BK1519" i="1" s="1"/>
  <c r="AH1519" i="1" s="1"/>
  <c r="BI1527" i="1"/>
  <c r="BK1527" i="1" s="1"/>
  <c r="AH1527" i="1" s="1"/>
  <c r="BI1535" i="1"/>
  <c r="BK1535" i="1" s="1"/>
  <c r="AH1535" i="1" s="1"/>
  <c r="BI1543" i="1"/>
  <c r="BK1543" i="1" s="1"/>
  <c r="AH1543" i="1" s="1"/>
  <c r="BI1551" i="1"/>
  <c r="BK1551" i="1" s="1"/>
  <c r="AH1551" i="1" s="1"/>
  <c r="BI1559" i="1"/>
  <c r="BK1559" i="1" s="1"/>
  <c r="AH1559" i="1" s="1"/>
  <c r="BI1567" i="1"/>
  <c r="BK1567" i="1" s="1"/>
  <c r="AH1567" i="1" s="1"/>
  <c r="BI1575" i="1"/>
  <c r="BK1575" i="1" s="1"/>
  <c r="AH1575" i="1" s="1"/>
  <c r="BI1583" i="1"/>
  <c r="BK1583" i="1" s="1"/>
  <c r="AH1583" i="1" s="1"/>
  <c r="BI1591" i="1"/>
  <c r="BK1591" i="1" s="1"/>
  <c r="AH1591" i="1" s="1"/>
  <c r="BI1599" i="1"/>
  <c r="BK1599" i="1" s="1"/>
  <c r="AH1599" i="1" s="1"/>
  <c r="BI1607" i="1"/>
  <c r="BK1607" i="1" s="1"/>
  <c r="AH1607" i="1" s="1"/>
  <c r="BI1615" i="1"/>
  <c r="BK1615" i="1" s="1"/>
  <c r="AH1615" i="1" s="1"/>
  <c r="BI1623" i="1"/>
  <c r="BK1623" i="1" s="1"/>
  <c r="AH1623" i="1" s="1"/>
  <c r="BI1631" i="1"/>
  <c r="BK1631" i="1" s="1"/>
  <c r="AH1631" i="1" s="1"/>
  <c r="BI1639" i="1"/>
  <c r="BK1639" i="1" s="1"/>
  <c r="AH1639" i="1" s="1"/>
  <c r="BI1647" i="1"/>
  <c r="BK1647" i="1" s="1"/>
  <c r="AH1647" i="1" s="1"/>
  <c r="BI1655" i="1"/>
  <c r="BK1655" i="1" s="1"/>
  <c r="AH1655" i="1" s="1"/>
  <c r="BI1663" i="1"/>
  <c r="BK1663" i="1" s="1"/>
  <c r="AH1663" i="1" s="1"/>
  <c r="BI1671" i="1"/>
  <c r="BK1671" i="1" s="1"/>
  <c r="AH1671" i="1" s="1"/>
  <c r="BI1679" i="1"/>
  <c r="BK1679" i="1" s="1"/>
  <c r="AH1679" i="1" s="1"/>
  <c r="BI1687" i="1"/>
  <c r="BK1687" i="1" s="1"/>
  <c r="AH1687" i="1" s="1"/>
  <c r="BI1695" i="1"/>
  <c r="BK1695" i="1" s="1"/>
  <c r="AH1695" i="1" s="1"/>
  <c r="BI1703" i="1"/>
  <c r="BK1703" i="1" s="1"/>
  <c r="AH1703" i="1" s="1"/>
  <c r="BI1711" i="1"/>
  <c r="BK1711" i="1" s="1"/>
  <c r="AH1711" i="1" s="1"/>
  <c r="BI1719" i="1"/>
  <c r="BK1719" i="1" s="1"/>
  <c r="AH1719" i="1" s="1"/>
  <c r="BI1727" i="1"/>
  <c r="BK1727" i="1" s="1"/>
  <c r="AH1727" i="1" s="1"/>
  <c r="BI1735" i="1"/>
  <c r="BK1735" i="1" s="1"/>
  <c r="AH1735" i="1" s="1"/>
  <c r="BI1743" i="1"/>
  <c r="BK1743" i="1" s="1"/>
  <c r="AH1743" i="1" s="1"/>
  <c r="BI1751" i="1"/>
  <c r="BK1751" i="1" s="1"/>
  <c r="AH1751" i="1" s="1"/>
  <c r="BI1759" i="1"/>
  <c r="BK1759" i="1" s="1"/>
  <c r="AH1759" i="1" s="1"/>
  <c r="BI1763" i="1"/>
  <c r="BK1763" i="1" s="1"/>
  <c r="AH1763" i="1" s="1"/>
  <c r="BI1767" i="1"/>
  <c r="BK1767" i="1" s="1"/>
  <c r="AH1767" i="1" s="1"/>
  <c r="BI1771" i="1"/>
  <c r="BK1771" i="1" s="1"/>
  <c r="AH1771" i="1" s="1"/>
  <c r="BI1775" i="1"/>
  <c r="BK1775" i="1" s="1"/>
  <c r="AH1775" i="1" s="1"/>
  <c r="BI1779" i="1"/>
  <c r="BK1779" i="1" s="1"/>
  <c r="AH1779" i="1" s="1"/>
  <c r="BI1783" i="1"/>
  <c r="BK1783" i="1" s="1"/>
  <c r="AH1783" i="1" s="1"/>
  <c r="BI1787" i="1"/>
  <c r="BK1787" i="1" s="1"/>
  <c r="AH1787" i="1" s="1"/>
  <c r="BI1791" i="1"/>
  <c r="BK1791" i="1" s="1"/>
  <c r="AH1791" i="1" s="1"/>
  <c r="BI1795" i="1"/>
  <c r="BK1795" i="1" s="1"/>
  <c r="AH1795" i="1" s="1"/>
  <c r="BI1799" i="1"/>
  <c r="BK1799" i="1" s="1"/>
  <c r="AH1799" i="1" s="1"/>
  <c r="BI1803" i="1"/>
  <c r="BK1803" i="1" s="1"/>
  <c r="AH1803" i="1" s="1"/>
  <c r="BI1807" i="1"/>
  <c r="BK1807" i="1" s="1"/>
  <c r="AH1807" i="1" s="1"/>
  <c r="BI1811" i="1"/>
  <c r="BK1811" i="1" s="1"/>
  <c r="AH1811" i="1" s="1"/>
  <c r="BI1815" i="1"/>
  <c r="BK1815" i="1" s="1"/>
  <c r="AH1815" i="1" s="1"/>
  <c r="BI1819" i="1"/>
  <c r="BK1819" i="1" s="1"/>
  <c r="AH1819" i="1" s="1"/>
  <c r="BI1823" i="1"/>
  <c r="BK1823" i="1" s="1"/>
  <c r="AH1823" i="1" s="1"/>
  <c r="BI1827" i="1"/>
  <c r="BK1827" i="1" s="1"/>
  <c r="AH1827" i="1" s="1"/>
  <c r="BI1831" i="1"/>
  <c r="BK1831" i="1" s="1"/>
  <c r="AH1831" i="1" s="1"/>
  <c r="BI1835" i="1"/>
  <c r="BK1835" i="1" s="1"/>
  <c r="AH1835" i="1" s="1"/>
  <c r="BI1839" i="1"/>
  <c r="BK1839" i="1" s="1"/>
  <c r="AH1839" i="1" s="1"/>
  <c r="BI1843" i="1"/>
  <c r="BK1843" i="1" s="1"/>
  <c r="AH1843" i="1" s="1"/>
  <c r="BI1847" i="1"/>
  <c r="BK1847" i="1" s="1"/>
  <c r="AH1847" i="1" s="1"/>
  <c r="BI1851" i="1"/>
  <c r="BK1851" i="1" s="1"/>
  <c r="AH1851" i="1" s="1"/>
  <c r="BI1855" i="1"/>
  <c r="BK1855" i="1" s="1"/>
  <c r="AH1855" i="1" s="1"/>
  <c r="BI1859" i="1"/>
  <c r="BK1859" i="1" s="1"/>
  <c r="AH1859" i="1" s="1"/>
  <c r="BI1863" i="1"/>
  <c r="BK1863" i="1" s="1"/>
  <c r="AH1863" i="1" s="1"/>
  <c r="BI1867" i="1"/>
  <c r="BK1867" i="1" s="1"/>
  <c r="AH1867" i="1" s="1"/>
  <c r="BI1871" i="1"/>
  <c r="BK1871" i="1" s="1"/>
  <c r="AH1871" i="1" s="1"/>
  <c r="BI1875" i="1"/>
  <c r="BK1875" i="1" s="1"/>
  <c r="AH1875" i="1" s="1"/>
  <c r="BI1879" i="1"/>
  <c r="BK1879" i="1" s="1"/>
  <c r="AH1879" i="1" s="1"/>
  <c r="BI1883" i="1"/>
  <c r="BK1883" i="1" s="1"/>
  <c r="AH1883" i="1" s="1"/>
  <c r="BI1887" i="1"/>
  <c r="BK1887" i="1" s="1"/>
  <c r="AH1887" i="1" s="1"/>
  <c r="BI1891" i="1"/>
  <c r="BK1891" i="1" s="1"/>
  <c r="AH1891" i="1" s="1"/>
  <c r="BI1895" i="1"/>
  <c r="BK1895" i="1" s="1"/>
  <c r="AH1895" i="1" s="1"/>
  <c r="BI1899" i="1"/>
  <c r="BK1899" i="1" s="1"/>
  <c r="AH1899" i="1" s="1"/>
  <c r="BI1903" i="1"/>
  <c r="BK1903" i="1" s="1"/>
  <c r="AH1903" i="1" s="1"/>
  <c r="BI1907" i="1"/>
  <c r="BK1907" i="1" s="1"/>
  <c r="AH1907" i="1" s="1"/>
  <c r="BI1911" i="1"/>
  <c r="BK1911" i="1" s="1"/>
  <c r="AH1911" i="1" s="1"/>
  <c r="BI1915" i="1"/>
  <c r="BK1915" i="1" s="1"/>
  <c r="AH1915" i="1" s="1"/>
  <c r="BI1919" i="1"/>
  <c r="BK1919" i="1" s="1"/>
  <c r="AH1919" i="1" s="1"/>
  <c r="BI1923" i="1"/>
  <c r="BK1923" i="1" s="1"/>
  <c r="AH1923" i="1" s="1"/>
  <c r="BI1927" i="1"/>
  <c r="BK1927" i="1" s="1"/>
  <c r="AH1927" i="1" s="1"/>
  <c r="BI1931" i="1"/>
  <c r="BK1931" i="1" s="1"/>
  <c r="AH1931" i="1" s="1"/>
  <c r="BI1935" i="1"/>
  <c r="BK1935" i="1" s="1"/>
  <c r="AH1935" i="1" s="1"/>
  <c r="BI1939" i="1"/>
  <c r="BK1939" i="1" s="1"/>
  <c r="AH1939" i="1" s="1"/>
  <c r="BI1943" i="1"/>
  <c r="BK1943" i="1" s="1"/>
  <c r="AH1943" i="1" s="1"/>
  <c r="BI1947" i="1"/>
  <c r="BK1947" i="1" s="1"/>
  <c r="AH1947" i="1" s="1"/>
  <c r="BI1951" i="1"/>
  <c r="BK1951" i="1" s="1"/>
  <c r="AH1951" i="1" s="1"/>
  <c r="BI1955" i="1"/>
  <c r="BK1955" i="1" s="1"/>
  <c r="AH1955" i="1" s="1"/>
  <c r="BI1959" i="1"/>
  <c r="BK1959" i="1" s="1"/>
  <c r="AH1959" i="1" s="1"/>
  <c r="BI1963" i="1"/>
  <c r="BK1963" i="1" s="1"/>
  <c r="AH1963" i="1" s="1"/>
  <c r="BI1967" i="1"/>
  <c r="BK1967" i="1" s="1"/>
  <c r="AH1967" i="1" s="1"/>
  <c r="BI1971" i="1"/>
  <c r="BK1971" i="1" s="1"/>
  <c r="AH1971" i="1" s="1"/>
  <c r="BI1975" i="1"/>
  <c r="BK1975" i="1" s="1"/>
  <c r="AH1975" i="1" s="1"/>
  <c r="BI1979" i="1"/>
  <c r="BK1979" i="1" s="1"/>
  <c r="AH1979" i="1" s="1"/>
  <c r="BI1983" i="1"/>
  <c r="BK1983" i="1" s="1"/>
  <c r="AH1983" i="1" s="1"/>
  <c r="BI1987" i="1"/>
  <c r="BK1987" i="1" s="1"/>
  <c r="AH1987" i="1" s="1"/>
  <c r="BI1991" i="1"/>
  <c r="BK1991" i="1" s="1"/>
  <c r="AH1991" i="1" s="1"/>
  <c r="BI1995" i="1"/>
  <c r="BK1995" i="1" s="1"/>
  <c r="AH1995" i="1" s="1"/>
  <c r="BI1999" i="1"/>
  <c r="BK1999" i="1" s="1"/>
  <c r="AH1999" i="1" s="1"/>
  <c r="BI2003" i="1"/>
  <c r="BK2003" i="1" s="1"/>
  <c r="AH2003" i="1" s="1"/>
  <c r="BI2007" i="1"/>
  <c r="BK2007" i="1" s="1"/>
  <c r="AH2007" i="1" s="1"/>
  <c r="AW10" i="1"/>
  <c r="AY10" i="1" s="1"/>
  <c r="AF10" i="1" s="1"/>
  <c r="AW14" i="1"/>
  <c r="AY14" i="1" s="1"/>
  <c r="AF14" i="1" s="1"/>
  <c r="AW18" i="1"/>
  <c r="AY18" i="1" s="1"/>
  <c r="AF18" i="1" s="1"/>
  <c r="AW22" i="1"/>
  <c r="AY22" i="1" s="1"/>
  <c r="AF22" i="1" s="1"/>
  <c r="AW26" i="1"/>
  <c r="AY26" i="1" s="1"/>
  <c r="AF26" i="1" s="1"/>
  <c r="AW30" i="1"/>
  <c r="AY30" i="1" s="1"/>
  <c r="AF30" i="1" s="1"/>
  <c r="AW34" i="1"/>
  <c r="AY34" i="1" s="1"/>
  <c r="AF34" i="1" s="1"/>
  <c r="AW38" i="1"/>
  <c r="AY38" i="1" s="1"/>
  <c r="AF38" i="1" s="1"/>
  <c r="AW42" i="1"/>
  <c r="AY42" i="1" s="1"/>
  <c r="AF42" i="1" s="1"/>
  <c r="AW46" i="1"/>
  <c r="AY46" i="1" s="1"/>
  <c r="AF46" i="1" s="1"/>
  <c r="AW50" i="1"/>
  <c r="AY50" i="1" s="1"/>
  <c r="AF50" i="1" s="1"/>
  <c r="AW54" i="1"/>
  <c r="AY54" i="1" s="1"/>
  <c r="AF54" i="1" s="1"/>
  <c r="AW58" i="1"/>
  <c r="AY58" i="1" s="1"/>
  <c r="AF58" i="1" s="1"/>
  <c r="AW62" i="1"/>
  <c r="AY62" i="1" s="1"/>
  <c r="AF62" i="1" s="1"/>
  <c r="AW66" i="1"/>
  <c r="AY66" i="1" s="1"/>
  <c r="AF66" i="1" s="1"/>
  <c r="AW70" i="1"/>
  <c r="AY70" i="1" s="1"/>
  <c r="AF70" i="1" s="1"/>
  <c r="AW74" i="1"/>
  <c r="AY74" i="1" s="1"/>
  <c r="AF74" i="1" s="1"/>
  <c r="AW78" i="1"/>
  <c r="AY78" i="1" s="1"/>
  <c r="AF78" i="1" s="1"/>
  <c r="AW82" i="1"/>
  <c r="AY82" i="1" s="1"/>
  <c r="AF82" i="1" s="1"/>
  <c r="AW86" i="1"/>
  <c r="AY86" i="1" s="1"/>
  <c r="AF86" i="1" s="1"/>
  <c r="AW90" i="1"/>
  <c r="AY90" i="1" s="1"/>
  <c r="AF90" i="1" s="1"/>
  <c r="AW94" i="1"/>
  <c r="AY94" i="1" s="1"/>
  <c r="AF94" i="1" s="1"/>
  <c r="AW98" i="1"/>
  <c r="AY98" i="1" s="1"/>
  <c r="AF98" i="1" s="1"/>
  <c r="AW102" i="1"/>
  <c r="AY102" i="1" s="1"/>
  <c r="AF102" i="1" s="1"/>
  <c r="AW106" i="1"/>
  <c r="AY106" i="1" s="1"/>
  <c r="AF106" i="1" s="1"/>
  <c r="AW110" i="1"/>
  <c r="AY110" i="1" s="1"/>
  <c r="AF110" i="1" s="1"/>
  <c r="AW114" i="1"/>
  <c r="AY114" i="1" s="1"/>
  <c r="AF114" i="1" s="1"/>
  <c r="AW118" i="1"/>
  <c r="AY118" i="1" s="1"/>
  <c r="AF118" i="1" s="1"/>
  <c r="AW122" i="1"/>
  <c r="AY122" i="1" s="1"/>
  <c r="AF122" i="1" s="1"/>
  <c r="AW126" i="1"/>
  <c r="AY126" i="1" s="1"/>
  <c r="AF126" i="1" s="1"/>
  <c r="AW130" i="1"/>
  <c r="AY130" i="1" s="1"/>
  <c r="AF130" i="1" s="1"/>
  <c r="AW134" i="1"/>
  <c r="AY134" i="1" s="1"/>
  <c r="AF134" i="1" s="1"/>
  <c r="AW138" i="1"/>
  <c r="AY138" i="1" s="1"/>
  <c r="AF138" i="1" s="1"/>
  <c r="AW142" i="1"/>
  <c r="AY142" i="1" s="1"/>
  <c r="AF142" i="1" s="1"/>
  <c r="AW146" i="1"/>
  <c r="AY146" i="1" s="1"/>
  <c r="AF146" i="1" s="1"/>
  <c r="AW150" i="1"/>
  <c r="AY150" i="1" s="1"/>
  <c r="AF150" i="1" s="1"/>
  <c r="AW154" i="1"/>
  <c r="AY154" i="1" s="1"/>
  <c r="AF154" i="1" s="1"/>
  <c r="AW158" i="1"/>
  <c r="AY158" i="1" s="1"/>
  <c r="AF158" i="1" s="1"/>
  <c r="AW162" i="1"/>
  <c r="AY162" i="1" s="1"/>
  <c r="AF162" i="1" s="1"/>
  <c r="AW166" i="1"/>
  <c r="AY166" i="1" s="1"/>
  <c r="AF166" i="1" s="1"/>
  <c r="AW170" i="1"/>
  <c r="AY170" i="1" s="1"/>
  <c r="AF170" i="1" s="1"/>
  <c r="AW174" i="1"/>
  <c r="AY174" i="1" s="1"/>
  <c r="AF174" i="1" s="1"/>
  <c r="AW178" i="1"/>
  <c r="AY178" i="1" s="1"/>
  <c r="AF178" i="1" s="1"/>
  <c r="AW182" i="1"/>
  <c r="AY182" i="1" s="1"/>
  <c r="AF182" i="1" s="1"/>
  <c r="AW186" i="1"/>
  <c r="AY186" i="1" s="1"/>
  <c r="AF186" i="1" s="1"/>
  <c r="AW190" i="1"/>
  <c r="AY190" i="1" s="1"/>
  <c r="AF190" i="1" s="1"/>
  <c r="AW194" i="1"/>
  <c r="AY194" i="1" s="1"/>
  <c r="AF194" i="1" s="1"/>
  <c r="AW198" i="1"/>
  <c r="AY198" i="1" s="1"/>
  <c r="AF198" i="1" s="1"/>
  <c r="AW202" i="1"/>
  <c r="AY202" i="1" s="1"/>
  <c r="AF202" i="1" s="1"/>
  <c r="AW206" i="1"/>
  <c r="AY206" i="1" s="1"/>
  <c r="AF206" i="1" s="1"/>
  <c r="AW210" i="1"/>
  <c r="AY210" i="1" s="1"/>
  <c r="AF210" i="1" s="1"/>
  <c r="AW214" i="1"/>
  <c r="AY214" i="1" s="1"/>
  <c r="AF214" i="1" s="1"/>
  <c r="AW218" i="1"/>
  <c r="AY218" i="1" s="1"/>
  <c r="AF218" i="1" s="1"/>
  <c r="AW222" i="1"/>
  <c r="AY222" i="1" s="1"/>
  <c r="AF222" i="1" s="1"/>
  <c r="AW226" i="1"/>
  <c r="AY226" i="1" s="1"/>
  <c r="AF226" i="1" s="1"/>
  <c r="AW230" i="1"/>
  <c r="AY230" i="1" s="1"/>
  <c r="AF230" i="1" s="1"/>
  <c r="AW234" i="1"/>
  <c r="AY234" i="1" s="1"/>
  <c r="AF234" i="1" s="1"/>
  <c r="AW238" i="1"/>
  <c r="AY238" i="1" s="1"/>
  <c r="AF238" i="1" s="1"/>
  <c r="AW242" i="1"/>
  <c r="AY242" i="1" s="1"/>
  <c r="AF242" i="1" s="1"/>
  <c r="AW246" i="1"/>
  <c r="AY246" i="1" s="1"/>
  <c r="AF246" i="1" s="1"/>
  <c r="AW250" i="1"/>
  <c r="AY250" i="1" s="1"/>
  <c r="AF250" i="1" s="1"/>
  <c r="AW254" i="1"/>
  <c r="AY254" i="1" s="1"/>
  <c r="AF254" i="1" s="1"/>
  <c r="AW258" i="1"/>
  <c r="AY258" i="1" s="1"/>
  <c r="AF258" i="1" s="1"/>
  <c r="AW262" i="1"/>
  <c r="AY262" i="1" s="1"/>
  <c r="AF262" i="1" s="1"/>
  <c r="AW266" i="1"/>
  <c r="AY266" i="1" s="1"/>
  <c r="AF266" i="1" s="1"/>
  <c r="AW270" i="1"/>
  <c r="AY270" i="1" s="1"/>
  <c r="AF270" i="1" s="1"/>
  <c r="AW274" i="1"/>
  <c r="AY274" i="1" s="1"/>
  <c r="AF274" i="1" s="1"/>
  <c r="AW278" i="1"/>
  <c r="AY278" i="1" s="1"/>
  <c r="AF278" i="1" s="1"/>
  <c r="AW282" i="1"/>
  <c r="AY282" i="1" s="1"/>
  <c r="AF282" i="1" s="1"/>
  <c r="AW286" i="1"/>
  <c r="AY286" i="1" s="1"/>
  <c r="AF286" i="1" s="1"/>
  <c r="AW290" i="1"/>
  <c r="AY290" i="1" s="1"/>
  <c r="AF290" i="1" s="1"/>
  <c r="AW294" i="1"/>
  <c r="AY294" i="1" s="1"/>
  <c r="AF294" i="1" s="1"/>
  <c r="AW298" i="1"/>
  <c r="AY298" i="1" s="1"/>
  <c r="AF298" i="1" s="1"/>
  <c r="BI1490" i="1"/>
  <c r="BK1490" i="1" s="1"/>
  <c r="AH1490" i="1" s="1"/>
  <c r="BI1498" i="1"/>
  <c r="BK1498" i="1" s="1"/>
  <c r="AH1498" i="1" s="1"/>
  <c r="BI1506" i="1"/>
  <c r="BK1506" i="1" s="1"/>
  <c r="AH1506" i="1" s="1"/>
  <c r="BI1514" i="1"/>
  <c r="BK1514" i="1" s="1"/>
  <c r="AH1514" i="1" s="1"/>
  <c r="BI1522" i="1"/>
  <c r="BK1522" i="1" s="1"/>
  <c r="AH1522" i="1" s="1"/>
  <c r="BI1530" i="1"/>
  <c r="BK1530" i="1" s="1"/>
  <c r="AH1530" i="1" s="1"/>
  <c r="BI1538" i="1"/>
  <c r="BK1538" i="1" s="1"/>
  <c r="AH1538" i="1" s="1"/>
  <c r="BI1546" i="1"/>
  <c r="BK1546" i="1" s="1"/>
  <c r="AH1546" i="1" s="1"/>
  <c r="BI1554" i="1"/>
  <c r="BK1554" i="1" s="1"/>
  <c r="AH1554" i="1" s="1"/>
  <c r="BI1562" i="1"/>
  <c r="BK1562" i="1" s="1"/>
  <c r="AH1562" i="1" s="1"/>
  <c r="BI1570" i="1"/>
  <c r="BK1570" i="1" s="1"/>
  <c r="AH1570" i="1" s="1"/>
  <c r="BI1578" i="1"/>
  <c r="BK1578" i="1" s="1"/>
  <c r="AH1578" i="1" s="1"/>
  <c r="BI1586" i="1"/>
  <c r="BK1586" i="1" s="1"/>
  <c r="AH1586" i="1" s="1"/>
  <c r="BI1594" i="1"/>
  <c r="BK1594" i="1" s="1"/>
  <c r="AH1594" i="1" s="1"/>
  <c r="BI1602" i="1"/>
  <c r="BK1602" i="1" s="1"/>
  <c r="AH1602" i="1" s="1"/>
  <c r="BI1610" i="1"/>
  <c r="BK1610" i="1" s="1"/>
  <c r="AH1610" i="1" s="1"/>
  <c r="BI1618" i="1"/>
  <c r="BK1618" i="1" s="1"/>
  <c r="AH1618" i="1" s="1"/>
  <c r="BI1626" i="1"/>
  <c r="BK1626" i="1" s="1"/>
  <c r="AH1626" i="1" s="1"/>
  <c r="BI1634" i="1"/>
  <c r="BK1634" i="1" s="1"/>
  <c r="AH1634" i="1" s="1"/>
  <c r="BI1642" i="1"/>
  <c r="BK1642" i="1" s="1"/>
  <c r="AH1642" i="1" s="1"/>
  <c r="BI1650" i="1"/>
  <c r="BK1650" i="1" s="1"/>
  <c r="AH1650" i="1" s="1"/>
  <c r="BI1658" i="1"/>
  <c r="BK1658" i="1" s="1"/>
  <c r="AH1658" i="1" s="1"/>
  <c r="BI1666" i="1"/>
  <c r="BK1666" i="1" s="1"/>
  <c r="AH1666" i="1" s="1"/>
  <c r="BI1674" i="1"/>
  <c r="BK1674" i="1" s="1"/>
  <c r="AH1674" i="1" s="1"/>
  <c r="BI1682" i="1"/>
  <c r="BK1682" i="1" s="1"/>
  <c r="AH1682" i="1" s="1"/>
  <c r="BI1690" i="1"/>
  <c r="BK1690" i="1" s="1"/>
  <c r="AH1690" i="1" s="1"/>
  <c r="BI1698" i="1"/>
  <c r="BK1698" i="1" s="1"/>
  <c r="AH1698" i="1" s="1"/>
  <c r="BI1706" i="1"/>
  <c r="BK1706" i="1" s="1"/>
  <c r="AH1706" i="1" s="1"/>
  <c r="BI1714" i="1"/>
  <c r="BK1714" i="1" s="1"/>
  <c r="AH1714" i="1" s="1"/>
  <c r="BI1722" i="1"/>
  <c r="BK1722" i="1" s="1"/>
  <c r="AH1722" i="1" s="1"/>
  <c r="BI1730" i="1"/>
  <c r="BK1730" i="1" s="1"/>
  <c r="AH1730" i="1" s="1"/>
  <c r="BI1738" i="1"/>
  <c r="BK1738" i="1" s="1"/>
  <c r="AH1738" i="1" s="1"/>
  <c r="BI1746" i="1"/>
  <c r="BK1746" i="1" s="1"/>
  <c r="AH1746" i="1" s="1"/>
  <c r="BI1754" i="1"/>
  <c r="BK1754" i="1" s="1"/>
  <c r="AH1754" i="1" s="1"/>
  <c r="BI1760" i="1"/>
  <c r="BK1760" i="1" s="1"/>
  <c r="AH1760" i="1" s="1"/>
  <c r="BI1764" i="1"/>
  <c r="BK1764" i="1" s="1"/>
  <c r="AH1764" i="1" s="1"/>
  <c r="BI1768" i="1"/>
  <c r="BK1768" i="1" s="1"/>
  <c r="AH1768" i="1" s="1"/>
  <c r="BI1772" i="1"/>
  <c r="BK1772" i="1" s="1"/>
  <c r="AH1772" i="1" s="1"/>
  <c r="BI1776" i="1"/>
  <c r="BK1776" i="1" s="1"/>
  <c r="AH1776" i="1" s="1"/>
  <c r="BI1780" i="1"/>
  <c r="BK1780" i="1" s="1"/>
  <c r="AH1780" i="1" s="1"/>
  <c r="BI1784" i="1"/>
  <c r="BK1784" i="1" s="1"/>
  <c r="AH1784" i="1" s="1"/>
  <c r="BI1788" i="1"/>
  <c r="BK1788" i="1" s="1"/>
  <c r="AH1788" i="1" s="1"/>
  <c r="BI1792" i="1"/>
  <c r="BK1792" i="1" s="1"/>
  <c r="AH1792" i="1" s="1"/>
  <c r="BI1796" i="1"/>
  <c r="BK1796" i="1" s="1"/>
  <c r="AH1796" i="1" s="1"/>
  <c r="BI1800" i="1"/>
  <c r="BK1800" i="1" s="1"/>
  <c r="AH1800" i="1" s="1"/>
  <c r="BI1804" i="1"/>
  <c r="BK1804" i="1" s="1"/>
  <c r="AH1804" i="1" s="1"/>
  <c r="BI1808" i="1"/>
  <c r="BK1808" i="1" s="1"/>
  <c r="AH1808" i="1" s="1"/>
  <c r="BI1812" i="1"/>
  <c r="BK1812" i="1" s="1"/>
  <c r="AH1812" i="1" s="1"/>
  <c r="BI1816" i="1"/>
  <c r="BK1816" i="1" s="1"/>
  <c r="AH1816" i="1" s="1"/>
  <c r="BI1820" i="1"/>
  <c r="BK1820" i="1" s="1"/>
  <c r="AH1820" i="1" s="1"/>
  <c r="BI1824" i="1"/>
  <c r="BK1824" i="1" s="1"/>
  <c r="AH1824" i="1" s="1"/>
  <c r="BI1828" i="1"/>
  <c r="BK1828" i="1" s="1"/>
  <c r="AH1828" i="1" s="1"/>
  <c r="BI1832" i="1"/>
  <c r="BK1832" i="1" s="1"/>
  <c r="AH1832" i="1" s="1"/>
  <c r="BI1836" i="1"/>
  <c r="BK1836" i="1" s="1"/>
  <c r="AH1836" i="1" s="1"/>
  <c r="BI1840" i="1"/>
  <c r="BK1840" i="1" s="1"/>
  <c r="AH1840" i="1" s="1"/>
  <c r="BI1844" i="1"/>
  <c r="BK1844" i="1" s="1"/>
  <c r="AH1844" i="1" s="1"/>
  <c r="BI1848" i="1"/>
  <c r="BK1848" i="1" s="1"/>
  <c r="AH1848" i="1" s="1"/>
  <c r="BI1852" i="1"/>
  <c r="BK1852" i="1" s="1"/>
  <c r="AH1852" i="1" s="1"/>
  <c r="BI1856" i="1"/>
  <c r="BK1856" i="1" s="1"/>
  <c r="AH1856" i="1" s="1"/>
  <c r="BI1860" i="1"/>
  <c r="BK1860" i="1" s="1"/>
  <c r="AH1860" i="1" s="1"/>
  <c r="BI1864" i="1"/>
  <c r="BK1864" i="1" s="1"/>
  <c r="AH1864" i="1" s="1"/>
  <c r="BI1868" i="1"/>
  <c r="BK1868" i="1" s="1"/>
  <c r="AH1868" i="1" s="1"/>
  <c r="BI1872" i="1"/>
  <c r="BK1872" i="1" s="1"/>
  <c r="AH1872" i="1" s="1"/>
  <c r="BI1876" i="1"/>
  <c r="BK1876" i="1" s="1"/>
  <c r="AH1876" i="1" s="1"/>
  <c r="BI1880" i="1"/>
  <c r="BK1880" i="1" s="1"/>
  <c r="AH1880" i="1" s="1"/>
  <c r="BI1884" i="1"/>
  <c r="BK1884" i="1" s="1"/>
  <c r="AH1884" i="1" s="1"/>
  <c r="BI1888" i="1"/>
  <c r="BK1888" i="1" s="1"/>
  <c r="AH1888" i="1" s="1"/>
  <c r="BI1892" i="1"/>
  <c r="BK1892" i="1" s="1"/>
  <c r="AH1892" i="1" s="1"/>
  <c r="BI1896" i="1"/>
  <c r="BK1896" i="1" s="1"/>
  <c r="AH1896" i="1" s="1"/>
  <c r="BI1900" i="1"/>
  <c r="BK1900" i="1" s="1"/>
  <c r="AH1900" i="1" s="1"/>
  <c r="BI1904" i="1"/>
  <c r="BK1904" i="1" s="1"/>
  <c r="AH1904" i="1" s="1"/>
  <c r="BI1908" i="1"/>
  <c r="BK1908" i="1" s="1"/>
  <c r="AH1908" i="1" s="1"/>
  <c r="BI1912" i="1"/>
  <c r="BK1912" i="1" s="1"/>
  <c r="AH1912" i="1" s="1"/>
  <c r="BI1916" i="1"/>
  <c r="BK1916" i="1" s="1"/>
  <c r="AH1916" i="1" s="1"/>
  <c r="BI1920" i="1"/>
  <c r="BK1920" i="1" s="1"/>
  <c r="AH1920" i="1" s="1"/>
  <c r="BI1924" i="1"/>
  <c r="BK1924" i="1" s="1"/>
  <c r="AH1924" i="1" s="1"/>
  <c r="BI1928" i="1"/>
  <c r="BK1928" i="1" s="1"/>
  <c r="AH1928" i="1" s="1"/>
  <c r="BI1932" i="1"/>
  <c r="BK1932" i="1" s="1"/>
  <c r="AH1932" i="1" s="1"/>
  <c r="BI1936" i="1"/>
  <c r="BK1936" i="1" s="1"/>
  <c r="AH1936" i="1" s="1"/>
  <c r="BI1940" i="1"/>
  <c r="BK1940" i="1" s="1"/>
  <c r="AH1940" i="1" s="1"/>
  <c r="BI1944" i="1"/>
  <c r="BK1944" i="1" s="1"/>
  <c r="AH1944" i="1" s="1"/>
  <c r="BI1948" i="1"/>
  <c r="BK1948" i="1" s="1"/>
  <c r="AH1948" i="1" s="1"/>
  <c r="BI1952" i="1"/>
  <c r="BK1952" i="1" s="1"/>
  <c r="AH1952" i="1" s="1"/>
  <c r="BI1956" i="1"/>
  <c r="BK1956" i="1" s="1"/>
  <c r="AH1956" i="1" s="1"/>
  <c r="BI1960" i="1"/>
  <c r="BK1960" i="1" s="1"/>
  <c r="AH1960" i="1" s="1"/>
  <c r="BI1964" i="1"/>
  <c r="BK1964" i="1" s="1"/>
  <c r="AH1964" i="1" s="1"/>
  <c r="BI1968" i="1"/>
  <c r="BK1968" i="1" s="1"/>
  <c r="AH1968" i="1" s="1"/>
  <c r="BI1972" i="1"/>
  <c r="BK1972" i="1" s="1"/>
  <c r="AH1972" i="1" s="1"/>
  <c r="BI1976" i="1"/>
  <c r="BK1976" i="1" s="1"/>
  <c r="AH1976" i="1" s="1"/>
  <c r="BI1980" i="1"/>
  <c r="BK1980" i="1" s="1"/>
  <c r="AH1980" i="1" s="1"/>
  <c r="BI1984" i="1"/>
  <c r="BK1984" i="1" s="1"/>
  <c r="AH1984" i="1" s="1"/>
  <c r="BI1988" i="1"/>
  <c r="BK1988" i="1" s="1"/>
  <c r="AH1988" i="1" s="1"/>
  <c r="BI1992" i="1"/>
  <c r="BK1992" i="1" s="1"/>
  <c r="AH1992" i="1" s="1"/>
  <c r="BI1996" i="1"/>
  <c r="BK1996" i="1" s="1"/>
  <c r="AH1996" i="1" s="1"/>
  <c r="BI2000" i="1"/>
  <c r="BK2000" i="1" s="1"/>
  <c r="AH2000" i="1" s="1"/>
  <c r="BI2004" i="1"/>
  <c r="BK2004" i="1" s="1"/>
  <c r="AH2004" i="1" s="1"/>
  <c r="BI2008" i="1"/>
  <c r="BK2008" i="1" s="1"/>
  <c r="AH2008" i="1" s="1"/>
  <c r="AW11" i="1"/>
  <c r="AY11" i="1" s="1"/>
  <c r="AF11" i="1" s="1"/>
  <c r="AW15" i="1"/>
  <c r="AY15" i="1" s="1"/>
  <c r="AF15" i="1" s="1"/>
  <c r="AW19" i="1"/>
  <c r="AY19" i="1" s="1"/>
  <c r="AF19" i="1" s="1"/>
  <c r="AW23" i="1"/>
  <c r="AY23" i="1" s="1"/>
  <c r="AF23" i="1" s="1"/>
  <c r="AW27" i="1"/>
  <c r="AY27" i="1" s="1"/>
  <c r="AF27" i="1" s="1"/>
  <c r="AW31" i="1"/>
  <c r="AY31" i="1" s="1"/>
  <c r="AF31" i="1" s="1"/>
  <c r="AW35" i="1"/>
  <c r="AY35" i="1" s="1"/>
  <c r="AF35" i="1" s="1"/>
  <c r="AW39" i="1"/>
  <c r="AY39" i="1" s="1"/>
  <c r="AF39" i="1" s="1"/>
  <c r="AW43" i="1"/>
  <c r="AY43" i="1" s="1"/>
  <c r="AF43" i="1" s="1"/>
  <c r="AW47" i="1"/>
  <c r="AY47" i="1" s="1"/>
  <c r="AF47" i="1" s="1"/>
  <c r="AW51" i="1"/>
  <c r="AY51" i="1" s="1"/>
  <c r="AF51" i="1" s="1"/>
  <c r="AW55" i="1"/>
  <c r="AY55" i="1" s="1"/>
  <c r="AF55" i="1" s="1"/>
  <c r="AW59" i="1"/>
  <c r="AY59" i="1" s="1"/>
  <c r="AF59" i="1" s="1"/>
  <c r="AW63" i="1"/>
  <c r="AY63" i="1" s="1"/>
  <c r="AF63" i="1" s="1"/>
  <c r="AW67" i="1"/>
  <c r="AY67" i="1" s="1"/>
  <c r="AF67" i="1" s="1"/>
  <c r="AW71" i="1"/>
  <c r="AY71" i="1" s="1"/>
  <c r="AF71" i="1" s="1"/>
  <c r="AW75" i="1"/>
  <c r="AY75" i="1" s="1"/>
  <c r="AF75" i="1" s="1"/>
  <c r="AW79" i="1"/>
  <c r="AY79" i="1" s="1"/>
  <c r="AF79" i="1" s="1"/>
  <c r="AW83" i="1"/>
  <c r="AY83" i="1" s="1"/>
  <c r="AF83" i="1" s="1"/>
  <c r="AW87" i="1"/>
  <c r="AY87" i="1" s="1"/>
  <c r="AF87" i="1" s="1"/>
  <c r="AW91" i="1"/>
  <c r="AY91" i="1" s="1"/>
  <c r="AF91" i="1" s="1"/>
  <c r="AW95" i="1"/>
  <c r="AY95" i="1" s="1"/>
  <c r="AF95" i="1" s="1"/>
  <c r="AW99" i="1"/>
  <c r="AY99" i="1" s="1"/>
  <c r="AF99" i="1" s="1"/>
  <c r="AW103" i="1"/>
  <c r="AY103" i="1" s="1"/>
  <c r="AF103" i="1" s="1"/>
  <c r="AW107" i="1"/>
  <c r="AY107" i="1" s="1"/>
  <c r="AF107" i="1" s="1"/>
  <c r="AW111" i="1"/>
  <c r="AY111" i="1" s="1"/>
  <c r="AF111" i="1" s="1"/>
  <c r="AW115" i="1"/>
  <c r="AY115" i="1" s="1"/>
  <c r="AF115" i="1" s="1"/>
  <c r="AW119" i="1"/>
  <c r="AY119" i="1" s="1"/>
  <c r="AF119" i="1" s="1"/>
  <c r="AW123" i="1"/>
  <c r="AY123" i="1" s="1"/>
  <c r="AF123" i="1" s="1"/>
  <c r="AW127" i="1"/>
  <c r="AY127" i="1" s="1"/>
  <c r="AF127" i="1" s="1"/>
  <c r="AW131" i="1"/>
  <c r="AY131" i="1" s="1"/>
  <c r="AF131" i="1" s="1"/>
  <c r="AW135" i="1"/>
  <c r="AY135" i="1" s="1"/>
  <c r="AF135" i="1" s="1"/>
  <c r="AW139" i="1"/>
  <c r="AY139" i="1" s="1"/>
  <c r="AF139" i="1" s="1"/>
  <c r="AW143" i="1"/>
  <c r="AY143" i="1" s="1"/>
  <c r="AF143" i="1" s="1"/>
  <c r="AW147" i="1"/>
  <c r="AY147" i="1" s="1"/>
  <c r="AF147" i="1" s="1"/>
  <c r="AW151" i="1"/>
  <c r="AY151" i="1" s="1"/>
  <c r="AF151" i="1" s="1"/>
  <c r="AW155" i="1"/>
  <c r="AY155" i="1" s="1"/>
  <c r="AF155" i="1" s="1"/>
  <c r="AW159" i="1"/>
  <c r="AY159" i="1" s="1"/>
  <c r="AF159" i="1" s="1"/>
  <c r="AW163" i="1"/>
  <c r="AY163" i="1" s="1"/>
  <c r="AF163" i="1" s="1"/>
  <c r="AW167" i="1"/>
  <c r="AY167" i="1" s="1"/>
  <c r="AF167" i="1" s="1"/>
  <c r="AW171" i="1"/>
  <c r="AY171" i="1" s="1"/>
  <c r="AF171" i="1" s="1"/>
  <c r="AW175" i="1"/>
  <c r="AY175" i="1" s="1"/>
  <c r="AF175" i="1" s="1"/>
  <c r="AW179" i="1"/>
  <c r="AY179" i="1" s="1"/>
  <c r="AF179" i="1" s="1"/>
  <c r="AW183" i="1"/>
  <c r="AY183" i="1" s="1"/>
  <c r="AF183" i="1" s="1"/>
  <c r="AW187" i="1"/>
  <c r="AY187" i="1" s="1"/>
  <c r="AF187" i="1" s="1"/>
  <c r="AW191" i="1"/>
  <c r="AY191" i="1" s="1"/>
  <c r="AF191" i="1" s="1"/>
  <c r="AW195" i="1"/>
  <c r="AY195" i="1" s="1"/>
  <c r="AF195" i="1" s="1"/>
  <c r="AW199" i="1"/>
  <c r="AY199" i="1" s="1"/>
  <c r="AF199" i="1" s="1"/>
  <c r="BI1491" i="1"/>
  <c r="BK1491" i="1" s="1"/>
  <c r="AH1491" i="1" s="1"/>
  <c r="BI1499" i="1"/>
  <c r="BK1499" i="1" s="1"/>
  <c r="AH1499" i="1" s="1"/>
  <c r="BI1507" i="1"/>
  <c r="BK1507" i="1" s="1"/>
  <c r="AH1507" i="1" s="1"/>
  <c r="BI1515" i="1"/>
  <c r="BK1515" i="1" s="1"/>
  <c r="AH1515" i="1" s="1"/>
  <c r="BI1523" i="1"/>
  <c r="BK1523" i="1" s="1"/>
  <c r="AH1523" i="1" s="1"/>
  <c r="BI1531" i="1"/>
  <c r="BK1531" i="1" s="1"/>
  <c r="AH1531" i="1" s="1"/>
  <c r="BI1539" i="1"/>
  <c r="BK1539" i="1" s="1"/>
  <c r="AH1539" i="1" s="1"/>
  <c r="BI1547" i="1"/>
  <c r="BK1547" i="1" s="1"/>
  <c r="AH1547" i="1" s="1"/>
  <c r="BI1555" i="1"/>
  <c r="BK1555" i="1" s="1"/>
  <c r="AH1555" i="1" s="1"/>
  <c r="BI1563" i="1"/>
  <c r="BK1563" i="1" s="1"/>
  <c r="AH1563" i="1" s="1"/>
  <c r="BI1571" i="1"/>
  <c r="BK1571" i="1" s="1"/>
  <c r="AH1571" i="1" s="1"/>
  <c r="BI1579" i="1"/>
  <c r="BK1579" i="1" s="1"/>
  <c r="AH1579" i="1" s="1"/>
  <c r="BI1587" i="1"/>
  <c r="BK1587" i="1" s="1"/>
  <c r="AH1587" i="1" s="1"/>
  <c r="BI1595" i="1"/>
  <c r="BK1595" i="1" s="1"/>
  <c r="AH1595" i="1" s="1"/>
  <c r="BI1603" i="1"/>
  <c r="BK1603" i="1" s="1"/>
  <c r="AH1603" i="1" s="1"/>
  <c r="BI1611" i="1"/>
  <c r="BK1611" i="1" s="1"/>
  <c r="AH1611" i="1" s="1"/>
  <c r="BI1619" i="1"/>
  <c r="BK1619" i="1" s="1"/>
  <c r="AH1619" i="1" s="1"/>
  <c r="BI1627" i="1"/>
  <c r="BK1627" i="1" s="1"/>
  <c r="AH1627" i="1" s="1"/>
  <c r="BI1635" i="1"/>
  <c r="BK1635" i="1" s="1"/>
  <c r="AH1635" i="1" s="1"/>
  <c r="BI1643" i="1"/>
  <c r="BK1643" i="1" s="1"/>
  <c r="AH1643" i="1" s="1"/>
  <c r="BI1651" i="1"/>
  <c r="BK1651" i="1" s="1"/>
  <c r="AH1651" i="1" s="1"/>
  <c r="BI1659" i="1"/>
  <c r="BK1659" i="1" s="1"/>
  <c r="AH1659" i="1" s="1"/>
  <c r="BI1667" i="1"/>
  <c r="BK1667" i="1" s="1"/>
  <c r="AH1667" i="1" s="1"/>
  <c r="BI1675" i="1"/>
  <c r="BK1675" i="1" s="1"/>
  <c r="AH1675" i="1" s="1"/>
  <c r="BI1683" i="1"/>
  <c r="BK1683" i="1" s="1"/>
  <c r="AH1683" i="1" s="1"/>
  <c r="BI1691" i="1"/>
  <c r="BK1691" i="1" s="1"/>
  <c r="AH1691" i="1" s="1"/>
  <c r="BI1699" i="1"/>
  <c r="BK1699" i="1" s="1"/>
  <c r="AH1699" i="1" s="1"/>
  <c r="BI1707" i="1"/>
  <c r="BK1707" i="1" s="1"/>
  <c r="AH1707" i="1" s="1"/>
  <c r="BI1715" i="1"/>
  <c r="BK1715" i="1" s="1"/>
  <c r="AH1715" i="1" s="1"/>
  <c r="BI1723" i="1"/>
  <c r="BK1723" i="1" s="1"/>
  <c r="AH1723" i="1" s="1"/>
  <c r="BI1731" i="1"/>
  <c r="BK1731" i="1" s="1"/>
  <c r="AH1731" i="1" s="1"/>
  <c r="BI1739" i="1"/>
  <c r="BK1739" i="1" s="1"/>
  <c r="AH1739" i="1" s="1"/>
  <c r="BI1747" i="1"/>
  <c r="BK1747" i="1" s="1"/>
  <c r="AH1747" i="1" s="1"/>
  <c r="BI1755" i="1"/>
  <c r="BK1755" i="1" s="1"/>
  <c r="AH1755" i="1" s="1"/>
  <c r="BI1761" i="1"/>
  <c r="BK1761" i="1" s="1"/>
  <c r="AH1761" i="1" s="1"/>
  <c r="BI1765" i="1"/>
  <c r="BK1765" i="1" s="1"/>
  <c r="AH1765" i="1" s="1"/>
  <c r="BI1769" i="1"/>
  <c r="BK1769" i="1" s="1"/>
  <c r="AH1769" i="1" s="1"/>
  <c r="BI1773" i="1"/>
  <c r="BK1773" i="1" s="1"/>
  <c r="AH1773" i="1" s="1"/>
  <c r="BI1777" i="1"/>
  <c r="BK1777" i="1" s="1"/>
  <c r="AH1777" i="1" s="1"/>
  <c r="BI1781" i="1"/>
  <c r="BK1781" i="1" s="1"/>
  <c r="AH1781" i="1" s="1"/>
  <c r="BI1785" i="1"/>
  <c r="BK1785" i="1" s="1"/>
  <c r="AH1785" i="1" s="1"/>
  <c r="BI1789" i="1"/>
  <c r="BK1789" i="1" s="1"/>
  <c r="AH1789" i="1" s="1"/>
  <c r="BI1793" i="1"/>
  <c r="BK1793" i="1" s="1"/>
  <c r="AH1793" i="1" s="1"/>
  <c r="BI1797" i="1"/>
  <c r="BK1797" i="1" s="1"/>
  <c r="AH1797" i="1" s="1"/>
  <c r="BI1801" i="1"/>
  <c r="BK1801" i="1" s="1"/>
  <c r="AH1801" i="1" s="1"/>
  <c r="BI1805" i="1"/>
  <c r="BK1805" i="1" s="1"/>
  <c r="AH1805" i="1" s="1"/>
  <c r="BI1809" i="1"/>
  <c r="BK1809" i="1" s="1"/>
  <c r="AH1809" i="1" s="1"/>
  <c r="BI1813" i="1"/>
  <c r="BK1813" i="1" s="1"/>
  <c r="AH1813" i="1" s="1"/>
  <c r="BI1817" i="1"/>
  <c r="BK1817" i="1" s="1"/>
  <c r="AH1817" i="1" s="1"/>
  <c r="BI1821" i="1"/>
  <c r="BK1821" i="1" s="1"/>
  <c r="AH1821" i="1" s="1"/>
  <c r="BI1825" i="1"/>
  <c r="BK1825" i="1" s="1"/>
  <c r="AH1825" i="1" s="1"/>
  <c r="BI1829" i="1"/>
  <c r="BK1829" i="1" s="1"/>
  <c r="AH1829" i="1" s="1"/>
  <c r="BI1833" i="1"/>
  <c r="BK1833" i="1" s="1"/>
  <c r="AH1833" i="1" s="1"/>
  <c r="BI1837" i="1"/>
  <c r="BK1837" i="1" s="1"/>
  <c r="AH1837" i="1" s="1"/>
  <c r="BI1841" i="1"/>
  <c r="BK1841" i="1" s="1"/>
  <c r="AH1841" i="1" s="1"/>
  <c r="BI1845" i="1"/>
  <c r="BK1845" i="1" s="1"/>
  <c r="AH1845" i="1" s="1"/>
  <c r="BI1849" i="1"/>
  <c r="BK1849" i="1" s="1"/>
  <c r="AH1849" i="1" s="1"/>
  <c r="BI1853" i="1"/>
  <c r="BK1853" i="1" s="1"/>
  <c r="AH1853" i="1" s="1"/>
  <c r="BI1857" i="1"/>
  <c r="BK1857" i="1" s="1"/>
  <c r="AH1857" i="1" s="1"/>
  <c r="BI1861" i="1"/>
  <c r="BK1861" i="1" s="1"/>
  <c r="AH1861" i="1" s="1"/>
  <c r="BI1865" i="1"/>
  <c r="BK1865" i="1" s="1"/>
  <c r="AH1865" i="1" s="1"/>
  <c r="BI1869" i="1"/>
  <c r="BK1869" i="1" s="1"/>
  <c r="AH1869" i="1" s="1"/>
  <c r="BI1873" i="1"/>
  <c r="BK1873" i="1" s="1"/>
  <c r="AH1873" i="1" s="1"/>
  <c r="BI1877" i="1"/>
  <c r="BK1877" i="1" s="1"/>
  <c r="AH1877" i="1" s="1"/>
  <c r="BI1881" i="1"/>
  <c r="BK1881" i="1" s="1"/>
  <c r="AH1881" i="1" s="1"/>
  <c r="BI1885" i="1"/>
  <c r="BK1885" i="1" s="1"/>
  <c r="AH1885" i="1" s="1"/>
  <c r="BI1889" i="1"/>
  <c r="BK1889" i="1" s="1"/>
  <c r="AH1889" i="1" s="1"/>
  <c r="BI1893" i="1"/>
  <c r="BK1893" i="1" s="1"/>
  <c r="AH1893" i="1" s="1"/>
  <c r="BI1897" i="1"/>
  <c r="BK1897" i="1" s="1"/>
  <c r="AH1897" i="1" s="1"/>
  <c r="BI1901" i="1"/>
  <c r="BK1901" i="1" s="1"/>
  <c r="AH1901" i="1" s="1"/>
  <c r="BI1905" i="1"/>
  <c r="BK1905" i="1" s="1"/>
  <c r="AH1905" i="1" s="1"/>
  <c r="BI1909" i="1"/>
  <c r="BK1909" i="1" s="1"/>
  <c r="AH1909" i="1" s="1"/>
  <c r="BI1913" i="1"/>
  <c r="BK1913" i="1" s="1"/>
  <c r="AH1913" i="1" s="1"/>
  <c r="BI1917" i="1"/>
  <c r="BK1917" i="1" s="1"/>
  <c r="AH1917" i="1" s="1"/>
  <c r="BI1921" i="1"/>
  <c r="BK1921" i="1" s="1"/>
  <c r="AH1921" i="1" s="1"/>
  <c r="BI1925" i="1"/>
  <c r="BK1925" i="1" s="1"/>
  <c r="AH1925" i="1" s="1"/>
  <c r="BI1929" i="1"/>
  <c r="BK1929" i="1" s="1"/>
  <c r="AH1929" i="1" s="1"/>
  <c r="BI1933" i="1"/>
  <c r="BK1933" i="1" s="1"/>
  <c r="AH1933" i="1" s="1"/>
  <c r="BI1937" i="1"/>
  <c r="BK1937" i="1" s="1"/>
  <c r="AH1937" i="1" s="1"/>
  <c r="BI1941" i="1"/>
  <c r="BK1941" i="1" s="1"/>
  <c r="AH1941" i="1" s="1"/>
  <c r="BI1945" i="1"/>
  <c r="BK1945" i="1" s="1"/>
  <c r="AH1945" i="1" s="1"/>
  <c r="BI1949" i="1"/>
  <c r="BK1949" i="1" s="1"/>
  <c r="AH1949" i="1" s="1"/>
  <c r="BI1953" i="1"/>
  <c r="BK1953" i="1" s="1"/>
  <c r="AH1953" i="1" s="1"/>
  <c r="BI1957" i="1"/>
  <c r="BK1957" i="1" s="1"/>
  <c r="AH1957" i="1" s="1"/>
  <c r="BI1961" i="1"/>
  <c r="BK1961" i="1" s="1"/>
  <c r="AH1961" i="1" s="1"/>
  <c r="BI1965" i="1"/>
  <c r="BK1965" i="1" s="1"/>
  <c r="AH1965" i="1" s="1"/>
  <c r="BI1969" i="1"/>
  <c r="BK1969" i="1" s="1"/>
  <c r="AH1969" i="1" s="1"/>
  <c r="BI1973" i="1"/>
  <c r="BK1973" i="1" s="1"/>
  <c r="AH1973" i="1" s="1"/>
  <c r="BI1977" i="1"/>
  <c r="BK1977" i="1" s="1"/>
  <c r="AH1977" i="1" s="1"/>
  <c r="BI1981" i="1"/>
  <c r="BK1981" i="1" s="1"/>
  <c r="AH1981" i="1" s="1"/>
  <c r="BI1985" i="1"/>
  <c r="BK1985" i="1" s="1"/>
  <c r="AH1985" i="1" s="1"/>
  <c r="BI1989" i="1"/>
  <c r="BK1989" i="1" s="1"/>
  <c r="AH1989" i="1" s="1"/>
  <c r="BI1993" i="1"/>
  <c r="BK1993" i="1" s="1"/>
  <c r="AH1993" i="1" s="1"/>
  <c r="BI1997" i="1"/>
  <c r="BK1997" i="1" s="1"/>
  <c r="AH1997" i="1" s="1"/>
  <c r="BI2001" i="1"/>
  <c r="BK2001" i="1" s="1"/>
  <c r="AH2001" i="1" s="1"/>
  <c r="BI2005" i="1"/>
  <c r="BK2005" i="1" s="1"/>
  <c r="AH2005" i="1" s="1"/>
  <c r="BI2009" i="1"/>
  <c r="BK2009" i="1" s="1"/>
  <c r="AH2009" i="1" s="1"/>
  <c r="AW12" i="1"/>
  <c r="AY12" i="1" s="1"/>
  <c r="AF12" i="1" s="1"/>
  <c r="AW16" i="1"/>
  <c r="AY16" i="1" s="1"/>
  <c r="AF16" i="1" s="1"/>
  <c r="AW20" i="1"/>
  <c r="AY20" i="1" s="1"/>
  <c r="AF20" i="1" s="1"/>
  <c r="AW24" i="1"/>
  <c r="AY24" i="1" s="1"/>
  <c r="AF24" i="1" s="1"/>
  <c r="AW28" i="1"/>
  <c r="AY28" i="1" s="1"/>
  <c r="AF28" i="1" s="1"/>
  <c r="AW32" i="1"/>
  <c r="AY32" i="1" s="1"/>
  <c r="AF32" i="1" s="1"/>
  <c r="AW36" i="1"/>
  <c r="AY36" i="1" s="1"/>
  <c r="AF36" i="1" s="1"/>
  <c r="AW40" i="1"/>
  <c r="AY40" i="1" s="1"/>
  <c r="AF40" i="1" s="1"/>
  <c r="AW44" i="1"/>
  <c r="AY44" i="1" s="1"/>
  <c r="AF44" i="1" s="1"/>
  <c r="AW48" i="1"/>
  <c r="AY48" i="1" s="1"/>
  <c r="AF48" i="1" s="1"/>
  <c r="AW52" i="1"/>
  <c r="AY52" i="1" s="1"/>
  <c r="AF52" i="1" s="1"/>
  <c r="AW56" i="1"/>
  <c r="AY56" i="1" s="1"/>
  <c r="AF56" i="1" s="1"/>
  <c r="AW60" i="1"/>
  <c r="AY60" i="1" s="1"/>
  <c r="AF60" i="1" s="1"/>
  <c r="AW64" i="1"/>
  <c r="AY64" i="1" s="1"/>
  <c r="AF64" i="1" s="1"/>
  <c r="AW68" i="1"/>
  <c r="AY68" i="1" s="1"/>
  <c r="AF68" i="1" s="1"/>
  <c r="AW72" i="1"/>
  <c r="AY72" i="1" s="1"/>
  <c r="AF72" i="1" s="1"/>
  <c r="AW76" i="1"/>
  <c r="AY76" i="1" s="1"/>
  <c r="AF76" i="1" s="1"/>
  <c r="AW80" i="1"/>
  <c r="AY80" i="1" s="1"/>
  <c r="AF80" i="1" s="1"/>
  <c r="AW84" i="1"/>
  <c r="AY84" i="1" s="1"/>
  <c r="AF84" i="1" s="1"/>
  <c r="AW88" i="1"/>
  <c r="AY88" i="1" s="1"/>
  <c r="AF88" i="1" s="1"/>
  <c r="AW92" i="1"/>
  <c r="AY92" i="1" s="1"/>
  <c r="AF92" i="1" s="1"/>
  <c r="AW96" i="1"/>
  <c r="AY96" i="1" s="1"/>
  <c r="AF96" i="1" s="1"/>
  <c r="AW100" i="1"/>
  <c r="AY100" i="1" s="1"/>
  <c r="AF100" i="1" s="1"/>
  <c r="AW104" i="1"/>
  <c r="AY104" i="1" s="1"/>
  <c r="AF104" i="1" s="1"/>
  <c r="AW108" i="1"/>
  <c r="AY108" i="1" s="1"/>
  <c r="AF108" i="1" s="1"/>
  <c r="AW112" i="1"/>
  <c r="AY112" i="1" s="1"/>
  <c r="AF112" i="1" s="1"/>
  <c r="AW116" i="1"/>
  <c r="AY116" i="1" s="1"/>
  <c r="AF116" i="1" s="1"/>
  <c r="AW120" i="1"/>
  <c r="AY120" i="1" s="1"/>
  <c r="AF120" i="1" s="1"/>
  <c r="AW124" i="1"/>
  <c r="AY124" i="1" s="1"/>
  <c r="AF124" i="1" s="1"/>
  <c r="AW128" i="1"/>
  <c r="AY128" i="1" s="1"/>
  <c r="AF128" i="1" s="1"/>
  <c r="AW132" i="1"/>
  <c r="AY132" i="1" s="1"/>
  <c r="AF132" i="1" s="1"/>
  <c r="AW136" i="1"/>
  <c r="AY136" i="1" s="1"/>
  <c r="AF136" i="1" s="1"/>
  <c r="AW140" i="1"/>
  <c r="AY140" i="1" s="1"/>
  <c r="AF140" i="1" s="1"/>
  <c r="AW144" i="1"/>
  <c r="AY144" i="1" s="1"/>
  <c r="AF144" i="1" s="1"/>
  <c r="AW148" i="1"/>
  <c r="AY148" i="1" s="1"/>
  <c r="AF148" i="1" s="1"/>
  <c r="AW152" i="1"/>
  <c r="AY152" i="1" s="1"/>
  <c r="AF152" i="1" s="1"/>
  <c r="AW156" i="1"/>
  <c r="AY156" i="1" s="1"/>
  <c r="AF156" i="1" s="1"/>
  <c r="AW160" i="1"/>
  <c r="AY160" i="1" s="1"/>
  <c r="AF160" i="1" s="1"/>
  <c r="AW164" i="1"/>
  <c r="AY164" i="1" s="1"/>
  <c r="AF164" i="1" s="1"/>
  <c r="AW168" i="1"/>
  <c r="AY168" i="1" s="1"/>
  <c r="AF168" i="1" s="1"/>
  <c r="AW172" i="1"/>
  <c r="AY172" i="1" s="1"/>
  <c r="AF172" i="1" s="1"/>
  <c r="AW176" i="1"/>
  <c r="AY176" i="1" s="1"/>
  <c r="AF176" i="1" s="1"/>
  <c r="AW180" i="1"/>
  <c r="AY180" i="1" s="1"/>
  <c r="AF180" i="1" s="1"/>
  <c r="AW196" i="1"/>
  <c r="AY196" i="1" s="1"/>
  <c r="AF196" i="1" s="1"/>
  <c r="AW207" i="1"/>
  <c r="AY207" i="1" s="1"/>
  <c r="AF207" i="1" s="1"/>
  <c r="AW215" i="1"/>
  <c r="AY215" i="1" s="1"/>
  <c r="AF215" i="1" s="1"/>
  <c r="AW223" i="1"/>
  <c r="AY223" i="1" s="1"/>
  <c r="AF223" i="1" s="1"/>
  <c r="AW231" i="1"/>
  <c r="AY231" i="1" s="1"/>
  <c r="AF231" i="1" s="1"/>
  <c r="AW239" i="1"/>
  <c r="AY239" i="1" s="1"/>
  <c r="AF239" i="1" s="1"/>
  <c r="AW247" i="1"/>
  <c r="AY247" i="1" s="1"/>
  <c r="AF247" i="1" s="1"/>
  <c r="AW255" i="1"/>
  <c r="AY255" i="1" s="1"/>
  <c r="AF255" i="1" s="1"/>
  <c r="AW263" i="1"/>
  <c r="AY263" i="1" s="1"/>
  <c r="AF263" i="1" s="1"/>
  <c r="AW271" i="1"/>
  <c r="AY271" i="1" s="1"/>
  <c r="AF271" i="1" s="1"/>
  <c r="AW279" i="1"/>
  <c r="AY279" i="1" s="1"/>
  <c r="AF279" i="1" s="1"/>
  <c r="AW285" i="1"/>
  <c r="AY285" i="1" s="1"/>
  <c r="AF285" i="1" s="1"/>
  <c r="AW291" i="1"/>
  <c r="AY291" i="1" s="1"/>
  <c r="AF291" i="1" s="1"/>
  <c r="AW296" i="1"/>
  <c r="AY296" i="1" s="1"/>
  <c r="AF296" i="1" s="1"/>
  <c r="AW301" i="1"/>
  <c r="AY301" i="1" s="1"/>
  <c r="AF301" i="1" s="1"/>
  <c r="AW305" i="1"/>
  <c r="AY305" i="1" s="1"/>
  <c r="AF305" i="1" s="1"/>
  <c r="AW309" i="1"/>
  <c r="AY309" i="1" s="1"/>
  <c r="AF309" i="1" s="1"/>
  <c r="AW313" i="1"/>
  <c r="AY313" i="1" s="1"/>
  <c r="AF313" i="1" s="1"/>
  <c r="AW317" i="1"/>
  <c r="AY317" i="1" s="1"/>
  <c r="AF317" i="1" s="1"/>
  <c r="AW321" i="1"/>
  <c r="AY321" i="1" s="1"/>
  <c r="AF321" i="1" s="1"/>
  <c r="AW325" i="1"/>
  <c r="AY325" i="1" s="1"/>
  <c r="AF325" i="1" s="1"/>
  <c r="AW329" i="1"/>
  <c r="AY329" i="1" s="1"/>
  <c r="AF329" i="1" s="1"/>
  <c r="AW333" i="1"/>
  <c r="AY333" i="1" s="1"/>
  <c r="AF333" i="1" s="1"/>
  <c r="AW337" i="1"/>
  <c r="AY337" i="1" s="1"/>
  <c r="AF337" i="1" s="1"/>
  <c r="AW341" i="1"/>
  <c r="AY341" i="1" s="1"/>
  <c r="AF341" i="1" s="1"/>
  <c r="AW345" i="1"/>
  <c r="AY345" i="1" s="1"/>
  <c r="AF345" i="1" s="1"/>
  <c r="AW349" i="1"/>
  <c r="AY349" i="1" s="1"/>
  <c r="AF349" i="1" s="1"/>
  <c r="AW353" i="1"/>
  <c r="AY353" i="1" s="1"/>
  <c r="AF353" i="1" s="1"/>
  <c r="AW357" i="1"/>
  <c r="AY357" i="1" s="1"/>
  <c r="AF357" i="1" s="1"/>
  <c r="AW361" i="1"/>
  <c r="AY361" i="1" s="1"/>
  <c r="AF361" i="1" s="1"/>
  <c r="AW365" i="1"/>
  <c r="AY365" i="1" s="1"/>
  <c r="AF365" i="1" s="1"/>
  <c r="AW369" i="1"/>
  <c r="AY369" i="1" s="1"/>
  <c r="AF369" i="1" s="1"/>
  <c r="AW373" i="1"/>
  <c r="AY373" i="1" s="1"/>
  <c r="AF373" i="1" s="1"/>
  <c r="AW377" i="1"/>
  <c r="AY377" i="1" s="1"/>
  <c r="AF377" i="1" s="1"/>
  <c r="AW381" i="1"/>
  <c r="AY381" i="1" s="1"/>
  <c r="AF381" i="1" s="1"/>
  <c r="AW385" i="1"/>
  <c r="AY385" i="1" s="1"/>
  <c r="AF385" i="1" s="1"/>
  <c r="AW389" i="1"/>
  <c r="AY389" i="1" s="1"/>
  <c r="AF389" i="1" s="1"/>
  <c r="AW393" i="1"/>
  <c r="AY393" i="1" s="1"/>
  <c r="AF393" i="1" s="1"/>
  <c r="AW397" i="1"/>
  <c r="AY397" i="1" s="1"/>
  <c r="AF397" i="1" s="1"/>
  <c r="AW401" i="1"/>
  <c r="AY401" i="1" s="1"/>
  <c r="AF401" i="1" s="1"/>
  <c r="AW405" i="1"/>
  <c r="AY405" i="1" s="1"/>
  <c r="AF405" i="1" s="1"/>
  <c r="AW409" i="1"/>
  <c r="AY409" i="1" s="1"/>
  <c r="AF409" i="1" s="1"/>
  <c r="AW413" i="1"/>
  <c r="AY413" i="1" s="1"/>
  <c r="AF413" i="1" s="1"/>
  <c r="AW417" i="1"/>
  <c r="AY417" i="1" s="1"/>
  <c r="AF417" i="1" s="1"/>
  <c r="AW421" i="1"/>
  <c r="AY421" i="1" s="1"/>
  <c r="AF421" i="1" s="1"/>
  <c r="AW425" i="1"/>
  <c r="AY425" i="1" s="1"/>
  <c r="AF425" i="1" s="1"/>
  <c r="AW429" i="1"/>
  <c r="AY429" i="1" s="1"/>
  <c r="AF429" i="1" s="1"/>
  <c r="AW433" i="1"/>
  <c r="AY433" i="1" s="1"/>
  <c r="AF433" i="1" s="1"/>
  <c r="AW437" i="1"/>
  <c r="AY437" i="1" s="1"/>
  <c r="AF437" i="1" s="1"/>
  <c r="AW441" i="1"/>
  <c r="AY441" i="1" s="1"/>
  <c r="AF441" i="1" s="1"/>
  <c r="AW445" i="1"/>
  <c r="AY445" i="1" s="1"/>
  <c r="AF445" i="1" s="1"/>
  <c r="AW449" i="1"/>
  <c r="AY449" i="1" s="1"/>
  <c r="AF449" i="1" s="1"/>
  <c r="AW453" i="1"/>
  <c r="AY453" i="1" s="1"/>
  <c r="AF453" i="1" s="1"/>
  <c r="AW457" i="1"/>
  <c r="AY457" i="1" s="1"/>
  <c r="AF457" i="1" s="1"/>
  <c r="AW461" i="1"/>
  <c r="AY461" i="1" s="1"/>
  <c r="AF461" i="1" s="1"/>
  <c r="AW465" i="1"/>
  <c r="AY465" i="1" s="1"/>
  <c r="AF465" i="1" s="1"/>
  <c r="AW469" i="1"/>
  <c r="AY469" i="1" s="1"/>
  <c r="AF469" i="1" s="1"/>
  <c r="AW473" i="1"/>
  <c r="AY473" i="1" s="1"/>
  <c r="AF473" i="1" s="1"/>
  <c r="AW477" i="1"/>
  <c r="AY477" i="1" s="1"/>
  <c r="AF477" i="1" s="1"/>
  <c r="AW481" i="1"/>
  <c r="AY481" i="1" s="1"/>
  <c r="AF481" i="1" s="1"/>
  <c r="AW485" i="1"/>
  <c r="AY485" i="1" s="1"/>
  <c r="AF485" i="1" s="1"/>
  <c r="AW489" i="1"/>
  <c r="AY489" i="1" s="1"/>
  <c r="AF489" i="1" s="1"/>
  <c r="AW493" i="1"/>
  <c r="AY493" i="1" s="1"/>
  <c r="AF493" i="1" s="1"/>
  <c r="AW497" i="1"/>
  <c r="AY497" i="1" s="1"/>
  <c r="AF497" i="1" s="1"/>
  <c r="AW501" i="1"/>
  <c r="AY501" i="1" s="1"/>
  <c r="AF501" i="1" s="1"/>
  <c r="AW505" i="1"/>
  <c r="AY505" i="1" s="1"/>
  <c r="AF505" i="1" s="1"/>
  <c r="AW509" i="1"/>
  <c r="AY509" i="1" s="1"/>
  <c r="AF509" i="1" s="1"/>
  <c r="AW513" i="1"/>
  <c r="AY513" i="1" s="1"/>
  <c r="AF513" i="1" s="1"/>
  <c r="AW517" i="1"/>
  <c r="AY517" i="1" s="1"/>
  <c r="AF517" i="1" s="1"/>
  <c r="AW521" i="1"/>
  <c r="AY521" i="1" s="1"/>
  <c r="AF521" i="1" s="1"/>
  <c r="AW525" i="1"/>
  <c r="AY525" i="1" s="1"/>
  <c r="AF525" i="1" s="1"/>
  <c r="AW529" i="1"/>
  <c r="AY529" i="1" s="1"/>
  <c r="AF529" i="1" s="1"/>
  <c r="AW533" i="1"/>
  <c r="AY533" i="1" s="1"/>
  <c r="AF533" i="1" s="1"/>
  <c r="AW537" i="1"/>
  <c r="AY537" i="1" s="1"/>
  <c r="AF537" i="1" s="1"/>
  <c r="AW541" i="1"/>
  <c r="AY541" i="1" s="1"/>
  <c r="AF541" i="1" s="1"/>
  <c r="AW545" i="1"/>
  <c r="AY545" i="1" s="1"/>
  <c r="AF545" i="1" s="1"/>
  <c r="AW549" i="1"/>
  <c r="AY549" i="1" s="1"/>
  <c r="AF549" i="1" s="1"/>
  <c r="AW553" i="1"/>
  <c r="AY553" i="1" s="1"/>
  <c r="AF553" i="1" s="1"/>
  <c r="AW557" i="1"/>
  <c r="AY557" i="1" s="1"/>
  <c r="AF557" i="1" s="1"/>
  <c r="AW561" i="1"/>
  <c r="AY561" i="1" s="1"/>
  <c r="AF561" i="1" s="1"/>
  <c r="AW565" i="1"/>
  <c r="AY565" i="1" s="1"/>
  <c r="AF565" i="1" s="1"/>
  <c r="AW569" i="1"/>
  <c r="AY569" i="1" s="1"/>
  <c r="AF569" i="1" s="1"/>
  <c r="AW573" i="1"/>
  <c r="AY573" i="1" s="1"/>
  <c r="AF573" i="1" s="1"/>
  <c r="AW577" i="1"/>
  <c r="AY577" i="1" s="1"/>
  <c r="AF577" i="1" s="1"/>
  <c r="AW581" i="1"/>
  <c r="AY581" i="1" s="1"/>
  <c r="AF581" i="1" s="1"/>
  <c r="AW585" i="1"/>
  <c r="AY585" i="1" s="1"/>
  <c r="AF585" i="1" s="1"/>
  <c r="AW589" i="1"/>
  <c r="AY589" i="1" s="1"/>
  <c r="AF589" i="1" s="1"/>
  <c r="AW593" i="1"/>
  <c r="AY593" i="1" s="1"/>
  <c r="AF593" i="1" s="1"/>
  <c r="AW597" i="1"/>
  <c r="AY597" i="1" s="1"/>
  <c r="AF597" i="1" s="1"/>
  <c r="AW601" i="1"/>
  <c r="AY601" i="1" s="1"/>
  <c r="AF601" i="1" s="1"/>
  <c r="AW605" i="1"/>
  <c r="AY605" i="1" s="1"/>
  <c r="AF605" i="1" s="1"/>
  <c r="AW609" i="1"/>
  <c r="AY609" i="1" s="1"/>
  <c r="AF609" i="1" s="1"/>
  <c r="AW613" i="1"/>
  <c r="AY613" i="1" s="1"/>
  <c r="AF613" i="1" s="1"/>
  <c r="AW617" i="1"/>
  <c r="AY617" i="1" s="1"/>
  <c r="AF617" i="1" s="1"/>
  <c r="AW621" i="1"/>
  <c r="AY621" i="1" s="1"/>
  <c r="AF621" i="1" s="1"/>
  <c r="AW625" i="1"/>
  <c r="AY625" i="1" s="1"/>
  <c r="AF625" i="1" s="1"/>
  <c r="AW629" i="1"/>
  <c r="AY629" i="1" s="1"/>
  <c r="AF629" i="1" s="1"/>
  <c r="AW633" i="1"/>
  <c r="AY633" i="1" s="1"/>
  <c r="AF633" i="1" s="1"/>
  <c r="AW637" i="1"/>
  <c r="AY637" i="1" s="1"/>
  <c r="AF637" i="1" s="1"/>
  <c r="AW641" i="1"/>
  <c r="AY641" i="1" s="1"/>
  <c r="AF641" i="1" s="1"/>
  <c r="AW645" i="1"/>
  <c r="AY645" i="1" s="1"/>
  <c r="AF645" i="1" s="1"/>
  <c r="AW649" i="1"/>
  <c r="AY649" i="1" s="1"/>
  <c r="AF649" i="1" s="1"/>
  <c r="AW653" i="1"/>
  <c r="AY653" i="1" s="1"/>
  <c r="AF653" i="1" s="1"/>
  <c r="AW657" i="1"/>
  <c r="AY657" i="1" s="1"/>
  <c r="AF657" i="1" s="1"/>
  <c r="AW661" i="1"/>
  <c r="AY661" i="1" s="1"/>
  <c r="AF661" i="1" s="1"/>
  <c r="AW665" i="1"/>
  <c r="AY665" i="1" s="1"/>
  <c r="AF665" i="1" s="1"/>
  <c r="AW669" i="1"/>
  <c r="AY669" i="1" s="1"/>
  <c r="AF669" i="1" s="1"/>
  <c r="AW673" i="1"/>
  <c r="AY673" i="1" s="1"/>
  <c r="AF673" i="1" s="1"/>
  <c r="AW677" i="1"/>
  <c r="AY677" i="1" s="1"/>
  <c r="AF677" i="1" s="1"/>
  <c r="AW681" i="1"/>
  <c r="AY681" i="1" s="1"/>
  <c r="AF681" i="1" s="1"/>
  <c r="AW685" i="1"/>
  <c r="AY685" i="1" s="1"/>
  <c r="AF685" i="1" s="1"/>
  <c r="AW689" i="1"/>
  <c r="AY689" i="1" s="1"/>
  <c r="AF689" i="1" s="1"/>
  <c r="AW693" i="1"/>
  <c r="AY693" i="1" s="1"/>
  <c r="AF693" i="1" s="1"/>
  <c r="AW697" i="1"/>
  <c r="AY697" i="1" s="1"/>
  <c r="AF697" i="1" s="1"/>
  <c r="AW701" i="1"/>
  <c r="AY701" i="1" s="1"/>
  <c r="AF701" i="1" s="1"/>
  <c r="AW705" i="1"/>
  <c r="AY705" i="1" s="1"/>
  <c r="AF705" i="1" s="1"/>
  <c r="AW709" i="1"/>
  <c r="AY709" i="1" s="1"/>
  <c r="AF709" i="1" s="1"/>
  <c r="AW713" i="1"/>
  <c r="AY713" i="1" s="1"/>
  <c r="AF713" i="1" s="1"/>
  <c r="AW717" i="1"/>
  <c r="AY717" i="1" s="1"/>
  <c r="AF717" i="1" s="1"/>
  <c r="AW721" i="1"/>
  <c r="AY721" i="1" s="1"/>
  <c r="AF721" i="1" s="1"/>
  <c r="AW725" i="1"/>
  <c r="AY725" i="1" s="1"/>
  <c r="AF725" i="1" s="1"/>
  <c r="AW729" i="1"/>
  <c r="AY729" i="1" s="1"/>
  <c r="AF729" i="1" s="1"/>
  <c r="AW733" i="1"/>
  <c r="AY733" i="1" s="1"/>
  <c r="AF733" i="1" s="1"/>
  <c r="AW737" i="1"/>
  <c r="AY737" i="1" s="1"/>
  <c r="AF737" i="1" s="1"/>
  <c r="AW741" i="1"/>
  <c r="AY741" i="1" s="1"/>
  <c r="AF741" i="1" s="1"/>
  <c r="AW745" i="1"/>
  <c r="AY745" i="1" s="1"/>
  <c r="AF745" i="1" s="1"/>
  <c r="AW749" i="1"/>
  <c r="AY749" i="1" s="1"/>
  <c r="AF749" i="1" s="1"/>
  <c r="AW753" i="1"/>
  <c r="AY753" i="1" s="1"/>
  <c r="AF753" i="1" s="1"/>
  <c r="AW757" i="1"/>
  <c r="AY757" i="1" s="1"/>
  <c r="AF757" i="1" s="1"/>
  <c r="AW761" i="1"/>
  <c r="AY761" i="1" s="1"/>
  <c r="AF761" i="1" s="1"/>
  <c r="AW765" i="1"/>
  <c r="AY765" i="1" s="1"/>
  <c r="AF765" i="1" s="1"/>
  <c r="AW769" i="1"/>
  <c r="AY769" i="1" s="1"/>
  <c r="AF769" i="1" s="1"/>
  <c r="AW773" i="1"/>
  <c r="AY773" i="1" s="1"/>
  <c r="AF773" i="1" s="1"/>
  <c r="AW777" i="1"/>
  <c r="AY777" i="1" s="1"/>
  <c r="AF777" i="1" s="1"/>
  <c r="AW781" i="1"/>
  <c r="AY781" i="1" s="1"/>
  <c r="AF781" i="1" s="1"/>
  <c r="AW785" i="1"/>
  <c r="AY785" i="1" s="1"/>
  <c r="AF785" i="1" s="1"/>
  <c r="AW789" i="1"/>
  <c r="AY789" i="1" s="1"/>
  <c r="AF789" i="1" s="1"/>
  <c r="AW793" i="1"/>
  <c r="AY793" i="1" s="1"/>
  <c r="AF793" i="1" s="1"/>
  <c r="AW797" i="1"/>
  <c r="AY797" i="1" s="1"/>
  <c r="AF797" i="1" s="1"/>
  <c r="AW801" i="1"/>
  <c r="AY801" i="1" s="1"/>
  <c r="AF801" i="1" s="1"/>
  <c r="AW805" i="1"/>
  <c r="AY805" i="1" s="1"/>
  <c r="AF805" i="1" s="1"/>
  <c r="AW809" i="1"/>
  <c r="AY809" i="1" s="1"/>
  <c r="AF809" i="1" s="1"/>
  <c r="AW813" i="1"/>
  <c r="AY813" i="1" s="1"/>
  <c r="AF813" i="1" s="1"/>
  <c r="AW817" i="1"/>
  <c r="AY817" i="1" s="1"/>
  <c r="AF817" i="1" s="1"/>
  <c r="AW821" i="1"/>
  <c r="AY821" i="1" s="1"/>
  <c r="AF821" i="1" s="1"/>
  <c r="AW825" i="1"/>
  <c r="AY825" i="1" s="1"/>
  <c r="AF825" i="1" s="1"/>
  <c r="AW829" i="1"/>
  <c r="AY829" i="1" s="1"/>
  <c r="AF829" i="1" s="1"/>
  <c r="AW833" i="1"/>
  <c r="AY833" i="1" s="1"/>
  <c r="AF833" i="1" s="1"/>
  <c r="AW837" i="1"/>
  <c r="AY837" i="1" s="1"/>
  <c r="AF837" i="1" s="1"/>
  <c r="AW841" i="1"/>
  <c r="AY841" i="1" s="1"/>
  <c r="AF841" i="1" s="1"/>
  <c r="AW845" i="1"/>
  <c r="AY845" i="1" s="1"/>
  <c r="AF845" i="1" s="1"/>
  <c r="AW849" i="1"/>
  <c r="AY849" i="1" s="1"/>
  <c r="AF849" i="1" s="1"/>
  <c r="AW853" i="1"/>
  <c r="AY853" i="1" s="1"/>
  <c r="AF853" i="1" s="1"/>
  <c r="AW857" i="1"/>
  <c r="AY857" i="1" s="1"/>
  <c r="AF857" i="1" s="1"/>
  <c r="AW861" i="1"/>
  <c r="AY861" i="1" s="1"/>
  <c r="AF861" i="1" s="1"/>
  <c r="AW865" i="1"/>
  <c r="AY865" i="1" s="1"/>
  <c r="AF865" i="1" s="1"/>
  <c r="AW869" i="1"/>
  <c r="AY869" i="1" s="1"/>
  <c r="AF869" i="1" s="1"/>
  <c r="AW873" i="1"/>
  <c r="AY873" i="1" s="1"/>
  <c r="AF873" i="1" s="1"/>
  <c r="AW877" i="1"/>
  <c r="AY877" i="1" s="1"/>
  <c r="AF877" i="1" s="1"/>
  <c r="AW881" i="1"/>
  <c r="AY881" i="1" s="1"/>
  <c r="AF881" i="1" s="1"/>
  <c r="AW885" i="1"/>
  <c r="AY885" i="1" s="1"/>
  <c r="AF885" i="1" s="1"/>
  <c r="AW889" i="1"/>
  <c r="AY889" i="1" s="1"/>
  <c r="AF889" i="1" s="1"/>
  <c r="AW893" i="1"/>
  <c r="AY893" i="1" s="1"/>
  <c r="AF893" i="1" s="1"/>
  <c r="AW897" i="1"/>
  <c r="AY897" i="1" s="1"/>
  <c r="AF897" i="1" s="1"/>
  <c r="AW901" i="1"/>
  <c r="AY901" i="1" s="1"/>
  <c r="AF901" i="1" s="1"/>
  <c r="AW905" i="1"/>
  <c r="AY905" i="1" s="1"/>
  <c r="AF905" i="1" s="1"/>
  <c r="AW909" i="1"/>
  <c r="AY909" i="1" s="1"/>
  <c r="AF909" i="1" s="1"/>
  <c r="AW913" i="1"/>
  <c r="AY913" i="1" s="1"/>
  <c r="AF913" i="1" s="1"/>
  <c r="AW917" i="1"/>
  <c r="AY917" i="1" s="1"/>
  <c r="AF917" i="1" s="1"/>
  <c r="AW921" i="1"/>
  <c r="AY921" i="1" s="1"/>
  <c r="AF921" i="1" s="1"/>
  <c r="AW925" i="1"/>
  <c r="AY925" i="1" s="1"/>
  <c r="AF925" i="1" s="1"/>
  <c r="AW929" i="1"/>
  <c r="AY929" i="1" s="1"/>
  <c r="AF929" i="1" s="1"/>
  <c r="AW933" i="1"/>
  <c r="AY933" i="1" s="1"/>
  <c r="AF933" i="1" s="1"/>
  <c r="AW937" i="1"/>
  <c r="AY937" i="1" s="1"/>
  <c r="AF937" i="1" s="1"/>
  <c r="AW941" i="1"/>
  <c r="AY941" i="1" s="1"/>
  <c r="AF941" i="1" s="1"/>
  <c r="AW945" i="1"/>
  <c r="AY945" i="1" s="1"/>
  <c r="AF945" i="1" s="1"/>
  <c r="AW949" i="1"/>
  <c r="AY949" i="1" s="1"/>
  <c r="AF949" i="1" s="1"/>
  <c r="AW953" i="1"/>
  <c r="AY953" i="1" s="1"/>
  <c r="AF953" i="1" s="1"/>
  <c r="AW957" i="1"/>
  <c r="AY957" i="1" s="1"/>
  <c r="AF957" i="1" s="1"/>
  <c r="AW961" i="1"/>
  <c r="AY961" i="1" s="1"/>
  <c r="AF961" i="1" s="1"/>
  <c r="AW965" i="1"/>
  <c r="AY965" i="1" s="1"/>
  <c r="AF965" i="1" s="1"/>
  <c r="AW969" i="1"/>
  <c r="AY969" i="1" s="1"/>
  <c r="AF969" i="1" s="1"/>
  <c r="AW973" i="1"/>
  <c r="AY973" i="1" s="1"/>
  <c r="AF973" i="1" s="1"/>
  <c r="AW977" i="1"/>
  <c r="AY977" i="1" s="1"/>
  <c r="AF977" i="1" s="1"/>
  <c r="AW981" i="1"/>
  <c r="AY981" i="1" s="1"/>
  <c r="AF981" i="1" s="1"/>
  <c r="AW985" i="1"/>
  <c r="AY985" i="1" s="1"/>
  <c r="AF985" i="1" s="1"/>
  <c r="AW989" i="1"/>
  <c r="AY989" i="1" s="1"/>
  <c r="AF989" i="1" s="1"/>
  <c r="AW993" i="1"/>
  <c r="AY993" i="1" s="1"/>
  <c r="AF993" i="1" s="1"/>
  <c r="AW997" i="1"/>
  <c r="AY997" i="1" s="1"/>
  <c r="AF997" i="1" s="1"/>
  <c r="AW1001" i="1"/>
  <c r="AY1001" i="1" s="1"/>
  <c r="AF1001" i="1" s="1"/>
  <c r="AW1005" i="1"/>
  <c r="AY1005" i="1" s="1"/>
  <c r="AF1005" i="1" s="1"/>
  <c r="AW1009" i="1"/>
  <c r="AY1009" i="1" s="1"/>
  <c r="AF1009" i="1" s="1"/>
  <c r="AW1013" i="1"/>
  <c r="AY1013" i="1" s="1"/>
  <c r="AF1013" i="1" s="1"/>
  <c r="AW1017" i="1"/>
  <c r="AY1017" i="1" s="1"/>
  <c r="AF1017" i="1" s="1"/>
  <c r="AW1021" i="1"/>
  <c r="AY1021" i="1" s="1"/>
  <c r="AF1021" i="1" s="1"/>
  <c r="AW1025" i="1"/>
  <c r="AY1025" i="1" s="1"/>
  <c r="AF1025" i="1" s="1"/>
  <c r="AW1029" i="1"/>
  <c r="AY1029" i="1" s="1"/>
  <c r="AF1029" i="1" s="1"/>
  <c r="AW1033" i="1"/>
  <c r="AY1033" i="1" s="1"/>
  <c r="AF1033" i="1" s="1"/>
  <c r="AW1037" i="1"/>
  <c r="AY1037" i="1" s="1"/>
  <c r="AF1037" i="1" s="1"/>
  <c r="AW1041" i="1"/>
  <c r="AY1041" i="1" s="1"/>
  <c r="AF1041" i="1" s="1"/>
  <c r="AW1045" i="1"/>
  <c r="AY1045" i="1" s="1"/>
  <c r="AF1045" i="1" s="1"/>
  <c r="AW1049" i="1"/>
  <c r="AY1049" i="1" s="1"/>
  <c r="AF1049" i="1" s="1"/>
  <c r="AW1053" i="1"/>
  <c r="AY1053" i="1" s="1"/>
  <c r="AF1053" i="1" s="1"/>
  <c r="AW1057" i="1"/>
  <c r="AY1057" i="1" s="1"/>
  <c r="AF1057" i="1" s="1"/>
  <c r="AW1061" i="1"/>
  <c r="AY1061" i="1" s="1"/>
  <c r="AF1061" i="1" s="1"/>
  <c r="AW1065" i="1"/>
  <c r="AY1065" i="1" s="1"/>
  <c r="AF1065" i="1" s="1"/>
  <c r="AW1069" i="1"/>
  <c r="AY1069" i="1" s="1"/>
  <c r="AF1069" i="1" s="1"/>
  <c r="AW1073" i="1"/>
  <c r="AY1073" i="1" s="1"/>
  <c r="AF1073" i="1" s="1"/>
  <c r="AW1077" i="1"/>
  <c r="AY1077" i="1" s="1"/>
  <c r="AF1077" i="1" s="1"/>
  <c r="AW1081" i="1"/>
  <c r="AY1081" i="1" s="1"/>
  <c r="AF1081" i="1" s="1"/>
  <c r="AW1085" i="1"/>
  <c r="AY1085" i="1" s="1"/>
  <c r="AF1085" i="1" s="1"/>
  <c r="AW1089" i="1"/>
  <c r="AY1089" i="1" s="1"/>
  <c r="AF1089" i="1" s="1"/>
  <c r="AW1093" i="1"/>
  <c r="AY1093" i="1" s="1"/>
  <c r="AF1093" i="1" s="1"/>
  <c r="AW1097" i="1"/>
  <c r="AY1097" i="1" s="1"/>
  <c r="AF1097" i="1" s="1"/>
  <c r="AW1101" i="1"/>
  <c r="AY1101" i="1" s="1"/>
  <c r="AF1101" i="1" s="1"/>
  <c r="AW1105" i="1"/>
  <c r="AY1105" i="1" s="1"/>
  <c r="AF1105" i="1" s="1"/>
  <c r="AW1109" i="1"/>
  <c r="AY1109" i="1" s="1"/>
  <c r="AF1109" i="1" s="1"/>
  <c r="AW1113" i="1"/>
  <c r="AY1113" i="1" s="1"/>
  <c r="AF1113" i="1" s="1"/>
  <c r="AW184" i="1"/>
  <c r="AY184" i="1" s="1"/>
  <c r="AF184" i="1" s="1"/>
  <c r="AW200" i="1"/>
  <c r="AY200" i="1" s="1"/>
  <c r="AF200" i="1" s="1"/>
  <c r="AW208" i="1"/>
  <c r="AY208" i="1" s="1"/>
  <c r="AF208" i="1" s="1"/>
  <c r="AW216" i="1"/>
  <c r="AY216" i="1" s="1"/>
  <c r="AF216" i="1" s="1"/>
  <c r="AW224" i="1"/>
  <c r="AY224" i="1" s="1"/>
  <c r="AF224" i="1" s="1"/>
  <c r="AW232" i="1"/>
  <c r="AY232" i="1" s="1"/>
  <c r="AF232" i="1" s="1"/>
  <c r="AW240" i="1"/>
  <c r="AY240" i="1" s="1"/>
  <c r="AF240" i="1" s="1"/>
  <c r="AW248" i="1"/>
  <c r="AY248" i="1" s="1"/>
  <c r="AF248" i="1" s="1"/>
  <c r="AW256" i="1"/>
  <c r="AY256" i="1" s="1"/>
  <c r="AF256" i="1" s="1"/>
  <c r="AW264" i="1"/>
  <c r="AY264" i="1" s="1"/>
  <c r="AF264" i="1" s="1"/>
  <c r="AW272" i="1"/>
  <c r="AY272" i="1" s="1"/>
  <c r="AF272" i="1" s="1"/>
  <c r="AW280" i="1"/>
  <c r="AY280" i="1" s="1"/>
  <c r="AF280" i="1" s="1"/>
  <c r="AW287" i="1"/>
  <c r="AY287" i="1" s="1"/>
  <c r="AF287" i="1" s="1"/>
  <c r="AW292" i="1"/>
  <c r="AY292" i="1" s="1"/>
  <c r="AF292" i="1" s="1"/>
  <c r="AW297" i="1"/>
  <c r="AY297" i="1" s="1"/>
  <c r="AF297" i="1" s="1"/>
  <c r="AW302" i="1"/>
  <c r="AY302" i="1" s="1"/>
  <c r="AF302" i="1" s="1"/>
  <c r="AW306" i="1"/>
  <c r="AY306" i="1" s="1"/>
  <c r="AF306" i="1" s="1"/>
  <c r="AW310" i="1"/>
  <c r="AY310" i="1" s="1"/>
  <c r="AF310" i="1" s="1"/>
  <c r="AW314" i="1"/>
  <c r="AY314" i="1" s="1"/>
  <c r="AF314" i="1" s="1"/>
  <c r="AW318" i="1"/>
  <c r="AY318" i="1" s="1"/>
  <c r="AF318" i="1" s="1"/>
  <c r="AW322" i="1"/>
  <c r="AY322" i="1" s="1"/>
  <c r="AF322" i="1" s="1"/>
  <c r="AW326" i="1"/>
  <c r="AY326" i="1" s="1"/>
  <c r="AF326" i="1" s="1"/>
  <c r="AW330" i="1"/>
  <c r="AY330" i="1" s="1"/>
  <c r="AF330" i="1" s="1"/>
  <c r="AW334" i="1"/>
  <c r="AY334" i="1" s="1"/>
  <c r="AF334" i="1" s="1"/>
  <c r="AW338" i="1"/>
  <c r="AY338" i="1" s="1"/>
  <c r="AF338" i="1" s="1"/>
  <c r="AW342" i="1"/>
  <c r="AY342" i="1" s="1"/>
  <c r="AF342" i="1" s="1"/>
  <c r="AW346" i="1"/>
  <c r="AY346" i="1" s="1"/>
  <c r="AF346" i="1" s="1"/>
  <c r="AW350" i="1"/>
  <c r="AY350" i="1" s="1"/>
  <c r="AF350" i="1" s="1"/>
  <c r="AW354" i="1"/>
  <c r="AY354" i="1" s="1"/>
  <c r="AF354" i="1" s="1"/>
  <c r="AW358" i="1"/>
  <c r="AY358" i="1" s="1"/>
  <c r="AF358" i="1" s="1"/>
  <c r="AW362" i="1"/>
  <c r="AY362" i="1" s="1"/>
  <c r="AF362" i="1" s="1"/>
  <c r="AW366" i="1"/>
  <c r="AY366" i="1" s="1"/>
  <c r="AF366" i="1" s="1"/>
  <c r="AW370" i="1"/>
  <c r="AY370" i="1" s="1"/>
  <c r="AF370" i="1" s="1"/>
  <c r="AW374" i="1"/>
  <c r="AY374" i="1" s="1"/>
  <c r="AF374" i="1" s="1"/>
  <c r="AW378" i="1"/>
  <c r="AY378" i="1" s="1"/>
  <c r="AF378" i="1" s="1"/>
  <c r="AW382" i="1"/>
  <c r="AY382" i="1" s="1"/>
  <c r="AF382" i="1" s="1"/>
  <c r="AW386" i="1"/>
  <c r="AY386" i="1" s="1"/>
  <c r="AF386" i="1" s="1"/>
  <c r="AW390" i="1"/>
  <c r="AY390" i="1" s="1"/>
  <c r="AF390" i="1" s="1"/>
  <c r="AW394" i="1"/>
  <c r="AY394" i="1" s="1"/>
  <c r="AF394" i="1" s="1"/>
  <c r="AW398" i="1"/>
  <c r="AY398" i="1" s="1"/>
  <c r="AF398" i="1" s="1"/>
  <c r="AW402" i="1"/>
  <c r="AY402" i="1" s="1"/>
  <c r="AF402" i="1" s="1"/>
  <c r="AW406" i="1"/>
  <c r="AY406" i="1" s="1"/>
  <c r="AF406" i="1" s="1"/>
  <c r="AW410" i="1"/>
  <c r="AY410" i="1" s="1"/>
  <c r="AF410" i="1" s="1"/>
  <c r="AW414" i="1"/>
  <c r="AY414" i="1" s="1"/>
  <c r="AF414" i="1" s="1"/>
  <c r="AW418" i="1"/>
  <c r="AY418" i="1" s="1"/>
  <c r="AF418" i="1" s="1"/>
  <c r="AW422" i="1"/>
  <c r="AY422" i="1" s="1"/>
  <c r="AF422" i="1" s="1"/>
  <c r="AW426" i="1"/>
  <c r="AY426" i="1" s="1"/>
  <c r="AF426" i="1" s="1"/>
  <c r="AW430" i="1"/>
  <c r="AY430" i="1" s="1"/>
  <c r="AF430" i="1" s="1"/>
  <c r="AW434" i="1"/>
  <c r="AY434" i="1" s="1"/>
  <c r="AF434" i="1" s="1"/>
  <c r="AW438" i="1"/>
  <c r="AY438" i="1" s="1"/>
  <c r="AF438" i="1" s="1"/>
  <c r="AW442" i="1"/>
  <c r="AY442" i="1" s="1"/>
  <c r="AF442" i="1" s="1"/>
  <c r="AW446" i="1"/>
  <c r="AY446" i="1" s="1"/>
  <c r="AF446" i="1" s="1"/>
  <c r="AW450" i="1"/>
  <c r="AY450" i="1" s="1"/>
  <c r="AF450" i="1" s="1"/>
  <c r="AW454" i="1"/>
  <c r="AY454" i="1" s="1"/>
  <c r="AF454" i="1" s="1"/>
  <c r="AW458" i="1"/>
  <c r="AY458" i="1" s="1"/>
  <c r="AF458" i="1" s="1"/>
  <c r="AW462" i="1"/>
  <c r="AY462" i="1" s="1"/>
  <c r="AF462" i="1" s="1"/>
  <c r="AW466" i="1"/>
  <c r="AY466" i="1" s="1"/>
  <c r="AF466" i="1" s="1"/>
  <c r="AW470" i="1"/>
  <c r="AY470" i="1" s="1"/>
  <c r="AF470" i="1" s="1"/>
  <c r="AW474" i="1"/>
  <c r="AY474" i="1" s="1"/>
  <c r="AF474" i="1" s="1"/>
  <c r="AW478" i="1"/>
  <c r="AY478" i="1" s="1"/>
  <c r="AF478" i="1" s="1"/>
  <c r="AW482" i="1"/>
  <c r="AY482" i="1" s="1"/>
  <c r="AF482" i="1" s="1"/>
  <c r="AW486" i="1"/>
  <c r="AY486" i="1" s="1"/>
  <c r="AF486" i="1" s="1"/>
  <c r="AW490" i="1"/>
  <c r="AY490" i="1" s="1"/>
  <c r="AF490" i="1" s="1"/>
  <c r="AW494" i="1"/>
  <c r="AY494" i="1" s="1"/>
  <c r="AF494" i="1" s="1"/>
  <c r="AW498" i="1"/>
  <c r="AY498" i="1" s="1"/>
  <c r="AF498" i="1" s="1"/>
  <c r="AW502" i="1"/>
  <c r="AY502" i="1" s="1"/>
  <c r="AF502" i="1" s="1"/>
  <c r="AW506" i="1"/>
  <c r="AY506" i="1" s="1"/>
  <c r="AF506" i="1" s="1"/>
  <c r="AW510" i="1"/>
  <c r="AY510" i="1" s="1"/>
  <c r="AF510" i="1" s="1"/>
  <c r="AW514" i="1"/>
  <c r="AY514" i="1" s="1"/>
  <c r="AF514" i="1" s="1"/>
  <c r="AW518" i="1"/>
  <c r="AY518" i="1" s="1"/>
  <c r="AF518" i="1" s="1"/>
  <c r="AW522" i="1"/>
  <c r="AY522" i="1" s="1"/>
  <c r="AF522" i="1" s="1"/>
  <c r="AW526" i="1"/>
  <c r="AY526" i="1" s="1"/>
  <c r="AF526" i="1" s="1"/>
  <c r="AW530" i="1"/>
  <c r="AY530" i="1" s="1"/>
  <c r="AF530" i="1" s="1"/>
  <c r="AW534" i="1"/>
  <c r="AY534" i="1" s="1"/>
  <c r="AF534" i="1" s="1"/>
  <c r="AW538" i="1"/>
  <c r="AY538" i="1" s="1"/>
  <c r="AF538" i="1" s="1"/>
  <c r="AW542" i="1"/>
  <c r="AY542" i="1" s="1"/>
  <c r="AF542" i="1" s="1"/>
  <c r="AW546" i="1"/>
  <c r="AY546" i="1" s="1"/>
  <c r="AF546" i="1" s="1"/>
  <c r="AW550" i="1"/>
  <c r="AY550" i="1" s="1"/>
  <c r="AF550" i="1" s="1"/>
  <c r="AW554" i="1"/>
  <c r="AY554" i="1" s="1"/>
  <c r="AF554" i="1" s="1"/>
  <c r="AW558" i="1"/>
  <c r="AY558" i="1" s="1"/>
  <c r="AF558" i="1" s="1"/>
  <c r="AW562" i="1"/>
  <c r="AY562" i="1" s="1"/>
  <c r="AF562" i="1" s="1"/>
  <c r="AW566" i="1"/>
  <c r="AY566" i="1" s="1"/>
  <c r="AF566" i="1" s="1"/>
  <c r="AW570" i="1"/>
  <c r="AY570" i="1" s="1"/>
  <c r="AF570" i="1" s="1"/>
  <c r="AW574" i="1"/>
  <c r="AY574" i="1" s="1"/>
  <c r="AF574" i="1" s="1"/>
  <c r="AW578" i="1"/>
  <c r="AY578" i="1" s="1"/>
  <c r="AF578" i="1" s="1"/>
  <c r="AW582" i="1"/>
  <c r="AY582" i="1" s="1"/>
  <c r="AF582" i="1" s="1"/>
  <c r="AW586" i="1"/>
  <c r="AY586" i="1" s="1"/>
  <c r="AF586" i="1" s="1"/>
  <c r="AW590" i="1"/>
  <c r="AY590" i="1" s="1"/>
  <c r="AF590" i="1" s="1"/>
  <c r="AW594" i="1"/>
  <c r="AY594" i="1" s="1"/>
  <c r="AF594" i="1" s="1"/>
  <c r="AW598" i="1"/>
  <c r="AY598" i="1" s="1"/>
  <c r="AF598" i="1" s="1"/>
  <c r="AW602" i="1"/>
  <c r="AY602" i="1" s="1"/>
  <c r="AF602" i="1" s="1"/>
  <c r="AW606" i="1"/>
  <c r="AY606" i="1" s="1"/>
  <c r="AF606" i="1" s="1"/>
  <c r="AW610" i="1"/>
  <c r="AY610" i="1" s="1"/>
  <c r="AF610" i="1" s="1"/>
  <c r="AW614" i="1"/>
  <c r="AY614" i="1" s="1"/>
  <c r="AF614" i="1" s="1"/>
  <c r="AW618" i="1"/>
  <c r="AY618" i="1" s="1"/>
  <c r="AF618" i="1" s="1"/>
  <c r="AW622" i="1"/>
  <c r="AY622" i="1" s="1"/>
  <c r="AF622" i="1" s="1"/>
  <c r="AW626" i="1"/>
  <c r="AY626" i="1" s="1"/>
  <c r="AF626" i="1" s="1"/>
  <c r="AW630" i="1"/>
  <c r="AY630" i="1" s="1"/>
  <c r="AF630" i="1" s="1"/>
  <c r="AW634" i="1"/>
  <c r="AY634" i="1" s="1"/>
  <c r="AF634" i="1" s="1"/>
  <c r="AW638" i="1"/>
  <c r="AY638" i="1" s="1"/>
  <c r="AF638" i="1" s="1"/>
  <c r="AW642" i="1"/>
  <c r="AY642" i="1" s="1"/>
  <c r="AF642" i="1" s="1"/>
  <c r="AW646" i="1"/>
  <c r="AY646" i="1" s="1"/>
  <c r="AF646" i="1" s="1"/>
  <c r="AW650" i="1"/>
  <c r="AY650" i="1" s="1"/>
  <c r="AF650" i="1" s="1"/>
  <c r="AW654" i="1"/>
  <c r="AY654" i="1" s="1"/>
  <c r="AF654" i="1" s="1"/>
  <c r="AW658" i="1"/>
  <c r="AY658" i="1" s="1"/>
  <c r="AF658" i="1" s="1"/>
  <c r="AW662" i="1"/>
  <c r="AY662" i="1" s="1"/>
  <c r="AF662" i="1" s="1"/>
  <c r="AW666" i="1"/>
  <c r="AY666" i="1" s="1"/>
  <c r="AF666" i="1" s="1"/>
  <c r="AW670" i="1"/>
  <c r="AY670" i="1" s="1"/>
  <c r="AF670" i="1" s="1"/>
  <c r="AW674" i="1"/>
  <c r="AY674" i="1" s="1"/>
  <c r="AF674" i="1" s="1"/>
  <c r="AW678" i="1"/>
  <c r="AY678" i="1" s="1"/>
  <c r="AF678" i="1" s="1"/>
  <c r="AW682" i="1"/>
  <c r="AY682" i="1" s="1"/>
  <c r="AF682" i="1" s="1"/>
  <c r="AW686" i="1"/>
  <c r="AY686" i="1" s="1"/>
  <c r="AF686" i="1" s="1"/>
  <c r="AW690" i="1"/>
  <c r="AY690" i="1" s="1"/>
  <c r="AF690" i="1" s="1"/>
  <c r="AW694" i="1"/>
  <c r="AY694" i="1" s="1"/>
  <c r="AF694" i="1" s="1"/>
  <c r="AW698" i="1"/>
  <c r="AY698" i="1" s="1"/>
  <c r="AF698" i="1" s="1"/>
  <c r="AW702" i="1"/>
  <c r="AY702" i="1" s="1"/>
  <c r="AF702" i="1" s="1"/>
  <c r="AW706" i="1"/>
  <c r="AY706" i="1" s="1"/>
  <c r="AF706" i="1" s="1"/>
  <c r="AW710" i="1"/>
  <c r="AY710" i="1" s="1"/>
  <c r="AF710" i="1" s="1"/>
  <c r="AW714" i="1"/>
  <c r="AY714" i="1" s="1"/>
  <c r="AF714" i="1" s="1"/>
  <c r="AW718" i="1"/>
  <c r="AY718" i="1" s="1"/>
  <c r="AF718" i="1" s="1"/>
  <c r="AW722" i="1"/>
  <c r="AY722" i="1" s="1"/>
  <c r="AF722" i="1" s="1"/>
  <c r="AW726" i="1"/>
  <c r="AY726" i="1" s="1"/>
  <c r="AF726" i="1" s="1"/>
  <c r="AW730" i="1"/>
  <c r="AY730" i="1" s="1"/>
  <c r="AF730" i="1" s="1"/>
  <c r="AW734" i="1"/>
  <c r="AY734" i="1" s="1"/>
  <c r="AF734" i="1" s="1"/>
  <c r="AW738" i="1"/>
  <c r="AY738" i="1" s="1"/>
  <c r="AF738" i="1" s="1"/>
  <c r="AW742" i="1"/>
  <c r="AY742" i="1" s="1"/>
  <c r="AF742" i="1" s="1"/>
  <c r="AW746" i="1"/>
  <c r="AY746" i="1" s="1"/>
  <c r="AF746" i="1" s="1"/>
  <c r="AW750" i="1"/>
  <c r="AY750" i="1" s="1"/>
  <c r="AF750" i="1" s="1"/>
  <c r="AW754" i="1"/>
  <c r="AY754" i="1" s="1"/>
  <c r="AF754" i="1" s="1"/>
  <c r="AW758" i="1"/>
  <c r="AY758" i="1" s="1"/>
  <c r="AF758" i="1" s="1"/>
  <c r="AW762" i="1"/>
  <c r="AY762" i="1" s="1"/>
  <c r="AF762" i="1" s="1"/>
  <c r="AW766" i="1"/>
  <c r="AY766" i="1" s="1"/>
  <c r="AF766" i="1" s="1"/>
  <c r="AW770" i="1"/>
  <c r="AY770" i="1" s="1"/>
  <c r="AF770" i="1" s="1"/>
  <c r="AW774" i="1"/>
  <c r="AY774" i="1" s="1"/>
  <c r="AF774" i="1" s="1"/>
  <c r="AW778" i="1"/>
  <c r="AY778" i="1" s="1"/>
  <c r="AF778" i="1" s="1"/>
  <c r="AW782" i="1"/>
  <c r="AY782" i="1" s="1"/>
  <c r="AF782" i="1" s="1"/>
  <c r="AW786" i="1"/>
  <c r="AY786" i="1" s="1"/>
  <c r="AF786" i="1" s="1"/>
  <c r="AW790" i="1"/>
  <c r="AY790" i="1" s="1"/>
  <c r="AF790" i="1" s="1"/>
  <c r="AW794" i="1"/>
  <c r="AY794" i="1" s="1"/>
  <c r="AF794" i="1" s="1"/>
  <c r="AW798" i="1"/>
  <c r="AY798" i="1" s="1"/>
  <c r="AF798" i="1" s="1"/>
  <c r="AW802" i="1"/>
  <c r="AY802" i="1" s="1"/>
  <c r="AF802" i="1" s="1"/>
  <c r="AW806" i="1"/>
  <c r="AY806" i="1" s="1"/>
  <c r="AF806" i="1" s="1"/>
  <c r="AW810" i="1"/>
  <c r="AY810" i="1" s="1"/>
  <c r="AF810" i="1" s="1"/>
  <c r="AW814" i="1"/>
  <c r="AY814" i="1" s="1"/>
  <c r="AF814" i="1" s="1"/>
  <c r="AW818" i="1"/>
  <c r="AY818" i="1" s="1"/>
  <c r="AF818" i="1" s="1"/>
  <c r="AW822" i="1"/>
  <c r="AY822" i="1" s="1"/>
  <c r="AF822" i="1" s="1"/>
  <c r="AW826" i="1"/>
  <c r="AY826" i="1" s="1"/>
  <c r="AF826" i="1" s="1"/>
  <c r="AW830" i="1"/>
  <c r="AY830" i="1" s="1"/>
  <c r="AF830" i="1" s="1"/>
  <c r="AW834" i="1"/>
  <c r="AY834" i="1" s="1"/>
  <c r="AF834" i="1" s="1"/>
  <c r="AW838" i="1"/>
  <c r="AY838" i="1" s="1"/>
  <c r="AF838" i="1" s="1"/>
  <c r="AW842" i="1"/>
  <c r="AY842" i="1" s="1"/>
  <c r="AF842" i="1" s="1"/>
  <c r="AW846" i="1"/>
  <c r="AY846" i="1" s="1"/>
  <c r="AF846" i="1" s="1"/>
  <c r="AW850" i="1"/>
  <c r="AY850" i="1" s="1"/>
  <c r="AF850" i="1" s="1"/>
  <c r="AW854" i="1"/>
  <c r="AY854" i="1" s="1"/>
  <c r="AF854" i="1" s="1"/>
  <c r="AW858" i="1"/>
  <c r="AY858" i="1" s="1"/>
  <c r="AF858" i="1" s="1"/>
  <c r="AW862" i="1"/>
  <c r="AY862" i="1" s="1"/>
  <c r="AF862" i="1" s="1"/>
  <c r="AW866" i="1"/>
  <c r="AY866" i="1" s="1"/>
  <c r="AF866" i="1" s="1"/>
  <c r="AW870" i="1"/>
  <c r="AY870" i="1" s="1"/>
  <c r="AF870" i="1" s="1"/>
  <c r="AW874" i="1"/>
  <c r="AY874" i="1" s="1"/>
  <c r="AF874" i="1" s="1"/>
  <c r="AW878" i="1"/>
  <c r="AY878" i="1" s="1"/>
  <c r="AF878" i="1" s="1"/>
  <c r="AW882" i="1"/>
  <c r="AY882" i="1" s="1"/>
  <c r="AF882" i="1" s="1"/>
  <c r="AW886" i="1"/>
  <c r="AY886" i="1" s="1"/>
  <c r="AF886" i="1" s="1"/>
  <c r="AW890" i="1"/>
  <c r="AY890" i="1" s="1"/>
  <c r="AF890" i="1" s="1"/>
  <c r="AW894" i="1"/>
  <c r="AY894" i="1" s="1"/>
  <c r="AF894" i="1" s="1"/>
  <c r="AW898" i="1"/>
  <c r="AY898" i="1" s="1"/>
  <c r="AF898" i="1" s="1"/>
  <c r="AW902" i="1"/>
  <c r="AY902" i="1" s="1"/>
  <c r="AF902" i="1" s="1"/>
  <c r="AW906" i="1"/>
  <c r="AY906" i="1" s="1"/>
  <c r="AF906" i="1" s="1"/>
  <c r="AW910" i="1"/>
  <c r="AY910" i="1" s="1"/>
  <c r="AF910" i="1" s="1"/>
  <c r="AW914" i="1"/>
  <c r="AY914" i="1" s="1"/>
  <c r="AF914" i="1" s="1"/>
  <c r="AW918" i="1"/>
  <c r="AY918" i="1" s="1"/>
  <c r="AF918" i="1" s="1"/>
  <c r="AW922" i="1"/>
  <c r="AY922" i="1" s="1"/>
  <c r="AF922" i="1" s="1"/>
  <c r="AW926" i="1"/>
  <c r="AY926" i="1" s="1"/>
  <c r="AF926" i="1" s="1"/>
  <c r="AW930" i="1"/>
  <c r="AY930" i="1" s="1"/>
  <c r="AF930" i="1" s="1"/>
  <c r="AW934" i="1"/>
  <c r="AY934" i="1" s="1"/>
  <c r="AF934" i="1" s="1"/>
  <c r="AW938" i="1"/>
  <c r="AY938" i="1" s="1"/>
  <c r="AF938" i="1" s="1"/>
  <c r="AW942" i="1"/>
  <c r="AY942" i="1" s="1"/>
  <c r="AF942" i="1" s="1"/>
  <c r="AW946" i="1"/>
  <c r="AY946" i="1" s="1"/>
  <c r="AF946" i="1" s="1"/>
  <c r="AW950" i="1"/>
  <c r="AY950" i="1" s="1"/>
  <c r="AF950" i="1" s="1"/>
  <c r="AW954" i="1"/>
  <c r="AY954" i="1" s="1"/>
  <c r="AF954" i="1" s="1"/>
  <c r="AW958" i="1"/>
  <c r="AY958" i="1" s="1"/>
  <c r="AF958" i="1" s="1"/>
  <c r="AW962" i="1"/>
  <c r="AY962" i="1" s="1"/>
  <c r="AF962" i="1" s="1"/>
  <c r="AW966" i="1"/>
  <c r="AY966" i="1" s="1"/>
  <c r="AF966" i="1" s="1"/>
  <c r="AW970" i="1"/>
  <c r="AY970" i="1" s="1"/>
  <c r="AF970" i="1" s="1"/>
  <c r="AW974" i="1"/>
  <c r="AY974" i="1" s="1"/>
  <c r="AF974" i="1" s="1"/>
  <c r="AW978" i="1"/>
  <c r="AY978" i="1" s="1"/>
  <c r="AF978" i="1" s="1"/>
  <c r="AW982" i="1"/>
  <c r="AY982" i="1" s="1"/>
  <c r="AF982" i="1" s="1"/>
  <c r="AW986" i="1"/>
  <c r="AY986" i="1" s="1"/>
  <c r="AF986" i="1" s="1"/>
  <c r="AW990" i="1"/>
  <c r="AY990" i="1" s="1"/>
  <c r="AF990" i="1" s="1"/>
  <c r="AW994" i="1"/>
  <c r="AY994" i="1" s="1"/>
  <c r="AF994" i="1" s="1"/>
  <c r="AW998" i="1"/>
  <c r="AY998" i="1" s="1"/>
  <c r="AF998" i="1" s="1"/>
  <c r="AW1002" i="1"/>
  <c r="AY1002" i="1" s="1"/>
  <c r="AF1002" i="1" s="1"/>
  <c r="AW1006" i="1"/>
  <c r="AY1006" i="1" s="1"/>
  <c r="AF1006" i="1" s="1"/>
  <c r="AW1010" i="1"/>
  <c r="AY1010" i="1" s="1"/>
  <c r="AF1010" i="1" s="1"/>
  <c r="AW1014" i="1"/>
  <c r="AY1014" i="1" s="1"/>
  <c r="AF1014" i="1" s="1"/>
  <c r="AW1018" i="1"/>
  <c r="AY1018" i="1" s="1"/>
  <c r="AF1018" i="1" s="1"/>
  <c r="AW1022" i="1"/>
  <c r="AY1022" i="1" s="1"/>
  <c r="AF1022" i="1" s="1"/>
  <c r="AW1026" i="1"/>
  <c r="AY1026" i="1" s="1"/>
  <c r="AF1026" i="1" s="1"/>
  <c r="AW1030" i="1"/>
  <c r="AY1030" i="1" s="1"/>
  <c r="AF1030" i="1" s="1"/>
  <c r="AW1034" i="1"/>
  <c r="AY1034" i="1" s="1"/>
  <c r="AF1034" i="1" s="1"/>
  <c r="AW1038" i="1"/>
  <c r="AY1038" i="1" s="1"/>
  <c r="AF1038" i="1" s="1"/>
  <c r="AW1042" i="1"/>
  <c r="AY1042" i="1" s="1"/>
  <c r="AF1042" i="1" s="1"/>
  <c r="AW1046" i="1"/>
  <c r="AY1046" i="1" s="1"/>
  <c r="AF1046" i="1" s="1"/>
  <c r="AW1050" i="1"/>
  <c r="AY1050" i="1" s="1"/>
  <c r="AF1050" i="1" s="1"/>
  <c r="AW1054" i="1"/>
  <c r="AY1054" i="1" s="1"/>
  <c r="AF1054" i="1" s="1"/>
  <c r="AW1058" i="1"/>
  <c r="AY1058" i="1" s="1"/>
  <c r="AF1058" i="1" s="1"/>
  <c r="AW1062" i="1"/>
  <c r="AY1062" i="1" s="1"/>
  <c r="AF1062" i="1" s="1"/>
  <c r="AW1066" i="1"/>
  <c r="AY1066" i="1" s="1"/>
  <c r="AF1066" i="1" s="1"/>
  <c r="AW1070" i="1"/>
  <c r="AY1070" i="1" s="1"/>
  <c r="AF1070" i="1" s="1"/>
  <c r="AW1074" i="1"/>
  <c r="AY1074" i="1" s="1"/>
  <c r="AF1074" i="1" s="1"/>
  <c r="AW1078" i="1"/>
  <c r="AY1078" i="1" s="1"/>
  <c r="AF1078" i="1" s="1"/>
  <c r="AW1082" i="1"/>
  <c r="AY1082" i="1" s="1"/>
  <c r="AF1082" i="1" s="1"/>
  <c r="AW1086" i="1"/>
  <c r="AY1086" i="1" s="1"/>
  <c r="AF1086" i="1" s="1"/>
  <c r="AW1090" i="1"/>
  <c r="AY1090" i="1" s="1"/>
  <c r="AF1090" i="1" s="1"/>
  <c r="AW1094" i="1"/>
  <c r="AY1094" i="1" s="1"/>
  <c r="AF1094" i="1" s="1"/>
  <c r="AW1098" i="1"/>
  <c r="AY1098" i="1" s="1"/>
  <c r="AF1098" i="1" s="1"/>
  <c r="AW1102" i="1"/>
  <c r="AY1102" i="1" s="1"/>
  <c r="AF1102" i="1" s="1"/>
  <c r="AW1106" i="1"/>
  <c r="AY1106" i="1" s="1"/>
  <c r="AF1106" i="1" s="1"/>
  <c r="AW1110" i="1"/>
  <c r="AY1110" i="1" s="1"/>
  <c r="AF1110" i="1" s="1"/>
  <c r="AW1114" i="1"/>
  <c r="AY1114" i="1" s="1"/>
  <c r="AF1114" i="1" s="1"/>
  <c r="AW1118" i="1"/>
  <c r="AY1118" i="1" s="1"/>
  <c r="AF1118" i="1" s="1"/>
  <c r="AW1122" i="1"/>
  <c r="AY1122" i="1" s="1"/>
  <c r="AF1122" i="1" s="1"/>
  <c r="AW1126" i="1"/>
  <c r="AY1126" i="1" s="1"/>
  <c r="AF1126" i="1" s="1"/>
  <c r="AW188" i="1"/>
  <c r="AY188" i="1" s="1"/>
  <c r="AF188" i="1" s="1"/>
  <c r="AW203" i="1"/>
  <c r="AY203" i="1" s="1"/>
  <c r="AF203" i="1" s="1"/>
  <c r="AW211" i="1"/>
  <c r="AY211" i="1" s="1"/>
  <c r="AF211" i="1" s="1"/>
  <c r="AW219" i="1"/>
  <c r="AY219" i="1" s="1"/>
  <c r="AF219" i="1" s="1"/>
  <c r="AW227" i="1"/>
  <c r="AY227" i="1" s="1"/>
  <c r="AF227" i="1" s="1"/>
  <c r="AW235" i="1"/>
  <c r="AY235" i="1" s="1"/>
  <c r="AF235" i="1" s="1"/>
  <c r="AW243" i="1"/>
  <c r="AY243" i="1" s="1"/>
  <c r="AF243" i="1" s="1"/>
  <c r="AW251" i="1"/>
  <c r="AY251" i="1" s="1"/>
  <c r="AF251" i="1" s="1"/>
  <c r="AW259" i="1"/>
  <c r="AY259" i="1" s="1"/>
  <c r="AF259" i="1" s="1"/>
  <c r="AW267" i="1"/>
  <c r="AY267" i="1" s="1"/>
  <c r="AF267" i="1" s="1"/>
  <c r="AW275" i="1"/>
  <c r="AY275" i="1" s="1"/>
  <c r="AF275" i="1" s="1"/>
  <c r="AW283" i="1"/>
  <c r="AY283" i="1" s="1"/>
  <c r="AF283" i="1" s="1"/>
  <c r="AW288" i="1"/>
  <c r="AY288" i="1" s="1"/>
  <c r="AF288" i="1" s="1"/>
  <c r="AW293" i="1"/>
  <c r="AY293" i="1" s="1"/>
  <c r="AF293" i="1" s="1"/>
  <c r="AW299" i="1"/>
  <c r="AY299" i="1" s="1"/>
  <c r="AF299" i="1" s="1"/>
  <c r="AW303" i="1"/>
  <c r="AY303" i="1" s="1"/>
  <c r="AF303" i="1" s="1"/>
  <c r="AW307" i="1"/>
  <c r="AY307" i="1" s="1"/>
  <c r="AF307" i="1" s="1"/>
  <c r="AW311" i="1"/>
  <c r="AY311" i="1" s="1"/>
  <c r="AF311" i="1" s="1"/>
  <c r="AW315" i="1"/>
  <c r="AY315" i="1" s="1"/>
  <c r="AF315" i="1" s="1"/>
  <c r="AW319" i="1"/>
  <c r="AY319" i="1" s="1"/>
  <c r="AF319" i="1" s="1"/>
  <c r="AW323" i="1"/>
  <c r="AY323" i="1" s="1"/>
  <c r="AF323" i="1" s="1"/>
  <c r="AW327" i="1"/>
  <c r="AY327" i="1" s="1"/>
  <c r="AF327" i="1" s="1"/>
  <c r="AW331" i="1"/>
  <c r="AY331" i="1" s="1"/>
  <c r="AF331" i="1" s="1"/>
  <c r="AW335" i="1"/>
  <c r="AY335" i="1" s="1"/>
  <c r="AF335" i="1" s="1"/>
  <c r="AW339" i="1"/>
  <c r="AY339" i="1" s="1"/>
  <c r="AF339" i="1" s="1"/>
  <c r="AW343" i="1"/>
  <c r="AY343" i="1" s="1"/>
  <c r="AF343" i="1" s="1"/>
  <c r="AW347" i="1"/>
  <c r="AY347" i="1" s="1"/>
  <c r="AF347" i="1" s="1"/>
  <c r="AW351" i="1"/>
  <c r="AY351" i="1" s="1"/>
  <c r="AF351" i="1" s="1"/>
  <c r="AW355" i="1"/>
  <c r="AY355" i="1" s="1"/>
  <c r="AF355" i="1" s="1"/>
  <c r="AW359" i="1"/>
  <c r="AY359" i="1" s="1"/>
  <c r="AF359" i="1" s="1"/>
  <c r="AW363" i="1"/>
  <c r="AY363" i="1" s="1"/>
  <c r="AF363" i="1" s="1"/>
  <c r="AW367" i="1"/>
  <c r="AY367" i="1" s="1"/>
  <c r="AF367" i="1" s="1"/>
  <c r="AW371" i="1"/>
  <c r="AY371" i="1" s="1"/>
  <c r="AF371" i="1" s="1"/>
  <c r="AW375" i="1"/>
  <c r="AY375" i="1" s="1"/>
  <c r="AF375" i="1" s="1"/>
  <c r="AW379" i="1"/>
  <c r="AY379" i="1" s="1"/>
  <c r="AF379" i="1" s="1"/>
  <c r="AW383" i="1"/>
  <c r="AY383" i="1" s="1"/>
  <c r="AF383" i="1" s="1"/>
  <c r="AW387" i="1"/>
  <c r="AY387" i="1" s="1"/>
  <c r="AF387" i="1" s="1"/>
  <c r="AW391" i="1"/>
  <c r="AY391" i="1" s="1"/>
  <c r="AF391" i="1" s="1"/>
  <c r="AW395" i="1"/>
  <c r="AY395" i="1" s="1"/>
  <c r="AF395" i="1" s="1"/>
  <c r="AW399" i="1"/>
  <c r="AY399" i="1" s="1"/>
  <c r="AF399" i="1" s="1"/>
  <c r="AW403" i="1"/>
  <c r="AY403" i="1" s="1"/>
  <c r="AF403" i="1" s="1"/>
  <c r="AW407" i="1"/>
  <c r="AY407" i="1" s="1"/>
  <c r="AF407" i="1" s="1"/>
  <c r="AW411" i="1"/>
  <c r="AY411" i="1" s="1"/>
  <c r="AF411" i="1" s="1"/>
  <c r="AW415" i="1"/>
  <c r="AY415" i="1" s="1"/>
  <c r="AF415" i="1" s="1"/>
  <c r="AW419" i="1"/>
  <c r="AY419" i="1" s="1"/>
  <c r="AF419" i="1" s="1"/>
  <c r="AW423" i="1"/>
  <c r="AY423" i="1" s="1"/>
  <c r="AF423" i="1" s="1"/>
  <c r="AW427" i="1"/>
  <c r="AY427" i="1" s="1"/>
  <c r="AF427" i="1" s="1"/>
  <c r="AW431" i="1"/>
  <c r="AY431" i="1" s="1"/>
  <c r="AF431" i="1" s="1"/>
  <c r="AW435" i="1"/>
  <c r="AY435" i="1" s="1"/>
  <c r="AF435" i="1" s="1"/>
  <c r="AW439" i="1"/>
  <c r="AY439" i="1" s="1"/>
  <c r="AF439" i="1" s="1"/>
  <c r="AW443" i="1"/>
  <c r="AY443" i="1" s="1"/>
  <c r="AF443" i="1" s="1"/>
  <c r="AW447" i="1"/>
  <c r="AY447" i="1" s="1"/>
  <c r="AF447" i="1" s="1"/>
  <c r="AW451" i="1"/>
  <c r="AY451" i="1" s="1"/>
  <c r="AF451" i="1" s="1"/>
  <c r="AW455" i="1"/>
  <c r="AY455" i="1" s="1"/>
  <c r="AF455" i="1" s="1"/>
  <c r="AW459" i="1"/>
  <c r="AY459" i="1" s="1"/>
  <c r="AF459" i="1" s="1"/>
  <c r="AW463" i="1"/>
  <c r="AY463" i="1" s="1"/>
  <c r="AF463" i="1" s="1"/>
  <c r="AW467" i="1"/>
  <c r="AY467" i="1" s="1"/>
  <c r="AF467" i="1" s="1"/>
  <c r="AW471" i="1"/>
  <c r="AY471" i="1" s="1"/>
  <c r="AF471" i="1" s="1"/>
  <c r="AW475" i="1"/>
  <c r="AY475" i="1" s="1"/>
  <c r="AF475" i="1" s="1"/>
  <c r="AW479" i="1"/>
  <c r="AY479" i="1" s="1"/>
  <c r="AF479" i="1" s="1"/>
  <c r="AW483" i="1"/>
  <c r="AY483" i="1" s="1"/>
  <c r="AF483" i="1" s="1"/>
  <c r="AW487" i="1"/>
  <c r="AY487" i="1" s="1"/>
  <c r="AF487" i="1" s="1"/>
  <c r="AW491" i="1"/>
  <c r="AY491" i="1" s="1"/>
  <c r="AF491" i="1" s="1"/>
  <c r="AW495" i="1"/>
  <c r="AY495" i="1" s="1"/>
  <c r="AF495" i="1" s="1"/>
  <c r="AW499" i="1"/>
  <c r="AY499" i="1" s="1"/>
  <c r="AF499" i="1" s="1"/>
  <c r="AW503" i="1"/>
  <c r="AY503" i="1" s="1"/>
  <c r="AF503" i="1" s="1"/>
  <c r="AW507" i="1"/>
  <c r="AY507" i="1" s="1"/>
  <c r="AF507" i="1" s="1"/>
  <c r="AW511" i="1"/>
  <c r="AY511" i="1" s="1"/>
  <c r="AF511" i="1" s="1"/>
  <c r="AW515" i="1"/>
  <c r="AY515" i="1" s="1"/>
  <c r="AF515" i="1" s="1"/>
  <c r="AW519" i="1"/>
  <c r="AY519" i="1" s="1"/>
  <c r="AF519" i="1" s="1"/>
  <c r="AW523" i="1"/>
  <c r="AY523" i="1" s="1"/>
  <c r="AF523" i="1" s="1"/>
  <c r="AW527" i="1"/>
  <c r="AY527" i="1" s="1"/>
  <c r="AF527" i="1" s="1"/>
  <c r="AW531" i="1"/>
  <c r="AY531" i="1" s="1"/>
  <c r="AF531" i="1" s="1"/>
  <c r="AW535" i="1"/>
  <c r="AY535" i="1" s="1"/>
  <c r="AF535" i="1" s="1"/>
  <c r="AW539" i="1"/>
  <c r="AY539" i="1" s="1"/>
  <c r="AF539" i="1" s="1"/>
  <c r="AW543" i="1"/>
  <c r="AY543" i="1" s="1"/>
  <c r="AF543" i="1" s="1"/>
  <c r="AW547" i="1"/>
  <c r="AY547" i="1" s="1"/>
  <c r="AF547" i="1" s="1"/>
  <c r="AW551" i="1"/>
  <c r="AY551" i="1" s="1"/>
  <c r="AF551" i="1" s="1"/>
  <c r="AW555" i="1"/>
  <c r="AY555" i="1" s="1"/>
  <c r="AF555" i="1" s="1"/>
  <c r="AW559" i="1"/>
  <c r="AY559" i="1" s="1"/>
  <c r="AF559" i="1" s="1"/>
  <c r="AW563" i="1"/>
  <c r="AY563" i="1" s="1"/>
  <c r="AF563" i="1" s="1"/>
  <c r="AW567" i="1"/>
  <c r="AY567" i="1" s="1"/>
  <c r="AF567" i="1" s="1"/>
  <c r="AW571" i="1"/>
  <c r="AY571" i="1" s="1"/>
  <c r="AF571" i="1" s="1"/>
  <c r="AW575" i="1"/>
  <c r="AY575" i="1" s="1"/>
  <c r="AF575" i="1" s="1"/>
  <c r="AW579" i="1"/>
  <c r="AY579" i="1" s="1"/>
  <c r="AF579" i="1" s="1"/>
  <c r="AW583" i="1"/>
  <c r="AY583" i="1" s="1"/>
  <c r="AF583" i="1" s="1"/>
  <c r="AW587" i="1"/>
  <c r="AY587" i="1" s="1"/>
  <c r="AF587" i="1" s="1"/>
  <c r="AW591" i="1"/>
  <c r="AY591" i="1" s="1"/>
  <c r="AF591" i="1" s="1"/>
  <c r="AW595" i="1"/>
  <c r="AY595" i="1" s="1"/>
  <c r="AF595" i="1" s="1"/>
  <c r="AW599" i="1"/>
  <c r="AY599" i="1" s="1"/>
  <c r="AF599" i="1" s="1"/>
  <c r="AW603" i="1"/>
  <c r="AY603" i="1" s="1"/>
  <c r="AF603" i="1" s="1"/>
  <c r="AW607" i="1"/>
  <c r="AY607" i="1" s="1"/>
  <c r="AF607" i="1" s="1"/>
  <c r="AW611" i="1"/>
  <c r="AY611" i="1" s="1"/>
  <c r="AF611" i="1" s="1"/>
  <c r="AW615" i="1"/>
  <c r="AY615" i="1" s="1"/>
  <c r="AF615" i="1" s="1"/>
  <c r="AW619" i="1"/>
  <c r="AY619" i="1" s="1"/>
  <c r="AF619" i="1" s="1"/>
  <c r="AW623" i="1"/>
  <c r="AY623" i="1" s="1"/>
  <c r="AF623" i="1" s="1"/>
  <c r="AW627" i="1"/>
  <c r="AY627" i="1" s="1"/>
  <c r="AF627" i="1" s="1"/>
  <c r="AW631" i="1"/>
  <c r="AY631" i="1" s="1"/>
  <c r="AF631" i="1" s="1"/>
  <c r="AW635" i="1"/>
  <c r="AY635" i="1" s="1"/>
  <c r="AF635" i="1" s="1"/>
  <c r="AW639" i="1"/>
  <c r="AY639" i="1" s="1"/>
  <c r="AF639" i="1" s="1"/>
  <c r="AW643" i="1"/>
  <c r="AY643" i="1" s="1"/>
  <c r="AF643" i="1" s="1"/>
  <c r="AW647" i="1"/>
  <c r="AY647" i="1" s="1"/>
  <c r="AF647" i="1" s="1"/>
  <c r="AW651" i="1"/>
  <c r="AY651" i="1" s="1"/>
  <c r="AF651" i="1" s="1"/>
  <c r="AW655" i="1"/>
  <c r="AY655" i="1" s="1"/>
  <c r="AF655" i="1" s="1"/>
  <c r="AW659" i="1"/>
  <c r="AY659" i="1" s="1"/>
  <c r="AF659" i="1" s="1"/>
  <c r="AW663" i="1"/>
  <c r="AY663" i="1" s="1"/>
  <c r="AF663" i="1" s="1"/>
  <c r="AW667" i="1"/>
  <c r="AY667" i="1" s="1"/>
  <c r="AF667" i="1" s="1"/>
  <c r="AW671" i="1"/>
  <c r="AY671" i="1" s="1"/>
  <c r="AF671" i="1" s="1"/>
  <c r="AW675" i="1"/>
  <c r="AY675" i="1" s="1"/>
  <c r="AF675" i="1" s="1"/>
  <c r="AW679" i="1"/>
  <c r="AY679" i="1" s="1"/>
  <c r="AF679" i="1" s="1"/>
  <c r="AW683" i="1"/>
  <c r="AY683" i="1" s="1"/>
  <c r="AF683" i="1" s="1"/>
  <c r="AW687" i="1"/>
  <c r="AY687" i="1" s="1"/>
  <c r="AF687" i="1" s="1"/>
  <c r="AW691" i="1"/>
  <c r="AY691" i="1" s="1"/>
  <c r="AF691" i="1" s="1"/>
  <c r="AW695" i="1"/>
  <c r="AY695" i="1" s="1"/>
  <c r="AF695" i="1" s="1"/>
  <c r="AW699" i="1"/>
  <c r="AY699" i="1" s="1"/>
  <c r="AF699" i="1" s="1"/>
  <c r="AW703" i="1"/>
  <c r="AY703" i="1" s="1"/>
  <c r="AF703" i="1" s="1"/>
  <c r="AW707" i="1"/>
  <c r="AY707" i="1" s="1"/>
  <c r="AF707" i="1" s="1"/>
  <c r="AW711" i="1"/>
  <c r="AY711" i="1" s="1"/>
  <c r="AF711" i="1" s="1"/>
  <c r="AW715" i="1"/>
  <c r="AY715" i="1" s="1"/>
  <c r="AF715" i="1" s="1"/>
  <c r="AW719" i="1"/>
  <c r="AY719" i="1" s="1"/>
  <c r="AF719" i="1" s="1"/>
  <c r="AW723" i="1"/>
  <c r="AY723" i="1" s="1"/>
  <c r="AF723" i="1" s="1"/>
  <c r="AW727" i="1"/>
  <c r="AY727" i="1" s="1"/>
  <c r="AF727" i="1" s="1"/>
  <c r="AW731" i="1"/>
  <c r="AY731" i="1" s="1"/>
  <c r="AF731" i="1" s="1"/>
  <c r="AW735" i="1"/>
  <c r="AY735" i="1" s="1"/>
  <c r="AF735" i="1" s="1"/>
  <c r="AW739" i="1"/>
  <c r="AY739" i="1" s="1"/>
  <c r="AF739" i="1" s="1"/>
  <c r="AW743" i="1"/>
  <c r="AY743" i="1" s="1"/>
  <c r="AF743" i="1" s="1"/>
  <c r="AW747" i="1"/>
  <c r="AY747" i="1" s="1"/>
  <c r="AF747" i="1" s="1"/>
  <c r="AW751" i="1"/>
  <c r="AY751" i="1" s="1"/>
  <c r="AF751" i="1" s="1"/>
  <c r="AW755" i="1"/>
  <c r="AY755" i="1" s="1"/>
  <c r="AF755" i="1" s="1"/>
  <c r="AW759" i="1"/>
  <c r="AY759" i="1" s="1"/>
  <c r="AF759" i="1" s="1"/>
  <c r="AW763" i="1"/>
  <c r="AY763" i="1" s="1"/>
  <c r="AF763" i="1" s="1"/>
  <c r="AW767" i="1"/>
  <c r="AY767" i="1" s="1"/>
  <c r="AF767" i="1" s="1"/>
  <c r="AW771" i="1"/>
  <c r="AY771" i="1" s="1"/>
  <c r="AF771" i="1" s="1"/>
  <c r="AW775" i="1"/>
  <c r="AY775" i="1" s="1"/>
  <c r="AF775" i="1" s="1"/>
  <c r="AW779" i="1"/>
  <c r="AY779" i="1" s="1"/>
  <c r="AF779" i="1" s="1"/>
  <c r="AW783" i="1"/>
  <c r="AY783" i="1" s="1"/>
  <c r="AF783" i="1" s="1"/>
  <c r="AW787" i="1"/>
  <c r="AY787" i="1" s="1"/>
  <c r="AF787" i="1" s="1"/>
  <c r="AW791" i="1"/>
  <c r="AY791" i="1" s="1"/>
  <c r="AF791" i="1" s="1"/>
  <c r="AW795" i="1"/>
  <c r="AY795" i="1" s="1"/>
  <c r="AF795" i="1" s="1"/>
  <c r="AW799" i="1"/>
  <c r="AY799" i="1" s="1"/>
  <c r="AF799" i="1" s="1"/>
  <c r="AW803" i="1"/>
  <c r="AY803" i="1" s="1"/>
  <c r="AF803" i="1" s="1"/>
  <c r="AW807" i="1"/>
  <c r="AY807" i="1" s="1"/>
  <c r="AF807" i="1" s="1"/>
  <c r="AW811" i="1"/>
  <c r="AY811" i="1" s="1"/>
  <c r="AF811" i="1" s="1"/>
  <c r="AW815" i="1"/>
  <c r="AY815" i="1" s="1"/>
  <c r="AF815" i="1" s="1"/>
  <c r="AW819" i="1"/>
  <c r="AY819" i="1" s="1"/>
  <c r="AF819" i="1" s="1"/>
  <c r="AW823" i="1"/>
  <c r="AY823" i="1" s="1"/>
  <c r="AF823" i="1" s="1"/>
  <c r="AW827" i="1"/>
  <c r="AY827" i="1" s="1"/>
  <c r="AF827" i="1" s="1"/>
  <c r="AW831" i="1"/>
  <c r="AY831" i="1" s="1"/>
  <c r="AF831" i="1" s="1"/>
  <c r="AW835" i="1"/>
  <c r="AY835" i="1" s="1"/>
  <c r="AF835" i="1" s="1"/>
  <c r="AW839" i="1"/>
  <c r="AY839" i="1" s="1"/>
  <c r="AF839" i="1" s="1"/>
  <c r="AW843" i="1"/>
  <c r="AY843" i="1" s="1"/>
  <c r="AF843" i="1" s="1"/>
  <c r="AW847" i="1"/>
  <c r="AY847" i="1" s="1"/>
  <c r="AF847" i="1" s="1"/>
  <c r="AW851" i="1"/>
  <c r="AY851" i="1" s="1"/>
  <c r="AF851" i="1" s="1"/>
  <c r="AW855" i="1"/>
  <c r="AY855" i="1" s="1"/>
  <c r="AF855" i="1" s="1"/>
  <c r="AW859" i="1"/>
  <c r="AY859" i="1" s="1"/>
  <c r="AF859" i="1" s="1"/>
  <c r="AW863" i="1"/>
  <c r="AY863" i="1" s="1"/>
  <c r="AF863" i="1" s="1"/>
  <c r="AW867" i="1"/>
  <c r="AY867" i="1" s="1"/>
  <c r="AF867" i="1" s="1"/>
  <c r="AW871" i="1"/>
  <c r="AY871" i="1" s="1"/>
  <c r="AF871" i="1" s="1"/>
  <c r="AW875" i="1"/>
  <c r="AY875" i="1" s="1"/>
  <c r="AF875" i="1" s="1"/>
  <c r="AW879" i="1"/>
  <c r="AY879" i="1" s="1"/>
  <c r="AF879" i="1" s="1"/>
  <c r="AW883" i="1"/>
  <c r="AY883" i="1" s="1"/>
  <c r="AF883" i="1" s="1"/>
  <c r="AW887" i="1"/>
  <c r="AY887" i="1" s="1"/>
  <c r="AF887" i="1" s="1"/>
  <c r="AW891" i="1"/>
  <c r="AY891" i="1" s="1"/>
  <c r="AF891" i="1" s="1"/>
  <c r="AW895" i="1"/>
  <c r="AY895" i="1" s="1"/>
  <c r="AF895" i="1" s="1"/>
  <c r="AW899" i="1"/>
  <c r="AY899" i="1" s="1"/>
  <c r="AF899" i="1" s="1"/>
  <c r="AW903" i="1"/>
  <c r="AY903" i="1" s="1"/>
  <c r="AF903" i="1" s="1"/>
  <c r="AW907" i="1"/>
  <c r="AY907" i="1" s="1"/>
  <c r="AF907" i="1" s="1"/>
  <c r="AW911" i="1"/>
  <c r="AY911" i="1" s="1"/>
  <c r="AF911" i="1" s="1"/>
  <c r="AW915" i="1"/>
  <c r="AY915" i="1" s="1"/>
  <c r="AF915" i="1" s="1"/>
  <c r="AW919" i="1"/>
  <c r="AY919" i="1" s="1"/>
  <c r="AF919" i="1" s="1"/>
  <c r="AW923" i="1"/>
  <c r="AY923" i="1" s="1"/>
  <c r="AF923" i="1" s="1"/>
  <c r="AW927" i="1"/>
  <c r="AY927" i="1" s="1"/>
  <c r="AF927" i="1" s="1"/>
  <c r="AW192" i="1"/>
  <c r="AY192" i="1" s="1"/>
  <c r="AF192" i="1" s="1"/>
  <c r="AW204" i="1"/>
  <c r="AY204" i="1" s="1"/>
  <c r="AF204" i="1" s="1"/>
  <c r="AW212" i="1"/>
  <c r="AY212" i="1" s="1"/>
  <c r="AF212" i="1" s="1"/>
  <c r="AW220" i="1"/>
  <c r="AY220" i="1" s="1"/>
  <c r="AF220" i="1" s="1"/>
  <c r="AW228" i="1"/>
  <c r="AY228" i="1" s="1"/>
  <c r="AF228" i="1" s="1"/>
  <c r="AW236" i="1"/>
  <c r="AY236" i="1" s="1"/>
  <c r="AF236" i="1" s="1"/>
  <c r="AW244" i="1"/>
  <c r="AY244" i="1" s="1"/>
  <c r="AF244" i="1" s="1"/>
  <c r="AW252" i="1"/>
  <c r="AY252" i="1" s="1"/>
  <c r="AF252" i="1" s="1"/>
  <c r="AW260" i="1"/>
  <c r="AY260" i="1" s="1"/>
  <c r="AF260" i="1" s="1"/>
  <c r="AW268" i="1"/>
  <c r="AY268" i="1" s="1"/>
  <c r="AF268" i="1" s="1"/>
  <c r="AW276" i="1"/>
  <c r="AY276" i="1" s="1"/>
  <c r="AF276" i="1" s="1"/>
  <c r="AW284" i="1"/>
  <c r="AY284" i="1" s="1"/>
  <c r="AF284" i="1" s="1"/>
  <c r="AW289" i="1"/>
  <c r="AY289" i="1" s="1"/>
  <c r="AF289" i="1" s="1"/>
  <c r="AW295" i="1"/>
  <c r="AY295" i="1" s="1"/>
  <c r="AF295" i="1" s="1"/>
  <c r="AW300" i="1"/>
  <c r="AY300" i="1" s="1"/>
  <c r="AF300" i="1" s="1"/>
  <c r="AW304" i="1"/>
  <c r="AY304" i="1" s="1"/>
  <c r="AF304" i="1" s="1"/>
  <c r="AW308" i="1"/>
  <c r="AY308" i="1" s="1"/>
  <c r="AF308" i="1" s="1"/>
  <c r="AW312" i="1"/>
  <c r="AY312" i="1" s="1"/>
  <c r="AF312" i="1" s="1"/>
  <c r="AW316" i="1"/>
  <c r="AY316" i="1" s="1"/>
  <c r="AF316" i="1" s="1"/>
  <c r="AW320" i="1"/>
  <c r="AY320" i="1" s="1"/>
  <c r="AF320" i="1" s="1"/>
  <c r="AW324" i="1"/>
  <c r="AY324" i="1" s="1"/>
  <c r="AF324" i="1" s="1"/>
  <c r="AW328" i="1"/>
  <c r="AY328" i="1" s="1"/>
  <c r="AF328" i="1" s="1"/>
  <c r="AW332" i="1"/>
  <c r="AY332" i="1" s="1"/>
  <c r="AF332" i="1" s="1"/>
  <c r="AW336" i="1"/>
  <c r="AY336" i="1" s="1"/>
  <c r="AF336" i="1" s="1"/>
  <c r="AW340" i="1"/>
  <c r="AY340" i="1" s="1"/>
  <c r="AF340" i="1" s="1"/>
  <c r="AW344" i="1"/>
  <c r="AY344" i="1" s="1"/>
  <c r="AF344" i="1" s="1"/>
  <c r="AW348" i="1"/>
  <c r="AY348" i="1" s="1"/>
  <c r="AF348" i="1" s="1"/>
  <c r="AW352" i="1"/>
  <c r="AY352" i="1" s="1"/>
  <c r="AF352" i="1" s="1"/>
  <c r="AW356" i="1"/>
  <c r="AY356" i="1" s="1"/>
  <c r="AF356" i="1" s="1"/>
  <c r="AW360" i="1"/>
  <c r="AY360" i="1" s="1"/>
  <c r="AF360" i="1" s="1"/>
  <c r="AW364" i="1"/>
  <c r="AY364" i="1" s="1"/>
  <c r="AF364" i="1" s="1"/>
  <c r="AW368" i="1"/>
  <c r="AY368" i="1" s="1"/>
  <c r="AF368" i="1" s="1"/>
  <c r="AW372" i="1"/>
  <c r="AY372" i="1" s="1"/>
  <c r="AF372" i="1" s="1"/>
  <c r="AW376" i="1"/>
  <c r="AY376" i="1" s="1"/>
  <c r="AF376" i="1" s="1"/>
  <c r="AW380" i="1"/>
  <c r="AY380" i="1" s="1"/>
  <c r="AF380" i="1" s="1"/>
  <c r="AW384" i="1"/>
  <c r="AY384" i="1" s="1"/>
  <c r="AF384" i="1" s="1"/>
  <c r="AW388" i="1"/>
  <c r="AY388" i="1" s="1"/>
  <c r="AF388" i="1" s="1"/>
  <c r="AW392" i="1"/>
  <c r="AY392" i="1" s="1"/>
  <c r="AF392" i="1" s="1"/>
  <c r="AW396" i="1"/>
  <c r="AY396" i="1" s="1"/>
  <c r="AF396" i="1" s="1"/>
  <c r="AW400" i="1"/>
  <c r="AY400" i="1" s="1"/>
  <c r="AF400" i="1" s="1"/>
  <c r="AW404" i="1"/>
  <c r="AY404" i="1" s="1"/>
  <c r="AF404" i="1" s="1"/>
  <c r="AW408" i="1"/>
  <c r="AY408" i="1" s="1"/>
  <c r="AF408" i="1" s="1"/>
  <c r="AW412" i="1"/>
  <c r="AY412" i="1" s="1"/>
  <c r="AF412" i="1" s="1"/>
  <c r="AW416" i="1"/>
  <c r="AY416" i="1" s="1"/>
  <c r="AF416" i="1" s="1"/>
  <c r="AW420" i="1"/>
  <c r="AY420" i="1" s="1"/>
  <c r="AF420" i="1" s="1"/>
  <c r="AW424" i="1"/>
  <c r="AY424" i="1" s="1"/>
  <c r="AF424" i="1" s="1"/>
  <c r="AW428" i="1"/>
  <c r="AY428" i="1" s="1"/>
  <c r="AF428" i="1" s="1"/>
  <c r="AW432" i="1"/>
  <c r="AY432" i="1" s="1"/>
  <c r="AF432" i="1" s="1"/>
  <c r="AW436" i="1"/>
  <c r="AY436" i="1" s="1"/>
  <c r="AF436" i="1" s="1"/>
  <c r="AW440" i="1"/>
  <c r="AY440" i="1" s="1"/>
  <c r="AF440" i="1" s="1"/>
  <c r="AW444" i="1"/>
  <c r="AY444" i="1" s="1"/>
  <c r="AF444" i="1" s="1"/>
  <c r="AW448" i="1"/>
  <c r="AY448" i="1" s="1"/>
  <c r="AF448" i="1" s="1"/>
  <c r="AW452" i="1"/>
  <c r="AY452" i="1" s="1"/>
  <c r="AF452" i="1" s="1"/>
  <c r="AW456" i="1"/>
  <c r="AY456" i="1" s="1"/>
  <c r="AF456" i="1" s="1"/>
  <c r="AW460" i="1"/>
  <c r="AY460" i="1" s="1"/>
  <c r="AF460" i="1" s="1"/>
  <c r="AW464" i="1"/>
  <c r="AY464" i="1" s="1"/>
  <c r="AF464" i="1" s="1"/>
  <c r="AW468" i="1"/>
  <c r="AY468" i="1" s="1"/>
  <c r="AF468" i="1" s="1"/>
  <c r="AW472" i="1"/>
  <c r="AY472" i="1" s="1"/>
  <c r="AF472" i="1" s="1"/>
  <c r="AW476" i="1"/>
  <c r="AY476" i="1" s="1"/>
  <c r="AF476" i="1" s="1"/>
  <c r="AW480" i="1"/>
  <c r="AY480" i="1" s="1"/>
  <c r="AF480" i="1" s="1"/>
  <c r="AW484" i="1"/>
  <c r="AY484" i="1" s="1"/>
  <c r="AF484" i="1" s="1"/>
  <c r="AW488" i="1"/>
  <c r="AY488" i="1" s="1"/>
  <c r="AF488" i="1" s="1"/>
  <c r="AW492" i="1"/>
  <c r="AY492" i="1" s="1"/>
  <c r="AF492" i="1" s="1"/>
  <c r="AW496" i="1"/>
  <c r="AY496" i="1" s="1"/>
  <c r="AF496" i="1" s="1"/>
  <c r="AW500" i="1"/>
  <c r="AY500" i="1" s="1"/>
  <c r="AF500" i="1" s="1"/>
  <c r="AW504" i="1"/>
  <c r="AY504" i="1" s="1"/>
  <c r="AF504" i="1" s="1"/>
  <c r="AW508" i="1"/>
  <c r="AY508" i="1" s="1"/>
  <c r="AF508" i="1" s="1"/>
  <c r="AW512" i="1"/>
  <c r="AY512" i="1" s="1"/>
  <c r="AF512" i="1" s="1"/>
  <c r="AW516" i="1"/>
  <c r="AY516" i="1" s="1"/>
  <c r="AF516" i="1" s="1"/>
  <c r="AW520" i="1"/>
  <c r="AY520" i="1" s="1"/>
  <c r="AF520" i="1" s="1"/>
  <c r="AW524" i="1"/>
  <c r="AY524" i="1" s="1"/>
  <c r="AF524" i="1" s="1"/>
  <c r="AW528" i="1"/>
  <c r="AY528" i="1" s="1"/>
  <c r="AF528" i="1" s="1"/>
  <c r="AW532" i="1"/>
  <c r="AY532" i="1" s="1"/>
  <c r="AF532" i="1" s="1"/>
  <c r="AW536" i="1"/>
  <c r="AY536" i="1" s="1"/>
  <c r="AF536" i="1" s="1"/>
  <c r="AW540" i="1"/>
  <c r="AY540" i="1" s="1"/>
  <c r="AF540" i="1" s="1"/>
  <c r="AW544" i="1"/>
  <c r="AY544" i="1" s="1"/>
  <c r="AF544" i="1" s="1"/>
  <c r="AW548" i="1"/>
  <c r="AY548" i="1" s="1"/>
  <c r="AF548" i="1" s="1"/>
  <c r="AW552" i="1"/>
  <c r="AY552" i="1" s="1"/>
  <c r="AF552" i="1" s="1"/>
  <c r="AW556" i="1"/>
  <c r="AY556" i="1" s="1"/>
  <c r="AF556" i="1" s="1"/>
  <c r="AW560" i="1"/>
  <c r="AY560" i="1" s="1"/>
  <c r="AF560" i="1" s="1"/>
  <c r="AW564" i="1"/>
  <c r="AY564" i="1" s="1"/>
  <c r="AF564" i="1" s="1"/>
  <c r="AW568" i="1"/>
  <c r="AY568" i="1" s="1"/>
  <c r="AF568" i="1" s="1"/>
  <c r="AW572" i="1"/>
  <c r="AY572" i="1" s="1"/>
  <c r="AF572" i="1" s="1"/>
  <c r="AW576" i="1"/>
  <c r="AY576" i="1" s="1"/>
  <c r="AF576" i="1" s="1"/>
  <c r="AW580" i="1"/>
  <c r="AY580" i="1" s="1"/>
  <c r="AF580" i="1" s="1"/>
  <c r="AW584" i="1"/>
  <c r="AY584" i="1" s="1"/>
  <c r="AF584" i="1" s="1"/>
  <c r="AW588" i="1"/>
  <c r="AY588" i="1" s="1"/>
  <c r="AF588" i="1" s="1"/>
  <c r="AW592" i="1"/>
  <c r="AY592" i="1" s="1"/>
  <c r="AF592" i="1" s="1"/>
  <c r="AW596" i="1"/>
  <c r="AY596" i="1" s="1"/>
  <c r="AF596" i="1" s="1"/>
  <c r="AW600" i="1"/>
  <c r="AY600" i="1" s="1"/>
  <c r="AF600" i="1" s="1"/>
  <c r="AW604" i="1"/>
  <c r="AY604" i="1" s="1"/>
  <c r="AF604" i="1" s="1"/>
  <c r="AW608" i="1"/>
  <c r="AY608" i="1" s="1"/>
  <c r="AF608" i="1" s="1"/>
  <c r="AW612" i="1"/>
  <c r="AY612" i="1" s="1"/>
  <c r="AF612" i="1" s="1"/>
  <c r="AW616" i="1"/>
  <c r="AY616" i="1" s="1"/>
  <c r="AF616" i="1" s="1"/>
  <c r="AW620" i="1"/>
  <c r="AY620" i="1" s="1"/>
  <c r="AF620" i="1" s="1"/>
  <c r="AW624" i="1"/>
  <c r="AY624" i="1" s="1"/>
  <c r="AF624" i="1" s="1"/>
  <c r="AW628" i="1"/>
  <c r="AY628" i="1" s="1"/>
  <c r="AF628" i="1" s="1"/>
  <c r="AW632" i="1"/>
  <c r="AY632" i="1" s="1"/>
  <c r="AF632" i="1" s="1"/>
  <c r="AW636" i="1"/>
  <c r="AY636" i="1" s="1"/>
  <c r="AF636" i="1" s="1"/>
  <c r="AW640" i="1"/>
  <c r="AY640" i="1" s="1"/>
  <c r="AF640" i="1" s="1"/>
  <c r="AW644" i="1"/>
  <c r="AY644" i="1" s="1"/>
  <c r="AF644" i="1" s="1"/>
  <c r="AW648" i="1"/>
  <c r="AY648" i="1" s="1"/>
  <c r="AF648" i="1" s="1"/>
  <c r="AW652" i="1"/>
  <c r="AY652" i="1" s="1"/>
  <c r="AF652" i="1" s="1"/>
  <c r="AW656" i="1"/>
  <c r="AY656" i="1" s="1"/>
  <c r="AF656" i="1" s="1"/>
  <c r="AW660" i="1"/>
  <c r="AY660" i="1" s="1"/>
  <c r="AF660" i="1" s="1"/>
  <c r="AW664" i="1"/>
  <c r="AY664" i="1" s="1"/>
  <c r="AF664" i="1" s="1"/>
  <c r="AW668" i="1"/>
  <c r="AY668" i="1" s="1"/>
  <c r="AF668" i="1" s="1"/>
  <c r="AW672" i="1"/>
  <c r="AY672" i="1" s="1"/>
  <c r="AF672" i="1" s="1"/>
  <c r="AW676" i="1"/>
  <c r="AY676" i="1" s="1"/>
  <c r="AF676" i="1" s="1"/>
  <c r="AW680" i="1"/>
  <c r="AY680" i="1" s="1"/>
  <c r="AF680" i="1" s="1"/>
  <c r="AW684" i="1"/>
  <c r="AY684" i="1" s="1"/>
  <c r="AF684" i="1" s="1"/>
  <c r="AW688" i="1"/>
  <c r="AY688" i="1" s="1"/>
  <c r="AF688" i="1" s="1"/>
  <c r="AW692" i="1"/>
  <c r="AY692" i="1" s="1"/>
  <c r="AF692" i="1" s="1"/>
  <c r="AW696" i="1"/>
  <c r="AY696" i="1" s="1"/>
  <c r="AF696" i="1" s="1"/>
  <c r="AW700" i="1"/>
  <c r="AY700" i="1" s="1"/>
  <c r="AF700" i="1" s="1"/>
  <c r="AW704" i="1"/>
  <c r="AY704" i="1" s="1"/>
  <c r="AF704" i="1" s="1"/>
  <c r="AW708" i="1"/>
  <c r="AY708" i="1" s="1"/>
  <c r="AF708" i="1" s="1"/>
  <c r="AW712" i="1"/>
  <c r="AY712" i="1" s="1"/>
  <c r="AF712" i="1" s="1"/>
  <c r="AW716" i="1"/>
  <c r="AY716" i="1" s="1"/>
  <c r="AF716" i="1" s="1"/>
  <c r="AW720" i="1"/>
  <c r="AY720" i="1" s="1"/>
  <c r="AF720" i="1" s="1"/>
  <c r="AW724" i="1"/>
  <c r="AY724" i="1" s="1"/>
  <c r="AF724" i="1" s="1"/>
  <c r="AW728" i="1"/>
  <c r="AY728" i="1" s="1"/>
  <c r="AF728" i="1" s="1"/>
  <c r="AW732" i="1"/>
  <c r="AY732" i="1" s="1"/>
  <c r="AF732" i="1" s="1"/>
  <c r="AW736" i="1"/>
  <c r="AY736" i="1" s="1"/>
  <c r="AF736" i="1" s="1"/>
  <c r="AW740" i="1"/>
  <c r="AY740" i="1" s="1"/>
  <c r="AF740" i="1" s="1"/>
  <c r="AW744" i="1"/>
  <c r="AY744" i="1" s="1"/>
  <c r="AF744" i="1" s="1"/>
  <c r="AW748" i="1"/>
  <c r="AY748" i="1" s="1"/>
  <c r="AF748" i="1" s="1"/>
  <c r="AW752" i="1"/>
  <c r="AY752" i="1" s="1"/>
  <c r="AF752" i="1" s="1"/>
  <c r="AW756" i="1"/>
  <c r="AY756" i="1" s="1"/>
  <c r="AF756" i="1" s="1"/>
  <c r="AW760" i="1"/>
  <c r="AY760" i="1" s="1"/>
  <c r="AF760" i="1" s="1"/>
  <c r="AW764" i="1"/>
  <c r="AY764" i="1" s="1"/>
  <c r="AF764" i="1" s="1"/>
  <c r="AW768" i="1"/>
  <c r="AY768" i="1" s="1"/>
  <c r="AF768" i="1" s="1"/>
  <c r="AW772" i="1"/>
  <c r="AY772" i="1" s="1"/>
  <c r="AF772" i="1" s="1"/>
  <c r="AW776" i="1"/>
  <c r="AY776" i="1" s="1"/>
  <c r="AF776" i="1" s="1"/>
  <c r="AW780" i="1"/>
  <c r="AY780" i="1" s="1"/>
  <c r="AF780" i="1" s="1"/>
  <c r="AW784" i="1"/>
  <c r="AY784" i="1" s="1"/>
  <c r="AF784" i="1" s="1"/>
  <c r="AW788" i="1"/>
  <c r="AY788" i="1" s="1"/>
  <c r="AF788" i="1" s="1"/>
  <c r="AW792" i="1"/>
  <c r="AY792" i="1" s="1"/>
  <c r="AF792" i="1" s="1"/>
  <c r="AW796" i="1"/>
  <c r="AY796" i="1" s="1"/>
  <c r="AF796" i="1" s="1"/>
  <c r="AW800" i="1"/>
  <c r="AY800" i="1" s="1"/>
  <c r="AF800" i="1" s="1"/>
  <c r="AW804" i="1"/>
  <c r="AY804" i="1" s="1"/>
  <c r="AF804" i="1" s="1"/>
  <c r="AW808" i="1"/>
  <c r="AY808" i="1" s="1"/>
  <c r="AF808" i="1" s="1"/>
  <c r="AW812" i="1"/>
  <c r="AY812" i="1" s="1"/>
  <c r="AF812" i="1" s="1"/>
  <c r="AW816" i="1"/>
  <c r="AY816" i="1" s="1"/>
  <c r="AF816" i="1" s="1"/>
  <c r="AW820" i="1"/>
  <c r="AY820" i="1" s="1"/>
  <c r="AF820" i="1" s="1"/>
  <c r="AW824" i="1"/>
  <c r="AY824" i="1" s="1"/>
  <c r="AF824" i="1" s="1"/>
  <c r="AW828" i="1"/>
  <c r="AY828" i="1" s="1"/>
  <c r="AF828" i="1" s="1"/>
  <c r="AW832" i="1"/>
  <c r="AY832" i="1" s="1"/>
  <c r="AF832" i="1" s="1"/>
  <c r="AW836" i="1"/>
  <c r="AY836" i="1" s="1"/>
  <c r="AF836" i="1" s="1"/>
  <c r="AW840" i="1"/>
  <c r="AY840" i="1" s="1"/>
  <c r="AF840" i="1" s="1"/>
  <c r="AW844" i="1"/>
  <c r="AY844" i="1" s="1"/>
  <c r="AF844" i="1" s="1"/>
  <c r="AW848" i="1"/>
  <c r="AY848" i="1" s="1"/>
  <c r="AF848" i="1" s="1"/>
  <c r="AW852" i="1"/>
  <c r="AY852" i="1" s="1"/>
  <c r="AF852" i="1" s="1"/>
  <c r="AW856" i="1"/>
  <c r="AY856" i="1" s="1"/>
  <c r="AF856" i="1" s="1"/>
  <c r="AW860" i="1"/>
  <c r="AY860" i="1" s="1"/>
  <c r="AF860" i="1" s="1"/>
  <c r="AW864" i="1"/>
  <c r="AY864" i="1" s="1"/>
  <c r="AF864" i="1" s="1"/>
  <c r="AW868" i="1"/>
  <c r="AY868" i="1" s="1"/>
  <c r="AF868" i="1" s="1"/>
  <c r="AW872" i="1"/>
  <c r="AY872" i="1" s="1"/>
  <c r="AF872" i="1" s="1"/>
  <c r="AW876" i="1"/>
  <c r="AY876" i="1" s="1"/>
  <c r="AF876" i="1" s="1"/>
  <c r="AW880" i="1"/>
  <c r="AY880" i="1" s="1"/>
  <c r="AF880" i="1" s="1"/>
  <c r="AW884" i="1"/>
  <c r="AY884" i="1" s="1"/>
  <c r="AF884" i="1" s="1"/>
  <c r="AW888" i="1"/>
  <c r="AY888" i="1" s="1"/>
  <c r="AF888" i="1" s="1"/>
  <c r="AW892" i="1"/>
  <c r="AY892" i="1" s="1"/>
  <c r="AF892" i="1" s="1"/>
  <c r="AW896" i="1"/>
  <c r="AY896" i="1" s="1"/>
  <c r="AF896" i="1" s="1"/>
  <c r="AW900" i="1"/>
  <c r="AY900" i="1" s="1"/>
  <c r="AF900" i="1" s="1"/>
  <c r="AW904" i="1"/>
  <c r="AY904" i="1" s="1"/>
  <c r="AF904" i="1" s="1"/>
  <c r="AW908" i="1"/>
  <c r="AY908" i="1" s="1"/>
  <c r="AF908" i="1" s="1"/>
  <c r="AW912" i="1"/>
  <c r="AY912" i="1" s="1"/>
  <c r="AF912" i="1" s="1"/>
  <c r="AW916" i="1"/>
  <c r="AY916" i="1" s="1"/>
  <c r="AF916" i="1" s="1"/>
  <c r="AW920" i="1"/>
  <c r="AY920" i="1" s="1"/>
  <c r="AF920" i="1" s="1"/>
  <c r="AW924" i="1"/>
  <c r="AY924" i="1" s="1"/>
  <c r="AF924" i="1" s="1"/>
  <c r="AW935" i="1"/>
  <c r="AY935" i="1" s="1"/>
  <c r="AF935" i="1" s="1"/>
  <c r="AW943" i="1"/>
  <c r="AY943" i="1" s="1"/>
  <c r="AF943" i="1" s="1"/>
  <c r="AW951" i="1"/>
  <c r="AY951" i="1" s="1"/>
  <c r="AF951" i="1" s="1"/>
  <c r="AW959" i="1"/>
  <c r="AY959" i="1" s="1"/>
  <c r="AF959" i="1" s="1"/>
  <c r="AW967" i="1"/>
  <c r="AY967" i="1" s="1"/>
  <c r="AF967" i="1" s="1"/>
  <c r="AW975" i="1"/>
  <c r="AY975" i="1" s="1"/>
  <c r="AF975" i="1" s="1"/>
  <c r="AW983" i="1"/>
  <c r="AY983" i="1" s="1"/>
  <c r="AF983" i="1" s="1"/>
  <c r="AW991" i="1"/>
  <c r="AY991" i="1" s="1"/>
  <c r="AF991" i="1" s="1"/>
  <c r="AW999" i="1"/>
  <c r="AY999" i="1" s="1"/>
  <c r="AF999" i="1" s="1"/>
  <c r="AW1007" i="1"/>
  <c r="AY1007" i="1" s="1"/>
  <c r="AF1007" i="1" s="1"/>
  <c r="AW1015" i="1"/>
  <c r="AY1015" i="1" s="1"/>
  <c r="AF1015" i="1" s="1"/>
  <c r="AW1023" i="1"/>
  <c r="AY1023" i="1" s="1"/>
  <c r="AF1023" i="1" s="1"/>
  <c r="AW1031" i="1"/>
  <c r="AY1031" i="1" s="1"/>
  <c r="AF1031" i="1" s="1"/>
  <c r="AW1039" i="1"/>
  <c r="AY1039" i="1" s="1"/>
  <c r="AF1039" i="1" s="1"/>
  <c r="AW1047" i="1"/>
  <c r="AY1047" i="1" s="1"/>
  <c r="AF1047" i="1" s="1"/>
  <c r="AW1055" i="1"/>
  <c r="AY1055" i="1" s="1"/>
  <c r="AF1055" i="1" s="1"/>
  <c r="AW1063" i="1"/>
  <c r="AY1063" i="1" s="1"/>
  <c r="AF1063" i="1" s="1"/>
  <c r="AW1071" i="1"/>
  <c r="AY1071" i="1" s="1"/>
  <c r="AF1071" i="1" s="1"/>
  <c r="AW1079" i="1"/>
  <c r="AY1079" i="1" s="1"/>
  <c r="AF1079" i="1" s="1"/>
  <c r="AW1087" i="1"/>
  <c r="AY1087" i="1" s="1"/>
  <c r="AF1087" i="1" s="1"/>
  <c r="AW1095" i="1"/>
  <c r="AY1095" i="1" s="1"/>
  <c r="AF1095" i="1" s="1"/>
  <c r="AW1103" i="1"/>
  <c r="AY1103" i="1" s="1"/>
  <c r="AF1103" i="1" s="1"/>
  <c r="AW1111" i="1"/>
  <c r="AY1111" i="1" s="1"/>
  <c r="AF1111" i="1" s="1"/>
  <c r="AW1117" i="1"/>
  <c r="AY1117" i="1" s="1"/>
  <c r="AF1117" i="1" s="1"/>
  <c r="AW1123" i="1"/>
  <c r="AY1123" i="1" s="1"/>
  <c r="AF1123" i="1" s="1"/>
  <c r="AW1128" i="1"/>
  <c r="AY1128" i="1" s="1"/>
  <c r="AF1128" i="1" s="1"/>
  <c r="AW1132" i="1"/>
  <c r="AY1132" i="1" s="1"/>
  <c r="AF1132" i="1" s="1"/>
  <c r="AW1136" i="1"/>
  <c r="AY1136" i="1" s="1"/>
  <c r="AF1136" i="1" s="1"/>
  <c r="AW1140" i="1"/>
  <c r="AY1140" i="1" s="1"/>
  <c r="AF1140" i="1" s="1"/>
  <c r="AW1144" i="1"/>
  <c r="AY1144" i="1" s="1"/>
  <c r="AF1144" i="1" s="1"/>
  <c r="AW1148" i="1"/>
  <c r="AY1148" i="1" s="1"/>
  <c r="AF1148" i="1" s="1"/>
  <c r="AW1152" i="1"/>
  <c r="AY1152" i="1" s="1"/>
  <c r="AF1152" i="1" s="1"/>
  <c r="AW1156" i="1"/>
  <c r="AY1156" i="1" s="1"/>
  <c r="AF1156" i="1" s="1"/>
  <c r="AW1160" i="1"/>
  <c r="AY1160" i="1" s="1"/>
  <c r="AF1160" i="1" s="1"/>
  <c r="AW1164" i="1"/>
  <c r="AY1164" i="1" s="1"/>
  <c r="AF1164" i="1" s="1"/>
  <c r="AW1168" i="1"/>
  <c r="AY1168" i="1" s="1"/>
  <c r="AF1168" i="1" s="1"/>
  <c r="AW1172" i="1"/>
  <c r="AY1172" i="1" s="1"/>
  <c r="AF1172" i="1" s="1"/>
  <c r="AW1176" i="1"/>
  <c r="AY1176" i="1" s="1"/>
  <c r="AF1176" i="1" s="1"/>
  <c r="AW1180" i="1"/>
  <c r="AY1180" i="1" s="1"/>
  <c r="AF1180" i="1" s="1"/>
  <c r="AW1184" i="1"/>
  <c r="AY1184" i="1" s="1"/>
  <c r="AF1184" i="1" s="1"/>
  <c r="AW1188" i="1"/>
  <c r="AY1188" i="1" s="1"/>
  <c r="AF1188" i="1" s="1"/>
  <c r="AW1192" i="1"/>
  <c r="AY1192" i="1" s="1"/>
  <c r="AF1192" i="1" s="1"/>
  <c r="AW1196" i="1"/>
  <c r="AY1196" i="1" s="1"/>
  <c r="AF1196" i="1" s="1"/>
  <c r="AW1200" i="1"/>
  <c r="AY1200" i="1" s="1"/>
  <c r="AF1200" i="1" s="1"/>
  <c r="AW1204" i="1"/>
  <c r="AY1204" i="1" s="1"/>
  <c r="AF1204" i="1" s="1"/>
  <c r="AW1208" i="1"/>
  <c r="AY1208" i="1" s="1"/>
  <c r="AF1208" i="1" s="1"/>
  <c r="AW1212" i="1"/>
  <c r="AY1212" i="1" s="1"/>
  <c r="AF1212" i="1" s="1"/>
  <c r="AW1216" i="1"/>
  <c r="AY1216" i="1" s="1"/>
  <c r="AF1216" i="1" s="1"/>
  <c r="AW1220" i="1"/>
  <c r="AY1220" i="1" s="1"/>
  <c r="AF1220" i="1" s="1"/>
  <c r="AW1224" i="1"/>
  <c r="AY1224" i="1" s="1"/>
  <c r="AF1224" i="1" s="1"/>
  <c r="AW1228" i="1"/>
  <c r="AY1228" i="1" s="1"/>
  <c r="AF1228" i="1" s="1"/>
  <c r="AW1232" i="1"/>
  <c r="AY1232" i="1" s="1"/>
  <c r="AF1232" i="1" s="1"/>
  <c r="AW1236" i="1"/>
  <c r="AY1236" i="1" s="1"/>
  <c r="AF1236" i="1" s="1"/>
  <c r="AW1240" i="1"/>
  <c r="AY1240" i="1" s="1"/>
  <c r="AF1240" i="1" s="1"/>
  <c r="AW1244" i="1"/>
  <c r="AY1244" i="1" s="1"/>
  <c r="AF1244" i="1" s="1"/>
  <c r="AW1248" i="1"/>
  <c r="AY1248" i="1" s="1"/>
  <c r="AF1248" i="1" s="1"/>
  <c r="AW1252" i="1"/>
  <c r="AY1252" i="1" s="1"/>
  <c r="AF1252" i="1" s="1"/>
  <c r="AW1256" i="1"/>
  <c r="AY1256" i="1" s="1"/>
  <c r="AF1256" i="1" s="1"/>
  <c r="AW1260" i="1"/>
  <c r="AY1260" i="1" s="1"/>
  <c r="AF1260" i="1" s="1"/>
  <c r="AW1264" i="1"/>
  <c r="AY1264" i="1" s="1"/>
  <c r="AF1264" i="1" s="1"/>
  <c r="AW1268" i="1"/>
  <c r="AY1268" i="1" s="1"/>
  <c r="AF1268" i="1" s="1"/>
  <c r="AW1272" i="1"/>
  <c r="AY1272" i="1" s="1"/>
  <c r="AF1272" i="1" s="1"/>
  <c r="AW1276" i="1"/>
  <c r="AY1276" i="1" s="1"/>
  <c r="AF1276" i="1" s="1"/>
  <c r="AW1280" i="1"/>
  <c r="AY1280" i="1" s="1"/>
  <c r="AF1280" i="1" s="1"/>
  <c r="AW1284" i="1"/>
  <c r="AY1284" i="1" s="1"/>
  <c r="AF1284" i="1" s="1"/>
  <c r="AW1288" i="1"/>
  <c r="AY1288" i="1" s="1"/>
  <c r="AF1288" i="1" s="1"/>
  <c r="AW1292" i="1"/>
  <c r="AY1292" i="1" s="1"/>
  <c r="AF1292" i="1" s="1"/>
  <c r="AW1296" i="1"/>
  <c r="AY1296" i="1" s="1"/>
  <c r="AF1296" i="1" s="1"/>
  <c r="AW1300" i="1"/>
  <c r="AY1300" i="1" s="1"/>
  <c r="AF1300" i="1" s="1"/>
  <c r="AW1304" i="1"/>
  <c r="AY1304" i="1" s="1"/>
  <c r="AF1304" i="1" s="1"/>
  <c r="AW1308" i="1"/>
  <c r="AY1308" i="1" s="1"/>
  <c r="AF1308" i="1" s="1"/>
  <c r="AW1312" i="1"/>
  <c r="AY1312" i="1" s="1"/>
  <c r="AF1312" i="1" s="1"/>
  <c r="AW1316" i="1"/>
  <c r="AY1316" i="1" s="1"/>
  <c r="AF1316" i="1" s="1"/>
  <c r="AW1320" i="1"/>
  <c r="AY1320" i="1" s="1"/>
  <c r="AF1320" i="1" s="1"/>
  <c r="AW1324" i="1"/>
  <c r="AY1324" i="1" s="1"/>
  <c r="AF1324" i="1" s="1"/>
  <c r="AW1328" i="1"/>
  <c r="AY1328" i="1" s="1"/>
  <c r="AF1328" i="1" s="1"/>
  <c r="AW1332" i="1"/>
  <c r="AY1332" i="1" s="1"/>
  <c r="AF1332" i="1" s="1"/>
  <c r="AW1336" i="1"/>
  <c r="AY1336" i="1" s="1"/>
  <c r="AF1336" i="1" s="1"/>
  <c r="AW1340" i="1"/>
  <c r="AY1340" i="1" s="1"/>
  <c r="AF1340" i="1" s="1"/>
  <c r="AW1344" i="1"/>
  <c r="AY1344" i="1" s="1"/>
  <c r="AF1344" i="1" s="1"/>
  <c r="AW1348" i="1"/>
  <c r="AY1348" i="1" s="1"/>
  <c r="AF1348" i="1" s="1"/>
  <c r="AW1352" i="1"/>
  <c r="AY1352" i="1" s="1"/>
  <c r="AF1352" i="1" s="1"/>
  <c r="AW1356" i="1"/>
  <c r="AY1356" i="1" s="1"/>
  <c r="AF1356" i="1" s="1"/>
  <c r="AW1360" i="1"/>
  <c r="AY1360" i="1" s="1"/>
  <c r="AF1360" i="1" s="1"/>
  <c r="AW1364" i="1"/>
  <c r="AY1364" i="1" s="1"/>
  <c r="AF1364" i="1" s="1"/>
  <c r="AW1368" i="1"/>
  <c r="AY1368" i="1" s="1"/>
  <c r="AF1368" i="1" s="1"/>
  <c r="AW1372" i="1"/>
  <c r="AY1372" i="1" s="1"/>
  <c r="AF1372" i="1" s="1"/>
  <c r="AW1376" i="1"/>
  <c r="AY1376" i="1" s="1"/>
  <c r="AF1376" i="1" s="1"/>
  <c r="AW1380" i="1"/>
  <c r="AY1380" i="1" s="1"/>
  <c r="AF1380" i="1" s="1"/>
  <c r="AW1384" i="1"/>
  <c r="AY1384" i="1" s="1"/>
  <c r="AF1384" i="1" s="1"/>
  <c r="AW1388" i="1"/>
  <c r="AY1388" i="1" s="1"/>
  <c r="AF1388" i="1" s="1"/>
  <c r="AW1392" i="1"/>
  <c r="AY1392" i="1" s="1"/>
  <c r="AF1392" i="1" s="1"/>
  <c r="AW1396" i="1"/>
  <c r="AY1396" i="1" s="1"/>
  <c r="AF1396" i="1" s="1"/>
  <c r="AW1400" i="1"/>
  <c r="AY1400" i="1" s="1"/>
  <c r="AF1400" i="1" s="1"/>
  <c r="AW1404" i="1"/>
  <c r="AY1404" i="1" s="1"/>
  <c r="AF1404" i="1" s="1"/>
  <c r="AW1408" i="1"/>
  <c r="AY1408" i="1" s="1"/>
  <c r="AF1408" i="1" s="1"/>
  <c r="AW1412" i="1"/>
  <c r="AY1412" i="1" s="1"/>
  <c r="AF1412" i="1" s="1"/>
  <c r="AW1416" i="1"/>
  <c r="AY1416" i="1" s="1"/>
  <c r="AF1416" i="1" s="1"/>
  <c r="AW1420" i="1"/>
  <c r="AY1420" i="1" s="1"/>
  <c r="AF1420" i="1" s="1"/>
  <c r="AW1424" i="1"/>
  <c r="AY1424" i="1" s="1"/>
  <c r="AF1424" i="1" s="1"/>
  <c r="AW1428" i="1"/>
  <c r="AY1428" i="1" s="1"/>
  <c r="AF1428" i="1" s="1"/>
  <c r="AW1432" i="1"/>
  <c r="AY1432" i="1" s="1"/>
  <c r="AF1432" i="1" s="1"/>
  <c r="AW1436" i="1"/>
  <c r="AY1436" i="1" s="1"/>
  <c r="AF1436" i="1" s="1"/>
  <c r="AW1440" i="1"/>
  <c r="AY1440" i="1" s="1"/>
  <c r="AF1440" i="1" s="1"/>
  <c r="AW1444" i="1"/>
  <c r="AY1444" i="1" s="1"/>
  <c r="AF1444" i="1" s="1"/>
  <c r="AW1448" i="1"/>
  <c r="AY1448" i="1" s="1"/>
  <c r="AF1448" i="1" s="1"/>
  <c r="AW1452" i="1"/>
  <c r="AY1452" i="1" s="1"/>
  <c r="AF1452" i="1" s="1"/>
  <c r="AW1456" i="1"/>
  <c r="AY1456" i="1" s="1"/>
  <c r="AF1456" i="1" s="1"/>
  <c r="AW1460" i="1"/>
  <c r="AY1460" i="1" s="1"/>
  <c r="AF1460" i="1" s="1"/>
  <c r="AW1464" i="1"/>
  <c r="AY1464" i="1" s="1"/>
  <c r="AF1464" i="1" s="1"/>
  <c r="AW1468" i="1"/>
  <c r="AY1468" i="1" s="1"/>
  <c r="AF1468" i="1" s="1"/>
  <c r="AW1472" i="1"/>
  <c r="AY1472" i="1" s="1"/>
  <c r="AF1472" i="1" s="1"/>
  <c r="AW1476" i="1"/>
  <c r="AY1476" i="1" s="1"/>
  <c r="AF1476" i="1" s="1"/>
  <c r="AW1480" i="1"/>
  <c r="AY1480" i="1" s="1"/>
  <c r="AF1480" i="1" s="1"/>
  <c r="AW1484" i="1"/>
  <c r="AY1484" i="1" s="1"/>
  <c r="AF1484" i="1" s="1"/>
  <c r="AW1488" i="1"/>
  <c r="AY1488" i="1" s="1"/>
  <c r="AF1488" i="1" s="1"/>
  <c r="AW1492" i="1"/>
  <c r="AY1492" i="1" s="1"/>
  <c r="AF1492" i="1" s="1"/>
  <c r="AW1496" i="1"/>
  <c r="AY1496" i="1" s="1"/>
  <c r="AF1496" i="1" s="1"/>
  <c r="AW1500" i="1"/>
  <c r="AY1500" i="1" s="1"/>
  <c r="AF1500" i="1" s="1"/>
  <c r="AW1504" i="1"/>
  <c r="AY1504" i="1" s="1"/>
  <c r="AF1504" i="1" s="1"/>
  <c r="AW1508" i="1"/>
  <c r="AY1508" i="1" s="1"/>
  <c r="AF1508" i="1" s="1"/>
  <c r="AW1512" i="1"/>
  <c r="AY1512" i="1" s="1"/>
  <c r="AF1512" i="1" s="1"/>
  <c r="AW1516" i="1"/>
  <c r="AY1516" i="1" s="1"/>
  <c r="AF1516" i="1" s="1"/>
  <c r="AW1520" i="1"/>
  <c r="AY1520" i="1" s="1"/>
  <c r="AF1520" i="1" s="1"/>
  <c r="AW1524" i="1"/>
  <c r="AY1524" i="1" s="1"/>
  <c r="AF1524" i="1" s="1"/>
  <c r="AW1528" i="1"/>
  <c r="AY1528" i="1" s="1"/>
  <c r="AF1528" i="1" s="1"/>
  <c r="AW1532" i="1"/>
  <c r="AY1532" i="1" s="1"/>
  <c r="AF1532" i="1" s="1"/>
  <c r="AW1536" i="1"/>
  <c r="AY1536" i="1" s="1"/>
  <c r="AF1536" i="1" s="1"/>
  <c r="AW1540" i="1"/>
  <c r="AY1540" i="1" s="1"/>
  <c r="AF1540" i="1" s="1"/>
  <c r="AW1544" i="1"/>
  <c r="AY1544" i="1" s="1"/>
  <c r="AF1544" i="1" s="1"/>
  <c r="AW1548" i="1"/>
  <c r="AY1548" i="1" s="1"/>
  <c r="AF1548" i="1" s="1"/>
  <c r="AW1552" i="1"/>
  <c r="AY1552" i="1" s="1"/>
  <c r="AF1552" i="1" s="1"/>
  <c r="AW1556" i="1"/>
  <c r="AY1556" i="1" s="1"/>
  <c r="AF1556" i="1" s="1"/>
  <c r="AW1560" i="1"/>
  <c r="AY1560" i="1" s="1"/>
  <c r="AF1560" i="1" s="1"/>
  <c r="AW1564" i="1"/>
  <c r="AY1564" i="1" s="1"/>
  <c r="AF1564" i="1" s="1"/>
  <c r="AW1568" i="1"/>
  <c r="AY1568" i="1" s="1"/>
  <c r="AF1568" i="1" s="1"/>
  <c r="AW1572" i="1"/>
  <c r="AY1572" i="1" s="1"/>
  <c r="AF1572" i="1" s="1"/>
  <c r="AW1576" i="1"/>
  <c r="AY1576" i="1" s="1"/>
  <c r="AF1576" i="1" s="1"/>
  <c r="AW1580" i="1"/>
  <c r="AY1580" i="1" s="1"/>
  <c r="AF1580" i="1" s="1"/>
  <c r="AW1584" i="1"/>
  <c r="AY1584" i="1" s="1"/>
  <c r="AF1584" i="1" s="1"/>
  <c r="AW1588" i="1"/>
  <c r="AY1588" i="1" s="1"/>
  <c r="AF1588" i="1" s="1"/>
  <c r="AW1592" i="1"/>
  <c r="AY1592" i="1" s="1"/>
  <c r="AF1592" i="1" s="1"/>
  <c r="AW1596" i="1"/>
  <c r="AY1596" i="1" s="1"/>
  <c r="AF1596" i="1" s="1"/>
  <c r="AW1600" i="1"/>
  <c r="AY1600" i="1" s="1"/>
  <c r="AF1600" i="1" s="1"/>
  <c r="AW1604" i="1"/>
  <c r="AY1604" i="1" s="1"/>
  <c r="AF1604" i="1" s="1"/>
  <c r="AW1608" i="1"/>
  <c r="AY1608" i="1" s="1"/>
  <c r="AF1608" i="1" s="1"/>
  <c r="AW1612" i="1"/>
  <c r="AY1612" i="1" s="1"/>
  <c r="AF1612" i="1" s="1"/>
  <c r="AW1616" i="1"/>
  <c r="AY1616" i="1" s="1"/>
  <c r="AF1616" i="1" s="1"/>
  <c r="AW1620" i="1"/>
  <c r="AY1620" i="1" s="1"/>
  <c r="AF1620" i="1" s="1"/>
  <c r="AW1624" i="1"/>
  <c r="AY1624" i="1" s="1"/>
  <c r="AF1624" i="1" s="1"/>
  <c r="AW1628" i="1"/>
  <c r="AY1628" i="1" s="1"/>
  <c r="AF1628" i="1" s="1"/>
  <c r="AW1632" i="1"/>
  <c r="AY1632" i="1" s="1"/>
  <c r="AF1632" i="1" s="1"/>
  <c r="AW1636" i="1"/>
  <c r="AY1636" i="1" s="1"/>
  <c r="AF1636" i="1" s="1"/>
  <c r="AW1640" i="1"/>
  <c r="AY1640" i="1" s="1"/>
  <c r="AF1640" i="1" s="1"/>
  <c r="AW1644" i="1"/>
  <c r="AY1644" i="1" s="1"/>
  <c r="AF1644" i="1" s="1"/>
  <c r="AW1648" i="1"/>
  <c r="AY1648" i="1" s="1"/>
  <c r="AF1648" i="1" s="1"/>
  <c r="AW1652" i="1"/>
  <c r="AY1652" i="1" s="1"/>
  <c r="AF1652" i="1" s="1"/>
  <c r="AW1656" i="1"/>
  <c r="AY1656" i="1" s="1"/>
  <c r="AF1656" i="1" s="1"/>
  <c r="AW1660" i="1"/>
  <c r="AY1660" i="1" s="1"/>
  <c r="AF1660" i="1" s="1"/>
  <c r="AW1664" i="1"/>
  <c r="AY1664" i="1" s="1"/>
  <c r="AF1664" i="1" s="1"/>
  <c r="AW1668" i="1"/>
  <c r="AY1668" i="1" s="1"/>
  <c r="AF1668" i="1" s="1"/>
  <c r="AW1672" i="1"/>
  <c r="AY1672" i="1" s="1"/>
  <c r="AF1672" i="1" s="1"/>
  <c r="AW1676" i="1"/>
  <c r="AY1676" i="1" s="1"/>
  <c r="AF1676" i="1" s="1"/>
  <c r="AW1680" i="1"/>
  <c r="AY1680" i="1" s="1"/>
  <c r="AF1680" i="1" s="1"/>
  <c r="AW1684" i="1"/>
  <c r="AY1684" i="1" s="1"/>
  <c r="AF1684" i="1" s="1"/>
  <c r="AW1688" i="1"/>
  <c r="AY1688" i="1" s="1"/>
  <c r="AF1688" i="1" s="1"/>
  <c r="AW1692" i="1"/>
  <c r="AY1692" i="1" s="1"/>
  <c r="AF1692" i="1" s="1"/>
  <c r="AW1696" i="1"/>
  <c r="AY1696" i="1" s="1"/>
  <c r="AF1696" i="1" s="1"/>
  <c r="AW1700" i="1"/>
  <c r="AY1700" i="1" s="1"/>
  <c r="AF1700" i="1" s="1"/>
  <c r="AW1704" i="1"/>
  <c r="AY1704" i="1" s="1"/>
  <c r="AF1704" i="1" s="1"/>
  <c r="AW1708" i="1"/>
  <c r="AY1708" i="1" s="1"/>
  <c r="AF1708" i="1" s="1"/>
  <c r="AW1712" i="1"/>
  <c r="AY1712" i="1" s="1"/>
  <c r="AF1712" i="1" s="1"/>
  <c r="AW1716" i="1"/>
  <c r="AY1716" i="1" s="1"/>
  <c r="AF1716" i="1" s="1"/>
  <c r="AW1720" i="1"/>
  <c r="AY1720" i="1" s="1"/>
  <c r="AF1720" i="1" s="1"/>
  <c r="AW1724" i="1"/>
  <c r="AY1724" i="1" s="1"/>
  <c r="AF1724" i="1" s="1"/>
  <c r="AW1728" i="1"/>
  <c r="AY1728" i="1" s="1"/>
  <c r="AF1728" i="1" s="1"/>
  <c r="AW1732" i="1"/>
  <c r="AY1732" i="1" s="1"/>
  <c r="AF1732" i="1" s="1"/>
  <c r="AW1736" i="1"/>
  <c r="AY1736" i="1" s="1"/>
  <c r="AF1736" i="1" s="1"/>
  <c r="AW1740" i="1"/>
  <c r="AY1740" i="1" s="1"/>
  <c r="AF1740" i="1" s="1"/>
  <c r="AW1744" i="1"/>
  <c r="AY1744" i="1" s="1"/>
  <c r="AF1744" i="1" s="1"/>
  <c r="AW1748" i="1"/>
  <c r="AY1748" i="1" s="1"/>
  <c r="AF1748" i="1" s="1"/>
  <c r="AW1752" i="1"/>
  <c r="AY1752" i="1" s="1"/>
  <c r="AF1752" i="1" s="1"/>
  <c r="AW1756" i="1"/>
  <c r="AY1756" i="1" s="1"/>
  <c r="AF1756" i="1" s="1"/>
  <c r="AW1760" i="1"/>
  <c r="AY1760" i="1" s="1"/>
  <c r="AF1760" i="1" s="1"/>
  <c r="AW1764" i="1"/>
  <c r="AY1764" i="1" s="1"/>
  <c r="AF1764" i="1" s="1"/>
  <c r="AW1768" i="1"/>
  <c r="AY1768" i="1" s="1"/>
  <c r="AF1768" i="1" s="1"/>
  <c r="AW1772" i="1"/>
  <c r="AY1772" i="1" s="1"/>
  <c r="AF1772" i="1" s="1"/>
  <c r="AW1776" i="1"/>
  <c r="AY1776" i="1" s="1"/>
  <c r="AF1776" i="1" s="1"/>
  <c r="AW1780" i="1"/>
  <c r="AY1780" i="1" s="1"/>
  <c r="AF1780" i="1" s="1"/>
  <c r="AW1784" i="1"/>
  <c r="AY1784" i="1" s="1"/>
  <c r="AF1784" i="1" s="1"/>
  <c r="AW1788" i="1"/>
  <c r="AY1788" i="1" s="1"/>
  <c r="AF1788" i="1" s="1"/>
  <c r="AW1792" i="1"/>
  <c r="AY1792" i="1" s="1"/>
  <c r="AF1792" i="1" s="1"/>
  <c r="AW1796" i="1"/>
  <c r="AY1796" i="1" s="1"/>
  <c r="AF1796" i="1" s="1"/>
  <c r="AW1800" i="1"/>
  <c r="AY1800" i="1" s="1"/>
  <c r="AF1800" i="1" s="1"/>
  <c r="AW1804" i="1"/>
  <c r="AY1804" i="1" s="1"/>
  <c r="AF1804" i="1" s="1"/>
  <c r="AW1808" i="1"/>
  <c r="AY1808" i="1" s="1"/>
  <c r="AF1808" i="1" s="1"/>
  <c r="AW1812" i="1"/>
  <c r="AY1812" i="1" s="1"/>
  <c r="AF1812" i="1" s="1"/>
  <c r="AW1816" i="1"/>
  <c r="AY1816" i="1" s="1"/>
  <c r="AF1816" i="1" s="1"/>
  <c r="AW1820" i="1"/>
  <c r="AY1820" i="1" s="1"/>
  <c r="AF1820" i="1" s="1"/>
  <c r="AW1824" i="1"/>
  <c r="AY1824" i="1" s="1"/>
  <c r="AF1824" i="1" s="1"/>
  <c r="AW1828" i="1"/>
  <c r="AY1828" i="1" s="1"/>
  <c r="AF1828" i="1" s="1"/>
  <c r="AW1832" i="1"/>
  <c r="AY1832" i="1" s="1"/>
  <c r="AF1832" i="1" s="1"/>
  <c r="AW1836" i="1"/>
  <c r="AY1836" i="1" s="1"/>
  <c r="AF1836" i="1" s="1"/>
  <c r="AW1840" i="1"/>
  <c r="AY1840" i="1" s="1"/>
  <c r="AF1840" i="1" s="1"/>
  <c r="AW1844" i="1"/>
  <c r="AY1844" i="1" s="1"/>
  <c r="AF1844" i="1" s="1"/>
  <c r="AW1848" i="1"/>
  <c r="AY1848" i="1" s="1"/>
  <c r="AF1848" i="1" s="1"/>
  <c r="AW1852" i="1"/>
  <c r="AY1852" i="1" s="1"/>
  <c r="AF1852" i="1" s="1"/>
  <c r="AW1856" i="1"/>
  <c r="AY1856" i="1" s="1"/>
  <c r="AF1856" i="1" s="1"/>
  <c r="AW1860" i="1"/>
  <c r="AY1860" i="1" s="1"/>
  <c r="AF1860" i="1" s="1"/>
  <c r="AW1864" i="1"/>
  <c r="AY1864" i="1" s="1"/>
  <c r="AF1864" i="1" s="1"/>
  <c r="AW1868" i="1"/>
  <c r="AY1868" i="1" s="1"/>
  <c r="AF1868" i="1" s="1"/>
  <c r="AW1872" i="1"/>
  <c r="AY1872" i="1" s="1"/>
  <c r="AF1872" i="1" s="1"/>
  <c r="AW1876" i="1"/>
  <c r="AY1876" i="1" s="1"/>
  <c r="AF1876" i="1" s="1"/>
  <c r="AW1880" i="1"/>
  <c r="AY1880" i="1" s="1"/>
  <c r="AF1880" i="1" s="1"/>
  <c r="AW1884" i="1"/>
  <c r="AY1884" i="1" s="1"/>
  <c r="AF1884" i="1" s="1"/>
  <c r="AW1888" i="1"/>
  <c r="AY1888" i="1" s="1"/>
  <c r="AF1888" i="1" s="1"/>
  <c r="AW1892" i="1"/>
  <c r="AY1892" i="1" s="1"/>
  <c r="AF1892" i="1" s="1"/>
  <c r="AW1896" i="1"/>
  <c r="AY1896" i="1" s="1"/>
  <c r="AF1896" i="1" s="1"/>
  <c r="AW1900" i="1"/>
  <c r="AY1900" i="1" s="1"/>
  <c r="AF1900" i="1" s="1"/>
  <c r="AW1904" i="1"/>
  <c r="AY1904" i="1" s="1"/>
  <c r="AF1904" i="1" s="1"/>
  <c r="AW1908" i="1"/>
  <c r="AY1908" i="1" s="1"/>
  <c r="AF1908" i="1" s="1"/>
  <c r="AW1912" i="1"/>
  <c r="AY1912" i="1" s="1"/>
  <c r="AF1912" i="1" s="1"/>
  <c r="AW1916" i="1"/>
  <c r="AY1916" i="1" s="1"/>
  <c r="AF1916" i="1" s="1"/>
  <c r="AW1920" i="1"/>
  <c r="AY1920" i="1" s="1"/>
  <c r="AF1920" i="1" s="1"/>
  <c r="AW1924" i="1"/>
  <c r="AY1924" i="1" s="1"/>
  <c r="AF1924" i="1" s="1"/>
  <c r="AW1928" i="1"/>
  <c r="AY1928" i="1" s="1"/>
  <c r="AF1928" i="1" s="1"/>
  <c r="AW1932" i="1"/>
  <c r="AY1932" i="1" s="1"/>
  <c r="AF1932" i="1" s="1"/>
  <c r="AW1936" i="1"/>
  <c r="AY1936" i="1" s="1"/>
  <c r="AF1936" i="1" s="1"/>
  <c r="AW1940" i="1"/>
  <c r="AY1940" i="1" s="1"/>
  <c r="AF1940" i="1" s="1"/>
  <c r="AW1944" i="1"/>
  <c r="AY1944" i="1" s="1"/>
  <c r="AF1944" i="1" s="1"/>
  <c r="AW1948" i="1"/>
  <c r="AY1948" i="1" s="1"/>
  <c r="AF1948" i="1" s="1"/>
  <c r="AW1952" i="1"/>
  <c r="AY1952" i="1" s="1"/>
  <c r="AF1952" i="1" s="1"/>
  <c r="AW1956" i="1"/>
  <c r="AY1956" i="1" s="1"/>
  <c r="AF1956" i="1" s="1"/>
  <c r="AW1960" i="1"/>
  <c r="AY1960" i="1" s="1"/>
  <c r="AF1960" i="1" s="1"/>
  <c r="AW1964" i="1"/>
  <c r="AY1964" i="1" s="1"/>
  <c r="AF1964" i="1" s="1"/>
  <c r="AW1968" i="1"/>
  <c r="AY1968" i="1" s="1"/>
  <c r="AF1968" i="1" s="1"/>
  <c r="AW1972" i="1"/>
  <c r="AY1972" i="1" s="1"/>
  <c r="AF1972" i="1" s="1"/>
  <c r="AW1976" i="1"/>
  <c r="AY1976" i="1" s="1"/>
  <c r="AF1976" i="1" s="1"/>
  <c r="AW1980" i="1"/>
  <c r="AY1980" i="1" s="1"/>
  <c r="AF1980" i="1" s="1"/>
  <c r="AW1984" i="1"/>
  <c r="AY1984" i="1" s="1"/>
  <c r="AF1984" i="1" s="1"/>
  <c r="AW1988" i="1"/>
  <c r="AY1988" i="1" s="1"/>
  <c r="AF1988" i="1" s="1"/>
  <c r="AW1992" i="1"/>
  <c r="AY1992" i="1" s="1"/>
  <c r="AF1992" i="1" s="1"/>
  <c r="AW1996" i="1"/>
  <c r="AY1996" i="1" s="1"/>
  <c r="AF1996" i="1" s="1"/>
  <c r="AW2000" i="1"/>
  <c r="AY2000" i="1" s="1"/>
  <c r="AF2000" i="1" s="1"/>
  <c r="AW2004" i="1"/>
  <c r="AY2004" i="1" s="1"/>
  <c r="AF2004" i="1" s="1"/>
  <c r="AW2008" i="1"/>
  <c r="AY2008" i="1" s="1"/>
  <c r="AF2008" i="1" s="1"/>
  <c r="AJ11" i="1"/>
  <c r="AM11" i="1" s="1"/>
  <c r="AJ15" i="1"/>
  <c r="AM15" i="1" s="1"/>
  <c r="AJ19" i="1"/>
  <c r="AM19" i="1" s="1"/>
  <c r="AJ23" i="1"/>
  <c r="AM23" i="1" s="1"/>
  <c r="AJ27" i="1"/>
  <c r="AJ31" i="1"/>
  <c r="AM31" i="1" s="1"/>
  <c r="AJ35" i="1"/>
  <c r="AM35" i="1" s="1"/>
  <c r="AJ39" i="1"/>
  <c r="AM39" i="1" s="1"/>
  <c r="AJ43" i="1"/>
  <c r="AM43" i="1" s="1"/>
  <c r="AJ47" i="1"/>
  <c r="AM47" i="1" s="1"/>
  <c r="AJ51" i="1"/>
  <c r="AM51" i="1" s="1"/>
  <c r="AJ55" i="1"/>
  <c r="AM55" i="1" s="1"/>
  <c r="AJ59" i="1"/>
  <c r="AJ63" i="1"/>
  <c r="AM63" i="1" s="1"/>
  <c r="AJ67" i="1"/>
  <c r="AM67" i="1" s="1"/>
  <c r="AJ71" i="1"/>
  <c r="AM71" i="1" s="1"/>
  <c r="AJ75" i="1"/>
  <c r="AM75" i="1" s="1"/>
  <c r="AJ79" i="1"/>
  <c r="AM79" i="1" s="1"/>
  <c r="AJ83" i="1"/>
  <c r="AM83" i="1" s="1"/>
  <c r="AJ87" i="1"/>
  <c r="AM87" i="1" s="1"/>
  <c r="AJ91" i="1"/>
  <c r="AJ95" i="1"/>
  <c r="AJ99" i="1"/>
  <c r="AM99" i="1" s="1"/>
  <c r="AJ103" i="1"/>
  <c r="AM103" i="1" s="1"/>
  <c r="AJ107" i="1"/>
  <c r="AM107" i="1" s="1"/>
  <c r="AJ111" i="1"/>
  <c r="AJ115" i="1"/>
  <c r="AM115" i="1" s="1"/>
  <c r="AJ119" i="1"/>
  <c r="AM119" i="1" s="1"/>
  <c r="AJ123" i="1"/>
  <c r="AJ127" i="1"/>
  <c r="AM127" i="1" s="1"/>
  <c r="AJ131" i="1"/>
  <c r="AM131" i="1" s="1"/>
  <c r="AJ135" i="1"/>
  <c r="AJ139" i="1"/>
  <c r="AM139" i="1" s="1"/>
  <c r="AJ143" i="1"/>
  <c r="AM143" i="1" s="1"/>
  <c r="AJ147" i="1"/>
  <c r="AM147" i="1" s="1"/>
  <c r="AJ151" i="1"/>
  <c r="AM151" i="1" s="1"/>
  <c r="AJ155" i="1"/>
  <c r="AJ159" i="1"/>
  <c r="AM159" i="1" s="1"/>
  <c r="AJ163" i="1"/>
  <c r="AM163" i="1" s="1"/>
  <c r="AJ167" i="1"/>
  <c r="AM167" i="1" s="1"/>
  <c r="AJ171" i="1"/>
  <c r="AM171" i="1" s="1"/>
  <c r="AJ175" i="1"/>
  <c r="AM175" i="1" s="1"/>
  <c r="AJ179" i="1"/>
  <c r="AM179" i="1" s="1"/>
  <c r="AJ183" i="1"/>
  <c r="AM183" i="1" s="1"/>
  <c r="AJ187" i="1"/>
  <c r="AJ191" i="1"/>
  <c r="AM191" i="1" s="1"/>
  <c r="AJ195" i="1"/>
  <c r="AM195" i="1" s="1"/>
  <c r="AJ199" i="1"/>
  <c r="AM199" i="1" s="1"/>
  <c r="AJ203" i="1"/>
  <c r="AM203" i="1" s="1"/>
  <c r="AJ207" i="1"/>
  <c r="AM207" i="1" s="1"/>
  <c r="AJ211" i="1"/>
  <c r="AM211" i="1" s="1"/>
  <c r="AJ215" i="1"/>
  <c r="AM215" i="1" s="1"/>
  <c r="AJ219" i="1"/>
  <c r="AJ223" i="1"/>
  <c r="AM223" i="1" s="1"/>
  <c r="AJ227" i="1"/>
  <c r="AM227" i="1" s="1"/>
  <c r="AJ231" i="1"/>
  <c r="AJ235" i="1"/>
  <c r="AM235" i="1" s="1"/>
  <c r="AJ239" i="1"/>
  <c r="AM239" i="1" s="1"/>
  <c r="AJ243" i="1"/>
  <c r="AM243" i="1" s="1"/>
  <c r="AJ247" i="1"/>
  <c r="AM247" i="1" s="1"/>
  <c r="AJ251" i="1"/>
  <c r="AJ255" i="1"/>
  <c r="AM255" i="1" s="1"/>
  <c r="AJ259" i="1"/>
  <c r="AM259" i="1" s="1"/>
  <c r="AJ263" i="1"/>
  <c r="AJ267" i="1"/>
  <c r="AM267" i="1" s="1"/>
  <c r="AJ271" i="1"/>
  <c r="AJ275" i="1"/>
  <c r="AM275" i="1" s="1"/>
  <c r="AJ279" i="1"/>
  <c r="AM279" i="1" s="1"/>
  <c r="AJ283" i="1"/>
  <c r="AJ287" i="1"/>
  <c r="AJ291" i="1"/>
  <c r="AM291" i="1" s="1"/>
  <c r="AJ295" i="1"/>
  <c r="AM295" i="1" s="1"/>
  <c r="AJ299" i="1"/>
  <c r="AM299" i="1" s="1"/>
  <c r="AJ303" i="1"/>
  <c r="AM303" i="1" s="1"/>
  <c r="AJ307" i="1"/>
  <c r="AM307" i="1" s="1"/>
  <c r="AJ311" i="1"/>
  <c r="AM311" i="1" s="1"/>
  <c r="AJ315" i="1"/>
  <c r="AJ319" i="1"/>
  <c r="AM319" i="1" s="1"/>
  <c r="AJ323" i="1"/>
  <c r="AM323" i="1" s="1"/>
  <c r="AJ327" i="1"/>
  <c r="AM327" i="1" s="1"/>
  <c r="AJ331" i="1"/>
  <c r="AM331" i="1" s="1"/>
  <c r="AJ335" i="1"/>
  <c r="AM335" i="1" s="1"/>
  <c r="AJ339" i="1"/>
  <c r="AM339" i="1" s="1"/>
  <c r="AJ343" i="1"/>
  <c r="AJ347" i="1"/>
  <c r="AJ351" i="1"/>
  <c r="AM351" i="1" s="1"/>
  <c r="AJ355" i="1"/>
  <c r="AM355" i="1" s="1"/>
  <c r="AJ359" i="1"/>
  <c r="AM359" i="1" s="1"/>
  <c r="AJ363" i="1"/>
  <c r="AJ367" i="1"/>
  <c r="AM367" i="1" s="1"/>
  <c r="AJ371" i="1"/>
  <c r="AM371" i="1" s="1"/>
  <c r="AJ375" i="1"/>
  <c r="AM375" i="1" s="1"/>
  <c r="AJ379" i="1"/>
  <c r="AM379" i="1" s="1"/>
  <c r="AJ383" i="1"/>
  <c r="AM383" i="1" s="1"/>
  <c r="AW928" i="1"/>
  <c r="AY928" i="1" s="1"/>
  <c r="AF928" i="1" s="1"/>
  <c r="AW936" i="1"/>
  <c r="AY936" i="1" s="1"/>
  <c r="AF936" i="1" s="1"/>
  <c r="AW944" i="1"/>
  <c r="AY944" i="1" s="1"/>
  <c r="AF944" i="1" s="1"/>
  <c r="AW952" i="1"/>
  <c r="AY952" i="1" s="1"/>
  <c r="AF952" i="1" s="1"/>
  <c r="AW960" i="1"/>
  <c r="AY960" i="1" s="1"/>
  <c r="AF960" i="1" s="1"/>
  <c r="AW968" i="1"/>
  <c r="AY968" i="1" s="1"/>
  <c r="AF968" i="1" s="1"/>
  <c r="AW976" i="1"/>
  <c r="AY976" i="1" s="1"/>
  <c r="AF976" i="1" s="1"/>
  <c r="AW984" i="1"/>
  <c r="AY984" i="1" s="1"/>
  <c r="AF984" i="1" s="1"/>
  <c r="AW992" i="1"/>
  <c r="AY992" i="1" s="1"/>
  <c r="AF992" i="1" s="1"/>
  <c r="AW1000" i="1"/>
  <c r="AY1000" i="1" s="1"/>
  <c r="AF1000" i="1" s="1"/>
  <c r="AW1008" i="1"/>
  <c r="AY1008" i="1" s="1"/>
  <c r="AF1008" i="1" s="1"/>
  <c r="AW1016" i="1"/>
  <c r="AY1016" i="1" s="1"/>
  <c r="AF1016" i="1" s="1"/>
  <c r="AW1024" i="1"/>
  <c r="AY1024" i="1" s="1"/>
  <c r="AF1024" i="1" s="1"/>
  <c r="AW1032" i="1"/>
  <c r="AY1032" i="1" s="1"/>
  <c r="AF1032" i="1" s="1"/>
  <c r="AW1040" i="1"/>
  <c r="AY1040" i="1" s="1"/>
  <c r="AF1040" i="1" s="1"/>
  <c r="AW1048" i="1"/>
  <c r="AY1048" i="1" s="1"/>
  <c r="AF1048" i="1" s="1"/>
  <c r="AW1056" i="1"/>
  <c r="AY1056" i="1" s="1"/>
  <c r="AF1056" i="1" s="1"/>
  <c r="AW1064" i="1"/>
  <c r="AY1064" i="1" s="1"/>
  <c r="AF1064" i="1" s="1"/>
  <c r="AW1072" i="1"/>
  <c r="AY1072" i="1" s="1"/>
  <c r="AF1072" i="1" s="1"/>
  <c r="AW1080" i="1"/>
  <c r="AY1080" i="1" s="1"/>
  <c r="AF1080" i="1" s="1"/>
  <c r="AW1088" i="1"/>
  <c r="AY1088" i="1" s="1"/>
  <c r="AF1088" i="1" s="1"/>
  <c r="AW1096" i="1"/>
  <c r="AY1096" i="1" s="1"/>
  <c r="AF1096" i="1" s="1"/>
  <c r="AW1104" i="1"/>
  <c r="AY1104" i="1" s="1"/>
  <c r="AF1104" i="1" s="1"/>
  <c r="AW1112" i="1"/>
  <c r="AY1112" i="1" s="1"/>
  <c r="AF1112" i="1" s="1"/>
  <c r="AW1119" i="1"/>
  <c r="AY1119" i="1" s="1"/>
  <c r="AF1119" i="1" s="1"/>
  <c r="AW1124" i="1"/>
  <c r="AY1124" i="1" s="1"/>
  <c r="AF1124" i="1" s="1"/>
  <c r="AW1129" i="1"/>
  <c r="AY1129" i="1" s="1"/>
  <c r="AF1129" i="1" s="1"/>
  <c r="AW1133" i="1"/>
  <c r="AY1133" i="1" s="1"/>
  <c r="AF1133" i="1" s="1"/>
  <c r="AW1137" i="1"/>
  <c r="AY1137" i="1" s="1"/>
  <c r="AF1137" i="1" s="1"/>
  <c r="AW1141" i="1"/>
  <c r="AY1141" i="1" s="1"/>
  <c r="AF1141" i="1" s="1"/>
  <c r="AW1145" i="1"/>
  <c r="AY1145" i="1" s="1"/>
  <c r="AF1145" i="1" s="1"/>
  <c r="AW1149" i="1"/>
  <c r="AY1149" i="1" s="1"/>
  <c r="AF1149" i="1" s="1"/>
  <c r="AW1153" i="1"/>
  <c r="AY1153" i="1" s="1"/>
  <c r="AF1153" i="1" s="1"/>
  <c r="AW1157" i="1"/>
  <c r="AY1157" i="1" s="1"/>
  <c r="AF1157" i="1" s="1"/>
  <c r="AW1161" i="1"/>
  <c r="AY1161" i="1" s="1"/>
  <c r="AF1161" i="1" s="1"/>
  <c r="AW1165" i="1"/>
  <c r="AY1165" i="1" s="1"/>
  <c r="AF1165" i="1" s="1"/>
  <c r="AW1169" i="1"/>
  <c r="AY1169" i="1" s="1"/>
  <c r="AF1169" i="1" s="1"/>
  <c r="AW1173" i="1"/>
  <c r="AY1173" i="1" s="1"/>
  <c r="AF1173" i="1" s="1"/>
  <c r="AW1177" i="1"/>
  <c r="AY1177" i="1" s="1"/>
  <c r="AF1177" i="1" s="1"/>
  <c r="AW1181" i="1"/>
  <c r="AY1181" i="1" s="1"/>
  <c r="AF1181" i="1" s="1"/>
  <c r="AW1185" i="1"/>
  <c r="AY1185" i="1" s="1"/>
  <c r="AF1185" i="1" s="1"/>
  <c r="AW1189" i="1"/>
  <c r="AY1189" i="1" s="1"/>
  <c r="AF1189" i="1" s="1"/>
  <c r="AW1193" i="1"/>
  <c r="AY1193" i="1" s="1"/>
  <c r="AF1193" i="1" s="1"/>
  <c r="AW1197" i="1"/>
  <c r="AY1197" i="1" s="1"/>
  <c r="AF1197" i="1" s="1"/>
  <c r="AW1201" i="1"/>
  <c r="AY1201" i="1" s="1"/>
  <c r="AF1201" i="1" s="1"/>
  <c r="AW1205" i="1"/>
  <c r="AY1205" i="1" s="1"/>
  <c r="AF1205" i="1" s="1"/>
  <c r="AW1209" i="1"/>
  <c r="AY1209" i="1" s="1"/>
  <c r="AF1209" i="1" s="1"/>
  <c r="AW1213" i="1"/>
  <c r="AY1213" i="1" s="1"/>
  <c r="AF1213" i="1" s="1"/>
  <c r="AW1217" i="1"/>
  <c r="AY1217" i="1" s="1"/>
  <c r="AF1217" i="1" s="1"/>
  <c r="AW1221" i="1"/>
  <c r="AY1221" i="1" s="1"/>
  <c r="AF1221" i="1" s="1"/>
  <c r="AW1225" i="1"/>
  <c r="AY1225" i="1" s="1"/>
  <c r="AF1225" i="1" s="1"/>
  <c r="AW1229" i="1"/>
  <c r="AY1229" i="1" s="1"/>
  <c r="AF1229" i="1" s="1"/>
  <c r="AW1233" i="1"/>
  <c r="AY1233" i="1" s="1"/>
  <c r="AF1233" i="1" s="1"/>
  <c r="AW1237" i="1"/>
  <c r="AY1237" i="1" s="1"/>
  <c r="AF1237" i="1" s="1"/>
  <c r="AW1241" i="1"/>
  <c r="AY1241" i="1" s="1"/>
  <c r="AF1241" i="1" s="1"/>
  <c r="AW1245" i="1"/>
  <c r="AY1245" i="1" s="1"/>
  <c r="AF1245" i="1" s="1"/>
  <c r="AW1249" i="1"/>
  <c r="AY1249" i="1" s="1"/>
  <c r="AF1249" i="1" s="1"/>
  <c r="AW1253" i="1"/>
  <c r="AY1253" i="1" s="1"/>
  <c r="AF1253" i="1" s="1"/>
  <c r="AW1257" i="1"/>
  <c r="AY1257" i="1" s="1"/>
  <c r="AF1257" i="1" s="1"/>
  <c r="AW1261" i="1"/>
  <c r="AY1261" i="1" s="1"/>
  <c r="AF1261" i="1" s="1"/>
  <c r="AW1265" i="1"/>
  <c r="AY1265" i="1" s="1"/>
  <c r="AF1265" i="1" s="1"/>
  <c r="AW1269" i="1"/>
  <c r="AY1269" i="1" s="1"/>
  <c r="AF1269" i="1" s="1"/>
  <c r="AW1273" i="1"/>
  <c r="AY1273" i="1" s="1"/>
  <c r="AF1273" i="1" s="1"/>
  <c r="AW1277" i="1"/>
  <c r="AY1277" i="1" s="1"/>
  <c r="AF1277" i="1" s="1"/>
  <c r="AW1281" i="1"/>
  <c r="AY1281" i="1" s="1"/>
  <c r="AF1281" i="1" s="1"/>
  <c r="AW1285" i="1"/>
  <c r="AY1285" i="1" s="1"/>
  <c r="AF1285" i="1" s="1"/>
  <c r="AW1289" i="1"/>
  <c r="AY1289" i="1" s="1"/>
  <c r="AF1289" i="1" s="1"/>
  <c r="AW1293" i="1"/>
  <c r="AY1293" i="1" s="1"/>
  <c r="AF1293" i="1" s="1"/>
  <c r="AW1297" i="1"/>
  <c r="AY1297" i="1" s="1"/>
  <c r="AF1297" i="1" s="1"/>
  <c r="AW1301" i="1"/>
  <c r="AY1301" i="1" s="1"/>
  <c r="AF1301" i="1" s="1"/>
  <c r="AW1305" i="1"/>
  <c r="AY1305" i="1" s="1"/>
  <c r="AF1305" i="1" s="1"/>
  <c r="AW1309" i="1"/>
  <c r="AY1309" i="1" s="1"/>
  <c r="AF1309" i="1" s="1"/>
  <c r="AW1313" i="1"/>
  <c r="AY1313" i="1" s="1"/>
  <c r="AF1313" i="1" s="1"/>
  <c r="AW1317" i="1"/>
  <c r="AY1317" i="1" s="1"/>
  <c r="AF1317" i="1" s="1"/>
  <c r="AW1321" i="1"/>
  <c r="AY1321" i="1" s="1"/>
  <c r="AF1321" i="1" s="1"/>
  <c r="AW1325" i="1"/>
  <c r="AY1325" i="1" s="1"/>
  <c r="AF1325" i="1" s="1"/>
  <c r="AW1329" i="1"/>
  <c r="AY1329" i="1" s="1"/>
  <c r="AF1329" i="1" s="1"/>
  <c r="AW1333" i="1"/>
  <c r="AY1333" i="1" s="1"/>
  <c r="AF1333" i="1" s="1"/>
  <c r="AW1337" i="1"/>
  <c r="AY1337" i="1" s="1"/>
  <c r="AF1337" i="1" s="1"/>
  <c r="AW1341" i="1"/>
  <c r="AY1341" i="1" s="1"/>
  <c r="AF1341" i="1" s="1"/>
  <c r="AW1345" i="1"/>
  <c r="AY1345" i="1" s="1"/>
  <c r="AF1345" i="1" s="1"/>
  <c r="AW1349" i="1"/>
  <c r="AY1349" i="1" s="1"/>
  <c r="AF1349" i="1" s="1"/>
  <c r="AW1353" i="1"/>
  <c r="AY1353" i="1" s="1"/>
  <c r="AF1353" i="1" s="1"/>
  <c r="AW1357" i="1"/>
  <c r="AY1357" i="1" s="1"/>
  <c r="AF1357" i="1" s="1"/>
  <c r="AW1361" i="1"/>
  <c r="AY1361" i="1" s="1"/>
  <c r="AF1361" i="1" s="1"/>
  <c r="AW1365" i="1"/>
  <c r="AY1365" i="1" s="1"/>
  <c r="AF1365" i="1" s="1"/>
  <c r="AW1369" i="1"/>
  <c r="AY1369" i="1" s="1"/>
  <c r="AF1369" i="1" s="1"/>
  <c r="AW1373" i="1"/>
  <c r="AY1373" i="1" s="1"/>
  <c r="AF1373" i="1" s="1"/>
  <c r="AW1377" i="1"/>
  <c r="AY1377" i="1" s="1"/>
  <c r="AF1377" i="1" s="1"/>
  <c r="AW1381" i="1"/>
  <c r="AY1381" i="1" s="1"/>
  <c r="AF1381" i="1" s="1"/>
  <c r="AW1385" i="1"/>
  <c r="AY1385" i="1" s="1"/>
  <c r="AF1385" i="1" s="1"/>
  <c r="AW1389" i="1"/>
  <c r="AY1389" i="1" s="1"/>
  <c r="AF1389" i="1" s="1"/>
  <c r="AW1393" i="1"/>
  <c r="AY1393" i="1" s="1"/>
  <c r="AF1393" i="1" s="1"/>
  <c r="AW1397" i="1"/>
  <c r="AY1397" i="1" s="1"/>
  <c r="AF1397" i="1" s="1"/>
  <c r="AW1401" i="1"/>
  <c r="AY1401" i="1" s="1"/>
  <c r="AF1401" i="1" s="1"/>
  <c r="AW1405" i="1"/>
  <c r="AY1405" i="1" s="1"/>
  <c r="AF1405" i="1" s="1"/>
  <c r="AW1409" i="1"/>
  <c r="AY1409" i="1" s="1"/>
  <c r="AF1409" i="1" s="1"/>
  <c r="AW1413" i="1"/>
  <c r="AY1413" i="1" s="1"/>
  <c r="AF1413" i="1" s="1"/>
  <c r="AW1417" i="1"/>
  <c r="AY1417" i="1" s="1"/>
  <c r="AF1417" i="1" s="1"/>
  <c r="AW1421" i="1"/>
  <c r="AY1421" i="1" s="1"/>
  <c r="AF1421" i="1" s="1"/>
  <c r="AW1425" i="1"/>
  <c r="AY1425" i="1" s="1"/>
  <c r="AF1425" i="1" s="1"/>
  <c r="AW1429" i="1"/>
  <c r="AY1429" i="1" s="1"/>
  <c r="AF1429" i="1" s="1"/>
  <c r="AW1433" i="1"/>
  <c r="AY1433" i="1" s="1"/>
  <c r="AF1433" i="1" s="1"/>
  <c r="AW1437" i="1"/>
  <c r="AY1437" i="1" s="1"/>
  <c r="AF1437" i="1" s="1"/>
  <c r="AW1441" i="1"/>
  <c r="AY1441" i="1" s="1"/>
  <c r="AF1441" i="1" s="1"/>
  <c r="AW1445" i="1"/>
  <c r="AY1445" i="1" s="1"/>
  <c r="AF1445" i="1" s="1"/>
  <c r="AW1449" i="1"/>
  <c r="AY1449" i="1" s="1"/>
  <c r="AF1449" i="1" s="1"/>
  <c r="AW1453" i="1"/>
  <c r="AY1453" i="1" s="1"/>
  <c r="AF1453" i="1" s="1"/>
  <c r="AW1457" i="1"/>
  <c r="AY1457" i="1" s="1"/>
  <c r="AF1457" i="1" s="1"/>
  <c r="AW1461" i="1"/>
  <c r="AY1461" i="1" s="1"/>
  <c r="AF1461" i="1" s="1"/>
  <c r="AW1465" i="1"/>
  <c r="AY1465" i="1" s="1"/>
  <c r="AF1465" i="1" s="1"/>
  <c r="AW1469" i="1"/>
  <c r="AY1469" i="1" s="1"/>
  <c r="AF1469" i="1" s="1"/>
  <c r="AW1473" i="1"/>
  <c r="AY1473" i="1" s="1"/>
  <c r="AF1473" i="1" s="1"/>
  <c r="AW1477" i="1"/>
  <c r="AY1477" i="1" s="1"/>
  <c r="AF1477" i="1" s="1"/>
  <c r="AW1481" i="1"/>
  <c r="AY1481" i="1" s="1"/>
  <c r="AF1481" i="1" s="1"/>
  <c r="AW1485" i="1"/>
  <c r="AY1485" i="1" s="1"/>
  <c r="AF1485" i="1" s="1"/>
  <c r="AW1489" i="1"/>
  <c r="AY1489" i="1" s="1"/>
  <c r="AF1489" i="1" s="1"/>
  <c r="AW1493" i="1"/>
  <c r="AY1493" i="1" s="1"/>
  <c r="AF1493" i="1" s="1"/>
  <c r="AW1497" i="1"/>
  <c r="AY1497" i="1" s="1"/>
  <c r="AF1497" i="1" s="1"/>
  <c r="AW1501" i="1"/>
  <c r="AY1501" i="1" s="1"/>
  <c r="AF1501" i="1" s="1"/>
  <c r="AW1505" i="1"/>
  <c r="AY1505" i="1" s="1"/>
  <c r="AF1505" i="1" s="1"/>
  <c r="AW1509" i="1"/>
  <c r="AY1509" i="1" s="1"/>
  <c r="AF1509" i="1" s="1"/>
  <c r="AW1513" i="1"/>
  <c r="AY1513" i="1" s="1"/>
  <c r="AF1513" i="1" s="1"/>
  <c r="AW1517" i="1"/>
  <c r="AY1517" i="1" s="1"/>
  <c r="AF1517" i="1" s="1"/>
  <c r="AW1521" i="1"/>
  <c r="AY1521" i="1" s="1"/>
  <c r="AF1521" i="1" s="1"/>
  <c r="AW1525" i="1"/>
  <c r="AY1525" i="1" s="1"/>
  <c r="AF1525" i="1" s="1"/>
  <c r="AW1529" i="1"/>
  <c r="AY1529" i="1" s="1"/>
  <c r="AF1529" i="1" s="1"/>
  <c r="AW1533" i="1"/>
  <c r="AY1533" i="1" s="1"/>
  <c r="AF1533" i="1" s="1"/>
  <c r="AW1537" i="1"/>
  <c r="AY1537" i="1" s="1"/>
  <c r="AF1537" i="1" s="1"/>
  <c r="AW1541" i="1"/>
  <c r="AY1541" i="1" s="1"/>
  <c r="AF1541" i="1" s="1"/>
  <c r="AW1545" i="1"/>
  <c r="AY1545" i="1" s="1"/>
  <c r="AF1545" i="1" s="1"/>
  <c r="AW1549" i="1"/>
  <c r="AY1549" i="1" s="1"/>
  <c r="AF1549" i="1" s="1"/>
  <c r="AW1553" i="1"/>
  <c r="AY1553" i="1" s="1"/>
  <c r="AF1553" i="1" s="1"/>
  <c r="AW1557" i="1"/>
  <c r="AY1557" i="1" s="1"/>
  <c r="AF1557" i="1" s="1"/>
  <c r="AW1561" i="1"/>
  <c r="AY1561" i="1" s="1"/>
  <c r="AF1561" i="1" s="1"/>
  <c r="AW1565" i="1"/>
  <c r="AY1565" i="1" s="1"/>
  <c r="AF1565" i="1" s="1"/>
  <c r="AW1569" i="1"/>
  <c r="AY1569" i="1" s="1"/>
  <c r="AF1569" i="1" s="1"/>
  <c r="AW1573" i="1"/>
  <c r="AY1573" i="1" s="1"/>
  <c r="AF1573" i="1" s="1"/>
  <c r="AW1577" i="1"/>
  <c r="AY1577" i="1" s="1"/>
  <c r="AF1577" i="1" s="1"/>
  <c r="AW1581" i="1"/>
  <c r="AY1581" i="1" s="1"/>
  <c r="AF1581" i="1" s="1"/>
  <c r="AW1585" i="1"/>
  <c r="AY1585" i="1" s="1"/>
  <c r="AF1585" i="1" s="1"/>
  <c r="AW1589" i="1"/>
  <c r="AY1589" i="1" s="1"/>
  <c r="AF1589" i="1" s="1"/>
  <c r="AW1593" i="1"/>
  <c r="AY1593" i="1" s="1"/>
  <c r="AF1593" i="1" s="1"/>
  <c r="AW1597" i="1"/>
  <c r="AY1597" i="1" s="1"/>
  <c r="AF1597" i="1" s="1"/>
  <c r="AW1601" i="1"/>
  <c r="AY1601" i="1" s="1"/>
  <c r="AF1601" i="1" s="1"/>
  <c r="AW1605" i="1"/>
  <c r="AY1605" i="1" s="1"/>
  <c r="AF1605" i="1" s="1"/>
  <c r="AW1609" i="1"/>
  <c r="AY1609" i="1" s="1"/>
  <c r="AF1609" i="1" s="1"/>
  <c r="AW1613" i="1"/>
  <c r="AY1613" i="1" s="1"/>
  <c r="AF1613" i="1" s="1"/>
  <c r="AW1617" i="1"/>
  <c r="AY1617" i="1" s="1"/>
  <c r="AF1617" i="1" s="1"/>
  <c r="AW1621" i="1"/>
  <c r="AY1621" i="1" s="1"/>
  <c r="AF1621" i="1" s="1"/>
  <c r="AW1625" i="1"/>
  <c r="AY1625" i="1" s="1"/>
  <c r="AF1625" i="1" s="1"/>
  <c r="AW1629" i="1"/>
  <c r="AY1629" i="1" s="1"/>
  <c r="AF1629" i="1" s="1"/>
  <c r="AW1633" i="1"/>
  <c r="AY1633" i="1" s="1"/>
  <c r="AF1633" i="1" s="1"/>
  <c r="AW1637" i="1"/>
  <c r="AY1637" i="1" s="1"/>
  <c r="AF1637" i="1" s="1"/>
  <c r="AW1641" i="1"/>
  <c r="AY1641" i="1" s="1"/>
  <c r="AF1641" i="1" s="1"/>
  <c r="AW1645" i="1"/>
  <c r="AY1645" i="1" s="1"/>
  <c r="AF1645" i="1" s="1"/>
  <c r="AW1649" i="1"/>
  <c r="AY1649" i="1" s="1"/>
  <c r="AF1649" i="1" s="1"/>
  <c r="AW1653" i="1"/>
  <c r="AY1653" i="1" s="1"/>
  <c r="AF1653" i="1" s="1"/>
  <c r="AW1657" i="1"/>
  <c r="AY1657" i="1" s="1"/>
  <c r="AF1657" i="1" s="1"/>
  <c r="AW1661" i="1"/>
  <c r="AY1661" i="1" s="1"/>
  <c r="AF1661" i="1" s="1"/>
  <c r="AW1665" i="1"/>
  <c r="AY1665" i="1" s="1"/>
  <c r="AF1665" i="1" s="1"/>
  <c r="AW1669" i="1"/>
  <c r="AY1669" i="1" s="1"/>
  <c r="AF1669" i="1" s="1"/>
  <c r="AW1673" i="1"/>
  <c r="AY1673" i="1" s="1"/>
  <c r="AF1673" i="1" s="1"/>
  <c r="AW1677" i="1"/>
  <c r="AY1677" i="1" s="1"/>
  <c r="AF1677" i="1" s="1"/>
  <c r="AW1681" i="1"/>
  <c r="AY1681" i="1" s="1"/>
  <c r="AF1681" i="1" s="1"/>
  <c r="AW1685" i="1"/>
  <c r="AY1685" i="1" s="1"/>
  <c r="AF1685" i="1" s="1"/>
  <c r="AW1689" i="1"/>
  <c r="AY1689" i="1" s="1"/>
  <c r="AF1689" i="1" s="1"/>
  <c r="AW1693" i="1"/>
  <c r="AY1693" i="1" s="1"/>
  <c r="AF1693" i="1" s="1"/>
  <c r="AW1697" i="1"/>
  <c r="AY1697" i="1" s="1"/>
  <c r="AF1697" i="1" s="1"/>
  <c r="AW1701" i="1"/>
  <c r="AY1701" i="1" s="1"/>
  <c r="AF1701" i="1" s="1"/>
  <c r="AW1705" i="1"/>
  <c r="AY1705" i="1" s="1"/>
  <c r="AF1705" i="1" s="1"/>
  <c r="AW1709" i="1"/>
  <c r="AY1709" i="1" s="1"/>
  <c r="AF1709" i="1" s="1"/>
  <c r="AW1713" i="1"/>
  <c r="AY1713" i="1" s="1"/>
  <c r="AF1713" i="1" s="1"/>
  <c r="AW1717" i="1"/>
  <c r="AY1717" i="1" s="1"/>
  <c r="AF1717" i="1" s="1"/>
  <c r="AW1721" i="1"/>
  <c r="AY1721" i="1" s="1"/>
  <c r="AF1721" i="1" s="1"/>
  <c r="AW1725" i="1"/>
  <c r="AY1725" i="1" s="1"/>
  <c r="AF1725" i="1" s="1"/>
  <c r="AW1729" i="1"/>
  <c r="AY1729" i="1" s="1"/>
  <c r="AF1729" i="1" s="1"/>
  <c r="AW1733" i="1"/>
  <c r="AY1733" i="1" s="1"/>
  <c r="AF1733" i="1" s="1"/>
  <c r="AW1737" i="1"/>
  <c r="AY1737" i="1" s="1"/>
  <c r="AF1737" i="1" s="1"/>
  <c r="AW1741" i="1"/>
  <c r="AY1741" i="1" s="1"/>
  <c r="AF1741" i="1" s="1"/>
  <c r="AW1745" i="1"/>
  <c r="AY1745" i="1" s="1"/>
  <c r="AF1745" i="1" s="1"/>
  <c r="AW1749" i="1"/>
  <c r="AY1749" i="1" s="1"/>
  <c r="AF1749" i="1" s="1"/>
  <c r="AW1753" i="1"/>
  <c r="AY1753" i="1" s="1"/>
  <c r="AF1753" i="1" s="1"/>
  <c r="AW1757" i="1"/>
  <c r="AY1757" i="1" s="1"/>
  <c r="AF1757" i="1" s="1"/>
  <c r="AW1761" i="1"/>
  <c r="AY1761" i="1" s="1"/>
  <c r="AF1761" i="1" s="1"/>
  <c r="AW1765" i="1"/>
  <c r="AY1765" i="1" s="1"/>
  <c r="AF1765" i="1" s="1"/>
  <c r="AW1769" i="1"/>
  <c r="AY1769" i="1" s="1"/>
  <c r="AF1769" i="1" s="1"/>
  <c r="AW1773" i="1"/>
  <c r="AY1773" i="1" s="1"/>
  <c r="AF1773" i="1" s="1"/>
  <c r="AW1777" i="1"/>
  <c r="AY1777" i="1" s="1"/>
  <c r="AF1777" i="1" s="1"/>
  <c r="AW1781" i="1"/>
  <c r="AY1781" i="1" s="1"/>
  <c r="AF1781" i="1" s="1"/>
  <c r="AW1785" i="1"/>
  <c r="AY1785" i="1" s="1"/>
  <c r="AF1785" i="1" s="1"/>
  <c r="AW1789" i="1"/>
  <c r="AY1789" i="1" s="1"/>
  <c r="AF1789" i="1" s="1"/>
  <c r="AW1793" i="1"/>
  <c r="AY1793" i="1" s="1"/>
  <c r="AF1793" i="1" s="1"/>
  <c r="AW1797" i="1"/>
  <c r="AY1797" i="1" s="1"/>
  <c r="AF1797" i="1" s="1"/>
  <c r="AW1801" i="1"/>
  <c r="AY1801" i="1" s="1"/>
  <c r="AF1801" i="1" s="1"/>
  <c r="AW1805" i="1"/>
  <c r="AY1805" i="1" s="1"/>
  <c r="AF1805" i="1" s="1"/>
  <c r="AW1809" i="1"/>
  <c r="AY1809" i="1" s="1"/>
  <c r="AF1809" i="1" s="1"/>
  <c r="AW1813" i="1"/>
  <c r="AY1813" i="1" s="1"/>
  <c r="AF1813" i="1" s="1"/>
  <c r="AW1817" i="1"/>
  <c r="AY1817" i="1" s="1"/>
  <c r="AF1817" i="1" s="1"/>
  <c r="AW1821" i="1"/>
  <c r="AY1821" i="1" s="1"/>
  <c r="AF1821" i="1" s="1"/>
  <c r="AW1825" i="1"/>
  <c r="AY1825" i="1" s="1"/>
  <c r="AF1825" i="1" s="1"/>
  <c r="AW1829" i="1"/>
  <c r="AY1829" i="1" s="1"/>
  <c r="AF1829" i="1" s="1"/>
  <c r="AW1833" i="1"/>
  <c r="AY1833" i="1" s="1"/>
  <c r="AF1833" i="1" s="1"/>
  <c r="AW1837" i="1"/>
  <c r="AY1837" i="1" s="1"/>
  <c r="AF1837" i="1" s="1"/>
  <c r="AW1841" i="1"/>
  <c r="AY1841" i="1" s="1"/>
  <c r="AF1841" i="1" s="1"/>
  <c r="AW1845" i="1"/>
  <c r="AY1845" i="1" s="1"/>
  <c r="AF1845" i="1" s="1"/>
  <c r="AW1849" i="1"/>
  <c r="AY1849" i="1" s="1"/>
  <c r="AF1849" i="1" s="1"/>
  <c r="AW1853" i="1"/>
  <c r="AY1853" i="1" s="1"/>
  <c r="AF1853" i="1" s="1"/>
  <c r="AW1857" i="1"/>
  <c r="AY1857" i="1" s="1"/>
  <c r="AF1857" i="1" s="1"/>
  <c r="AW1861" i="1"/>
  <c r="AY1861" i="1" s="1"/>
  <c r="AF1861" i="1" s="1"/>
  <c r="AW1865" i="1"/>
  <c r="AY1865" i="1" s="1"/>
  <c r="AF1865" i="1" s="1"/>
  <c r="AW1869" i="1"/>
  <c r="AY1869" i="1" s="1"/>
  <c r="AF1869" i="1" s="1"/>
  <c r="AW1873" i="1"/>
  <c r="AY1873" i="1" s="1"/>
  <c r="AF1873" i="1" s="1"/>
  <c r="AW1877" i="1"/>
  <c r="AY1877" i="1" s="1"/>
  <c r="AF1877" i="1" s="1"/>
  <c r="AW1881" i="1"/>
  <c r="AY1881" i="1" s="1"/>
  <c r="AF1881" i="1" s="1"/>
  <c r="AW1885" i="1"/>
  <c r="AY1885" i="1" s="1"/>
  <c r="AF1885" i="1" s="1"/>
  <c r="AW1889" i="1"/>
  <c r="AY1889" i="1" s="1"/>
  <c r="AF1889" i="1" s="1"/>
  <c r="AW1893" i="1"/>
  <c r="AY1893" i="1" s="1"/>
  <c r="AF1893" i="1" s="1"/>
  <c r="AW1897" i="1"/>
  <c r="AY1897" i="1" s="1"/>
  <c r="AF1897" i="1" s="1"/>
  <c r="AW1901" i="1"/>
  <c r="AY1901" i="1" s="1"/>
  <c r="AF1901" i="1" s="1"/>
  <c r="AW1905" i="1"/>
  <c r="AY1905" i="1" s="1"/>
  <c r="AF1905" i="1" s="1"/>
  <c r="AW1909" i="1"/>
  <c r="AY1909" i="1" s="1"/>
  <c r="AF1909" i="1" s="1"/>
  <c r="AW1913" i="1"/>
  <c r="AY1913" i="1" s="1"/>
  <c r="AF1913" i="1" s="1"/>
  <c r="AW1917" i="1"/>
  <c r="AY1917" i="1" s="1"/>
  <c r="AF1917" i="1" s="1"/>
  <c r="AW1921" i="1"/>
  <c r="AY1921" i="1" s="1"/>
  <c r="AF1921" i="1" s="1"/>
  <c r="AW1925" i="1"/>
  <c r="AY1925" i="1" s="1"/>
  <c r="AF1925" i="1" s="1"/>
  <c r="AW1929" i="1"/>
  <c r="AY1929" i="1" s="1"/>
  <c r="AF1929" i="1" s="1"/>
  <c r="AW1933" i="1"/>
  <c r="AY1933" i="1" s="1"/>
  <c r="AF1933" i="1" s="1"/>
  <c r="AW1937" i="1"/>
  <c r="AY1937" i="1" s="1"/>
  <c r="AF1937" i="1" s="1"/>
  <c r="AW1941" i="1"/>
  <c r="AY1941" i="1" s="1"/>
  <c r="AF1941" i="1" s="1"/>
  <c r="AW1945" i="1"/>
  <c r="AY1945" i="1" s="1"/>
  <c r="AF1945" i="1" s="1"/>
  <c r="AW1949" i="1"/>
  <c r="AY1949" i="1" s="1"/>
  <c r="AF1949" i="1" s="1"/>
  <c r="AW1953" i="1"/>
  <c r="AY1953" i="1" s="1"/>
  <c r="AF1953" i="1" s="1"/>
  <c r="AW1957" i="1"/>
  <c r="AY1957" i="1" s="1"/>
  <c r="AF1957" i="1" s="1"/>
  <c r="AW1961" i="1"/>
  <c r="AY1961" i="1" s="1"/>
  <c r="AF1961" i="1" s="1"/>
  <c r="AW1965" i="1"/>
  <c r="AY1965" i="1" s="1"/>
  <c r="AF1965" i="1" s="1"/>
  <c r="AW1969" i="1"/>
  <c r="AY1969" i="1" s="1"/>
  <c r="AF1969" i="1" s="1"/>
  <c r="AW1973" i="1"/>
  <c r="AY1973" i="1" s="1"/>
  <c r="AF1973" i="1" s="1"/>
  <c r="AW1977" i="1"/>
  <c r="AY1977" i="1" s="1"/>
  <c r="AF1977" i="1" s="1"/>
  <c r="AW1981" i="1"/>
  <c r="AY1981" i="1" s="1"/>
  <c r="AF1981" i="1" s="1"/>
  <c r="AW1985" i="1"/>
  <c r="AY1985" i="1" s="1"/>
  <c r="AF1985" i="1" s="1"/>
  <c r="AW1989" i="1"/>
  <c r="AY1989" i="1" s="1"/>
  <c r="AF1989" i="1" s="1"/>
  <c r="AW1993" i="1"/>
  <c r="AY1993" i="1" s="1"/>
  <c r="AF1993" i="1" s="1"/>
  <c r="AW1997" i="1"/>
  <c r="AY1997" i="1" s="1"/>
  <c r="AF1997" i="1" s="1"/>
  <c r="AW2001" i="1"/>
  <c r="AY2001" i="1" s="1"/>
  <c r="AF2001" i="1" s="1"/>
  <c r="AW2005" i="1"/>
  <c r="AY2005" i="1" s="1"/>
  <c r="AF2005" i="1" s="1"/>
  <c r="AW2009" i="1"/>
  <c r="AY2009" i="1" s="1"/>
  <c r="AF2009" i="1" s="1"/>
  <c r="AJ12" i="1"/>
  <c r="AM12" i="1" s="1"/>
  <c r="AJ16" i="1"/>
  <c r="AJ20" i="1"/>
  <c r="AM20" i="1" s="1"/>
  <c r="AJ24" i="1"/>
  <c r="AJ28" i="1"/>
  <c r="AM28" i="1" s="1"/>
  <c r="AJ32" i="1"/>
  <c r="AM32" i="1" s="1"/>
  <c r="AJ36" i="1"/>
  <c r="AM36" i="1" s="1"/>
  <c r="AJ40" i="1"/>
  <c r="AM40" i="1" s="1"/>
  <c r="AJ44" i="1"/>
  <c r="AM44" i="1" s="1"/>
  <c r="AJ48" i="1"/>
  <c r="AM48" i="1" s="1"/>
  <c r="AJ52" i="1"/>
  <c r="AM52" i="1" s="1"/>
  <c r="AJ56" i="1"/>
  <c r="AJ60" i="1"/>
  <c r="AM60" i="1" s="1"/>
  <c r="AJ64" i="1"/>
  <c r="AM64" i="1" s="1"/>
  <c r="AJ68" i="1"/>
  <c r="AM68" i="1" s="1"/>
  <c r="AJ72" i="1"/>
  <c r="AM72" i="1" s="1"/>
  <c r="AJ76" i="1"/>
  <c r="AM76" i="1" s="1"/>
  <c r="AJ80" i="1"/>
  <c r="AM80" i="1" s="1"/>
  <c r="AJ84" i="1"/>
  <c r="AJ88" i="1"/>
  <c r="AJ92" i="1"/>
  <c r="AM92" i="1" s="1"/>
  <c r="AJ96" i="1"/>
  <c r="AM96" i="1" s="1"/>
  <c r="AJ100" i="1"/>
  <c r="AM100" i="1" s="1"/>
  <c r="AJ104" i="1"/>
  <c r="AM104" i="1" s="1"/>
  <c r="AJ108" i="1"/>
  <c r="AM108" i="1" s="1"/>
  <c r="AJ112" i="1"/>
  <c r="AM112" i="1" s="1"/>
  <c r="AJ116" i="1"/>
  <c r="AM116" i="1" s="1"/>
  <c r="AJ120" i="1"/>
  <c r="AJ124" i="1"/>
  <c r="AM124" i="1" s="1"/>
  <c r="AJ128" i="1"/>
  <c r="AM128" i="1" s="1"/>
  <c r="AJ132" i="1"/>
  <c r="AM132" i="1" s="1"/>
  <c r="AJ136" i="1"/>
  <c r="AM136" i="1" s="1"/>
  <c r="AJ140" i="1"/>
  <c r="AJ144" i="1"/>
  <c r="AM144" i="1" s="1"/>
  <c r="AJ148" i="1"/>
  <c r="AM148" i="1" s="1"/>
  <c r="AJ152" i="1"/>
  <c r="AJ156" i="1"/>
  <c r="AM156" i="1" s="1"/>
  <c r="AJ160" i="1"/>
  <c r="AM160" i="1" s="1"/>
  <c r="AJ164" i="1"/>
  <c r="AM164" i="1" s="1"/>
  <c r="AJ168" i="1"/>
  <c r="AM168" i="1" s="1"/>
  <c r="AJ172" i="1"/>
  <c r="AM172" i="1" s="1"/>
  <c r="AJ176" i="1"/>
  <c r="AM176" i="1" s="1"/>
  <c r="AJ180" i="1"/>
  <c r="AM180" i="1" s="1"/>
  <c r="AJ184" i="1"/>
  <c r="AJ188" i="1"/>
  <c r="AM188" i="1" s="1"/>
  <c r="AJ192" i="1"/>
  <c r="AM192" i="1" s="1"/>
  <c r="AJ196" i="1"/>
  <c r="AM196" i="1" s="1"/>
  <c r="AJ200" i="1"/>
  <c r="AM200" i="1" s="1"/>
  <c r="AJ204" i="1"/>
  <c r="AM204" i="1" s="1"/>
  <c r="AJ208" i="1"/>
  <c r="AM208" i="1" s="1"/>
  <c r="AJ212" i="1"/>
  <c r="AM212" i="1" s="1"/>
  <c r="AJ216" i="1"/>
  <c r="AJ220" i="1"/>
  <c r="AM220" i="1" s="1"/>
  <c r="AJ224" i="1"/>
  <c r="AM224" i="1" s="1"/>
  <c r="AJ228" i="1"/>
  <c r="AM228" i="1" s="1"/>
  <c r="AJ232" i="1"/>
  <c r="AM232" i="1" s="1"/>
  <c r="AJ236" i="1"/>
  <c r="AM236" i="1" s="1"/>
  <c r="AJ240" i="1"/>
  <c r="AM240" i="1" s="1"/>
  <c r="AJ244" i="1"/>
  <c r="AM244" i="1" s="1"/>
  <c r="AJ248" i="1"/>
  <c r="AJ252" i="1"/>
  <c r="AM252" i="1" s="1"/>
  <c r="AJ256" i="1"/>
  <c r="AM256" i="1" s="1"/>
  <c r="AJ260" i="1"/>
  <c r="AM260" i="1" s="1"/>
  <c r="AJ264" i="1"/>
  <c r="AM264" i="1" s="1"/>
  <c r="AJ268" i="1"/>
  <c r="AM268" i="1" s="1"/>
  <c r="AJ272" i="1"/>
  <c r="AM272" i="1" s="1"/>
  <c r="AJ276" i="1"/>
  <c r="AM276" i="1" s="1"/>
  <c r="AJ280" i="1"/>
  <c r="AJ284" i="1"/>
  <c r="AM284" i="1" s="1"/>
  <c r="AJ288" i="1"/>
  <c r="AM288" i="1" s="1"/>
  <c r="AJ292" i="1"/>
  <c r="AM292" i="1" s="1"/>
  <c r="AJ296" i="1"/>
  <c r="AM296" i="1" s="1"/>
  <c r="AJ300" i="1"/>
  <c r="AJ304" i="1"/>
  <c r="AM304" i="1" s="1"/>
  <c r="AJ308" i="1"/>
  <c r="AM308" i="1" s="1"/>
  <c r="AJ312" i="1"/>
  <c r="AJ316" i="1"/>
  <c r="AM316" i="1" s="1"/>
  <c r="AJ320" i="1"/>
  <c r="AM320" i="1" s="1"/>
  <c r="AJ324" i="1"/>
  <c r="AM324" i="1" s="1"/>
  <c r="AJ328" i="1"/>
  <c r="AM328" i="1" s="1"/>
  <c r="AJ332" i="1"/>
  <c r="AM332" i="1" s="1"/>
  <c r="AJ336" i="1"/>
  <c r="AM336" i="1" s="1"/>
  <c r="AJ340" i="1"/>
  <c r="AJ344" i="1"/>
  <c r="AJ348" i="1"/>
  <c r="AM348" i="1" s="1"/>
  <c r="AJ352" i="1"/>
  <c r="AM352" i="1" s="1"/>
  <c r="AJ356" i="1"/>
  <c r="AM356" i="1" s="1"/>
  <c r="AJ360" i="1"/>
  <c r="AM360" i="1" s="1"/>
  <c r="AJ364" i="1"/>
  <c r="AM364" i="1" s="1"/>
  <c r="AJ368" i="1"/>
  <c r="AM368" i="1" s="1"/>
  <c r="AJ372" i="1"/>
  <c r="AM372" i="1" s="1"/>
  <c r="AJ376" i="1"/>
  <c r="AJ380" i="1"/>
  <c r="AJ384" i="1"/>
  <c r="AM384" i="1" s="1"/>
  <c r="AW931" i="1"/>
  <c r="AY931" i="1" s="1"/>
  <c r="AF931" i="1" s="1"/>
  <c r="AW939" i="1"/>
  <c r="AY939" i="1" s="1"/>
  <c r="AF939" i="1" s="1"/>
  <c r="AW947" i="1"/>
  <c r="AY947" i="1" s="1"/>
  <c r="AF947" i="1" s="1"/>
  <c r="AW955" i="1"/>
  <c r="AY955" i="1" s="1"/>
  <c r="AF955" i="1" s="1"/>
  <c r="AW963" i="1"/>
  <c r="AY963" i="1" s="1"/>
  <c r="AF963" i="1" s="1"/>
  <c r="AW971" i="1"/>
  <c r="AY971" i="1" s="1"/>
  <c r="AF971" i="1" s="1"/>
  <c r="AW979" i="1"/>
  <c r="AY979" i="1" s="1"/>
  <c r="AF979" i="1" s="1"/>
  <c r="AW987" i="1"/>
  <c r="AY987" i="1" s="1"/>
  <c r="AF987" i="1" s="1"/>
  <c r="AW995" i="1"/>
  <c r="AY995" i="1" s="1"/>
  <c r="AF995" i="1" s="1"/>
  <c r="AW1003" i="1"/>
  <c r="AY1003" i="1" s="1"/>
  <c r="AF1003" i="1" s="1"/>
  <c r="AW1011" i="1"/>
  <c r="AY1011" i="1" s="1"/>
  <c r="AF1011" i="1" s="1"/>
  <c r="AW1019" i="1"/>
  <c r="AY1019" i="1" s="1"/>
  <c r="AF1019" i="1" s="1"/>
  <c r="AW1027" i="1"/>
  <c r="AY1027" i="1" s="1"/>
  <c r="AF1027" i="1" s="1"/>
  <c r="AW1035" i="1"/>
  <c r="AY1035" i="1" s="1"/>
  <c r="AF1035" i="1" s="1"/>
  <c r="AW1043" i="1"/>
  <c r="AY1043" i="1" s="1"/>
  <c r="AF1043" i="1" s="1"/>
  <c r="AW1051" i="1"/>
  <c r="AY1051" i="1" s="1"/>
  <c r="AF1051" i="1" s="1"/>
  <c r="AW1059" i="1"/>
  <c r="AY1059" i="1" s="1"/>
  <c r="AF1059" i="1" s="1"/>
  <c r="AW1067" i="1"/>
  <c r="AY1067" i="1" s="1"/>
  <c r="AF1067" i="1" s="1"/>
  <c r="AW1075" i="1"/>
  <c r="AY1075" i="1" s="1"/>
  <c r="AF1075" i="1" s="1"/>
  <c r="AW1083" i="1"/>
  <c r="AY1083" i="1" s="1"/>
  <c r="AF1083" i="1" s="1"/>
  <c r="AW1091" i="1"/>
  <c r="AY1091" i="1" s="1"/>
  <c r="AF1091" i="1" s="1"/>
  <c r="AW1099" i="1"/>
  <c r="AY1099" i="1" s="1"/>
  <c r="AF1099" i="1" s="1"/>
  <c r="AW1107" i="1"/>
  <c r="AY1107" i="1" s="1"/>
  <c r="AF1107" i="1" s="1"/>
  <c r="AW1115" i="1"/>
  <c r="AY1115" i="1" s="1"/>
  <c r="AF1115" i="1" s="1"/>
  <c r="AW1120" i="1"/>
  <c r="AY1120" i="1" s="1"/>
  <c r="AF1120" i="1" s="1"/>
  <c r="AW1125" i="1"/>
  <c r="AY1125" i="1" s="1"/>
  <c r="AF1125" i="1" s="1"/>
  <c r="AW1130" i="1"/>
  <c r="AY1130" i="1" s="1"/>
  <c r="AF1130" i="1" s="1"/>
  <c r="AW1134" i="1"/>
  <c r="AY1134" i="1" s="1"/>
  <c r="AF1134" i="1" s="1"/>
  <c r="AW1138" i="1"/>
  <c r="AY1138" i="1" s="1"/>
  <c r="AF1138" i="1" s="1"/>
  <c r="AW1142" i="1"/>
  <c r="AY1142" i="1" s="1"/>
  <c r="AF1142" i="1" s="1"/>
  <c r="AW1146" i="1"/>
  <c r="AY1146" i="1" s="1"/>
  <c r="AF1146" i="1" s="1"/>
  <c r="AW1150" i="1"/>
  <c r="AY1150" i="1" s="1"/>
  <c r="AF1150" i="1" s="1"/>
  <c r="AW1154" i="1"/>
  <c r="AY1154" i="1" s="1"/>
  <c r="AF1154" i="1" s="1"/>
  <c r="AW1158" i="1"/>
  <c r="AY1158" i="1" s="1"/>
  <c r="AF1158" i="1" s="1"/>
  <c r="AW1162" i="1"/>
  <c r="AY1162" i="1" s="1"/>
  <c r="AF1162" i="1" s="1"/>
  <c r="AW1166" i="1"/>
  <c r="AY1166" i="1" s="1"/>
  <c r="AF1166" i="1" s="1"/>
  <c r="AW1170" i="1"/>
  <c r="AY1170" i="1" s="1"/>
  <c r="AF1170" i="1" s="1"/>
  <c r="AW1174" i="1"/>
  <c r="AY1174" i="1" s="1"/>
  <c r="AF1174" i="1" s="1"/>
  <c r="AW1178" i="1"/>
  <c r="AY1178" i="1" s="1"/>
  <c r="AF1178" i="1" s="1"/>
  <c r="AW1182" i="1"/>
  <c r="AY1182" i="1" s="1"/>
  <c r="AF1182" i="1" s="1"/>
  <c r="AW1186" i="1"/>
  <c r="AY1186" i="1" s="1"/>
  <c r="AF1186" i="1" s="1"/>
  <c r="AW1190" i="1"/>
  <c r="AY1190" i="1" s="1"/>
  <c r="AF1190" i="1" s="1"/>
  <c r="AW1194" i="1"/>
  <c r="AY1194" i="1" s="1"/>
  <c r="AF1194" i="1" s="1"/>
  <c r="AW1198" i="1"/>
  <c r="AY1198" i="1" s="1"/>
  <c r="AF1198" i="1" s="1"/>
  <c r="AW1202" i="1"/>
  <c r="AY1202" i="1" s="1"/>
  <c r="AF1202" i="1" s="1"/>
  <c r="AW1206" i="1"/>
  <c r="AY1206" i="1" s="1"/>
  <c r="AF1206" i="1" s="1"/>
  <c r="AW1210" i="1"/>
  <c r="AY1210" i="1" s="1"/>
  <c r="AF1210" i="1" s="1"/>
  <c r="AW1214" i="1"/>
  <c r="AY1214" i="1" s="1"/>
  <c r="AF1214" i="1" s="1"/>
  <c r="AW1218" i="1"/>
  <c r="AY1218" i="1" s="1"/>
  <c r="AF1218" i="1" s="1"/>
  <c r="AW1222" i="1"/>
  <c r="AY1222" i="1" s="1"/>
  <c r="AF1222" i="1" s="1"/>
  <c r="AW1226" i="1"/>
  <c r="AY1226" i="1" s="1"/>
  <c r="AF1226" i="1" s="1"/>
  <c r="AW1230" i="1"/>
  <c r="AY1230" i="1" s="1"/>
  <c r="AF1230" i="1" s="1"/>
  <c r="AW1234" i="1"/>
  <c r="AY1234" i="1" s="1"/>
  <c r="AF1234" i="1" s="1"/>
  <c r="AW1238" i="1"/>
  <c r="AY1238" i="1" s="1"/>
  <c r="AF1238" i="1" s="1"/>
  <c r="AW1242" i="1"/>
  <c r="AY1242" i="1" s="1"/>
  <c r="AF1242" i="1" s="1"/>
  <c r="AW1246" i="1"/>
  <c r="AY1246" i="1" s="1"/>
  <c r="AF1246" i="1" s="1"/>
  <c r="AW1250" i="1"/>
  <c r="AY1250" i="1" s="1"/>
  <c r="AF1250" i="1" s="1"/>
  <c r="AW1254" i="1"/>
  <c r="AY1254" i="1" s="1"/>
  <c r="AF1254" i="1" s="1"/>
  <c r="AW1258" i="1"/>
  <c r="AY1258" i="1" s="1"/>
  <c r="AF1258" i="1" s="1"/>
  <c r="AW1262" i="1"/>
  <c r="AY1262" i="1" s="1"/>
  <c r="AF1262" i="1" s="1"/>
  <c r="AW1266" i="1"/>
  <c r="AY1266" i="1" s="1"/>
  <c r="AF1266" i="1" s="1"/>
  <c r="AW1270" i="1"/>
  <c r="AY1270" i="1" s="1"/>
  <c r="AF1270" i="1" s="1"/>
  <c r="AW1274" i="1"/>
  <c r="AY1274" i="1" s="1"/>
  <c r="AF1274" i="1" s="1"/>
  <c r="AW1278" i="1"/>
  <c r="AY1278" i="1" s="1"/>
  <c r="AF1278" i="1" s="1"/>
  <c r="AW1282" i="1"/>
  <c r="AY1282" i="1" s="1"/>
  <c r="AF1282" i="1" s="1"/>
  <c r="AW1286" i="1"/>
  <c r="AY1286" i="1" s="1"/>
  <c r="AF1286" i="1" s="1"/>
  <c r="AW1290" i="1"/>
  <c r="AY1290" i="1" s="1"/>
  <c r="AF1290" i="1" s="1"/>
  <c r="AW1294" i="1"/>
  <c r="AY1294" i="1" s="1"/>
  <c r="AF1294" i="1" s="1"/>
  <c r="AW1298" i="1"/>
  <c r="AY1298" i="1" s="1"/>
  <c r="AF1298" i="1" s="1"/>
  <c r="AW1302" i="1"/>
  <c r="AY1302" i="1" s="1"/>
  <c r="AF1302" i="1" s="1"/>
  <c r="AW1306" i="1"/>
  <c r="AY1306" i="1" s="1"/>
  <c r="AF1306" i="1" s="1"/>
  <c r="AW1310" i="1"/>
  <c r="AY1310" i="1" s="1"/>
  <c r="AF1310" i="1" s="1"/>
  <c r="AW1314" i="1"/>
  <c r="AY1314" i="1" s="1"/>
  <c r="AF1314" i="1" s="1"/>
  <c r="AW1318" i="1"/>
  <c r="AY1318" i="1" s="1"/>
  <c r="AF1318" i="1" s="1"/>
  <c r="AW1322" i="1"/>
  <c r="AY1322" i="1" s="1"/>
  <c r="AF1322" i="1" s="1"/>
  <c r="AW1326" i="1"/>
  <c r="AY1326" i="1" s="1"/>
  <c r="AF1326" i="1" s="1"/>
  <c r="AW1330" i="1"/>
  <c r="AY1330" i="1" s="1"/>
  <c r="AF1330" i="1" s="1"/>
  <c r="AW1334" i="1"/>
  <c r="AY1334" i="1" s="1"/>
  <c r="AF1334" i="1" s="1"/>
  <c r="AW1338" i="1"/>
  <c r="AY1338" i="1" s="1"/>
  <c r="AF1338" i="1" s="1"/>
  <c r="AW1342" i="1"/>
  <c r="AY1342" i="1" s="1"/>
  <c r="AF1342" i="1" s="1"/>
  <c r="AW1346" i="1"/>
  <c r="AY1346" i="1" s="1"/>
  <c r="AF1346" i="1" s="1"/>
  <c r="AW1350" i="1"/>
  <c r="AY1350" i="1" s="1"/>
  <c r="AF1350" i="1" s="1"/>
  <c r="AW1354" i="1"/>
  <c r="AY1354" i="1" s="1"/>
  <c r="AF1354" i="1" s="1"/>
  <c r="AW1358" i="1"/>
  <c r="AY1358" i="1" s="1"/>
  <c r="AF1358" i="1" s="1"/>
  <c r="AW1362" i="1"/>
  <c r="AY1362" i="1" s="1"/>
  <c r="AF1362" i="1" s="1"/>
  <c r="AW1366" i="1"/>
  <c r="AY1366" i="1" s="1"/>
  <c r="AF1366" i="1" s="1"/>
  <c r="AW1370" i="1"/>
  <c r="AY1370" i="1" s="1"/>
  <c r="AF1370" i="1" s="1"/>
  <c r="AW1374" i="1"/>
  <c r="AY1374" i="1" s="1"/>
  <c r="AF1374" i="1" s="1"/>
  <c r="AW1378" i="1"/>
  <c r="AY1378" i="1" s="1"/>
  <c r="AF1378" i="1" s="1"/>
  <c r="AW1382" i="1"/>
  <c r="AY1382" i="1" s="1"/>
  <c r="AF1382" i="1" s="1"/>
  <c r="AW1386" i="1"/>
  <c r="AY1386" i="1" s="1"/>
  <c r="AF1386" i="1" s="1"/>
  <c r="AW1390" i="1"/>
  <c r="AY1390" i="1" s="1"/>
  <c r="AF1390" i="1" s="1"/>
  <c r="AW1394" i="1"/>
  <c r="AY1394" i="1" s="1"/>
  <c r="AF1394" i="1" s="1"/>
  <c r="AW1398" i="1"/>
  <c r="AY1398" i="1" s="1"/>
  <c r="AF1398" i="1" s="1"/>
  <c r="AW1402" i="1"/>
  <c r="AY1402" i="1" s="1"/>
  <c r="AF1402" i="1" s="1"/>
  <c r="AW1406" i="1"/>
  <c r="AY1406" i="1" s="1"/>
  <c r="AF1406" i="1" s="1"/>
  <c r="AW1410" i="1"/>
  <c r="AY1410" i="1" s="1"/>
  <c r="AF1410" i="1" s="1"/>
  <c r="AW1414" i="1"/>
  <c r="AY1414" i="1" s="1"/>
  <c r="AF1414" i="1" s="1"/>
  <c r="AW1418" i="1"/>
  <c r="AY1418" i="1" s="1"/>
  <c r="AF1418" i="1" s="1"/>
  <c r="AW1422" i="1"/>
  <c r="AY1422" i="1" s="1"/>
  <c r="AF1422" i="1" s="1"/>
  <c r="AW1426" i="1"/>
  <c r="AY1426" i="1" s="1"/>
  <c r="AF1426" i="1" s="1"/>
  <c r="AW1430" i="1"/>
  <c r="AY1430" i="1" s="1"/>
  <c r="AF1430" i="1" s="1"/>
  <c r="AW1434" i="1"/>
  <c r="AY1434" i="1" s="1"/>
  <c r="AF1434" i="1" s="1"/>
  <c r="AW1438" i="1"/>
  <c r="AY1438" i="1" s="1"/>
  <c r="AF1438" i="1" s="1"/>
  <c r="AW1442" i="1"/>
  <c r="AY1442" i="1" s="1"/>
  <c r="AF1442" i="1" s="1"/>
  <c r="AW1446" i="1"/>
  <c r="AY1446" i="1" s="1"/>
  <c r="AF1446" i="1" s="1"/>
  <c r="AW1450" i="1"/>
  <c r="AY1450" i="1" s="1"/>
  <c r="AF1450" i="1" s="1"/>
  <c r="AW1454" i="1"/>
  <c r="AY1454" i="1" s="1"/>
  <c r="AF1454" i="1" s="1"/>
  <c r="AW1458" i="1"/>
  <c r="AY1458" i="1" s="1"/>
  <c r="AF1458" i="1" s="1"/>
  <c r="AW1462" i="1"/>
  <c r="AY1462" i="1" s="1"/>
  <c r="AF1462" i="1" s="1"/>
  <c r="AW1466" i="1"/>
  <c r="AY1466" i="1" s="1"/>
  <c r="AF1466" i="1" s="1"/>
  <c r="AW1470" i="1"/>
  <c r="AY1470" i="1" s="1"/>
  <c r="AF1470" i="1" s="1"/>
  <c r="AW1474" i="1"/>
  <c r="AY1474" i="1" s="1"/>
  <c r="AF1474" i="1" s="1"/>
  <c r="AW1478" i="1"/>
  <c r="AY1478" i="1" s="1"/>
  <c r="AF1478" i="1" s="1"/>
  <c r="AW1482" i="1"/>
  <c r="AY1482" i="1" s="1"/>
  <c r="AF1482" i="1" s="1"/>
  <c r="AW1486" i="1"/>
  <c r="AY1486" i="1" s="1"/>
  <c r="AF1486" i="1" s="1"/>
  <c r="AW1490" i="1"/>
  <c r="AY1490" i="1" s="1"/>
  <c r="AF1490" i="1" s="1"/>
  <c r="AW1494" i="1"/>
  <c r="AY1494" i="1" s="1"/>
  <c r="AF1494" i="1" s="1"/>
  <c r="AW1498" i="1"/>
  <c r="AY1498" i="1" s="1"/>
  <c r="AF1498" i="1" s="1"/>
  <c r="AW1502" i="1"/>
  <c r="AY1502" i="1" s="1"/>
  <c r="AF1502" i="1" s="1"/>
  <c r="AW1506" i="1"/>
  <c r="AY1506" i="1" s="1"/>
  <c r="AF1506" i="1" s="1"/>
  <c r="AW1510" i="1"/>
  <c r="AY1510" i="1" s="1"/>
  <c r="AF1510" i="1" s="1"/>
  <c r="AW1514" i="1"/>
  <c r="AY1514" i="1" s="1"/>
  <c r="AF1514" i="1" s="1"/>
  <c r="AW1518" i="1"/>
  <c r="AY1518" i="1" s="1"/>
  <c r="AF1518" i="1" s="1"/>
  <c r="AW1522" i="1"/>
  <c r="AY1522" i="1" s="1"/>
  <c r="AF1522" i="1" s="1"/>
  <c r="AW1526" i="1"/>
  <c r="AY1526" i="1" s="1"/>
  <c r="AF1526" i="1" s="1"/>
  <c r="AW1530" i="1"/>
  <c r="AY1530" i="1" s="1"/>
  <c r="AF1530" i="1" s="1"/>
  <c r="AW1534" i="1"/>
  <c r="AY1534" i="1" s="1"/>
  <c r="AF1534" i="1" s="1"/>
  <c r="AW1538" i="1"/>
  <c r="AY1538" i="1" s="1"/>
  <c r="AF1538" i="1" s="1"/>
  <c r="AW1542" i="1"/>
  <c r="AY1542" i="1" s="1"/>
  <c r="AF1542" i="1" s="1"/>
  <c r="AW1546" i="1"/>
  <c r="AY1546" i="1" s="1"/>
  <c r="AF1546" i="1" s="1"/>
  <c r="AW1550" i="1"/>
  <c r="AY1550" i="1" s="1"/>
  <c r="AF1550" i="1" s="1"/>
  <c r="AW1554" i="1"/>
  <c r="AY1554" i="1" s="1"/>
  <c r="AF1554" i="1" s="1"/>
  <c r="AW1558" i="1"/>
  <c r="AY1558" i="1" s="1"/>
  <c r="AF1558" i="1" s="1"/>
  <c r="AW1562" i="1"/>
  <c r="AY1562" i="1" s="1"/>
  <c r="AF1562" i="1" s="1"/>
  <c r="AW1566" i="1"/>
  <c r="AY1566" i="1" s="1"/>
  <c r="AF1566" i="1" s="1"/>
  <c r="AW1570" i="1"/>
  <c r="AY1570" i="1" s="1"/>
  <c r="AF1570" i="1" s="1"/>
  <c r="AW1574" i="1"/>
  <c r="AY1574" i="1" s="1"/>
  <c r="AF1574" i="1" s="1"/>
  <c r="AW1578" i="1"/>
  <c r="AY1578" i="1" s="1"/>
  <c r="AF1578" i="1" s="1"/>
  <c r="AW1582" i="1"/>
  <c r="AY1582" i="1" s="1"/>
  <c r="AF1582" i="1" s="1"/>
  <c r="AW1586" i="1"/>
  <c r="AY1586" i="1" s="1"/>
  <c r="AF1586" i="1" s="1"/>
  <c r="AW1590" i="1"/>
  <c r="AY1590" i="1" s="1"/>
  <c r="AF1590" i="1" s="1"/>
  <c r="AW1594" i="1"/>
  <c r="AY1594" i="1" s="1"/>
  <c r="AF1594" i="1" s="1"/>
  <c r="AW1598" i="1"/>
  <c r="AY1598" i="1" s="1"/>
  <c r="AF1598" i="1" s="1"/>
  <c r="AW1602" i="1"/>
  <c r="AY1602" i="1" s="1"/>
  <c r="AF1602" i="1" s="1"/>
  <c r="AW1606" i="1"/>
  <c r="AY1606" i="1" s="1"/>
  <c r="AF1606" i="1" s="1"/>
  <c r="AW1610" i="1"/>
  <c r="AY1610" i="1" s="1"/>
  <c r="AF1610" i="1" s="1"/>
  <c r="AW1614" i="1"/>
  <c r="AY1614" i="1" s="1"/>
  <c r="AF1614" i="1" s="1"/>
  <c r="AW1618" i="1"/>
  <c r="AY1618" i="1" s="1"/>
  <c r="AF1618" i="1" s="1"/>
  <c r="AW1622" i="1"/>
  <c r="AY1622" i="1" s="1"/>
  <c r="AF1622" i="1" s="1"/>
  <c r="AW1626" i="1"/>
  <c r="AY1626" i="1" s="1"/>
  <c r="AF1626" i="1" s="1"/>
  <c r="AW1630" i="1"/>
  <c r="AY1630" i="1" s="1"/>
  <c r="AF1630" i="1" s="1"/>
  <c r="AW1634" i="1"/>
  <c r="AY1634" i="1" s="1"/>
  <c r="AF1634" i="1" s="1"/>
  <c r="AW1638" i="1"/>
  <c r="AY1638" i="1" s="1"/>
  <c r="AF1638" i="1" s="1"/>
  <c r="AW1642" i="1"/>
  <c r="AY1642" i="1" s="1"/>
  <c r="AF1642" i="1" s="1"/>
  <c r="AW1646" i="1"/>
  <c r="AY1646" i="1" s="1"/>
  <c r="AF1646" i="1" s="1"/>
  <c r="AW1650" i="1"/>
  <c r="AY1650" i="1" s="1"/>
  <c r="AF1650" i="1" s="1"/>
  <c r="AW1654" i="1"/>
  <c r="AY1654" i="1" s="1"/>
  <c r="AF1654" i="1" s="1"/>
  <c r="AW1658" i="1"/>
  <c r="AY1658" i="1" s="1"/>
  <c r="AF1658" i="1" s="1"/>
  <c r="AW1662" i="1"/>
  <c r="AY1662" i="1" s="1"/>
  <c r="AF1662" i="1" s="1"/>
  <c r="AW1666" i="1"/>
  <c r="AY1666" i="1" s="1"/>
  <c r="AF1666" i="1" s="1"/>
  <c r="AW1670" i="1"/>
  <c r="AY1670" i="1" s="1"/>
  <c r="AF1670" i="1" s="1"/>
  <c r="AW1674" i="1"/>
  <c r="AY1674" i="1" s="1"/>
  <c r="AF1674" i="1" s="1"/>
  <c r="AW1678" i="1"/>
  <c r="AY1678" i="1" s="1"/>
  <c r="AF1678" i="1" s="1"/>
  <c r="AW1682" i="1"/>
  <c r="AY1682" i="1" s="1"/>
  <c r="AF1682" i="1" s="1"/>
  <c r="AW1686" i="1"/>
  <c r="AY1686" i="1" s="1"/>
  <c r="AF1686" i="1" s="1"/>
  <c r="AW1690" i="1"/>
  <c r="AY1690" i="1" s="1"/>
  <c r="AF1690" i="1" s="1"/>
  <c r="AW1694" i="1"/>
  <c r="AY1694" i="1" s="1"/>
  <c r="AF1694" i="1" s="1"/>
  <c r="AW1698" i="1"/>
  <c r="AY1698" i="1" s="1"/>
  <c r="AF1698" i="1" s="1"/>
  <c r="AW1702" i="1"/>
  <c r="AY1702" i="1" s="1"/>
  <c r="AF1702" i="1" s="1"/>
  <c r="AW1706" i="1"/>
  <c r="AY1706" i="1" s="1"/>
  <c r="AF1706" i="1" s="1"/>
  <c r="AW1710" i="1"/>
  <c r="AY1710" i="1" s="1"/>
  <c r="AF1710" i="1" s="1"/>
  <c r="AW1714" i="1"/>
  <c r="AY1714" i="1" s="1"/>
  <c r="AF1714" i="1" s="1"/>
  <c r="AW1718" i="1"/>
  <c r="AY1718" i="1" s="1"/>
  <c r="AF1718" i="1" s="1"/>
  <c r="AW1722" i="1"/>
  <c r="AY1722" i="1" s="1"/>
  <c r="AF1722" i="1" s="1"/>
  <c r="AW1726" i="1"/>
  <c r="AY1726" i="1" s="1"/>
  <c r="AF1726" i="1" s="1"/>
  <c r="AW1730" i="1"/>
  <c r="AY1730" i="1" s="1"/>
  <c r="AF1730" i="1" s="1"/>
  <c r="AW1734" i="1"/>
  <c r="AY1734" i="1" s="1"/>
  <c r="AF1734" i="1" s="1"/>
  <c r="AW1738" i="1"/>
  <c r="AY1738" i="1" s="1"/>
  <c r="AF1738" i="1" s="1"/>
  <c r="AW1742" i="1"/>
  <c r="AY1742" i="1" s="1"/>
  <c r="AF1742" i="1" s="1"/>
  <c r="AW1746" i="1"/>
  <c r="AY1746" i="1" s="1"/>
  <c r="AF1746" i="1" s="1"/>
  <c r="AW1750" i="1"/>
  <c r="AY1750" i="1" s="1"/>
  <c r="AF1750" i="1" s="1"/>
  <c r="AW1754" i="1"/>
  <c r="AY1754" i="1" s="1"/>
  <c r="AF1754" i="1" s="1"/>
  <c r="AW1758" i="1"/>
  <c r="AY1758" i="1" s="1"/>
  <c r="AF1758" i="1" s="1"/>
  <c r="AW1762" i="1"/>
  <c r="AY1762" i="1" s="1"/>
  <c r="AF1762" i="1" s="1"/>
  <c r="AW1766" i="1"/>
  <c r="AY1766" i="1" s="1"/>
  <c r="AF1766" i="1" s="1"/>
  <c r="AW1770" i="1"/>
  <c r="AY1770" i="1" s="1"/>
  <c r="AF1770" i="1" s="1"/>
  <c r="AW1774" i="1"/>
  <c r="AY1774" i="1" s="1"/>
  <c r="AF1774" i="1" s="1"/>
  <c r="AW1778" i="1"/>
  <c r="AY1778" i="1" s="1"/>
  <c r="AF1778" i="1" s="1"/>
  <c r="AW1782" i="1"/>
  <c r="AY1782" i="1" s="1"/>
  <c r="AF1782" i="1" s="1"/>
  <c r="AW1786" i="1"/>
  <c r="AY1786" i="1" s="1"/>
  <c r="AF1786" i="1" s="1"/>
  <c r="AW1790" i="1"/>
  <c r="AY1790" i="1" s="1"/>
  <c r="AF1790" i="1" s="1"/>
  <c r="AW1794" i="1"/>
  <c r="AY1794" i="1" s="1"/>
  <c r="AF1794" i="1" s="1"/>
  <c r="AW1798" i="1"/>
  <c r="AY1798" i="1" s="1"/>
  <c r="AF1798" i="1" s="1"/>
  <c r="AW1802" i="1"/>
  <c r="AY1802" i="1" s="1"/>
  <c r="AF1802" i="1" s="1"/>
  <c r="AW1806" i="1"/>
  <c r="AY1806" i="1" s="1"/>
  <c r="AF1806" i="1" s="1"/>
  <c r="AW1810" i="1"/>
  <c r="AY1810" i="1" s="1"/>
  <c r="AF1810" i="1" s="1"/>
  <c r="AW1814" i="1"/>
  <c r="AY1814" i="1" s="1"/>
  <c r="AF1814" i="1" s="1"/>
  <c r="AW1818" i="1"/>
  <c r="AY1818" i="1" s="1"/>
  <c r="AF1818" i="1" s="1"/>
  <c r="AW1822" i="1"/>
  <c r="AY1822" i="1" s="1"/>
  <c r="AF1822" i="1" s="1"/>
  <c r="AW1826" i="1"/>
  <c r="AY1826" i="1" s="1"/>
  <c r="AF1826" i="1" s="1"/>
  <c r="AW1830" i="1"/>
  <c r="AY1830" i="1" s="1"/>
  <c r="AF1830" i="1" s="1"/>
  <c r="AW1834" i="1"/>
  <c r="AY1834" i="1" s="1"/>
  <c r="AF1834" i="1" s="1"/>
  <c r="AW1838" i="1"/>
  <c r="AY1838" i="1" s="1"/>
  <c r="AF1838" i="1" s="1"/>
  <c r="AW1842" i="1"/>
  <c r="AY1842" i="1" s="1"/>
  <c r="AF1842" i="1" s="1"/>
  <c r="AW1846" i="1"/>
  <c r="AY1846" i="1" s="1"/>
  <c r="AF1846" i="1" s="1"/>
  <c r="AW1850" i="1"/>
  <c r="AY1850" i="1" s="1"/>
  <c r="AF1850" i="1" s="1"/>
  <c r="AW1854" i="1"/>
  <c r="AY1854" i="1" s="1"/>
  <c r="AF1854" i="1" s="1"/>
  <c r="AW1858" i="1"/>
  <c r="AY1858" i="1" s="1"/>
  <c r="AF1858" i="1" s="1"/>
  <c r="AW1862" i="1"/>
  <c r="AY1862" i="1" s="1"/>
  <c r="AF1862" i="1" s="1"/>
  <c r="AW1866" i="1"/>
  <c r="AY1866" i="1" s="1"/>
  <c r="AF1866" i="1" s="1"/>
  <c r="AW1870" i="1"/>
  <c r="AY1870" i="1" s="1"/>
  <c r="AF1870" i="1" s="1"/>
  <c r="AW1874" i="1"/>
  <c r="AY1874" i="1" s="1"/>
  <c r="AF1874" i="1" s="1"/>
  <c r="AW1878" i="1"/>
  <c r="AY1878" i="1" s="1"/>
  <c r="AF1878" i="1" s="1"/>
  <c r="AW1882" i="1"/>
  <c r="AY1882" i="1" s="1"/>
  <c r="AF1882" i="1" s="1"/>
  <c r="AW1886" i="1"/>
  <c r="AY1886" i="1" s="1"/>
  <c r="AF1886" i="1" s="1"/>
  <c r="AW1890" i="1"/>
  <c r="AY1890" i="1" s="1"/>
  <c r="AF1890" i="1" s="1"/>
  <c r="AW1894" i="1"/>
  <c r="AY1894" i="1" s="1"/>
  <c r="AF1894" i="1" s="1"/>
  <c r="AW1898" i="1"/>
  <c r="AY1898" i="1" s="1"/>
  <c r="AF1898" i="1" s="1"/>
  <c r="AW1902" i="1"/>
  <c r="AY1902" i="1" s="1"/>
  <c r="AF1902" i="1" s="1"/>
  <c r="AW1906" i="1"/>
  <c r="AY1906" i="1" s="1"/>
  <c r="AF1906" i="1" s="1"/>
  <c r="AW1910" i="1"/>
  <c r="AY1910" i="1" s="1"/>
  <c r="AF1910" i="1" s="1"/>
  <c r="AW1914" i="1"/>
  <c r="AY1914" i="1" s="1"/>
  <c r="AF1914" i="1" s="1"/>
  <c r="AW1918" i="1"/>
  <c r="AY1918" i="1" s="1"/>
  <c r="AF1918" i="1" s="1"/>
  <c r="AW1922" i="1"/>
  <c r="AY1922" i="1" s="1"/>
  <c r="AF1922" i="1" s="1"/>
  <c r="AW1926" i="1"/>
  <c r="AY1926" i="1" s="1"/>
  <c r="AF1926" i="1" s="1"/>
  <c r="AW1930" i="1"/>
  <c r="AY1930" i="1" s="1"/>
  <c r="AF1930" i="1" s="1"/>
  <c r="AW1934" i="1"/>
  <c r="AY1934" i="1" s="1"/>
  <c r="AF1934" i="1" s="1"/>
  <c r="AW1938" i="1"/>
  <c r="AY1938" i="1" s="1"/>
  <c r="AF1938" i="1" s="1"/>
  <c r="AW1942" i="1"/>
  <c r="AY1942" i="1" s="1"/>
  <c r="AF1942" i="1" s="1"/>
  <c r="AW1946" i="1"/>
  <c r="AY1946" i="1" s="1"/>
  <c r="AF1946" i="1" s="1"/>
  <c r="AW1950" i="1"/>
  <c r="AY1950" i="1" s="1"/>
  <c r="AF1950" i="1" s="1"/>
  <c r="AW1954" i="1"/>
  <c r="AY1954" i="1" s="1"/>
  <c r="AF1954" i="1" s="1"/>
  <c r="AW1958" i="1"/>
  <c r="AY1958" i="1" s="1"/>
  <c r="AF1958" i="1" s="1"/>
  <c r="AW1962" i="1"/>
  <c r="AY1962" i="1" s="1"/>
  <c r="AF1962" i="1" s="1"/>
  <c r="AW1966" i="1"/>
  <c r="AY1966" i="1" s="1"/>
  <c r="AF1966" i="1" s="1"/>
  <c r="AW1970" i="1"/>
  <c r="AY1970" i="1" s="1"/>
  <c r="AF1970" i="1" s="1"/>
  <c r="AW1974" i="1"/>
  <c r="AY1974" i="1" s="1"/>
  <c r="AF1974" i="1" s="1"/>
  <c r="AW1978" i="1"/>
  <c r="AY1978" i="1" s="1"/>
  <c r="AF1978" i="1" s="1"/>
  <c r="AW1982" i="1"/>
  <c r="AY1982" i="1" s="1"/>
  <c r="AF1982" i="1" s="1"/>
  <c r="AW1986" i="1"/>
  <c r="AY1986" i="1" s="1"/>
  <c r="AF1986" i="1" s="1"/>
  <c r="AW1990" i="1"/>
  <c r="AY1990" i="1" s="1"/>
  <c r="AF1990" i="1" s="1"/>
  <c r="AW1994" i="1"/>
  <c r="AY1994" i="1" s="1"/>
  <c r="AF1994" i="1" s="1"/>
  <c r="AW1998" i="1"/>
  <c r="AY1998" i="1" s="1"/>
  <c r="AF1998" i="1" s="1"/>
  <c r="AW2002" i="1"/>
  <c r="AY2002" i="1" s="1"/>
  <c r="AF2002" i="1" s="1"/>
  <c r="AW2006" i="1"/>
  <c r="AY2006" i="1" s="1"/>
  <c r="AF2006" i="1" s="1"/>
  <c r="AJ10" i="1"/>
  <c r="AM10" i="1" s="1"/>
  <c r="AJ13" i="1"/>
  <c r="AM13" i="1" s="1"/>
  <c r="AJ17" i="1"/>
  <c r="AJ21" i="1"/>
  <c r="AM21" i="1" s="1"/>
  <c r="AJ25" i="1"/>
  <c r="AM25" i="1" s="1"/>
  <c r="AJ29" i="1"/>
  <c r="AM29" i="1" s="1"/>
  <c r="AJ33" i="1"/>
  <c r="AM33" i="1" s="1"/>
  <c r="AJ37" i="1"/>
  <c r="AJ41" i="1"/>
  <c r="AM41" i="1" s="1"/>
  <c r="AJ45" i="1"/>
  <c r="AM45" i="1" s="1"/>
  <c r="AJ49" i="1"/>
  <c r="AM49" i="1" s="1"/>
  <c r="AW932" i="1"/>
  <c r="AY932" i="1" s="1"/>
  <c r="AF932" i="1" s="1"/>
  <c r="AW940" i="1"/>
  <c r="AY940" i="1" s="1"/>
  <c r="AF940" i="1" s="1"/>
  <c r="AW948" i="1"/>
  <c r="AY948" i="1" s="1"/>
  <c r="AF948" i="1" s="1"/>
  <c r="AW956" i="1"/>
  <c r="AY956" i="1" s="1"/>
  <c r="AF956" i="1" s="1"/>
  <c r="AW964" i="1"/>
  <c r="AY964" i="1" s="1"/>
  <c r="AF964" i="1" s="1"/>
  <c r="AW972" i="1"/>
  <c r="AY972" i="1" s="1"/>
  <c r="AF972" i="1" s="1"/>
  <c r="AW980" i="1"/>
  <c r="AY980" i="1" s="1"/>
  <c r="AF980" i="1" s="1"/>
  <c r="AW988" i="1"/>
  <c r="AY988" i="1" s="1"/>
  <c r="AF988" i="1" s="1"/>
  <c r="AW996" i="1"/>
  <c r="AY996" i="1" s="1"/>
  <c r="AF996" i="1" s="1"/>
  <c r="AW1004" i="1"/>
  <c r="AY1004" i="1" s="1"/>
  <c r="AF1004" i="1" s="1"/>
  <c r="AW1012" i="1"/>
  <c r="AY1012" i="1" s="1"/>
  <c r="AF1012" i="1" s="1"/>
  <c r="AW1020" i="1"/>
  <c r="AY1020" i="1" s="1"/>
  <c r="AF1020" i="1" s="1"/>
  <c r="AW1028" i="1"/>
  <c r="AY1028" i="1" s="1"/>
  <c r="AF1028" i="1" s="1"/>
  <c r="AW1036" i="1"/>
  <c r="AY1036" i="1" s="1"/>
  <c r="AF1036" i="1" s="1"/>
  <c r="AW1044" i="1"/>
  <c r="AY1044" i="1" s="1"/>
  <c r="AF1044" i="1" s="1"/>
  <c r="AW1052" i="1"/>
  <c r="AY1052" i="1" s="1"/>
  <c r="AF1052" i="1" s="1"/>
  <c r="AW1060" i="1"/>
  <c r="AY1060" i="1" s="1"/>
  <c r="AF1060" i="1" s="1"/>
  <c r="AW1068" i="1"/>
  <c r="AY1068" i="1" s="1"/>
  <c r="AF1068" i="1" s="1"/>
  <c r="AW1076" i="1"/>
  <c r="AY1076" i="1" s="1"/>
  <c r="AF1076" i="1" s="1"/>
  <c r="AW1084" i="1"/>
  <c r="AY1084" i="1" s="1"/>
  <c r="AF1084" i="1" s="1"/>
  <c r="AW1092" i="1"/>
  <c r="AY1092" i="1" s="1"/>
  <c r="AF1092" i="1" s="1"/>
  <c r="AW1100" i="1"/>
  <c r="AY1100" i="1" s="1"/>
  <c r="AF1100" i="1" s="1"/>
  <c r="AW1108" i="1"/>
  <c r="AY1108" i="1" s="1"/>
  <c r="AF1108" i="1" s="1"/>
  <c r="AW1116" i="1"/>
  <c r="AY1116" i="1" s="1"/>
  <c r="AF1116" i="1" s="1"/>
  <c r="AW1121" i="1"/>
  <c r="AY1121" i="1" s="1"/>
  <c r="AF1121" i="1" s="1"/>
  <c r="AW1127" i="1"/>
  <c r="AY1127" i="1" s="1"/>
  <c r="AF1127" i="1" s="1"/>
  <c r="AW1131" i="1"/>
  <c r="AY1131" i="1" s="1"/>
  <c r="AF1131" i="1" s="1"/>
  <c r="AW1135" i="1"/>
  <c r="AY1135" i="1" s="1"/>
  <c r="AF1135" i="1" s="1"/>
  <c r="AW1139" i="1"/>
  <c r="AY1139" i="1" s="1"/>
  <c r="AF1139" i="1" s="1"/>
  <c r="AW1143" i="1"/>
  <c r="AY1143" i="1" s="1"/>
  <c r="AF1143" i="1" s="1"/>
  <c r="AW1147" i="1"/>
  <c r="AY1147" i="1" s="1"/>
  <c r="AF1147" i="1" s="1"/>
  <c r="AW1151" i="1"/>
  <c r="AY1151" i="1" s="1"/>
  <c r="AF1151" i="1" s="1"/>
  <c r="AW1155" i="1"/>
  <c r="AY1155" i="1" s="1"/>
  <c r="AF1155" i="1" s="1"/>
  <c r="AW1159" i="1"/>
  <c r="AY1159" i="1" s="1"/>
  <c r="AF1159" i="1" s="1"/>
  <c r="AW1163" i="1"/>
  <c r="AY1163" i="1" s="1"/>
  <c r="AF1163" i="1" s="1"/>
  <c r="AW1167" i="1"/>
  <c r="AY1167" i="1" s="1"/>
  <c r="AF1167" i="1" s="1"/>
  <c r="AW1171" i="1"/>
  <c r="AY1171" i="1" s="1"/>
  <c r="AF1171" i="1" s="1"/>
  <c r="AW1175" i="1"/>
  <c r="AY1175" i="1" s="1"/>
  <c r="AF1175" i="1" s="1"/>
  <c r="AW1179" i="1"/>
  <c r="AY1179" i="1" s="1"/>
  <c r="AF1179" i="1" s="1"/>
  <c r="AW1183" i="1"/>
  <c r="AY1183" i="1" s="1"/>
  <c r="AF1183" i="1" s="1"/>
  <c r="AW1187" i="1"/>
  <c r="AY1187" i="1" s="1"/>
  <c r="AF1187" i="1" s="1"/>
  <c r="AW1191" i="1"/>
  <c r="AY1191" i="1" s="1"/>
  <c r="AF1191" i="1" s="1"/>
  <c r="AW1195" i="1"/>
  <c r="AY1195" i="1" s="1"/>
  <c r="AF1195" i="1" s="1"/>
  <c r="AW1199" i="1"/>
  <c r="AY1199" i="1" s="1"/>
  <c r="AF1199" i="1" s="1"/>
  <c r="AW1203" i="1"/>
  <c r="AY1203" i="1" s="1"/>
  <c r="AF1203" i="1" s="1"/>
  <c r="AW1207" i="1"/>
  <c r="AY1207" i="1" s="1"/>
  <c r="AF1207" i="1" s="1"/>
  <c r="AW1211" i="1"/>
  <c r="AY1211" i="1" s="1"/>
  <c r="AF1211" i="1" s="1"/>
  <c r="AW1215" i="1"/>
  <c r="AY1215" i="1" s="1"/>
  <c r="AF1215" i="1" s="1"/>
  <c r="AW1219" i="1"/>
  <c r="AY1219" i="1" s="1"/>
  <c r="AF1219" i="1" s="1"/>
  <c r="AW1223" i="1"/>
  <c r="AY1223" i="1" s="1"/>
  <c r="AF1223" i="1" s="1"/>
  <c r="AW1227" i="1"/>
  <c r="AY1227" i="1" s="1"/>
  <c r="AF1227" i="1" s="1"/>
  <c r="AW1231" i="1"/>
  <c r="AY1231" i="1" s="1"/>
  <c r="AF1231" i="1" s="1"/>
  <c r="AW1235" i="1"/>
  <c r="AY1235" i="1" s="1"/>
  <c r="AF1235" i="1" s="1"/>
  <c r="AW1239" i="1"/>
  <c r="AY1239" i="1" s="1"/>
  <c r="AF1239" i="1" s="1"/>
  <c r="AW1243" i="1"/>
  <c r="AY1243" i="1" s="1"/>
  <c r="AF1243" i="1" s="1"/>
  <c r="AW1247" i="1"/>
  <c r="AY1247" i="1" s="1"/>
  <c r="AF1247" i="1" s="1"/>
  <c r="AW1251" i="1"/>
  <c r="AY1251" i="1" s="1"/>
  <c r="AF1251" i="1" s="1"/>
  <c r="AW1255" i="1"/>
  <c r="AY1255" i="1" s="1"/>
  <c r="AF1255" i="1" s="1"/>
  <c r="AW1259" i="1"/>
  <c r="AY1259" i="1" s="1"/>
  <c r="AF1259" i="1" s="1"/>
  <c r="AW1263" i="1"/>
  <c r="AY1263" i="1" s="1"/>
  <c r="AF1263" i="1" s="1"/>
  <c r="AW1267" i="1"/>
  <c r="AY1267" i="1" s="1"/>
  <c r="AF1267" i="1" s="1"/>
  <c r="AW1271" i="1"/>
  <c r="AY1271" i="1" s="1"/>
  <c r="AF1271" i="1" s="1"/>
  <c r="AW1275" i="1"/>
  <c r="AY1275" i="1" s="1"/>
  <c r="AF1275" i="1" s="1"/>
  <c r="AW1279" i="1"/>
  <c r="AY1279" i="1" s="1"/>
  <c r="AF1279" i="1" s="1"/>
  <c r="AW1283" i="1"/>
  <c r="AY1283" i="1" s="1"/>
  <c r="AF1283" i="1" s="1"/>
  <c r="AW1287" i="1"/>
  <c r="AY1287" i="1" s="1"/>
  <c r="AF1287" i="1" s="1"/>
  <c r="AW1291" i="1"/>
  <c r="AY1291" i="1" s="1"/>
  <c r="AF1291" i="1" s="1"/>
  <c r="AW1295" i="1"/>
  <c r="AY1295" i="1" s="1"/>
  <c r="AF1295" i="1" s="1"/>
  <c r="AW1299" i="1"/>
  <c r="AY1299" i="1" s="1"/>
  <c r="AF1299" i="1" s="1"/>
  <c r="AW1303" i="1"/>
  <c r="AY1303" i="1" s="1"/>
  <c r="AF1303" i="1" s="1"/>
  <c r="AW1307" i="1"/>
  <c r="AY1307" i="1" s="1"/>
  <c r="AF1307" i="1" s="1"/>
  <c r="AW1311" i="1"/>
  <c r="AY1311" i="1" s="1"/>
  <c r="AF1311" i="1" s="1"/>
  <c r="AW1315" i="1"/>
  <c r="AY1315" i="1" s="1"/>
  <c r="AF1315" i="1" s="1"/>
  <c r="AW1319" i="1"/>
  <c r="AY1319" i="1" s="1"/>
  <c r="AF1319" i="1" s="1"/>
  <c r="AW1323" i="1"/>
  <c r="AY1323" i="1" s="1"/>
  <c r="AF1323" i="1" s="1"/>
  <c r="AW1327" i="1"/>
  <c r="AY1327" i="1" s="1"/>
  <c r="AF1327" i="1" s="1"/>
  <c r="AW1331" i="1"/>
  <c r="AY1331" i="1" s="1"/>
  <c r="AF1331" i="1" s="1"/>
  <c r="AW1335" i="1"/>
  <c r="AY1335" i="1" s="1"/>
  <c r="AF1335" i="1" s="1"/>
  <c r="AW1339" i="1"/>
  <c r="AY1339" i="1" s="1"/>
  <c r="AF1339" i="1" s="1"/>
  <c r="AW1343" i="1"/>
  <c r="AY1343" i="1" s="1"/>
  <c r="AF1343" i="1" s="1"/>
  <c r="AW1347" i="1"/>
  <c r="AY1347" i="1" s="1"/>
  <c r="AF1347" i="1" s="1"/>
  <c r="AW1351" i="1"/>
  <c r="AY1351" i="1" s="1"/>
  <c r="AF1351" i="1" s="1"/>
  <c r="AW1355" i="1"/>
  <c r="AY1355" i="1" s="1"/>
  <c r="AF1355" i="1" s="1"/>
  <c r="AW1359" i="1"/>
  <c r="AY1359" i="1" s="1"/>
  <c r="AF1359" i="1" s="1"/>
  <c r="AW1363" i="1"/>
  <c r="AY1363" i="1" s="1"/>
  <c r="AF1363" i="1" s="1"/>
  <c r="AW1367" i="1"/>
  <c r="AY1367" i="1" s="1"/>
  <c r="AF1367" i="1" s="1"/>
  <c r="AW1371" i="1"/>
  <c r="AY1371" i="1" s="1"/>
  <c r="AF1371" i="1" s="1"/>
  <c r="AW1375" i="1"/>
  <c r="AY1375" i="1" s="1"/>
  <c r="AF1375" i="1" s="1"/>
  <c r="AW1379" i="1"/>
  <c r="AY1379" i="1" s="1"/>
  <c r="AF1379" i="1" s="1"/>
  <c r="AW1383" i="1"/>
  <c r="AY1383" i="1" s="1"/>
  <c r="AF1383" i="1" s="1"/>
  <c r="AW1387" i="1"/>
  <c r="AY1387" i="1" s="1"/>
  <c r="AF1387" i="1" s="1"/>
  <c r="AW1391" i="1"/>
  <c r="AY1391" i="1" s="1"/>
  <c r="AF1391" i="1" s="1"/>
  <c r="AW1395" i="1"/>
  <c r="AY1395" i="1" s="1"/>
  <c r="AF1395" i="1" s="1"/>
  <c r="AW1399" i="1"/>
  <c r="AY1399" i="1" s="1"/>
  <c r="AF1399" i="1" s="1"/>
  <c r="AW1403" i="1"/>
  <c r="AY1403" i="1" s="1"/>
  <c r="AF1403" i="1" s="1"/>
  <c r="AW1407" i="1"/>
  <c r="AY1407" i="1" s="1"/>
  <c r="AF1407" i="1" s="1"/>
  <c r="AW1411" i="1"/>
  <c r="AY1411" i="1" s="1"/>
  <c r="AF1411" i="1" s="1"/>
  <c r="AW1415" i="1"/>
  <c r="AY1415" i="1" s="1"/>
  <c r="AF1415" i="1" s="1"/>
  <c r="AW1419" i="1"/>
  <c r="AY1419" i="1" s="1"/>
  <c r="AF1419" i="1" s="1"/>
  <c r="AW1423" i="1"/>
  <c r="AY1423" i="1" s="1"/>
  <c r="AF1423" i="1" s="1"/>
  <c r="AW1427" i="1"/>
  <c r="AY1427" i="1" s="1"/>
  <c r="AF1427" i="1" s="1"/>
  <c r="AW1431" i="1"/>
  <c r="AY1431" i="1" s="1"/>
  <c r="AF1431" i="1" s="1"/>
  <c r="AW1435" i="1"/>
  <c r="AY1435" i="1" s="1"/>
  <c r="AF1435" i="1" s="1"/>
  <c r="AW1439" i="1"/>
  <c r="AY1439" i="1" s="1"/>
  <c r="AF1439" i="1" s="1"/>
  <c r="AW1443" i="1"/>
  <c r="AY1443" i="1" s="1"/>
  <c r="AF1443" i="1" s="1"/>
  <c r="AW1447" i="1"/>
  <c r="AY1447" i="1" s="1"/>
  <c r="AF1447" i="1" s="1"/>
  <c r="AW1451" i="1"/>
  <c r="AY1451" i="1" s="1"/>
  <c r="AF1451" i="1" s="1"/>
  <c r="AW1455" i="1"/>
  <c r="AY1455" i="1" s="1"/>
  <c r="AF1455" i="1" s="1"/>
  <c r="AW1459" i="1"/>
  <c r="AY1459" i="1" s="1"/>
  <c r="AF1459" i="1" s="1"/>
  <c r="AW1463" i="1"/>
  <c r="AY1463" i="1" s="1"/>
  <c r="AF1463" i="1" s="1"/>
  <c r="AW1467" i="1"/>
  <c r="AY1467" i="1" s="1"/>
  <c r="AF1467" i="1" s="1"/>
  <c r="AW1471" i="1"/>
  <c r="AY1471" i="1" s="1"/>
  <c r="AF1471" i="1" s="1"/>
  <c r="AW1475" i="1"/>
  <c r="AY1475" i="1" s="1"/>
  <c r="AF1475" i="1" s="1"/>
  <c r="AW1479" i="1"/>
  <c r="AY1479" i="1" s="1"/>
  <c r="AF1479" i="1" s="1"/>
  <c r="AW1483" i="1"/>
  <c r="AY1483" i="1" s="1"/>
  <c r="AF1483" i="1" s="1"/>
  <c r="AW1487" i="1"/>
  <c r="AY1487" i="1" s="1"/>
  <c r="AF1487" i="1" s="1"/>
  <c r="AW1491" i="1"/>
  <c r="AY1491" i="1" s="1"/>
  <c r="AF1491" i="1" s="1"/>
  <c r="AW1495" i="1"/>
  <c r="AY1495" i="1" s="1"/>
  <c r="AF1495" i="1" s="1"/>
  <c r="AW1499" i="1"/>
  <c r="AY1499" i="1" s="1"/>
  <c r="AF1499" i="1" s="1"/>
  <c r="AW1503" i="1"/>
  <c r="AY1503" i="1" s="1"/>
  <c r="AF1503" i="1" s="1"/>
  <c r="AW1507" i="1"/>
  <c r="AY1507" i="1" s="1"/>
  <c r="AF1507" i="1" s="1"/>
  <c r="AW1511" i="1"/>
  <c r="AY1511" i="1" s="1"/>
  <c r="AF1511" i="1" s="1"/>
  <c r="AW1515" i="1"/>
  <c r="AY1515" i="1" s="1"/>
  <c r="AF1515" i="1" s="1"/>
  <c r="AW1519" i="1"/>
  <c r="AY1519" i="1" s="1"/>
  <c r="AF1519" i="1" s="1"/>
  <c r="AW1523" i="1"/>
  <c r="AY1523" i="1" s="1"/>
  <c r="AF1523" i="1" s="1"/>
  <c r="AW1527" i="1"/>
  <c r="AY1527" i="1" s="1"/>
  <c r="AF1527" i="1" s="1"/>
  <c r="AW1531" i="1"/>
  <c r="AY1531" i="1" s="1"/>
  <c r="AF1531" i="1" s="1"/>
  <c r="AW1535" i="1"/>
  <c r="AY1535" i="1" s="1"/>
  <c r="AF1535" i="1" s="1"/>
  <c r="AW1539" i="1"/>
  <c r="AY1539" i="1" s="1"/>
  <c r="AF1539" i="1" s="1"/>
  <c r="AW1543" i="1"/>
  <c r="AY1543" i="1" s="1"/>
  <c r="AF1543" i="1" s="1"/>
  <c r="AW1547" i="1"/>
  <c r="AY1547" i="1" s="1"/>
  <c r="AF1547" i="1" s="1"/>
  <c r="AW1551" i="1"/>
  <c r="AY1551" i="1" s="1"/>
  <c r="AF1551" i="1" s="1"/>
  <c r="AW1555" i="1"/>
  <c r="AY1555" i="1" s="1"/>
  <c r="AF1555" i="1" s="1"/>
  <c r="AW1559" i="1"/>
  <c r="AY1559" i="1" s="1"/>
  <c r="AF1559" i="1" s="1"/>
  <c r="AW1563" i="1"/>
  <c r="AY1563" i="1" s="1"/>
  <c r="AF1563" i="1" s="1"/>
  <c r="AW1567" i="1"/>
  <c r="AY1567" i="1" s="1"/>
  <c r="AF1567" i="1" s="1"/>
  <c r="AW1571" i="1"/>
  <c r="AY1571" i="1" s="1"/>
  <c r="AF1571" i="1" s="1"/>
  <c r="AW1575" i="1"/>
  <c r="AY1575" i="1" s="1"/>
  <c r="AF1575" i="1" s="1"/>
  <c r="AW1579" i="1"/>
  <c r="AY1579" i="1" s="1"/>
  <c r="AF1579" i="1" s="1"/>
  <c r="AW1583" i="1"/>
  <c r="AY1583" i="1" s="1"/>
  <c r="AF1583" i="1" s="1"/>
  <c r="AW1587" i="1"/>
  <c r="AY1587" i="1" s="1"/>
  <c r="AF1587" i="1" s="1"/>
  <c r="AW1591" i="1"/>
  <c r="AY1591" i="1" s="1"/>
  <c r="AF1591" i="1" s="1"/>
  <c r="AW1595" i="1"/>
  <c r="AY1595" i="1" s="1"/>
  <c r="AF1595" i="1" s="1"/>
  <c r="AW1599" i="1"/>
  <c r="AY1599" i="1" s="1"/>
  <c r="AF1599" i="1" s="1"/>
  <c r="AW1603" i="1"/>
  <c r="AY1603" i="1" s="1"/>
  <c r="AF1603" i="1" s="1"/>
  <c r="AW1607" i="1"/>
  <c r="AY1607" i="1" s="1"/>
  <c r="AF1607" i="1" s="1"/>
  <c r="AW1611" i="1"/>
  <c r="AY1611" i="1" s="1"/>
  <c r="AF1611" i="1" s="1"/>
  <c r="AW1615" i="1"/>
  <c r="AY1615" i="1" s="1"/>
  <c r="AF1615" i="1" s="1"/>
  <c r="AW1619" i="1"/>
  <c r="AY1619" i="1" s="1"/>
  <c r="AF1619" i="1" s="1"/>
  <c r="AW1623" i="1"/>
  <c r="AY1623" i="1" s="1"/>
  <c r="AF1623" i="1" s="1"/>
  <c r="AW1627" i="1"/>
  <c r="AY1627" i="1" s="1"/>
  <c r="AF1627" i="1" s="1"/>
  <c r="AW1631" i="1"/>
  <c r="AY1631" i="1" s="1"/>
  <c r="AF1631" i="1" s="1"/>
  <c r="AW1635" i="1"/>
  <c r="AY1635" i="1" s="1"/>
  <c r="AF1635" i="1" s="1"/>
  <c r="AW1639" i="1"/>
  <c r="AY1639" i="1" s="1"/>
  <c r="AF1639" i="1" s="1"/>
  <c r="AW1643" i="1"/>
  <c r="AY1643" i="1" s="1"/>
  <c r="AF1643" i="1" s="1"/>
  <c r="AW1647" i="1"/>
  <c r="AY1647" i="1" s="1"/>
  <c r="AF1647" i="1" s="1"/>
  <c r="AW1651" i="1"/>
  <c r="AY1651" i="1" s="1"/>
  <c r="AF1651" i="1" s="1"/>
  <c r="AW1655" i="1"/>
  <c r="AY1655" i="1" s="1"/>
  <c r="AF1655" i="1" s="1"/>
  <c r="AW1659" i="1"/>
  <c r="AY1659" i="1" s="1"/>
  <c r="AF1659" i="1" s="1"/>
  <c r="AW1663" i="1"/>
  <c r="AY1663" i="1" s="1"/>
  <c r="AF1663" i="1" s="1"/>
  <c r="AW1667" i="1"/>
  <c r="AY1667" i="1" s="1"/>
  <c r="AF1667" i="1" s="1"/>
  <c r="AW1671" i="1"/>
  <c r="AY1671" i="1" s="1"/>
  <c r="AF1671" i="1" s="1"/>
  <c r="AW1675" i="1"/>
  <c r="AY1675" i="1" s="1"/>
  <c r="AF1675" i="1" s="1"/>
  <c r="AW1679" i="1"/>
  <c r="AY1679" i="1" s="1"/>
  <c r="AF1679" i="1" s="1"/>
  <c r="AW1683" i="1"/>
  <c r="AY1683" i="1" s="1"/>
  <c r="AF1683" i="1" s="1"/>
  <c r="AW1687" i="1"/>
  <c r="AY1687" i="1" s="1"/>
  <c r="AF1687" i="1" s="1"/>
  <c r="AW1691" i="1"/>
  <c r="AY1691" i="1" s="1"/>
  <c r="AF1691" i="1" s="1"/>
  <c r="AW1695" i="1"/>
  <c r="AY1695" i="1" s="1"/>
  <c r="AF1695" i="1" s="1"/>
  <c r="AW1699" i="1"/>
  <c r="AY1699" i="1" s="1"/>
  <c r="AF1699" i="1" s="1"/>
  <c r="AW1703" i="1"/>
  <c r="AY1703" i="1" s="1"/>
  <c r="AF1703" i="1" s="1"/>
  <c r="AW1707" i="1"/>
  <c r="AY1707" i="1" s="1"/>
  <c r="AF1707" i="1" s="1"/>
  <c r="AW1711" i="1"/>
  <c r="AY1711" i="1" s="1"/>
  <c r="AF1711" i="1" s="1"/>
  <c r="AW1715" i="1"/>
  <c r="AY1715" i="1" s="1"/>
  <c r="AF1715" i="1" s="1"/>
  <c r="AW1719" i="1"/>
  <c r="AY1719" i="1" s="1"/>
  <c r="AF1719" i="1" s="1"/>
  <c r="AW1723" i="1"/>
  <c r="AY1723" i="1" s="1"/>
  <c r="AF1723" i="1" s="1"/>
  <c r="AW1727" i="1"/>
  <c r="AY1727" i="1" s="1"/>
  <c r="AF1727" i="1" s="1"/>
  <c r="AW1731" i="1"/>
  <c r="AY1731" i="1" s="1"/>
  <c r="AF1731" i="1" s="1"/>
  <c r="AW1735" i="1"/>
  <c r="AY1735" i="1" s="1"/>
  <c r="AF1735" i="1" s="1"/>
  <c r="AW1739" i="1"/>
  <c r="AY1739" i="1" s="1"/>
  <c r="AF1739" i="1" s="1"/>
  <c r="AW1743" i="1"/>
  <c r="AY1743" i="1" s="1"/>
  <c r="AF1743" i="1" s="1"/>
  <c r="AW1747" i="1"/>
  <c r="AY1747" i="1" s="1"/>
  <c r="AF1747" i="1" s="1"/>
  <c r="AW1751" i="1"/>
  <c r="AY1751" i="1" s="1"/>
  <c r="AF1751" i="1" s="1"/>
  <c r="AW1755" i="1"/>
  <c r="AY1755" i="1" s="1"/>
  <c r="AF1755" i="1" s="1"/>
  <c r="AW1759" i="1"/>
  <c r="AY1759" i="1" s="1"/>
  <c r="AF1759" i="1" s="1"/>
  <c r="AW1763" i="1"/>
  <c r="AY1763" i="1" s="1"/>
  <c r="AF1763" i="1" s="1"/>
  <c r="AW1767" i="1"/>
  <c r="AY1767" i="1" s="1"/>
  <c r="AF1767" i="1" s="1"/>
  <c r="AW1771" i="1"/>
  <c r="AY1771" i="1" s="1"/>
  <c r="AF1771" i="1" s="1"/>
  <c r="AW1775" i="1"/>
  <c r="AY1775" i="1" s="1"/>
  <c r="AF1775" i="1" s="1"/>
  <c r="AW1779" i="1"/>
  <c r="AY1779" i="1" s="1"/>
  <c r="AF1779" i="1" s="1"/>
  <c r="AW1783" i="1"/>
  <c r="AY1783" i="1" s="1"/>
  <c r="AF1783" i="1" s="1"/>
  <c r="AW1787" i="1"/>
  <c r="AY1787" i="1" s="1"/>
  <c r="AF1787" i="1" s="1"/>
  <c r="AW1791" i="1"/>
  <c r="AY1791" i="1" s="1"/>
  <c r="AF1791" i="1" s="1"/>
  <c r="AW1795" i="1"/>
  <c r="AY1795" i="1" s="1"/>
  <c r="AF1795" i="1" s="1"/>
  <c r="AW1799" i="1"/>
  <c r="AY1799" i="1" s="1"/>
  <c r="AF1799" i="1" s="1"/>
  <c r="AW1803" i="1"/>
  <c r="AY1803" i="1" s="1"/>
  <c r="AF1803" i="1" s="1"/>
  <c r="AW1807" i="1"/>
  <c r="AY1807" i="1" s="1"/>
  <c r="AF1807" i="1" s="1"/>
  <c r="AW1811" i="1"/>
  <c r="AY1811" i="1" s="1"/>
  <c r="AF1811" i="1" s="1"/>
  <c r="AW1815" i="1"/>
  <c r="AY1815" i="1" s="1"/>
  <c r="AF1815" i="1" s="1"/>
  <c r="AW1819" i="1"/>
  <c r="AY1819" i="1" s="1"/>
  <c r="AF1819" i="1" s="1"/>
  <c r="AW1823" i="1"/>
  <c r="AY1823" i="1" s="1"/>
  <c r="AF1823" i="1" s="1"/>
  <c r="AW1827" i="1"/>
  <c r="AY1827" i="1" s="1"/>
  <c r="AF1827" i="1" s="1"/>
  <c r="AW1831" i="1"/>
  <c r="AY1831" i="1" s="1"/>
  <c r="AF1831" i="1" s="1"/>
  <c r="AW1835" i="1"/>
  <c r="AY1835" i="1" s="1"/>
  <c r="AF1835" i="1" s="1"/>
  <c r="AW1839" i="1"/>
  <c r="AY1839" i="1" s="1"/>
  <c r="AF1839" i="1" s="1"/>
  <c r="AW1843" i="1"/>
  <c r="AY1843" i="1" s="1"/>
  <c r="AF1843" i="1" s="1"/>
  <c r="AW1847" i="1"/>
  <c r="AY1847" i="1" s="1"/>
  <c r="AF1847" i="1" s="1"/>
  <c r="AW1851" i="1"/>
  <c r="AY1851" i="1" s="1"/>
  <c r="AF1851" i="1" s="1"/>
  <c r="AW1855" i="1"/>
  <c r="AY1855" i="1" s="1"/>
  <c r="AF1855" i="1" s="1"/>
  <c r="AW1859" i="1"/>
  <c r="AY1859" i="1" s="1"/>
  <c r="AF1859" i="1" s="1"/>
  <c r="AW1863" i="1"/>
  <c r="AY1863" i="1" s="1"/>
  <c r="AF1863" i="1" s="1"/>
  <c r="AW1867" i="1"/>
  <c r="AY1867" i="1" s="1"/>
  <c r="AF1867" i="1" s="1"/>
  <c r="AW1871" i="1"/>
  <c r="AY1871" i="1" s="1"/>
  <c r="AF1871" i="1" s="1"/>
  <c r="AW1875" i="1"/>
  <c r="AY1875" i="1" s="1"/>
  <c r="AF1875" i="1" s="1"/>
  <c r="AW1879" i="1"/>
  <c r="AY1879" i="1" s="1"/>
  <c r="AF1879" i="1" s="1"/>
  <c r="AW1883" i="1"/>
  <c r="AY1883" i="1" s="1"/>
  <c r="AF1883" i="1" s="1"/>
  <c r="AW1887" i="1"/>
  <c r="AY1887" i="1" s="1"/>
  <c r="AF1887" i="1" s="1"/>
  <c r="AW1891" i="1"/>
  <c r="AY1891" i="1" s="1"/>
  <c r="AF1891" i="1" s="1"/>
  <c r="AW1895" i="1"/>
  <c r="AY1895" i="1" s="1"/>
  <c r="AF1895" i="1" s="1"/>
  <c r="AW1899" i="1"/>
  <c r="AY1899" i="1" s="1"/>
  <c r="AF1899" i="1" s="1"/>
  <c r="AW1903" i="1"/>
  <c r="AY1903" i="1" s="1"/>
  <c r="AF1903" i="1" s="1"/>
  <c r="AW1907" i="1"/>
  <c r="AY1907" i="1" s="1"/>
  <c r="AF1907" i="1" s="1"/>
  <c r="AW1911" i="1"/>
  <c r="AY1911" i="1" s="1"/>
  <c r="AF1911" i="1" s="1"/>
  <c r="AW1915" i="1"/>
  <c r="AY1915" i="1" s="1"/>
  <c r="AF1915" i="1" s="1"/>
  <c r="AW1919" i="1"/>
  <c r="AY1919" i="1" s="1"/>
  <c r="AF1919" i="1" s="1"/>
  <c r="AW1923" i="1"/>
  <c r="AY1923" i="1" s="1"/>
  <c r="AF1923" i="1" s="1"/>
  <c r="AW1927" i="1"/>
  <c r="AY1927" i="1" s="1"/>
  <c r="AF1927" i="1" s="1"/>
  <c r="AW1931" i="1"/>
  <c r="AY1931" i="1" s="1"/>
  <c r="AF1931" i="1" s="1"/>
  <c r="AW1935" i="1"/>
  <c r="AY1935" i="1" s="1"/>
  <c r="AF1935" i="1" s="1"/>
  <c r="AW1939" i="1"/>
  <c r="AY1939" i="1" s="1"/>
  <c r="AF1939" i="1" s="1"/>
  <c r="AW1943" i="1"/>
  <c r="AY1943" i="1" s="1"/>
  <c r="AF1943" i="1" s="1"/>
  <c r="AW1947" i="1"/>
  <c r="AY1947" i="1" s="1"/>
  <c r="AF1947" i="1" s="1"/>
  <c r="AW1951" i="1"/>
  <c r="AY1951" i="1" s="1"/>
  <c r="AF1951" i="1" s="1"/>
  <c r="AW1955" i="1"/>
  <c r="AY1955" i="1" s="1"/>
  <c r="AF1955" i="1" s="1"/>
  <c r="AW1959" i="1"/>
  <c r="AY1959" i="1" s="1"/>
  <c r="AF1959" i="1" s="1"/>
  <c r="AW1963" i="1"/>
  <c r="AY1963" i="1" s="1"/>
  <c r="AF1963" i="1" s="1"/>
  <c r="AW1967" i="1"/>
  <c r="AY1967" i="1" s="1"/>
  <c r="AF1967" i="1" s="1"/>
  <c r="AW1971" i="1"/>
  <c r="AY1971" i="1" s="1"/>
  <c r="AF1971" i="1" s="1"/>
  <c r="AW1975" i="1"/>
  <c r="AY1975" i="1" s="1"/>
  <c r="AF1975" i="1" s="1"/>
  <c r="AW1979" i="1"/>
  <c r="AY1979" i="1" s="1"/>
  <c r="AF1979" i="1" s="1"/>
  <c r="AW1983" i="1"/>
  <c r="AY1983" i="1" s="1"/>
  <c r="AF1983" i="1" s="1"/>
  <c r="AW1987" i="1"/>
  <c r="AY1987" i="1" s="1"/>
  <c r="AF1987" i="1" s="1"/>
  <c r="AW1991" i="1"/>
  <c r="AY1991" i="1" s="1"/>
  <c r="AF1991" i="1" s="1"/>
  <c r="AW1995" i="1"/>
  <c r="AY1995" i="1" s="1"/>
  <c r="AF1995" i="1" s="1"/>
  <c r="AW1999" i="1"/>
  <c r="AY1999" i="1" s="1"/>
  <c r="AF1999" i="1" s="1"/>
  <c r="AW2003" i="1"/>
  <c r="AY2003" i="1" s="1"/>
  <c r="AF2003" i="1" s="1"/>
  <c r="AW2007" i="1"/>
  <c r="AY2007" i="1" s="1"/>
  <c r="AF2007" i="1" s="1"/>
  <c r="AJ14" i="1"/>
  <c r="AM14" i="1" s="1"/>
  <c r="AJ18" i="1"/>
  <c r="AM18" i="1" s="1"/>
  <c r="AJ22" i="1"/>
  <c r="AM22" i="1" s="1"/>
  <c r="AJ26" i="1"/>
  <c r="AM26" i="1" s="1"/>
  <c r="AJ30" i="1"/>
  <c r="AM30" i="1" s="1"/>
  <c r="AJ34" i="1"/>
  <c r="AM34" i="1" s="1"/>
  <c r="AJ50" i="1"/>
  <c r="AM50" i="1" s="1"/>
  <c r="AJ58" i="1"/>
  <c r="AM58" i="1" s="1"/>
  <c r="AJ66" i="1"/>
  <c r="AM66" i="1" s="1"/>
  <c r="AJ74" i="1"/>
  <c r="AM74" i="1" s="1"/>
  <c r="AJ82" i="1"/>
  <c r="AM82" i="1" s="1"/>
  <c r="AJ90" i="1"/>
  <c r="AM90" i="1" s="1"/>
  <c r="AJ98" i="1"/>
  <c r="AM98" i="1" s="1"/>
  <c r="AJ106" i="1"/>
  <c r="AM106" i="1" s="1"/>
  <c r="AJ114" i="1"/>
  <c r="AM114" i="1" s="1"/>
  <c r="AJ122" i="1"/>
  <c r="AM122" i="1" s="1"/>
  <c r="AJ130" i="1"/>
  <c r="AM130" i="1" s="1"/>
  <c r="AJ138" i="1"/>
  <c r="AM138" i="1" s="1"/>
  <c r="AJ146" i="1"/>
  <c r="AM146" i="1" s="1"/>
  <c r="AJ154" i="1"/>
  <c r="AM154" i="1" s="1"/>
  <c r="AJ162" i="1"/>
  <c r="AM162" i="1" s="1"/>
  <c r="AJ170" i="1"/>
  <c r="AM170" i="1" s="1"/>
  <c r="AJ178" i="1"/>
  <c r="AM178" i="1" s="1"/>
  <c r="AJ186" i="1"/>
  <c r="AM186" i="1" s="1"/>
  <c r="AJ194" i="1"/>
  <c r="AM194" i="1" s="1"/>
  <c r="AJ202" i="1"/>
  <c r="AM202" i="1" s="1"/>
  <c r="AJ210" i="1"/>
  <c r="AM210" i="1" s="1"/>
  <c r="AJ218" i="1"/>
  <c r="AM218" i="1" s="1"/>
  <c r="AJ226" i="1"/>
  <c r="AM226" i="1" s="1"/>
  <c r="AJ234" i="1"/>
  <c r="AM234" i="1" s="1"/>
  <c r="AJ242" i="1"/>
  <c r="AM242" i="1" s="1"/>
  <c r="AJ250" i="1"/>
  <c r="AM250" i="1" s="1"/>
  <c r="AJ258" i="1"/>
  <c r="AM258" i="1" s="1"/>
  <c r="AJ266" i="1"/>
  <c r="AM266" i="1" s="1"/>
  <c r="AJ274" i="1"/>
  <c r="AM274" i="1" s="1"/>
  <c r="AJ282" i="1"/>
  <c r="AM282" i="1" s="1"/>
  <c r="AJ290" i="1"/>
  <c r="AM290" i="1" s="1"/>
  <c r="AJ298" i="1"/>
  <c r="AM298" i="1" s="1"/>
  <c r="AJ306" i="1"/>
  <c r="AM306" i="1" s="1"/>
  <c r="AJ314" i="1"/>
  <c r="AM314" i="1" s="1"/>
  <c r="AJ322" i="1"/>
  <c r="AM322" i="1" s="1"/>
  <c r="AJ330" i="1"/>
  <c r="AM330" i="1" s="1"/>
  <c r="AJ338" i="1"/>
  <c r="AM338" i="1" s="1"/>
  <c r="AJ346" i="1"/>
  <c r="AM346" i="1" s="1"/>
  <c r="AJ354" i="1"/>
  <c r="AM354" i="1" s="1"/>
  <c r="AJ362" i="1"/>
  <c r="AM362" i="1" s="1"/>
  <c r="AJ370" i="1"/>
  <c r="AJ378" i="1"/>
  <c r="AM378" i="1" s="1"/>
  <c r="AJ386" i="1"/>
  <c r="AM386" i="1" s="1"/>
  <c r="AJ390" i="1"/>
  <c r="AM390" i="1" s="1"/>
  <c r="AJ394" i="1"/>
  <c r="AM394" i="1" s="1"/>
  <c r="AJ398" i="1"/>
  <c r="AM398" i="1" s="1"/>
  <c r="AJ402" i="1"/>
  <c r="AM402" i="1" s="1"/>
  <c r="AJ406" i="1"/>
  <c r="AM406" i="1" s="1"/>
  <c r="AJ410" i="1"/>
  <c r="AM410" i="1" s="1"/>
  <c r="AJ414" i="1"/>
  <c r="AM414" i="1" s="1"/>
  <c r="AJ418" i="1"/>
  <c r="AM418" i="1" s="1"/>
  <c r="AJ422" i="1"/>
  <c r="AM422" i="1" s="1"/>
  <c r="AJ426" i="1"/>
  <c r="AM426" i="1" s="1"/>
  <c r="AJ430" i="1"/>
  <c r="AM430" i="1" s="1"/>
  <c r="AJ434" i="1"/>
  <c r="AM434" i="1" s="1"/>
  <c r="AJ438" i="1"/>
  <c r="AM438" i="1" s="1"/>
  <c r="AJ442" i="1"/>
  <c r="AM442" i="1" s="1"/>
  <c r="AJ446" i="1"/>
  <c r="AM446" i="1" s="1"/>
  <c r="AJ450" i="1"/>
  <c r="AM450" i="1" s="1"/>
  <c r="AJ454" i="1"/>
  <c r="AM454" i="1" s="1"/>
  <c r="AJ458" i="1"/>
  <c r="AM458" i="1" s="1"/>
  <c r="AJ462" i="1"/>
  <c r="AM462" i="1" s="1"/>
  <c r="AJ466" i="1"/>
  <c r="AM466" i="1" s="1"/>
  <c r="AJ470" i="1"/>
  <c r="AM470" i="1" s="1"/>
  <c r="AJ474" i="1"/>
  <c r="AM474" i="1" s="1"/>
  <c r="AJ478" i="1"/>
  <c r="AM478" i="1" s="1"/>
  <c r="AJ482" i="1"/>
  <c r="AM482" i="1" s="1"/>
  <c r="AJ486" i="1"/>
  <c r="AM486" i="1" s="1"/>
  <c r="AJ490" i="1"/>
  <c r="AM490" i="1" s="1"/>
  <c r="AJ494" i="1"/>
  <c r="AM494" i="1" s="1"/>
  <c r="AJ498" i="1"/>
  <c r="AM498" i="1" s="1"/>
  <c r="AJ502" i="1"/>
  <c r="AM502" i="1" s="1"/>
  <c r="AJ506" i="1"/>
  <c r="AM506" i="1" s="1"/>
  <c r="AJ510" i="1"/>
  <c r="AM510" i="1" s="1"/>
  <c r="AJ514" i="1"/>
  <c r="AM514" i="1" s="1"/>
  <c r="AJ518" i="1"/>
  <c r="AM518" i="1" s="1"/>
  <c r="AJ522" i="1"/>
  <c r="AM522" i="1" s="1"/>
  <c r="AJ526" i="1"/>
  <c r="AM526" i="1" s="1"/>
  <c r="AJ530" i="1"/>
  <c r="AM530" i="1" s="1"/>
  <c r="AJ534" i="1"/>
  <c r="AM534" i="1" s="1"/>
  <c r="AJ538" i="1"/>
  <c r="AM538" i="1" s="1"/>
  <c r="AJ542" i="1"/>
  <c r="AM542" i="1" s="1"/>
  <c r="AJ546" i="1"/>
  <c r="AM546" i="1" s="1"/>
  <c r="AJ550" i="1"/>
  <c r="AM550" i="1" s="1"/>
  <c r="AJ554" i="1"/>
  <c r="AJ558" i="1"/>
  <c r="AM558" i="1" s="1"/>
  <c r="AJ562" i="1"/>
  <c r="AM562" i="1" s="1"/>
  <c r="AJ566" i="1"/>
  <c r="AM566" i="1" s="1"/>
  <c r="AJ570" i="1"/>
  <c r="AM570" i="1" s="1"/>
  <c r="AJ574" i="1"/>
  <c r="AM574" i="1" s="1"/>
  <c r="AJ578" i="1"/>
  <c r="AM578" i="1" s="1"/>
  <c r="AJ582" i="1"/>
  <c r="AM582" i="1" s="1"/>
  <c r="AJ586" i="1"/>
  <c r="AM586" i="1" s="1"/>
  <c r="AJ590" i="1"/>
  <c r="AM590" i="1" s="1"/>
  <c r="AJ594" i="1"/>
  <c r="AM594" i="1" s="1"/>
  <c r="AJ598" i="1"/>
  <c r="AM598" i="1" s="1"/>
  <c r="AJ602" i="1"/>
  <c r="AM602" i="1" s="1"/>
  <c r="AJ606" i="1"/>
  <c r="AM606" i="1" s="1"/>
  <c r="AJ610" i="1"/>
  <c r="AM610" i="1" s="1"/>
  <c r="AJ614" i="1"/>
  <c r="AM614" i="1" s="1"/>
  <c r="AJ618" i="1"/>
  <c r="AM618" i="1" s="1"/>
  <c r="AJ622" i="1"/>
  <c r="AM622" i="1" s="1"/>
  <c r="AJ626" i="1"/>
  <c r="AM626" i="1" s="1"/>
  <c r="AJ630" i="1"/>
  <c r="AM630" i="1" s="1"/>
  <c r="AJ634" i="1"/>
  <c r="AM634" i="1" s="1"/>
  <c r="AJ638" i="1"/>
  <c r="AM638" i="1" s="1"/>
  <c r="AJ642" i="1"/>
  <c r="AM642" i="1" s="1"/>
  <c r="AJ646" i="1"/>
  <c r="AM646" i="1" s="1"/>
  <c r="AJ650" i="1"/>
  <c r="AM650" i="1" s="1"/>
  <c r="AJ654" i="1"/>
  <c r="AM654" i="1" s="1"/>
  <c r="AJ658" i="1"/>
  <c r="AM658" i="1" s="1"/>
  <c r="AJ662" i="1"/>
  <c r="AM662" i="1" s="1"/>
  <c r="AJ666" i="1"/>
  <c r="AM666" i="1" s="1"/>
  <c r="AJ670" i="1"/>
  <c r="AM670" i="1" s="1"/>
  <c r="AJ674" i="1"/>
  <c r="AM674" i="1" s="1"/>
  <c r="AJ678" i="1"/>
  <c r="AM678" i="1" s="1"/>
  <c r="AJ682" i="1"/>
  <c r="AM682" i="1" s="1"/>
  <c r="AJ686" i="1"/>
  <c r="AM686" i="1" s="1"/>
  <c r="AJ690" i="1"/>
  <c r="AM690" i="1" s="1"/>
  <c r="AJ694" i="1"/>
  <c r="AM694" i="1" s="1"/>
  <c r="AJ698" i="1"/>
  <c r="AM698" i="1" s="1"/>
  <c r="AJ702" i="1"/>
  <c r="AM702" i="1" s="1"/>
  <c r="AJ706" i="1"/>
  <c r="AM706" i="1" s="1"/>
  <c r="AJ710" i="1"/>
  <c r="AM710" i="1" s="1"/>
  <c r="AJ714" i="1"/>
  <c r="AM714" i="1" s="1"/>
  <c r="AJ718" i="1"/>
  <c r="AM718" i="1" s="1"/>
  <c r="AJ722" i="1"/>
  <c r="AM722" i="1" s="1"/>
  <c r="AJ726" i="1"/>
  <c r="AM726" i="1" s="1"/>
  <c r="AJ730" i="1"/>
  <c r="AM730" i="1" s="1"/>
  <c r="AJ734" i="1"/>
  <c r="AM734" i="1" s="1"/>
  <c r="AJ738" i="1"/>
  <c r="AM738" i="1" s="1"/>
  <c r="AJ742" i="1"/>
  <c r="AM742" i="1" s="1"/>
  <c r="AJ746" i="1"/>
  <c r="AM746" i="1" s="1"/>
  <c r="AJ750" i="1"/>
  <c r="AM750" i="1" s="1"/>
  <c r="AJ754" i="1"/>
  <c r="AM754" i="1" s="1"/>
  <c r="AJ758" i="1"/>
  <c r="AM758" i="1" s="1"/>
  <c r="AJ762" i="1"/>
  <c r="AM762" i="1" s="1"/>
  <c r="AJ766" i="1"/>
  <c r="AM766" i="1" s="1"/>
  <c r="AJ770" i="1"/>
  <c r="AM770" i="1" s="1"/>
  <c r="AJ774" i="1"/>
  <c r="AM774" i="1" s="1"/>
  <c r="AJ778" i="1"/>
  <c r="AM778" i="1" s="1"/>
  <c r="AJ782" i="1"/>
  <c r="AM782" i="1" s="1"/>
  <c r="AJ786" i="1"/>
  <c r="AM786" i="1" s="1"/>
  <c r="AJ790" i="1"/>
  <c r="AM790" i="1" s="1"/>
  <c r="AJ794" i="1"/>
  <c r="AJ798" i="1"/>
  <c r="AM798" i="1" s="1"/>
  <c r="AJ802" i="1"/>
  <c r="AM802" i="1" s="1"/>
  <c r="AJ806" i="1"/>
  <c r="AM806" i="1" s="1"/>
  <c r="AJ810" i="1"/>
  <c r="AM810" i="1" s="1"/>
  <c r="AJ814" i="1"/>
  <c r="AM814" i="1" s="1"/>
  <c r="AJ818" i="1"/>
  <c r="AM818" i="1" s="1"/>
  <c r="AJ822" i="1"/>
  <c r="AM822" i="1" s="1"/>
  <c r="AJ826" i="1"/>
  <c r="AM826" i="1" s="1"/>
  <c r="AJ830" i="1"/>
  <c r="AM830" i="1" s="1"/>
  <c r="AJ834" i="1"/>
  <c r="AM834" i="1" s="1"/>
  <c r="AJ838" i="1"/>
  <c r="AM838" i="1" s="1"/>
  <c r="AJ842" i="1"/>
  <c r="AM842" i="1" s="1"/>
  <c r="AJ846" i="1"/>
  <c r="AM846" i="1" s="1"/>
  <c r="AJ850" i="1"/>
  <c r="AM850" i="1" s="1"/>
  <c r="AJ854" i="1"/>
  <c r="AM854" i="1" s="1"/>
  <c r="AJ858" i="1"/>
  <c r="AM858" i="1" s="1"/>
  <c r="AJ862" i="1"/>
  <c r="AM862" i="1" s="1"/>
  <c r="AJ866" i="1"/>
  <c r="AM866" i="1" s="1"/>
  <c r="AJ870" i="1"/>
  <c r="AM870" i="1" s="1"/>
  <c r="AJ874" i="1"/>
  <c r="AM874" i="1" s="1"/>
  <c r="AJ878" i="1"/>
  <c r="AJ882" i="1"/>
  <c r="AM882" i="1" s="1"/>
  <c r="AJ886" i="1"/>
  <c r="AM886" i="1" s="1"/>
  <c r="AJ890" i="1"/>
  <c r="AM890" i="1" s="1"/>
  <c r="AJ894" i="1"/>
  <c r="AM894" i="1" s="1"/>
  <c r="AJ898" i="1"/>
  <c r="AM898" i="1" s="1"/>
  <c r="AJ902" i="1"/>
  <c r="AM902" i="1" s="1"/>
  <c r="AJ906" i="1"/>
  <c r="AM906" i="1" s="1"/>
  <c r="AJ910" i="1"/>
  <c r="AM910" i="1" s="1"/>
  <c r="AJ914" i="1"/>
  <c r="AM914" i="1" s="1"/>
  <c r="AJ918" i="1"/>
  <c r="AM918" i="1" s="1"/>
  <c r="AJ922" i="1"/>
  <c r="AM922" i="1" s="1"/>
  <c r="AJ926" i="1"/>
  <c r="AM926" i="1" s="1"/>
  <c r="AJ930" i="1"/>
  <c r="AM930" i="1" s="1"/>
  <c r="AJ934" i="1"/>
  <c r="AM934" i="1" s="1"/>
  <c r="AJ938" i="1"/>
  <c r="AM938" i="1" s="1"/>
  <c r="AJ942" i="1"/>
  <c r="AM942" i="1" s="1"/>
  <c r="AJ946" i="1"/>
  <c r="AM946" i="1" s="1"/>
  <c r="AJ950" i="1"/>
  <c r="AM950" i="1" s="1"/>
  <c r="AJ954" i="1"/>
  <c r="AM954" i="1" s="1"/>
  <c r="AJ958" i="1"/>
  <c r="AM958" i="1" s="1"/>
  <c r="AJ962" i="1"/>
  <c r="AM962" i="1" s="1"/>
  <c r="AJ966" i="1"/>
  <c r="AM966" i="1" s="1"/>
  <c r="AJ970" i="1"/>
  <c r="AM970" i="1" s="1"/>
  <c r="AJ974" i="1"/>
  <c r="AM974" i="1" s="1"/>
  <c r="AJ978" i="1"/>
  <c r="AM978" i="1" s="1"/>
  <c r="AJ982" i="1"/>
  <c r="AM982" i="1" s="1"/>
  <c r="AJ986" i="1"/>
  <c r="AM986" i="1" s="1"/>
  <c r="AJ990" i="1"/>
  <c r="AM990" i="1" s="1"/>
  <c r="AJ994" i="1"/>
  <c r="AM994" i="1" s="1"/>
  <c r="AJ998" i="1"/>
  <c r="AM998" i="1" s="1"/>
  <c r="AJ1002" i="1"/>
  <c r="AM1002" i="1" s="1"/>
  <c r="AJ1006" i="1"/>
  <c r="AM1006" i="1" s="1"/>
  <c r="AJ1010" i="1"/>
  <c r="AM1010" i="1" s="1"/>
  <c r="AJ1014" i="1"/>
  <c r="AM1014" i="1" s="1"/>
  <c r="AJ1018" i="1"/>
  <c r="AM1018" i="1" s="1"/>
  <c r="AJ1022" i="1"/>
  <c r="AM1022" i="1" s="1"/>
  <c r="AJ1026" i="1"/>
  <c r="AM1026" i="1" s="1"/>
  <c r="AJ1030" i="1"/>
  <c r="AM1030" i="1" s="1"/>
  <c r="AJ1034" i="1"/>
  <c r="AM1034" i="1" s="1"/>
  <c r="AJ1038" i="1"/>
  <c r="AM1038" i="1" s="1"/>
  <c r="AJ1042" i="1"/>
  <c r="AM1042" i="1" s="1"/>
  <c r="AJ1046" i="1"/>
  <c r="AM1046" i="1" s="1"/>
  <c r="AJ1050" i="1"/>
  <c r="AM1050" i="1" s="1"/>
  <c r="AJ1054" i="1"/>
  <c r="AM1054" i="1" s="1"/>
  <c r="AJ1058" i="1"/>
  <c r="AM1058" i="1" s="1"/>
  <c r="AJ1062" i="1"/>
  <c r="AM1062" i="1" s="1"/>
  <c r="AJ1066" i="1"/>
  <c r="AM1066" i="1" s="1"/>
  <c r="AJ1070" i="1"/>
  <c r="AM1070" i="1" s="1"/>
  <c r="AJ1074" i="1"/>
  <c r="AM1074" i="1" s="1"/>
  <c r="AJ1078" i="1"/>
  <c r="AM1078" i="1" s="1"/>
  <c r="AJ1082" i="1"/>
  <c r="AM1082" i="1" s="1"/>
  <c r="AJ1086" i="1"/>
  <c r="AM1086" i="1" s="1"/>
  <c r="AJ1090" i="1"/>
  <c r="AM1090" i="1" s="1"/>
  <c r="AJ1094" i="1"/>
  <c r="AM1094" i="1" s="1"/>
  <c r="AJ1098" i="1"/>
  <c r="AM1098" i="1" s="1"/>
  <c r="AJ1102" i="1"/>
  <c r="AM1102" i="1" s="1"/>
  <c r="AJ1106" i="1"/>
  <c r="AM1106" i="1" s="1"/>
  <c r="AJ1110" i="1"/>
  <c r="AM1110" i="1" s="1"/>
  <c r="AJ1114" i="1"/>
  <c r="AM1114" i="1" s="1"/>
  <c r="AJ1118" i="1"/>
  <c r="AM1118" i="1" s="1"/>
  <c r="AJ1122" i="1"/>
  <c r="AM1122" i="1" s="1"/>
  <c r="AJ1126" i="1"/>
  <c r="AM1126" i="1" s="1"/>
  <c r="AJ1130" i="1"/>
  <c r="AM1130" i="1" s="1"/>
  <c r="AJ1134" i="1"/>
  <c r="AM1134" i="1" s="1"/>
  <c r="AJ1138" i="1"/>
  <c r="AM1138" i="1" s="1"/>
  <c r="AJ1142" i="1"/>
  <c r="AM1142" i="1" s="1"/>
  <c r="AJ1146" i="1"/>
  <c r="AM1146" i="1" s="1"/>
  <c r="AJ1150" i="1"/>
  <c r="AM1150" i="1" s="1"/>
  <c r="AJ1154" i="1"/>
  <c r="AM1154" i="1" s="1"/>
  <c r="AJ1158" i="1"/>
  <c r="AM1158" i="1" s="1"/>
  <c r="AJ1162" i="1"/>
  <c r="AM1162" i="1" s="1"/>
  <c r="AJ1166" i="1"/>
  <c r="AM1166" i="1" s="1"/>
  <c r="AJ1170" i="1"/>
  <c r="AM1170" i="1" s="1"/>
  <c r="AJ1174" i="1"/>
  <c r="AJ1178" i="1"/>
  <c r="AM1178" i="1" s="1"/>
  <c r="AJ1182" i="1"/>
  <c r="AM1182" i="1" s="1"/>
  <c r="AJ1186" i="1"/>
  <c r="AM1186" i="1" s="1"/>
  <c r="AJ1190" i="1"/>
  <c r="AM1190" i="1" s="1"/>
  <c r="AJ1194" i="1"/>
  <c r="AM1194" i="1" s="1"/>
  <c r="AJ1198" i="1"/>
  <c r="AM1198" i="1" s="1"/>
  <c r="AJ1202" i="1"/>
  <c r="AM1202" i="1" s="1"/>
  <c r="AJ1206" i="1"/>
  <c r="AM1206" i="1" s="1"/>
  <c r="AJ1210" i="1"/>
  <c r="AM1210" i="1" s="1"/>
  <c r="AJ1214" i="1"/>
  <c r="AM1214" i="1" s="1"/>
  <c r="AJ1218" i="1"/>
  <c r="AM1218" i="1" s="1"/>
  <c r="AJ1222" i="1"/>
  <c r="AM1222" i="1" s="1"/>
  <c r="AJ1226" i="1"/>
  <c r="AM1226" i="1" s="1"/>
  <c r="AJ1230" i="1"/>
  <c r="AM1230" i="1" s="1"/>
  <c r="AJ1234" i="1"/>
  <c r="AM1234" i="1" s="1"/>
  <c r="AJ1238" i="1"/>
  <c r="AM1238" i="1" s="1"/>
  <c r="AJ1242" i="1"/>
  <c r="AM1242" i="1" s="1"/>
  <c r="AJ1246" i="1"/>
  <c r="AM1246" i="1" s="1"/>
  <c r="AJ1250" i="1"/>
  <c r="AM1250" i="1" s="1"/>
  <c r="AJ1254" i="1"/>
  <c r="AM1254" i="1" s="1"/>
  <c r="AJ1258" i="1"/>
  <c r="AM1258" i="1" s="1"/>
  <c r="AJ1262" i="1"/>
  <c r="AM1262" i="1" s="1"/>
  <c r="AJ1266" i="1"/>
  <c r="AM1266" i="1" s="1"/>
  <c r="AJ1270" i="1"/>
  <c r="AM1270" i="1" s="1"/>
  <c r="AJ1274" i="1"/>
  <c r="AM1274" i="1" s="1"/>
  <c r="AJ1278" i="1"/>
  <c r="AM1278" i="1" s="1"/>
  <c r="AJ1282" i="1"/>
  <c r="AM1282" i="1" s="1"/>
  <c r="AJ1286" i="1"/>
  <c r="AM1286" i="1" s="1"/>
  <c r="AJ1290" i="1"/>
  <c r="AM1290" i="1" s="1"/>
  <c r="AJ1294" i="1"/>
  <c r="AM1294" i="1" s="1"/>
  <c r="AJ1298" i="1"/>
  <c r="AM1298" i="1" s="1"/>
  <c r="AJ1302" i="1"/>
  <c r="AM1302" i="1" s="1"/>
  <c r="AJ1306" i="1"/>
  <c r="AM1306" i="1" s="1"/>
  <c r="AJ1310" i="1"/>
  <c r="AM1310" i="1" s="1"/>
  <c r="AJ1314" i="1"/>
  <c r="AM1314" i="1" s="1"/>
  <c r="AJ1318" i="1"/>
  <c r="AM1318" i="1" s="1"/>
  <c r="AJ1322" i="1"/>
  <c r="AM1322" i="1" s="1"/>
  <c r="AJ1326" i="1"/>
  <c r="AM1326" i="1" s="1"/>
  <c r="AJ1330" i="1"/>
  <c r="AM1330" i="1" s="1"/>
  <c r="AJ1334" i="1"/>
  <c r="AM1334" i="1" s="1"/>
  <c r="AJ1338" i="1"/>
  <c r="AM1338" i="1" s="1"/>
  <c r="AJ1342" i="1"/>
  <c r="AM1342" i="1" s="1"/>
  <c r="AJ1346" i="1"/>
  <c r="AM1346" i="1" s="1"/>
  <c r="AJ1350" i="1"/>
  <c r="AM1350" i="1" s="1"/>
  <c r="AJ1354" i="1"/>
  <c r="AM1354" i="1" s="1"/>
  <c r="AJ1358" i="1"/>
  <c r="AM1358" i="1" s="1"/>
  <c r="AJ1362" i="1"/>
  <c r="AM1362" i="1" s="1"/>
  <c r="AJ1366" i="1"/>
  <c r="AM1366" i="1" s="1"/>
  <c r="AJ1370" i="1"/>
  <c r="AM1370" i="1" s="1"/>
  <c r="AJ1374" i="1"/>
  <c r="AM1374" i="1" s="1"/>
  <c r="AJ1378" i="1"/>
  <c r="AM1378" i="1" s="1"/>
  <c r="AJ1382" i="1"/>
  <c r="AM1382" i="1" s="1"/>
  <c r="AJ1386" i="1"/>
  <c r="AM1386" i="1" s="1"/>
  <c r="AJ1390" i="1"/>
  <c r="AM1390" i="1" s="1"/>
  <c r="AJ1394" i="1"/>
  <c r="AM1394" i="1" s="1"/>
  <c r="AJ1398" i="1"/>
  <c r="AM1398" i="1" s="1"/>
  <c r="AJ1402" i="1"/>
  <c r="AM1402" i="1" s="1"/>
  <c r="AJ1406" i="1"/>
  <c r="AM1406" i="1" s="1"/>
  <c r="AJ1410" i="1"/>
  <c r="AM1410" i="1" s="1"/>
  <c r="AJ1414" i="1"/>
  <c r="AM1414" i="1" s="1"/>
  <c r="AJ1418" i="1"/>
  <c r="AM1418" i="1" s="1"/>
  <c r="AJ1422" i="1"/>
  <c r="AM1422" i="1" s="1"/>
  <c r="AJ1426" i="1"/>
  <c r="AM1426" i="1" s="1"/>
  <c r="AJ1430" i="1"/>
  <c r="AM1430" i="1" s="1"/>
  <c r="AJ1434" i="1"/>
  <c r="AM1434" i="1" s="1"/>
  <c r="AJ1438" i="1"/>
  <c r="AM1438" i="1" s="1"/>
  <c r="AJ1442" i="1"/>
  <c r="AM1442" i="1" s="1"/>
  <c r="AJ1446" i="1"/>
  <c r="AM1446" i="1" s="1"/>
  <c r="AJ1450" i="1"/>
  <c r="AM1450" i="1" s="1"/>
  <c r="AJ1454" i="1"/>
  <c r="AM1454" i="1" s="1"/>
  <c r="AJ1458" i="1"/>
  <c r="AM1458" i="1" s="1"/>
  <c r="AJ1462" i="1"/>
  <c r="AM1462" i="1" s="1"/>
  <c r="AJ1466" i="1"/>
  <c r="AM1466" i="1" s="1"/>
  <c r="AJ1470" i="1"/>
  <c r="AM1470" i="1" s="1"/>
  <c r="AJ1474" i="1"/>
  <c r="AM1474" i="1" s="1"/>
  <c r="AJ1478" i="1"/>
  <c r="AM1478" i="1" s="1"/>
  <c r="AJ1482" i="1"/>
  <c r="AM1482" i="1" s="1"/>
  <c r="AJ1486" i="1"/>
  <c r="AM1486" i="1" s="1"/>
  <c r="AJ1490" i="1"/>
  <c r="AM1490" i="1" s="1"/>
  <c r="AJ1494" i="1"/>
  <c r="AM1494" i="1" s="1"/>
  <c r="AJ1498" i="1"/>
  <c r="AM1498" i="1" s="1"/>
  <c r="AJ1502" i="1"/>
  <c r="AM1502" i="1" s="1"/>
  <c r="AJ1506" i="1"/>
  <c r="AM1506" i="1" s="1"/>
  <c r="AJ1510" i="1"/>
  <c r="AM1510" i="1" s="1"/>
  <c r="AJ1514" i="1"/>
  <c r="AM1514" i="1" s="1"/>
  <c r="AJ1518" i="1"/>
  <c r="AM1518" i="1" s="1"/>
  <c r="AJ1522" i="1"/>
  <c r="AM1522" i="1" s="1"/>
  <c r="AJ1526" i="1"/>
  <c r="AM1526" i="1" s="1"/>
  <c r="AJ1530" i="1"/>
  <c r="AM1530" i="1" s="1"/>
  <c r="AJ1534" i="1"/>
  <c r="AM1534" i="1" s="1"/>
  <c r="AJ1538" i="1"/>
  <c r="AM1538" i="1" s="1"/>
  <c r="AJ1542" i="1"/>
  <c r="AM1542" i="1" s="1"/>
  <c r="AJ1546" i="1"/>
  <c r="AM1546" i="1" s="1"/>
  <c r="AJ1550" i="1"/>
  <c r="AM1550" i="1" s="1"/>
  <c r="AJ1554" i="1"/>
  <c r="AM1554" i="1" s="1"/>
  <c r="AJ1558" i="1"/>
  <c r="AM1558" i="1" s="1"/>
  <c r="AJ1562" i="1"/>
  <c r="AJ1566" i="1"/>
  <c r="AM1566" i="1" s="1"/>
  <c r="AJ38" i="1"/>
  <c r="AM38" i="1" s="1"/>
  <c r="AJ53" i="1"/>
  <c r="AM53" i="1" s="1"/>
  <c r="AJ61" i="1"/>
  <c r="AM61" i="1" s="1"/>
  <c r="AJ69" i="1"/>
  <c r="AM69" i="1" s="1"/>
  <c r="AJ77" i="1"/>
  <c r="AM77" i="1" s="1"/>
  <c r="AJ85" i="1"/>
  <c r="AM85" i="1" s="1"/>
  <c r="AJ93" i="1"/>
  <c r="AM93" i="1" s="1"/>
  <c r="AJ101" i="1"/>
  <c r="AM101" i="1" s="1"/>
  <c r="AJ109" i="1"/>
  <c r="AM109" i="1" s="1"/>
  <c r="AJ117" i="1"/>
  <c r="AM117" i="1" s="1"/>
  <c r="AJ125" i="1"/>
  <c r="AM125" i="1" s="1"/>
  <c r="AJ133" i="1"/>
  <c r="AM133" i="1" s="1"/>
  <c r="AJ141" i="1"/>
  <c r="AM141" i="1" s="1"/>
  <c r="AJ149" i="1"/>
  <c r="AM149" i="1" s="1"/>
  <c r="AJ157" i="1"/>
  <c r="AM157" i="1" s="1"/>
  <c r="AJ165" i="1"/>
  <c r="AM165" i="1" s="1"/>
  <c r="AJ173" i="1"/>
  <c r="AM173" i="1" s="1"/>
  <c r="AJ181" i="1"/>
  <c r="AM181" i="1" s="1"/>
  <c r="AJ189" i="1"/>
  <c r="AM189" i="1" s="1"/>
  <c r="AJ197" i="1"/>
  <c r="AM197" i="1" s="1"/>
  <c r="AJ205" i="1"/>
  <c r="AM205" i="1" s="1"/>
  <c r="AJ213" i="1"/>
  <c r="AM213" i="1" s="1"/>
  <c r="AJ221" i="1"/>
  <c r="AM221" i="1" s="1"/>
  <c r="AJ229" i="1"/>
  <c r="AM229" i="1" s="1"/>
  <c r="AJ237" i="1"/>
  <c r="AM237" i="1" s="1"/>
  <c r="AJ245" i="1"/>
  <c r="AM245" i="1" s="1"/>
  <c r="AJ253" i="1"/>
  <c r="AM253" i="1" s="1"/>
  <c r="AJ261" i="1"/>
  <c r="AM261" i="1" s="1"/>
  <c r="AJ269" i="1"/>
  <c r="AM269" i="1" s="1"/>
  <c r="AJ277" i="1"/>
  <c r="AM277" i="1" s="1"/>
  <c r="AJ285" i="1"/>
  <c r="AM285" i="1" s="1"/>
  <c r="AJ293" i="1"/>
  <c r="AM293" i="1" s="1"/>
  <c r="AJ301" i="1"/>
  <c r="AM301" i="1" s="1"/>
  <c r="AJ309" i="1"/>
  <c r="AM309" i="1" s="1"/>
  <c r="AJ317" i="1"/>
  <c r="AM317" i="1" s="1"/>
  <c r="AJ325" i="1"/>
  <c r="AM325" i="1" s="1"/>
  <c r="AJ333" i="1"/>
  <c r="AM333" i="1" s="1"/>
  <c r="AJ341" i="1"/>
  <c r="AM341" i="1" s="1"/>
  <c r="AJ349" i="1"/>
  <c r="AM349" i="1" s="1"/>
  <c r="AJ357" i="1"/>
  <c r="AM357" i="1" s="1"/>
  <c r="AJ365" i="1"/>
  <c r="AM365" i="1" s="1"/>
  <c r="AJ373" i="1"/>
  <c r="AM373" i="1" s="1"/>
  <c r="AJ381" i="1"/>
  <c r="AM381" i="1" s="1"/>
  <c r="AJ387" i="1"/>
  <c r="AM387" i="1" s="1"/>
  <c r="AJ391" i="1"/>
  <c r="AM391" i="1" s="1"/>
  <c r="AJ395" i="1"/>
  <c r="AM395" i="1" s="1"/>
  <c r="AJ399" i="1"/>
  <c r="AM399" i="1" s="1"/>
  <c r="AJ403" i="1"/>
  <c r="AM403" i="1" s="1"/>
  <c r="AJ407" i="1"/>
  <c r="AM407" i="1" s="1"/>
  <c r="AJ411" i="1"/>
  <c r="AM411" i="1" s="1"/>
  <c r="AJ415" i="1"/>
  <c r="AM415" i="1" s="1"/>
  <c r="AJ419" i="1"/>
  <c r="AM419" i="1" s="1"/>
  <c r="AJ423" i="1"/>
  <c r="AM423" i="1" s="1"/>
  <c r="AJ427" i="1"/>
  <c r="AM427" i="1" s="1"/>
  <c r="AJ431" i="1"/>
  <c r="AM431" i="1" s="1"/>
  <c r="AJ435" i="1"/>
  <c r="AM435" i="1" s="1"/>
  <c r="AJ439" i="1"/>
  <c r="AM439" i="1" s="1"/>
  <c r="AJ443" i="1"/>
  <c r="AM443" i="1" s="1"/>
  <c r="AJ447" i="1"/>
  <c r="AM447" i="1" s="1"/>
  <c r="AJ451" i="1"/>
  <c r="AM451" i="1" s="1"/>
  <c r="AJ455" i="1"/>
  <c r="AM455" i="1" s="1"/>
  <c r="AJ459" i="1"/>
  <c r="AM459" i="1" s="1"/>
  <c r="AJ463" i="1"/>
  <c r="AM463" i="1" s="1"/>
  <c r="AJ467" i="1"/>
  <c r="AM467" i="1" s="1"/>
  <c r="AJ471" i="1"/>
  <c r="AM471" i="1" s="1"/>
  <c r="AJ475" i="1"/>
  <c r="AM475" i="1" s="1"/>
  <c r="AJ479" i="1"/>
  <c r="AM479" i="1" s="1"/>
  <c r="AJ483" i="1"/>
  <c r="AM483" i="1" s="1"/>
  <c r="AJ487" i="1"/>
  <c r="AM487" i="1" s="1"/>
  <c r="AJ491" i="1"/>
  <c r="AM491" i="1" s="1"/>
  <c r="AJ495" i="1"/>
  <c r="AM495" i="1" s="1"/>
  <c r="AJ499" i="1"/>
  <c r="AM499" i="1" s="1"/>
  <c r="AJ503" i="1"/>
  <c r="AM503" i="1" s="1"/>
  <c r="AJ507" i="1"/>
  <c r="AM507" i="1" s="1"/>
  <c r="AJ511" i="1"/>
  <c r="AM511" i="1" s="1"/>
  <c r="AJ515" i="1"/>
  <c r="AM515" i="1" s="1"/>
  <c r="AJ519" i="1"/>
  <c r="AM519" i="1" s="1"/>
  <c r="AJ523" i="1"/>
  <c r="AM523" i="1" s="1"/>
  <c r="AJ527" i="1"/>
  <c r="AM527" i="1" s="1"/>
  <c r="AJ531" i="1"/>
  <c r="AM531" i="1" s="1"/>
  <c r="AJ535" i="1"/>
  <c r="AM535" i="1" s="1"/>
  <c r="AJ539" i="1"/>
  <c r="AM539" i="1" s="1"/>
  <c r="AJ543" i="1"/>
  <c r="AM543" i="1" s="1"/>
  <c r="AJ547" i="1"/>
  <c r="AM547" i="1" s="1"/>
  <c r="AJ551" i="1"/>
  <c r="AM551" i="1" s="1"/>
  <c r="AJ555" i="1"/>
  <c r="AM555" i="1" s="1"/>
  <c r="AJ559" i="1"/>
  <c r="AM559" i="1" s="1"/>
  <c r="AJ563" i="1"/>
  <c r="AM563" i="1" s="1"/>
  <c r="AJ567" i="1"/>
  <c r="AM567" i="1" s="1"/>
  <c r="AJ571" i="1"/>
  <c r="AM571" i="1" s="1"/>
  <c r="AJ575" i="1"/>
  <c r="AM575" i="1" s="1"/>
  <c r="AJ579" i="1"/>
  <c r="AM579" i="1" s="1"/>
  <c r="AJ583" i="1"/>
  <c r="AM583" i="1" s="1"/>
  <c r="AJ587" i="1"/>
  <c r="AM587" i="1" s="1"/>
  <c r="AJ591" i="1"/>
  <c r="AM591" i="1" s="1"/>
  <c r="AJ595" i="1"/>
  <c r="AM595" i="1" s="1"/>
  <c r="AJ599" i="1"/>
  <c r="AM599" i="1" s="1"/>
  <c r="AJ603" i="1"/>
  <c r="AM603" i="1" s="1"/>
  <c r="AJ607" i="1"/>
  <c r="AM607" i="1" s="1"/>
  <c r="AJ611" i="1"/>
  <c r="AM611" i="1" s="1"/>
  <c r="AJ615" i="1"/>
  <c r="AM615" i="1" s="1"/>
  <c r="AJ619" i="1"/>
  <c r="AM619" i="1" s="1"/>
  <c r="AJ623" i="1"/>
  <c r="AM623" i="1" s="1"/>
  <c r="AJ627" i="1"/>
  <c r="AM627" i="1" s="1"/>
  <c r="AJ631" i="1"/>
  <c r="AM631" i="1" s="1"/>
  <c r="AJ635" i="1"/>
  <c r="AM635" i="1" s="1"/>
  <c r="AJ639" i="1"/>
  <c r="AM639" i="1" s="1"/>
  <c r="AJ643" i="1"/>
  <c r="AM643" i="1" s="1"/>
  <c r="AJ647" i="1"/>
  <c r="AM647" i="1" s="1"/>
  <c r="AJ651" i="1"/>
  <c r="AM651" i="1" s="1"/>
  <c r="AJ655" i="1"/>
  <c r="AM655" i="1" s="1"/>
  <c r="AJ659" i="1"/>
  <c r="AM659" i="1" s="1"/>
  <c r="AJ663" i="1"/>
  <c r="AM663" i="1" s="1"/>
  <c r="AJ667" i="1"/>
  <c r="AM667" i="1" s="1"/>
  <c r="AJ671" i="1"/>
  <c r="AM671" i="1" s="1"/>
  <c r="AJ675" i="1"/>
  <c r="AM675" i="1" s="1"/>
  <c r="AJ679" i="1"/>
  <c r="AM679" i="1" s="1"/>
  <c r="AJ683" i="1"/>
  <c r="AM683" i="1" s="1"/>
  <c r="AJ687" i="1"/>
  <c r="AM687" i="1" s="1"/>
  <c r="AJ691" i="1"/>
  <c r="AM691" i="1" s="1"/>
  <c r="AJ695" i="1"/>
  <c r="AM695" i="1" s="1"/>
  <c r="AJ699" i="1"/>
  <c r="AM699" i="1" s="1"/>
  <c r="AJ703" i="1"/>
  <c r="AM703" i="1" s="1"/>
  <c r="AJ707" i="1"/>
  <c r="AM707" i="1" s="1"/>
  <c r="AJ711" i="1"/>
  <c r="AM711" i="1" s="1"/>
  <c r="AJ715" i="1"/>
  <c r="AM715" i="1" s="1"/>
  <c r="AJ719" i="1"/>
  <c r="AM719" i="1" s="1"/>
  <c r="AJ723" i="1"/>
  <c r="AM723" i="1" s="1"/>
  <c r="AJ727" i="1"/>
  <c r="AM727" i="1" s="1"/>
  <c r="AJ731" i="1"/>
  <c r="AM731" i="1" s="1"/>
  <c r="AJ735" i="1"/>
  <c r="AM735" i="1" s="1"/>
  <c r="AJ739" i="1"/>
  <c r="AM739" i="1" s="1"/>
  <c r="AJ743" i="1"/>
  <c r="AM743" i="1" s="1"/>
  <c r="AJ747" i="1"/>
  <c r="AM747" i="1" s="1"/>
  <c r="AJ751" i="1"/>
  <c r="AM751" i="1" s="1"/>
  <c r="AJ755" i="1"/>
  <c r="AM755" i="1" s="1"/>
  <c r="AJ759" i="1"/>
  <c r="AM759" i="1" s="1"/>
  <c r="AJ763" i="1"/>
  <c r="AM763" i="1" s="1"/>
  <c r="AJ767" i="1"/>
  <c r="AM767" i="1" s="1"/>
  <c r="AJ771" i="1"/>
  <c r="AM771" i="1" s="1"/>
  <c r="AJ775" i="1"/>
  <c r="AM775" i="1" s="1"/>
  <c r="AJ779" i="1"/>
  <c r="AM779" i="1" s="1"/>
  <c r="AJ783" i="1"/>
  <c r="AM783" i="1" s="1"/>
  <c r="AJ787" i="1"/>
  <c r="AM787" i="1" s="1"/>
  <c r="AJ791" i="1"/>
  <c r="AM791" i="1" s="1"/>
  <c r="AJ795" i="1"/>
  <c r="AM795" i="1" s="1"/>
  <c r="AJ799" i="1"/>
  <c r="AM799" i="1" s="1"/>
  <c r="AJ803" i="1"/>
  <c r="AM803" i="1" s="1"/>
  <c r="AJ807" i="1"/>
  <c r="AM807" i="1" s="1"/>
  <c r="AJ811" i="1"/>
  <c r="AM811" i="1" s="1"/>
  <c r="AJ815" i="1"/>
  <c r="AM815" i="1" s="1"/>
  <c r="AJ819" i="1"/>
  <c r="AM819" i="1" s="1"/>
  <c r="AJ823" i="1"/>
  <c r="AM823" i="1" s="1"/>
  <c r="AJ827" i="1"/>
  <c r="AM827" i="1" s="1"/>
  <c r="AJ831" i="1"/>
  <c r="AM831" i="1" s="1"/>
  <c r="AJ835" i="1"/>
  <c r="AM835" i="1" s="1"/>
  <c r="AJ839" i="1"/>
  <c r="AM839" i="1" s="1"/>
  <c r="AJ843" i="1"/>
  <c r="AM843" i="1" s="1"/>
  <c r="AJ847" i="1"/>
  <c r="AM847" i="1" s="1"/>
  <c r="AJ851" i="1"/>
  <c r="AM851" i="1" s="1"/>
  <c r="AJ855" i="1"/>
  <c r="AM855" i="1" s="1"/>
  <c r="AJ859" i="1"/>
  <c r="AM859" i="1" s="1"/>
  <c r="AJ863" i="1"/>
  <c r="AM863" i="1" s="1"/>
  <c r="AJ867" i="1"/>
  <c r="AM867" i="1" s="1"/>
  <c r="AJ871" i="1"/>
  <c r="AM871" i="1" s="1"/>
  <c r="AJ875" i="1"/>
  <c r="AM875" i="1" s="1"/>
  <c r="AJ879" i="1"/>
  <c r="AM879" i="1" s="1"/>
  <c r="AJ883" i="1"/>
  <c r="AM883" i="1" s="1"/>
  <c r="AJ887" i="1"/>
  <c r="AM887" i="1" s="1"/>
  <c r="AJ891" i="1"/>
  <c r="AM891" i="1" s="1"/>
  <c r="AJ895" i="1"/>
  <c r="AM895" i="1" s="1"/>
  <c r="AJ899" i="1"/>
  <c r="AM899" i="1" s="1"/>
  <c r="AJ903" i="1"/>
  <c r="AM903" i="1" s="1"/>
  <c r="AJ907" i="1"/>
  <c r="AM907" i="1" s="1"/>
  <c r="AJ911" i="1"/>
  <c r="AM911" i="1" s="1"/>
  <c r="AJ915" i="1"/>
  <c r="AM915" i="1" s="1"/>
  <c r="AJ919" i="1"/>
  <c r="AM919" i="1" s="1"/>
  <c r="AJ923" i="1"/>
  <c r="AM923" i="1" s="1"/>
  <c r="AJ927" i="1"/>
  <c r="AM927" i="1" s="1"/>
  <c r="AJ931" i="1"/>
  <c r="AM931" i="1" s="1"/>
  <c r="AJ935" i="1"/>
  <c r="AM935" i="1" s="1"/>
  <c r="AJ939" i="1"/>
  <c r="AM939" i="1" s="1"/>
  <c r="AJ943" i="1"/>
  <c r="AM943" i="1" s="1"/>
  <c r="AJ947" i="1"/>
  <c r="AM947" i="1" s="1"/>
  <c r="AJ951" i="1"/>
  <c r="AM951" i="1" s="1"/>
  <c r="AJ955" i="1"/>
  <c r="AM955" i="1" s="1"/>
  <c r="AJ959" i="1"/>
  <c r="AM959" i="1" s="1"/>
  <c r="AJ963" i="1"/>
  <c r="AM963" i="1" s="1"/>
  <c r="AJ967" i="1"/>
  <c r="AM967" i="1" s="1"/>
  <c r="AJ971" i="1"/>
  <c r="AM971" i="1" s="1"/>
  <c r="AJ975" i="1"/>
  <c r="AM975" i="1" s="1"/>
  <c r="AJ979" i="1"/>
  <c r="AM979" i="1" s="1"/>
  <c r="AJ983" i="1"/>
  <c r="AM983" i="1" s="1"/>
  <c r="AJ987" i="1"/>
  <c r="AM987" i="1" s="1"/>
  <c r="AJ991" i="1"/>
  <c r="AM991" i="1" s="1"/>
  <c r="AJ995" i="1"/>
  <c r="AM995" i="1" s="1"/>
  <c r="AJ999" i="1"/>
  <c r="AM999" i="1" s="1"/>
  <c r="AJ1003" i="1"/>
  <c r="AM1003" i="1" s="1"/>
  <c r="AJ1007" i="1"/>
  <c r="AM1007" i="1" s="1"/>
  <c r="AJ1011" i="1"/>
  <c r="AM1011" i="1" s="1"/>
  <c r="AJ1015" i="1"/>
  <c r="AM1015" i="1" s="1"/>
  <c r="AJ1019" i="1"/>
  <c r="AM1019" i="1" s="1"/>
  <c r="AJ1023" i="1"/>
  <c r="AM1023" i="1" s="1"/>
  <c r="AJ1027" i="1"/>
  <c r="AM1027" i="1" s="1"/>
  <c r="AJ1031" i="1"/>
  <c r="AM1031" i="1" s="1"/>
  <c r="AJ1035" i="1"/>
  <c r="AM1035" i="1" s="1"/>
  <c r="AJ1039" i="1"/>
  <c r="AM1039" i="1" s="1"/>
  <c r="AJ1043" i="1"/>
  <c r="AM1043" i="1" s="1"/>
  <c r="AJ1047" i="1"/>
  <c r="AM1047" i="1" s="1"/>
  <c r="AJ1051" i="1"/>
  <c r="AM1051" i="1" s="1"/>
  <c r="AJ1055" i="1"/>
  <c r="AM1055" i="1" s="1"/>
  <c r="AJ1059" i="1"/>
  <c r="AM1059" i="1" s="1"/>
  <c r="AJ1063" i="1"/>
  <c r="AM1063" i="1" s="1"/>
  <c r="AJ1067" i="1"/>
  <c r="AM1067" i="1" s="1"/>
  <c r="AJ1071" i="1"/>
  <c r="AM1071" i="1" s="1"/>
  <c r="AJ1075" i="1"/>
  <c r="AM1075" i="1" s="1"/>
  <c r="AJ1079" i="1"/>
  <c r="AM1079" i="1" s="1"/>
  <c r="AJ1083" i="1"/>
  <c r="AM1083" i="1" s="1"/>
  <c r="AJ1087" i="1"/>
  <c r="AM1087" i="1" s="1"/>
  <c r="AJ1091" i="1"/>
  <c r="AM1091" i="1" s="1"/>
  <c r="AJ1095" i="1"/>
  <c r="AM1095" i="1" s="1"/>
  <c r="AJ1099" i="1"/>
  <c r="AM1099" i="1" s="1"/>
  <c r="AJ1103" i="1"/>
  <c r="AM1103" i="1" s="1"/>
  <c r="AJ1107" i="1"/>
  <c r="AM1107" i="1" s="1"/>
  <c r="AJ1111" i="1"/>
  <c r="AM1111" i="1" s="1"/>
  <c r="AJ1115" i="1"/>
  <c r="AM1115" i="1" s="1"/>
  <c r="AJ1119" i="1"/>
  <c r="AM1119" i="1" s="1"/>
  <c r="AJ1123" i="1"/>
  <c r="AM1123" i="1" s="1"/>
  <c r="AJ1127" i="1"/>
  <c r="AM1127" i="1" s="1"/>
  <c r="AJ1131" i="1"/>
  <c r="AM1131" i="1" s="1"/>
  <c r="AJ1135" i="1"/>
  <c r="AM1135" i="1" s="1"/>
  <c r="AJ1139" i="1"/>
  <c r="AM1139" i="1" s="1"/>
  <c r="AJ1143" i="1"/>
  <c r="AM1143" i="1" s="1"/>
  <c r="AJ1147" i="1"/>
  <c r="AM1147" i="1" s="1"/>
  <c r="AJ1151" i="1"/>
  <c r="AM1151" i="1" s="1"/>
  <c r="AJ1155" i="1"/>
  <c r="AM1155" i="1" s="1"/>
  <c r="AJ1159" i="1"/>
  <c r="AM1159" i="1" s="1"/>
  <c r="AJ1163" i="1"/>
  <c r="AM1163" i="1" s="1"/>
  <c r="AJ1167" i="1"/>
  <c r="AM1167" i="1" s="1"/>
  <c r="AJ1171" i="1"/>
  <c r="AM1171" i="1" s="1"/>
  <c r="AJ1175" i="1"/>
  <c r="AM1175" i="1" s="1"/>
  <c r="AJ1179" i="1"/>
  <c r="AM1179" i="1" s="1"/>
  <c r="AJ1183" i="1"/>
  <c r="AM1183" i="1" s="1"/>
  <c r="AJ1187" i="1"/>
  <c r="AM1187" i="1" s="1"/>
  <c r="AJ1191" i="1"/>
  <c r="AM1191" i="1" s="1"/>
  <c r="AJ1195" i="1"/>
  <c r="AM1195" i="1" s="1"/>
  <c r="AJ1199" i="1"/>
  <c r="AM1199" i="1" s="1"/>
  <c r="AJ1203" i="1"/>
  <c r="AM1203" i="1" s="1"/>
  <c r="AJ1207" i="1"/>
  <c r="AM1207" i="1" s="1"/>
  <c r="AJ1211" i="1"/>
  <c r="AM1211" i="1" s="1"/>
  <c r="AJ1215" i="1"/>
  <c r="AM1215" i="1" s="1"/>
  <c r="AJ1219" i="1"/>
  <c r="AM1219" i="1" s="1"/>
  <c r="AJ1223" i="1"/>
  <c r="AM1223" i="1" s="1"/>
  <c r="AJ1227" i="1"/>
  <c r="AM1227" i="1" s="1"/>
  <c r="AJ1231" i="1"/>
  <c r="AM1231" i="1" s="1"/>
  <c r="AJ1235" i="1"/>
  <c r="AM1235" i="1" s="1"/>
  <c r="AJ1239" i="1"/>
  <c r="AM1239" i="1" s="1"/>
  <c r="AJ1243" i="1"/>
  <c r="AM1243" i="1" s="1"/>
  <c r="AJ1247" i="1"/>
  <c r="AM1247" i="1" s="1"/>
  <c r="AJ1251" i="1"/>
  <c r="AM1251" i="1" s="1"/>
  <c r="AJ1255" i="1"/>
  <c r="AM1255" i="1" s="1"/>
  <c r="AJ1259" i="1"/>
  <c r="AM1259" i="1" s="1"/>
  <c r="AJ1263" i="1"/>
  <c r="AM1263" i="1" s="1"/>
  <c r="AJ1267" i="1"/>
  <c r="AM1267" i="1" s="1"/>
  <c r="AJ1271" i="1"/>
  <c r="AM1271" i="1" s="1"/>
  <c r="AJ1275" i="1"/>
  <c r="AM1275" i="1" s="1"/>
  <c r="AJ1279" i="1"/>
  <c r="AM1279" i="1" s="1"/>
  <c r="AJ1283" i="1"/>
  <c r="AM1283" i="1" s="1"/>
  <c r="AJ1287" i="1"/>
  <c r="AM1287" i="1" s="1"/>
  <c r="AJ1291" i="1"/>
  <c r="AM1291" i="1" s="1"/>
  <c r="AJ1295" i="1"/>
  <c r="AM1295" i="1" s="1"/>
  <c r="AJ1299" i="1"/>
  <c r="AM1299" i="1" s="1"/>
  <c r="AJ1303" i="1"/>
  <c r="AM1303" i="1" s="1"/>
  <c r="AJ1307" i="1"/>
  <c r="AM1307" i="1" s="1"/>
  <c r="AJ1311" i="1"/>
  <c r="AM1311" i="1" s="1"/>
  <c r="AJ1315" i="1"/>
  <c r="AM1315" i="1" s="1"/>
  <c r="AJ1319" i="1"/>
  <c r="AM1319" i="1" s="1"/>
  <c r="AJ1323" i="1"/>
  <c r="AM1323" i="1" s="1"/>
  <c r="AJ1327" i="1"/>
  <c r="AM1327" i="1" s="1"/>
  <c r="AJ1331" i="1"/>
  <c r="AM1331" i="1" s="1"/>
  <c r="AJ1335" i="1"/>
  <c r="AM1335" i="1" s="1"/>
  <c r="AJ1339" i="1"/>
  <c r="AM1339" i="1" s="1"/>
  <c r="AJ1343" i="1"/>
  <c r="AM1343" i="1" s="1"/>
  <c r="AJ1347" i="1"/>
  <c r="AM1347" i="1" s="1"/>
  <c r="AJ1351" i="1"/>
  <c r="AM1351" i="1" s="1"/>
  <c r="AJ1355" i="1"/>
  <c r="AM1355" i="1" s="1"/>
  <c r="AJ1359" i="1"/>
  <c r="AM1359" i="1" s="1"/>
  <c r="AJ1363" i="1"/>
  <c r="AM1363" i="1" s="1"/>
  <c r="AJ1367" i="1"/>
  <c r="AM1367" i="1" s="1"/>
  <c r="AJ1371" i="1"/>
  <c r="AM1371" i="1" s="1"/>
  <c r="AJ1375" i="1"/>
  <c r="AM1375" i="1" s="1"/>
  <c r="AJ1379" i="1"/>
  <c r="AM1379" i="1" s="1"/>
  <c r="AJ1383" i="1"/>
  <c r="AM1383" i="1" s="1"/>
  <c r="AJ1387" i="1"/>
  <c r="AM1387" i="1" s="1"/>
  <c r="AJ1391" i="1"/>
  <c r="AM1391" i="1" s="1"/>
  <c r="AJ1395" i="1"/>
  <c r="AM1395" i="1" s="1"/>
  <c r="AJ1399" i="1"/>
  <c r="AM1399" i="1" s="1"/>
  <c r="AJ1403" i="1"/>
  <c r="AM1403" i="1" s="1"/>
  <c r="AJ1407" i="1"/>
  <c r="AM1407" i="1" s="1"/>
  <c r="AJ1411" i="1"/>
  <c r="AM1411" i="1" s="1"/>
  <c r="AJ1415" i="1"/>
  <c r="AM1415" i="1" s="1"/>
  <c r="AJ1419" i="1"/>
  <c r="AM1419" i="1" s="1"/>
  <c r="AJ1423" i="1"/>
  <c r="AM1423" i="1" s="1"/>
  <c r="AJ1427" i="1"/>
  <c r="AM1427" i="1" s="1"/>
  <c r="AJ1431" i="1"/>
  <c r="AM1431" i="1" s="1"/>
  <c r="AJ1435" i="1"/>
  <c r="AM1435" i="1" s="1"/>
  <c r="AJ1439" i="1"/>
  <c r="AM1439" i="1" s="1"/>
  <c r="AJ1443" i="1"/>
  <c r="AM1443" i="1" s="1"/>
  <c r="AJ1447" i="1"/>
  <c r="AM1447" i="1" s="1"/>
  <c r="AJ1451" i="1"/>
  <c r="AM1451" i="1" s="1"/>
  <c r="AJ1455" i="1"/>
  <c r="AM1455" i="1" s="1"/>
  <c r="AJ1459" i="1"/>
  <c r="AM1459" i="1" s="1"/>
  <c r="AJ1463" i="1"/>
  <c r="AM1463" i="1" s="1"/>
  <c r="AJ1467" i="1"/>
  <c r="AM1467" i="1" s="1"/>
  <c r="AJ1471" i="1"/>
  <c r="AM1471" i="1" s="1"/>
  <c r="AJ1475" i="1"/>
  <c r="AM1475" i="1" s="1"/>
  <c r="AJ1479" i="1"/>
  <c r="AM1479" i="1" s="1"/>
  <c r="AJ1483" i="1"/>
  <c r="AM1483" i="1" s="1"/>
  <c r="AJ1487" i="1"/>
  <c r="AM1487" i="1" s="1"/>
  <c r="AJ1491" i="1"/>
  <c r="AM1491" i="1" s="1"/>
  <c r="AJ1495" i="1"/>
  <c r="AM1495" i="1" s="1"/>
  <c r="AJ1499" i="1"/>
  <c r="AM1499" i="1" s="1"/>
  <c r="AJ1503" i="1"/>
  <c r="AM1503" i="1" s="1"/>
  <c r="AJ1507" i="1"/>
  <c r="AM1507" i="1" s="1"/>
  <c r="AJ1511" i="1"/>
  <c r="AM1511" i="1" s="1"/>
  <c r="AJ1515" i="1"/>
  <c r="AM1515" i="1" s="1"/>
  <c r="AJ1519" i="1"/>
  <c r="AM1519" i="1" s="1"/>
  <c r="AJ1523" i="1"/>
  <c r="AM1523" i="1" s="1"/>
  <c r="AJ1527" i="1"/>
  <c r="AM1527" i="1" s="1"/>
  <c r="AJ1531" i="1"/>
  <c r="AM1531" i="1" s="1"/>
  <c r="AJ1535" i="1"/>
  <c r="AM1535" i="1" s="1"/>
  <c r="AJ1539" i="1"/>
  <c r="AM1539" i="1" s="1"/>
  <c r="AJ1543" i="1"/>
  <c r="AM1543" i="1" s="1"/>
  <c r="AJ1547" i="1"/>
  <c r="AM1547" i="1" s="1"/>
  <c r="AJ1551" i="1"/>
  <c r="AM1551" i="1" s="1"/>
  <c r="AJ1555" i="1"/>
  <c r="AM1555" i="1" s="1"/>
  <c r="AJ1559" i="1"/>
  <c r="AM1559" i="1" s="1"/>
  <c r="AJ1563" i="1"/>
  <c r="AM1563" i="1" s="1"/>
  <c r="AJ1567" i="1"/>
  <c r="AM1567" i="1" s="1"/>
  <c r="AJ1571" i="1"/>
  <c r="AM1571" i="1" s="1"/>
  <c r="AJ1575" i="1"/>
  <c r="AM1575" i="1" s="1"/>
  <c r="AJ42" i="1"/>
  <c r="AM42" i="1" s="1"/>
  <c r="AJ54" i="1"/>
  <c r="AM54" i="1" s="1"/>
  <c r="AJ62" i="1"/>
  <c r="AM62" i="1" s="1"/>
  <c r="AJ70" i="1"/>
  <c r="AM70" i="1" s="1"/>
  <c r="AJ78" i="1"/>
  <c r="AM78" i="1" s="1"/>
  <c r="AJ86" i="1"/>
  <c r="AM86" i="1" s="1"/>
  <c r="AJ94" i="1"/>
  <c r="AM94" i="1" s="1"/>
  <c r="AJ102" i="1"/>
  <c r="AM102" i="1" s="1"/>
  <c r="AJ110" i="1"/>
  <c r="AM110" i="1" s="1"/>
  <c r="AJ118" i="1"/>
  <c r="AM118" i="1" s="1"/>
  <c r="AJ126" i="1"/>
  <c r="AM126" i="1" s="1"/>
  <c r="AJ134" i="1"/>
  <c r="AM134" i="1" s="1"/>
  <c r="AJ142" i="1"/>
  <c r="AM142" i="1" s="1"/>
  <c r="AJ150" i="1"/>
  <c r="AM150" i="1" s="1"/>
  <c r="AJ158" i="1"/>
  <c r="AM158" i="1" s="1"/>
  <c r="AJ166" i="1"/>
  <c r="AM166" i="1" s="1"/>
  <c r="AJ174" i="1"/>
  <c r="AM174" i="1" s="1"/>
  <c r="AJ182" i="1"/>
  <c r="AM182" i="1" s="1"/>
  <c r="AJ190" i="1"/>
  <c r="AM190" i="1" s="1"/>
  <c r="AJ198" i="1"/>
  <c r="AM198" i="1" s="1"/>
  <c r="AJ206" i="1"/>
  <c r="AM206" i="1" s="1"/>
  <c r="AJ214" i="1"/>
  <c r="AM214" i="1" s="1"/>
  <c r="AJ222" i="1"/>
  <c r="AM222" i="1" s="1"/>
  <c r="AJ230" i="1"/>
  <c r="AM230" i="1" s="1"/>
  <c r="AJ238" i="1"/>
  <c r="AM238" i="1" s="1"/>
  <c r="AJ246" i="1"/>
  <c r="AM246" i="1" s="1"/>
  <c r="AJ254" i="1"/>
  <c r="AM254" i="1" s="1"/>
  <c r="AJ262" i="1"/>
  <c r="AM262" i="1" s="1"/>
  <c r="AJ270" i="1"/>
  <c r="AM270" i="1" s="1"/>
  <c r="AJ278" i="1"/>
  <c r="AM278" i="1" s="1"/>
  <c r="AJ286" i="1"/>
  <c r="AM286" i="1" s="1"/>
  <c r="AJ294" i="1"/>
  <c r="AM294" i="1" s="1"/>
  <c r="AJ302" i="1"/>
  <c r="AM302" i="1" s="1"/>
  <c r="AJ310" i="1"/>
  <c r="AM310" i="1" s="1"/>
  <c r="AJ318" i="1"/>
  <c r="AM318" i="1" s="1"/>
  <c r="AJ326" i="1"/>
  <c r="AM326" i="1" s="1"/>
  <c r="AJ334" i="1"/>
  <c r="AM334" i="1" s="1"/>
  <c r="AJ342" i="1"/>
  <c r="AM342" i="1" s="1"/>
  <c r="AJ350" i="1"/>
  <c r="AM350" i="1" s="1"/>
  <c r="AJ358" i="1"/>
  <c r="AM358" i="1" s="1"/>
  <c r="AJ366" i="1"/>
  <c r="AM366" i="1" s="1"/>
  <c r="AJ374" i="1"/>
  <c r="AM374" i="1" s="1"/>
  <c r="AJ382" i="1"/>
  <c r="AM382" i="1" s="1"/>
  <c r="AJ388" i="1"/>
  <c r="AM388" i="1" s="1"/>
  <c r="AJ392" i="1"/>
  <c r="AM392" i="1" s="1"/>
  <c r="AJ396" i="1"/>
  <c r="AM396" i="1" s="1"/>
  <c r="AJ400" i="1"/>
  <c r="AM400" i="1" s="1"/>
  <c r="AJ404" i="1"/>
  <c r="AM404" i="1" s="1"/>
  <c r="AJ408" i="1"/>
  <c r="AM408" i="1" s="1"/>
  <c r="AJ412" i="1"/>
  <c r="AM412" i="1" s="1"/>
  <c r="AJ416" i="1"/>
  <c r="AM416" i="1" s="1"/>
  <c r="AJ420" i="1"/>
  <c r="AM420" i="1" s="1"/>
  <c r="AJ424" i="1"/>
  <c r="AM424" i="1" s="1"/>
  <c r="AJ428" i="1"/>
  <c r="AM428" i="1" s="1"/>
  <c r="AJ432" i="1"/>
  <c r="AM432" i="1" s="1"/>
  <c r="AJ436" i="1"/>
  <c r="AM436" i="1" s="1"/>
  <c r="AJ440" i="1"/>
  <c r="AM440" i="1" s="1"/>
  <c r="AJ444" i="1"/>
  <c r="AM444" i="1" s="1"/>
  <c r="AJ448" i="1"/>
  <c r="AM448" i="1" s="1"/>
  <c r="AJ452" i="1"/>
  <c r="AM452" i="1" s="1"/>
  <c r="AJ456" i="1"/>
  <c r="AM456" i="1" s="1"/>
  <c r="AJ460" i="1"/>
  <c r="AM460" i="1" s="1"/>
  <c r="AJ464" i="1"/>
  <c r="AM464" i="1" s="1"/>
  <c r="AJ468" i="1"/>
  <c r="AM468" i="1" s="1"/>
  <c r="AJ472" i="1"/>
  <c r="AM472" i="1" s="1"/>
  <c r="AJ476" i="1"/>
  <c r="AM476" i="1" s="1"/>
  <c r="AJ480" i="1"/>
  <c r="AM480" i="1" s="1"/>
  <c r="AJ484" i="1"/>
  <c r="AM484" i="1" s="1"/>
  <c r="AJ488" i="1"/>
  <c r="AM488" i="1" s="1"/>
  <c r="AJ492" i="1"/>
  <c r="AM492" i="1" s="1"/>
  <c r="AJ496" i="1"/>
  <c r="AM496" i="1" s="1"/>
  <c r="AJ500" i="1"/>
  <c r="AM500" i="1" s="1"/>
  <c r="AJ504" i="1"/>
  <c r="AM504" i="1" s="1"/>
  <c r="AJ508" i="1"/>
  <c r="AM508" i="1" s="1"/>
  <c r="AJ512" i="1"/>
  <c r="AM512" i="1" s="1"/>
  <c r="AJ516" i="1"/>
  <c r="AM516" i="1" s="1"/>
  <c r="AJ520" i="1"/>
  <c r="AM520" i="1" s="1"/>
  <c r="AJ524" i="1"/>
  <c r="AM524" i="1" s="1"/>
  <c r="AJ528" i="1"/>
  <c r="AM528" i="1" s="1"/>
  <c r="AJ532" i="1"/>
  <c r="AM532" i="1" s="1"/>
  <c r="AJ536" i="1"/>
  <c r="AM536" i="1" s="1"/>
  <c r="AJ540" i="1"/>
  <c r="AM540" i="1" s="1"/>
  <c r="AJ544" i="1"/>
  <c r="AM544" i="1" s="1"/>
  <c r="AJ548" i="1"/>
  <c r="AM548" i="1" s="1"/>
  <c r="AJ552" i="1"/>
  <c r="AM552" i="1" s="1"/>
  <c r="AJ556" i="1"/>
  <c r="AM556" i="1" s="1"/>
  <c r="AJ560" i="1"/>
  <c r="AM560" i="1" s="1"/>
  <c r="AJ564" i="1"/>
  <c r="AM564" i="1" s="1"/>
  <c r="AJ568" i="1"/>
  <c r="AM568" i="1" s="1"/>
  <c r="AJ572" i="1"/>
  <c r="AM572" i="1" s="1"/>
  <c r="AJ576" i="1"/>
  <c r="AM576" i="1" s="1"/>
  <c r="AJ580" i="1"/>
  <c r="AM580" i="1" s="1"/>
  <c r="AJ584" i="1"/>
  <c r="AM584" i="1" s="1"/>
  <c r="AJ588" i="1"/>
  <c r="AM588" i="1" s="1"/>
  <c r="AJ592" i="1"/>
  <c r="AM592" i="1" s="1"/>
  <c r="AJ596" i="1"/>
  <c r="AM596" i="1" s="1"/>
  <c r="AJ600" i="1"/>
  <c r="AM600" i="1" s="1"/>
  <c r="AJ604" i="1"/>
  <c r="AM604" i="1" s="1"/>
  <c r="AJ608" i="1"/>
  <c r="AM608" i="1" s="1"/>
  <c r="AJ612" i="1"/>
  <c r="AM612" i="1" s="1"/>
  <c r="AJ616" i="1"/>
  <c r="AM616" i="1" s="1"/>
  <c r="AJ620" i="1"/>
  <c r="AM620" i="1" s="1"/>
  <c r="AJ624" i="1"/>
  <c r="AM624" i="1" s="1"/>
  <c r="AJ628" i="1"/>
  <c r="AM628" i="1" s="1"/>
  <c r="AJ632" i="1"/>
  <c r="AM632" i="1" s="1"/>
  <c r="AJ636" i="1"/>
  <c r="AM636" i="1" s="1"/>
  <c r="AJ640" i="1"/>
  <c r="AM640" i="1" s="1"/>
  <c r="AJ644" i="1"/>
  <c r="AM644" i="1" s="1"/>
  <c r="AJ648" i="1"/>
  <c r="AM648" i="1" s="1"/>
  <c r="AJ652" i="1"/>
  <c r="AM652" i="1" s="1"/>
  <c r="AJ656" i="1"/>
  <c r="AM656" i="1" s="1"/>
  <c r="AJ660" i="1"/>
  <c r="AM660" i="1" s="1"/>
  <c r="AJ664" i="1"/>
  <c r="AM664" i="1" s="1"/>
  <c r="AJ668" i="1"/>
  <c r="AM668" i="1" s="1"/>
  <c r="AJ672" i="1"/>
  <c r="AM672" i="1" s="1"/>
  <c r="AJ676" i="1"/>
  <c r="AM676" i="1" s="1"/>
  <c r="AJ680" i="1"/>
  <c r="AM680" i="1" s="1"/>
  <c r="AJ684" i="1"/>
  <c r="AM684" i="1" s="1"/>
  <c r="AJ688" i="1"/>
  <c r="AM688" i="1" s="1"/>
  <c r="AJ692" i="1"/>
  <c r="AM692" i="1" s="1"/>
  <c r="AJ696" i="1"/>
  <c r="AM696" i="1" s="1"/>
  <c r="AJ700" i="1"/>
  <c r="AM700" i="1" s="1"/>
  <c r="AJ704" i="1"/>
  <c r="AM704" i="1" s="1"/>
  <c r="AJ708" i="1"/>
  <c r="AM708" i="1" s="1"/>
  <c r="AJ712" i="1"/>
  <c r="AM712" i="1" s="1"/>
  <c r="AJ716" i="1"/>
  <c r="AM716" i="1" s="1"/>
  <c r="AJ720" i="1"/>
  <c r="AM720" i="1" s="1"/>
  <c r="AJ724" i="1"/>
  <c r="AM724" i="1" s="1"/>
  <c r="AJ728" i="1"/>
  <c r="AM728" i="1" s="1"/>
  <c r="AJ732" i="1"/>
  <c r="AM732" i="1" s="1"/>
  <c r="AJ736" i="1"/>
  <c r="AM736" i="1" s="1"/>
  <c r="AJ740" i="1"/>
  <c r="AM740" i="1" s="1"/>
  <c r="AJ744" i="1"/>
  <c r="AM744" i="1" s="1"/>
  <c r="AJ748" i="1"/>
  <c r="AM748" i="1" s="1"/>
  <c r="AJ752" i="1"/>
  <c r="AM752" i="1" s="1"/>
  <c r="AJ756" i="1"/>
  <c r="AM756" i="1" s="1"/>
  <c r="AJ760" i="1"/>
  <c r="AM760" i="1" s="1"/>
  <c r="AJ764" i="1"/>
  <c r="AM764" i="1" s="1"/>
  <c r="AJ768" i="1"/>
  <c r="AM768" i="1" s="1"/>
  <c r="AJ772" i="1"/>
  <c r="AM772" i="1" s="1"/>
  <c r="AJ776" i="1"/>
  <c r="AM776" i="1" s="1"/>
  <c r="AJ780" i="1"/>
  <c r="AM780" i="1" s="1"/>
  <c r="AJ784" i="1"/>
  <c r="AM784" i="1" s="1"/>
  <c r="AJ788" i="1"/>
  <c r="AM788" i="1" s="1"/>
  <c r="AJ792" i="1"/>
  <c r="AM792" i="1" s="1"/>
  <c r="AJ796" i="1"/>
  <c r="AM796" i="1" s="1"/>
  <c r="AJ800" i="1"/>
  <c r="AM800" i="1" s="1"/>
  <c r="AJ804" i="1"/>
  <c r="AM804" i="1" s="1"/>
  <c r="AJ808" i="1"/>
  <c r="AM808" i="1" s="1"/>
  <c r="AJ812" i="1"/>
  <c r="AM812" i="1" s="1"/>
  <c r="AJ816" i="1"/>
  <c r="AM816" i="1" s="1"/>
  <c r="AJ820" i="1"/>
  <c r="AM820" i="1" s="1"/>
  <c r="AJ824" i="1"/>
  <c r="AM824" i="1" s="1"/>
  <c r="AJ828" i="1"/>
  <c r="AM828" i="1" s="1"/>
  <c r="AJ832" i="1"/>
  <c r="AM832" i="1" s="1"/>
  <c r="AJ836" i="1"/>
  <c r="AM836" i="1" s="1"/>
  <c r="AJ840" i="1"/>
  <c r="AM840" i="1" s="1"/>
  <c r="AJ844" i="1"/>
  <c r="AM844" i="1" s="1"/>
  <c r="AJ848" i="1"/>
  <c r="AM848" i="1" s="1"/>
  <c r="AJ852" i="1"/>
  <c r="AM852" i="1" s="1"/>
  <c r="AJ856" i="1"/>
  <c r="AM856" i="1" s="1"/>
  <c r="AJ860" i="1"/>
  <c r="AM860" i="1" s="1"/>
  <c r="AJ864" i="1"/>
  <c r="AM864" i="1" s="1"/>
  <c r="AJ868" i="1"/>
  <c r="AM868" i="1" s="1"/>
  <c r="AJ872" i="1"/>
  <c r="AM872" i="1" s="1"/>
  <c r="AJ876" i="1"/>
  <c r="AM876" i="1" s="1"/>
  <c r="AJ880" i="1"/>
  <c r="AM880" i="1" s="1"/>
  <c r="AJ884" i="1"/>
  <c r="AM884" i="1" s="1"/>
  <c r="AJ888" i="1"/>
  <c r="AM888" i="1" s="1"/>
  <c r="AJ892" i="1"/>
  <c r="AM892" i="1" s="1"/>
  <c r="AJ896" i="1"/>
  <c r="AM896" i="1" s="1"/>
  <c r="AJ900" i="1"/>
  <c r="AM900" i="1" s="1"/>
  <c r="AJ904" i="1"/>
  <c r="AM904" i="1" s="1"/>
  <c r="AJ908" i="1"/>
  <c r="AM908" i="1" s="1"/>
  <c r="AJ912" i="1"/>
  <c r="AM912" i="1" s="1"/>
  <c r="AJ916" i="1"/>
  <c r="AM916" i="1" s="1"/>
  <c r="AJ920" i="1"/>
  <c r="AM920" i="1" s="1"/>
  <c r="AJ924" i="1"/>
  <c r="AM924" i="1" s="1"/>
  <c r="AJ928" i="1"/>
  <c r="AM928" i="1" s="1"/>
  <c r="AJ932" i="1"/>
  <c r="AM932" i="1" s="1"/>
  <c r="AJ936" i="1"/>
  <c r="AM936" i="1" s="1"/>
  <c r="AJ940" i="1"/>
  <c r="AM940" i="1" s="1"/>
  <c r="AJ944" i="1"/>
  <c r="AM944" i="1" s="1"/>
  <c r="AJ948" i="1"/>
  <c r="AM948" i="1" s="1"/>
  <c r="AJ952" i="1"/>
  <c r="AM952" i="1" s="1"/>
  <c r="AJ956" i="1"/>
  <c r="AM956" i="1" s="1"/>
  <c r="AJ960" i="1"/>
  <c r="AM960" i="1" s="1"/>
  <c r="AJ964" i="1"/>
  <c r="AM964" i="1" s="1"/>
  <c r="AJ968" i="1"/>
  <c r="AM968" i="1" s="1"/>
  <c r="AJ972" i="1"/>
  <c r="AM972" i="1" s="1"/>
  <c r="AJ976" i="1"/>
  <c r="AM976" i="1" s="1"/>
  <c r="AJ980" i="1"/>
  <c r="AM980" i="1" s="1"/>
  <c r="AJ984" i="1"/>
  <c r="AM984" i="1" s="1"/>
  <c r="AJ988" i="1"/>
  <c r="AM988" i="1" s="1"/>
  <c r="AJ992" i="1"/>
  <c r="AM992" i="1" s="1"/>
  <c r="AJ996" i="1"/>
  <c r="AM996" i="1" s="1"/>
  <c r="AJ1000" i="1"/>
  <c r="AM1000" i="1" s="1"/>
  <c r="AJ1004" i="1"/>
  <c r="AM1004" i="1" s="1"/>
  <c r="AJ1008" i="1"/>
  <c r="AM1008" i="1" s="1"/>
  <c r="AJ1012" i="1"/>
  <c r="AM1012" i="1" s="1"/>
  <c r="AJ1016" i="1"/>
  <c r="AM1016" i="1" s="1"/>
  <c r="AJ1020" i="1"/>
  <c r="AM1020" i="1" s="1"/>
  <c r="AJ1024" i="1"/>
  <c r="AM1024" i="1" s="1"/>
  <c r="AJ1028" i="1"/>
  <c r="AM1028" i="1" s="1"/>
  <c r="AJ1032" i="1"/>
  <c r="AM1032" i="1" s="1"/>
  <c r="AJ1036" i="1"/>
  <c r="AM1036" i="1" s="1"/>
  <c r="AJ1040" i="1"/>
  <c r="AM1040" i="1" s="1"/>
  <c r="AJ1044" i="1"/>
  <c r="AM1044" i="1" s="1"/>
  <c r="AJ1048" i="1"/>
  <c r="AM1048" i="1" s="1"/>
  <c r="AJ1052" i="1"/>
  <c r="AM1052" i="1" s="1"/>
  <c r="AJ1056" i="1"/>
  <c r="AM1056" i="1" s="1"/>
  <c r="AJ1060" i="1"/>
  <c r="AM1060" i="1" s="1"/>
  <c r="AJ1064" i="1"/>
  <c r="AM1064" i="1" s="1"/>
  <c r="AJ1068" i="1"/>
  <c r="AM1068" i="1" s="1"/>
  <c r="AJ1072" i="1"/>
  <c r="AM1072" i="1" s="1"/>
  <c r="AJ1076" i="1"/>
  <c r="AM1076" i="1" s="1"/>
  <c r="AJ1080" i="1"/>
  <c r="AM1080" i="1" s="1"/>
  <c r="AJ1084" i="1"/>
  <c r="AM1084" i="1" s="1"/>
  <c r="AJ1088" i="1"/>
  <c r="AM1088" i="1" s="1"/>
  <c r="AJ1092" i="1"/>
  <c r="AM1092" i="1" s="1"/>
  <c r="AJ1096" i="1"/>
  <c r="AM1096" i="1" s="1"/>
  <c r="AJ1100" i="1"/>
  <c r="AM1100" i="1" s="1"/>
  <c r="AJ1104" i="1"/>
  <c r="AM1104" i="1" s="1"/>
  <c r="AJ1108" i="1"/>
  <c r="AM1108" i="1" s="1"/>
  <c r="AJ1112" i="1"/>
  <c r="AM1112" i="1" s="1"/>
  <c r="AJ1116" i="1"/>
  <c r="AM1116" i="1" s="1"/>
  <c r="AJ1120" i="1"/>
  <c r="AM1120" i="1" s="1"/>
  <c r="AJ1124" i="1"/>
  <c r="AM1124" i="1" s="1"/>
  <c r="AJ1128" i="1"/>
  <c r="AM1128" i="1" s="1"/>
  <c r="AJ1132" i="1"/>
  <c r="AM1132" i="1" s="1"/>
  <c r="AJ1136" i="1"/>
  <c r="AM1136" i="1" s="1"/>
  <c r="AJ1140" i="1"/>
  <c r="AM1140" i="1" s="1"/>
  <c r="AJ1144" i="1"/>
  <c r="AM1144" i="1" s="1"/>
  <c r="AJ1148" i="1"/>
  <c r="AM1148" i="1" s="1"/>
  <c r="AJ1152" i="1"/>
  <c r="AM1152" i="1" s="1"/>
  <c r="AJ1156" i="1"/>
  <c r="AM1156" i="1" s="1"/>
  <c r="AJ1160" i="1"/>
  <c r="AM1160" i="1" s="1"/>
  <c r="AJ1164" i="1"/>
  <c r="AM1164" i="1" s="1"/>
  <c r="AJ1168" i="1"/>
  <c r="AM1168" i="1" s="1"/>
  <c r="AJ1172" i="1"/>
  <c r="AM1172" i="1" s="1"/>
  <c r="AJ1176" i="1"/>
  <c r="AM1176" i="1" s="1"/>
  <c r="AJ1180" i="1"/>
  <c r="AM1180" i="1" s="1"/>
  <c r="AJ1184" i="1"/>
  <c r="AM1184" i="1" s="1"/>
  <c r="AJ1188" i="1"/>
  <c r="AM1188" i="1" s="1"/>
  <c r="AJ1192" i="1"/>
  <c r="AM1192" i="1" s="1"/>
  <c r="AJ1196" i="1"/>
  <c r="AM1196" i="1" s="1"/>
  <c r="AJ1200" i="1"/>
  <c r="AM1200" i="1" s="1"/>
  <c r="AJ1204" i="1"/>
  <c r="AM1204" i="1" s="1"/>
  <c r="AJ1208" i="1"/>
  <c r="AM1208" i="1" s="1"/>
  <c r="AJ1212" i="1"/>
  <c r="AM1212" i="1" s="1"/>
  <c r="AJ1216" i="1"/>
  <c r="AM1216" i="1" s="1"/>
  <c r="AJ1220" i="1"/>
  <c r="AM1220" i="1" s="1"/>
  <c r="AJ1224" i="1"/>
  <c r="AM1224" i="1" s="1"/>
  <c r="AJ1228" i="1"/>
  <c r="AM1228" i="1" s="1"/>
  <c r="AJ1232" i="1"/>
  <c r="AM1232" i="1" s="1"/>
  <c r="AJ1236" i="1"/>
  <c r="AM1236" i="1" s="1"/>
  <c r="AJ1240" i="1"/>
  <c r="AM1240" i="1" s="1"/>
  <c r="AJ1244" i="1"/>
  <c r="AM1244" i="1" s="1"/>
  <c r="AJ1248" i="1"/>
  <c r="AM1248" i="1" s="1"/>
  <c r="AJ1252" i="1"/>
  <c r="AM1252" i="1" s="1"/>
  <c r="AJ1256" i="1"/>
  <c r="AM1256" i="1" s="1"/>
  <c r="AJ46" i="1"/>
  <c r="AM46" i="1" s="1"/>
  <c r="AJ57" i="1"/>
  <c r="AM57" i="1" s="1"/>
  <c r="AJ65" i="1"/>
  <c r="AM65" i="1" s="1"/>
  <c r="AJ73" i="1"/>
  <c r="AM73" i="1" s="1"/>
  <c r="AJ81" i="1"/>
  <c r="AM81" i="1" s="1"/>
  <c r="AJ89" i="1"/>
  <c r="AM89" i="1" s="1"/>
  <c r="AJ97" i="1"/>
  <c r="AM97" i="1" s="1"/>
  <c r="AJ105" i="1"/>
  <c r="AM105" i="1" s="1"/>
  <c r="AJ113" i="1"/>
  <c r="AM113" i="1" s="1"/>
  <c r="AJ121" i="1"/>
  <c r="AM121" i="1" s="1"/>
  <c r="AJ129" i="1"/>
  <c r="AM129" i="1" s="1"/>
  <c r="AJ137" i="1"/>
  <c r="AM137" i="1" s="1"/>
  <c r="AJ145" i="1"/>
  <c r="AM145" i="1" s="1"/>
  <c r="AJ153" i="1"/>
  <c r="AM153" i="1" s="1"/>
  <c r="AJ161" i="1"/>
  <c r="AM161" i="1" s="1"/>
  <c r="AJ169" i="1"/>
  <c r="AM169" i="1" s="1"/>
  <c r="AJ177" i="1"/>
  <c r="AM177" i="1" s="1"/>
  <c r="AJ185" i="1"/>
  <c r="AM185" i="1" s="1"/>
  <c r="AJ193" i="1"/>
  <c r="AM193" i="1" s="1"/>
  <c r="AJ201" i="1"/>
  <c r="AM201" i="1" s="1"/>
  <c r="AJ209" i="1"/>
  <c r="AM209" i="1" s="1"/>
  <c r="AJ217" i="1"/>
  <c r="AM217" i="1" s="1"/>
  <c r="AJ225" i="1"/>
  <c r="AM225" i="1" s="1"/>
  <c r="AJ233" i="1"/>
  <c r="AM233" i="1" s="1"/>
  <c r="AJ241" i="1"/>
  <c r="AM241" i="1" s="1"/>
  <c r="AJ249" i="1"/>
  <c r="AM249" i="1" s="1"/>
  <c r="AJ257" i="1"/>
  <c r="AM257" i="1" s="1"/>
  <c r="AJ265" i="1"/>
  <c r="AM265" i="1" s="1"/>
  <c r="AJ273" i="1"/>
  <c r="AM273" i="1" s="1"/>
  <c r="AJ281" i="1"/>
  <c r="AM281" i="1" s="1"/>
  <c r="AJ289" i="1"/>
  <c r="AM289" i="1" s="1"/>
  <c r="AJ297" i="1"/>
  <c r="AM297" i="1" s="1"/>
  <c r="AJ305" i="1"/>
  <c r="AM305" i="1" s="1"/>
  <c r="AJ313" i="1"/>
  <c r="AM313" i="1" s="1"/>
  <c r="AJ321" i="1"/>
  <c r="AM321" i="1" s="1"/>
  <c r="AJ329" i="1"/>
  <c r="AM329" i="1" s="1"/>
  <c r="AJ337" i="1"/>
  <c r="AM337" i="1" s="1"/>
  <c r="AJ345" i="1"/>
  <c r="AM345" i="1" s="1"/>
  <c r="AJ353" i="1"/>
  <c r="AM353" i="1" s="1"/>
  <c r="AJ361" i="1"/>
  <c r="AM361" i="1" s="1"/>
  <c r="AJ369" i="1"/>
  <c r="AM369" i="1" s="1"/>
  <c r="AJ377" i="1"/>
  <c r="AM377" i="1" s="1"/>
  <c r="AJ385" i="1"/>
  <c r="AM385" i="1" s="1"/>
  <c r="AJ389" i="1"/>
  <c r="AM389" i="1" s="1"/>
  <c r="AJ393" i="1"/>
  <c r="AM393" i="1" s="1"/>
  <c r="AJ397" i="1"/>
  <c r="AM397" i="1" s="1"/>
  <c r="AJ401" i="1"/>
  <c r="AM401" i="1" s="1"/>
  <c r="AJ405" i="1"/>
  <c r="AM405" i="1" s="1"/>
  <c r="AJ409" i="1"/>
  <c r="AM409" i="1" s="1"/>
  <c r="AJ413" i="1"/>
  <c r="AM413" i="1" s="1"/>
  <c r="AJ417" i="1"/>
  <c r="AM417" i="1" s="1"/>
  <c r="AJ421" i="1"/>
  <c r="AM421" i="1" s="1"/>
  <c r="AJ425" i="1"/>
  <c r="AM425" i="1" s="1"/>
  <c r="AJ429" i="1"/>
  <c r="AM429" i="1" s="1"/>
  <c r="AJ433" i="1"/>
  <c r="AM433" i="1" s="1"/>
  <c r="AJ437" i="1"/>
  <c r="AM437" i="1" s="1"/>
  <c r="AJ441" i="1"/>
  <c r="AM441" i="1" s="1"/>
  <c r="AJ445" i="1"/>
  <c r="AM445" i="1" s="1"/>
  <c r="AJ449" i="1"/>
  <c r="AM449" i="1" s="1"/>
  <c r="AJ453" i="1"/>
  <c r="AM453" i="1" s="1"/>
  <c r="AJ457" i="1"/>
  <c r="AM457" i="1" s="1"/>
  <c r="AJ461" i="1"/>
  <c r="AM461" i="1" s="1"/>
  <c r="AJ465" i="1"/>
  <c r="AM465" i="1" s="1"/>
  <c r="AJ469" i="1"/>
  <c r="AM469" i="1" s="1"/>
  <c r="AJ473" i="1"/>
  <c r="AM473" i="1" s="1"/>
  <c r="AJ477" i="1"/>
  <c r="AM477" i="1" s="1"/>
  <c r="AJ481" i="1"/>
  <c r="AM481" i="1" s="1"/>
  <c r="AJ485" i="1"/>
  <c r="AM485" i="1" s="1"/>
  <c r="AJ489" i="1"/>
  <c r="AM489" i="1" s="1"/>
  <c r="AJ493" i="1"/>
  <c r="AM493" i="1" s="1"/>
  <c r="AJ497" i="1"/>
  <c r="AM497" i="1" s="1"/>
  <c r="AJ501" i="1"/>
  <c r="AM501" i="1" s="1"/>
  <c r="AJ505" i="1"/>
  <c r="AM505" i="1" s="1"/>
  <c r="AJ509" i="1"/>
  <c r="AM509" i="1" s="1"/>
  <c r="AJ513" i="1"/>
  <c r="AM513" i="1" s="1"/>
  <c r="AJ517" i="1"/>
  <c r="AM517" i="1" s="1"/>
  <c r="AJ521" i="1"/>
  <c r="AM521" i="1" s="1"/>
  <c r="AJ525" i="1"/>
  <c r="AM525" i="1" s="1"/>
  <c r="AJ529" i="1"/>
  <c r="AM529" i="1" s="1"/>
  <c r="AJ533" i="1"/>
  <c r="AM533" i="1" s="1"/>
  <c r="AJ537" i="1"/>
  <c r="AM537" i="1" s="1"/>
  <c r="AJ541" i="1"/>
  <c r="AM541" i="1" s="1"/>
  <c r="AJ545" i="1"/>
  <c r="AM545" i="1" s="1"/>
  <c r="AJ549" i="1"/>
  <c r="AM549" i="1" s="1"/>
  <c r="AJ553" i="1"/>
  <c r="AM553" i="1" s="1"/>
  <c r="AJ557" i="1"/>
  <c r="AM557" i="1" s="1"/>
  <c r="AJ561" i="1"/>
  <c r="AM561" i="1" s="1"/>
  <c r="AJ565" i="1"/>
  <c r="AM565" i="1" s="1"/>
  <c r="AJ569" i="1"/>
  <c r="AM569" i="1" s="1"/>
  <c r="AJ573" i="1"/>
  <c r="AM573" i="1" s="1"/>
  <c r="AJ577" i="1"/>
  <c r="AM577" i="1" s="1"/>
  <c r="AJ581" i="1"/>
  <c r="AM581" i="1" s="1"/>
  <c r="AJ585" i="1"/>
  <c r="AM585" i="1" s="1"/>
  <c r="AJ589" i="1"/>
  <c r="AM589" i="1" s="1"/>
  <c r="AJ593" i="1"/>
  <c r="AM593" i="1" s="1"/>
  <c r="AJ597" i="1"/>
  <c r="AM597" i="1" s="1"/>
  <c r="AJ601" i="1"/>
  <c r="AM601" i="1" s="1"/>
  <c r="AJ605" i="1"/>
  <c r="AM605" i="1" s="1"/>
  <c r="AJ609" i="1"/>
  <c r="AM609" i="1" s="1"/>
  <c r="AJ613" i="1"/>
  <c r="AM613" i="1" s="1"/>
  <c r="AJ617" i="1"/>
  <c r="AM617" i="1" s="1"/>
  <c r="AJ621" i="1"/>
  <c r="AM621" i="1" s="1"/>
  <c r="AJ625" i="1"/>
  <c r="AM625" i="1" s="1"/>
  <c r="AJ629" i="1"/>
  <c r="AM629" i="1" s="1"/>
  <c r="AJ633" i="1"/>
  <c r="AM633" i="1" s="1"/>
  <c r="AJ637" i="1"/>
  <c r="AM637" i="1" s="1"/>
  <c r="AJ641" i="1"/>
  <c r="AM641" i="1" s="1"/>
  <c r="AJ645" i="1"/>
  <c r="AM645" i="1" s="1"/>
  <c r="AJ649" i="1"/>
  <c r="AM649" i="1" s="1"/>
  <c r="AJ653" i="1"/>
  <c r="AM653" i="1" s="1"/>
  <c r="AJ657" i="1"/>
  <c r="AM657" i="1" s="1"/>
  <c r="AJ661" i="1"/>
  <c r="AM661" i="1" s="1"/>
  <c r="AJ665" i="1"/>
  <c r="AM665" i="1" s="1"/>
  <c r="AJ669" i="1"/>
  <c r="AM669" i="1" s="1"/>
  <c r="AJ673" i="1"/>
  <c r="AM673" i="1" s="1"/>
  <c r="AJ677" i="1"/>
  <c r="AM677" i="1" s="1"/>
  <c r="AJ681" i="1"/>
  <c r="AM681" i="1" s="1"/>
  <c r="AJ685" i="1"/>
  <c r="AM685" i="1" s="1"/>
  <c r="AJ689" i="1"/>
  <c r="AM689" i="1" s="1"/>
  <c r="AJ693" i="1"/>
  <c r="AM693" i="1" s="1"/>
  <c r="AJ697" i="1"/>
  <c r="AM697" i="1" s="1"/>
  <c r="AJ701" i="1"/>
  <c r="AM701" i="1" s="1"/>
  <c r="AJ705" i="1"/>
  <c r="AM705" i="1" s="1"/>
  <c r="AJ709" i="1"/>
  <c r="AM709" i="1" s="1"/>
  <c r="AJ713" i="1"/>
  <c r="AM713" i="1" s="1"/>
  <c r="AJ717" i="1"/>
  <c r="AM717" i="1" s="1"/>
  <c r="AJ721" i="1"/>
  <c r="AM721" i="1" s="1"/>
  <c r="AJ725" i="1"/>
  <c r="AM725" i="1" s="1"/>
  <c r="AJ729" i="1"/>
  <c r="AM729" i="1" s="1"/>
  <c r="AJ733" i="1"/>
  <c r="AM733" i="1" s="1"/>
  <c r="AJ737" i="1"/>
  <c r="AM737" i="1" s="1"/>
  <c r="AJ741" i="1"/>
  <c r="AM741" i="1" s="1"/>
  <c r="AJ745" i="1"/>
  <c r="AM745" i="1" s="1"/>
  <c r="AJ749" i="1"/>
  <c r="AM749" i="1" s="1"/>
  <c r="AJ753" i="1"/>
  <c r="AM753" i="1" s="1"/>
  <c r="AJ757" i="1"/>
  <c r="AM757" i="1" s="1"/>
  <c r="AJ761" i="1"/>
  <c r="AM761" i="1" s="1"/>
  <c r="AJ765" i="1"/>
  <c r="AM765" i="1" s="1"/>
  <c r="AJ769" i="1"/>
  <c r="AM769" i="1" s="1"/>
  <c r="AJ773" i="1"/>
  <c r="AM773" i="1" s="1"/>
  <c r="AJ777" i="1"/>
  <c r="AM777" i="1" s="1"/>
  <c r="AJ781" i="1"/>
  <c r="AM781" i="1" s="1"/>
  <c r="AJ785" i="1"/>
  <c r="AM785" i="1" s="1"/>
  <c r="AJ789" i="1"/>
  <c r="AM789" i="1" s="1"/>
  <c r="AJ793" i="1"/>
  <c r="AM793" i="1" s="1"/>
  <c r="AJ797" i="1"/>
  <c r="AM797" i="1" s="1"/>
  <c r="AJ801" i="1"/>
  <c r="AM801" i="1" s="1"/>
  <c r="AJ805" i="1"/>
  <c r="AM805" i="1" s="1"/>
  <c r="AJ809" i="1"/>
  <c r="AM809" i="1" s="1"/>
  <c r="AJ813" i="1"/>
  <c r="AM813" i="1" s="1"/>
  <c r="AJ817" i="1"/>
  <c r="AM817" i="1" s="1"/>
  <c r="AJ821" i="1"/>
  <c r="AM821" i="1" s="1"/>
  <c r="AJ825" i="1"/>
  <c r="AM825" i="1" s="1"/>
  <c r="AJ829" i="1"/>
  <c r="AM829" i="1" s="1"/>
  <c r="AJ833" i="1"/>
  <c r="AM833" i="1" s="1"/>
  <c r="AJ837" i="1"/>
  <c r="AM837" i="1" s="1"/>
  <c r="AJ841" i="1"/>
  <c r="AM841" i="1" s="1"/>
  <c r="AJ845" i="1"/>
  <c r="AM845" i="1" s="1"/>
  <c r="AJ849" i="1"/>
  <c r="AM849" i="1" s="1"/>
  <c r="AJ853" i="1"/>
  <c r="AM853" i="1" s="1"/>
  <c r="AJ857" i="1"/>
  <c r="AM857" i="1" s="1"/>
  <c r="AJ861" i="1"/>
  <c r="AM861" i="1" s="1"/>
  <c r="AJ865" i="1"/>
  <c r="AM865" i="1" s="1"/>
  <c r="AJ869" i="1"/>
  <c r="AM869" i="1" s="1"/>
  <c r="AJ873" i="1"/>
  <c r="AM873" i="1" s="1"/>
  <c r="AJ877" i="1"/>
  <c r="AM877" i="1" s="1"/>
  <c r="AJ881" i="1"/>
  <c r="AM881" i="1" s="1"/>
  <c r="AJ885" i="1"/>
  <c r="AM885" i="1" s="1"/>
  <c r="AJ889" i="1"/>
  <c r="AM889" i="1" s="1"/>
  <c r="AJ893" i="1"/>
  <c r="AM893" i="1" s="1"/>
  <c r="AJ897" i="1"/>
  <c r="AM897" i="1" s="1"/>
  <c r="AJ901" i="1"/>
  <c r="AM901" i="1" s="1"/>
  <c r="AJ905" i="1"/>
  <c r="AM905" i="1" s="1"/>
  <c r="AJ909" i="1"/>
  <c r="AM909" i="1" s="1"/>
  <c r="AJ913" i="1"/>
  <c r="AM913" i="1" s="1"/>
  <c r="AJ917" i="1"/>
  <c r="AM917" i="1" s="1"/>
  <c r="AJ921" i="1"/>
  <c r="AM921" i="1" s="1"/>
  <c r="AJ925" i="1"/>
  <c r="AM925" i="1" s="1"/>
  <c r="AJ929" i="1"/>
  <c r="AM929" i="1" s="1"/>
  <c r="AJ933" i="1"/>
  <c r="AM933" i="1" s="1"/>
  <c r="AJ937" i="1"/>
  <c r="AM937" i="1" s="1"/>
  <c r="AJ941" i="1"/>
  <c r="AM941" i="1" s="1"/>
  <c r="AJ945" i="1"/>
  <c r="AM945" i="1" s="1"/>
  <c r="AJ949" i="1"/>
  <c r="AM949" i="1" s="1"/>
  <c r="AJ953" i="1"/>
  <c r="AM953" i="1" s="1"/>
  <c r="AJ957" i="1"/>
  <c r="AM957" i="1" s="1"/>
  <c r="AJ961" i="1"/>
  <c r="AM961" i="1" s="1"/>
  <c r="AJ965" i="1"/>
  <c r="AM965" i="1" s="1"/>
  <c r="AJ969" i="1"/>
  <c r="AM969" i="1" s="1"/>
  <c r="AJ973" i="1"/>
  <c r="AM973" i="1" s="1"/>
  <c r="AJ977" i="1"/>
  <c r="AM977" i="1" s="1"/>
  <c r="AJ981" i="1"/>
  <c r="AM981" i="1" s="1"/>
  <c r="AJ985" i="1"/>
  <c r="AM985" i="1" s="1"/>
  <c r="AJ989" i="1"/>
  <c r="AM989" i="1" s="1"/>
  <c r="AJ993" i="1"/>
  <c r="AM993" i="1" s="1"/>
  <c r="AJ997" i="1"/>
  <c r="AM997" i="1" s="1"/>
  <c r="AJ1001" i="1"/>
  <c r="AM1001" i="1" s="1"/>
  <c r="AJ1005" i="1"/>
  <c r="AM1005" i="1" s="1"/>
  <c r="AJ1009" i="1"/>
  <c r="AM1009" i="1" s="1"/>
  <c r="AJ1013" i="1"/>
  <c r="AM1013" i="1" s="1"/>
  <c r="AJ1017" i="1"/>
  <c r="AM1017" i="1" s="1"/>
  <c r="AJ1021" i="1"/>
  <c r="AM1021" i="1" s="1"/>
  <c r="AJ1025" i="1"/>
  <c r="AM1025" i="1" s="1"/>
  <c r="AJ1029" i="1"/>
  <c r="AM1029" i="1" s="1"/>
  <c r="AJ1033" i="1"/>
  <c r="AM1033" i="1" s="1"/>
  <c r="AJ1037" i="1"/>
  <c r="AM1037" i="1" s="1"/>
  <c r="AJ1041" i="1"/>
  <c r="AM1041" i="1" s="1"/>
  <c r="AJ1045" i="1"/>
  <c r="AM1045" i="1" s="1"/>
  <c r="AJ1049" i="1"/>
  <c r="AM1049" i="1" s="1"/>
  <c r="AJ1053" i="1"/>
  <c r="AM1053" i="1" s="1"/>
  <c r="AJ1057" i="1"/>
  <c r="AM1057" i="1" s="1"/>
  <c r="AJ1061" i="1"/>
  <c r="AM1061" i="1" s="1"/>
  <c r="AJ1065" i="1"/>
  <c r="AM1065" i="1" s="1"/>
  <c r="AJ1069" i="1"/>
  <c r="AM1069" i="1" s="1"/>
  <c r="AJ1073" i="1"/>
  <c r="AM1073" i="1" s="1"/>
  <c r="AJ1077" i="1"/>
  <c r="AM1077" i="1" s="1"/>
  <c r="AJ1081" i="1"/>
  <c r="AM1081" i="1" s="1"/>
  <c r="AJ1085" i="1"/>
  <c r="AM1085" i="1" s="1"/>
  <c r="AJ1089" i="1"/>
  <c r="AM1089" i="1" s="1"/>
  <c r="AJ1093" i="1"/>
  <c r="AM1093" i="1" s="1"/>
  <c r="AJ1097" i="1"/>
  <c r="AM1097" i="1" s="1"/>
  <c r="AJ1101" i="1"/>
  <c r="AM1101" i="1" s="1"/>
  <c r="AJ1105" i="1"/>
  <c r="AM1105" i="1" s="1"/>
  <c r="AJ1109" i="1"/>
  <c r="AM1109" i="1" s="1"/>
  <c r="AJ1113" i="1"/>
  <c r="AM1113" i="1" s="1"/>
  <c r="AJ1117" i="1"/>
  <c r="AM1117" i="1" s="1"/>
  <c r="AJ1121" i="1"/>
  <c r="AM1121" i="1" s="1"/>
  <c r="AJ1125" i="1"/>
  <c r="AM1125" i="1" s="1"/>
  <c r="AJ1129" i="1"/>
  <c r="AM1129" i="1" s="1"/>
  <c r="AJ1133" i="1"/>
  <c r="AM1133" i="1" s="1"/>
  <c r="AJ1137" i="1"/>
  <c r="AM1137" i="1" s="1"/>
  <c r="AJ1141" i="1"/>
  <c r="AM1141" i="1" s="1"/>
  <c r="AJ1145" i="1"/>
  <c r="AM1145" i="1" s="1"/>
  <c r="AJ1149" i="1"/>
  <c r="AM1149" i="1" s="1"/>
  <c r="AJ1153" i="1"/>
  <c r="AM1153" i="1" s="1"/>
  <c r="AJ1157" i="1"/>
  <c r="AM1157" i="1" s="1"/>
  <c r="AJ1161" i="1"/>
  <c r="AM1161" i="1" s="1"/>
  <c r="AJ1165" i="1"/>
  <c r="AM1165" i="1" s="1"/>
  <c r="AJ1169" i="1"/>
  <c r="AM1169" i="1" s="1"/>
  <c r="AJ1173" i="1"/>
  <c r="AM1173" i="1" s="1"/>
  <c r="AJ1177" i="1"/>
  <c r="AM1177" i="1" s="1"/>
  <c r="AJ1181" i="1"/>
  <c r="AM1181" i="1" s="1"/>
  <c r="AJ1185" i="1"/>
  <c r="AM1185" i="1" s="1"/>
  <c r="AJ1189" i="1"/>
  <c r="AM1189" i="1" s="1"/>
  <c r="AJ1193" i="1"/>
  <c r="AM1193" i="1" s="1"/>
  <c r="AJ1197" i="1"/>
  <c r="AM1197" i="1" s="1"/>
  <c r="AJ1201" i="1"/>
  <c r="AM1201" i="1" s="1"/>
  <c r="AJ1205" i="1"/>
  <c r="AM1205" i="1" s="1"/>
  <c r="AJ1221" i="1"/>
  <c r="AM1221" i="1" s="1"/>
  <c r="AJ1237" i="1"/>
  <c r="AM1237" i="1" s="1"/>
  <c r="AJ1253" i="1"/>
  <c r="AM1253" i="1" s="1"/>
  <c r="AJ1264" i="1"/>
  <c r="AM1264" i="1" s="1"/>
  <c r="AJ1272" i="1"/>
  <c r="AM1272" i="1" s="1"/>
  <c r="AJ1280" i="1"/>
  <c r="AM1280" i="1" s="1"/>
  <c r="AJ1288" i="1"/>
  <c r="AM1288" i="1" s="1"/>
  <c r="AJ1296" i="1"/>
  <c r="AM1296" i="1" s="1"/>
  <c r="AJ1304" i="1"/>
  <c r="AM1304" i="1" s="1"/>
  <c r="AJ1312" i="1"/>
  <c r="AM1312" i="1" s="1"/>
  <c r="AJ1320" i="1"/>
  <c r="AM1320" i="1" s="1"/>
  <c r="AJ1328" i="1"/>
  <c r="AM1328" i="1" s="1"/>
  <c r="AJ1336" i="1"/>
  <c r="AM1336" i="1" s="1"/>
  <c r="AJ1344" i="1"/>
  <c r="AM1344" i="1" s="1"/>
  <c r="AJ1352" i="1"/>
  <c r="AM1352" i="1" s="1"/>
  <c r="AJ1360" i="1"/>
  <c r="AM1360" i="1" s="1"/>
  <c r="AJ1368" i="1"/>
  <c r="AM1368" i="1" s="1"/>
  <c r="AJ1376" i="1"/>
  <c r="AM1376" i="1" s="1"/>
  <c r="AJ1384" i="1"/>
  <c r="AM1384" i="1" s="1"/>
  <c r="AJ1392" i="1"/>
  <c r="AM1392" i="1" s="1"/>
  <c r="AJ1400" i="1"/>
  <c r="AM1400" i="1" s="1"/>
  <c r="AJ1408" i="1"/>
  <c r="AM1408" i="1" s="1"/>
  <c r="AJ1416" i="1"/>
  <c r="AM1416" i="1" s="1"/>
  <c r="AJ1424" i="1"/>
  <c r="AM1424" i="1" s="1"/>
  <c r="AJ1432" i="1"/>
  <c r="AM1432" i="1" s="1"/>
  <c r="AJ1440" i="1"/>
  <c r="AM1440" i="1" s="1"/>
  <c r="AJ1448" i="1"/>
  <c r="AM1448" i="1" s="1"/>
  <c r="AJ1456" i="1"/>
  <c r="AM1456" i="1" s="1"/>
  <c r="AJ1464" i="1"/>
  <c r="AM1464" i="1" s="1"/>
  <c r="AJ1472" i="1"/>
  <c r="AM1472" i="1" s="1"/>
  <c r="AJ1480" i="1"/>
  <c r="AM1480" i="1" s="1"/>
  <c r="AJ1488" i="1"/>
  <c r="AM1488" i="1" s="1"/>
  <c r="AJ1496" i="1"/>
  <c r="AM1496" i="1" s="1"/>
  <c r="AJ1504" i="1"/>
  <c r="AM1504" i="1" s="1"/>
  <c r="AJ1512" i="1"/>
  <c r="AM1512" i="1" s="1"/>
  <c r="AJ1520" i="1"/>
  <c r="AM1520" i="1" s="1"/>
  <c r="AJ1528" i="1"/>
  <c r="AM1528" i="1" s="1"/>
  <c r="AJ1536" i="1"/>
  <c r="AM1536" i="1" s="1"/>
  <c r="AJ1544" i="1"/>
  <c r="AM1544" i="1" s="1"/>
  <c r="AJ1552" i="1"/>
  <c r="AM1552" i="1" s="1"/>
  <c r="AJ1560" i="1"/>
  <c r="AM1560" i="1" s="1"/>
  <c r="AJ1568" i="1"/>
  <c r="AM1568" i="1" s="1"/>
  <c r="AJ1573" i="1"/>
  <c r="AM1573" i="1" s="1"/>
  <c r="AJ1578" i="1"/>
  <c r="AM1578" i="1" s="1"/>
  <c r="AJ1582" i="1"/>
  <c r="AM1582" i="1" s="1"/>
  <c r="AJ1586" i="1"/>
  <c r="AM1586" i="1" s="1"/>
  <c r="AJ1590" i="1"/>
  <c r="AM1590" i="1" s="1"/>
  <c r="AJ1594" i="1"/>
  <c r="AM1594" i="1" s="1"/>
  <c r="AJ1598" i="1"/>
  <c r="AM1598" i="1" s="1"/>
  <c r="AJ1602" i="1"/>
  <c r="AM1602" i="1" s="1"/>
  <c r="AJ1606" i="1"/>
  <c r="AM1606" i="1" s="1"/>
  <c r="AJ1610" i="1"/>
  <c r="AM1610" i="1" s="1"/>
  <c r="AJ1614" i="1"/>
  <c r="AM1614" i="1" s="1"/>
  <c r="AJ1618" i="1"/>
  <c r="AM1618" i="1" s="1"/>
  <c r="AJ1622" i="1"/>
  <c r="AM1622" i="1" s="1"/>
  <c r="AJ1626" i="1"/>
  <c r="AM1626" i="1" s="1"/>
  <c r="AJ1630" i="1"/>
  <c r="AM1630" i="1" s="1"/>
  <c r="AJ1634" i="1"/>
  <c r="AM1634" i="1" s="1"/>
  <c r="AJ1638" i="1"/>
  <c r="AM1638" i="1" s="1"/>
  <c r="AJ1642" i="1"/>
  <c r="AM1642" i="1" s="1"/>
  <c r="AJ1646" i="1"/>
  <c r="AM1646" i="1" s="1"/>
  <c r="AJ1650" i="1"/>
  <c r="AM1650" i="1" s="1"/>
  <c r="AJ1654" i="1"/>
  <c r="AM1654" i="1" s="1"/>
  <c r="AJ1658" i="1"/>
  <c r="AM1658" i="1" s="1"/>
  <c r="AJ1662" i="1"/>
  <c r="AM1662" i="1" s="1"/>
  <c r="AJ1666" i="1"/>
  <c r="AM1666" i="1" s="1"/>
  <c r="AJ1670" i="1"/>
  <c r="AM1670" i="1" s="1"/>
  <c r="AJ1674" i="1"/>
  <c r="AM1674" i="1" s="1"/>
  <c r="AJ1678" i="1"/>
  <c r="AM1678" i="1" s="1"/>
  <c r="AJ1682" i="1"/>
  <c r="AM1682" i="1" s="1"/>
  <c r="AJ1686" i="1"/>
  <c r="AM1686" i="1" s="1"/>
  <c r="AJ1690" i="1"/>
  <c r="AM1690" i="1" s="1"/>
  <c r="AJ1694" i="1"/>
  <c r="AM1694" i="1" s="1"/>
  <c r="AJ1698" i="1"/>
  <c r="AM1698" i="1" s="1"/>
  <c r="AJ1702" i="1"/>
  <c r="AM1702" i="1" s="1"/>
  <c r="AJ1706" i="1"/>
  <c r="AM1706" i="1" s="1"/>
  <c r="AJ1710" i="1"/>
  <c r="AM1710" i="1" s="1"/>
  <c r="AJ1714" i="1"/>
  <c r="AM1714" i="1" s="1"/>
  <c r="AJ1718" i="1"/>
  <c r="AM1718" i="1" s="1"/>
  <c r="AJ1722" i="1"/>
  <c r="AM1722" i="1" s="1"/>
  <c r="AJ1726" i="1"/>
  <c r="AM1726" i="1" s="1"/>
  <c r="AJ1730" i="1"/>
  <c r="AM1730" i="1" s="1"/>
  <c r="AJ1734" i="1"/>
  <c r="AM1734" i="1" s="1"/>
  <c r="AJ1738" i="1"/>
  <c r="AM1738" i="1" s="1"/>
  <c r="AJ1742" i="1"/>
  <c r="AM1742" i="1" s="1"/>
  <c r="AJ1746" i="1"/>
  <c r="AM1746" i="1" s="1"/>
  <c r="AJ1750" i="1"/>
  <c r="AM1750" i="1" s="1"/>
  <c r="AJ1754" i="1"/>
  <c r="AM1754" i="1" s="1"/>
  <c r="AJ1758" i="1"/>
  <c r="AM1758" i="1" s="1"/>
  <c r="AJ1762" i="1"/>
  <c r="AM1762" i="1" s="1"/>
  <c r="AJ1766" i="1"/>
  <c r="AM1766" i="1" s="1"/>
  <c r="AJ1770" i="1"/>
  <c r="AM1770" i="1" s="1"/>
  <c r="AJ1774" i="1"/>
  <c r="AM1774" i="1" s="1"/>
  <c r="AJ1778" i="1"/>
  <c r="AM1778" i="1" s="1"/>
  <c r="AJ1782" i="1"/>
  <c r="AM1782" i="1" s="1"/>
  <c r="AJ1786" i="1"/>
  <c r="AM1786" i="1" s="1"/>
  <c r="AJ1790" i="1"/>
  <c r="AM1790" i="1" s="1"/>
  <c r="AJ1794" i="1"/>
  <c r="AM1794" i="1" s="1"/>
  <c r="AJ1798" i="1"/>
  <c r="AM1798" i="1" s="1"/>
  <c r="AJ1802" i="1"/>
  <c r="AM1802" i="1" s="1"/>
  <c r="AJ1806" i="1"/>
  <c r="AM1806" i="1" s="1"/>
  <c r="AJ1810" i="1"/>
  <c r="AM1810" i="1" s="1"/>
  <c r="AJ1814" i="1"/>
  <c r="AM1814" i="1" s="1"/>
  <c r="AJ1818" i="1"/>
  <c r="AM1818" i="1" s="1"/>
  <c r="AJ1822" i="1"/>
  <c r="AM1822" i="1" s="1"/>
  <c r="AJ1826" i="1"/>
  <c r="AM1826" i="1" s="1"/>
  <c r="AJ1830" i="1"/>
  <c r="AM1830" i="1" s="1"/>
  <c r="AJ1834" i="1"/>
  <c r="AM1834" i="1" s="1"/>
  <c r="AJ1838" i="1"/>
  <c r="AM1838" i="1" s="1"/>
  <c r="AJ1842" i="1"/>
  <c r="AM1842" i="1" s="1"/>
  <c r="AJ1846" i="1"/>
  <c r="AM1846" i="1" s="1"/>
  <c r="AJ1850" i="1"/>
  <c r="AM1850" i="1" s="1"/>
  <c r="AJ1854" i="1"/>
  <c r="AM1854" i="1" s="1"/>
  <c r="AJ1858" i="1"/>
  <c r="AM1858" i="1" s="1"/>
  <c r="AJ1862" i="1"/>
  <c r="AM1862" i="1" s="1"/>
  <c r="AJ1866" i="1"/>
  <c r="AM1866" i="1" s="1"/>
  <c r="AJ1870" i="1"/>
  <c r="AM1870" i="1" s="1"/>
  <c r="AJ1874" i="1"/>
  <c r="AM1874" i="1" s="1"/>
  <c r="AJ1878" i="1"/>
  <c r="AM1878" i="1" s="1"/>
  <c r="AJ1882" i="1"/>
  <c r="AM1882" i="1" s="1"/>
  <c r="AJ1886" i="1"/>
  <c r="AM1886" i="1" s="1"/>
  <c r="AJ1890" i="1"/>
  <c r="AM1890" i="1" s="1"/>
  <c r="AJ1898" i="1"/>
  <c r="AM1898" i="1" s="1"/>
  <c r="AJ1902" i="1"/>
  <c r="AM1902" i="1" s="1"/>
  <c r="AJ1910" i="1"/>
  <c r="AM1910" i="1" s="1"/>
  <c r="AJ1918" i="1"/>
  <c r="AM1918" i="1" s="1"/>
  <c r="AJ1926" i="1"/>
  <c r="AM1926" i="1" s="1"/>
  <c r="AJ1934" i="1"/>
  <c r="AM1934" i="1" s="1"/>
  <c r="AJ1942" i="1"/>
  <c r="AM1942" i="1" s="1"/>
  <c r="AJ1950" i="1"/>
  <c r="AM1950" i="1" s="1"/>
  <c r="AJ1958" i="1"/>
  <c r="AM1958" i="1" s="1"/>
  <c r="AJ1966" i="1"/>
  <c r="AM1966" i="1" s="1"/>
  <c r="AJ1978" i="1"/>
  <c r="AM1978" i="1" s="1"/>
  <c r="AJ1994" i="1"/>
  <c r="AM1994" i="1" s="1"/>
  <c r="AJ1209" i="1"/>
  <c r="AM1209" i="1" s="1"/>
  <c r="AJ1225" i="1"/>
  <c r="AM1225" i="1" s="1"/>
  <c r="AJ1241" i="1"/>
  <c r="AM1241" i="1" s="1"/>
  <c r="AJ1257" i="1"/>
  <c r="AM1257" i="1" s="1"/>
  <c r="AJ1265" i="1"/>
  <c r="AM1265" i="1" s="1"/>
  <c r="AJ1273" i="1"/>
  <c r="AM1273" i="1" s="1"/>
  <c r="AJ1281" i="1"/>
  <c r="AM1281" i="1" s="1"/>
  <c r="AJ1289" i="1"/>
  <c r="AM1289" i="1" s="1"/>
  <c r="AJ1297" i="1"/>
  <c r="AM1297" i="1" s="1"/>
  <c r="AJ1305" i="1"/>
  <c r="AM1305" i="1" s="1"/>
  <c r="AJ1313" i="1"/>
  <c r="AM1313" i="1" s="1"/>
  <c r="AJ1321" i="1"/>
  <c r="AM1321" i="1" s="1"/>
  <c r="AJ1329" i="1"/>
  <c r="AM1329" i="1" s="1"/>
  <c r="AJ1337" i="1"/>
  <c r="AM1337" i="1" s="1"/>
  <c r="AJ1345" i="1"/>
  <c r="AM1345" i="1" s="1"/>
  <c r="AJ1353" i="1"/>
  <c r="AM1353" i="1" s="1"/>
  <c r="AJ1361" i="1"/>
  <c r="AM1361" i="1" s="1"/>
  <c r="AJ1369" i="1"/>
  <c r="AM1369" i="1" s="1"/>
  <c r="AJ1377" i="1"/>
  <c r="AM1377" i="1" s="1"/>
  <c r="AJ1385" i="1"/>
  <c r="AM1385" i="1" s="1"/>
  <c r="AJ1393" i="1"/>
  <c r="AM1393" i="1" s="1"/>
  <c r="AJ1401" i="1"/>
  <c r="AM1401" i="1" s="1"/>
  <c r="AJ1409" i="1"/>
  <c r="AM1409" i="1" s="1"/>
  <c r="AJ1417" i="1"/>
  <c r="AM1417" i="1" s="1"/>
  <c r="AJ1425" i="1"/>
  <c r="AM1425" i="1" s="1"/>
  <c r="AJ1433" i="1"/>
  <c r="AM1433" i="1" s="1"/>
  <c r="AJ1441" i="1"/>
  <c r="AM1441" i="1" s="1"/>
  <c r="AJ1449" i="1"/>
  <c r="AM1449" i="1" s="1"/>
  <c r="AJ1457" i="1"/>
  <c r="AM1457" i="1" s="1"/>
  <c r="AJ1465" i="1"/>
  <c r="AM1465" i="1" s="1"/>
  <c r="AJ1473" i="1"/>
  <c r="AM1473" i="1" s="1"/>
  <c r="AJ1481" i="1"/>
  <c r="AM1481" i="1" s="1"/>
  <c r="AJ1489" i="1"/>
  <c r="AM1489" i="1" s="1"/>
  <c r="AJ1497" i="1"/>
  <c r="AM1497" i="1" s="1"/>
  <c r="AJ1505" i="1"/>
  <c r="AM1505" i="1" s="1"/>
  <c r="AJ1513" i="1"/>
  <c r="AM1513" i="1" s="1"/>
  <c r="AJ1521" i="1"/>
  <c r="AM1521" i="1" s="1"/>
  <c r="AJ1529" i="1"/>
  <c r="AM1529" i="1" s="1"/>
  <c r="AJ1537" i="1"/>
  <c r="AM1537" i="1" s="1"/>
  <c r="AJ1545" i="1"/>
  <c r="AM1545" i="1" s="1"/>
  <c r="AJ1553" i="1"/>
  <c r="AM1553" i="1" s="1"/>
  <c r="AJ1561" i="1"/>
  <c r="AM1561" i="1" s="1"/>
  <c r="AJ1569" i="1"/>
  <c r="AM1569" i="1" s="1"/>
  <c r="AJ1574" i="1"/>
  <c r="AM1574" i="1" s="1"/>
  <c r="AJ1579" i="1"/>
  <c r="AM1579" i="1" s="1"/>
  <c r="AJ1583" i="1"/>
  <c r="AM1583" i="1" s="1"/>
  <c r="AJ1587" i="1"/>
  <c r="AM1587" i="1" s="1"/>
  <c r="AJ1591" i="1"/>
  <c r="AM1591" i="1" s="1"/>
  <c r="AJ1595" i="1"/>
  <c r="AM1595" i="1" s="1"/>
  <c r="AJ1599" i="1"/>
  <c r="AM1599" i="1" s="1"/>
  <c r="AJ1603" i="1"/>
  <c r="AM1603" i="1" s="1"/>
  <c r="AJ1607" i="1"/>
  <c r="AM1607" i="1" s="1"/>
  <c r="AJ1611" i="1"/>
  <c r="AM1611" i="1" s="1"/>
  <c r="AJ1615" i="1"/>
  <c r="AM1615" i="1" s="1"/>
  <c r="AJ1619" i="1"/>
  <c r="AM1619" i="1" s="1"/>
  <c r="AJ1623" i="1"/>
  <c r="AM1623" i="1" s="1"/>
  <c r="AJ1627" i="1"/>
  <c r="AM1627" i="1" s="1"/>
  <c r="AJ1631" i="1"/>
  <c r="AM1631" i="1" s="1"/>
  <c r="AJ1635" i="1"/>
  <c r="AM1635" i="1" s="1"/>
  <c r="AJ1639" i="1"/>
  <c r="AM1639" i="1" s="1"/>
  <c r="AJ1643" i="1"/>
  <c r="AM1643" i="1" s="1"/>
  <c r="AJ1647" i="1"/>
  <c r="AM1647" i="1" s="1"/>
  <c r="AJ1651" i="1"/>
  <c r="AM1651" i="1" s="1"/>
  <c r="AJ1655" i="1"/>
  <c r="AM1655" i="1" s="1"/>
  <c r="AJ1659" i="1"/>
  <c r="AM1659" i="1" s="1"/>
  <c r="AJ1663" i="1"/>
  <c r="AM1663" i="1" s="1"/>
  <c r="AJ1667" i="1"/>
  <c r="AM1667" i="1" s="1"/>
  <c r="AJ1671" i="1"/>
  <c r="AM1671" i="1" s="1"/>
  <c r="AJ1675" i="1"/>
  <c r="AM1675" i="1" s="1"/>
  <c r="AJ1679" i="1"/>
  <c r="AM1679" i="1" s="1"/>
  <c r="AJ1683" i="1"/>
  <c r="AM1683" i="1" s="1"/>
  <c r="AJ1687" i="1"/>
  <c r="AM1687" i="1" s="1"/>
  <c r="AJ1691" i="1"/>
  <c r="AM1691" i="1" s="1"/>
  <c r="AJ1695" i="1"/>
  <c r="AM1695" i="1" s="1"/>
  <c r="AJ1699" i="1"/>
  <c r="AM1699" i="1" s="1"/>
  <c r="AJ1703" i="1"/>
  <c r="AM1703" i="1" s="1"/>
  <c r="AJ1707" i="1"/>
  <c r="AM1707" i="1" s="1"/>
  <c r="AJ1711" i="1"/>
  <c r="AM1711" i="1" s="1"/>
  <c r="AJ1715" i="1"/>
  <c r="AM1715" i="1" s="1"/>
  <c r="AJ1719" i="1"/>
  <c r="AM1719" i="1" s="1"/>
  <c r="AJ1723" i="1"/>
  <c r="AM1723" i="1" s="1"/>
  <c r="AJ1727" i="1"/>
  <c r="AM1727" i="1" s="1"/>
  <c r="AJ1731" i="1"/>
  <c r="AM1731" i="1" s="1"/>
  <c r="AJ1735" i="1"/>
  <c r="AM1735" i="1" s="1"/>
  <c r="AJ1739" i="1"/>
  <c r="AM1739" i="1" s="1"/>
  <c r="AJ1743" i="1"/>
  <c r="AM1743" i="1" s="1"/>
  <c r="AJ1747" i="1"/>
  <c r="AM1747" i="1" s="1"/>
  <c r="AJ1751" i="1"/>
  <c r="AM1751" i="1" s="1"/>
  <c r="AJ1755" i="1"/>
  <c r="AM1755" i="1" s="1"/>
  <c r="AJ1759" i="1"/>
  <c r="AM1759" i="1" s="1"/>
  <c r="AJ1763" i="1"/>
  <c r="AM1763" i="1" s="1"/>
  <c r="AJ1767" i="1"/>
  <c r="AM1767" i="1" s="1"/>
  <c r="AJ1771" i="1"/>
  <c r="AM1771" i="1" s="1"/>
  <c r="AJ1775" i="1"/>
  <c r="AM1775" i="1" s="1"/>
  <c r="AJ1779" i="1"/>
  <c r="AM1779" i="1" s="1"/>
  <c r="AJ1783" i="1"/>
  <c r="AM1783" i="1" s="1"/>
  <c r="AJ1787" i="1"/>
  <c r="AM1787" i="1" s="1"/>
  <c r="AJ1791" i="1"/>
  <c r="AM1791" i="1" s="1"/>
  <c r="AJ1795" i="1"/>
  <c r="AM1795" i="1" s="1"/>
  <c r="AJ1799" i="1"/>
  <c r="AM1799" i="1" s="1"/>
  <c r="AJ1803" i="1"/>
  <c r="AM1803" i="1" s="1"/>
  <c r="AJ1807" i="1"/>
  <c r="AM1807" i="1" s="1"/>
  <c r="AJ1811" i="1"/>
  <c r="AM1811" i="1" s="1"/>
  <c r="AJ1815" i="1"/>
  <c r="AM1815" i="1" s="1"/>
  <c r="AJ1819" i="1"/>
  <c r="AM1819" i="1" s="1"/>
  <c r="AJ1823" i="1"/>
  <c r="AM1823" i="1" s="1"/>
  <c r="AJ1827" i="1"/>
  <c r="AM1827" i="1" s="1"/>
  <c r="AJ1831" i="1"/>
  <c r="AM1831" i="1" s="1"/>
  <c r="AJ1835" i="1"/>
  <c r="AM1835" i="1" s="1"/>
  <c r="AJ1839" i="1"/>
  <c r="AM1839" i="1" s="1"/>
  <c r="AJ1843" i="1"/>
  <c r="AM1843" i="1" s="1"/>
  <c r="AJ1847" i="1"/>
  <c r="AM1847" i="1" s="1"/>
  <c r="AJ1851" i="1"/>
  <c r="AM1851" i="1" s="1"/>
  <c r="AJ1855" i="1"/>
  <c r="AM1855" i="1" s="1"/>
  <c r="AJ1859" i="1"/>
  <c r="AM1859" i="1" s="1"/>
  <c r="AJ1863" i="1"/>
  <c r="AM1863" i="1" s="1"/>
  <c r="AJ1867" i="1"/>
  <c r="AM1867" i="1" s="1"/>
  <c r="AJ1871" i="1"/>
  <c r="AM1871" i="1" s="1"/>
  <c r="AJ1875" i="1"/>
  <c r="AM1875" i="1" s="1"/>
  <c r="AJ1879" i="1"/>
  <c r="AM1879" i="1" s="1"/>
  <c r="AJ1883" i="1"/>
  <c r="AM1883" i="1" s="1"/>
  <c r="AJ1887" i="1"/>
  <c r="AM1887" i="1" s="1"/>
  <c r="AJ1891" i="1"/>
  <c r="AM1891" i="1" s="1"/>
  <c r="AJ1895" i="1"/>
  <c r="AM1895" i="1" s="1"/>
  <c r="AJ1899" i="1"/>
  <c r="AM1899" i="1" s="1"/>
  <c r="AJ1903" i="1"/>
  <c r="AM1903" i="1" s="1"/>
  <c r="AJ1907" i="1"/>
  <c r="AM1907" i="1" s="1"/>
  <c r="AJ1911" i="1"/>
  <c r="AM1911" i="1" s="1"/>
  <c r="AJ1915" i="1"/>
  <c r="AM1915" i="1" s="1"/>
  <c r="AJ1919" i="1"/>
  <c r="AM1919" i="1" s="1"/>
  <c r="AJ1923" i="1"/>
  <c r="AM1923" i="1" s="1"/>
  <c r="AJ1927" i="1"/>
  <c r="AM1927" i="1" s="1"/>
  <c r="AJ1931" i="1"/>
  <c r="AM1931" i="1" s="1"/>
  <c r="AJ1935" i="1"/>
  <c r="AM1935" i="1" s="1"/>
  <c r="AJ1939" i="1"/>
  <c r="AM1939" i="1" s="1"/>
  <c r="AJ1943" i="1"/>
  <c r="AM1943" i="1" s="1"/>
  <c r="AJ1947" i="1"/>
  <c r="AM1947" i="1" s="1"/>
  <c r="AJ1951" i="1"/>
  <c r="AM1951" i="1" s="1"/>
  <c r="AJ1955" i="1"/>
  <c r="AM1955" i="1" s="1"/>
  <c r="AJ1959" i="1"/>
  <c r="AM1959" i="1" s="1"/>
  <c r="AJ1963" i="1"/>
  <c r="AM1963" i="1" s="1"/>
  <c r="AJ1967" i="1"/>
  <c r="AM1967" i="1" s="1"/>
  <c r="AJ1971" i="1"/>
  <c r="AM1971" i="1" s="1"/>
  <c r="AJ1975" i="1"/>
  <c r="AM1975" i="1" s="1"/>
  <c r="AJ1979" i="1"/>
  <c r="AM1979" i="1" s="1"/>
  <c r="AJ1983" i="1"/>
  <c r="AM1983" i="1" s="1"/>
  <c r="AJ1987" i="1"/>
  <c r="AM1987" i="1" s="1"/>
  <c r="AJ1991" i="1"/>
  <c r="AM1991" i="1" s="1"/>
  <c r="AJ1995" i="1"/>
  <c r="AM1995" i="1" s="1"/>
  <c r="AJ1999" i="1"/>
  <c r="AM1999" i="1" s="1"/>
  <c r="AJ2003" i="1"/>
  <c r="AM2003" i="1" s="1"/>
  <c r="AJ2007" i="1"/>
  <c r="AM2007" i="1" s="1"/>
  <c r="AJ1868" i="1"/>
  <c r="AM1868" i="1" s="1"/>
  <c r="AJ1876" i="1"/>
  <c r="AM1876" i="1" s="1"/>
  <c r="AJ1884" i="1"/>
  <c r="AM1884" i="1" s="1"/>
  <c r="AJ1892" i="1"/>
  <c r="AM1892" i="1" s="1"/>
  <c r="AJ1900" i="1"/>
  <c r="AM1900" i="1" s="1"/>
  <c r="AJ1908" i="1"/>
  <c r="AM1908" i="1" s="1"/>
  <c r="AJ1916" i="1"/>
  <c r="AM1916" i="1" s="1"/>
  <c r="AJ1924" i="1"/>
  <c r="AM1924" i="1" s="1"/>
  <c r="AJ1936" i="1"/>
  <c r="AM1936" i="1" s="1"/>
  <c r="AJ1940" i="1"/>
  <c r="AM1940" i="1" s="1"/>
  <c r="AJ1948" i="1"/>
  <c r="AM1948" i="1" s="1"/>
  <c r="AJ1956" i="1"/>
  <c r="AM1956" i="1" s="1"/>
  <c r="AJ1964" i="1"/>
  <c r="AM1964" i="1" s="1"/>
  <c r="AJ1972" i="1"/>
  <c r="AM1972" i="1" s="1"/>
  <c r="AJ1980" i="1"/>
  <c r="AM1980" i="1" s="1"/>
  <c r="AJ1988" i="1"/>
  <c r="AM1988" i="1" s="1"/>
  <c r="AJ1996" i="1"/>
  <c r="AM1996" i="1" s="1"/>
  <c r="AJ2004" i="1"/>
  <c r="AM2004" i="1" s="1"/>
  <c r="AJ1974" i="1"/>
  <c r="AM1974" i="1" s="1"/>
  <c r="AJ1990" i="1"/>
  <c r="AM1990" i="1" s="1"/>
  <c r="AJ2006" i="1"/>
  <c r="AM2006" i="1" s="1"/>
  <c r="AJ1213" i="1"/>
  <c r="AM1213" i="1" s="1"/>
  <c r="AJ1229" i="1"/>
  <c r="AM1229" i="1" s="1"/>
  <c r="AJ1245" i="1"/>
  <c r="AM1245" i="1" s="1"/>
  <c r="AJ1260" i="1"/>
  <c r="AM1260" i="1" s="1"/>
  <c r="AJ1268" i="1"/>
  <c r="AM1268" i="1" s="1"/>
  <c r="AJ1276" i="1"/>
  <c r="AM1276" i="1" s="1"/>
  <c r="AJ1284" i="1"/>
  <c r="AM1284" i="1" s="1"/>
  <c r="AJ1292" i="1"/>
  <c r="AM1292" i="1" s="1"/>
  <c r="AJ1300" i="1"/>
  <c r="AM1300" i="1" s="1"/>
  <c r="AJ1308" i="1"/>
  <c r="AM1308" i="1" s="1"/>
  <c r="AJ1316" i="1"/>
  <c r="AM1316" i="1" s="1"/>
  <c r="AJ1324" i="1"/>
  <c r="AM1324" i="1" s="1"/>
  <c r="AJ1332" i="1"/>
  <c r="AM1332" i="1" s="1"/>
  <c r="AJ1340" i="1"/>
  <c r="AM1340" i="1" s="1"/>
  <c r="AJ1348" i="1"/>
  <c r="AM1348" i="1" s="1"/>
  <c r="AJ1356" i="1"/>
  <c r="AM1356" i="1" s="1"/>
  <c r="AJ1364" i="1"/>
  <c r="AM1364" i="1" s="1"/>
  <c r="AJ1372" i="1"/>
  <c r="AM1372" i="1" s="1"/>
  <c r="AJ1380" i="1"/>
  <c r="AM1380" i="1" s="1"/>
  <c r="AJ1388" i="1"/>
  <c r="AM1388" i="1" s="1"/>
  <c r="AJ1396" i="1"/>
  <c r="AM1396" i="1" s="1"/>
  <c r="AJ1404" i="1"/>
  <c r="AM1404" i="1" s="1"/>
  <c r="AJ1412" i="1"/>
  <c r="AM1412" i="1" s="1"/>
  <c r="AJ1420" i="1"/>
  <c r="AM1420" i="1" s="1"/>
  <c r="AJ1428" i="1"/>
  <c r="AM1428" i="1" s="1"/>
  <c r="AJ1436" i="1"/>
  <c r="AM1436" i="1" s="1"/>
  <c r="AJ1444" i="1"/>
  <c r="AM1444" i="1" s="1"/>
  <c r="AJ1452" i="1"/>
  <c r="AM1452" i="1" s="1"/>
  <c r="AJ1460" i="1"/>
  <c r="AM1460" i="1" s="1"/>
  <c r="AJ1468" i="1"/>
  <c r="AM1468" i="1" s="1"/>
  <c r="AJ1476" i="1"/>
  <c r="AM1476" i="1" s="1"/>
  <c r="AJ1484" i="1"/>
  <c r="AM1484" i="1" s="1"/>
  <c r="AJ1492" i="1"/>
  <c r="AM1492" i="1" s="1"/>
  <c r="AJ1500" i="1"/>
  <c r="AM1500" i="1" s="1"/>
  <c r="AJ1508" i="1"/>
  <c r="AM1508" i="1" s="1"/>
  <c r="AJ1516" i="1"/>
  <c r="AM1516" i="1" s="1"/>
  <c r="AJ1524" i="1"/>
  <c r="AM1524" i="1" s="1"/>
  <c r="AJ1532" i="1"/>
  <c r="AM1532" i="1" s="1"/>
  <c r="AJ1540" i="1"/>
  <c r="AM1540" i="1" s="1"/>
  <c r="AJ1548" i="1"/>
  <c r="AM1548" i="1" s="1"/>
  <c r="AJ1556" i="1"/>
  <c r="AM1556" i="1" s="1"/>
  <c r="AJ1564" i="1"/>
  <c r="AM1564" i="1" s="1"/>
  <c r="AJ1570" i="1"/>
  <c r="AM1570" i="1" s="1"/>
  <c r="AJ1576" i="1"/>
  <c r="AM1576" i="1" s="1"/>
  <c r="AJ1580" i="1"/>
  <c r="AM1580" i="1" s="1"/>
  <c r="AJ1584" i="1"/>
  <c r="AM1584" i="1" s="1"/>
  <c r="AJ1588" i="1"/>
  <c r="AM1588" i="1" s="1"/>
  <c r="AJ1592" i="1"/>
  <c r="AM1592" i="1" s="1"/>
  <c r="AJ1596" i="1"/>
  <c r="AM1596" i="1" s="1"/>
  <c r="AJ1600" i="1"/>
  <c r="AM1600" i="1" s="1"/>
  <c r="AJ1604" i="1"/>
  <c r="AM1604" i="1" s="1"/>
  <c r="AJ1608" i="1"/>
  <c r="AM1608" i="1" s="1"/>
  <c r="AJ1612" i="1"/>
  <c r="AM1612" i="1" s="1"/>
  <c r="AJ1616" i="1"/>
  <c r="AM1616" i="1" s="1"/>
  <c r="AJ1620" i="1"/>
  <c r="AM1620" i="1" s="1"/>
  <c r="AJ1624" i="1"/>
  <c r="AM1624" i="1" s="1"/>
  <c r="AJ1628" i="1"/>
  <c r="AM1628" i="1" s="1"/>
  <c r="AJ1632" i="1"/>
  <c r="AM1632" i="1" s="1"/>
  <c r="AJ1636" i="1"/>
  <c r="AM1636" i="1" s="1"/>
  <c r="AJ1640" i="1"/>
  <c r="AM1640" i="1" s="1"/>
  <c r="AJ1644" i="1"/>
  <c r="AM1644" i="1" s="1"/>
  <c r="AJ1648" i="1"/>
  <c r="AM1648" i="1" s="1"/>
  <c r="AJ1652" i="1"/>
  <c r="AM1652" i="1" s="1"/>
  <c r="AJ1656" i="1"/>
  <c r="AM1656" i="1" s="1"/>
  <c r="AJ1660" i="1"/>
  <c r="AM1660" i="1" s="1"/>
  <c r="AJ1664" i="1"/>
  <c r="AM1664" i="1" s="1"/>
  <c r="AJ1668" i="1"/>
  <c r="AM1668" i="1" s="1"/>
  <c r="AJ1672" i="1"/>
  <c r="AM1672" i="1" s="1"/>
  <c r="AJ1676" i="1"/>
  <c r="AM1676" i="1" s="1"/>
  <c r="AJ1680" i="1"/>
  <c r="AM1680" i="1" s="1"/>
  <c r="AJ1684" i="1"/>
  <c r="AM1684" i="1" s="1"/>
  <c r="AJ1688" i="1"/>
  <c r="AM1688" i="1" s="1"/>
  <c r="AJ1692" i="1"/>
  <c r="AM1692" i="1" s="1"/>
  <c r="AJ1696" i="1"/>
  <c r="AM1696" i="1" s="1"/>
  <c r="AJ1700" i="1"/>
  <c r="AM1700" i="1" s="1"/>
  <c r="AJ1704" i="1"/>
  <c r="AM1704" i="1" s="1"/>
  <c r="AJ1708" i="1"/>
  <c r="AM1708" i="1" s="1"/>
  <c r="AJ1712" i="1"/>
  <c r="AM1712" i="1" s="1"/>
  <c r="AJ1716" i="1"/>
  <c r="AM1716" i="1" s="1"/>
  <c r="AJ1720" i="1"/>
  <c r="AM1720" i="1" s="1"/>
  <c r="AJ1724" i="1"/>
  <c r="AM1724" i="1" s="1"/>
  <c r="AJ1728" i="1"/>
  <c r="AM1728" i="1" s="1"/>
  <c r="AJ1732" i="1"/>
  <c r="AM1732" i="1" s="1"/>
  <c r="AJ1736" i="1"/>
  <c r="AM1736" i="1" s="1"/>
  <c r="AJ1740" i="1"/>
  <c r="AM1740" i="1" s="1"/>
  <c r="AJ1744" i="1"/>
  <c r="AM1744" i="1" s="1"/>
  <c r="AJ1748" i="1"/>
  <c r="AM1748" i="1" s="1"/>
  <c r="AJ1752" i="1"/>
  <c r="AM1752" i="1" s="1"/>
  <c r="AJ1756" i="1"/>
  <c r="AM1756" i="1" s="1"/>
  <c r="AJ1760" i="1"/>
  <c r="AM1760" i="1" s="1"/>
  <c r="AJ1764" i="1"/>
  <c r="AM1764" i="1" s="1"/>
  <c r="AJ1768" i="1"/>
  <c r="AM1768" i="1" s="1"/>
  <c r="AJ1772" i="1"/>
  <c r="AM1772" i="1" s="1"/>
  <c r="AJ1776" i="1"/>
  <c r="AM1776" i="1" s="1"/>
  <c r="AJ1780" i="1"/>
  <c r="AM1780" i="1" s="1"/>
  <c r="AJ1784" i="1"/>
  <c r="AM1784" i="1" s="1"/>
  <c r="AJ1788" i="1"/>
  <c r="AM1788" i="1" s="1"/>
  <c r="AJ1792" i="1"/>
  <c r="AM1792" i="1" s="1"/>
  <c r="AJ1796" i="1"/>
  <c r="AM1796" i="1" s="1"/>
  <c r="AJ1800" i="1"/>
  <c r="AM1800" i="1" s="1"/>
  <c r="AJ1804" i="1"/>
  <c r="AM1804" i="1" s="1"/>
  <c r="AJ1808" i="1"/>
  <c r="AM1808" i="1" s="1"/>
  <c r="AJ1812" i="1"/>
  <c r="AM1812" i="1" s="1"/>
  <c r="AJ1816" i="1"/>
  <c r="AM1816" i="1" s="1"/>
  <c r="AJ1820" i="1"/>
  <c r="AM1820" i="1" s="1"/>
  <c r="AJ1824" i="1"/>
  <c r="AM1824" i="1" s="1"/>
  <c r="AJ1828" i="1"/>
  <c r="AM1828" i="1" s="1"/>
  <c r="AJ1832" i="1"/>
  <c r="AM1832" i="1" s="1"/>
  <c r="AJ1836" i="1"/>
  <c r="AM1836" i="1" s="1"/>
  <c r="AJ1840" i="1"/>
  <c r="AM1840" i="1" s="1"/>
  <c r="AJ1844" i="1"/>
  <c r="AM1844" i="1" s="1"/>
  <c r="AJ1848" i="1"/>
  <c r="AM1848" i="1" s="1"/>
  <c r="AJ1852" i="1"/>
  <c r="AM1852" i="1" s="1"/>
  <c r="AJ1856" i="1"/>
  <c r="AM1856" i="1" s="1"/>
  <c r="AJ1860" i="1"/>
  <c r="AM1860" i="1" s="1"/>
  <c r="AJ1864" i="1"/>
  <c r="AM1864" i="1" s="1"/>
  <c r="AJ1872" i="1"/>
  <c r="AM1872" i="1" s="1"/>
  <c r="AJ1880" i="1"/>
  <c r="AM1880" i="1" s="1"/>
  <c r="AJ1888" i="1"/>
  <c r="AM1888" i="1" s="1"/>
  <c r="AJ1896" i="1"/>
  <c r="AM1896" i="1" s="1"/>
  <c r="AJ1904" i="1"/>
  <c r="AM1904" i="1" s="1"/>
  <c r="AJ1912" i="1"/>
  <c r="AM1912" i="1" s="1"/>
  <c r="AJ1920" i="1"/>
  <c r="AM1920" i="1" s="1"/>
  <c r="AJ1928" i="1"/>
  <c r="AM1928" i="1" s="1"/>
  <c r="AJ1932" i="1"/>
  <c r="AM1932" i="1" s="1"/>
  <c r="AJ1944" i="1"/>
  <c r="AM1944" i="1" s="1"/>
  <c r="AJ1952" i="1"/>
  <c r="AM1952" i="1" s="1"/>
  <c r="AJ1960" i="1"/>
  <c r="AM1960" i="1" s="1"/>
  <c r="AJ1968" i="1"/>
  <c r="AM1968" i="1" s="1"/>
  <c r="AJ1976" i="1"/>
  <c r="AM1976" i="1" s="1"/>
  <c r="AJ1984" i="1"/>
  <c r="AM1984" i="1" s="1"/>
  <c r="AJ1992" i="1"/>
  <c r="AM1992" i="1" s="1"/>
  <c r="AJ2000" i="1"/>
  <c r="AM2000" i="1" s="1"/>
  <c r="AJ2008" i="1"/>
  <c r="AM2008" i="1" s="1"/>
  <c r="AJ1986" i="1"/>
  <c r="AM1986" i="1" s="1"/>
  <c r="AJ2002" i="1"/>
  <c r="AM2002" i="1" s="1"/>
  <c r="AJ1217" i="1"/>
  <c r="AM1217" i="1" s="1"/>
  <c r="AJ1233" i="1"/>
  <c r="AM1233" i="1" s="1"/>
  <c r="AJ1249" i="1"/>
  <c r="AM1249" i="1" s="1"/>
  <c r="AJ1261" i="1"/>
  <c r="AM1261" i="1" s="1"/>
  <c r="AJ1269" i="1"/>
  <c r="AM1269" i="1" s="1"/>
  <c r="AJ1277" i="1"/>
  <c r="AM1277" i="1" s="1"/>
  <c r="AJ1285" i="1"/>
  <c r="AM1285" i="1" s="1"/>
  <c r="AJ1293" i="1"/>
  <c r="AM1293" i="1" s="1"/>
  <c r="AJ1301" i="1"/>
  <c r="AM1301" i="1" s="1"/>
  <c r="AJ1309" i="1"/>
  <c r="AM1309" i="1" s="1"/>
  <c r="AJ1317" i="1"/>
  <c r="AM1317" i="1" s="1"/>
  <c r="AJ1325" i="1"/>
  <c r="AM1325" i="1" s="1"/>
  <c r="AJ1333" i="1"/>
  <c r="AM1333" i="1" s="1"/>
  <c r="AJ1341" i="1"/>
  <c r="AM1341" i="1" s="1"/>
  <c r="AJ1349" i="1"/>
  <c r="AM1349" i="1" s="1"/>
  <c r="AJ1357" i="1"/>
  <c r="AM1357" i="1" s="1"/>
  <c r="AJ1365" i="1"/>
  <c r="AM1365" i="1" s="1"/>
  <c r="AJ1373" i="1"/>
  <c r="AM1373" i="1" s="1"/>
  <c r="AJ1381" i="1"/>
  <c r="AM1381" i="1" s="1"/>
  <c r="AJ1389" i="1"/>
  <c r="AM1389" i="1" s="1"/>
  <c r="AJ1397" i="1"/>
  <c r="AM1397" i="1" s="1"/>
  <c r="AJ1405" i="1"/>
  <c r="AM1405" i="1" s="1"/>
  <c r="AJ1413" i="1"/>
  <c r="AM1413" i="1" s="1"/>
  <c r="AJ1421" i="1"/>
  <c r="AM1421" i="1" s="1"/>
  <c r="AJ1429" i="1"/>
  <c r="AM1429" i="1" s="1"/>
  <c r="AJ1437" i="1"/>
  <c r="AM1437" i="1" s="1"/>
  <c r="AJ1445" i="1"/>
  <c r="AM1445" i="1" s="1"/>
  <c r="AJ1453" i="1"/>
  <c r="AM1453" i="1" s="1"/>
  <c r="AJ1461" i="1"/>
  <c r="AM1461" i="1" s="1"/>
  <c r="AJ1469" i="1"/>
  <c r="AM1469" i="1" s="1"/>
  <c r="AJ1477" i="1"/>
  <c r="AM1477" i="1" s="1"/>
  <c r="AJ1485" i="1"/>
  <c r="AM1485" i="1" s="1"/>
  <c r="AJ1493" i="1"/>
  <c r="AM1493" i="1" s="1"/>
  <c r="AJ1501" i="1"/>
  <c r="AM1501" i="1" s="1"/>
  <c r="AJ1509" i="1"/>
  <c r="AM1509" i="1" s="1"/>
  <c r="AJ1517" i="1"/>
  <c r="AM1517" i="1" s="1"/>
  <c r="AJ1525" i="1"/>
  <c r="AM1525" i="1" s="1"/>
  <c r="AJ1533" i="1"/>
  <c r="AM1533" i="1" s="1"/>
  <c r="AJ1541" i="1"/>
  <c r="AM1541" i="1" s="1"/>
  <c r="AJ1549" i="1"/>
  <c r="AM1549" i="1" s="1"/>
  <c r="AJ1557" i="1"/>
  <c r="AM1557" i="1" s="1"/>
  <c r="AJ1565" i="1"/>
  <c r="AM1565" i="1" s="1"/>
  <c r="AJ1572" i="1"/>
  <c r="AM1572" i="1" s="1"/>
  <c r="AJ1577" i="1"/>
  <c r="AM1577" i="1" s="1"/>
  <c r="AJ1581" i="1"/>
  <c r="AM1581" i="1" s="1"/>
  <c r="AJ1585" i="1"/>
  <c r="AM1585" i="1" s="1"/>
  <c r="AJ1589" i="1"/>
  <c r="AM1589" i="1" s="1"/>
  <c r="AJ1593" i="1"/>
  <c r="AM1593" i="1" s="1"/>
  <c r="AJ1597" i="1"/>
  <c r="AM1597" i="1" s="1"/>
  <c r="AJ1601" i="1"/>
  <c r="AM1601" i="1" s="1"/>
  <c r="AJ1605" i="1"/>
  <c r="AM1605" i="1" s="1"/>
  <c r="AJ1609" i="1"/>
  <c r="AM1609" i="1" s="1"/>
  <c r="AJ1613" i="1"/>
  <c r="AM1613" i="1" s="1"/>
  <c r="AJ1617" i="1"/>
  <c r="AM1617" i="1" s="1"/>
  <c r="AJ1621" i="1"/>
  <c r="AM1621" i="1" s="1"/>
  <c r="AJ1625" i="1"/>
  <c r="AM1625" i="1" s="1"/>
  <c r="AJ1629" i="1"/>
  <c r="AM1629" i="1" s="1"/>
  <c r="AJ1633" i="1"/>
  <c r="AM1633" i="1" s="1"/>
  <c r="AJ1637" i="1"/>
  <c r="AM1637" i="1" s="1"/>
  <c r="AJ1641" i="1"/>
  <c r="AM1641" i="1" s="1"/>
  <c r="AJ1645" i="1"/>
  <c r="AM1645" i="1" s="1"/>
  <c r="AJ1649" i="1"/>
  <c r="AM1649" i="1" s="1"/>
  <c r="AJ1653" i="1"/>
  <c r="AM1653" i="1" s="1"/>
  <c r="AJ1657" i="1"/>
  <c r="AM1657" i="1" s="1"/>
  <c r="AJ1661" i="1"/>
  <c r="AM1661" i="1" s="1"/>
  <c r="AJ1665" i="1"/>
  <c r="AM1665" i="1" s="1"/>
  <c r="AJ1669" i="1"/>
  <c r="AM1669" i="1" s="1"/>
  <c r="AJ1673" i="1"/>
  <c r="AM1673" i="1" s="1"/>
  <c r="AJ1677" i="1"/>
  <c r="AM1677" i="1" s="1"/>
  <c r="AJ1681" i="1"/>
  <c r="AM1681" i="1" s="1"/>
  <c r="AJ1685" i="1"/>
  <c r="AM1685" i="1" s="1"/>
  <c r="AJ1689" i="1"/>
  <c r="AM1689" i="1" s="1"/>
  <c r="AJ1693" i="1"/>
  <c r="AM1693" i="1" s="1"/>
  <c r="AJ1697" i="1"/>
  <c r="AM1697" i="1" s="1"/>
  <c r="AJ1701" i="1"/>
  <c r="AM1701" i="1" s="1"/>
  <c r="AJ1705" i="1"/>
  <c r="AM1705" i="1" s="1"/>
  <c r="AJ1709" i="1"/>
  <c r="AM1709" i="1" s="1"/>
  <c r="AJ1713" i="1"/>
  <c r="AM1713" i="1" s="1"/>
  <c r="AJ1717" i="1"/>
  <c r="AM1717" i="1" s="1"/>
  <c r="AJ1721" i="1"/>
  <c r="AM1721" i="1" s="1"/>
  <c r="AJ1725" i="1"/>
  <c r="AM1725" i="1" s="1"/>
  <c r="AJ1729" i="1"/>
  <c r="AM1729" i="1" s="1"/>
  <c r="AJ1733" i="1"/>
  <c r="AM1733" i="1" s="1"/>
  <c r="AJ1737" i="1"/>
  <c r="AM1737" i="1" s="1"/>
  <c r="AJ1741" i="1"/>
  <c r="AM1741" i="1" s="1"/>
  <c r="AJ1745" i="1"/>
  <c r="AM1745" i="1" s="1"/>
  <c r="AJ1749" i="1"/>
  <c r="AM1749" i="1" s="1"/>
  <c r="AJ1753" i="1"/>
  <c r="AM1753" i="1" s="1"/>
  <c r="AJ1757" i="1"/>
  <c r="AM1757" i="1" s="1"/>
  <c r="AJ1761" i="1"/>
  <c r="AM1761" i="1" s="1"/>
  <c r="AJ1765" i="1"/>
  <c r="AM1765" i="1" s="1"/>
  <c r="AJ1769" i="1"/>
  <c r="AM1769" i="1" s="1"/>
  <c r="AJ1773" i="1"/>
  <c r="AM1773" i="1" s="1"/>
  <c r="AJ1777" i="1"/>
  <c r="AM1777" i="1" s="1"/>
  <c r="AJ1781" i="1"/>
  <c r="AM1781" i="1" s="1"/>
  <c r="AJ1785" i="1"/>
  <c r="AM1785" i="1" s="1"/>
  <c r="AJ1789" i="1"/>
  <c r="AJ1793" i="1"/>
  <c r="AM1793" i="1" s="1"/>
  <c r="AJ1797" i="1"/>
  <c r="AM1797" i="1" s="1"/>
  <c r="AJ1801" i="1"/>
  <c r="AM1801" i="1" s="1"/>
  <c r="AJ1805" i="1"/>
  <c r="AM1805" i="1" s="1"/>
  <c r="AJ1809" i="1"/>
  <c r="AM1809" i="1" s="1"/>
  <c r="AJ1813" i="1"/>
  <c r="AM1813" i="1" s="1"/>
  <c r="AJ1817" i="1"/>
  <c r="AM1817" i="1" s="1"/>
  <c r="AJ1821" i="1"/>
  <c r="AM1821" i="1" s="1"/>
  <c r="AJ1825" i="1"/>
  <c r="AM1825" i="1" s="1"/>
  <c r="AJ1829" i="1"/>
  <c r="AM1829" i="1" s="1"/>
  <c r="AJ1833" i="1"/>
  <c r="AM1833" i="1" s="1"/>
  <c r="AJ1837" i="1"/>
  <c r="AM1837" i="1" s="1"/>
  <c r="AJ1841" i="1"/>
  <c r="AM1841" i="1" s="1"/>
  <c r="AJ1845" i="1"/>
  <c r="AM1845" i="1" s="1"/>
  <c r="AJ1849" i="1"/>
  <c r="AM1849" i="1" s="1"/>
  <c r="AJ1853" i="1"/>
  <c r="AM1853" i="1" s="1"/>
  <c r="AJ1857" i="1"/>
  <c r="AM1857" i="1" s="1"/>
  <c r="AJ1861" i="1"/>
  <c r="AM1861" i="1" s="1"/>
  <c r="AJ1865" i="1"/>
  <c r="AM1865" i="1" s="1"/>
  <c r="AJ1869" i="1"/>
  <c r="AM1869" i="1" s="1"/>
  <c r="AJ1873" i="1"/>
  <c r="AM1873" i="1" s="1"/>
  <c r="AJ1877" i="1"/>
  <c r="AM1877" i="1" s="1"/>
  <c r="AJ1881" i="1"/>
  <c r="AM1881" i="1" s="1"/>
  <c r="AJ1885" i="1"/>
  <c r="AM1885" i="1" s="1"/>
  <c r="AJ1889" i="1"/>
  <c r="AM1889" i="1" s="1"/>
  <c r="AJ1893" i="1"/>
  <c r="AM1893" i="1" s="1"/>
  <c r="AJ1897" i="1"/>
  <c r="AM1897" i="1" s="1"/>
  <c r="AJ1901" i="1"/>
  <c r="AM1901" i="1" s="1"/>
  <c r="AJ1905" i="1"/>
  <c r="AM1905" i="1" s="1"/>
  <c r="AJ1909" i="1"/>
  <c r="AM1909" i="1" s="1"/>
  <c r="AJ1913" i="1"/>
  <c r="AM1913" i="1" s="1"/>
  <c r="AJ1917" i="1"/>
  <c r="AM1917" i="1" s="1"/>
  <c r="AJ1921" i="1"/>
  <c r="AM1921" i="1" s="1"/>
  <c r="AJ1925" i="1"/>
  <c r="AM1925" i="1" s="1"/>
  <c r="AJ1929" i="1"/>
  <c r="AM1929" i="1" s="1"/>
  <c r="AJ1933" i="1"/>
  <c r="AM1933" i="1" s="1"/>
  <c r="AJ1937" i="1"/>
  <c r="AM1937" i="1" s="1"/>
  <c r="AJ1941" i="1"/>
  <c r="AM1941" i="1" s="1"/>
  <c r="AJ1945" i="1"/>
  <c r="AM1945" i="1" s="1"/>
  <c r="AJ1949" i="1"/>
  <c r="AM1949" i="1" s="1"/>
  <c r="AJ1953" i="1"/>
  <c r="AM1953" i="1" s="1"/>
  <c r="AJ1957" i="1"/>
  <c r="AM1957" i="1" s="1"/>
  <c r="AJ1961" i="1"/>
  <c r="AM1961" i="1" s="1"/>
  <c r="AJ1965" i="1"/>
  <c r="AM1965" i="1" s="1"/>
  <c r="AJ1969" i="1"/>
  <c r="AM1969" i="1" s="1"/>
  <c r="AJ1973" i="1"/>
  <c r="AM1973" i="1" s="1"/>
  <c r="AJ1977" i="1"/>
  <c r="AM1977" i="1" s="1"/>
  <c r="AJ1981" i="1"/>
  <c r="AM1981" i="1" s="1"/>
  <c r="AJ1985" i="1"/>
  <c r="AM1985" i="1" s="1"/>
  <c r="AJ1989" i="1"/>
  <c r="AM1989" i="1" s="1"/>
  <c r="AJ1993" i="1"/>
  <c r="AM1993" i="1" s="1"/>
  <c r="AJ1997" i="1"/>
  <c r="AM1997" i="1" s="1"/>
  <c r="AJ2001" i="1"/>
  <c r="AM2001" i="1" s="1"/>
  <c r="AJ2005" i="1"/>
  <c r="AM2005" i="1" s="1"/>
  <c r="AJ2009" i="1"/>
  <c r="AM2009" i="1" s="1"/>
  <c r="AJ1894" i="1"/>
  <c r="AM1894" i="1" s="1"/>
  <c r="AJ1906" i="1"/>
  <c r="AM1906" i="1" s="1"/>
  <c r="AJ1914" i="1"/>
  <c r="AM1914" i="1" s="1"/>
  <c r="AJ1922" i="1"/>
  <c r="AM1922" i="1" s="1"/>
  <c r="AJ1930" i="1"/>
  <c r="AM1930" i="1" s="1"/>
  <c r="AJ1938" i="1"/>
  <c r="AM1938" i="1" s="1"/>
  <c r="AJ1946" i="1"/>
  <c r="AM1946" i="1" s="1"/>
  <c r="AJ1954" i="1"/>
  <c r="AM1954" i="1" s="1"/>
  <c r="AJ1962" i="1"/>
  <c r="AM1962" i="1" s="1"/>
  <c r="AJ1970" i="1"/>
  <c r="AM1970" i="1" s="1"/>
  <c r="AJ1982" i="1"/>
  <c r="AM1982" i="1" s="1"/>
  <c r="AJ1998" i="1"/>
  <c r="AM1998" i="1" s="1"/>
  <c r="AM1789" i="1"/>
  <c r="AM1562" i="1"/>
  <c r="AM24" i="1"/>
  <c r="AM56" i="1"/>
  <c r="AM88" i="1"/>
  <c r="AM120" i="1"/>
  <c r="AM152" i="1"/>
  <c r="AM184" i="1"/>
  <c r="AM216" i="1"/>
  <c r="AM248" i="1"/>
  <c r="AM280" i="1"/>
  <c r="AM312" i="1"/>
  <c r="AM344" i="1"/>
  <c r="AM376" i="1"/>
  <c r="AM343" i="1"/>
  <c r="AM347" i="1"/>
  <c r="AM17" i="1"/>
  <c r="AM135" i="1"/>
  <c r="AM231" i="1"/>
  <c r="AM263" i="1"/>
  <c r="AM140" i="1"/>
  <c r="AM300" i="1"/>
  <c r="AM380" i="1"/>
  <c r="AM37" i="1"/>
  <c r="AM27" i="1"/>
  <c r="AM59" i="1"/>
  <c r="AM91" i="1"/>
  <c r="AM123" i="1"/>
  <c r="AM155" i="1"/>
  <c r="AM187" i="1"/>
  <c r="AM219" i="1"/>
  <c r="AM251" i="1"/>
  <c r="AM283" i="1"/>
  <c r="AM315" i="1"/>
  <c r="AM554" i="1"/>
  <c r="AM794" i="1"/>
  <c r="AM370" i="1"/>
  <c r="AM363" i="1"/>
  <c r="AM95" i="1"/>
  <c r="AM111" i="1"/>
  <c r="AM271" i="1"/>
  <c r="AM287" i="1"/>
  <c r="AM84" i="1"/>
  <c r="AM340" i="1"/>
  <c r="AM878" i="1"/>
  <c r="AM1174" i="1"/>
  <c r="BK10" i="1"/>
  <c r="AT10" i="1"/>
  <c r="AQ7" i="1"/>
  <c r="AL1972" i="1"/>
  <c r="AL1968" i="1"/>
  <c r="AL1964" i="1"/>
  <c r="AL1934" i="1"/>
  <c r="AL1901" i="1"/>
  <c r="AL1868" i="1"/>
  <c r="AL1839" i="1"/>
  <c r="AL1772" i="1"/>
  <c r="AR1756" i="1"/>
  <c r="AT1756" i="1"/>
  <c r="AR1731" i="1"/>
  <c r="AT1731" i="1"/>
  <c r="AT1696" i="1"/>
  <c r="AR1696" i="1"/>
  <c r="AL1667" i="1"/>
  <c r="AL1651" i="1"/>
  <c r="AL1635" i="1"/>
  <c r="AL1619" i="1"/>
  <c r="AL1603" i="1"/>
  <c r="AL1584" i="1"/>
  <c r="AR1559" i="1"/>
  <c r="AT1559" i="1"/>
  <c r="AR1525" i="1"/>
  <c r="AT1525" i="1"/>
  <c r="AL1504" i="1"/>
  <c r="AT1475" i="1"/>
  <c r="AR1475" i="1"/>
  <c r="AT1449" i="1"/>
  <c r="AR1449" i="1"/>
  <c r="AR1410" i="1"/>
  <c r="AT1410" i="1"/>
  <c r="AL1364" i="1"/>
  <c r="AL1330" i="1"/>
  <c r="AR1281" i="1"/>
  <c r="AT1281" i="1"/>
  <c r="AL1240" i="1"/>
  <c r="AR1215" i="1"/>
  <c r="AT1215" i="1"/>
  <c r="AR1174" i="1"/>
  <c r="AT1174" i="1"/>
  <c r="AL1144" i="1"/>
  <c r="AT1119" i="1"/>
  <c r="AR1119" i="1"/>
  <c r="AL1086" i="1"/>
  <c r="AL1038" i="1"/>
  <c r="AR1000" i="1"/>
  <c r="AT1000" i="1"/>
  <c r="AT906" i="1"/>
  <c r="AR906" i="1"/>
  <c r="AL872" i="1"/>
  <c r="AT843" i="1"/>
  <c r="AR843" i="1"/>
  <c r="AL804" i="1"/>
  <c r="AL774" i="1"/>
  <c r="AT748" i="1"/>
  <c r="AR748" i="1"/>
  <c r="AL716" i="1"/>
  <c r="AT2004" i="1"/>
  <c r="AR2004" i="1"/>
  <c r="AT2000" i="1"/>
  <c r="AR2000" i="1"/>
  <c r="AT1996" i="1"/>
  <c r="AR1996" i="1"/>
  <c r="AL1977" i="1"/>
  <c r="AL1939" i="1"/>
  <c r="AL1906" i="1"/>
  <c r="AL1873" i="1"/>
  <c r="AL1840" i="1"/>
  <c r="AL1773" i="1"/>
  <c r="AR1757" i="1"/>
  <c r="AT1757" i="1"/>
  <c r="AR1732" i="1"/>
  <c r="AT1732" i="1"/>
  <c r="AL1693" i="1"/>
  <c r="AL1668" i="1"/>
  <c r="AL1652" i="1"/>
  <c r="AL1636" i="1"/>
  <c r="AL1620" i="1"/>
  <c r="AL1604" i="1"/>
  <c r="AL1585" i="1"/>
  <c r="AL1564" i="1"/>
  <c r="AL1543" i="1"/>
  <c r="AL1509" i="1"/>
  <c r="AR1486" i="1"/>
  <c r="AT1486" i="1"/>
  <c r="AL1454" i="1"/>
  <c r="AL1426" i="1"/>
  <c r="AL1403" i="1"/>
  <c r="AL1375" i="1"/>
  <c r="AL1331" i="1"/>
  <c r="AL1289" i="1"/>
  <c r="AL1241" i="1"/>
  <c r="AL1198" i="1"/>
  <c r="AL1167" i="1"/>
  <c r="AR1137" i="1"/>
  <c r="AT1137" i="1"/>
  <c r="AT1120" i="1"/>
  <c r="AR1120" i="1"/>
  <c r="AR1073" i="1"/>
  <c r="AT1073" i="1"/>
  <c r="AL1039" i="1"/>
  <c r="AL993" i="1"/>
  <c r="AL898" i="1"/>
  <c r="AR869" i="1"/>
  <c r="AT869" i="1"/>
  <c r="AL835" i="1"/>
  <c r="AR801" i="1"/>
  <c r="AT801" i="1"/>
  <c r="AL775" i="1"/>
  <c r="AT753" i="1"/>
  <c r="AR753" i="1"/>
  <c r="AL727" i="1"/>
  <c r="AL701" i="1"/>
  <c r="AL2005" i="1"/>
  <c r="AL2001" i="1"/>
  <c r="AL1997" i="1"/>
  <c r="AL1978" i="1"/>
  <c r="AL1936" i="1"/>
  <c r="AL1907" i="1"/>
  <c r="AL1874" i="1"/>
  <c r="AL1841" i="1"/>
  <c r="AL1774" i="1"/>
  <c r="AR1758" i="1"/>
  <c r="AT1758" i="1"/>
  <c r="AL1737" i="1"/>
  <c r="AL1713" i="1"/>
  <c r="AL1694" i="1"/>
  <c r="AL1665" i="1"/>
  <c r="AL1649" i="1"/>
  <c r="AL1633" i="1"/>
  <c r="AL1617" i="1"/>
  <c r="AL1601" i="1"/>
  <c r="AL1586" i="1"/>
  <c r="AT1561" i="1"/>
  <c r="AR1561" i="1"/>
  <c r="AR1536" i="1"/>
  <c r="AT1536" i="1"/>
  <c r="AL1506" i="1"/>
  <c r="AL1491" i="1"/>
  <c r="AL1465" i="1"/>
  <c r="AT1437" i="1"/>
  <c r="AR1437" i="1"/>
  <c r="AT1412" i="1"/>
  <c r="AR1412" i="1"/>
  <c r="AL1376" i="1"/>
  <c r="AL1351" i="1"/>
  <c r="AR1307" i="1"/>
  <c r="AT1307" i="1"/>
  <c r="AR1254" i="1"/>
  <c r="AT1254" i="1"/>
  <c r="AL1217" i="1"/>
  <c r="AL1180" i="1"/>
  <c r="AR1160" i="1"/>
  <c r="AT1160" i="1"/>
  <c r="AL1134" i="1"/>
  <c r="AL1106" i="1"/>
  <c r="AL1066" i="1"/>
  <c r="AR1032" i="1"/>
  <c r="AT1032" i="1"/>
  <c r="AT1012" i="1"/>
  <c r="AR1012" i="1"/>
  <c r="AL908" i="1"/>
  <c r="AR887" i="1"/>
  <c r="AT887" i="1"/>
  <c r="AR849" i="1"/>
  <c r="AT849" i="1"/>
  <c r="AT815" i="1"/>
  <c r="AR815" i="1"/>
  <c r="AR781" i="1"/>
  <c r="AT781" i="1"/>
  <c r="AT754" i="1"/>
  <c r="AR754" i="1"/>
  <c r="AT714" i="1"/>
  <c r="AR714" i="1"/>
  <c r="AR695" i="1"/>
  <c r="AT695" i="1"/>
  <c r="AT1988" i="1"/>
  <c r="AR1988" i="1"/>
  <c r="AT1969" i="1"/>
  <c r="AR1969" i="1"/>
  <c r="AT1965" i="1"/>
  <c r="AR1965" i="1"/>
  <c r="AT1958" i="1"/>
  <c r="AR1958" i="1"/>
  <c r="AR1925" i="1"/>
  <c r="AT1925" i="1"/>
  <c r="AT1892" i="1"/>
  <c r="AR1892" i="1"/>
  <c r="AT1859" i="1"/>
  <c r="AR1859" i="1"/>
  <c r="AT1830" i="1"/>
  <c r="AR1830" i="1"/>
  <c r="AL1763" i="1"/>
  <c r="AT1747" i="1"/>
  <c r="AR1747" i="1"/>
  <c r="AR1717" i="1"/>
  <c r="AT1717" i="1"/>
  <c r="AL1674" i="1"/>
  <c r="AL1658" i="1"/>
  <c r="AL1642" i="1"/>
  <c r="AL1626" i="1"/>
  <c r="AL1610" i="1"/>
  <c r="AL1594" i="1"/>
  <c r="AT1575" i="1"/>
  <c r="AR1575" i="1"/>
  <c r="AT1537" i="1"/>
  <c r="AR1537" i="1"/>
  <c r="AL1507" i="1"/>
  <c r="AL1492" i="1"/>
  <c r="AR1474" i="1"/>
  <c r="AT1474" i="1"/>
  <c r="AL1428" i="1"/>
  <c r="AR1397" i="1"/>
  <c r="AT1397" i="1"/>
  <c r="AL1363" i="1"/>
  <c r="AL1341" i="1"/>
  <c r="AL1294" i="1"/>
  <c r="AL1259" i="1"/>
  <c r="AL1230" i="1"/>
  <c r="AL1200" i="1"/>
  <c r="AR1173" i="1"/>
  <c r="AT1173" i="1"/>
  <c r="AL1143" i="1"/>
  <c r="AL1116" i="1"/>
  <c r="AL1067" i="1"/>
  <c r="AL1037" i="1"/>
  <c r="AR999" i="1"/>
  <c r="AT999" i="1"/>
  <c r="AL896" i="1"/>
  <c r="AT867" i="1"/>
  <c r="AR867" i="1"/>
  <c r="AL833" i="1"/>
  <c r="AL792" i="1"/>
  <c r="AT751" i="1"/>
  <c r="AR751" i="1"/>
  <c r="AR708" i="1"/>
  <c r="AT708" i="1"/>
  <c r="AT690" i="1"/>
  <c r="AR690" i="1"/>
  <c r="AL686" i="1"/>
  <c r="AR681" i="1"/>
  <c r="AT681" i="1"/>
  <c r="AL667" i="1"/>
  <c r="AL660" i="1"/>
  <c r="AT655" i="1"/>
  <c r="AR655" i="1"/>
  <c r="AR648" i="1"/>
  <c r="AT648" i="1"/>
  <c r="AR640" i="1"/>
  <c r="AT640" i="1"/>
  <c r="AR632" i="1"/>
  <c r="AT632" i="1"/>
  <c r="AT626" i="1"/>
  <c r="AR626" i="1"/>
  <c r="AR618" i="1"/>
  <c r="AT618" i="1"/>
  <c r="AL614" i="1"/>
  <c r="AL606" i="1"/>
  <c r="AR598" i="1"/>
  <c r="AT598" i="1"/>
  <c r="AT591" i="1"/>
  <c r="AR591" i="1"/>
  <c r="AL585" i="1"/>
  <c r="AR580" i="1"/>
  <c r="AT580" i="1"/>
  <c r="AT570" i="1"/>
  <c r="AR570" i="1"/>
  <c r="AT560" i="1"/>
  <c r="AR560" i="1"/>
  <c r="AL553" i="1"/>
  <c r="AR546" i="1"/>
  <c r="AT546" i="1"/>
  <c r="AR542" i="1"/>
  <c r="AT542" i="1"/>
  <c r="AR538" i="1"/>
  <c r="AT538" i="1"/>
  <c r="AT534" i="1"/>
  <c r="AR534" i="1"/>
  <c r="AR530" i="1"/>
  <c r="AT530" i="1"/>
  <c r="AR526" i="1"/>
  <c r="AT526" i="1"/>
  <c r="AR522" i="1"/>
  <c r="AT522" i="1"/>
  <c r="AL513" i="1"/>
  <c r="AL509" i="1"/>
  <c r="AR501" i="1"/>
  <c r="AT501" i="1"/>
  <c r="AR491" i="1"/>
  <c r="AT491" i="1"/>
  <c r="AT481" i="1"/>
  <c r="AR481" i="1"/>
  <c r="AL474" i="1"/>
  <c r="AT469" i="1"/>
  <c r="AR469" i="1"/>
  <c r="AT459" i="1"/>
  <c r="AR459" i="1"/>
  <c r="AT449" i="1"/>
  <c r="AR449" i="1"/>
  <c r="AL442" i="1"/>
  <c r="AT437" i="1"/>
  <c r="AR437" i="1"/>
  <c r="AR427" i="1"/>
  <c r="AT427" i="1"/>
  <c r="AL420" i="1"/>
  <c r="AL398" i="1"/>
  <c r="AR393" i="1"/>
  <c r="AT393" i="1"/>
  <c r="AT364" i="1"/>
  <c r="AR364" i="1"/>
  <c r="AL348" i="1"/>
  <c r="AT343" i="1"/>
  <c r="AR343" i="1"/>
  <c r="AT339" i="1"/>
  <c r="AR339" i="1"/>
  <c r="AT335" i="1"/>
  <c r="AR335" i="1"/>
  <c r="AT331" i="1"/>
  <c r="AR331" i="1"/>
  <c r="AT327" i="1"/>
  <c r="AR327" i="1"/>
  <c r="AT323" i="1"/>
  <c r="AR323" i="1"/>
  <c r="AT319" i="1"/>
  <c r="AR319" i="1"/>
  <c r="AT315" i="1"/>
  <c r="AR315" i="1"/>
  <c r="AT311" i="1"/>
  <c r="AR311" i="1"/>
  <c r="AR303" i="1"/>
  <c r="AT303" i="1"/>
  <c r="AL298" i="1"/>
  <c r="AT283" i="1"/>
  <c r="AR283" i="1"/>
  <c r="AL272" i="1"/>
  <c r="AT267" i="1"/>
  <c r="AR267" i="1"/>
  <c r="AL260" i="1"/>
  <c r="AT251" i="1"/>
  <c r="AR251" i="1"/>
  <c r="AL242" i="1"/>
  <c r="AL231" i="1"/>
  <c r="AL219" i="1"/>
  <c r="AT208" i="1"/>
  <c r="AR208" i="1"/>
  <c r="AL198" i="1"/>
  <c r="AR193" i="1"/>
  <c r="AT193" i="1"/>
  <c r="AL186" i="1"/>
  <c r="AR159" i="1"/>
  <c r="AT159" i="1"/>
  <c r="AL144" i="1"/>
  <c r="AL130" i="1"/>
  <c r="AL113" i="1"/>
  <c r="AL97" i="1"/>
  <c r="AL83" i="1"/>
  <c r="AL67" i="1"/>
  <c r="AL51" i="1"/>
  <c r="AR35" i="1"/>
  <c r="AT35" i="1"/>
  <c r="AL1995" i="1"/>
  <c r="AL1991" i="1"/>
  <c r="AR1986" i="1"/>
  <c r="AT1986" i="1"/>
  <c r="AT1982" i="1"/>
  <c r="AR1982" i="1"/>
  <c r="AL1963" i="1"/>
  <c r="AL1959" i="1"/>
  <c r="AR1954" i="1"/>
  <c r="AT1954" i="1"/>
  <c r="AT1950" i="1"/>
  <c r="AR1950" i="1"/>
  <c r="AL1931" i="1"/>
  <c r="AL1927" i="1"/>
  <c r="AR1922" i="1"/>
  <c r="AT1922" i="1"/>
  <c r="AT1918" i="1"/>
  <c r="AR1918" i="1"/>
  <c r="AL1899" i="1"/>
  <c r="AL1895" i="1"/>
  <c r="AR1890" i="1"/>
  <c r="AT1890" i="1"/>
  <c r="AT1886" i="1"/>
  <c r="AR1886" i="1"/>
  <c r="AL1867" i="1"/>
  <c r="AL1863" i="1"/>
  <c r="AR1858" i="1"/>
  <c r="AT1858" i="1"/>
  <c r="AT1854" i="1"/>
  <c r="AR1854" i="1"/>
  <c r="AL1835" i="1"/>
  <c r="AL1831" i="1"/>
  <c r="AR1826" i="1"/>
  <c r="AT1826" i="1"/>
  <c r="AR1822" i="1"/>
  <c r="AT1822" i="1"/>
  <c r="AT1818" i="1"/>
  <c r="AR1818" i="1"/>
  <c r="AL1758" i="1"/>
  <c r="AL1754" i="1"/>
  <c r="AL1750" i="1"/>
  <c r="AT1745" i="1"/>
  <c r="AR1745" i="1"/>
  <c r="AL1734" i="1"/>
  <c r="AR1729" i="1"/>
  <c r="AT1729" i="1"/>
  <c r="AL1718" i="1"/>
  <c r="AR1710" i="1"/>
  <c r="AT1710" i="1"/>
  <c r="AL1702" i="1"/>
  <c r="AR1691" i="1"/>
  <c r="AT1691" i="1"/>
  <c r="AL1574" i="1"/>
  <c r="AL1562" i="1"/>
  <c r="AL1558" i="1"/>
  <c r="AL1540" i="1"/>
  <c r="AR1535" i="1"/>
  <c r="AT1535" i="1"/>
  <c r="AL1528" i="1"/>
  <c r="AL1524" i="1"/>
  <c r="AT1519" i="1"/>
  <c r="AR1519" i="1"/>
  <c r="AR1515" i="1"/>
  <c r="AT1515" i="1"/>
  <c r="AT1497" i="1"/>
  <c r="AR1497" i="1"/>
  <c r="AL1488" i="1"/>
  <c r="AT1483" i="1"/>
  <c r="AR1483" i="1"/>
  <c r="AL1474" i="1"/>
  <c r="AL1464" i="1"/>
  <c r="AT1459" i="1"/>
  <c r="AR1459" i="1"/>
  <c r="AL1451" i="1"/>
  <c r="AT1446" i="1"/>
  <c r="AR1446" i="1"/>
  <c r="AR1435" i="1"/>
  <c r="AT1435" i="1"/>
  <c r="AL1425" i="1"/>
  <c r="AR1420" i="1"/>
  <c r="AT1420" i="1"/>
  <c r="AL1410" i="1"/>
  <c r="AL1400" i="1"/>
  <c r="AT1395" i="1"/>
  <c r="AR1395" i="1"/>
  <c r="AL1387" i="1"/>
  <c r="AT1382" i="1"/>
  <c r="AR1382" i="1"/>
  <c r="AR1371" i="1"/>
  <c r="AT1371" i="1"/>
  <c r="AL1361" i="1"/>
  <c r="AR1356" i="1"/>
  <c r="AT1356" i="1"/>
  <c r="AT1345" i="1"/>
  <c r="AR1345" i="1"/>
  <c r="AT1336" i="1"/>
  <c r="AR1336" i="1"/>
  <c r="AL1329" i="1"/>
  <c r="AR1324" i="1"/>
  <c r="AT1324" i="1"/>
  <c r="AT1315" i="1"/>
  <c r="AR1315" i="1"/>
  <c r="AL1308" i="1"/>
  <c r="AR1303" i="1"/>
  <c r="AT1303" i="1"/>
  <c r="AR1290" i="1"/>
  <c r="AT1290" i="1"/>
  <c r="AT1284" i="1"/>
  <c r="AR1284" i="1"/>
  <c r="AL1280" i="1"/>
  <c r="AL1271" i="1"/>
  <c r="AL1256" i="1"/>
  <c r="AT1251" i="1"/>
  <c r="AR1251" i="1"/>
  <c r="AR1235" i="1"/>
  <c r="AT1235" i="1"/>
  <c r="AR1224" i="1"/>
  <c r="AT1224" i="1"/>
  <c r="AL1216" i="1"/>
  <c r="AT1211" i="1"/>
  <c r="AR1211" i="1"/>
  <c r="AR1207" i="1"/>
  <c r="AT1207" i="1"/>
  <c r="AL1195" i="1"/>
  <c r="AT1186" i="1"/>
  <c r="AR1186" i="1"/>
  <c r="AL1175" i="1"/>
  <c r="AT1170" i="1"/>
  <c r="AR1170" i="1"/>
  <c r="AL1162" i="1"/>
  <c r="AR1157" i="1"/>
  <c r="AT1157" i="1"/>
  <c r="AL1139" i="1"/>
  <c r="AL1131" i="1"/>
  <c r="AL1123" i="1"/>
  <c r="AL1115" i="1"/>
  <c r="AL1105" i="1"/>
  <c r="AT1100" i="1"/>
  <c r="AR1100" i="1"/>
  <c r="AL1092" i="1"/>
  <c r="AL1085" i="1"/>
  <c r="AR1081" i="1"/>
  <c r="AT1081" i="1"/>
  <c r="AL1073" i="1"/>
  <c r="AR1062" i="1"/>
  <c r="AT1062" i="1"/>
  <c r="AL1054" i="1"/>
  <c r="AL1046" i="1"/>
  <c r="AR1042" i="1"/>
  <c r="AT1042" i="1"/>
  <c r="AL1033" i="1"/>
  <c r="AL1020" i="1"/>
  <c r="AT1016" i="1"/>
  <c r="AR1016" i="1"/>
  <c r="AR1009" i="1"/>
  <c r="AT1009" i="1"/>
  <c r="AR1003" i="1"/>
  <c r="AT1003" i="1"/>
  <c r="AR997" i="1"/>
  <c r="AT997" i="1"/>
  <c r="AR987" i="1"/>
  <c r="AT987" i="1"/>
  <c r="AT981" i="1"/>
  <c r="AR981" i="1"/>
  <c r="AT977" i="1"/>
  <c r="AR977" i="1"/>
  <c r="AT973" i="1"/>
  <c r="AR973" i="1"/>
  <c r="AT969" i="1"/>
  <c r="AR969" i="1"/>
  <c r="AT965" i="1"/>
  <c r="AR965" i="1"/>
  <c r="AT961" i="1"/>
  <c r="AR961" i="1"/>
  <c r="AR957" i="1"/>
  <c r="AT957" i="1"/>
  <c r="AR953" i="1"/>
  <c r="AT953" i="1"/>
  <c r="AT949" i="1"/>
  <c r="AR949" i="1"/>
  <c r="AT945" i="1"/>
  <c r="AR945" i="1"/>
  <c r="AT941" i="1"/>
  <c r="AR941" i="1"/>
  <c r="AR937" i="1"/>
  <c r="AT937" i="1"/>
  <c r="AT933" i="1"/>
  <c r="AR933" i="1"/>
  <c r="AT929" i="1"/>
  <c r="AR929" i="1"/>
  <c r="AT925" i="1"/>
  <c r="AR925" i="1"/>
  <c r="AR921" i="1"/>
  <c r="AT921" i="1"/>
  <c r="AT917" i="1"/>
  <c r="AR917" i="1"/>
  <c r="AT913" i="1"/>
  <c r="AR913" i="1"/>
  <c r="AL906" i="1"/>
  <c r="AT901" i="1"/>
  <c r="AR901" i="1"/>
  <c r="AL888" i="1"/>
  <c r="AT883" i="1"/>
  <c r="AR883" i="1"/>
  <c r="AL868" i="1"/>
  <c r="AR863" i="1"/>
  <c r="AT863" i="1"/>
  <c r="AT859" i="1"/>
  <c r="AR859" i="1"/>
  <c r="AL848" i="1"/>
  <c r="AL844" i="1"/>
  <c r="AR839" i="1"/>
  <c r="AT839" i="1"/>
  <c r="AL828" i="1"/>
  <c r="AT823" i="1"/>
  <c r="AR823" i="1"/>
  <c r="AL816" i="1"/>
  <c r="AT811" i="1"/>
  <c r="AR811" i="1"/>
  <c r="AT799" i="1"/>
  <c r="AR799" i="1"/>
  <c r="AL791" i="1"/>
  <c r="AL783" i="1"/>
  <c r="AT778" i="1"/>
  <c r="AR778" i="1"/>
  <c r="AR770" i="1"/>
  <c r="AT770" i="1"/>
  <c r="AL764" i="1"/>
  <c r="AR759" i="1"/>
  <c r="AT759" i="1"/>
  <c r="AL752" i="1"/>
  <c r="AR747" i="1"/>
  <c r="AT747" i="1"/>
  <c r="AR740" i="1"/>
  <c r="AT740" i="1"/>
  <c r="AL732" i="1"/>
  <c r="AL724" i="1"/>
  <c r="AT720" i="1"/>
  <c r="AR720" i="1"/>
  <c r="AR711" i="1"/>
  <c r="AT711" i="1"/>
  <c r="AT705" i="1"/>
  <c r="AR705" i="1"/>
  <c r="AL695" i="1"/>
  <c r="AL689" i="1"/>
  <c r="AR680" i="1"/>
  <c r="AT680" i="1"/>
  <c r="AT673" i="1"/>
  <c r="AR673" i="1"/>
  <c r="AT669" i="1"/>
  <c r="AR669" i="1"/>
  <c r="AL658" i="1"/>
  <c r="AR647" i="1"/>
  <c r="AT647" i="1"/>
  <c r="AL642" i="1"/>
  <c r="AL632" i="1"/>
  <c r="AR623" i="1"/>
  <c r="AT623" i="1"/>
  <c r="AR615" i="1"/>
  <c r="AT615" i="1"/>
  <c r="AT608" i="1"/>
  <c r="AR608" i="1"/>
  <c r="AR601" i="1"/>
  <c r="AT601" i="1"/>
  <c r="AL592" i="1"/>
  <c r="AR587" i="1"/>
  <c r="AT587" i="1"/>
  <c r="AT578" i="1"/>
  <c r="AR578" i="1"/>
  <c r="AT568" i="1"/>
  <c r="AR568" i="1"/>
  <c r="AL561" i="1"/>
  <c r="AR556" i="1"/>
  <c r="AT556" i="1"/>
  <c r="AL547" i="1"/>
  <c r="AL543" i="1"/>
  <c r="AL539" i="1"/>
  <c r="AL535" i="1"/>
  <c r="AL531" i="1"/>
  <c r="AL527" i="1"/>
  <c r="AL523" i="1"/>
  <c r="AR518" i="1"/>
  <c r="AT518" i="1"/>
  <c r="AL501" i="1"/>
  <c r="AL491" i="1"/>
  <c r="AT486" i="1"/>
  <c r="AR486" i="1"/>
  <c r="AL479" i="1"/>
  <c r="AL469" i="1"/>
  <c r="AL459" i="1"/>
  <c r="AT454" i="1"/>
  <c r="AR454" i="1"/>
  <c r="AL447" i="1"/>
  <c r="AL437" i="1"/>
  <c r="AL427" i="1"/>
  <c r="AT422" i="1"/>
  <c r="AR422" i="1"/>
  <c r="AT406" i="1"/>
  <c r="AR406" i="1"/>
  <c r="AL395" i="1"/>
  <c r="AT390" i="1"/>
  <c r="AR390" i="1"/>
  <c r="AT370" i="1"/>
  <c r="AR370" i="1"/>
  <c r="AT361" i="1"/>
  <c r="AR361" i="1"/>
  <c r="AT353" i="1"/>
  <c r="AR353" i="1"/>
  <c r="AL342" i="1"/>
  <c r="AL338" i="1"/>
  <c r="AL334" i="1"/>
  <c r="AL330" i="1"/>
  <c r="AL326" i="1"/>
  <c r="AL322" i="1"/>
  <c r="AL318" i="1"/>
  <c r="AL314" i="1"/>
  <c r="AR309" i="1"/>
  <c r="AT309" i="1"/>
  <c r="AR302" i="1"/>
  <c r="AT302" i="1"/>
  <c r="AT292" i="1"/>
  <c r="AR292" i="1"/>
  <c r="AR286" i="1"/>
  <c r="AT286" i="1"/>
  <c r="AL281" i="1"/>
  <c r="AL270" i="1"/>
  <c r="AL266" i="1"/>
  <c r="AT261" i="1"/>
  <c r="AR261" i="1"/>
  <c r="AR254" i="1"/>
  <c r="AT254" i="1"/>
  <c r="AL249" i="1"/>
  <c r="AL241" i="1"/>
  <c r="AR227" i="1"/>
  <c r="AT227" i="1"/>
  <c r="AL218" i="1"/>
  <c r="AT214" i="1"/>
  <c r="AR214" i="1"/>
  <c r="AR202" i="1"/>
  <c r="AT202" i="1"/>
  <c r="AT192" i="1"/>
  <c r="AR192" i="1"/>
  <c r="AR176" i="1"/>
  <c r="AT176" i="1"/>
  <c r="AL162" i="1"/>
  <c r="AR157" i="1"/>
  <c r="AT157" i="1"/>
  <c r="AR153" i="1"/>
  <c r="AT153" i="1"/>
  <c r="AL136" i="1"/>
  <c r="AL122" i="1"/>
  <c r="AL106" i="1"/>
  <c r="AL89" i="1"/>
  <c r="AL72" i="1"/>
  <c r="AL56" i="1"/>
  <c r="AL40" i="1"/>
  <c r="AL1987" i="1"/>
  <c r="AL1983" i="1"/>
  <c r="AR1978" i="1"/>
  <c r="AT1978" i="1"/>
  <c r="AT1974" i="1"/>
  <c r="AR1974" i="1"/>
  <c r="AL1955" i="1"/>
  <c r="AL1951" i="1"/>
  <c r="AT1946" i="1"/>
  <c r="AR1946" i="1"/>
  <c r="AT1942" i="1"/>
  <c r="AR1942" i="1"/>
  <c r="AL1923" i="1"/>
  <c r="AL1919" i="1"/>
  <c r="AT1914" i="1"/>
  <c r="AR1914" i="1"/>
  <c r="AT1910" i="1"/>
  <c r="AR1910" i="1"/>
  <c r="AL1891" i="1"/>
  <c r="AL1887" i="1"/>
  <c r="AT1882" i="1"/>
  <c r="AR1882" i="1"/>
  <c r="AT1878" i="1"/>
  <c r="AR1878" i="1"/>
  <c r="AL1859" i="1"/>
  <c r="AC1859" i="1" s="1"/>
  <c r="AL1855" i="1"/>
  <c r="AT1850" i="1"/>
  <c r="AR1850" i="1"/>
  <c r="AT1846" i="1"/>
  <c r="AR1846" i="1"/>
  <c r="AL1827" i="1"/>
  <c r="AL1823" i="1"/>
  <c r="AL1819" i="1"/>
  <c r="AT1815" i="1"/>
  <c r="AR1815" i="1"/>
  <c r="AR1811" i="1"/>
  <c r="AT1811" i="1"/>
  <c r="AT1807" i="1"/>
  <c r="AR1807" i="1"/>
  <c r="AT1803" i="1"/>
  <c r="AR1803" i="1"/>
  <c r="AR1799" i="1"/>
  <c r="AT1799" i="1"/>
  <c r="AR1795" i="1"/>
  <c r="AT1795" i="1"/>
  <c r="AT1791" i="1"/>
  <c r="AR1791" i="1"/>
  <c r="AT1787" i="1"/>
  <c r="AR1787" i="1"/>
  <c r="AT1783" i="1"/>
  <c r="AR1783" i="1"/>
  <c r="AR1779" i="1"/>
  <c r="AT1779" i="1"/>
  <c r="AL1745" i="1"/>
  <c r="AR1740" i="1"/>
  <c r="AT1740" i="1"/>
  <c r="AL1729" i="1"/>
  <c r="AT1724" i="1"/>
  <c r="AR1724" i="1"/>
  <c r="AR1715" i="1"/>
  <c r="AT1715" i="1"/>
  <c r="AR1708" i="1"/>
  <c r="AT1708" i="1"/>
  <c r="AR1699" i="1"/>
  <c r="AT1699" i="1"/>
  <c r="AL1691" i="1"/>
  <c r="AR1686" i="1"/>
  <c r="AT1686" i="1"/>
  <c r="AT1682" i="1"/>
  <c r="AR1682" i="1"/>
  <c r="AR1587" i="1"/>
  <c r="AT1587" i="1"/>
  <c r="AT1569" i="1"/>
  <c r="AR1569" i="1"/>
  <c r="AR1565" i="1"/>
  <c r="AT1565" i="1"/>
  <c r="AT1553" i="1"/>
  <c r="AR1553" i="1"/>
  <c r="AR1549" i="1"/>
  <c r="AT1549" i="1"/>
  <c r="AL1534" i="1"/>
  <c r="AR1529" i="1"/>
  <c r="AT1529" i="1"/>
  <c r="AL1518" i="1"/>
  <c r="AT1513" i="1"/>
  <c r="AR1513" i="1"/>
  <c r="AL1486" i="1"/>
  <c r="AL1472" i="1"/>
  <c r="AL1461" i="1"/>
  <c r="AR1456" i="1"/>
  <c r="AT1456" i="1"/>
  <c r="AL1447" i="1"/>
  <c r="AR1442" i="1"/>
  <c r="AT1442" i="1"/>
  <c r="AL1434" i="1"/>
  <c r="AR1429" i="1"/>
  <c r="AT1429" i="1"/>
  <c r="AR1418" i="1"/>
  <c r="AT1418" i="1"/>
  <c r="AL1408" i="1"/>
  <c r="AL1397" i="1"/>
  <c r="AR1392" i="1"/>
  <c r="AT1392" i="1"/>
  <c r="AL1383" i="1"/>
  <c r="AR1378" i="1"/>
  <c r="AT1378" i="1"/>
  <c r="AL1370" i="1"/>
  <c r="AR1365" i="1"/>
  <c r="AT1365" i="1"/>
  <c r="AR1354" i="1"/>
  <c r="AT1354" i="1"/>
  <c r="AL1347" i="1"/>
  <c r="AT1342" i="1"/>
  <c r="AR1342" i="1"/>
  <c r="AL1334" i="1"/>
  <c r="AL1324" i="1"/>
  <c r="AT1319" i="1"/>
  <c r="AR1319" i="1"/>
  <c r="AL1315" i="1"/>
  <c r="AR1308" i="1"/>
  <c r="AT1308" i="1"/>
  <c r="AR1301" i="1"/>
  <c r="AT1301" i="1"/>
  <c r="AT1297" i="1"/>
  <c r="AR1297" i="1"/>
  <c r="AL1292" i="1"/>
  <c r="AL1286" i="1"/>
  <c r="AR1277" i="1"/>
  <c r="AT1277" i="1"/>
  <c r="AL1269" i="1"/>
  <c r="AR1264" i="1"/>
  <c r="AT1264" i="1"/>
  <c r="AR1260" i="1"/>
  <c r="AT1260" i="1"/>
  <c r="AL1251" i="1"/>
  <c r="AL1246" i="1"/>
  <c r="AL1236" i="1"/>
  <c r="AL1226" i="1"/>
  <c r="AL1222" i="1"/>
  <c r="AL1211" i="1"/>
  <c r="AL1207" i="1"/>
  <c r="AR1202" i="1"/>
  <c r="AT1202" i="1"/>
  <c r="AT1190" i="1"/>
  <c r="AR1190" i="1"/>
  <c r="AL1185" i="1"/>
  <c r="AR1180" i="1"/>
  <c r="AT1180" i="1"/>
  <c r="AL1169" i="1"/>
  <c r="AL1157" i="1"/>
  <c r="AT1152" i="1"/>
  <c r="AR1152" i="1"/>
  <c r="AR1148" i="1"/>
  <c r="AT1148" i="1"/>
  <c r="AR1126" i="1"/>
  <c r="AT1126" i="1"/>
  <c r="AT1117" i="1"/>
  <c r="AR1117" i="1"/>
  <c r="AR1108" i="1"/>
  <c r="AT1108" i="1"/>
  <c r="AL1101" i="1"/>
  <c r="AR1096" i="1"/>
  <c r="AT1096" i="1"/>
  <c r="AL1089" i="1"/>
  <c r="AR1079" i="1"/>
  <c r="AT1079" i="1"/>
  <c r="AL1072" i="1"/>
  <c r="AR1067" i="1"/>
  <c r="AT1067" i="1"/>
  <c r="AT1058" i="1"/>
  <c r="AR1058" i="1"/>
  <c r="AL1052" i="1"/>
  <c r="AR1047" i="1"/>
  <c r="AT1047" i="1"/>
  <c r="AL1032" i="1"/>
  <c r="AR1028" i="1"/>
  <c r="AT1028" i="1"/>
  <c r="AT1021" i="1"/>
  <c r="AR1021" i="1"/>
  <c r="AL1012" i="1"/>
  <c r="AR1008" i="1"/>
  <c r="AT1008" i="1"/>
  <c r="AL999" i="1"/>
  <c r="AR994" i="1"/>
  <c r="AT994" i="1"/>
  <c r="AL982" i="1"/>
  <c r="AL978" i="1"/>
  <c r="AL974" i="1"/>
  <c r="AL970" i="1"/>
  <c r="AL966" i="1"/>
  <c r="AL962" i="1"/>
  <c r="AL958" i="1"/>
  <c r="AL954" i="1"/>
  <c r="AL950" i="1"/>
  <c r="AL946" i="1"/>
  <c r="AL942" i="1"/>
  <c r="AL938" i="1"/>
  <c r="AL934" i="1"/>
  <c r="AL930" i="1"/>
  <c r="AL926" i="1"/>
  <c r="AL922" i="1"/>
  <c r="AL918" i="1"/>
  <c r="AL914" i="1"/>
  <c r="AL903" i="1"/>
  <c r="AL887" i="1"/>
  <c r="AR882" i="1"/>
  <c r="AT882" i="1"/>
  <c r="AT878" i="1"/>
  <c r="AR878" i="1"/>
  <c r="AL867" i="1"/>
  <c r="AC867" i="1" s="1"/>
  <c r="AL863" i="1"/>
  <c r="AR858" i="1"/>
  <c r="AT858" i="1"/>
  <c r="AL843" i="1"/>
  <c r="AT838" i="1"/>
  <c r="AR838" i="1"/>
  <c r="AL827" i="1"/>
  <c r="AT822" i="1"/>
  <c r="AR822" i="1"/>
  <c r="AL815" i="1"/>
  <c r="AR810" i="1"/>
  <c r="AT810" i="1"/>
  <c r="AL801" i="1"/>
  <c r="AL796" i="1"/>
  <c r="AL789" i="1"/>
  <c r="AR776" i="1"/>
  <c r="AT776" i="1"/>
  <c r="AL769" i="1"/>
  <c r="AL761" i="1"/>
  <c r="AR746" i="1"/>
  <c r="AT746" i="1"/>
  <c r="AR738" i="1"/>
  <c r="AT738" i="1"/>
  <c r="AL731" i="1"/>
  <c r="AL722" i="1"/>
  <c r="AR717" i="1"/>
  <c r="AT717" i="1"/>
  <c r="AL707" i="1"/>
  <c r="AL699" i="1"/>
  <c r="AT691" i="1"/>
  <c r="AR691" i="1"/>
  <c r="AL676" i="1"/>
  <c r="AT671" i="1"/>
  <c r="AR671" i="1"/>
  <c r="AR662" i="1"/>
  <c r="AT662" i="1"/>
  <c r="AR653" i="1"/>
  <c r="AT653" i="1"/>
  <c r="AL646" i="1"/>
  <c r="AT636" i="1"/>
  <c r="AR636" i="1"/>
  <c r="AL624" i="1"/>
  <c r="AL616" i="1"/>
  <c r="AT607" i="1"/>
  <c r="AR607" i="1"/>
  <c r="AT595" i="1"/>
  <c r="AR595" i="1"/>
  <c r="AL580" i="1"/>
  <c r="AR575" i="1"/>
  <c r="AT575" i="1"/>
  <c r="AL568" i="1"/>
  <c r="AL558" i="1"/>
  <c r="AL552" i="1"/>
  <c r="AR517" i="1"/>
  <c r="AT517" i="1"/>
  <c r="AL506" i="1"/>
  <c r="AT497" i="1"/>
  <c r="AR497" i="1"/>
  <c r="AL490" i="1"/>
  <c r="AR485" i="1"/>
  <c r="AT485" i="1"/>
  <c r="AT475" i="1"/>
  <c r="AR475" i="1"/>
  <c r="AT465" i="1"/>
  <c r="AR465" i="1"/>
  <c r="AL458" i="1"/>
  <c r="AR453" i="1"/>
  <c r="AT453" i="1"/>
  <c r="AT443" i="1"/>
  <c r="AR443" i="1"/>
  <c r="AR433" i="1"/>
  <c r="AT433" i="1"/>
  <c r="AL424" i="1"/>
  <c r="AL416" i="1"/>
  <c r="AR411" i="1"/>
  <c r="AT411" i="1"/>
  <c r="AL408" i="1"/>
  <c r="AR403" i="1"/>
  <c r="AT403" i="1"/>
  <c r="AR399" i="1"/>
  <c r="AT399" i="1"/>
  <c r="AT389" i="1"/>
  <c r="AR389" i="1"/>
  <c r="AR385" i="1"/>
  <c r="AT385" i="1"/>
  <c r="AR381" i="1"/>
  <c r="AT381" i="1"/>
  <c r="AR377" i="1"/>
  <c r="AT377" i="1"/>
  <c r="AL372" i="1"/>
  <c r="AR367" i="1"/>
  <c r="AT367" i="1"/>
  <c r="AL363" i="1"/>
  <c r="AR358" i="1"/>
  <c r="AT358" i="1"/>
  <c r="AT350" i="1"/>
  <c r="AR350" i="1"/>
  <c r="AL310" i="1"/>
  <c r="AL302" i="1"/>
  <c r="AL293" i="1"/>
  <c r="AL287" i="1"/>
  <c r="AT277" i="1"/>
  <c r="AR277" i="1"/>
  <c r="AR273" i="1"/>
  <c r="AT273" i="1"/>
  <c r="AL262" i="1"/>
  <c r="AT252" i="1"/>
  <c r="AR252" i="1"/>
  <c r="AT243" i="1"/>
  <c r="AR243" i="1"/>
  <c r="AR238" i="1"/>
  <c r="AT238" i="1"/>
  <c r="AL234" i="1"/>
  <c r="AL226" i="1"/>
  <c r="AT221" i="1"/>
  <c r="AR221" i="1"/>
  <c r="AR212" i="1"/>
  <c r="AT212" i="1"/>
  <c r="AR207" i="1"/>
  <c r="AT207" i="1"/>
  <c r="AL203" i="1"/>
  <c r="AL190" i="1"/>
  <c r="AL182" i="1"/>
  <c r="AR174" i="1"/>
  <c r="AT174" i="1"/>
  <c r="AT170" i="1"/>
  <c r="AR170" i="1"/>
  <c r="AL163" i="1"/>
  <c r="AL156" i="1"/>
  <c r="AL148" i="1"/>
  <c r="AR128" i="1"/>
  <c r="AT128" i="1"/>
  <c r="AL115" i="1"/>
  <c r="AL99" i="1"/>
  <c r="AL81" i="1"/>
  <c r="AL65" i="1"/>
  <c r="AL49" i="1"/>
  <c r="AL28" i="1"/>
  <c r="AL1945" i="1"/>
  <c r="AL1941" i="1"/>
  <c r="AT1936" i="1"/>
  <c r="AR1936" i="1"/>
  <c r="AT1932" i="1"/>
  <c r="AR1932" i="1"/>
  <c r="AL1913" i="1"/>
  <c r="AL1909" i="1"/>
  <c r="AT1904" i="1"/>
  <c r="AR1904" i="1"/>
  <c r="AT1900" i="1"/>
  <c r="AR1900" i="1"/>
  <c r="AL1881" i="1"/>
  <c r="AL1877" i="1"/>
  <c r="AT1872" i="1"/>
  <c r="AR1872" i="1"/>
  <c r="AT1868" i="1"/>
  <c r="AR1868" i="1"/>
  <c r="AL1849" i="1"/>
  <c r="AL1845" i="1"/>
  <c r="AT1840" i="1"/>
  <c r="AR1840" i="1"/>
  <c r="AT1836" i="1"/>
  <c r="AR1836" i="1"/>
  <c r="AL1814" i="1"/>
  <c r="AL1810" i="1"/>
  <c r="AL1806" i="1"/>
  <c r="AL1802" i="1"/>
  <c r="AL1798" i="1"/>
  <c r="AL1794" i="1"/>
  <c r="AL1790" i="1"/>
  <c r="AL1786" i="1"/>
  <c r="AL1782" i="1"/>
  <c r="AL1778" i="1"/>
  <c r="AT1774" i="1"/>
  <c r="AR1774" i="1"/>
  <c r="AR1770" i="1"/>
  <c r="AT1770" i="1"/>
  <c r="AR1766" i="1"/>
  <c r="AT1766" i="1"/>
  <c r="AR1762" i="1"/>
  <c r="AT1762" i="1"/>
  <c r="AL1740" i="1"/>
  <c r="AT1735" i="1"/>
  <c r="AR1735" i="1"/>
  <c r="AL1724" i="1"/>
  <c r="AC1724" i="1" s="1"/>
  <c r="AT1719" i="1"/>
  <c r="AR1719" i="1"/>
  <c r="AR1712" i="1"/>
  <c r="AT1712" i="1"/>
  <c r="AR1703" i="1"/>
  <c r="AT1703" i="1"/>
  <c r="AT1694" i="1"/>
  <c r="AR1694" i="1"/>
  <c r="AL1689" i="1"/>
  <c r="AL1685" i="1"/>
  <c r="AL1681" i="1"/>
  <c r="AR1676" i="1"/>
  <c r="AT1676" i="1"/>
  <c r="AR1672" i="1"/>
  <c r="AT1672" i="1"/>
  <c r="AR1668" i="1"/>
  <c r="AT1668" i="1"/>
  <c r="X1668" i="1" s="1"/>
  <c r="Z1668" i="1" s="1"/>
  <c r="AR1664" i="1"/>
  <c r="AT1664" i="1"/>
  <c r="AR1660" i="1"/>
  <c r="AT1660" i="1"/>
  <c r="AR1656" i="1"/>
  <c r="AT1656" i="1"/>
  <c r="AR1652" i="1"/>
  <c r="AT1652" i="1"/>
  <c r="AR1648" i="1"/>
  <c r="AT1648" i="1"/>
  <c r="AR1644" i="1"/>
  <c r="AT1644" i="1"/>
  <c r="AR1640" i="1"/>
  <c r="AT1640" i="1"/>
  <c r="AR1636" i="1"/>
  <c r="AT1636" i="1"/>
  <c r="AR1632" i="1"/>
  <c r="AT1632" i="1"/>
  <c r="AR1628" i="1"/>
  <c r="AT1628" i="1"/>
  <c r="AR1624" i="1"/>
  <c r="AT1624" i="1"/>
  <c r="AR1620" i="1"/>
  <c r="AT1620" i="1"/>
  <c r="AR1616" i="1"/>
  <c r="AT1616" i="1"/>
  <c r="AR1612" i="1"/>
  <c r="AT1612" i="1"/>
  <c r="AR1608" i="1"/>
  <c r="AT1608" i="1"/>
  <c r="AR1604" i="1"/>
  <c r="AT1604" i="1"/>
  <c r="X1604" i="1" s="1"/>
  <c r="Z1604" i="1" s="1"/>
  <c r="AR1600" i="1"/>
  <c r="AT1600" i="1"/>
  <c r="AR1596" i="1"/>
  <c r="AT1596" i="1"/>
  <c r="AR1592" i="1"/>
  <c r="AT1592" i="1"/>
  <c r="AT1588" i="1"/>
  <c r="AR1588" i="1"/>
  <c r="AR1583" i="1"/>
  <c r="AT1583" i="1"/>
  <c r="AT1579" i="1"/>
  <c r="AR1579" i="1"/>
  <c r="AL1570" i="1"/>
  <c r="AL1566" i="1"/>
  <c r="AL1554" i="1"/>
  <c r="AL1550" i="1"/>
  <c r="AT1545" i="1"/>
  <c r="AR1545" i="1"/>
  <c r="AR1541" i="1"/>
  <c r="AT1541" i="1"/>
  <c r="AL1530" i="1"/>
  <c r="AT1511" i="1"/>
  <c r="AR1511" i="1"/>
  <c r="AR1507" i="1"/>
  <c r="AT1507" i="1"/>
  <c r="AR1503" i="1"/>
  <c r="AT1503" i="1"/>
  <c r="AT1495" i="1"/>
  <c r="AR1495" i="1"/>
  <c r="AT1491" i="1"/>
  <c r="AR1491" i="1"/>
  <c r="AT1481" i="1"/>
  <c r="AR1481" i="1"/>
  <c r="AR1477" i="1"/>
  <c r="AT1477" i="1"/>
  <c r="AR1466" i="1"/>
  <c r="AT1466" i="1"/>
  <c r="AL1456" i="1"/>
  <c r="AL1445" i="1"/>
  <c r="AR1440" i="1"/>
  <c r="AT1440" i="1"/>
  <c r="AL1431" i="1"/>
  <c r="AR1426" i="1"/>
  <c r="AT1426" i="1"/>
  <c r="X1426" i="1" s="1"/>
  <c r="Z1426" i="1" s="1"/>
  <c r="AL1418" i="1"/>
  <c r="AR1413" i="1"/>
  <c r="AT1413" i="1"/>
  <c r="AR1402" i="1"/>
  <c r="AT1402" i="1"/>
  <c r="AL1392" i="1"/>
  <c r="AL1381" i="1"/>
  <c r="AR1376" i="1"/>
  <c r="AT1376" i="1"/>
  <c r="AL1367" i="1"/>
  <c r="AR1362" i="1"/>
  <c r="AT1362" i="1"/>
  <c r="AL1354" i="1"/>
  <c r="AR1349" i="1"/>
  <c r="AT1349" i="1"/>
  <c r="AT1341" i="1"/>
  <c r="AR1341" i="1"/>
  <c r="AR1330" i="1"/>
  <c r="AT1330" i="1"/>
  <c r="AL1319" i="1"/>
  <c r="AT1311" i="1"/>
  <c r="AR1311" i="1"/>
  <c r="AL1300" i="1"/>
  <c r="AL1296" i="1"/>
  <c r="AT1288" i="1"/>
  <c r="AR1288" i="1"/>
  <c r="AL1276" i="1"/>
  <c r="AL1268" i="1"/>
  <c r="AL1264" i="1"/>
  <c r="AC1264" i="1" s="1"/>
  <c r="AR1259" i="1"/>
  <c r="AT1259" i="1"/>
  <c r="AL1249" i="1"/>
  <c r="AR1241" i="1"/>
  <c r="AT1241" i="1"/>
  <c r="AR1237" i="1"/>
  <c r="AT1237" i="1"/>
  <c r="AL1233" i="1"/>
  <c r="AR1228" i="1"/>
  <c r="AT1228" i="1"/>
  <c r="AT1217" i="1"/>
  <c r="AR1217" i="1"/>
  <c r="AL1204" i="1"/>
  <c r="AT1199" i="1"/>
  <c r="AR1199" i="1"/>
  <c r="AL1191" i="1"/>
  <c r="AL1182" i="1"/>
  <c r="AR1177" i="1"/>
  <c r="AT1177" i="1"/>
  <c r="AT1166" i="1"/>
  <c r="AR1166" i="1"/>
  <c r="AL1155" i="1"/>
  <c r="AL1151" i="1"/>
  <c r="AR1146" i="1"/>
  <c r="AT1146" i="1"/>
  <c r="AT1142" i="1"/>
  <c r="AR1142" i="1"/>
  <c r="AR1133" i="1"/>
  <c r="AT1133" i="1"/>
  <c r="AL1125" i="1"/>
  <c r="AL1117" i="1"/>
  <c r="AL1109" i="1"/>
  <c r="AR1105" i="1"/>
  <c r="AT1105" i="1"/>
  <c r="AL1097" i="1"/>
  <c r="AR1086" i="1"/>
  <c r="AT1086" i="1"/>
  <c r="AL1078" i="1"/>
  <c r="AL1070" i="1"/>
  <c r="AR1065" i="1"/>
  <c r="AT1065" i="1"/>
  <c r="AL1058" i="1"/>
  <c r="AL1050" i="1"/>
  <c r="AL1040" i="1"/>
  <c r="AR1035" i="1"/>
  <c r="AT1035" i="1"/>
  <c r="AL1024" i="1"/>
  <c r="AL1016" i="1"/>
  <c r="AR1006" i="1"/>
  <c r="AT1006" i="1"/>
  <c r="AL996" i="1"/>
  <c r="AT991" i="1"/>
  <c r="AR991" i="1"/>
  <c r="AL911" i="1"/>
  <c r="AL901" i="1"/>
  <c r="AR896" i="1"/>
  <c r="AT896" i="1"/>
  <c r="AR892" i="1"/>
  <c r="AT892" i="1"/>
  <c r="AL881" i="1"/>
  <c r="AL877" i="1"/>
  <c r="AR872" i="1"/>
  <c r="AT872" i="1"/>
  <c r="AL857" i="1"/>
  <c r="AR852" i="1"/>
  <c r="AT852" i="1"/>
  <c r="AL837" i="1"/>
  <c r="AT832" i="1"/>
  <c r="AR832" i="1"/>
  <c r="AL821" i="1"/>
  <c r="AL809" i="1"/>
  <c r="AT804" i="1"/>
  <c r="AR804" i="1"/>
  <c r="AL795" i="1"/>
  <c r="AT786" i="1"/>
  <c r="AR786" i="1"/>
  <c r="AL777" i="1"/>
  <c r="AL767" i="1"/>
  <c r="AR758" i="1"/>
  <c r="AT758" i="1"/>
  <c r="AL746" i="1"/>
  <c r="AL738" i="1"/>
  <c r="AL728" i="1"/>
  <c r="AL719" i="1"/>
  <c r="AR710" i="1"/>
  <c r="AT710" i="1"/>
  <c r="AT702" i="1"/>
  <c r="AR702" i="1"/>
  <c r="AR696" i="1"/>
  <c r="AT696" i="1"/>
  <c r="AT684" i="1"/>
  <c r="AR684" i="1"/>
  <c r="AR677" i="1"/>
  <c r="AT677" i="1"/>
  <c r="AR665" i="1"/>
  <c r="AT665" i="1"/>
  <c r="AL661" i="1"/>
  <c r="AL653" i="1"/>
  <c r="AL645" i="1"/>
  <c r="AL637" i="1"/>
  <c r="AL631" i="1"/>
  <c r="AL623" i="1"/>
  <c r="AR614" i="1"/>
  <c r="AT614" i="1"/>
  <c r="AR606" i="1"/>
  <c r="AT606" i="1"/>
  <c r="AR599" i="1"/>
  <c r="AT599" i="1"/>
  <c r="AT593" i="1"/>
  <c r="AR593" i="1"/>
  <c r="AR584" i="1"/>
  <c r="AT584" i="1"/>
  <c r="AL577" i="1"/>
  <c r="AR572" i="1"/>
  <c r="AT572" i="1"/>
  <c r="AR562" i="1"/>
  <c r="AT562" i="1"/>
  <c r="AR552" i="1"/>
  <c r="AT552" i="1"/>
  <c r="X552" i="1" s="1"/>
  <c r="Z552" i="1" s="1"/>
  <c r="AL517" i="1"/>
  <c r="AT512" i="1"/>
  <c r="AR512" i="1"/>
  <c r="AT508" i="1"/>
  <c r="AR508" i="1"/>
  <c r="AR503" i="1"/>
  <c r="AT503" i="1"/>
  <c r="AL496" i="1"/>
  <c r="AL486" i="1"/>
  <c r="AL476" i="1"/>
  <c r="AT471" i="1"/>
  <c r="AR471" i="1"/>
  <c r="AL464" i="1"/>
  <c r="AL454" i="1"/>
  <c r="AL444" i="1"/>
  <c r="AT439" i="1"/>
  <c r="AR439" i="1"/>
  <c r="AL432" i="1"/>
  <c r="AL422" i="1"/>
  <c r="AR417" i="1"/>
  <c r="AT417" i="1"/>
  <c r="AL412" i="1"/>
  <c r="AL404" i="1"/>
  <c r="AL400" i="1"/>
  <c r="AL390" i="1"/>
  <c r="AL386" i="1"/>
  <c r="AL382" i="1"/>
  <c r="AL378" i="1"/>
  <c r="AR374" i="1"/>
  <c r="AT374" i="1"/>
  <c r="AL366" i="1"/>
  <c r="AL358" i="1"/>
  <c r="AL351" i="1"/>
  <c r="AR346" i="1"/>
  <c r="AT346" i="1"/>
  <c r="AT304" i="1"/>
  <c r="AR304" i="1"/>
  <c r="AT297" i="1"/>
  <c r="AR297" i="1"/>
  <c r="AR290" i="1"/>
  <c r="AT290" i="1"/>
  <c r="AL277" i="1"/>
  <c r="AL273" i="1"/>
  <c r="AR258" i="1"/>
  <c r="AT258" i="1"/>
  <c r="AL253" i="1"/>
  <c r="AL243" i="1"/>
  <c r="AT236" i="1"/>
  <c r="AR236" i="1"/>
  <c r="AT229" i="1"/>
  <c r="AR229" i="1"/>
  <c r="AL222" i="1"/>
  <c r="AL213" i="1"/>
  <c r="AL207" i="1"/>
  <c r="AT199" i="1"/>
  <c r="AR199" i="1"/>
  <c r="AR195" i="1"/>
  <c r="AT195" i="1"/>
  <c r="AR186" i="1"/>
  <c r="AT186" i="1"/>
  <c r="AL179" i="1"/>
  <c r="AL172" i="1"/>
  <c r="AR150" i="1"/>
  <c r="AT150" i="1"/>
  <c r="AR142" i="1"/>
  <c r="AT142" i="1"/>
  <c r="AL133" i="1"/>
  <c r="AL116" i="1"/>
  <c r="AL100" i="1"/>
  <c r="AL87" i="1"/>
  <c r="AL70" i="1"/>
  <c r="AL54" i="1"/>
  <c r="AL38" i="1"/>
  <c r="AL134" i="1"/>
  <c r="AR129" i="1"/>
  <c r="AT129" i="1"/>
  <c r="AT89" i="1"/>
  <c r="AR89" i="1"/>
  <c r="AR85" i="1"/>
  <c r="AT85" i="1"/>
  <c r="AT32" i="1"/>
  <c r="AR32" i="1"/>
  <c r="AL24" i="1"/>
  <c r="AR19" i="1"/>
  <c r="AT19" i="1"/>
  <c r="AR15" i="1"/>
  <c r="AT15" i="1"/>
  <c r="AL35" i="1"/>
  <c r="AL23" i="1"/>
  <c r="AL19" i="1"/>
  <c r="AL15" i="1"/>
  <c r="AL185" i="1"/>
  <c r="AR180" i="1"/>
  <c r="AT180" i="1"/>
  <c r="AL169" i="1"/>
  <c r="AT164" i="1"/>
  <c r="AR164" i="1"/>
  <c r="AL153" i="1"/>
  <c r="AR148" i="1"/>
  <c r="AT148" i="1"/>
  <c r="AL141" i="1"/>
  <c r="AL137" i="1"/>
  <c r="AT126" i="1"/>
  <c r="AR126" i="1"/>
  <c r="AR122" i="1"/>
  <c r="AT122" i="1"/>
  <c r="AR118" i="1"/>
  <c r="AT118" i="1"/>
  <c r="AT114" i="1"/>
  <c r="AR114" i="1"/>
  <c r="AT110" i="1"/>
  <c r="AR110" i="1"/>
  <c r="AT106" i="1"/>
  <c r="AR106" i="1"/>
  <c r="AT102" i="1"/>
  <c r="AR102" i="1"/>
  <c r="AR98" i="1"/>
  <c r="AT98" i="1"/>
  <c r="AR94" i="1"/>
  <c r="AT94" i="1"/>
  <c r="AR82" i="1"/>
  <c r="AT82" i="1"/>
  <c r="AR78" i="1"/>
  <c r="AT78" i="1"/>
  <c r="AT74" i="1"/>
  <c r="AR74" i="1"/>
  <c r="AT70" i="1"/>
  <c r="AR70" i="1"/>
  <c r="AT66" i="1"/>
  <c r="AR66" i="1"/>
  <c r="AT62" i="1"/>
  <c r="AR62" i="1"/>
  <c r="AR58" i="1"/>
  <c r="AT58" i="1"/>
  <c r="AT54" i="1"/>
  <c r="AR54" i="1"/>
  <c r="AR50" i="1"/>
  <c r="AT50" i="1"/>
  <c r="AT46" i="1"/>
  <c r="AR46" i="1"/>
  <c r="AT42" i="1"/>
  <c r="AR42" i="1"/>
  <c r="AT38" i="1"/>
  <c r="AR38" i="1"/>
  <c r="AT30" i="1"/>
  <c r="AR30" i="1"/>
  <c r="AT1993" i="1"/>
  <c r="AR1993" i="1"/>
  <c r="AL1971" i="1"/>
  <c r="AL1967" i="1"/>
  <c r="AR1959" i="1"/>
  <c r="AT1959" i="1"/>
  <c r="AR1930" i="1"/>
  <c r="AT1930" i="1"/>
  <c r="AT1897" i="1"/>
  <c r="AR1897" i="1"/>
  <c r="AT1864" i="1"/>
  <c r="AR1864" i="1"/>
  <c r="AR1831" i="1"/>
  <c r="AT1831" i="1"/>
  <c r="AL1768" i="1"/>
  <c r="AR1752" i="1"/>
  <c r="AT1752" i="1"/>
  <c r="AL1722" i="1"/>
  <c r="AL1679" i="1"/>
  <c r="AL1663" i="1"/>
  <c r="AL1647" i="1"/>
  <c r="AL1631" i="1"/>
  <c r="AL1615" i="1"/>
  <c r="AL1599" i="1"/>
  <c r="AL1580" i="1"/>
  <c r="AL1546" i="1"/>
  <c r="AT1521" i="1"/>
  <c r="AR1521" i="1"/>
  <c r="AL1493" i="1"/>
  <c r="AL1467" i="1"/>
  <c r="AL1439" i="1"/>
  <c r="AL1402" i="1"/>
  <c r="AR1360" i="1"/>
  <c r="AT1360" i="1"/>
  <c r="AT1326" i="1"/>
  <c r="AR1326" i="1"/>
  <c r="AR1271" i="1"/>
  <c r="AT1271" i="1"/>
  <c r="AL1231" i="1"/>
  <c r="AL1201" i="1"/>
  <c r="AL1166" i="1"/>
  <c r="AR1136" i="1"/>
  <c r="AT1136" i="1"/>
  <c r="AT1113" i="1"/>
  <c r="AR1113" i="1"/>
  <c r="AL1076" i="1"/>
  <c r="AR1034" i="1"/>
  <c r="AT1034" i="1"/>
  <c r="AL992" i="1"/>
  <c r="AL897" i="1"/>
  <c r="AR868" i="1"/>
  <c r="AT868" i="1"/>
  <c r="AL834" i="1"/>
  <c r="AL793" i="1"/>
  <c r="AL765" i="1"/>
  <c r="AR742" i="1"/>
  <c r="AT742" i="1"/>
  <c r="AL697" i="1"/>
  <c r="AR2003" i="1"/>
  <c r="AT2003" i="1"/>
  <c r="AR1999" i="1"/>
  <c r="AT1999" i="1"/>
  <c r="AT1995" i="1"/>
  <c r="AR1995" i="1"/>
  <c r="AL1973" i="1"/>
  <c r="AL1935" i="1"/>
  <c r="AL1902" i="1"/>
  <c r="AL1869" i="1"/>
  <c r="AL1836" i="1"/>
  <c r="AL1769" i="1"/>
  <c r="AT1753" i="1"/>
  <c r="AR1753" i="1"/>
  <c r="AL1719" i="1"/>
  <c r="AL1680" i="1"/>
  <c r="AL1664" i="1"/>
  <c r="AL1648" i="1"/>
  <c r="AL1632" i="1"/>
  <c r="AL1616" i="1"/>
  <c r="AL1600" i="1"/>
  <c r="AL1581" i="1"/>
  <c r="AT1560" i="1"/>
  <c r="AR1560" i="1"/>
  <c r="AT1539" i="1"/>
  <c r="AR1539" i="1"/>
  <c r="AL1505" i="1"/>
  <c r="AL1480" i="1"/>
  <c r="AR1450" i="1"/>
  <c r="AT1450" i="1"/>
  <c r="AT1422" i="1"/>
  <c r="AR1422" i="1"/>
  <c r="AR1399" i="1"/>
  <c r="AT1399" i="1"/>
  <c r="AL1365" i="1"/>
  <c r="AT1327" i="1"/>
  <c r="AR1327" i="1"/>
  <c r="AR1278" i="1"/>
  <c r="AT1278" i="1"/>
  <c r="AL1237" i="1"/>
  <c r="AT1194" i="1"/>
  <c r="AR1194" i="1"/>
  <c r="AR1159" i="1"/>
  <c r="AT1159" i="1"/>
  <c r="AL1133" i="1"/>
  <c r="AR1114" i="1"/>
  <c r="AT1114" i="1"/>
  <c r="AL1065" i="1"/>
  <c r="AR1025" i="1"/>
  <c r="AT1025" i="1"/>
  <c r="AT989" i="1"/>
  <c r="AR989" i="1"/>
  <c r="AL894" i="1"/>
  <c r="AL852" i="1"/>
  <c r="AT827" i="1"/>
  <c r="AR827" i="1"/>
  <c r="AR790" i="1"/>
  <c r="AT790" i="1"/>
  <c r="AT771" i="1"/>
  <c r="AR771" i="1"/>
  <c r="AT749" i="1"/>
  <c r="AR749" i="1"/>
  <c r="AT723" i="1"/>
  <c r="AR723" i="1"/>
  <c r="AR694" i="1"/>
  <c r="AT694" i="1"/>
  <c r="AL2008" i="1"/>
  <c r="AL2004" i="1"/>
  <c r="AL2000" i="1"/>
  <c r="AC2000" i="1" s="1"/>
  <c r="AL1996" i="1"/>
  <c r="AL1974" i="1"/>
  <c r="AL1932" i="1"/>
  <c r="AL1903" i="1"/>
  <c r="AL1870" i="1"/>
  <c r="AL1837" i="1"/>
  <c r="AL1770" i="1"/>
  <c r="AT1754" i="1"/>
  <c r="AR1754" i="1"/>
  <c r="AT1733" i="1"/>
  <c r="AR1733" i="1"/>
  <c r="AL1708" i="1"/>
  <c r="AL1677" i="1"/>
  <c r="AL1661" i="1"/>
  <c r="AL1645" i="1"/>
  <c r="AL1629" i="1"/>
  <c r="AL1613" i="1"/>
  <c r="AL1597" i="1"/>
  <c r="AL1582" i="1"/>
  <c r="AR1557" i="1"/>
  <c r="AT1557" i="1"/>
  <c r="AR1527" i="1"/>
  <c r="AT1527" i="1"/>
  <c r="AL1502" i="1"/>
  <c r="AR1487" i="1"/>
  <c r="AT1487" i="1"/>
  <c r="AR1461" i="1"/>
  <c r="AT1461" i="1"/>
  <c r="AL1427" i="1"/>
  <c r="AL1404" i="1"/>
  <c r="AR1372" i="1"/>
  <c r="AT1372" i="1"/>
  <c r="AL1332" i="1"/>
  <c r="AL1290" i="1"/>
  <c r="AL1242" i="1"/>
  <c r="AR1213" i="1"/>
  <c r="AT1213" i="1"/>
  <c r="AL1176" i="1"/>
  <c r="AL1146" i="1"/>
  <c r="AT1130" i="1"/>
  <c r="AR1130" i="1"/>
  <c r="AR1093" i="1"/>
  <c r="AT1093" i="1"/>
  <c r="AT1053" i="1"/>
  <c r="AR1053" i="1"/>
  <c r="AL1027" i="1"/>
  <c r="AL1002" i="1"/>
  <c r="AT904" i="1"/>
  <c r="AR904" i="1"/>
  <c r="AL874" i="1"/>
  <c r="AT845" i="1"/>
  <c r="AR845" i="1"/>
  <c r="AL806" i="1"/>
  <c r="AR772" i="1"/>
  <c r="AT772" i="1"/>
  <c r="AT750" i="1"/>
  <c r="AR750" i="1"/>
  <c r="AL711" i="1"/>
  <c r="AL1979" i="1"/>
  <c r="AT1968" i="1"/>
  <c r="AR1968" i="1"/>
  <c r="AT1964" i="1"/>
  <c r="AR1964" i="1"/>
  <c r="AL1937" i="1"/>
  <c r="AL1904" i="1"/>
  <c r="AL1875" i="1"/>
  <c r="AL1842" i="1"/>
  <c r="AL1775" i="1"/>
  <c r="AT1759" i="1"/>
  <c r="AR1759" i="1"/>
  <c r="AL1738" i="1"/>
  <c r="AL1714" i="1"/>
  <c r="AL1670" i="1"/>
  <c r="AL1654" i="1"/>
  <c r="AL1638" i="1"/>
  <c r="AL1622" i="1"/>
  <c r="AL1606" i="1"/>
  <c r="AL1590" i="1"/>
  <c r="AT1558" i="1"/>
  <c r="AR1558" i="1"/>
  <c r="AT1524" i="1"/>
  <c r="AR1524" i="1"/>
  <c r="AL1503" i="1"/>
  <c r="AT1488" i="1"/>
  <c r="AR1488" i="1"/>
  <c r="AL1466" i="1"/>
  <c r="AR1424" i="1"/>
  <c r="AT1424" i="1"/>
  <c r="AR1387" i="1"/>
  <c r="AT1387" i="1"/>
  <c r="X1387" i="1" s="1"/>
  <c r="Z1387" i="1" s="1"/>
  <c r="AT1359" i="1"/>
  <c r="AR1359" i="1"/>
  <c r="AT1337" i="1"/>
  <c r="AR1337" i="1"/>
  <c r="AR1280" i="1"/>
  <c r="AT1280" i="1"/>
  <c r="AR1255" i="1"/>
  <c r="AT1255" i="1"/>
  <c r="AR1226" i="1"/>
  <c r="AT1226" i="1"/>
  <c r="AT1196" i="1"/>
  <c r="AR1196" i="1"/>
  <c r="AL1165" i="1"/>
  <c r="AT1139" i="1"/>
  <c r="AR1139" i="1"/>
  <c r="AT1112" i="1"/>
  <c r="AR1112" i="1"/>
  <c r="AR1063" i="1"/>
  <c r="AT1063" i="1"/>
  <c r="AT1033" i="1"/>
  <c r="AR1033" i="1"/>
  <c r="AL991" i="1"/>
  <c r="AC991" i="1" s="1"/>
  <c r="AL892" i="1"/>
  <c r="AL854" i="1"/>
  <c r="AR829" i="1"/>
  <c r="AT829" i="1"/>
  <c r="AL786" i="1"/>
  <c r="AL745" i="1"/>
  <c r="AR699" i="1"/>
  <c r="AT699" i="1"/>
  <c r="AT689" i="1"/>
  <c r="AR689" i="1"/>
  <c r="AL685" i="1"/>
  <c r="AL679" i="1"/>
  <c r="AL666" i="1"/>
  <c r="AR658" i="1"/>
  <c r="AT658" i="1"/>
  <c r="AL652" i="1"/>
  <c r="AL644" i="1"/>
  <c r="AR639" i="1"/>
  <c r="AT639" i="1"/>
  <c r="AR631" i="1"/>
  <c r="AT631" i="1"/>
  <c r="AT625" i="1"/>
  <c r="AR625" i="1"/>
  <c r="AR617" i="1"/>
  <c r="AT617" i="1"/>
  <c r="AL613" i="1"/>
  <c r="AL605" i="1"/>
  <c r="AR597" i="1"/>
  <c r="AT597" i="1"/>
  <c r="AR590" i="1"/>
  <c r="AT590" i="1"/>
  <c r="AL584" i="1"/>
  <c r="AL574" i="1"/>
  <c r="AL564" i="1"/>
  <c r="AR559" i="1"/>
  <c r="AT559" i="1"/>
  <c r="AL550" i="1"/>
  <c r="AR545" i="1"/>
  <c r="AT545" i="1"/>
  <c r="AR541" i="1"/>
  <c r="AT541" i="1"/>
  <c r="AR537" i="1"/>
  <c r="AT537" i="1"/>
  <c r="AR533" i="1"/>
  <c r="AT533" i="1"/>
  <c r="AR529" i="1"/>
  <c r="AT529" i="1"/>
  <c r="AT525" i="1"/>
  <c r="AR525" i="1"/>
  <c r="AR521" i="1"/>
  <c r="AT521" i="1"/>
  <c r="AL512" i="1"/>
  <c r="AL508" i="1"/>
  <c r="AT500" i="1"/>
  <c r="AR500" i="1"/>
  <c r="AT490" i="1"/>
  <c r="AR490" i="1"/>
  <c r="AR480" i="1"/>
  <c r="AT480" i="1"/>
  <c r="AL473" i="1"/>
  <c r="AT468" i="1"/>
  <c r="AR468" i="1"/>
  <c r="AR458" i="1"/>
  <c r="AT458" i="1"/>
  <c r="AT448" i="1"/>
  <c r="AR448" i="1"/>
  <c r="AL441" i="1"/>
  <c r="AT436" i="1"/>
  <c r="AR436" i="1"/>
  <c r="AT426" i="1"/>
  <c r="AR426" i="1"/>
  <c r="AL419" i="1"/>
  <c r="AL397" i="1"/>
  <c r="AR392" i="1"/>
  <c r="AT392" i="1"/>
  <c r="AL357" i="1"/>
  <c r="AL347" i="1"/>
  <c r="AR342" i="1"/>
  <c r="AT342" i="1"/>
  <c r="AR338" i="1"/>
  <c r="AT338" i="1"/>
  <c r="AR334" i="1"/>
  <c r="AT334" i="1"/>
  <c r="AR330" i="1"/>
  <c r="AT330" i="1"/>
  <c r="AR326" i="1"/>
  <c r="AT326" i="1"/>
  <c r="AR322" i="1"/>
  <c r="AT322" i="1"/>
  <c r="AR318" i="1"/>
  <c r="AT318" i="1"/>
  <c r="AR314" i="1"/>
  <c r="AT314" i="1"/>
  <c r="AL307" i="1"/>
  <c r="AL301" i="1"/>
  <c r="AT294" i="1"/>
  <c r="AR294" i="1"/>
  <c r="AT282" i="1"/>
  <c r="AR282" i="1"/>
  <c r="AL271" i="1"/>
  <c r="AT266" i="1"/>
  <c r="AR266" i="1"/>
  <c r="AL259" i="1"/>
  <c r="AT250" i="1"/>
  <c r="AR250" i="1"/>
  <c r="AT240" i="1"/>
  <c r="AR240" i="1"/>
  <c r="AL230" i="1"/>
  <c r="AT217" i="1"/>
  <c r="AR217" i="1"/>
  <c r="AL205" i="1"/>
  <c r="AL197" i="1"/>
  <c r="AL192" i="1"/>
  <c r="AC192" i="1" s="1"/>
  <c r="AL180" i="1"/>
  <c r="AR151" i="1"/>
  <c r="AT151" i="1"/>
  <c r="AL143" i="1"/>
  <c r="AL125" i="1"/>
  <c r="AL109" i="1"/>
  <c r="AL92" i="1"/>
  <c r="AL79" i="1"/>
  <c r="AL63" i="1"/>
  <c r="AL47" i="1"/>
  <c r="AL30" i="1"/>
  <c r="AC30" i="1" s="1"/>
  <c r="AL1994" i="1"/>
  <c r="AL1990" i="1"/>
  <c r="AR1985" i="1"/>
  <c r="AT1985" i="1"/>
  <c r="AR1981" i="1"/>
  <c r="AT1981" i="1"/>
  <c r="AL1962" i="1"/>
  <c r="AL1958" i="1"/>
  <c r="AR1953" i="1"/>
  <c r="AT1953" i="1"/>
  <c r="AT1949" i="1"/>
  <c r="AR1949" i="1"/>
  <c r="AL1930" i="1"/>
  <c r="AL1926" i="1"/>
  <c r="AR1921" i="1"/>
  <c r="AT1921" i="1"/>
  <c r="AT1917" i="1"/>
  <c r="AR1917" i="1"/>
  <c r="AL1898" i="1"/>
  <c r="AL1894" i="1"/>
  <c r="AR1889" i="1"/>
  <c r="AT1889" i="1"/>
  <c r="AT1885" i="1"/>
  <c r="AR1885" i="1"/>
  <c r="AL1866" i="1"/>
  <c r="AL1862" i="1"/>
  <c r="AR1857" i="1"/>
  <c r="AT1857" i="1"/>
  <c r="AT1853" i="1"/>
  <c r="AR1853" i="1"/>
  <c r="AL1834" i="1"/>
  <c r="AL1830" i="1"/>
  <c r="AR1825" i="1"/>
  <c r="AT1825" i="1"/>
  <c r="AR1821" i="1"/>
  <c r="AT1821" i="1"/>
  <c r="AT1817" i="1"/>
  <c r="AR1817" i="1"/>
  <c r="AL1757" i="1"/>
  <c r="AL1753" i="1"/>
  <c r="AL1749" i="1"/>
  <c r="AR1744" i="1"/>
  <c r="AT1744" i="1"/>
  <c r="AL1733" i="1"/>
  <c r="AR1728" i="1"/>
  <c r="AT1728" i="1"/>
  <c r="AL1717" i="1"/>
  <c r="AL1707" i="1"/>
  <c r="AL1701" i="1"/>
  <c r="AR1690" i="1"/>
  <c r="AT1690" i="1"/>
  <c r="AL1573" i="1"/>
  <c r="AL1561" i="1"/>
  <c r="AL1557" i="1"/>
  <c r="AL1539" i="1"/>
  <c r="AR1534" i="1"/>
  <c r="AT1534" i="1"/>
  <c r="X1534" i="1" s="1"/>
  <c r="Z1534" i="1" s="1"/>
  <c r="AL1527" i="1"/>
  <c r="AL1523" i="1"/>
  <c r="AR1518" i="1"/>
  <c r="AT1518" i="1"/>
  <c r="AT1514" i="1"/>
  <c r="AR1514" i="1"/>
  <c r="AT1496" i="1"/>
  <c r="AR1496" i="1"/>
  <c r="AL1487" i="1"/>
  <c r="AL1477" i="1"/>
  <c r="AR1472" i="1"/>
  <c r="AT1472" i="1"/>
  <c r="AL1463" i="1"/>
  <c r="AT1458" i="1"/>
  <c r="AR1458" i="1"/>
  <c r="AL1450" i="1"/>
  <c r="AR1445" i="1"/>
  <c r="AT1445" i="1"/>
  <c r="AR1434" i="1"/>
  <c r="AT1434" i="1"/>
  <c r="AL1424" i="1"/>
  <c r="AL1413" i="1"/>
  <c r="AR1408" i="1"/>
  <c r="AT1408" i="1"/>
  <c r="AL1399" i="1"/>
  <c r="AR1394" i="1"/>
  <c r="AT1394" i="1"/>
  <c r="AL1386" i="1"/>
  <c r="AR1381" i="1"/>
  <c r="AT1381" i="1"/>
  <c r="AR1370" i="1"/>
  <c r="AT1370" i="1"/>
  <c r="AL1360" i="1"/>
  <c r="AL1349" i="1"/>
  <c r="AL1340" i="1"/>
  <c r="AR1335" i="1"/>
  <c r="AT1335" i="1"/>
  <c r="AL1328" i="1"/>
  <c r="AR1323" i="1"/>
  <c r="AT1323" i="1"/>
  <c r="AR1314" i="1"/>
  <c r="AT1314" i="1"/>
  <c r="AL1307" i="1"/>
  <c r="AC1307" i="1" s="1"/>
  <c r="AR1302" i="1"/>
  <c r="AT1302" i="1"/>
  <c r="AR1287" i="1"/>
  <c r="AT1287" i="1"/>
  <c r="AT1283" i="1"/>
  <c r="AR1283" i="1"/>
  <c r="AL1279" i="1"/>
  <c r="AR1269" i="1"/>
  <c r="AT1269" i="1"/>
  <c r="AL1255" i="1"/>
  <c r="AR1250" i="1"/>
  <c r="AT1250" i="1"/>
  <c r="AL1228" i="1"/>
  <c r="AR1223" i="1"/>
  <c r="AT1223" i="1"/>
  <c r="AL1215" i="1"/>
  <c r="AT1210" i="1"/>
  <c r="AR1210" i="1"/>
  <c r="AR1206" i="1"/>
  <c r="AT1206" i="1"/>
  <c r="AL1194" i="1"/>
  <c r="AR1185" i="1"/>
  <c r="AT1185" i="1"/>
  <c r="AL1174" i="1"/>
  <c r="AR1169" i="1"/>
  <c r="AT1169" i="1"/>
  <c r="AL1161" i="1"/>
  <c r="AT1156" i="1"/>
  <c r="AR1156" i="1"/>
  <c r="AL1138" i="1"/>
  <c r="AL1130" i="1"/>
  <c r="AL1122" i="1"/>
  <c r="AL1114" i="1"/>
  <c r="AL1104" i="1"/>
  <c r="AL1095" i="1"/>
  <c r="AR1090" i="1"/>
  <c r="AT1090" i="1"/>
  <c r="AL1084" i="1"/>
  <c r="AR1080" i="1"/>
  <c r="AT1080" i="1"/>
  <c r="AR1071" i="1"/>
  <c r="AT1071" i="1"/>
  <c r="AR1061" i="1"/>
  <c r="AT1061" i="1"/>
  <c r="AL1053" i="1"/>
  <c r="AL1045" i="1"/>
  <c r="AR1041" i="1"/>
  <c r="AT1041" i="1"/>
  <c r="AR1031" i="1"/>
  <c r="AT1031" i="1"/>
  <c r="AL1019" i="1"/>
  <c r="AL1013" i="1"/>
  <c r="AL1006" i="1"/>
  <c r="AL1001" i="1"/>
  <c r="AL990" i="1"/>
  <c r="AL985" i="1"/>
  <c r="AR980" i="1"/>
  <c r="AT980" i="1"/>
  <c r="AR976" i="1"/>
  <c r="AT976" i="1"/>
  <c r="AR972" i="1"/>
  <c r="AT972" i="1"/>
  <c r="AR968" i="1"/>
  <c r="AT968" i="1"/>
  <c r="AR964" i="1"/>
  <c r="AT964" i="1"/>
  <c r="AR960" i="1"/>
  <c r="AT960" i="1"/>
  <c r="AR956" i="1"/>
  <c r="AT956" i="1"/>
  <c r="AR952" i="1"/>
  <c r="AT952" i="1"/>
  <c r="AT948" i="1"/>
  <c r="AR948" i="1"/>
  <c r="AT944" i="1"/>
  <c r="AR944" i="1"/>
  <c r="AT940" i="1"/>
  <c r="AR940" i="1"/>
  <c r="AT936" i="1"/>
  <c r="AR936" i="1"/>
  <c r="AT932" i="1"/>
  <c r="AR932" i="1"/>
  <c r="AT928" i="1"/>
  <c r="AR928" i="1"/>
  <c r="AT924" i="1"/>
  <c r="AR924" i="1"/>
  <c r="AT920" i="1"/>
  <c r="AR920" i="1"/>
  <c r="AT916" i="1"/>
  <c r="AR916" i="1"/>
  <c r="AR912" i="1"/>
  <c r="AT912" i="1"/>
  <c r="AL905" i="1"/>
  <c r="AL891" i="1"/>
  <c r="AT886" i="1"/>
  <c r="AR886" i="1"/>
  <c r="AL871" i="1"/>
  <c r="AR866" i="1"/>
  <c r="AT866" i="1"/>
  <c r="AT862" i="1"/>
  <c r="AR862" i="1"/>
  <c r="AL851" i="1"/>
  <c r="AL847" i="1"/>
  <c r="AR842" i="1"/>
  <c r="AT842" i="1"/>
  <c r="AL831" i="1"/>
  <c r="AT826" i="1"/>
  <c r="AR826" i="1"/>
  <c r="AL819" i="1"/>
  <c r="AR814" i="1"/>
  <c r="AT814" i="1"/>
  <c r="AL803" i="1"/>
  <c r="AR798" i="1"/>
  <c r="AT798" i="1"/>
  <c r="AT789" i="1"/>
  <c r="AR789" i="1"/>
  <c r="AL782" i="1"/>
  <c r="AR777" i="1"/>
  <c r="AT777" i="1"/>
  <c r="AT769" i="1"/>
  <c r="AR769" i="1"/>
  <c r="AT762" i="1"/>
  <c r="AR762" i="1"/>
  <c r="AL755" i="1"/>
  <c r="AL751" i="1"/>
  <c r="AL744" i="1"/>
  <c r="AL735" i="1"/>
  <c r="AT730" i="1"/>
  <c r="AR730" i="1"/>
  <c r="AL723" i="1"/>
  <c r="AL715" i="1"/>
  <c r="AL709" i="1"/>
  <c r="AR704" i="1"/>
  <c r="AT704" i="1"/>
  <c r="AL694" i="1"/>
  <c r="AR687" i="1"/>
  <c r="AT687" i="1"/>
  <c r="AL677" i="1"/>
  <c r="AC677" i="1" s="1"/>
  <c r="AR672" i="1"/>
  <c r="AT672" i="1"/>
  <c r="AT668" i="1"/>
  <c r="AR668" i="1"/>
  <c r="AL657" i="1"/>
  <c r="AR646" i="1"/>
  <c r="AT646" i="1"/>
  <c r="AL641" i="1"/>
  <c r="AL627" i="1"/>
  <c r="AL619" i="1"/>
  <c r="AL612" i="1"/>
  <c r="AL604" i="1"/>
  <c r="AL599" i="1"/>
  <c r="AL591" i="1"/>
  <c r="AL582" i="1"/>
  <c r="AL572" i="1"/>
  <c r="AT567" i="1"/>
  <c r="AR567" i="1"/>
  <c r="AL560" i="1"/>
  <c r="AR551" i="1"/>
  <c r="AT551" i="1"/>
  <c r="AL546" i="1"/>
  <c r="AC546" i="1" s="1"/>
  <c r="AL542" i="1"/>
  <c r="AL538" i="1"/>
  <c r="AL534" i="1"/>
  <c r="AL530" i="1"/>
  <c r="AL526" i="1"/>
  <c r="AL522" i="1"/>
  <c r="AT505" i="1"/>
  <c r="AR505" i="1"/>
  <c r="AT499" i="1"/>
  <c r="AR499" i="1"/>
  <c r="AT489" i="1"/>
  <c r="AR489" i="1"/>
  <c r="AL482" i="1"/>
  <c r="AT477" i="1"/>
  <c r="AR477" i="1"/>
  <c r="AT467" i="1"/>
  <c r="AR467" i="1"/>
  <c r="AT457" i="1"/>
  <c r="AR457" i="1"/>
  <c r="AL450" i="1"/>
  <c r="AT445" i="1"/>
  <c r="AR445" i="1"/>
  <c r="AT435" i="1"/>
  <c r="AR435" i="1"/>
  <c r="AL426" i="1"/>
  <c r="AR415" i="1"/>
  <c r="AT415" i="1"/>
  <c r="AT405" i="1"/>
  <c r="AR405" i="1"/>
  <c r="AL394" i="1"/>
  <c r="AL374" i="1"/>
  <c r="AR369" i="1"/>
  <c r="AT369" i="1"/>
  <c r="AL356" i="1"/>
  <c r="AL345" i="1"/>
  <c r="AL341" i="1"/>
  <c r="AL337" i="1"/>
  <c r="AL333" i="1"/>
  <c r="AL329" i="1"/>
  <c r="AL325" i="1"/>
  <c r="AL321" i="1"/>
  <c r="AL317" i="1"/>
  <c r="AL313" i="1"/>
  <c r="AR308" i="1"/>
  <c r="AT308" i="1"/>
  <c r="AT296" i="1"/>
  <c r="AR296" i="1"/>
  <c r="AL290" i="1"/>
  <c r="AL284" i="1"/>
  <c r="AL280" i="1"/>
  <c r="AL269" i="1"/>
  <c r="AL265" i="1"/>
  <c r="AR260" i="1"/>
  <c r="AT260" i="1"/>
  <c r="AL252" i="1"/>
  <c r="AL248" i="1"/>
  <c r="AT235" i="1"/>
  <c r="AR235" i="1"/>
  <c r="AR226" i="1"/>
  <c r="AT226" i="1"/>
  <c r="AL217" i="1"/>
  <c r="AR213" i="1"/>
  <c r="AT213" i="1"/>
  <c r="AT201" i="1"/>
  <c r="AR201" i="1"/>
  <c r="AR189" i="1"/>
  <c r="AT189" i="1"/>
  <c r="AT175" i="1"/>
  <c r="AR175" i="1"/>
  <c r="AL161" i="1"/>
  <c r="AR156" i="1"/>
  <c r="AT156" i="1"/>
  <c r="AT152" i="1"/>
  <c r="AR152" i="1"/>
  <c r="AL131" i="1"/>
  <c r="AL118" i="1"/>
  <c r="AL102" i="1"/>
  <c r="AL84" i="1"/>
  <c r="AL68" i="1"/>
  <c r="AL52" i="1"/>
  <c r="AL31" i="1"/>
  <c r="AT2009" i="1"/>
  <c r="AR2009" i="1"/>
  <c r="AL1986" i="1"/>
  <c r="AC1986" i="1" s="1"/>
  <c r="AL1982" i="1"/>
  <c r="AC1982" i="1" s="1"/>
  <c r="AR1977" i="1"/>
  <c r="AT1977" i="1"/>
  <c r="AT1973" i="1"/>
  <c r="AR1973" i="1"/>
  <c r="AL1954" i="1"/>
  <c r="AC1954" i="1" s="1"/>
  <c r="AL1950" i="1"/>
  <c r="AC1950" i="1" s="1"/>
  <c r="AR1945" i="1"/>
  <c r="AT1945" i="1"/>
  <c r="X1945" i="1" s="1"/>
  <c r="Z1945" i="1" s="1"/>
  <c r="AR1941" i="1"/>
  <c r="AT1941" i="1"/>
  <c r="AL1922" i="1"/>
  <c r="AC1922" i="1" s="1"/>
  <c r="AL1918" i="1"/>
  <c r="AC1918" i="1" s="1"/>
  <c r="AT1913" i="1"/>
  <c r="AR1913" i="1"/>
  <c r="AR1909" i="1"/>
  <c r="AT1909" i="1"/>
  <c r="AL1890" i="1"/>
  <c r="AC1890" i="1" s="1"/>
  <c r="AL1886" i="1"/>
  <c r="AC1886" i="1" s="1"/>
  <c r="AT1881" i="1"/>
  <c r="AR1881" i="1"/>
  <c r="AR1877" i="1"/>
  <c r="AT1877" i="1"/>
  <c r="AL1858" i="1"/>
  <c r="AC1858" i="1" s="1"/>
  <c r="AL1854" i="1"/>
  <c r="AC1854" i="1" s="1"/>
  <c r="AR1849" i="1"/>
  <c r="AT1849" i="1"/>
  <c r="X1849" i="1" s="1"/>
  <c r="Z1849" i="1" s="1"/>
  <c r="AR1845" i="1"/>
  <c r="AT1845" i="1"/>
  <c r="AL1826" i="1"/>
  <c r="AC1826" i="1" s="1"/>
  <c r="AL1822" i="1"/>
  <c r="AL1818" i="1"/>
  <c r="AR1814" i="1"/>
  <c r="AT1814" i="1"/>
  <c r="AR1810" i="1"/>
  <c r="AT1810" i="1"/>
  <c r="AT1806" i="1"/>
  <c r="AR1806" i="1"/>
  <c r="AR1802" i="1"/>
  <c r="AT1802" i="1"/>
  <c r="X1802" i="1" s="1"/>
  <c r="Z1802" i="1" s="1"/>
  <c r="AR1798" i="1"/>
  <c r="AT1798" i="1"/>
  <c r="AR1794" i="1"/>
  <c r="AT1794" i="1"/>
  <c r="AR1790" i="1"/>
  <c r="AT1790" i="1"/>
  <c r="AT1786" i="1"/>
  <c r="AR1786" i="1"/>
  <c r="AR1782" i="1"/>
  <c r="AT1782" i="1"/>
  <c r="AR1778" i="1"/>
  <c r="AT1778" i="1"/>
  <c r="AL1744" i="1"/>
  <c r="AT1739" i="1"/>
  <c r="AR1739" i="1"/>
  <c r="AL1728" i="1"/>
  <c r="AT1723" i="1"/>
  <c r="AR1723" i="1"/>
  <c r="AR1714" i="1"/>
  <c r="AT1714" i="1"/>
  <c r="AL1706" i="1"/>
  <c r="AR1698" i="1"/>
  <c r="AT1698" i="1"/>
  <c r="AT1689" i="1"/>
  <c r="AR1689" i="1"/>
  <c r="AR1685" i="1"/>
  <c r="AT1685" i="1"/>
  <c r="AT1681" i="1"/>
  <c r="AR1681" i="1"/>
  <c r="AR1586" i="1"/>
  <c r="AT1586" i="1"/>
  <c r="AR1568" i="1"/>
  <c r="AT1568" i="1"/>
  <c r="AR1564" i="1"/>
  <c r="AT1564" i="1"/>
  <c r="AT1552" i="1"/>
  <c r="AR1552" i="1"/>
  <c r="AT1548" i="1"/>
  <c r="AR1548" i="1"/>
  <c r="AL1533" i="1"/>
  <c r="AT1528" i="1"/>
  <c r="AR1528" i="1"/>
  <c r="AL1517" i="1"/>
  <c r="AT1512" i="1"/>
  <c r="AR1512" i="1"/>
  <c r="AL1485" i="1"/>
  <c r="AL1471" i="1"/>
  <c r="AL1460" i="1"/>
  <c r="AT1455" i="1"/>
  <c r="AR1455" i="1"/>
  <c r="AL1446" i="1"/>
  <c r="AC1446" i="1" s="1"/>
  <c r="AT1441" i="1"/>
  <c r="AR1441" i="1"/>
  <c r="AL1433" i="1"/>
  <c r="AL1422" i="1"/>
  <c r="AT1417" i="1"/>
  <c r="AR1417" i="1"/>
  <c r="AL1407" i="1"/>
  <c r="AL1396" i="1"/>
  <c r="AT1391" i="1"/>
  <c r="AR1391" i="1"/>
  <c r="AL1382" i="1"/>
  <c r="AT1377" i="1"/>
  <c r="AR1377" i="1"/>
  <c r="AL1369" i="1"/>
  <c r="AL1358" i="1"/>
  <c r="AT1353" i="1"/>
  <c r="AR1353" i="1"/>
  <c r="AL1346" i="1"/>
  <c r="AL1337" i="1"/>
  <c r="AT1332" i="1"/>
  <c r="AR1332" i="1"/>
  <c r="AL1323" i="1"/>
  <c r="AT1318" i="1"/>
  <c r="AR1318" i="1"/>
  <c r="AL1314" i="1"/>
  <c r="AL1305" i="1"/>
  <c r="AR1300" i="1"/>
  <c r="AT1300" i="1"/>
  <c r="AT1296" i="1"/>
  <c r="AR1296" i="1"/>
  <c r="AL1291" i="1"/>
  <c r="AL1285" i="1"/>
  <c r="AT1276" i="1"/>
  <c r="AR1276" i="1"/>
  <c r="AR1267" i="1"/>
  <c r="AT1267" i="1"/>
  <c r="AR1263" i="1"/>
  <c r="AT1263" i="1"/>
  <c r="AL1254" i="1"/>
  <c r="AT1249" i="1"/>
  <c r="AR1249" i="1"/>
  <c r="AL1245" i="1"/>
  <c r="AR1234" i="1"/>
  <c r="AT1234" i="1"/>
  <c r="AL1225" i="1"/>
  <c r="AL1220" i="1"/>
  <c r="AL1210" i="1"/>
  <c r="AR1205" i="1"/>
  <c r="AT1205" i="1"/>
  <c r="AR1201" i="1"/>
  <c r="AT1201" i="1"/>
  <c r="AR1189" i="1"/>
  <c r="AT1189" i="1"/>
  <c r="AL1184" i="1"/>
  <c r="AL1172" i="1"/>
  <c r="AT1167" i="1"/>
  <c r="AR1167" i="1"/>
  <c r="AL1156" i="1"/>
  <c r="AT1151" i="1"/>
  <c r="AR1151" i="1"/>
  <c r="AL1136" i="1"/>
  <c r="AR1125" i="1"/>
  <c r="AT1125" i="1"/>
  <c r="AR1116" i="1"/>
  <c r="AT1116" i="1"/>
  <c r="X1116" i="1" s="1"/>
  <c r="Z1116" i="1" s="1"/>
  <c r="AT1107" i="1"/>
  <c r="AR1107" i="1"/>
  <c r="AR1099" i="1"/>
  <c r="AT1099" i="1"/>
  <c r="AR1095" i="1"/>
  <c r="AT1095" i="1"/>
  <c r="AT1087" i="1"/>
  <c r="AR1087" i="1"/>
  <c r="AT1078" i="1"/>
  <c r="AR1078" i="1"/>
  <c r="AT1070" i="1"/>
  <c r="AR1070" i="1"/>
  <c r="AL1062" i="1"/>
  <c r="AR1057" i="1"/>
  <c r="AT1057" i="1"/>
  <c r="AT1050" i="1"/>
  <c r="AR1050" i="1"/>
  <c r="AL1042" i="1"/>
  <c r="AC1042" i="1" s="1"/>
  <c r="AL1031" i="1"/>
  <c r="AL1025" i="1"/>
  <c r="AL1018" i="1"/>
  <c r="AL1011" i="1"/>
  <c r="AR1007" i="1"/>
  <c r="AT1007" i="1"/>
  <c r="AL998" i="1"/>
  <c r="AL988" i="1"/>
  <c r="AL981" i="1"/>
  <c r="AC981" i="1" s="1"/>
  <c r="AL977" i="1"/>
  <c r="AL973" i="1"/>
  <c r="AL969" i="1"/>
  <c r="AL965" i="1"/>
  <c r="AC965" i="1" s="1"/>
  <c r="AL961" i="1"/>
  <c r="AL957" i="1"/>
  <c r="AL953" i="1"/>
  <c r="AL949" i="1"/>
  <c r="AC949" i="1" s="1"/>
  <c r="AL945" i="1"/>
  <c r="AL941" i="1"/>
  <c r="AL937" i="1"/>
  <c r="AL933" i="1"/>
  <c r="AC933" i="1" s="1"/>
  <c r="AL929" i="1"/>
  <c r="AL925" i="1"/>
  <c r="AL921" i="1"/>
  <c r="AL917" i="1"/>
  <c r="AC917" i="1" s="1"/>
  <c r="AL913" i="1"/>
  <c r="AL902" i="1"/>
  <c r="AL886" i="1"/>
  <c r="AR881" i="1"/>
  <c r="AT881" i="1"/>
  <c r="X881" i="1" s="1"/>
  <c r="Z881" i="1" s="1"/>
  <c r="AT877" i="1"/>
  <c r="AR877" i="1"/>
  <c r="AL866" i="1"/>
  <c r="AL862" i="1"/>
  <c r="AT857" i="1"/>
  <c r="AR857" i="1"/>
  <c r="AL842" i="1"/>
  <c r="AR837" i="1"/>
  <c r="AT837" i="1"/>
  <c r="AL826" i="1"/>
  <c r="AT821" i="1"/>
  <c r="AR821" i="1"/>
  <c r="AL814" i="1"/>
  <c r="AR809" i="1"/>
  <c r="AT809" i="1"/>
  <c r="X809" i="1" s="1"/>
  <c r="Z809" i="1" s="1"/>
  <c r="AL800" i="1"/>
  <c r="AR794" i="1"/>
  <c r="AT794" i="1"/>
  <c r="AL788" i="1"/>
  <c r="AR775" i="1"/>
  <c r="AT775" i="1"/>
  <c r="X775" i="1" s="1"/>
  <c r="Z775" i="1" s="1"/>
  <c r="AL768" i="1"/>
  <c r="AL760" i="1"/>
  <c r="AR745" i="1"/>
  <c r="AT745" i="1"/>
  <c r="AT737" i="1"/>
  <c r="AR737" i="1"/>
  <c r="AL730" i="1"/>
  <c r="AL721" i="1"/>
  <c r="AT716" i="1"/>
  <c r="AR716" i="1"/>
  <c r="AL706" i="1"/>
  <c r="AR698" i="1"/>
  <c r="AT698" i="1"/>
  <c r="AL688" i="1"/>
  <c r="AL675" i="1"/>
  <c r="AL670" i="1"/>
  <c r="AR661" i="1"/>
  <c r="AT661" i="1"/>
  <c r="AR652" i="1"/>
  <c r="AT652" i="1"/>
  <c r="AT644" i="1"/>
  <c r="AR644" i="1"/>
  <c r="AR635" i="1"/>
  <c r="AT635" i="1"/>
  <c r="AR622" i="1"/>
  <c r="AT622" i="1"/>
  <c r="AL611" i="1"/>
  <c r="AL602" i="1"/>
  <c r="AL588" i="1"/>
  <c r="AL579" i="1"/>
  <c r="AT574" i="1"/>
  <c r="AR574" i="1"/>
  <c r="AL567" i="1"/>
  <c r="AL557" i="1"/>
  <c r="AT550" i="1"/>
  <c r="AR550" i="1"/>
  <c r="AT516" i="1"/>
  <c r="AR516" i="1"/>
  <c r="AL505" i="1"/>
  <c r="AT496" i="1"/>
  <c r="AR496" i="1"/>
  <c r="AL489" i="1"/>
  <c r="AT484" i="1"/>
  <c r="AR484" i="1"/>
  <c r="AT474" i="1"/>
  <c r="AR474" i="1"/>
  <c r="AT464" i="1"/>
  <c r="AR464" i="1"/>
  <c r="AL457" i="1"/>
  <c r="AT452" i="1"/>
  <c r="AR452" i="1"/>
  <c r="AR442" i="1"/>
  <c r="AT442" i="1"/>
  <c r="AT432" i="1"/>
  <c r="AR432" i="1"/>
  <c r="AL423" i="1"/>
  <c r="AL415" i="1"/>
  <c r="AT410" i="1"/>
  <c r="AR410" i="1"/>
  <c r="AL407" i="1"/>
  <c r="AR402" i="1"/>
  <c r="AT402" i="1"/>
  <c r="AT398" i="1"/>
  <c r="AR398" i="1"/>
  <c r="AT388" i="1"/>
  <c r="AR388" i="1"/>
  <c r="AT384" i="1"/>
  <c r="AR384" i="1"/>
  <c r="AT380" i="1"/>
  <c r="AR380" i="1"/>
  <c r="AT376" i="1"/>
  <c r="AR376" i="1"/>
  <c r="AL371" i="1"/>
  <c r="AR366" i="1"/>
  <c r="AT366" i="1"/>
  <c r="AL362" i="1"/>
  <c r="AT357" i="1"/>
  <c r="AR357" i="1"/>
  <c r="AR349" i="1"/>
  <c r="AT349" i="1"/>
  <c r="AL309" i="1"/>
  <c r="AR301" i="1"/>
  <c r="AT301" i="1"/>
  <c r="AR291" i="1"/>
  <c r="AT291" i="1"/>
  <c r="AR285" i="1"/>
  <c r="AT285" i="1"/>
  <c r="AR276" i="1"/>
  <c r="AT276" i="1"/>
  <c r="AT272" i="1"/>
  <c r="AR272" i="1"/>
  <c r="AL261" i="1"/>
  <c r="AL247" i="1"/>
  <c r="AR242" i="1"/>
  <c r="AT242" i="1"/>
  <c r="AT237" i="1"/>
  <c r="AR237" i="1"/>
  <c r="AR232" i="1"/>
  <c r="AT232" i="1"/>
  <c r="AL225" i="1"/>
  <c r="AT220" i="1"/>
  <c r="AR220" i="1"/>
  <c r="AT211" i="1"/>
  <c r="AR211" i="1"/>
  <c r="AR206" i="1"/>
  <c r="AT206" i="1"/>
  <c r="AL202" i="1"/>
  <c r="AL189" i="1"/>
  <c r="AL178" i="1"/>
  <c r="AR173" i="1"/>
  <c r="AT173" i="1"/>
  <c r="AT169" i="1"/>
  <c r="AR169" i="1"/>
  <c r="AL159" i="1"/>
  <c r="AL155" i="1"/>
  <c r="AR138" i="1"/>
  <c r="AT138" i="1"/>
  <c r="AL127" i="1"/>
  <c r="AL111" i="1"/>
  <c r="AL95" i="1"/>
  <c r="AL77" i="1"/>
  <c r="AL61" i="1"/>
  <c r="AL45" i="1"/>
  <c r="AR24" i="1"/>
  <c r="AT24" i="1"/>
  <c r="AL1944" i="1"/>
  <c r="AL1940" i="1"/>
  <c r="AR1935" i="1"/>
  <c r="AT1935" i="1"/>
  <c r="AT1931" i="1"/>
  <c r="AR1931" i="1"/>
  <c r="AL1912" i="1"/>
  <c r="AL1908" i="1"/>
  <c r="AR1903" i="1"/>
  <c r="AT1903" i="1"/>
  <c r="X1903" i="1" s="1"/>
  <c r="Z1903" i="1" s="1"/>
  <c r="AT1899" i="1"/>
  <c r="AR1899" i="1"/>
  <c r="AL1880" i="1"/>
  <c r="AL1876" i="1"/>
  <c r="AR1871" i="1"/>
  <c r="AT1871" i="1"/>
  <c r="AT1867" i="1"/>
  <c r="AR1867" i="1"/>
  <c r="AL1848" i="1"/>
  <c r="AL1844" i="1"/>
  <c r="AR1839" i="1"/>
  <c r="AT1839" i="1"/>
  <c r="AT1835" i="1"/>
  <c r="AR1835" i="1"/>
  <c r="AL1813" i="1"/>
  <c r="AL1809" i="1"/>
  <c r="AL1805" i="1"/>
  <c r="AL1801" i="1"/>
  <c r="AL1797" i="1"/>
  <c r="AL1793" i="1"/>
  <c r="AL1789" i="1"/>
  <c r="AL1785" i="1"/>
  <c r="AL1781" i="1"/>
  <c r="AL1777" i="1"/>
  <c r="AT1773" i="1"/>
  <c r="AR1773" i="1"/>
  <c r="AT1769" i="1"/>
  <c r="AR1769" i="1"/>
  <c r="AT1765" i="1"/>
  <c r="AR1765" i="1"/>
  <c r="AR1761" i="1"/>
  <c r="AT1761" i="1"/>
  <c r="AL1739" i="1"/>
  <c r="AR1734" i="1"/>
  <c r="AT1734" i="1"/>
  <c r="AL1723" i="1"/>
  <c r="AT1718" i="1"/>
  <c r="AR1718" i="1"/>
  <c r="AL1710" i="1"/>
  <c r="AR1702" i="1"/>
  <c r="AT1702" i="1"/>
  <c r="AR1693" i="1"/>
  <c r="AT1693" i="1"/>
  <c r="AL1688" i="1"/>
  <c r="AL1684" i="1"/>
  <c r="AT1679" i="1"/>
  <c r="AR1679" i="1"/>
  <c r="AT1675" i="1"/>
  <c r="AR1675" i="1"/>
  <c r="AT1671" i="1"/>
  <c r="AR1671" i="1"/>
  <c r="AT1667" i="1"/>
  <c r="AR1667" i="1"/>
  <c r="AT1663" i="1"/>
  <c r="AR1663" i="1"/>
  <c r="AT1659" i="1"/>
  <c r="AR1659" i="1"/>
  <c r="AT1655" i="1"/>
  <c r="AR1655" i="1"/>
  <c r="AT1651" i="1"/>
  <c r="AR1651" i="1"/>
  <c r="AT1647" i="1"/>
  <c r="AR1647" i="1"/>
  <c r="AT1643" i="1"/>
  <c r="AR1643" i="1"/>
  <c r="AT1639" i="1"/>
  <c r="AR1639" i="1"/>
  <c r="AT1635" i="1"/>
  <c r="AR1635" i="1"/>
  <c r="AT1631" i="1"/>
  <c r="AR1631" i="1"/>
  <c r="AT1627" i="1"/>
  <c r="AR1627" i="1"/>
  <c r="AT1623" i="1"/>
  <c r="AR1623" i="1"/>
  <c r="AT1619" i="1"/>
  <c r="AR1619" i="1"/>
  <c r="AT1615" i="1"/>
  <c r="AR1615" i="1"/>
  <c r="AT1611" i="1"/>
  <c r="AR1611" i="1"/>
  <c r="AT1607" i="1"/>
  <c r="AR1607" i="1"/>
  <c r="AT1603" i="1"/>
  <c r="AR1603" i="1"/>
  <c r="AT1599" i="1"/>
  <c r="AR1599" i="1"/>
  <c r="AT1595" i="1"/>
  <c r="AR1595" i="1"/>
  <c r="AT1591" i="1"/>
  <c r="AR1591" i="1"/>
  <c r="AL1587" i="1"/>
  <c r="AR1582" i="1"/>
  <c r="AT1582" i="1"/>
  <c r="AT1578" i="1"/>
  <c r="AR1578" i="1"/>
  <c r="AL1569" i="1"/>
  <c r="AC1569" i="1" s="1"/>
  <c r="AL1565" i="1"/>
  <c r="AL1553" i="1"/>
  <c r="AL1549" i="1"/>
  <c r="AT1544" i="1"/>
  <c r="AR1544" i="1"/>
  <c r="AT1540" i="1"/>
  <c r="AR1540" i="1"/>
  <c r="AL1529" i="1"/>
  <c r="AT1510" i="1"/>
  <c r="AR1510" i="1"/>
  <c r="AT1506" i="1"/>
  <c r="AR1506" i="1"/>
  <c r="AR1502" i="1"/>
  <c r="AT1502" i="1"/>
  <c r="AT1494" i="1"/>
  <c r="AR1494" i="1"/>
  <c r="AR1490" i="1"/>
  <c r="AT1490" i="1"/>
  <c r="AT1480" i="1"/>
  <c r="AR1480" i="1"/>
  <c r="AL1470" i="1"/>
  <c r="AT1465" i="1"/>
  <c r="AR1465" i="1"/>
  <c r="AL1455" i="1"/>
  <c r="AL1444" i="1"/>
  <c r="AT1439" i="1"/>
  <c r="AR1439" i="1"/>
  <c r="AL1430" i="1"/>
  <c r="AR1425" i="1"/>
  <c r="AT1425" i="1"/>
  <c r="AL1417" i="1"/>
  <c r="AL1406" i="1"/>
  <c r="AT1401" i="1"/>
  <c r="AR1401" i="1"/>
  <c r="AL1391" i="1"/>
  <c r="AL1380" i="1"/>
  <c r="AT1375" i="1"/>
  <c r="AR1375" i="1"/>
  <c r="AL1366" i="1"/>
  <c r="AR1361" i="1"/>
  <c r="AT1361" i="1"/>
  <c r="AL1353" i="1"/>
  <c r="AL1345" i="1"/>
  <c r="AT1340" i="1"/>
  <c r="AR1340" i="1"/>
  <c r="AR1329" i="1"/>
  <c r="AT1329" i="1"/>
  <c r="AL1318" i="1"/>
  <c r="AR1310" i="1"/>
  <c r="AT1310" i="1"/>
  <c r="AL1299" i="1"/>
  <c r="AL1295" i="1"/>
  <c r="AL1283" i="1"/>
  <c r="AL1275" i="1"/>
  <c r="AL1267" i="1"/>
  <c r="AL1263" i="1"/>
  <c r="AR1258" i="1"/>
  <c r="AT1258" i="1"/>
  <c r="AL1248" i="1"/>
  <c r="AT1240" i="1"/>
  <c r="AR1240" i="1"/>
  <c r="AT1236" i="1"/>
  <c r="AR1236" i="1"/>
  <c r="AR1231" i="1"/>
  <c r="AT1231" i="1"/>
  <c r="AL1221" i="1"/>
  <c r="AR1216" i="1"/>
  <c r="AT1216" i="1"/>
  <c r="AL1203" i="1"/>
  <c r="AT1198" i="1"/>
  <c r="AR1198" i="1"/>
  <c r="AL1190" i="1"/>
  <c r="AL1181" i="1"/>
  <c r="AT1176" i="1"/>
  <c r="AR1176" i="1"/>
  <c r="AR1165" i="1"/>
  <c r="AT1165" i="1"/>
  <c r="AL1154" i="1"/>
  <c r="AL1150" i="1"/>
  <c r="AR1145" i="1"/>
  <c r="AT1145" i="1"/>
  <c r="AR1141" i="1"/>
  <c r="AT1141" i="1"/>
  <c r="AR1132" i="1"/>
  <c r="AT1132" i="1"/>
  <c r="AT1123" i="1"/>
  <c r="AR1123" i="1"/>
  <c r="AR1115" i="1"/>
  <c r="AT1115" i="1"/>
  <c r="AL1108" i="1"/>
  <c r="AL1100" i="1"/>
  <c r="AL1096" i="1"/>
  <c r="AT1085" i="1"/>
  <c r="AR1085" i="1"/>
  <c r="AL1077" i="1"/>
  <c r="AL1069" i="1"/>
  <c r="AR1064" i="1"/>
  <c r="AT1064" i="1"/>
  <c r="AL1057" i="1"/>
  <c r="AL1049" i="1"/>
  <c r="AT1038" i="1"/>
  <c r="AR1038" i="1"/>
  <c r="AL1030" i="1"/>
  <c r="AL1023" i="1"/>
  <c r="AT1014" i="1"/>
  <c r="AR1014" i="1"/>
  <c r="AL1003" i="1"/>
  <c r="AL995" i="1"/>
  <c r="AR990" i="1"/>
  <c r="AT990" i="1"/>
  <c r="AR909" i="1"/>
  <c r="AT909" i="1"/>
  <c r="AL900" i="1"/>
  <c r="AR895" i="1"/>
  <c r="AT895" i="1"/>
  <c r="AT891" i="1"/>
  <c r="AR891" i="1"/>
  <c r="AL880" i="1"/>
  <c r="AL876" i="1"/>
  <c r="AR871" i="1"/>
  <c r="AT871" i="1"/>
  <c r="AL856" i="1"/>
  <c r="AT851" i="1"/>
  <c r="AR851" i="1"/>
  <c r="AL836" i="1"/>
  <c r="AT831" i="1"/>
  <c r="AR831" i="1"/>
  <c r="AL820" i="1"/>
  <c r="AL808" i="1"/>
  <c r="AT803" i="1"/>
  <c r="AR803" i="1"/>
  <c r="AL794" i="1"/>
  <c r="AT785" i="1"/>
  <c r="AR785" i="1"/>
  <c r="AL776" i="1"/>
  <c r="AT766" i="1"/>
  <c r="AR766" i="1"/>
  <c r="AR757" i="1"/>
  <c r="AT757" i="1"/>
  <c r="AR744" i="1"/>
  <c r="AT744" i="1"/>
  <c r="AL737" i="1"/>
  <c r="AT726" i="1"/>
  <c r="AR726" i="1"/>
  <c r="AL718" i="1"/>
  <c r="AR709" i="1"/>
  <c r="AT709" i="1"/>
  <c r="X709" i="1" s="1"/>
  <c r="Z709" i="1" s="1"/>
  <c r="AR701" i="1"/>
  <c r="AT701" i="1"/>
  <c r="AL692" i="1"/>
  <c r="AR683" i="1"/>
  <c r="AT683" i="1"/>
  <c r="AL672" i="1"/>
  <c r="AR664" i="1"/>
  <c r="AT664" i="1"/>
  <c r="AT659" i="1"/>
  <c r="AR659" i="1"/>
  <c r="AR651" i="1"/>
  <c r="AT651" i="1"/>
  <c r="AT643" i="1"/>
  <c r="AR643" i="1"/>
  <c r="AL636" i="1"/>
  <c r="AL630" i="1"/>
  <c r="AL622" i="1"/>
  <c r="AR613" i="1"/>
  <c r="AT613" i="1"/>
  <c r="AT605" i="1"/>
  <c r="AR605" i="1"/>
  <c r="AL596" i="1"/>
  <c r="AR592" i="1"/>
  <c r="AT592" i="1"/>
  <c r="AR583" i="1"/>
  <c r="AT583" i="1"/>
  <c r="AL576" i="1"/>
  <c r="AL566" i="1"/>
  <c r="AL556" i="1"/>
  <c r="AL551" i="1"/>
  <c r="AL516" i="1"/>
  <c r="AT511" i="1"/>
  <c r="AR511" i="1"/>
  <c r="AR507" i="1"/>
  <c r="AT507" i="1"/>
  <c r="AR502" i="1"/>
  <c r="AT502" i="1"/>
  <c r="AL495" i="1"/>
  <c r="AL485" i="1"/>
  <c r="AC485" i="1" s="1"/>
  <c r="AL475" i="1"/>
  <c r="AC475" i="1" s="1"/>
  <c r="AT470" i="1"/>
  <c r="AR470" i="1"/>
  <c r="AL463" i="1"/>
  <c r="AL453" i="1"/>
  <c r="AL443" i="1"/>
  <c r="AT438" i="1"/>
  <c r="AR438" i="1"/>
  <c r="AL431" i="1"/>
  <c r="AL421" i="1"/>
  <c r="AT416" i="1"/>
  <c r="AR416" i="1"/>
  <c r="AL411" i="1"/>
  <c r="AL403" i="1"/>
  <c r="AL399" i="1"/>
  <c r="AL389" i="1"/>
  <c r="AL385" i="1"/>
  <c r="AL381" i="1"/>
  <c r="AL377" i="1"/>
  <c r="AL369" i="1"/>
  <c r="AL361" i="1"/>
  <c r="AR356" i="1"/>
  <c r="AT356" i="1"/>
  <c r="AL350" i="1"/>
  <c r="AT345" i="1"/>
  <c r="AR345" i="1"/>
  <c r="AT300" i="1"/>
  <c r="AR300" i="1"/>
  <c r="AL296" i="1"/>
  <c r="AL286" i="1"/>
  <c r="AL276" i="1"/>
  <c r="AT271" i="1"/>
  <c r="AR271" i="1"/>
  <c r="AR257" i="1"/>
  <c r="AT257" i="1"/>
  <c r="AL246" i="1"/>
  <c r="AR241" i="1"/>
  <c r="AT241" i="1"/>
  <c r="AL233" i="1"/>
  <c r="AR228" i="1"/>
  <c r="AT228" i="1"/>
  <c r="AL221" i="1"/>
  <c r="AC221" i="1" s="1"/>
  <c r="AL212" i="1"/>
  <c r="AL206" i="1"/>
  <c r="AC206" i="1" s="1"/>
  <c r="AR198" i="1"/>
  <c r="AT198" i="1"/>
  <c r="AT191" i="1"/>
  <c r="AR191" i="1"/>
  <c r="AR185" i="1"/>
  <c r="AT185" i="1"/>
  <c r="AL175" i="1"/>
  <c r="AL171" i="1"/>
  <c r="AL149" i="1"/>
  <c r="AT141" i="1"/>
  <c r="AR141" i="1"/>
  <c r="AL129" i="1"/>
  <c r="AC129" i="1" s="1"/>
  <c r="AL112" i="1"/>
  <c r="AL96" i="1"/>
  <c r="AL82" i="1"/>
  <c r="AL66" i="1"/>
  <c r="AL50" i="1"/>
  <c r="AL29" i="1"/>
  <c r="AT132" i="1"/>
  <c r="AR132" i="1"/>
  <c r="AL93" i="1"/>
  <c r="AT88" i="1"/>
  <c r="AR88" i="1"/>
  <c r="AL36" i="1"/>
  <c r="AL27" i="1"/>
  <c r="AT22" i="1"/>
  <c r="AR22" i="1"/>
  <c r="AR18" i="1"/>
  <c r="AT18" i="1"/>
  <c r="AT14" i="1"/>
  <c r="AR14" i="1"/>
  <c r="AL34" i="1"/>
  <c r="AL22" i="1"/>
  <c r="AL18" i="1"/>
  <c r="AL14" i="1"/>
  <c r="AL184" i="1"/>
  <c r="AT179" i="1"/>
  <c r="AR179" i="1"/>
  <c r="AL168" i="1"/>
  <c r="AR163" i="1"/>
  <c r="AT163" i="1"/>
  <c r="AL152" i="1"/>
  <c r="AC152" i="1" s="1"/>
  <c r="AT147" i="1"/>
  <c r="AR147" i="1"/>
  <c r="AL140" i="1"/>
  <c r="AR136" i="1"/>
  <c r="AT136" i="1"/>
  <c r="AR125" i="1"/>
  <c r="AT125" i="1"/>
  <c r="AT121" i="1"/>
  <c r="AR121" i="1"/>
  <c r="AT117" i="1"/>
  <c r="AR117" i="1"/>
  <c r="AT113" i="1"/>
  <c r="AR113" i="1"/>
  <c r="AT109" i="1"/>
  <c r="AR109" i="1"/>
  <c r="AR105" i="1"/>
  <c r="AT105" i="1"/>
  <c r="AT101" i="1"/>
  <c r="AR101" i="1"/>
  <c r="AT97" i="1"/>
  <c r="AR97" i="1"/>
  <c r="AR93" i="1"/>
  <c r="AT93" i="1"/>
  <c r="AT81" i="1"/>
  <c r="AR81" i="1"/>
  <c r="AT77" i="1"/>
  <c r="AR77" i="1"/>
  <c r="AT73" i="1"/>
  <c r="AR73" i="1"/>
  <c r="AT69" i="1"/>
  <c r="AR69" i="1"/>
  <c r="AR65" i="1"/>
  <c r="AT65" i="1"/>
  <c r="AT61" i="1"/>
  <c r="AR61" i="1"/>
  <c r="AT57" i="1"/>
  <c r="AR57" i="1"/>
  <c r="AT53" i="1"/>
  <c r="AR53" i="1"/>
  <c r="AT49" i="1"/>
  <c r="AR49" i="1"/>
  <c r="AT45" i="1"/>
  <c r="AR45" i="1"/>
  <c r="AR41" i="1"/>
  <c r="AT41" i="1"/>
  <c r="AR37" i="1"/>
  <c r="AT37" i="1"/>
  <c r="AT29" i="1"/>
  <c r="AR29" i="1"/>
  <c r="AR1989" i="1"/>
  <c r="AT1989" i="1"/>
  <c r="AL1970" i="1"/>
  <c r="AL1966" i="1"/>
  <c r="AT1955" i="1"/>
  <c r="AR1955" i="1"/>
  <c r="AT1926" i="1"/>
  <c r="AR1926" i="1"/>
  <c r="AR1893" i="1"/>
  <c r="AT1893" i="1"/>
  <c r="AT1860" i="1"/>
  <c r="AR1860" i="1"/>
  <c r="AT1827" i="1"/>
  <c r="AR1827" i="1"/>
  <c r="AL1764" i="1"/>
  <c r="AR1748" i="1"/>
  <c r="AT1748" i="1"/>
  <c r="AR1706" i="1"/>
  <c r="AT1706" i="1"/>
  <c r="AL1675" i="1"/>
  <c r="AL1659" i="1"/>
  <c r="AL1643" i="1"/>
  <c r="AC1643" i="1" s="1"/>
  <c r="AL1627" i="1"/>
  <c r="AL1611" i="1"/>
  <c r="AL1595" i="1"/>
  <c r="AT1572" i="1"/>
  <c r="AR1572" i="1"/>
  <c r="AL1542" i="1"/>
  <c r="AL1512" i="1"/>
  <c r="AT1489" i="1"/>
  <c r="AR1489" i="1"/>
  <c r="AT1463" i="1"/>
  <c r="AR1463" i="1"/>
  <c r="AL1429" i="1"/>
  <c r="AT1398" i="1"/>
  <c r="AR1398" i="1"/>
  <c r="AL1342" i="1"/>
  <c r="AT1309" i="1"/>
  <c r="AR1309" i="1"/>
  <c r="AL1260" i="1"/>
  <c r="AR1227" i="1"/>
  <c r="AT1227" i="1"/>
  <c r="AR1193" i="1"/>
  <c r="AT1193" i="1"/>
  <c r="AT1162" i="1"/>
  <c r="AR1162" i="1"/>
  <c r="AL1132" i="1"/>
  <c r="AT1104" i="1"/>
  <c r="AR1104" i="1"/>
  <c r="AR1072" i="1"/>
  <c r="AT1072" i="1"/>
  <c r="AR1019" i="1"/>
  <c r="AT1019" i="1"/>
  <c r="AL986" i="1"/>
  <c r="AL893" i="1"/>
  <c r="AL855" i="1"/>
  <c r="AR830" i="1"/>
  <c r="AT830" i="1"/>
  <c r="AL787" i="1"/>
  <c r="AL756" i="1"/>
  <c r="AR731" i="1"/>
  <c r="AT731" i="1"/>
  <c r="AT2006" i="1"/>
  <c r="AR2006" i="1"/>
  <c r="AT2002" i="1"/>
  <c r="AR2002" i="1"/>
  <c r="AT1998" i="1"/>
  <c r="AR1998" i="1"/>
  <c r="AT1994" i="1"/>
  <c r="AR1994" i="1"/>
  <c r="AT1960" i="1"/>
  <c r="AR1960" i="1"/>
  <c r="AR1927" i="1"/>
  <c r="AT1927" i="1"/>
  <c r="AT1898" i="1"/>
  <c r="AR1898" i="1"/>
  <c r="AT1865" i="1"/>
  <c r="AR1865" i="1"/>
  <c r="AT1832" i="1"/>
  <c r="AR1832" i="1"/>
  <c r="AL1765" i="1"/>
  <c r="AT1749" i="1"/>
  <c r="AR1749" i="1"/>
  <c r="AR1707" i="1"/>
  <c r="AT1707" i="1"/>
  <c r="AL1676" i="1"/>
  <c r="AL1660" i="1"/>
  <c r="AL1644" i="1"/>
  <c r="AL1628" i="1"/>
  <c r="AC1628" i="1" s="1"/>
  <c r="AL1612" i="1"/>
  <c r="AL1596" i="1"/>
  <c r="AL1577" i="1"/>
  <c r="AT1556" i="1"/>
  <c r="AR1556" i="1"/>
  <c r="AT1526" i="1"/>
  <c r="AR1526" i="1"/>
  <c r="AL1501" i="1"/>
  <c r="AT1476" i="1"/>
  <c r="AR1476" i="1"/>
  <c r="AL1440" i="1"/>
  <c r="AL1415" i="1"/>
  <c r="AL1389" i="1"/>
  <c r="AL1350" i="1"/>
  <c r="AR1306" i="1"/>
  <c r="AT1306" i="1"/>
  <c r="AR1272" i="1"/>
  <c r="AT1272" i="1"/>
  <c r="AL1232" i="1"/>
  <c r="AL1189" i="1"/>
  <c r="AL1145" i="1"/>
  <c r="AR1129" i="1"/>
  <c r="AT1129" i="1"/>
  <c r="AT1092" i="1"/>
  <c r="AR1092" i="1"/>
  <c r="AR1052" i="1"/>
  <c r="AT1052" i="1"/>
  <c r="AL1015" i="1"/>
  <c r="AR983" i="1"/>
  <c r="AT983" i="1"/>
  <c r="AR890" i="1"/>
  <c r="AT890" i="1"/>
  <c r="AR848" i="1"/>
  <c r="AT848" i="1"/>
  <c r="AT818" i="1"/>
  <c r="AR818" i="1"/>
  <c r="AL784" i="1"/>
  <c r="AL766" i="1"/>
  <c r="AR743" i="1"/>
  <c r="AT743" i="1"/>
  <c r="AR713" i="1"/>
  <c r="AT713" i="1"/>
  <c r="AL2007" i="1"/>
  <c r="AL2003" i="1"/>
  <c r="AL1999" i="1"/>
  <c r="AR1991" i="1"/>
  <c r="AT1991" i="1"/>
  <c r="AT1961" i="1"/>
  <c r="AR1961" i="1"/>
  <c r="AT1928" i="1"/>
  <c r="AR1928" i="1"/>
  <c r="AR1895" i="1"/>
  <c r="AT1895" i="1"/>
  <c r="X1895" i="1" s="1"/>
  <c r="Z1895" i="1" s="1"/>
  <c r="AT1866" i="1"/>
  <c r="AR1866" i="1"/>
  <c r="AT1833" i="1"/>
  <c r="AR1833" i="1"/>
  <c r="AL1766" i="1"/>
  <c r="AR1750" i="1"/>
  <c r="AT1750" i="1"/>
  <c r="AL1720" i="1"/>
  <c r="AR1701" i="1"/>
  <c r="AT1701" i="1"/>
  <c r="AL1673" i="1"/>
  <c r="AL1657" i="1"/>
  <c r="AL1641" i="1"/>
  <c r="AL1625" i="1"/>
  <c r="AL1609" i="1"/>
  <c r="AL1593" i="1"/>
  <c r="AL1578" i="1"/>
  <c r="AL1548" i="1"/>
  <c r="AC1548" i="1" s="1"/>
  <c r="AT1523" i="1"/>
  <c r="AR1523" i="1"/>
  <c r="AT1498" i="1"/>
  <c r="AR1498" i="1"/>
  <c r="AL1481" i="1"/>
  <c r="AC1481" i="1" s="1"/>
  <c r="AR1451" i="1"/>
  <c r="AT1451" i="1"/>
  <c r="AT1423" i="1"/>
  <c r="AR1423" i="1"/>
  <c r="AL1390" i="1"/>
  <c r="AL1362" i="1"/>
  <c r="AR1328" i="1"/>
  <c r="AT1328" i="1"/>
  <c r="X1328" i="1" s="1"/>
  <c r="Z1328" i="1" s="1"/>
  <c r="AT1279" i="1"/>
  <c r="AR1279" i="1"/>
  <c r="AL1238" i="1"/>
  <c r="AL1199" i="1"/>
  <c r="AR1172" i="1"/>
  <c r="AT1172" i="1"/>
  <c r="AL1142" i="1"/>
  <c r="AC1142" i="1" s="1"/>
  <c r="AR1121" i="1"/>
  <c r="AT1121" i="1"/>
  <c r="AR1084" i="1"/>
  <c r="AT1084" i="1"/>
  <c r="AR1045" i="1"/>
  <c r="AT1045" i="1"/>
  <c r="AR1026" i="1"/>
  <c r="AT1026" i="1"/>
  <c r="AL994" i="1"/>
  <c r="AL899" i="1"/>
  <c r="AT870" i="1"/>
  <c r="AR870" i="1"/>
  <c r="AL832" i="1"/>
  <c r="AT802" i="1"/>
  <c r="AR802" i="1"/>
  <c r="AR763" i="1"/>
  <c r="AT763" i="1"/>
  <c r="AT733" i="1"/>
  <c r="AR733" i="1"/>
  <c r="AT707" i="1"/>
  <c r="AR707" i="1"/>
  <c r="AL2009" i="1"/>
  <c r="AL1975" i="1"/>
  <c r="AR1967" i="1"/>
  <c r="AT1967" i="1"/>
  <c r="AT1963" i="1"/>
  <c r="AR1963" i="1"/>
  <c r="AL1933" i="1"/>
  <c r="AL1900" i="1"/>
  <c r="AC1900" i="1" s="1"/>
  <c r="AL1871" i="1"/>
  <c r="AL1838" i="1"/>
  <c r="AL1771" i="1"/>
  <c r="AT1755" i="1"/>
  <c r="AR1755" i="1"/>
  <c r="AR1730" i="1"/>
  <c r="AT1730" i="1"/>
  <c r="AL1695" i="1"/>
  <c r="AL1666" i="1"/>
  <c r="AL1650" i="1"/>
  <c r="AL1634" i="1"/>
  <c r="AL1618" i="1"/>
  <c r="AL1602" i="1"/>
  <c r="AL1583" i="1"/>
  <c r="AL1545" i="1"/>
  <c r="AT1520" i="1"/>
  <c r="AR1520" i="1"/>
  <c r="AR1499" i="1"/>
  <c r="AT1499" i="1"/>
  <c r="AL1482" i="1"/>
  <c r="AT1462" i="1"/>
  <c r="AR1462" i="1"/>
  <c r="AT1409" i="1"/>
  <c r="AR1409" i="1"/>
  <c r="AL1377" i="1"/>
  <c r="AL1352" i="1"/>
  <c r="AL1317" i="1"/>
  <c r="AL1274" i="1"/>
  <c r="AL1243" i="1"/>
  <c r="AL1218" i="1"/>
  <c r="AT1187" i="1"/>
  <c r="AR1187" i="1"/>
  <c r="AT1161" i="1"/>
  <c r="AR1161" i="1"/>
  <c r="AL1135" i="1"/>
  <c r="AR1103" i="1"/>
  <c r="AT1103" i="1"/>
  <c r="AR1054" i="1"/>
  <c r="AT1054" i="1"/>
  <c r="AL1028" i="1"/>
  <c r="AL909" i="1"/>
  <c r="AR888" i="1"/>
  <c r="AT888" i="1"/>
  <c r="AR850" i="1"/>
  <c r="AT850" i="1"/>
  <c r="AT816" i="1"/>
  <c r="AR816" i="1"/>
  <c r="AR782" i="1"/>
  <c r="AT782" i="1"/>
  <c r="AR741" i="1"/>
  <c r="AT741" i="1"/>
  <c r="AR693" i="1"/>
  <c r="AT693" i="1"/>
  <c r="AR688" i="1"/>
  <c r="AT688" i="1"/>
  <c r="AL684" i="1"/>
  <c r="AC684" i="1" s="1"/>
  <c r="AL678" i="1"/>
  <c r="AL665" i="1"/>
  <c r="AT657" i="1"/>
  <c r="AR657" i="1"/>
  <c r="AL651" i="1"/>
  <c r="AR642" i="1"/>
  <c r="AT642" i="1"/>
  <c r="AL635" i="1"/>
  <c r="AL629" i="1"/>
  <c r="AT624" i="1"/>
  <c r="AR624" i="1"/>
  <c r="AR616" i="1"/>
  <c r="AT616" i="1"/>
  <c r="AT611" i="1"/>
  <c r="AR611" i="1"/>
  <c r="AR603" i="1"/>
  <c r="AT603" i="1"/>
  <c r="AL594" i="1"/>
  <c r="AR589" i="1"/>
  <c r="AT589" i="1"/>
  <c r="AL583" i="1"/>
  <c r="AL573" i="1"/>
  <c r="AL563" i="1"/>
  <c r="AT558" i="1"/>
  <c r="AR558" i="1"/>
  <c r="AR548" i="1"/>
  <c r="AT548" i="1"/>
  <c r="AR544" i="1"/>
  <c r="AT544" i="1"/>
  <c r="AR540" i="1"/>
  <c r="AT540" i="1"/>
  <c r="AR536" i="1"/>
  <c r="AT536" i="1"/>
  <c r="AT532" i="1"/>
  <c r="AR532" i="1"/>
  <c r="AR528" i="1"/>
  <c r="AT528" i="1"/>
  <c r="AT524" i="1"/>
  <c r="AR524" i="1"/>
  <c r="AT520" i="1"/>
  <c r="AR520" i="1"/>
  <c r="AL511" i="1"/>
  <c r="AL507" i="1"/>
  <c r="AL494" i="1"/>
  <c r="AL484" i="1"/>
  <c r="AT479" i="1"/>
  <c r="AR479" i="1"/>
  <c r="AL472" i="1"/>
  <c r="AL462" i="1"/>
  <c r="AL452" i="1"/>
  <c r="AT447" i="1"/>
  <c r="AR447" i="1"/>
  <c r="AL440" i="1"/>
  <c r="AL430" i="1"/>
  <c r="AR425" i="1"/>
  <c r="AT425" i="1"/>
  <c r="AL418" i="1"/>
  <c r="AT395" i="1"/>
  <c r="AR395" i="1"/>
  <c r="AT373" i="1"/>
  <c r="AR373" i="1"/>
  <c r="AR355" i="1"/>
  <c r="AT355" i="1"/>
  <c r="AL346" i="1"/>
  <c r="AT341" i="1"/>
  <c r="AR341" i="1"/>
  <c r="AR337" i="1"/>
  <c r="AT337" i="1"/>
  <c r="AR333" i="1"/>
  <c r="AT333" i="1"/>
  <c r="AR329" i="1"/>
  <c r="AT329" i="1"/>
  <c r="X329" i="1" s="1"/>
  <c r="Z329" i="1" s="1"/>
  <c r="AR325" i="1"/>
  <c r="AT325" i="1"/>
  <c r="AR321" i="1"/>
  <c r="AT321" i="1"/>
  <c r="AR317" i="1"/>
  <c r="AT317" i="1"/>
  <c r="AR313" i="1"/>
  <c r="AT313" i="1"/>
  <c r="X313" i="1" s="1"/>
  <c r="Z313" i="1" s="1"/>
  <c r="AL306" i="1"/>
  <c r="AL300" i="1"/>
  <c r="AL291" i="1"/>
  <c r="AT281" i="1"/>
  <c r="AR281" i="1"/>
  <c r="AT269" i="1"/>
  <c r="AR269" i="1"/>
  <c r="AT265" i="1"/>
  <c r="AR265" i="1"/>
  <c r="AL258" i="1"/>
  <c r="AT249" i="1"/>
  <c r="AR249" i="1"/>
  <c r="AL237" i="1"/>
  <c r="AL229" i="1"/>
  <c r="AC229" i="1" s="1"/>
  <c r="AR216" i="1"/>
  <c r="AT216" i="1"/>
  <c r="AL200" i="1"/>
  <c r="AL196" i="1"/>
  <c r="AL191" i="1"/>
  <c r="AC191" i="1" s="1"/>
  <c r="AL165" i="1"/>
  <c r="AL146" i="1"/>
  <c r="AL142" i="1"/>
  <c r="AL121" i="1"/>
  <c r="AL105" i="1"/>
  <c r="AL88" i="1"/>
  <c r="AL75" i="1"/>
  <c r="AL59" i="1"/>
  <c r="AL43" i="1"/>
  <c r="AR26" i="1"/>
  <c r="AT26" i="1"/>
  <c r="AL1993" i="1"/>
  <c r="AC1993" i="1" s="1"/>
  <c r="AL1989" i="1"/>
  <c r="AT1984" i="1"/>
  <c r="AR1984" i="1"/>
  <c r="AT1980" i="1"/>
  <c r="AR1980" i="1"/>
  <c r="AL1961" i="1"/>
  <c r="AL1957" i="1"/>
  <c r="AT1952" i="1"/>
  <c r="AR1952" i="1"/>
  <c r="AT1948" i="1"/>
  <c r="AR1948" i="1"/>
  <c r="AL1929" i="1"/>
  <c r="AL1925" i="1"/>
  <c r="AT1920" i="1"/>
  <c r="AR1920" i="1"/>
  <c r="AT1916" i="1"/>
  <c r="AR1916" i="1"/>
  <c r="AL1897" i="1"/>
  <c r="AL1893" i="1"/>
  <c r="AT1888" i="1"/>
  <c r="AR1888" i="1"/>
  <c r="AT1884" i="1"/>
  <c r="AR1884" i="1"/>
  <c r="AL1865" i="1"/>
  <c r="AL1861" i="1"/>
  <c r="AT1856" i="1"/>
  <c r="AR1856" i="1"/>
  <c r="AT1852" i="1"/>
  <c r="AR1852" i="1"/>
  <c r="AL1833" i="1"/>
  <c r="AL1829" i="1"/>
  <c r="AT1824" i="1"/>
  <c r="AR1824" i="1"/>
  <c r="AR1820" i="1"/>
  <c r="AT1820" i="1"/>
  <c r="AL1760" i="1"/>
  <c r="AL1756" i="1"/>
  <c r="AL1752" i="1"/>
  <c r="AL1748" i="1"/>
  <c r="AT1743" i="1"/>
  <c r="AR1743" i="1"/>
  <c r="AL1732" i="1"/>
  <c r="AT1727" i="1"/>
  <c r="AR1727" i="1"/>
  <c r="AL1712" i="1"/>
  <c r="AR1705" i="1"/>
  <c r="AT1705" i="1"/>
  <c r="AL1697" i="1"/>
  <c r="AL1576" i="1"/>
  <c r="AR1571" i="1"/>
  <c r="AT1571" i="1"/>
  <c r="AL1560" i="1"/>
  <c r="AC1560" i="1" s="1"/>
  <c r="AR1555" i="1"/>
  <c r="AT1555" i="1"/>
  <c r="AL1538" i="1"/>
  <c r="AR1533" i="1"/>
  <c r="AT1533" i="1"/>
  <c r="AL1526" i="1"/>
  <c r="AL1522" i="1"/>
  <c r="AR1517" i="1"/>
  <c r="AT1517" i="1"/>
  <c r="AL1500" i="1"/>
  <c r="AL1490" i="1"/>
  <c r="AT1485" i="1"/>
  <c r="AR1485" i="1"/>
  <c r="AL1476" i="1"/>
  <c r="AT1471" i="1"/>
  <c r="AR1471" i="1"/>
  <c r="AL1462" i="1"/>
  <c r="AR1457" i="1"/>
  <c r="AT1457" i="1"/>
  <c r="AL1449" i="1"/>
  <c r="AL1438" i="1"/>
  <c r="AT1433" i="1"/>
  <c r="AR1433" i="1"/>
  <c r="AL1423" i="1"/>
  <c r="AL1412" i="1"/>
  <c r="AC1412" i="1" s="1"/>
  <c r="AT1407" i="1"/>
  <c r="AR1407" i="1"/>
  <c r="AL1398" i="1"/>
  <c r="AR1393" i="1"/>
  <c r="AT1393" i="1"/>
  <c r="AL1385" i="1"/>
  <c r="AL1374" i="1"/>
  <c r="AT1369" i="1"/>
  <c r="AR1369" i="1"/>
  <c r="AL1359" i="1"/>
  <c r="AT1347" i="1"/>
  <c r="AR1347" i="1"/>
  <c r="AL1339" i="1"/>
  <c r="AT1334" i="1"/>
  <c r="AR1334" i="1"/>
  <c r="AL1327" i="1"/>
  <c r="AC1327" i="1" s="1"/>
  <c r="AT1322" i="1"/>
  <c r="AR1322" i="1"/>
  <c r="AT1313" i="1"/>
  <c r="AR1313" i="1"/>
  <c r="AL1306" i="1"/>
  <c r="AL1293" i="1"/>
  <c r="AT1286" i="1"/>
  <c r="AR1286" i="1"/>
  <c r="AL1282" i="1"/>
  <c r="AL1273" i="1"/>
  <c r="AT1268" i="1"/>
  <c r="AR1268" i="1"/>
  <c r="AR1253" i="1"/>
  <c r="AT1253" i="1"/>
  <c r="AR1245" i="1"/>
  <c r="AT1245" i="1"/>
  <c r="AL1227" i="1"/>
  <c r="AT1222" i="1"/>
  <c r="AR1222" i="1"/>
  <c r="AL1214" i="1"/>
  <c r="AR1209" i="1"/>
  <c r="AT1209" i="1"/>
  <c r="AL1197" i="1"/>
  <c r="AT1192" i="1"/>
  <c r="AR1192" i="1"/>
  <c r="AT1184" i="1"/>
  <c r="AR1184" i="1"/>
  <c r="AL1173" i="1"/>
  <c r="AR1168" i="1"/>
  <c r="AT1168" i="1"/>
  <c r="AL1160" i="1"/>
  <c r="AC1160" i="1" s="1"/>
  <c r="AT1155" i="1"/>
  <c r="AR1155" i="1"/>
  <c r="AL1137" i="1"/>
  <c r="AL1129" i="1"/>
  <c r="AL1121" i="1"/>
  <c r="AL1113" i="1"/>
  <c r="AR1102" i="1"/>
  <c r="AT1102" i="1"/>
  <c r="AL1094" i="1"/>
  <c r="AR1089" i="1"/>
  <c r="AT1089" i="1"/>
  <c r="AL1083" i="1"/>
  <c r="AL1075" i="1"/>
  <c r="AL1064" i="1"/>
  <c r="AT1060" i="1"/>
  <c r="AR1060" i="1"/>
  <c r="AR1051" i="1"/>
  <c r="AT1051" i="1"/>
  <c r="AL1044" i="1"/>
  <c r="AL1035" i="1"/>
  <c r="AL1026" i="1"/>
  <c r="AR1018" i="1"/>
  <c r="AT1018" i="1"/>
  <c r="AT1011" i="1"/>
  <c r="AR1011" i="1"/>
  <c r="AL1005" i="1"/>
  <c r="AL1000" i="1"/>
  <c r="AL989" i="1"/>
  <c r="AC989" i="1" s="1"/>
  <c r="AL984" i="1"/>
  <c r="AT979" i="1"/>
  <c r="AR979" i="1"/>
  <c r="AT975" i="1"/>
  <c r="AR975" i="1"/>
  <c r="AT971" i="1"/>
  <c r="AR971" i="1"/>
  <c r="AR967" i="1"/>
  <c r="AT967" i="1"/>
  <c r="AT963" i="1"/>
  <c r="AR963" i="1"/>
  <c r="AT959" i="1"/>
  <c r="AR959" i="1"/>
  <c r="AT955" i="1"/>
  <c r="AR955" i="1"/>
  <c r="AT951" i="1"/>
  <c r="AR951" i="1"/>
  <c r="AT947" i="1"/>
  <c r="AR947" i="1"/>
  <c r="AT943" i="1"/>
  <c r="AR943" i="1"/>
  <c r="AT939" i="1"/>
  <c r="AR939" i="1"/>
  <c r="AR935" i="1"/>
  <c r="AT935" i="1"/>
  <c r="AT931" i="1"/>
  <c r="AR931" i="1"/>
  <c r="AT927" i="1"/>
  <c r="AR927" i="1"/>
  <c r="AT923" i="1"/>
  <c r="AR923" i="1"/>
  <c r="AR919" i="1"/>
  <c r="AT919" i="1"/>
  <c r="AT915" i="1"/>
  <c r="AR915" i="1"/>
  <c r="AR911" i="1"/>
  <c r="AT911" i="1"/>
  <c r="AL904" i="1"/>
  <c r="AC904" i="1" s="1"/>
  <c r="AL890" i="1"/>
  <c r="AT885" i="1"/>
  <c r="AR885" i="1"/>
  <c r="AL870" i="1"/>
  <c r="AR865" i="1"/>
  <c r="AT865" i="1"/>
  <c r="AR861" i="1"/>
  <c r="AT861" i="1"/>
  <c r="AL850" i="1"/>
  <c r="AL846" i="1"/>
  <c r="AT841" i="1"/>
  <c r="AR841" i="1"/>
  <c r="AL830" i="1"/>
  <c r="AR825" i="1"/>
  <c r="AT825" i="1"/>
  <c r="AL818" i="1"/>
  <c r="AR813" i="1"/>
  <c r="AT813" i="1"/>
  <c r="AL802" i="1"/>
  <c r="AR796" i="1"/>
  <c r="AT796" i="1"/>
  <c r="AR788" i="1"/>
  <c r="AT788" i="1"/>
  <c r="AL781" i="1"/>
  <c r="AL773" i="1"/>
  <c r="AR768" i="1"/>
  <c r="AT768" i="1"/>
  <c r="AR761" i="1"/>
  <c r="AT761" i="1"/>
  <c r="X761" i="1" s="1"/>
  <c r="Z761" i="1" s="1"/>
  <c r="AL754" i="1"/>
  <c r="AL750" i="1"/>
  <c r="AL743" i="1"/>
  <c r="AL734" i="1"/>
  <c r="AR729" i="1"/>
  <c r="AT729" i="1"/>
  <c r="AT722" i="1"/>
  <c r="AR722" i="1"/>
  <c r="AL714" i="1"/>
  <c r="AL708" i="1"/>
  <c r="AL700" i="1"/>
  <c r="AT692" i="1"/>
  <c r="AR692" i="1"/>
  <c r="AL683" i="1"/>
  <c r="AT675" i="1"/>
  <c r="AR675" i="1"/>
  <c r="AL671" i="1"/>
  <c r="AL664" i="1"/>
  <c r="AL656" i="1"/>
  <c r="AR645" i="1"/>
  <c r="AT645" i="1"/>
  <c r="AL640" i="1"/>
  <c r="AL626" i="1"/>
  <c r="AL618" i="1"/>
  <c r="AT610" i="1"/>
  <c r="AR610" i="1"/>
  <c r="AL603" i="1"/>
  <c r="AL598" i="1"/>
  <c r="AL590" i="1"/>
  <c r="AL581" i="1"/>
  <c r="AL571" i="1"/>
  <c r="AT566" i="1"/>
  <c r="AR566" i="1"/>
  <c r="AL559" i="1"/>
  <c r="AL549" i="1"/>
  <c r="AL545" i="1"/>
  <c r="AL541" i="1"/>
  <c r="AL537" i="1"/>
  <c r="AL533" i="1"/>
  <c r="AL529" i="1"/>
  <c r="AL525" i="1"/>
  <c r="AL521" i="1"/>
  <c r="AR504" i="1"/>
  <c r="AT504" i="1"/>
  <c r="AT498" i="1"/>
  <c r="AR498" i="1"/>
  <c r="AT488" i="1"/>
  <c r="AR488" i="1"/>
  <c r="AL481" i="1"/>
  <c r="AR476" i="1"/>
  <c r="AT476" i="1"/>
  <c r="AT466" i="1"/>
  <c r="AR466" i="1"/>
  <c r="AT456" i="1"/>
  <c r="AR456" i="1"/>
  <c r="AL449" i="1"/>
  <c r="AT444" i="1"/>
  <c r="AR444" i="1"/>
  <c r="AR434" i="1"/>
  <c r="AT434" i="1"/>
  <c r="AL425" i="1"/>
  <c r="AT414" i="1"/>
  <c r="AR414" i="1"/>
  <c r="AT404" i="1"/>
  <c r="AR404" i="1"/>
  <c r="AL393" i="1"/>
  <c r="AT372" i="1"/>
  <c r="AR372" i="1"/>
  <c r="AR363" i="1"/>
  <c r="AT363" i="1"/>
  <c r="AL355" i="1"/>
  <c r="AL344" i="1"/>
  <c r="AL340" i="1"/>
  <c r="AL336" i="1"/>
  <c r="AL332" i="1"/>
  <c r="AL328" i="1"/>
  <c r="AL324" i="1"/>
  <c r="AL320" i="1"/>
  <c r="AL316" i="1"/>
  <c r="AL312" i="1"/>
  <c r="AT307" i="1"/>
  <c r="AR307" i="1"/>
  <c r="AL295" i="1"/>
  <c r="AT288" i="1"/>
  <c r="AR288" i="1"/>
  <c r="AL283" i="1"/>
  <c r="AR279" i="1"/>
  <c r="AT279" i="1"/>
  <c r="AL268" i="1"/>
  <c r="AT263" i="1"/>
  <c r="AR263" i="1"/>
  <c r="AL256" i="1"/>
  <c r="AL251" i="1"/>
  <c r="AR247" i="1"/>
  <c r="AT247" i="1"/>
  <c r="AT234" i="1"/>
  <c r="AR234" i="1"/>
  <c r="AT225" i="1"/>
  <c r="AR225" i="1"/>
  <c r="AL216" i="1"/>
  <c r="AL209" i="1"/>
  <c r="AL195" i="1"/>
  <c r="AT188" i="1"/>
  <c r="AR188" i="1"/>
  <c r="AR167" i="1"/>
  <c r="AT167" i="1"/>
  <c r="AL160" i="1"/>
  <c r="AR155" i="1"/>
  <c r="AT155" i="1"/>
  <c r="AL147" i="1"/>
  <c r="AR127" i="1"/>
  <c r="AT127" i="1"/>
  <c r="AL114" i="1"/>
  <c r="AL98" i="1"/>
  <c r="AL80" i="1"/>
  <c r="AL64" i="1"/>
  <c r="AL48" i="1"/>
  <c r="AR23" i="1"/>
  <c r="AT23" i="1"/>
  <c r="AT2008" i="1"/>
  <c r="AR2008" i="1"/>
  <c r="AL1985" i="1"/>
  <c r="AL1981" i="1"/>
  <c r="AT1976" i="1"/>
  <c r="AR1976" i="1"/>
  <c r="AT1972" i="1"/>
  <c r="AR1972" i="1"/>
  <c r="AL1953" i="1"/>
  <c r="AL1949" i="1"/>
  <c r="AT1944" i="1"/>
  <c r="AR1944" i="1"/>
  <c r="AT1940" i="1"/>
  <c r="AR1940" i="1"/>
  <c r="AL1921" i="1"/>
  <c r="AL1917" i="1"/>
  <c r="AT1912" i="1"/>
  <c r="AR1912" i="1"/>
  <c r="AT1908" i="1"/>
  <c r="AR1908" i="1"/>
  <c r="AL1889" i="1"/>
  <c r="AL1885" i="1"/>
  <c r="AT1880" i="1"/>
  <c r="AR1880" i="1"/>
  <c r="AT1876" i="1"/>
  <c r="AR1876" i="1"/>
  <c r="AL1857" i="1"/>
  <c r="AL1853" i="1"/>
  <c r="AT1848" i="1"/>
  <c r="AR1848" i="1"/>
  <c r="AT1844" i="1"/>
  <c r="AR1844" i="1"/>
  <c r="AL1825" i="1"/>
  <c r="AL1821" i="1"/>
  <c r="AL1817" i="1"/>
  <c r="AT1813" i="1"/>
  <c r="AR1813" i="1"/>
  <c r="AR1809" i="1"/>
  <c r="AT1809" i="1"/>
  <c r="AT1805" i="1"/>
  <c r="AR1805" i="1"/>
  <c r="AT1801" i="1"/>
  <c r="AR1801" i="1"/>
  <c r="AT1797" i="1"/>
  <c r="AR1797" i="1"/>
  <c r="AT1793" i="1"/>
  <c r="AR1793" i="1"/>
  <c r="AR1789" i="1"/>
  <c r="AT1789" i="1"/>
  <c r="AT1785" i="1"/>
  <c r="AR1785" i="1"/>
  <c r="AT1781" i="1"/>
  <c r="AR1781" i="1"/>
  <c r="AR1777" i="1"/>
  <c r="AT1777" i="1"/>
  <c r="AL1743" i="1"/>
  <c r="AR1738" i="1"/>
  <c r="AT1738" i="1"/>
  <c r="AL1727" i="1"/>
  <c r="AR1722" i="1"/>
  <c r="AT1722" i="1"/>
  <c r="AL1711" i="1"/>
  <c r="AL1705" i="1"/>
  <c r="AL1696" i="1"/>
  <c r="AR1688" i="1"/>
  <c r="AT1688" i="1"/>
  <c r="AT1684" i="1"/>
  <c r="AR1684" i="1"/>
  <c r="AT1680" i="1"/>
  <c r="AR1680" i="1"/>
  <c r="AL1572" i="1"/>
  <c r="AT1567" i="1"/>
  <c r="AR1567" i="1"/>
  <c r="AL1556" i="1"/>
  <c r="AT1551" i="1"/>
  <c r="AR1551" i="1"/>
  <c r="AL1536" i="1"/>
  <c r="AC1536" i="1" s="1"/>
  <c r="AT1531" i="1"/>
  <c r="AR1531" i="1"/>
  <c r="AL1520" i="1"/>
  <c r="AL1516" i="1"/>
  <c r="AL1498" i="1"/>
  <c r="AL1484" i="1"/>
  <c r="AT1469" i="1"/>
  <c r="AR1469" i="1"/>
  <c r="AL1459" i="1"/>
  <c r="AT1454" i="1"/>
  <c r="AR1454" i="1"/>
  <c r="AT1444" i="1"/>
  <c r="AR1444" i="1"/>
  <c r="AL1436" i="1"/>
  <c r="AR1431" i="1"/>
  <c r="AT1431" i="1"/>
  <c r="AL1421" i="1"/>
  <c r="AT1416" i="1"/>
  <c r="AR1416" i="1"/>
  <c r="AT1405" i="1"/>
  <c r="AR1405" i="1"/>
  <c r="AL1395" i="1"/>
  <c r="AT1390" i="1"/>
  <c r="AR1390" i="1"/>
  <c r="AT1380" i="1"/>
  <c r="AR1380" i="1"/>
  <c r="AL1372" i="1"/>
  <c r="AC1372" i="1" s="1"/>
  <c r="AT1367" i="1"/>
  <c r="AR1367" i="1"/>
  <c r="AL1357" i="1"/>
  <c r="AT1352" i="1"/>
  <c r="AR1352" i="1"/>
  <c r="AT1344" i="1"/>
  <c r="AR1344" i="1"/>
  <c r="AL1336" i="1"/>
  <c r="AC1336" i="1" s="1"/>
  <c r="AL1326" i="1"/>
  <c r="AL1322" i="1"/>
  <c r="AR1317" i="1"/>
  <c r="AT1317" i="1"/>
  <c r="AT1312" i="1"/>
  <c r="AR1312" i="1"/>
  <c r="AL1304" i="1"/>
  <c r="AR1299" i="1"/>
  <c r="AT1299" i="1"/>
  <c r="AR1295" i="1"/>
  <c r="AT1295" i="1"/>
  <c r="AL1288" i="1"/>
  <c r="AC1288" i="1" s="1"/>
  <c r="AL1284" i="1"/>
  <c r="AR1275" i="1"/>
  <c r="AT1275" i="1"/>
  <c r="X1275" i="1" s="1"/>
  <c r="Z1275" i="1" s="1"/>
  <c r="AR1266" i="1"/>
  <c r="AT1266" i="1"/>
  <c r="AR1262" i="1"/>
  <c r="AT1262" i="1"/>
  <c r="AL1253" i="1"/>
  <c r="AR1248" i="1"/>
  <c r="AT1248" i="1"/>
  <c r="AL1244" i="1"/>
  <c r="AT1233" i="1"/>
  <c r="AR1233" i="1"/>
  <c r="AL1224" i="1"/>
  <c r="AR1219" i="1"/>
  <c r="AT1219" i="1"/>
  <c r="AL1209" i="1"/>
  <c r="AT1204" i="1"/>
  <c r="AR1204" i="1"/>
  <c r="AL1193" i="1"/>
  <c r="AL1187" i="1"/>
  <c r="AT1182" i="1"/>
  <c r="AR1182" i="1"/>
  <c r="AL1171" i="1"/>
  <c r="AL1159" i="1"/>
  <c r="AT1154" i="1"/>
  <c r="AR1154" i="1"/>
  <c r="AR1150" i="1"/>
  <c r="AT1150" i="1"/>
  <c r="AL1128" i="1"/>
  <c r="AR1124" i="1"/>
  <c r="AT1124" i="1"/>
  <c r="AT1110" i="1"/>
  <c r="AR1110" i="1"/>
  <c r="AL1103" i="1"/>
  <c r="AT1098" i="1"/>
  <c r="AR1098" i="1"/>
  <c r="AL1091" i="1"/>
  <c r="AL1082" i="1"/>
  <c r="AR1077" i="1"/>
  <c r="AT1077" i="1"/>
  <c r="AR1069" i="1"/>
  <c r="AT1069" i="1"/>
  <c r="AL1061" i="1"/>
  <c r="AC1061" i="1" s="1"/>
  <c r="AT1056" i="1"/>
  <c r="AR1056" i="1"/>
  <c r="AT1049" i="1"/>
  <c r="AR1049" i="1"/>
  <c r="AR1040" i="1"/>
  <c r="AT1040" i="1"/>
  <c r="AR1030" i="1"/>
  <c r="AT1030" i="1"/>
  <c r="AR1023" i="1"/>
  <c r="AT1023" i="1"/>
  <c r="AL1017" i="1"/>
  <c r="AL1010" i="1"/>
  <c r="AL1004" i="1"/>
  <c r="AT996" i="1"/>
  <c r="AR996" i="1"/>
  <c r="AT986" i="1"/>
  <c r="AR986" i="1"/>
  <c r="AL980" i="1"/>
  <c r="AL976" i="1"/>
  <c r="AL972" i="1"/>
  <c r="AL968" i="1"/>
  <c r="AL964" i="1"/>
  <c r="AL960" i="1"/>
  <c r="AL956" i="1"/>
  <c r="AL952" i="1"/>
  <c r="AL948" i="1"/>
  <c r="AL944" i="1"/>
  <c r="AC944" i="1" s="1"/>
  <c r="AL940" i="1"/>
  <c r="AL936" i="1"/>
  <c r="AL932" i="1"/>
  <c r="AL928" i="1"/>
  <c r="AC928" i="1" s="1"/>
  <c r="AL924" i="1"/>
  <c r="AL920" i="1"/>
  <c r="AL916" i="1"/>
  <c r="AL912" i="1"/>
  <c r="AT900" i="1"/>
  <c r="AR900" i="1"/>
  <c r="AL885" i="1"/>
  <c r="AR880" i="1"/>
  <c r="AT880" i="1"/>
  <c r="AR876" i="1"/>
  <c r="AT876" i="1"/>
  <c r="AL865" i="1"/>
  <c r="AL861" i="1"/>
  <c r="AR856" i="1"/>
  <c r="AT856" i="1"/>
  <c r="AL841" i="1"/>
  <c r="AR836" i="1"/>
  <c r="AT836" i="1"/>
  <c r="AL825" i="1"/>
  <c r="AT820" i="1"/>
  <c r="AR820" i="1"/>
  <c r="AL813" i="1"/>
  <c r="AT808" i="1"/>
  <c r="AR808" i="1"/>
  <c r="AL799" i="1"/>
  <c r="AC799" i="1" s="1"/>
  <c r="AT793" i="1"/>
  <c r="AR793" i="1"/>
  <c r="AL779" i="1"/>
  <c r="AL771" i="1"/>
  <c r="AL763" i="1"/>
  <c r="AL748" i="1"/>
  <c r="AL741" i="1"/>
  <c r="AR736" i="1"/>
  <c r="AT736" i="1"/>
  <c r="AR728" i="1"/>
  <c r="AT728" i="1"/>
  <c r="AT719" i="1"/>
  <c r="AR719" i="1"/>
  <c r="AL713" i="1"/>
  <c r="AL705" i="1"/>
  <c r="AR697" i="1"/>
  <c r="AT697" i="1"/>
  <c r="AL681" i="1"/>
  <c r="AC681" i="1" s="1"/>
  <c r="AL674" i="1"/>
  <c r="AL669" i="1"/>
  <c r="AT660" i="1"/>
  <c r="AR660" i="1"/>
  <c r="AL648" i="1"/>
  <c r="AR638" i="1"/>
  <c r="AT638" i="1"/>
  <c r="AR630" i="1"/>
  <c r="AT630" i="1"/>
  <c r="AT621" i="1"/>
  <c r="AR621" i="1"/>
  <c r="AL610" i="1"/>
  <c r="AR600" i="1"/>
  <c r="AT600" i="1"/>
  <c r="AR586" i="1"/>
  <c r="AT586" i="1"/>
  <c r="AR577" i="1"/>
  <c r="AT577" i="1"/>
  <c r="AL570" i="1"/>
  <c r="AR565" i="1"/>
  <c r="AT565" i="1"/>
  <c r="AR555" i="1"/>
  <c r="AT555" i="1"/>
  <c r="AL520" i="1"/>
  <c r="AT515" i="1"/>
  <c r="AR515" i="1"/>
  <c r="AL500" i="1"/>
  <c r="AR495" i="1"/>
  <c r="AT495" i="1"/>
  <c r="AL488" i="1"/>
  <c r="AL478" i="1"/>
  <c r="AL468" i="1"/>
  <c r="AR463" i="1"/>
  <c r="AT463" i="1"/>
  <c r="AL456" i="1"/>
  <c r="AL446" i="1"/>
  <c r="AL436" i="1"/>
  <c r="AT431" i="1"/>
  <c r="AR431" i="1"/>
  <c r="AT421" i="1"/>
  <c r="AR421" i="1"/>
  <c r="AT413" i="1"/>
  <c r="AR413" i="1"/>
  <c r="AR409" i="1"/>
  <c r="AT409" i="1"/>
  <c r="AL406" i="1"/>
  <c r="AR401" i="1"/>
  <c r="AT401" i="1"/>
  <c r="AL392" i="1"/>
  <c r="AC392" i="1" s="1"/>
  <c r="AT387" i="1"/>
  <c r="AR387" i="1"/>
  <c r="AR383" i="1"/>
  <c r="AT383" i="1"/>
  <c r="AR379" i="1"/>
  <c r="AT379" i="1"/>
  <c r="AT375" i="1"/>
  <c r="AR375" i="1"/>
  <c r="AL370" i="1"/>
  <c r="AR365" i="1"/>
  <c r="AT365" i="1"/>
  <c r="AR360" i="1"/>
  <c r="AT360" i="1"/>
  <c r="AT352" i="1"/>
  <c r="AR352" i="1"/>
  <c r="AR348" i="1"/>
  <c r="AT348" i="1"/>
  <c r="AL308" i="1"/>
  <c r="AC308" i="1" s="1"/>
  <c r="AL297" i="1"/>
  <c r="AL289" i="1"/>
  <c r="AT284" i="1"/>
  <c r="AR284" i="1"/>
  <c r="AT275" i="1"/>
  <c r="AR275" i="1"/>
  <c r="AL264" i="1"/>
  <c r="AL255" i="1"/>
  <c r="AT245" i="1"/>
  <c r="AR245" i="1"/>
  <c r="AL240" i="1"/>
  <c r="AL236" i="1"/>
  <c r="AL228" i="1"/>
  <c r="AT223" i="1"/>
  <c r="AR223" i="1"/>
  <c r="AL215" i="1"/>
  <c r="AR210" i="1"/>
  <c r="AT210" i="1"/>
  <c r="AT205" i="1"/>
  <c r="AR205" i="1"/>
  <c r="AR200" i="1"/>
  <c r="AT200" i="1"/>
  <c r="AR187" i="1"/>
  <c r="AT187" i="1"/>
  <c r="AL177" i="1"/>
  <c r="AR172" i="1"/>
  <c r="AT172" i="1"/>
  <c r="AR168" i="1"/>
  <c r="AT168" i="1"/>
  <c r="AL158" i="1"/>
  <c r="AL154" i="1"/>
  <c r="AR133" i="1"/>
  <c r="AT133" i="1"/>
  <c r="X133" i="1" s="1"/>
  <c r="Z133" i="1" s="1"/>
  <c r="AL123" i="1"/>
  <c r="AL107" i="1"/>
  <c r="AL90" i="1"/>
  <c r="AL73" i="1"/>
  <c r="AL57" i="1"/>
  <c r="AL41" i="1"/>
  <c r="AL1947" i="1"/>
  <c r="AL1943" i="1"/>
  <c r="AT1938" i="1"/>
  <c r="AR1938" i="1"/>
  <c r="AT1934" i="1"/>
  <c r="AR1934" i="1"/>
  <c r="AL1915" i="1"/>
  <c r="AL1911" i="1"/>
  <c r="AR1906" i="1"/>
  <c r="AT1906" i="1"/>
  <c r="AT1902" i="1"/>
  <c r="AR1902" i="1"/>
  <c r="AL1883" i="1"/>
  <c r="AL1879" i="1"/>
  <c r="AR1874" i="1"/>
  <c r="AT1874" i="1"/>
  <c r="AT1870" i="1"/>
  <c r="AR1870" i="1"/>
  <c r="AL1851" i="1"/>
  <c r="AL1847" i="1"/>
  <c r="AR1842" i="1"/>
  <c r="AT1842" i="1"/>
  <c r="AT1838" i="1"/>
  <c r="AR1838" i="1"/>
  <c r="AL1816" i="1"/>
  <c r="AL1812" i="1"/>
  <c r="AL1808" i="1"/>
  <c r="AL1804" i="1"/>
  <c r="AL1800" i="1"/>
  <c r="AL1796" i="1"/>
  <c r="AL1792" i="1"/>
  <c r="AL1788" i="1"/>
  <c r="AL1784" i="1"/>
  <c r="AL1780" i="1"/>
  <c r="AT1776" i="1"/>
  <c r="AR1776" i="1"/>
  <c r="AR1772" i="1"/>
  <c r="AT1772" i="1"/>
  <c r="AR1768" i="1"/>
  <c r="AT1768" i="1"/>
  <c r="AR1764" i="1"/>
  <c r="AT1764" i="1"/>
  <c r="AL1742" i="1"/>
  <c r="AT1737" i="1"/>
  <c r="AR1737" i="1"/>
  <c r="AL1726" i="1"/>
  <c r="AR1721" i="1"/>
  <c r="AT1721" i="1"/>
  <c r="AL1715" i="1"/>
  <c r="AL1709" i="1"/>
  <c r="AL1699" i="1"/>
  <c r="AT1692" i="1"/>
  <c r="AR1692" i="1"/>
  <c r="AL1687" i="1"/>
  <c r="AL1683" i="1"/>
  <c r="AT1678" i="1"/>
  <c r="AR1678" i="1"/>
  <c r="AT1674" i="1"/>
  <c r="AR1674" i="1"/>
  <c r="AT1670" i="1"/>
  <c r="AR1670" i="1"/>
  <c r="AT1666" i="1"/>
  <c r="AR1666" i="1"/>
  <c r="AT1662" i="1"/>
  <c r="AR1662" i="1"/>
  <c r="AT1658" i="1"/>
  <c r="AR1658" i="1"/>
  <c r="AT1654" i="1"/>
  <c r="AR1654" i="1"/>
  <c r="AT1650" i="1"/>
  <c r="AR1650" i="1"/>
  <c r="AT1646" i="1"/>
  <c r="AR1646" i="1"/>
  <c r="AT1642" i="1"/>
  <c r="AR1642" i="1"/>
  <c r="AT1638" i="1"/>
  <c r="AR1638" i="1"/>
  <c r="AT1634" i="1"/>
  <c r="AR1634" i="1"/>
  <c r="AT1630" i="1"/>
  <c r="AR1630" i="1"/>
  <c r="AT1626" i="1"/>
  <c r="AR1626" i="1"/>
  <c r="AT1622" i="1"/>
  <c r="AR1622" i="1"/>
  <c r="AT1618" i="1"/>
  <c r="AR1618" i="1"/>
  <c r="AT1614" i="1"/>
  <c r="AR1614" i="1"/>
  <c r="AT1610" i="1"/>
  <c r="AR1610" i="1"/>
  <c r="AT1606" i="1"/>
  <c r="AR1606" i="1"/>
  <c r="AT1602" i="1"/>
  <c r="AR1602" i="1"/>
  <c r="AT1598" i="1"/>
  <c r="AR1598" i="1"/>
  <c r="AT1594" i="1"/>
  <c r="AR1594" i="1"/>
  <c r="AT1590" i="1"/>
  <c r="AR1590" i="1"/>
  <c r="AT1585" i="1"/>
  <c r="AR1585" i="1"/>
  <c r="AT1581" i="1"/>
  <c r="AR1581" i="1"/>
  <c r="AR1577" i="1"/>
  <c r="AT1577" i="1"/>
  <c r="AL1568" i="1"/>
  <c r="AR1563" i="1"/>
  <c r="AT1563" i="1"/>
  <c r="AL1552" i="1"/>
  <c r="AT1547" i="1"/>
  <c r="AR1547" i="1"/>
  <c r="AT1543" i="1"/>
  <c r="AR1543" i="1"/>
  <c r="AL1532" i="1"/>
  <c r="AL1514" i="1"/>
  <c r="AR1509" i="1"/>
  <c r="AT1509" i="1"/>
  <c r="X1509" i="1" s="1"/>
  <c r="Z1509" i="1" s="1"/>
  <c r="AT1505" i="1"/>
  <c r="AR1505" i="1"/>
  <c r="AR1501" i="1"/>
  <c r="AT1501" i="1"/>
  <c r="X1501" i="1" s="1"/>
  <c r="Z1501" i="1" s="1"/>
  <c r="AT1493" i="1"/>
  <c r="AR1493" i="1"/>
  <c r="AL1483" i="1"/>
  <c r="AT1479" i="1"/>
  <c r="AR1479" i="1"/>
  <c r="AL1469" i="1"/>
  <c r="AT1464" i="1"/>
  <c r="AR1464" i="1"/>
  <c r="AT1453" i="1"/>
  <c r="AR1453" i="1"/>
  <c r="AL1443" i="1"/>
  <c r="AT1438" i="1"/>
  <c r="AR1438" i="1"/>
  <c r="AT1428" i="1"/>
  <c r="AR1428" i="1"/>
  <c r="AL1420" i="1"/>
  <c r="AT1415" i="1"/>
  <c r="AR1415" i="1"/>
  <c r="AL1405" i="1"/>
  <c r="AT1400" i="1"/>
  <c r="AR1400" i="1"/>
  <c r="AT1389" i="1"/>
  <c r="AR1389" i="1"/>
  <c r="AL1379" i="1"/>
  <c r="AT1374" i="1"/>
  <c r="AR1374" i="1"/>
  <c r="AT1364" i="1"/>
  <c r="AR1364" i="1"/>
  <c r="AL1356" i="1"/>
  <c r="AT1351" i="1"/>
  <c r="AR1351" i="1"/>
  <c r="AL1344" i="1"/>
  <c r="AL1333" i="1"/>
  <c r="AL1321" i="1"/>
  <c r="AT1316" i="1"/>
  <c r="AR1316" i="1"/>
  <c r="AL1302" i="1"/>
  <c r="AL1298" i="1"/>
  <c r="AT1293" i="1"/>
  <c r="AR1293" i="1"/>
  <c r="AL1278" i="1"/>
  <c r="AT1274" i="1"/>
  <c r="AR1274" i="1"/>
  <c r="AL1266" i="1"/>
  <c r="AL1262" i="1"/>
  <c r="AT1257" i="1"/>
  <c r="AR1257" i="1"/>
  <c r="AT1246" i="1"/>
  <c r="AR1246" i="1"/>
  <c r="AR1239" i="1"/>
  <c r="AT1239" i="1"/>
  <c r="AL1235" i="1"/>
  <c r="AR1230" i="1"/>
  <c r="AT1230" i="1"/>
  <c r="AT1220" i="1"/>
  <c r="AR1220" i="1"/>
  <c r="AL1206" i="1"/>
  <c r="AL1202" i="1"/>
  <c r="AT1197" i="1"/>
  <c r="AR1197" i="1"/>
  <c r="AT1188" i="1"/>
  <c r="AR1188" i="1"/>
  <c r="AR1179" i="1"/>
  <c r="AT1179" i="1"/>
  <c r="AR1175" i="1"/>
  <c r="AT1175" i="1"/>
  <c r="AR1164" i="1"/>
  <c r="AT1164" i="1"/>
  <c r="AL1153" i="1"/>
  <c r="AL1149" i="1"/>
  <c r="AT1144" i="1"/>
  <c r="AR1144" i="1"/>
  <c r="AR1140" i="1"/>
  <c r="AT1140" i="1"/>
  <c r="AR1131" i="1"/>
  <c r="AT1131" i="1"/>
  <c r="AL1119" i="1"/>
  <c r="AL1111" i="1"/>
  <c r="AL1107" i="1"/>
  <c r="AL1099" i="1"/>
  <c r="AL1088" i="1"/>
  <c r="AL1080" i="1"/>
  <c r="AT1075" i="1"/>
  <c r="AR1075" i="1"/>
  <c r="AL1068" i="1"/>
  <c r="AL1060" i="1"/>
  <c r="AL1056" i="1"/>
  <c r="AL1048" i="1"/>
  <c r="AR1037" i="1"/>
  <c r="AT1037" i="1"/>
  <c r="AL1029" i="1"/>
  <c r="AL1022" i="1"/>
  <c r="AR1013" i="1"/>
  <c r="AT1013" i="1"/>
  <c r="AT1001" i="1"/>
  <c r="AR1001" i="1"/>
  <c r="AR993" i="1"/>
  <c r="AT993" i="1"/>
  <c r="AL987" i="1"/>
  <c r="AR908" i="1"/>
  <c r="AT908" i="1"/>
  <c r="AR898" i="1"/>
  <c r="AT898" i="1"/>
  <c r="AT894" i="1"/>
  <c r="AR894" i="1"/>
  <c r="AL883" i="1"/>
  <c r="AL879" i="1"/>
  <c r="AR874" i="1"/>
  <c r="AT874" i="1"/>
  <c r="AL859" i="1"/>
  <c r="AT854" i="1"/>
  <c r="AR854" i="1"/>
  <c r="AL839" i="1"/>
  <c r="AR834" i="1"/>
  <c r="AT834" i="1"/>
  <c r="X834" i="1" s="1"/>
  <c r="Z834" i="1" s="1"/>
  <c r="AL823" i="1"/>
  <c r="AC823" i="1" s="1"/>
  <c r="AL811" i="1"/>
  <c r="AT806" i="1"/>
  <c r="AR806" i="1"/>
  <c r="AL798" i="1"/>
  <c r="AR792" i="1"/>
  <c r="AT792" i="1"/>
  <c r="AT784" i="1"/>
  <c r="AR784" i="1"/>
  <c r="AT774" i="1"/>
  <c r="AR774" i="1"/>
  <c r="AR765" i="1"/>
  <c r="AT765" i="1"/>
  <c r="AT756" i="1"/>
  <c r="AR756" i="1"/>
  <c r="AL740" i="1"/>
  <c r="AL736" i="1"/>
  <c r="AR725" i="1"/>
  <c r="AT725" i="1"/>
  <c r="AL717" i="1"/>
  <c r="AL704" i="1"/>
  <c r="AT700" i="1"/>
  <c r="AR700" i="1"/>
  <c r="AR686" i="1"/>
  <c r="AT686" i="1"/>
  <c r="AL680" i="1"/>
  <c r="AL668" i="1"/>
  <c r="AC668" i="1" s="1"/>
  <c r="AL663" i="1"/>
  <c r="AL655" i="1"/>
  <c r="AR650" i="1"/>
  <c r="AT650" i="1"/>
  <c r="AL639" i="1"/>
  <c r="AR634" i="1"/>
  <c r="AT634" i="1"/>
  <c r="AT628" i="1"/>
  <c r="AR628" i="1"/>
  <c r="AL621" i="1"/>
  <c r="AT612" i="1"/>
  <c r="AR612" i="1"/>
  <c r="AT604" i="1"/>
  <c r="AR604" i="1"/>
  <c r="AL595" i="1"/>
  <c r="AC595" i="1" s="1"/>
  <c r="AL587" i="1"/>
  <c r="AT582" i="1"/>
  <c r="AR582" i="1"/>
  <c r="AL575" i="1"/>
  <c r="AC575" i="1" s="1"/>
  <c r="AL565" i="1"/>
  <c r="AL555" i="1"/>
  <c r="AR549" i="1"/>
  <c r="AT549" i="1"/>
  <c r="X549" i="1" s="1"/>
  <c r="Z549" i="1" s="1"/>
  <c r="AL515" i="1"/>
  <c r="AT510" i="1"/>
  <c r="AR510" i="1"/>
  <c r="AT506" i="1"/>
  <c r="AR506" i="1"/>
  <c r="AL498" i="1"/>
  <c r="AT493" i="1"/>
  <c r="AR493" i="1"/>
  <c r="AT483" i="1"/>
  <c r="AR483" i="1"/>
  <c r="AT473" i="1"/>
  <c r="AR473" i="1"/>
  <c r="AL466" i="1"/>
  <c r="AR461" i="1"/>
  <c r="AT461" i="1"/>
  <c r="AT451" i="1"/>
  <c r="AR451" i="1"/>
  <c r="AT441" i="1"/>
  <c r="AR441" i="1"/>
  <c r="AL434" i="1"/>
  <c r="AT429" i="1"/>
  <c r="AR429" i="1"/>
  <c r="AT419" i="1"/>
  <c r="AR419" i="1"/>
  <c r="AL414" i="1"/>
  <c r="AL410" i="1"/>
  <c r="AL402" i="1"/>
  <c r="AT397" i="1"/>
  <c r="AR397" i="1"/>
  <c r="AL388" i="1"/>
  <c r="AC388" i="1" s="1"/>
  <c r="AL384" i="1"/>
  <c r="AL380" i="1"/>
  <c r="AL376" i="1"/>
  <c r="AL368" i="1"/>
  <c r="AL360" i="1"/>
  <c r="AL353" i="1"/>
  <c r="AL349" i="1"/>
  <c r="AT306" i="1"/>
  <c r="AR306" i="1"/>
  <c r="AR299" i="1"/>
  <c r="AT299" i="1"/>
  <c r="AR295" i="1"/>
  <c r="AT295" i="1"/>
  <c r="AL285" i="1"/>
  <c r="AL275" i="1"/>
  <c r="AR270" i="1"/>
  <c r="AT270" i="1"/>
  <c r="AT256" i="1"/>
  <c r="AR256" i="1"/>
  <c r="AL245" i="1"/>
  <c r="AL239" i="1"/>
  <c r="AT231" i="1"/>
  <c r="AR231" i="1"/>
  <c r="AL224" i="1"/>
  <c r="AR219" i="1"/>
  <c r="AT219" i="1"/>
  <c r="AL211" i="1"/>
  <c r="AT204" i="1"/>
  <c r="AR204" i="1"/>
  <c r="AR197" i="1"/>
  <c r="AT197" i="1"/>
  <c r="AR190" i="1"/>
  <c r="AT190" i="1"/>
  <c r="AR184" i="1"/>
  <c r="AT184" i="1"/>
  <c r="AL174" i="1"/>
  <c r="AL170" i="1"/>
  <c r="AT144" i="1"/>
  <c r="AR144" i="1"/>
  <c r="AR139" i="1"/>
  <c r="AT139" i="1"/>
  <c r="AL124" i="1"/>
  <c r="AL108" i="1"/>
  <c r="AT92" i="1"/>
  <c r="AR92" i="1"/>
  <c r="AL78" i="1"/>
  <c r="AL62" i="1"/>
  <c r="AL46" i="1"/>
  <c r="AC46" i="1" s="1"/>
  <c r="AR25" i="1"/>
  <c r="AT25" i="1"/>
  <c r="AT131" i="1"/>
  <c r="AR131" i="1"/>
  <c r="AR91" i="1"/>
  <c r="AT91" i="1"/>
  <c r="AR87" i="1"/>
  <c r="AT87" i="1"/>
  <c r="AT34" i="1"/>
  <c r="AR34" i="1"/>
  <c r="AL26" i="1"/>
  <c r="AT21" i="1"/>
  <c r="AR21" i="1"/>
  <c r="AT17" i="1"/>
  <c r="AR17" i="1"/>
  <c r="AR13" i="1"/>
  <c r="AT13" i="1"/>
  <c r="AL33" i="1"/>
  <c r="AL21" i="1"/>
  <c r="AL17" i="1"/>
  <c r="AL13" i="1"/>
  <c r="AR182" i="1"/>
  <c r="AT182" i="1"/>
  <c r="AT178" i="1"/>
  <c r="AR178" i="1"/>
  <c r="AR166" i="1"/>
  <c r="AT166" i="1"/>
  <c r="AT162" i="1"/>
  <c r="AR162" i="1"/>
  <c r="AL151" i="1"/>
  <c r="AC151" i="1" s="1"/>
  <c r="AR146" i="1"/>
  <c r="AT146" i="1"/>
  <c r="AL139" i="1"/>
  <c r="AT135" i="1"/>
  <c r="AR135" i="1"/>
  <c r="AT124" i="1"/>
  <c r="AR124" i="1"/>
  <c r="AR120" i="1"/>
  <c r="AT120" i="1"/>
  <c r="AT116" i="1"/>
  <c r="AR116" i="1"/>
  <c r="AT112" i="1"/>
  <c r="AR112" i="1"/>
  <c r="AT108" i="1"/>
  <c r="AR108" i="1"/>
  <c r="AR104" i="1"/>
  <c r="AT104" i="1"/>
  <c r="AT100" i="1"/>
  <c r="AR100" i="1"/>
  <c r="AT96" i="1"/>
  <c r="AR96" i="1"/>
  <c r="AL85" i="1"/>
  <c r="AT80" i="1"/>
  <c r="AR80" i="1"/>
  <c r="AT76" i="1"/>
  <c r="AR76" i="1"/>
  <c r="AT72" i="1"/>
  <c r="AR72" i="1"/>
  <c r="AT68" i="1"/>
  <c r="AR68" i="1"/>
  <c r="AT64" i="1"/>
  <c r="AR64" i="1"/>
  <c r="AT60" i="1"/>
  <c r="AR60" i="1"/>
  <c r="AT56" i="1"/>
  <c r="AR56" i="1"/>
  <c r="AT52" i="1"/>
  <c r="AR52" i="1"/>
  <c r="AR48" i="1"/>
  <c r="AT48" i="1"/>
  <c r="AT44" i="1"/>
  <c r="AR44" i="1"/>
  <c r="AT40" i="1"/>
  <c r="AR40" i="1"/>
  <c r="AR36" i="1"/>
  <c r="AT36" i="1"/>
  <c r="AR28" i="1"/>
  <c r="AT28" i="1"/>
  <c r="AL1976" i="1"/>
  <c r="AL1969" i="1"/>
  <c r="AL1965" i="1"/>
  <c r="AL1938" i="1"/>
  <c r="AL1905" i="1"/>
  <c r="AL1872" i="1"/>
  <c r="AL1843" i="1"/>
  <c r="AL1776" i="1"/>
  <c r="AR1760" i="1"/>
  <c r="AT1760" i="1"/>
  <c r="AL1735" i="1"/>
  <c r="AL1703" i="1"/>
  <c r="AL1671" i="1"/>
  <c r="AL1655" i="1"/>
  <c r="AC1655" i="1" s="1"/>
  <c r="AL1639" i="1"/>
  <c r="AL1623" i="1"/>
  <c r="AL1607" i="1"/>
  <c r="AL1591" i="1"/>
  <c r="AC1591" i="1" s="1"/>
  <c r="AL1563" i="1"/>
  <c r="AT1538" i="1"/>
  <c r="AR1538" i="1"/>
  <c r="AL1508" i="1"/>
  <c r="AL1479" i="1"/>
  <c r="AL1453" i="1"/>
  <c r="AL1414" i="1"/>
  <c r="AR1384" i="1"/>
  <c r="AT1384" i="1"/>
  <c r="AR1338" i="1"/>
  <c r="AT1338" i="1"/>
  <c r="AT1305" i="1"/>
  <c r="AR1305" i="1"/>
  <c r="AT1256" i="1"/>
  <c r="AR1256" i="1"/>
  <c r="AL1219" i="1"/>
  <c r="AL1178" i="1"/>
  <c r="AL1148" i="1"/>
  <c r="AR1128" i="1"/>
  <c r="AT1128" i="1"/>
  <c r="AT1091" i="1"/>
  <c r="AR1091" i="1"/>
  <c r="AT1043" i="1"/>
  <c r="AR1043" i="1"/>
  <c r="AL1014" i="1"/>
  <c r="AL910" i="1"/>
  <c r="AT889" i="1"/>
  <c r="AR889" i="1"/>
  <c r="AR847" i="1"/>
  <c r="AT847" i="1"/>
  <c r="AT817" i="1"/>
  <c r="AR817" i="1"/>
  <c r="AT779" i="1"/>
  <c r="AR779" i="1"/>
  <c r="AT752" i="1"/>
  <c r="AR752" i="1"/>
  <c r="AL726" i="1"/>
  <c r="AR2005" i="1"/>
  <c r="AT2005" i="1"/>
  <c r="AT2001" i="1"/>
  <c r="AR2001" i="1"/>
  <c r="AR1997" i="1"/>
  <c r="AT1997" i="1"/>
  <c r="AT1990" i="1"/>
  <c r="AR1990" i="1"/>
  <c r="AT1956" i="1"/>
  <c r="AR1956" i="1"/>
  <c r="AT1923" i="1"/>
  <c r="AR1923" i="1"/>
  <c r="AT1894" i="1"/>
  <c r="AR1894" i="1"/>
  <c r="AR1861" i="1"/>
  <c r="AT1861" i="1"/>
  <c r="AT1828" i="1"/>
  <c r="AR1828" i="1"/>
  <c r="AL1761" i="1"/>
  <c r="AL1736" i="1"/>
  <c r="AT1700" i="1"/>
  <c r="AR1700" i="1"/>
  <c r="AL1672" i="1"/>
  <c r="AL1656" i="1"/>
  <c r="AL1640" i="1"/>
  <c r="AL1624" i="1"/>
  <c r="AL1608" i="1"/>
  <c r="AL1592" i="1"/>
  <c r="AR1573" i="1"/>
  <c r="AT1573" i="1"/>
  <c r="AL1547" i="1"/>
  <c r="AR1522" i="1"/>
  <c r="AT1522" i="1"/>
  <c r="AL1494" i="1"/>
  <c r="AL1468" i="1"/>
  <c r="AR1436" i="1"/>
  <c r="AT1436" i="1"/>
  <c r="AT1411" i="1"/>
  <c r="AR1411" i="1"/>
  <c r="AT1385" i="1"/>
  <c r="AR1385" i="1"/>
  <c r="AR1339" i="1"/>
  <c r="AT1339" i="1"/>
  <c r="AR1292" i="1"/>
  <c r="AT1292" i="1"/>
  <c r="AL1247" i="1"/>
  <c r="AR1212" i="1"/>
  <c r="AT1212" i="1"/>
  <c r="AL1179" i="1"/>
  <c r="AL1141" i="1"/>
  <c r="AL1124" i="1"/>
  <c r="AR1083" i="1"/>
  <c r="AT1083" i="1"/>
  <c r="AR1044" i="1"/>
  <c r="AT1044" i="1"/>
  <c r="AL1007" i="1"/>
  <c r="AT903" i="1"/>
  <c r="AR903" i="1"/>
  <c r="AL873" i="1"/>
  <c r="AR844" i="1"/>
  <c r="AT844" i="1"/>
  <c r="AL805" i="1"/>
  <c r="AT780" i="1"/>
  <c r="AR780" i="1"/>
  <c r="AL757" i="1"/>
  <c r="AR732" i="1"/>
  <c r="AT732" i="1"/>
  <c r="AL710" i="1"/>
  <c r="AL2006" i="1"/>
  <c r="AL2002" i="1"/>
  <c r="AL1998" i="1"/>
  <c r="AT1987" i="1"/>
  <c r="AR1987" i="1"/>
  <c r="AR1957" i="1"/>
  <c r="AT1957" i="1"/>
  <c r="AT1924" i="1"/>
  <c r="AR1924" i="1"/>
  <c r="AT1891" i="1"/>
  <c r="AR1891" i="1"/>
  <c r="AT1862" i="1"/>
  <c r="AR1862" i="1"/>
  <c r="AR1829" i="1"/>
  <c r="AT1829" i="1"/>
  <c r="AL1762" i="1"/>
  <c r="AR1746" i="1"/>
  <c r="AT1746" i="1"/>
  <c r="AR1716" i="1"/>
  <c r="AT1716" i="1"/>
  <c r="AL1698" i="1"/>
  <c r="AL1669" i="1"/>
  <c r="AL1653" i="1"/>
  <c r="AL1637" i="1"/>
  <c r="AL1621" i="1"/>
  <c r="AL1605" i="1"/>
  <c r="AL1589" i="1"/>
  <c r="AT1574" i="1"/>
  <c r="AR1574" i="1"/>
  <c r="AL1544" i="1"/>
  <c r="AC1544" i="1" s="1"/>
  <c r="AL1510" i="1"/>
  <c r="AC1510" i="1" s="1"/>
  <c r="AL1495" i="1"/>
  <c r="AC1495" i="1" s="1"/>
  <c r="AR1473" i="1"/>
  <c r="AT1473" i="1"/>
  <c r="AL1441" i="1"/>
  <c r="AL1416" i="1"/>
  <c r="AR1386" i="1"/>
  <c r="AT1386" i="1"/>
  <c r="X1386" i="1" s="1"/>
  <c r="Z1386" i="1" s="1"/>
  <c r="AT1358" i="1"/>
  <c r="AR1358" i="1"/>
  <c r="AL1311" i="1"/>
  <c r="AC1311" i="1" s="1"/>
  <c r="AL1258" i="1"/>
  <c r="AL1229" i="1"/>
  <c r="AR1195" i="1"/>
  <c r="AT1195" i="1"/>
  <c r="AL1164" i="1"/>
  <c r="AR1138" i="1"/>
  <c r="AT1138" i="1"/>
  <c r="AR1111" i="1"/>
  <c r="AT1111" i="1"/>
  <c r="X1111" i="1" s="1"/>
  <c r="Z1111" i="1" s="1"/>
  <c r="AR1074" i="1"/>
  <c r="AT1074" i="1"/>
  <c r="AL1036" i="1"/>
  <c r="AL1021" i="1"/>
  <c r="AR984" i="1"/>
  <c r="AT984" i="1"/>
  <c r="X984" i="1" s="1"/>
  <c r="Z984" i="1" s="1"/>
  <c r="AL895" i="1"/>
  <c r="AL853" i="1"/>
  <c r="AR828" i="1"/>
  <c r="AT828" i="1"/>
  <c r="AL785" i="1"/>
  <c r="AL758" i="1"/>
  <c r="AT724" i="1"/>
  <c r="AR724" i="1"/>
  <c r="AL702" i="1"/>
  <c r="AT1992" i="1"/>
  <c r="AR1992" i="1"/>
  <c r="AT1970" i="1"/>
  <c r="AR1970" i="1"/>
  <c r="AT1966" i="1"/>
  <c r="AR1966" i="1"/>
  <c r="AR1962" i="1"/>
  <c r="AT1962" i="1"/>
  <c r="AT1929" i="1"/>
  <c r="AR1929" i="1"/>
  <c r="AT1896" i="1"/>
  <c r="AR1896" i="1"/>
  <c r="AR1863" i="1"/>
  <c r="AT1863" i="1"/>
  <c r="X1863" i="1" s="1"/>
  <c r="Z1863" i="1" s="1"/>
  <c r="AT1834" i="1"/>
  <c r="AR1834" i="1"/>
  <c r="AL1767" i="1"/>
  <c r="AR1751" i="1"/>
  <c r="AT1751" i="1"/>
  <c r="AL1721" i="1"/>
  <c r="AC1721" i="1" s="1"/>
  <c r="AL1678" i="1"/>
  <c r="AL1662" i="1"/>
  <c r="AL1646" i="1"/>
  <c r="AL1630" i="1"/>
  <c r="AL1614" i="1"/>
  <c r="AL1598" i="1"/>
  <c r="AL1579" i="1"/>
  <c r="AL1541" i="1"/>
  <c r="AL1511" i="1"/>
  <c r="AC1511" i="1" s="1"/>
  <c r="AL1496" i="1"/>
  <c r="AL1478" i="1"/>
  <c r="AR1448" i="1"/>
  <c r="AT1448" i="1"/>
  <c r="AL1401" i="1"/>
  <c r="AC1401" i="1" s="1"/>
  <c r="AT1373" i="1"/>
  <c r="AR1373" i="1"/>
  <c r="AT1348" i="1"/>
  <c r="AR1348" i="1"/>
  <c r="AL1312" i="1"/>
  <c r="AR1270" i="1"/>
  <c r="AT1270" i="1"/>
  <c r="AL1239" i="1"/>
  <c r="AT1214" i="1"/>
  <c r="AR1214" i="1"/>
  <c r="AL1177" i="1"/>
  <c r="AL1147" i="1"/>
  <c r="AT1122" i="1"/>
  <c r="AR1122" i="1"/>
  <c r="AR1094" i="1"/>
  <c r="AT1094" i="1"/>
  <c r="AR1046" i="1"/>
  <c r="AT1046" i="1"/>
  <c r="X1046" i="1" s="1"/>
  <c r="Z1046" i="1" s="1"/>
  <c r="AR1005" i="1"/>
  <c r="AT1005" i="1"/>
  <c r="AT905" i="1"/>
  <c r="AR905" i="1"/>
  <c r="AL875" i="1"/>
  <c r="AT846" i="1"/>
  <c r="AR846" i="1"/>
  <c r="AL807" i="1"/>
  <c r="AL759" i="1"/>
  <c r="AR734" i="1"/>
  <c r="AT734" i="1"/>
  <c r="AL691" i="1"/>
  <c r="AC691" i="1" s="1"/>
  <c r="AL687" i="1"/>
  <c r="AR682" i="1"/>
  <c r="AT682" i="1"/>
  <c r="AR676" i="1"/>
  <c r="AT676" i="1"/>
  <c r="AR663" i="1"/>
  <c r="AT663" i="1"/>
  <c r="AR656" i="1"/>
  <c r="AT656" i="1"/>
  <c r="AL650" i="1"/>
  <c r="AT641" i="1"/>
  <c r="AR641" i="1"/>
  <c r="AL634" i="1"/>
  <c r="AL628" i="1"/>
  <c r="AL620" i="1"/>
  <c r="AL615" i="1"/>
  <c r="AC615" i="1" s="1"/>
  <c r="AL607" i="1"/>
  <c r="AL600" i="1"/>
  <c r="AL593" i="1"/>
  <c r="AR588" i="1"/>
  <c r="AT588" i="1"/>
  <c r="AR581" i="1"/>
  <c r="AT581" i="1"/>
  <c r="X581" i="1" s="1"/>
  <c r="Z581" i="1" s="1"/>
  <c r="AR571" i="1"/>
  <c r="AT571" i="1"/>
  <c r="AR561" i="1"/>
  <c r="AT561" i="1"/>
  <c r="AL554" i="1"/>
  <c r="AR547" i="1"/>
  <c r="AT547" i="1"/>
  <c r="AR543" i="1"/>
  <c r="AT543" i="1"/>
  <c r="AR539" i="1"/>
  <c r="AT539" i="1"/>
  <c r="AR535" i="1"/>
  <c r="AT535" i="1"/>
  <c r="AT531" i="1"/>
  <c r="AR531" i="1"/>
  <c r="AT527" i="1"/>
  <c r="AR527" i="1"/>
  <c r="AT523" i="1"/>
  <c r="AR523" i="1"/>
  <c r="AL514" i="1"/>
  <c r="AL510" i="1"/>
  <c r="AL503" i="1"/>
  <c r="AL493" i="1"/>
  <c r="AL483" i="1"/>
  <c r="AT478" i="1"/>
  <c r="AR478" i="1"/>
  <c r="AL471" i="1"/>
  <c r="AC471" i="1" s="1"/>
  <c r="AL461" i="1"/>
  <c r="AL451" i="1"/>
  <c r="AR446" i="1"/>
  <c r="AT446" i="1"/>
  <c r="X446" i="1" s="1"/>
  <c r="Z446" i="1" s="1"/>
  <c r="AL439" i="1"/>
  <c r="AC439" i="1" s="1"/>
  <c r="AL429" i="1"/>
  <c r="AR424" i="1"/>
  <c r="AT424" i="1"/>
  <c r="AL417" i="1"/>
  <c r="AT394" i="1"/>
  <c r="AR394" i="1"/>
  <c r="AL365" i="1"/>
  <c r="AC365" i="1" s="1"/>
  <c r="AT354" i="1"/>
  <c r="AR354" i="1"/>
  <c r="AR344" i="1"/>
  <c r="AT344" i="1"/>
  <c r="AT340" i="1"/>
  <c r="AR340" i="1"/>
  <c r="AT336" i="1"/>
  <c r="AR336" i="1"/>
  <c r="AT332" i="1"/>
  <c r="AR332" i="1"/>
  <c r="AR328" i="1"/>
  <c r="AT328" i="1"/>
  <c r="AR324" i="1"/>
  <c r="AT324" i="1"/>
  <c r="AR320" i="1"/>
  <c r="AT320" i="1"/>
  <c r="AR316" i="1"/>
  <c r="AT316" i="1"/>
  <c r="AR312" i="1"/>
  <c r="AT312" i="1"/>
  <c r="AL305" i="1"/>
  <c r="AL299" i="1"/>
  <c r="AR289" i="1"/>
  <c r="AT289" i="1"/>
  <c r="AR280" i="1"/>
  <c r="AT280" i="1"/>
  <c r="AT268" i="1"/>
  <c r="AR268" i="1"/>
  <c r="AR264" i="1"/>
  <c r="AT264" i="1"/>
  <c r="AL257" i="1"/>
  <c r="AR248" i="1"/>
  <c r="AT248" i="1"/>
  <c r="AL232" i="1"/>
  <c r="AC232" i="1" s="1"/>
  <c r="AL220" i="1"/>
  <c r="AL210" i="1"/>
  <c r="AL199" i="1"/>
  <c r="AR194" i="1"/>
  <c r="AT194" i="1"/>
  <c r="AL187" i="1"/>
  <c r="AR160" i="1"/>
  <c r="AT160" i="1"/>
  <c r="AL145" i="1"/>
  <c r="AR140" i="1"/>
  <c r="AT140" i="1"/>
  <c r="AL117" i="1"/>
  <c r="AL101" i="1"/>
  <c r="AR84" i="1"/>
  <c r="AT84" i="1"/>
  <c r="AL71" i="1"/>
  <c r="AL55" i="1"/>
  <c r="AL39" i="1"/>
  <c r="AL1992" i="1"/>
  <c r="AL1988" i="1"/>
  <c r="AR1983" i="1"/>
  <c r="AT1983" i="1"/>
  <c r="X1983" i="1" s="1"/>
  <c r="Z1983" i="1" s="1"/>
  <c r="AT1979" i="1"/>
  <c r="AR1979" i="1"/>
  <c r="AL1960" i="1"/>
  <c r="AC1960" i="1" s="1"/>
  <c r="AL1956" i="1"/>
  <c r="AR1951" i="1"/>
  <c r="AT1951" i="1"/>
  <c r="AT1947" i="1"/>
  <c r="AR1947" i="1"/>
  <c r="AL1928" i="1"/>
  <c r="AL1924" i="1"/>
  <c r="AR1919" i="1"/>
  <c r="AT1919" i="1"/>
  <c r="X1919" i="1" s="1"/>
  <c r="Z1919" i="1" s="1"/>
  <c r="AT1915" i="1"/>
  <c r="AR1915" i="1"/>
  <c r="AL1896" i="1"/>
  <c r="AL1892" i="1"/>
  <c r="AR1887" i="1"/>
  <c r="AT1887" i="1"/>
  <c r="AT1883" i="1"/>
  <c r="AR1883" i="1"/>
  <c r="AL1864" i="1"/>
  <c r="AL1860" i="1"/>
  <c r="AR1855" i="1"/>
  <c r="AT1855" i="1"/>
  <c r="X1855" i="1" s="1"/>
  <c r="Z1855" i="1" s="1"/>
  <c r="AT1851" i="1"/>
  <c r="AR1851" i="1"/>
  <c r="AL1832" i="1"/>
  <c r="AC1832" i="1" s="1"/>
  <c r="AL1828" i="1"/>
  <c r="AT1823" i="1"/>
  <c r="AR1823" i="1"/>
  <c r="AT1819" i="1"/>
  <c r="AR1819" i="1"/>
  <c r="AL1759" i="1"/>
  <c r="AL1755" i="1"/>
  <c r="AL1751" i="1"/>
  <c r="AL1747" i="1"/>
  <c r="AC1747" i="1" s="1"/>
  <c r="AR1742" i="1"/>
  <c r="AT1742" i="1"/>
  <c r="AL1731" i="1"/>
  <c r="AR1726" i="1"/>
  <c r="AT1726" i="1"/>
  <c r="AR1711" i="1"/>
  <c r="AT1711" i="1"/>
  <c r="AT1704" i="1"/>
  <c r="AR1704" i="1"/>
  <c r="AL1692" i="1"/>
  <c r="AL1575" i="1"/>
  <c r="AT1570" i="1"/>
  <c r="AR1570" i="1"/>
  <c r="AL1559" i="1"/>
  <c r="AR1554" i="1"/>
  <c r="AT1554" i="1"/>
  <c r="AL1537" i="1"/>
  <c r="AR1532" i="1"/>
  <c r="AT1532" i="1"/>
  <c r="AL1525" i="1"/>
  <c r="AL1521" i="1"/>
  <c r="AT1516" i="1"/>
  <c r="AR1516" i="1"/>
  <c r="AL1499" i="1"/>
  <c r="AC1499" i="1" s="1"/>
  <c r="AL1489" i="1"/>
  <c r="AR1484" i="1"/>
  <c r="AT1484" i="1"/>
  <c r="AL1475" i="1"/>
  <c r="AC1475" i="1" s="1"/>
  <c r="AT1470" i="1"/>
  <c r="AR1470" i="1"/>
  <c r="AT1460" i="1"/>
  <c r="AR1460" i="1"/>
  <c r="AL1452" i="1"/>
  <c r="AT1447" i="1"/>
  <c r="AR1447" i="1"/>
  <c r="AL1437" i="1"/>
  <c r="AR1432" i="1"/>
  <c r="AT1432" i="1"/>
  <c r="AT1421" i="1"/>
  <c r="AR1421" i="1"/>
  <c r="AL1411" i="1"/>
  <c r="AT1406" i="1"/>
  <c r="AR1406" i="1"/>
  <c r="AT1396" i="1"/>
  <c r="AR1396" i="1"/>
  <c r="AL1388" i="1"/>
  <c r="AR1383" i="1"/>
  <c r="AT1383" i="1"/>
  <c r="AL1373" i="1"/>
  <c r="AR1368" i="1"/>
  <c r="AT1368" i="1"/>
  <c r="AT1357" i="1"/>
  <c r="AR1357" i="1"/>
  <c r="AR1346" i="1"/>
  <c r="AT1346" i="1"/>
  <c r="AL1338" i="1"/>
  <c r="AR1333" i="1"/>
  <c r="AT1333" i="1"/>
  <c r="AT1325" i="1"/>
  <c r="AR1325" i="1"/>
  <c r="AT1321" i="1"/>
  <c r="AR1321" i="1"/>
  <c r="AL1310" i="1"/>
  <c r="AT1304" i="1"/>
  <c r="AR1304" i="1"/>
  <c r="AT1291" i="1"/>
  <c r="AR1291" i="1"/>
  <c r="AR1285" i="1"/>
  <c r="AT1285" i="1"/>
  <c r="AL1281" i="1"/>
  <c r="AL1272" i="1"/>
  <c r="AC1272" i="1" s="1"/>
  <c r="AL1257" i="1"/>
  <c r="AT1252" i="1"/>
  <c r="AR1252" i="1"/>
  <c r="AR1244" i="1"/>
  <c r="AT1244" i="1"/>
  <c r="AT1225" i="1"/>
  <c r="AR1225" i="1"/>
  <c r="AR1221" i="1"/>
  <c r="AT1221" i="1"/>
  <c r="AL1213" i="1"/>
  <c r="AR1208" i="1"/>
  <c r="AT1208" i="1"/>
  <c r="AL1196" i="1"/>
  <c r="AL1188" i="1"/>
  <c r="AR1183" i="1"/>
  <c r="AT1183" i="1"/>
  <c r="AT1171" i="1"/>
  <c r="AR1171" i="1"/>
  <c r="AL1163" i="1"/>
  <c r="AR1158" i="1"/>
  <c r="AT1158" i="1"/>
  <c r="AL1140" i="1"/>
  <c r="AR1135" i="1"/>
  <c r="AT1135" i="1"/>
  <c r="AR1127" i="1"/>
  <c r="AT1127" i="1"/>
  <c r="AL1120" i="1"/>
  <c r="AL1112" i="1"/>
  <c r="AR1101" i="1"/>
  <c r="AT1101" i="1"/>
  <c r="AL1093" i="1"/>
  <c r="AT1088" i="1"/>
  <c r="AR1088" i="1"/>
  <c r="AR1082" i="1"/>
  <c r="AT1082" i="1"/>
  <c r="AL1074" i="1"/>
  <c r="AL1063" i="1"/>
  <c r="AL1055" i="1"/>
  <c r="AL1047" i="1"/>
  <c r="AL1043" i="1"/>
  <c r="AL1034" i="1"/>
  <c r="AT1024" i="1"/>
  <c r="AR1024" i="1"/>
  <c r="AR1017" i="1"/>
  <c r="AT1017" i="1"/>
  <c r="AT1010" i="1"/>
  <c r="AR1010" i="1"/>
  <c r="AR1004" i="1"/>
  <c r="AT1004" i="1"/>
  <c r="AT998" i="1"/>
  <c r="AR998" i="1"/>
  <c r="AR988" i="1"/>
  <c r="AT988" i="1"/>
  <c r="AR982" i="1"/>
  <c r="AT982" i="1"/>
  <c r="AR978" i="1"/>
  <c r="AT978" i="1"/>
  <c r="AR974" i="1"/>
  <c r="AT974" i="1"/>
  <c r="AR970" i="1"/>
  <c r="AT970" i="1"/>
  <c r="AR966" i="1"/>
  <c r="AT966" i="1"/>
  <c r="AR962" i="1"/>
  <c r="AT962" i="1"/>
  <c r="AR958" i="1"/>
  <c r="AT958" i="1"/>
  <c r="AR954" i="1"/>
  <c r="AT954" i="1"/>
  <c r="AR950" i="1"/>
  <c r="AT950" i="1"/>
  <c r="AT946" i="1"/>
  <c r="AR946" i="1"/>
  <c r="AT942" i="1"/>
  <c r="AR942" i="1"/>
  <c r="AT938" i="1"/>
  <c r="AR938" i="1"/>
  <c r="AT934" i="1"/>
  <c r="AR934" i="1"/>
  <c r="AT930" i="1"/>
  <c r="AR930" i="1"/>
  <c r="AT926" i="1"/>
  <c r="AR926" i="1"/>
  <c r="AT922" i="1"/>
  <c r="AR922" i="1"/>
  <c r="AT918" i="1"/>
  <c r="AR918" i="1"/>
  <c r="AT914" i="1"/>
  <c r="AR914" i="1"/>
  <c r="AL907" i="1"/>
  <c r="AT902" i="1"/>
  <c r="AR902" i="1"/>
  <c r="AL889" i="1"/>
  <c r="AR884" i="1"/>
  <c r="AT884" i="1"/>
  <c r="AL869" i="1"/>
  <c r="AR864" i="1"/>
  <c r="AT864" i="1"/>
  <c r="AR860" i="1"/>
  <c r="AT860" i="1"/>
  <c r="AL849" i="1"/>
  <c r="AC849" i="1" s="1"/>
  <c r="AL845" i="1"/>
  <c r="AC845" i="1" s="1"/>
  <c r="AR840" i="1"/>
  <c r="AT840" i="1"/>
  <c r="AL829" i="1"/>
  <c r="AT824" i="1"/>
  <c r="AR824" i="1"/>
  <c r="AL817" i="1"/>
  <c r="AR812" i="1"/>
  <c r="AT812" i="1"/>
  <c r="AT800" i="1"/>
  <c r="AR800" i="1"/>
  <c r="AR795" i="1"/>
  <c r="AT795" i="1"/>
  <c r="AT787" i="1"/>
  <c r="AR787" i="1"/>
  <c r="AL780" i="1"/>
  <c r="AL772" i="1"/>
  <c r="AC772" i="1" s="1"/>
  <c r="AR767" i="1"/>
  <c r="AT767" i="1"/>
  <c r="AR760" i="1"/>
  <c r="AT760" i="1"/>
  <c r="AL753" i="1"/>
  <c r="AL749" i="1"/>
  <c r="AL742" i="1"/>
  <c r="AL733" i="1"/>
  <c r="AL725" i="1"/>
  <c r="AT721" i="1"/>
  <c r="AR721" i="1"/>
  <c r="AR712" i="1"/>
  <c r="AT712" i="1"/>
  <c r="AR706" i="1"/>
  <c r="AT706" i="1"/>
  <c r="AL696" i="1"/>
  <c r="AL690" i="1"/>
  <c r="AL682" i="1"/>
  <c r="AR674" i="1"/>
  <c r="AT674" i="1"/>
  <c r="AT670" i="1"/>
  <c r="AR670" i="1"/>
  <c r="AL659" i="1"/>
  <c r="AL649" i="1"/>
  <c r="AL643" i="1"/>
  <c r="AL633" i="1"/>
  <c r="AL625" i="1"/>
  <c r="AC625" i="1" s="1"/>
  <c r="AL617" i="1"/>
  <c r="AT609" i="1"/>
  <c r="AR609" i="1"/>
  <c r="AT602" i="1"/>
  <c r="AR602" i="1"/>
  <c r="AR596" i="1"/>
  <c r="AT596" i="1"/>
  <c r="AL589" i="1"/>
  <c r="AR579" i="1"/>
  <c r="AT579" i="1"/>
  <c r="AT569" i="1"/>
  <c r="AR569" i="1"/>
  <c r="AL562" i="1"/>
  <c r="AR557" i="1"/>
  <c r="AT557" i="1"/>
  <c r="AL548" i="1"/>
  <c r="AC548" i="1" s="1"/>
  <c r="AL544" i="1"/>
  <c r="AL540" i="1"/>
  <c r="AL536" i="1"/>
  <c r="AL532" i="1"/>
  <c r="AL528" i="1"/>
  <c r="AL524" i="1"/>
  <c r="AR519" i="1"/>
  <c r="AT519" i="1"/>
  <c r="AL502" i="1"/>
  <c r="AL492" i="1"/>
  <c r="AT487" i="1"/>
  <c r="AR487" i="1"/>
  <c r="AL480" i="1"/>
  <c r="AC480" i="1" s="1"/>
  <c r="AL470" i="1"/>
  <c r="AL460" i="1"/>
  <c r="AT455" i="1"/>
  <c r="AR455" i="1"/>
  <c r="AL448" i="1"/>
  <c r="AL438" i="1"/>
  <c r="AL428" i="1"/>
  <c r="AR423" i="1"/>
  <c r="AT423" i="1"/>
  <c r="AR407" i="1"/>
  <c r="AT407" i="1"/>
  <c r="AL396" i="1"/>
  <c r="AR391" i="1"/>
  <c r="AT391" i="1"/>
  <c r="AT371" i="1"/>
  <c r="AR371" i="1"/>
  <c r="AT362" i="1"/>
  <c r="AR362" i="1"/>
  <c r="AL354" i="1"/>
  <c r="AL343" i="1"/>
  <c r="AL339" i="1"/>
  <c r="AL335" i="1"/>
  <c r="AL331" i="1"/>
  <c r="AC331" i="1" s="1"/>
  <c r="AL327" i="1"/>
  <c r="AL323" i="1"/>
  <c r="AL319" i="1"/>
  <c r="AL315" i="1"/>
  <c r="AC315" i="1" s="1"/>
  <c r="AR310" i="1"/>
  <c r="AT310" i="1"/>
  <c r="X310" i="1" s="1"/>
  <c r="Z310" i="1" s="1"/>
  <c r="AL304" i="1"/>
  <c r="AT293" i="1"/>
  <c r="AR293" i="1"/>
  <c r="AR287" i="1"/>
  <c r="AT287" i="1"/>
  <c r="AL282" i="1"/>
  <c r="AC282" i="1" s="1"/>
  <c r="AR278" i="1"/>
  <c r="AT278" i="1"/>
  <c r="AL267" i="1"/>
  <c r="AR262" i="1"/>
  <c r="AT262" i="1"/>
  <c r="AR255" i="1"/>
  <c r="AT255" i="1"/>
  <c r="X255" i="1" s="1"/>
  <c r="Z255" i="1" s="1"/>
  <c r="AL250" i="1"/>
  <c r="AT246" i="1"/>
  <c r="AR246" i="1"/>
  <c r="AT233" i="1"/>
  <c r="AR233" i="1"/>
  <c r="AT224" i="1"/>
  <c r="AR224" i="1"/>
  <c r="AR215" i="1"/>
  <c r="AT215" i="1"/>
  <c r="AT203" i="1"/>
  <c r="AR203" i="1"/>
  <c r="AL194" i="1"/>
  <c r="AL181" i="1"/>
  <c r="AL166" i="1"/>
  <c r="AR158" i="1"/>
  <c r="AT158" i="1"/>
  <c r="AT154" i="1"/>
  <c r="AR154" i="1"/>
  <c r="AT137" i="1"/>
  <c r="AR137" i="1"/>
  <c r="AL126" i="1"/>
  <c r="AC126" i="1" s="1"/>
  <c r="AL110" i="1"/>
  <c r="AL94" i="1"/>
  <c r="AL76" i="1"/>
  <c r="AL60" i="1"/>
  <c r="AL44" i="1"/>
  <c r="AR2007" i="1"/>
  <c r="AT2007" i="1"/>
  <c r="AL1984" i="1"/>
  <c r="AL1980" i="1"/>
  <c r="AR1975" i="1"/>
  <c r="AT1975" i="1"/>
  <c r="X1975" i="1" s="1"/>
  <c r="Z1975" i="1" s="1"/>
  <c r="AT1971" i="1"/>
  <c r="AR1971" i="1"/>
  <c r="AL1952" i="1"/>
  <c r="AL1948" i="1"/>
  <c r="AR1943" i="1"/>
  <c r="AT1943" i="1"/>
  <c r="AT1939" i="1"/>
  <c r="AR1939" i="1"/>
  <c r="AL1920" i="1"/>
  <c r="AL1916" i="1"/>
  <c r="AR1911" i="1"/>
  <c r="AT1911" i="1"/>
  <c r="AT1907" i="1"/>
  <c r="AR1907" i="1"/>
  <c r="AL1888" i="1"/>
  <c r="AL1884" i="1"/>
  <c r="AR1879" i="1"/>
  <c r="AT1879" i="1"/>
  <c r="AT1875" i="1"/>
  <c r="AR1875" i="1"/>
  <c r="AL1856" i="1"/>
  <c r="AL1852" i="1"/>
  <c r="AR1847" i="1"/>
  <c r="AT1847" i="1"/>
  <c r="AT1843" i="1"/>
  <c r="AR1843" i="1"/>
  <c r="AL1824" i="1"/>
  <c r="AL1820" i="1"/>
  <c r="AC1820" i="1" s="1"/>
  <c r="AR1816" i="1"/>
  <c r="AT1816" i="1"/>
  <c r="AR1812" i="1"/>
  <c r="AT1812" i="1"/>
  <c r="AR1808" i="1"/>
  <c r="AT1808" i="1"/>
  <c r="X1808" i="1" s="1"/>
  <c r="Z1808" i="1" s="1"/>
  <c r="AR1804" i="1"/>
  <c r="AT1804" i="1"/>
  <c r="AR1800" i="1"/>
  <c r="AT1800" i="1"/>
  <c r="AT1796" i="1"/>
  <c r="AR1796" i="1"/>
  <c r="AT1792" i="1"/>
  <c r="AR1792" i="1"/>
  <c r="AR1788" i="1"/>
  <c r="AT1788" i="1"/>
  <c r="AR1784" i="1"/>
  <c r="AT1784" i="1"/>
  <c r="AR1780" i="1"/>
  <c r="AT1780" i="1"/>
  <c r="AL1746" i="1"/>
  <c r="AT1741" i="1"/>
  <c r="AR1741" i="1"/>
  <c r="AL1730" i="1"/>
  <c r="AT1725" i="1"/>
  <c r="AR1725" i="1"/>
  <c r="AL1716" i="1"/>
  <c r="AT1709" i="1"/>
  <c r="AR1709" i="1"/>
  <c r="AL1700" i="1"/>
  <c r="AR1695" i="1"/>
  <c r="AT1695" i="1"/>
  <c r="AT1687" i="1"/>
  <c r="AR1687" i="1"/>
  <c r="AT1683" i="1"/>
  <c r="AR1683" i="1"/>
  <c r="AL1588" i="1"/>
  <c r="AC1588" i="1" s="1"/>
  <c r="AL1571" i="1"/>
  <c r="AR1566" i="1"/>
  <c r="AT1566" i="1"/>
  <c r="X1566" i="1" s="1"/>
  <c r="Z1566" i="1" s="1"/>
  <c r="AL1555" i="1"/>
  <c r="AR1550" i="1"/>
  <c r="AT1550" i="1"/>
  <c r="AL1535" i="1"/>
  <c r="AT1530" i="1"/>
  <c r="AR1530" i="1"/>
  <c r="AL1519" i="1"/>
  <c r="AL1515" i="1"/>
  <c r="AL1497" i="1"/>
  <c r="AL1473" i="1"/>
  <c r="AT1468" i="1"/>
  <c r="AR1468" i="1"/>
  <c r="AL1458" i="1"/>
  <c r="AL1448" i="1"/>
  <c r="AT1443" i="1"/>
  <c r="AR1443" i="1"/>
  <c r="AL1435" i="1"/>
  <c r="AC1435" i="1" s="1"/>
  <c r="AR1430" i="1"/>
  <c r="AT1430" i="1"/>
  <c r="AR1419" i="1"/>
  <c r="AT1419" i="1"/>
  <c r="AL1409" i="1"/>
  <c r="AT1404" i="1"/>
  <c r="AR1404" i="1"/>
  <c r="AL1394" i="1"/>
  <c r="AL1384" i="1"/>
  <c r="AT1379" i="1"/>
  <c r="AR1379" i="1"/>
  <c r="AL1371" i="1"/>
  <c r="AC1371" i="1" s="1"/>
  <c r="AR1366" i="1"/>
  <c r="AT1366" i="1"/>
  <c r="X1366" i="1" s="1"/>
  <c r="Z1366" i="1" s="1"/>
  <c r="AR1355" i="1"/>
  <c r="AT1355" i="1"/>
  <c r="AL1348" i="1"/>
  <c r="AT1343" i="1"/>
  <c r="AR1343" i="1"/>
  <c r="AL1335" i="1"/>
  <c r="AL1325" i="1"/>
  <c r="AT1320" i="1"/>
  <c r="AR1320" i="1"/>
  <c r="AL1316" i="1"/>
  <c r="AC1316" i="1" s="1"/>
  <c r="AL1309" i="1"/>
  <c r="AL1303" i="1"/>
  <c r="AR1298" i="1"/>
  <c r="AT1298" i="1"/>
  <c r="AT1294" i="1"/>
  <c r="AR1294" i="1"/>
  <c r="AL1287" i="1"/>
  <c r="AR1282" i="1"/>
  <c r="AT1282" i="1"/>
  <c r="AL1270" i="1"/>
  <c r="AT1265" i="1"/>
  <c r="AR1265" i="1"/>
  <c r="AT1261" i="1"/>
  <c r="AR1261" i="1"/>
  <c r="AL1252" i="1"/>
  <c r="AR1247" i="1"/>
  <c r="AT1247" i="1"/>
  <c r="AT1243" i="1"/>
  <c r="AR1243" i="1"/>
  <c r="AR1232" i="1"/>
  <c r="AT1232" i="1"/>
  <c r="AL1223" i="1"/>
  <c r="AL1212" i="1"/>
  <c r="AL1208" i="1"/>
  <c r="AR1203" i="1"/>
  <c r="AT1203" i="1"/>
  <c r="AR1191" i="1"/>
  <c r="AT1191" i="1"/>
  <c r="AL1186" i="1"/>
  <c r="AT1181" i="1"/>
  <c r="AR1181" i="1"/>
  <c r="AL1170" i="1"/>
  <c r="AL1158" i="1"/>
  <c r="AR1153" i="1"/>
  <c r="AT1153" i="1"/>
  <c r="AT1149" i="1"/>
  <c r="AR1149" i="1"/>
  <c r="AL1127" i="1"/>
  <c r="AT1118" i="1"/>
  <c r="AR1118" i="1"/>
  <c r="AR1109" i="1"/>
  <c r="AT1109" i="1"/>
  <c r="X1109" i="1" s="1"/>
  <c r="Z1109" i="1" s="1"/>
  <c r="AL1102" i="1"/>
  <c r="AT1097" i="1"/>
  <c r="AR1097" i="1"/>
  <c r="AL1090" i="1"/>
  <c r="AL1081" i="1"/>
  <c r="AR1076" i="1"/>
  <c r="AT1076" i="1"/>
  <c r="AR1068" i="1"/>
  <c r="AT1068" i="1"/>
  <c r="AT1059" i="1"/>
  <c r="AR1059" i="1"/>
  <c r="AT1055" i="1"/>
  <c r="AR1055" i="1"/>
  <c r="AT1048" i="1"/>
  <c r="AR1048" i="1"/>
  <c r="AT1039" i="1"/>
  <c r="AR1039" i="1"/>
  <c r="AR1029" i="1"/>
  <c r="AT1029" i="1"/>
  <c r="AT1022" i="1"/>
  <c r="AR1022" i="1"/>
  <c r="AR1015" i="1"/>
  <c r="AT1015" i="1"/>
  <c r="AL1009" i="1"/>
  <c r="AC1009" i="1" s="1"/>
  <c r="AT1002" i="1"/>
  <c r="AR1002" i="1"/>
  <c r="AT995" i="1"/>
  <c r="AR995" i="1"/>
  <c r="AL983" i="1"/>
  <c r="AC983" i="1" s="1"/>
  <c r="AL979" i="1"/>
  <c r="AL975" i="1"/>
  <c r="AL971" i="1"/>
  <c r="AC971" i="1" s="1"/>
  <c r="AL967" i="1"/>
  <c r="AL963" i="1"/>
  <c r="AL959" i="1"/>
  <c r="AL955" i="1"/>
  <c r="AC955" i="1" s="1"/>
  <c r="AL951" i="1"/>
  <c r="AL947" i="1"/>
  <c r="AL943" i="1"/>
  <c r="AL939" i="1"/>
  <c r="AC939" i="1" s="1"/>
  <c r="AL935" i="1"/>
  <c r="AL931" i="1"/>
  <c r="AL927" i="1"/>
  <c r="AL923" i="1"/>
  <c r="AC923" i="1" s="1"/>
  <c r="AL919" i="1"/>
  <c r="AL915" i="1"/>
  <c r="AT910" i="1"/>
  <c r="AR910" i="1"/>
  <c r="AT899" i="1"/>
  <c r="AR899" i="1"/>
  <c r="AL884" i="1"/>
  <c r="AR879" i="1"/>
  <c r="AT879" i="1"/>
  <c r="AT875" i="1"/>
  <c r="AR875" i="1"/>
  <c r="AL864" i="1"/>
  <c r="AL860" i="1"/>
  <c r="AR855" i="1"/>
  <c r="AT855" i="1"/>
  <c r="AL840" i="1"/>
  <c r="AT835" i="1"/>
  <c r="AR835" i="1"/>
  <c r="AL824" i="1"/>
  <c r="AT819" i="1"/>
  <c r="AR819" i="1"/>
  <c r="AL812" i="1"/>
  <c r="AR807" i="1"/>
  <c r="AT807" i="1"/>
  <c r="X807" i="1" s="1"/>
  <c r="Z807" i="1" s="1"/>
  <c r="AL797" i="1"/>
  <c r="AL790" i="1"/>
  <c r="AL778" i="1"/>
  <c r="AL770" i="1"/>
  <c r="AL762" i="1"/>
  <c r="AL747" i="1"/>
  <c r="AT739" i="1"/>
  <c r="AR739" i="1"/>
  <c r="AR735" i="1"/>
  <c r="AT735" i="1"/>
  <c r="AR727" i="1"/>
  <c r="AT727" i="1"/>
  <c r="AR718" i="1"/>
  <c r="AT718" i="1"/>
  <c r="X718" i="1" s="1"/>
  <c r="Z718" i="1" s="1"/>
  <c r="AL712" i="1"/>
  <c r="AR703" i="1"/>
  <c r="AT703" i="1"/>
  <c r="AL693" i="1"/>
  <c r="AR679" i="1"/>
  <c r="AT679" i="1"/>
  <c r="AL673" i="1"/>
  <c r="AR667" i="1"/>
  <c r="AT667" i="1"/>
  <c r="AR654" i="1"/>
  <c r="AT654" i="1"/>
  <c r="AL647" i="1"/>
  <c r="AR637" i="1"/>
  <c r="AT637" i="1"/>
  <c r="AR629" i="1"/>
  <c r="AT629" i="1"/>
  <c r="AT620" i="1"/>
  <c r="AR620" i="1"/>
  <c r="AL609" i="1"/>
  <c r="AL597" i="1"/>
  <c r="AR585" i="1"/>
  <c r="AT585" i="1"/>
  <c r="X585" i="1" s="1"/>
  <c r="Z585" i="1" s="1"/>
  <c r="AT576" i="1"/>
  <c r="AR576" i="1"/>
  <c r="AL569" i="1"/>
  <c r="AR564" i="1"/>
  <c r="AT564" i="1"/>
  <c r="AR554" i="1"/>
  <c r="AT554" i="1"/>
  <c r="AL519" i="1"/>
  <c r="AR514" i="1"/>
  <c r="AT514" i="1"/>
  <c r="AL499" i="1"/>
  <c r="AT494" i="1"/>
  <c r="AR494" i="1"/>
  <c r="AL487" i="1"/>
  <c r="AL477" i="1"/>
  <c r="AL467" i="1"/>
  <c r="AC467" i="1" s="1"/>
  <c r="AR462" i="1"/>
  <c r="AT462" i="1"/>
  <c r="AL455" i="1"/>
  <c r="AL445" i="1"/>
  <c r="AL435" i="1"/>
  <c r="AT430" i="1"/>
  <c r="AR430" i="1"/>
  <c r="AT420" i="1"/>
  <c r="AR420" i="1"/>
  <c r="AT412" i="1"/>
  <c r="AR412" i="1"/>
  <c r="AR408" i="1"/>
  <c r="AT408" i="1"/>
  <c r="AL405" i="1"/>
  <c r="AT400" i="1"/>
  <c r="AR400" i="1"/>
  <c r="AL391" i="1"/>
  <c r="AC391" i="1" s="1"/>
  <c r="AT386" i="1"/>
  <c r="AR386" i="1"/>
  <c r="AR382" i="1"/>
  <c r="AT382" i="1"/>
  <c r="AT378" i="1"/>
  <c r="AR378" i="1"/>
  <c r="AL373" i="1"/>
  <c r="AT368" i="1"/>
  <c r="AR368" i="1"/>
  <c r="AL364" i="1"/>
  <c r="AR359" i="1"/>
  <c r="AT359" i="1"/>
  <c r="AT351" i="1"/>
  <c r="AR351" i="1"/>
  <c r="AL311" i="1"/>
  <c r="AC311" i="1" s="1"/>
  <c r="AL303" i="1"/>
  <c r="AL294" i="1"/>
  <c r="AL288" i="1"/>
  <c r="AL279" i="1"/>
  <c r="AR274" i="1"/>
  <c r="AT274" i="1"/>
  <c r="AL263" i="1"/>
  <c r="AR253" i="1"/>
  <c r="AT253" i="1"/>
  <c r="X253" i="1" s="1"/>
  <c r="Z253" i="1" s="1"/>
  <c r="AR244" i="1"/>
  <c r="AT244" i="1"/>
  <c r="AR239" i="1"/>
  <c r="AT239" i="1"/>
  <c r="AL235" i="1"/>
  <c r="AL227" i="1"/>
  <c r="AC227" i="1" s="1"/>
  <c r="AR222" i="1"/>
  <c r="AT222" i="1"/>
  <c r="AL214" i="1"/>
  <c r="AL208" i="1"/>
  <c r="AL204" i="1"/>
  <c r="AL193" i="1"/>
  <c r="AR183" i="1"/>
  <c r="AT183" i="1"/>
  <c r="AL176" i="1"/>
  <c r="AR171" i="1"/>
  <c r="AT171" i="1"/>
  <c r="AL167" i="1"/>
  <c r="AC167" i="1" s="1"/>
  <c r="AL157" i="1"/>
  <c r="AR149" i="1"/>
  <c r="AT149" i="1"/>
  <c r="AL132" i="1"/>
  <c r="AL119" i="1"/>
  <c r="AL103" i="1"/>
  <c r="AL86" i="1"/>
  <c r="AL69" i="1"/>
  <c r="AL53" i="1"/>
  <c r="AL37" i="1"/>
  <c r="AL1946" i="1"/>
  <c r="AL1942" i="1"/>
  <c r="AC1942" i="1" s="1"/>
  <c r="AT1937" i="1"/>
  <c r="AR1937" i="1"/>
  <c r="AT1933" i="1"/>
  <c r="AR1933" i="1"/>
  <c r="AL1914" i="1"/>
  <c r="AL1910" i="1"/>
  <c r="AC1910" i="1" s="1"/>
  <c r="AR1905" i="1"/>
  <c r="AT1905" i="1"/>
  <c r="AT1901" i="1"/>
  <c r="AR1901" i="1"/>
  <c r="AL1882" i="1"/>
  <c r="AL1878" i="1"/>
  <c r="AC1878" i="1" s="1"/>
  <c r="AR1873" i="1"/>
  <c r="AT1873" i="1"/>
  <c r="AT1869" i="1"/>
  <c r="AR1869" i="1"/>
  <c r="AL1850" i="1"/>
  <c r="AL1846" i="1"/>
  <c r="AC1846" i="1" s="1"/>
  <c r="AT1841" i="1"/>
  <c r="AR1841" i="1"/>
  <c r="AT1837" i="1"/>
  <c r="AR1837" i="1"/>
  <c r="AL1815" i="1"/>
  <c r="AC1815" i="1" s="1"/>
  <c r="AL1811" i="1"/>
  <c r="AL1807" i="1"/>
  <c r="AL1803" i="1"/>
  <c r="AL1799" i="1"/>
  <c r="AL1795" i="1"/>
  <c r="AL1791" i="1"/>
  <c r="AL1787" i="1"/>
  <c r="AL1783" i="1"/>
  <c r="AC1783" i="1" s="1"/>
  <c r="AL1779" i="1"/>
  <c r="AT1775" i="1"/>
  <c r="AR1775" i="1"/>
  <c r="AT1771" i="1"/>
  <c r="AR1771" i="1"/>
  <c r="AR1767" i="1"/>
  <c r="AT1767" i="1"/>
  <c r="AR1763" i="1"/>
  <c r="AT1763" i="1"/>
  <c r="AL1741" i="1"/>
  <c r="AR1736" i="1"/>
  <c r="AT1736" i="1"/>
  <c r="AL1725" i="1"/>
  <c r="AT1720" i="1"/>
  <c r="AR1720" i="1"/>
  <c r="AR1713" i="1"/>
  <c r="AT1713" i="1"/>
  <c r="AL1704" i="1"/>
  <c r="AT1697" i="1"/>
  <c r="AR1697" i="1"/>
  <c r="AL1690" i="1"/>
  <c r="AL1686" i="1"/>
  <c r="AC1686" i="1" s="1"/>
  <c r="AL1682" i="1"/>
  <c r="AC1682" i="1" s="1"/>
  <c r="AT1677" i="1"/>
  <c r="AR1677" i="1"/>
  <c r="AT1673" i="1"/>
  <c r="AR1673" i="1"/>
  <c r="AT1669" i="1"/>
  <c r="AR1669" i="1"/>
  <c r="AT1665" i="1"/>
  <c r="AR1665" i="1"/>
  <c r="AT1661" i="1"/>
  <c r="AR1661" i="1"/>
  <c r="AT1657" i="1"/>
  <c r="AR1657" i="1"/>
  <c r="AT1653" i="1"/>
  <c r="AR1653" i="1"/>
  <c r="AT1649" i="1"/>
  <c r="AR1649" i="1"/>
  <c r="AT1645" i="1"/>
  <c r="AR1645" i="1"/>
  <c r="AT1641" i="1"/>
  <c r="AR1641" i="1"/>
  <c r="AT1637" i="1"/>
  <c r="AR1637" i="1"/>
  <c r="AT1633" i="1"/>
  <c r="AR1633" i="1"/>
  <c r="AT1629" i="1"/>
  <c r="AR1629" i="1"/>
  <c r="AT1625" i="1"/>
  <c r="AR1625" i="1"/>
  <c r="AT1621" i="1"/>
  <c r="AR1621" i="1"/>
  <c r="AT1617" i="1"/>
  <c r="AR1617" i="1"/>
  <c r="AT1613" i="1"/>
  <c r="AR1613" i="1"/>
  <c r="AT1609" i="1"/>
  <c r="AR1609" i="1"/>
  <c r="AT1605" i="1"/>
  <c r="AR1605" i="1"/>
  <c r="AT1601" i="1"/>
  <c r="AR1601" i="1"/>
  <c r="AT1597" i="1"/>
  <c r="AR1597" i="1"/>
  <c r="AT1593" i="1"/>
  <c r="AR1593" i="1"/>
  <c r="AR1589" i="1"/>
  <c r="AT1589" i="1"/>
  <c r="AT1584" i="1"/>
  <c r="AR1584" i="1"/>
  <c r="AR1580" i="1"/>
  <c r="AT1580" i="1"/>
  <c r="AT1576" i="1"/>
  <c r="AR1576" i="1"/>
  <c r="AL1567" i="1"/>
  <c r="AT1562" i="1"/>
  <c r="AR1562" i="1"/>
  <c r="AL1551" i="1"/>
  <c r="AT1546" i="1"/>
  <c r="AR1546" i="1"/>
  <c r="AT1542" i="1"/>
  <c r="AR1542" i="1"/>
  <c r="AL1531" i="1"/>
  <c r="AC1531" i="1" s="1"/>
  <c r="AL1513" i="1"/>
  <c r="AT1508" i="1"/>
  <c r="AR1508" i="1"/>
  <c r="AR1504" i="1"/>
  <c r="AT1504" i="1"/>
  <c r="AR1500" i="1"/>
  <c r="AT1500" i="1"/>
  <c r="AT1492" i="1"/>
  <c r="AR1492" i="1"/>
  <c r="AR1482" i="1"/>
  <c r="AT1482" i="1"/>
  <c r="AR1478" i="1"/>
  <c r="AT1478" i="1"/>
  <c r="AR1467" i="1"/>
  <c r="AT1467" i="1"/>
  <c r="AL1457" i="1"/>
  <c r="AT1452" i="1"/>
  <c r="AR1452" i="1"/>
  <c r="AL1442" i="1"/>
  <c r="AL1432" i="1"/>
  <c r="AT1427" i="1"/>
  <c r="AR1427" i="1"/>
  <c r="AL1419" i="1"/>
  <c r="AR1414" i="1"/>
  <c r="AT1414" i="1"/>
  <c r="AR1403" i="1"/>
  <c r="AT1403" i="1"/>
  <c r="AL1393" i="1"/>
  <c r="AT1388" i="1"/>
  <c r="AR1388" i="1"/>
  <c r="AL1378" i="1"/>
  <c r="AL1368" i="1"/>
  <c r="AT1363" i="1"/>
  <c r="AR1363" i="1"/>
  <c r="AL1355" i="1"/>
  <c r="AR1350" i="1"/>
  <c r="AT1350" i="1"/>
  <c r="AL1343" i="1"/>
  <c r="AT1331" i="1"/>
  <c r="AR1331" i="1"/>
  <c r="AL1320" i="1"/>
  <c r="AL1313" i="1"/>
  <c r="AL1301" i="1"/>
  <c r="AL1297" i="1"/>
  <c r="AR1289" i="1"/>
  <c r="AT1289" i="1"/>
  <c r="AL1277" i="1"/>
  <c r="AC1277" i="1" s="1"/>
  <c r="AT1273" i="1"/>
  <c r="AR1273" i="1"/>
  <c r="AL1265" i="1"/>
  <c r="AL1261" i="1"/>
  <c r="AL1250" i="1"/>
  <c r="AR1242" i="1"/>
  <c r="AT1242" i="1"/>
  <c r="AR1238" i="1"/>
  <c r="AT1238" i="1"/>
  <c r="AL1234" i="1"/>
  <c r="AC1234" i="1" s="1"/>
  <c r="AT1229" i="1"/>
  <c r="AR1229" i="1"/>
  <c r="AT1218" i="1"/>
  <c r="AR1218" i="1"/>
  <c r="AL1205" i="1"/>
  <c r="AC1205" i="1" s="1"/>
  <c r="AT1200" i="1"/>
  <c r="AR1200" i="1"/>
  <c r="AL1192" i="1"/>
  <c r="AL1183" i="1"/>
  <c r="AT1178" i="1"/>
  <c r="AR1178" i="1"/>
  <c r="AL1168" i="1"/>
  <c r="AR1163" i="1"/>
  <c r="AT1163" i="1"/>
  <c r="AL1152" i="1"/>
  <c r="AR1147" i="1"/>
  <c r="AT1147" i="1"/>
  <c r="AR1143" i="1"/>
  <c r="AT1143" i="1"/>
  <c r="AT1134" i="1"/>
  <c r="AR1134" i="1"/>
  <c r="AL1126" i="1"/>
  <c r="AL1118" i="1"/>
  <c r="AL1110" i="1"/>
  <c r="AR1106" i="1"/>
  <c r="AT1106" i="1"/>
  <c r="AL1098" i="1"/>
  <c r="AL1087" i="1"/>
  <c r="AC1087" i="1" s="1"/>
  <c r="AL1079" i="1"/>
  <c r="AL1071" i="1"/>
  <c r="AR1066" i="1"/>
  <c r="AT1066" i="1"/>
  <c r="AL1059" i="1"/>
  <c r="AL1051" i="1"/>
  <c r="AL1041" i="1"/>
  <c r="AR1036" i="1"/>
  <c r="AT1036" i="1"/>
  <c r="X1036" i="1" s="1"/>
  <c r="Z1036" i="1" s="1"/>
  <c r="AT1027" i="1"/>
  <c r="AR1027" i="1"/>
  <c r="AR1020" i="1"/>
  <c r="AT1020" i="1"/>
  <c r="X1020" i="1" s="1"/>
  <c r="Z1020" i="1" s="1"/>
  <c r="AL1008" i="1"/>
  <c r="AL997" i="1"/>
  <c r="AR992" i="1"/>
  <c r="AT992" i="1"/>
  <c r="AR985" i="1"/>
  <c r="AT985" i="1"/>
  <c r="AR907" i="1"/>
  <c r="AT907" i="1"/>
  <c r="AR897" i="1"/>
  <c r="AT897" i="1"/>
  <c r="AR893" i="1"/>
  <c r="AT893" i="1"/>
  <c r="AL882" i="1"/>
  <c r="AL878" i="1"/>
  <c r="AT873" i="1"/>
  <c r="AR873" i="1"/>
  <c r="AL858" i="1"/>
  <c r="AC858" i="1" s="1"/>
  <c r="AT853" i="1"/>
  <c r="AR853" i="1"/>
  <c r="AL838" i="1"/>
  <c r="AR833" i="1"/>
  <c r="AT833" i="1"/>
  <c r="AL822" i="1"/>
  <c r="AL810" i="1"/>
  <c r="AT805" i="1"/>
  <c r="AR805" i="1"/>
  <c r="AR797" i="1"/>
  <c r="AT797" i="1"/>
  <c r="AR791" i="1"/>
  <c r="AT791" i="1"/>
  <c r="AT783" i="1"/>
  <c r="AR783" i="1"/>
  <c r="AR773" i="1"/>
  <c r="AT773" i="1"/>
  <c r="AT764" i="1"/>
  <c r="AR764" i="1"/>
  <c r="AT755" i="1"/>
  <c r="AR755" i="1"/>
  <c r="AL739" i="1"/>
  <c r="AL729" i="1"/>
  <c r="AL720" i="1"/>
  <c r="AR715" i="1"/>
  <c r="AT715" i="1"/>
  <c r="AL703" i="1"/>
  <c r="AL698" i="1"/>
  <c r="AT685" i="1"/>
  <c r="AR685" i="1"/>
  <c r="AR678" i="1"/>
  <c r="AT678" i="1"/>
  <c r="AR666" i="1"/>
  <c r="AT666" i="1"/>
  <c r="AL662" i="1"/>
  <c r="AL654" i="1"/>
  <c r="AR649" i="1"/>
  <c r="AT649" i="1"/>
  <c r="AL638" i="1"/>
  <c r="AR633" i="1"/>
  <c r="AT633" i="1"/>
  <c r="AT627" i="1"/>
  <c r="AR627" i="1"/>
  <c r="AR619" i="1"/>
  <c r="AT619" i="1"/>
  <c r="AL608" i="1"/>
  <c r="AL601" i="1"/>
  <c r="AC601" i="1" s="1"/>
  <c r="AT594" i="1"/>
  <c r="AR594" i="1"/>
  <c r="AL586" i="1"/>
  <c r="AL578" i="1"/>
  <c r="AC578" i="1" s="1"/>
  <c r="AR573" i="1"/>
  <c r="AT573" i="1"/>
  <c r="AT563" i="1"/>
  <c r="AR563" i="1"/>
  <c r="AR553" i="1"/>
  <c r="AT553" i="1"/>
  <c r="AL518" i="1"/>
  <c r="AR513" i="1"/>
  <c r="AT513" i="1"/>
  <c r="AR509" i="1"/>
  <c r="AT509" i="1"/>
  <c r="AL504" i="1"/>
  <c r="AL497" i="1"/>
  <c r="AT492" i="1"/>
  <c r="AR492" i="1"/>
  <c r="AT482" i="1"/>
  <c r="AR482" i="1"/>
  <c r="AT472" i="1"/>
  <c r="AR472" i="1"/>
  <c r="AL465" i="1"/>
  <c r="AT460" i="1"/>
  <c r="AR460" i="1"/>
  <c r="AT450" i="1"/>
  <c r="AR450" i="1"/>
  <c r="AT440" i="1"/>
  <c r="AR440" i="1"/>
  <c r="AL433" i="1"/>
  <c r="AT428" i="1"/>
  <c r="AR428" i="1"/>
  <c r="AR418" i="1"/>
  <c r="AT418" i="1"/>
  <c r="AL413" i="1"/>
  <c r="AL409" i="1"/>
  <c r="AL401" i="1"/>
  <c r="AT396" i="1"/>
  <c r="AR396" i="1"/>
  <c r="AL387" i="1"/>
  <c r="AL383" i="1"/>
  <c r="AL379" i="1"/>
  <c r="AL375" i="1"/>
  <c r="AL367" i="1"/>
  <c r="AL359" i="1"/>
  <c r="AL352" i="1"/>
  <c r="AT347" i="1"/>
  <c r="AR347" i="1"/>
  <c r="AR305" i="1"/>
  <c r="AT305" i="1"/>
  <c r="AT298" i="1"/>
  <c r="AR298" i="1"/>
  <c r="AL292" i="1"/>
  <c r="AL278" i="1"/>
  <c r="AL274" i="1"/>
  <c r="AT259" i="1"/>
  <c r="AR259" i="1"/>
  <c r="AL254" i="1"/>
  <c r="AC254" i="1" s="1"/>
  <c r="AL244" i="1"/>
  <c r="AL238" i="1"/>
  <c r="AT230" i="1"/>
  <c r="AR230" i="1"/>
  <c r="AL223" i="1"/>
  <c r="AR218" i="1"/>
  <c r="AT218" i="1"/>
  <c r="AR209" i="1"/>
  <c r="AT209" i="1"/>
  <c r="AL201" i="1"/>
  <c r="AT196" i="1"/>
  <c r="AR196" i="1"/>
  <c r="AL188" i="1"/>
  <c r="AC188" i="1" s="1"/>
  <c r="AL183" i="1"/>
  <c r="AL173" i="1"/>
  <c r="AL164" i="1"/>
  <c r="AC164" i="1" s="1"/>
  <c r="AR143" i="1"/>
  <c r="AT143" i="1"/>
  <c r="AT134" i="1"/>
  <c r="AR134" i="1"/>
  <c r="AL120" i="1"/>
  <c r="AL104" i="1"/>
  <c r="AL91" i="1"/>
  <c r="AL74" i="1"/>
  <c r="AL58" i="1"/>
  <c r="AL42" i="1"/>
  <c r="AL135" i="1"/>
  <c r="AT130" i="1"/>
  <c r="AR130" i="1"/>
  <c r="AR90" i="1"/>
  <c r="AT90" i="1"/>
  <c r="AR86" i="1"/>
  <c r="AT86" i="1"/>
  <c r="AT33" i="1"/>
  <c r="AR33" i="1"/>
  <c r="AL25" i="1"/>
  <c r="AR20" i="1"/>
  <c r="AT20" i="1"/>
  <c r="AR16" i="1"/>
  <c r="AT16" i="1"/>
  <c r="AR12" i="1"/>
  <c r="AT12" i="1"/>
  <c r="AT31" i="1"/>
  <c r="AR31" i="1"/>
  <c r="AL20" i="1"/>
  <c r="AL16" i="1"/>
  <c r="AL12" i="1"/>
  <c r="AT181" i="1"/>
  <c r="AR181" i="1"/>
  <c r="AR177" i="1"/>
  <c r="AT177" i="1"/>
  <c r="AR165" i="1"/>
  <c r="AT165" i="1"/>
  <c r="AR161" i="1"/>
  <c r="AT161" i="1"/>
  <c r="AL150" i="1"/>
  <c r="AC150" i="1" s="1"/>
  <c r="AR145" i="1"/>
  <c r="AT145" i="1"/>
  <c r="X145" i="1" s="1"/>
  <c r="Z145" i="1" s="1"/>
  <c r="AL138" i="1"/>
  <c r="AC138" i="1" s="1"/>
  <c r="AL128" i="1"/>
  <c r="AR123" i="1"/>
  <c r="AT123" i="1"/>
  <c r="AR119" i="1"/>
  <c r="AT119" i="1"/>
  <c r="AR115" i="1"/>
  <c r="AT115" i="1"/>
  <c r="AR111" i="1"/>
  <c r="AT111" i="1"/>
  <c r="AR107" i="1"/>
  <c r="AT107" i="1"/>
  <c r="AR103" i="1"/>
  <c r="AT103" i="1"/>
  <c r="AT99" i="1"/>
  <c r="AR99" i="1"/>
  <c r="AR95" i="1"/>
  <c r="AT95" i="1"/>
  <c r="AT83" i="1"/>
  <c r="AR83" i="1"/>
  <c r="AT79" i="1"/>
  <c r="AR79" i="1"/>
  <c r="AT75" i="1"/>
  <c r="AR75" i="1"/>
  <c r="AR71" i="1"/>
  <c r="AT71" i="1"/>
  <c r="AT67" i="1"/>
  <c r="AR67" i="1"/>
  <c r="AR63" i="1"/>
  <c r="AT63" i="1"/>
  <c r="AT59" i="1"/>
  <c r="AR59" i="1"/>
  <c r="AR55" i="1"/>
  <c r="AT55" i="1"/>
  <c r="AT51" i="1"/>
  <c r="AR51" i="1"/>
  <c r="AR47" i="1"/>
  <c r="AT47" i="1"/>
  <c r="AT43" i="1"/>
  <c r="AR43" i="1"/>
  <c r="AT39" i="1"/>
  <c r="AR39" i="1"/>
  <c r="AL32" i="1"/>
  <c r="AC32" i="1" s="1"/>
  <c r="AR27" i="1"/>
  <c r="AT27" i="1"/>
  <c r="AR11" i="1"/>
  <c r="AT11" i="1"/>
  <c r="AI7" i="1"/>
  <c r="AN7" i="1"/>
  <c r="AR10" i="1"/>
  <c r="X382" i="1" l="1"/>
  <c r="Z382" i="1" s="1"/>
  <c r="X2005" i="1"/>
  <c r="Z2005" i="1" s="1"/>
  <c r="X1037" i="1"/>
  <c r="Z1037" i="1" s="1"/>
  <c r="X1451" i="1"/>
  <c r="Z1451" i="1" s="1"/>
  <c r="X848" i="1"/>
  <c r="Z848" i="1" s="1"/>
  <c r="X767" i="1"/>
  <c r="Z767" i="1" s="1"/>
  <c r="X509" i="1"/>
  <c r="Z509" i="1" s="1"/>
  <c r="X407" i="1"/>
  <c r="Z407" i="1" s="1"/>
  <c r="X954" i="1"/>
  <c r="Z954" i="1" s="1"/>
  <c r="X970" i="1"/>
  <c r="Z970" i="1" s="1"/>
  <c r="X312" i="1"/>
  <c r="Z312" i="1" s="1"/>
  <c r="X328" i="1"/>
  <c r="Z328" i="1" s="1"/>
  <c r="X344" i="1"/>
  <c r="Z344" i="1" s="1"/>
  <c r="X539" i="1"/>
  <c r="Z539" i="1" s="1"/>
  <c r="X1829" i="1"/>
  <c r="Z1829" i="1" s="1"/>
  <c r="X1957" i="1"/>
  <c r="Z1957" i="1" s="1"/>
  <c r="X1044" i="1"/>
  <c r="Z1044" i="1" s="1"/>
  <c r="X1764" i="1"/>
  <c r="Z1764" i="1" s="1"/>
  <c r="X1023" i="1"/>
  <c r="Z1023" i="1" s="1"/>
  <c r="BI7" i="1"/>
  <c r="AC465" i="1"/>
  <c r="AC1791" i="1"/>
  <c r="AC323" i="1"/>
  <c r="AC753" i="1"/>
  <c r="AC1148" i="1"/>
  <c r="AC811" i="1"/>
  <c r="AC1119" i="1"/>
  <c r="AC810" i="1"/>
  <c r="AC1807" i="1"/>
  <c r="AC339" i="1"/>
  <c r="AC690" i="1"/>
  <c r="AC1047" i="1"/>
  <c r="AC1559" i="1"/>
  <c r="AC120" i="1"/>
  <c r="AC703" i="1"/>
  <c r="AC279" i="1"/>
  <c r="AC445" i="1"/>
  <c r="AC1090" i="1"/>
  <c r="AC1519" i="1"/>
  <c r="AC448" i="1"/>
  <c r="AC725" i="1"/>
  <c r="AC1120" i="1"/>
  <c r="AC1860" i="1"/>
  <c r="AC1988" i="1"/>
  <c r="AC299" i="1"/>
  <c r="AC429" i="1"/>
  <c r="AC2006" i="1"/>
  <c r="AC839" i="1"/>
  <c r="AC1356" i="1"/>
  <c r="AC1568" i="1"/>
  <c r="AC924" i="1"/>
  <c r="AC940" i="1"/>
  <c r="AC1696" i="1"/>
  <c r="AC1853" i="1"/>
  <c r="AC1917" i="1"/>
  <c r="AC533" i="1"/>
  <c r="AC626" i="1"/>
  <c r="AC870" i="1"/>
  <c r="AC1113" i="1"/>
  <c r="AC1732" i="1"/>
  <c r="AC237" i="1"/>
  <c r="AC22" i="1"/>
  <c r="AC361" i="1"/>
  <c r="AC1723" i="1"/>
  <c r="AC913" i="1"/>
  <c r="AC929" i="1"/>
  <c r="AC945" i="1"/>
  <c r="AC961" i="1"/>
  <c r="AC977" i="1"/>
  <c r="AC1818" i="1"/>
  <c r="AC512" i="1"/>
  <c r="AC1133" i="1"/>
  <c r="AC1016" i="1"/>
  <c r="AC1183" i="1"/>
  <c r="AC1795" i="1"/>
  <c r="AC364" i="1"/>
  <c r="AC499" i="1"/>
  <c r="AC1571" i="1"/>
  <c r="AC562" i="1"/>
  <c r="AC1213" i="1"/>
  <c r="AC1992" i="1"/>
  <c r="AC593" i="1"/>
  <c r="AC1817" i="1"/>
  <c r="AC98" i="1"/>
  <c r="AC195" i="1"/>
  <c r="AC283" i="1"/>
  <c r="AC1028" i="1"/>
  <c r="AC1342" i="1"/>
  <c r="AC1553" i="1"/>
  <c r="AC1710" i="1"/>
  <c r="AC252" i="1"/>
  <c r="AC534" i="1"/>
  <c r="AC1932" i="1"/>
  <c r="AC1319" i="1"/>
  <c r="AC58" i="1"/>
  <c r="AC504" i="1"/>
  <c r="AC608" i="1"/>
  <c r="AC1513" i="1"/>
  <c r="AC1779" i="1"/>
  <c r="AC1811" i="1"/>
  <c r="AC288" i="1"/>
  <c r="AC1186" i="1"/>
  <c r="AC502" i="1"/>
  <c r="AC1759" i="1"/>
  <c r="AC1928" i="1"/>
  <c r="AC1965" i="1"/>
  <c r="AC655" i="1"/>
  <c r="AC1420" i="1"/>
  <c r="AC292" i="1"/>
  <c r="AC1368" i="1"/>
  <c r="AC1457" i="1"/>
  <c r="AC1882" i="1"/>
  <c r="AC1946" i="1"/>
  <c r="AC214" i="1"/>
  <c r="AC235" i="1"/>
  <c r="AC597" i="1"/>
  <c r="AC747" i="1"/>
  <c r="AC790" i="1"/>
  <c r="AC1497" i="1"/>
  <c r="AC60" i="1"/>
  <c r="AC1034" i="1"/>
  <c r="AC1063" i="1"/>
  <c r="AC1196" i="1"/>
  <c r="AC1437" i="1"/>
  <c r="AC1998" i="1"/>
  <c r="AC1056" i="1"/>
  <c r="AC1107" i="1"/>
  <c r="AC73" i="1"/>
  <c r="AC297" i="1"/>
  <c r="AC468" i="1"/>
  <c r="AC916" i="1"/>
  <c r="AC932" i="1"/>
  <c r="AC948" i="1"/>
  <c r="AC541" i="1"/>
  <c r="AC714" i="1"/>
  <c r="AC14" i="1"/>
  <c r="AC969" i="1"/>
  <c r="AC74" i="1"/>
  <c r="AC433" i="1"/>
  <c r="AC586" i="1"/>
  <c r="AC822" i="1"/>
  <c r="AC132" i="1"/>
  <c r="AC208" i="1"/>
  <c r="AC477" i="1"/>
  <c r="AC778" i="1"/>
  <c r="AC1409" i="1"/>
  <c r="AC110" i="1"/>
  <c r="AC327" i="1"/>
  <c r="AC343" i="1"/>
  <c r="AC696" i="1"/>
  <c r="AC1521" i="1"/>
  <c r="AC1537" i="1"/>
  <c r="AC1864" i="1"/>
  <c r="AC199" i="1"/>
  <c r="AC1579" i="1"/>
  <c r="AC710" i="1"/>
  <c r="AC1014" i="1"/>
  <c r="AC1639" i="1"/>
  <c r="AC1735" i="1"/>
  <c r="AC170" i="1"/>
  <c r="AC1235" i="1"/>
  <c r="AC436" i="1"/>
  <c r="AC648" i="1"/>
  <c r="AC705" i="1"/>
  <c r="AC912" i="1"/>
  <c r="AC960" i="1"/>
  <c r="AC976" i="1"/>
  <c r="AC1395" i="1"/>
  <c r="AC750" i="1"/>
  <c r="AC1173" i="1"/>
  <c r="AC1712" i="1"/>
  <c r="AC1925" i="1"/>
  <c r="AC832" i="1"/>
  <c r="AC1199" i="1"/>
  <c r="AC66" i="1"/>
  <c r="AC350" i="1"/>
  <c r="AC389" i="1"/>
  <c r="AC636" i="1"/>
  <c r="AC2004" i="1"/>
  <c r="AC238" i="1"/>
  <c r="AC367" i="1"/>
  <c r="AC720" i="1"/>
  <c r="AC1071" i="1"/>
  <c r="AC1378" i="1"/>
  <c r="AC1442" i="1"/>
  <c r="AC1535" i="1"/>
  <c r="AC759" i="1"/>
  <c r="AC762" i="1"/>
  <c r="AC1112" i="1"/>
  <c r="AC503" i="1"/>
  <c r="AC607" i="1"/>
  <c r="AC1021" i="1"/>
  <c r="AC570" i="1"/>
  <c r="AC1563" i="1"/>
  <c r="X797" i="1"/>
  <c r="Z797" i="1" s="1"/>
  <c r="X1203" i="1"/>
  <c r="Z1203" i="1" s="1"/>
  <c r="X1430" i="1"/>
  <c r="Z1430" i="1" s="1"/>
  <c r="X280" i="1"/>
  <c r="Z280" i="1" s="1"/>
  <c r="X1522" i="1"/>
  <c r="Z1522" i="1" s="1"/>
  <c r="X874" i="1"/>
  <c r="Z874" i="1" s="1"/>
  <c r="X172" i="1"/>
  <c r="Z172" i="1" s="1"/>
  <c r="X782" i="1"/>
  <c r="Z782" i="1" s="1"/>
  <c r="X1045" i="1"/>
  <c r="Z1045" i="1" s="1"/>
  <c r="X163" i="1"/>
  <c r="Z163" i="1" s="1"/>
  <c r="X242" i="1"/>
  <c r="Z242" i="1" s="1"/>
  <c r="X366" i="1"/>
  <c r="Z366" i="1" s="1"/>
  <c r="X1778" i="1"/>
  <c r="Z1778" i="1" s="1"/>
  <c r="X1794" i="1"/>
  <c r="Z1794" i="1" s="1"/>
  <c r="X1810" i="1"/>
  <c r="Z1810" i="1" s="1"/>
  <c r="X1376" i="1"/>
  <c r="Z1376" i="1" s="1"/>
  <c r="X103" i="1"/>
  <c r="Z103" i="1" s="1"/>
  <c r="X666" i="1"/>
  <c r="Z666" i="1" s="1"/>
  <c r="X1763" i="1"/>
  <c r="Z1763" i="1" s="1"/>
  <c r="X855" i="1"/>
  <c r="Z855" i="1" s="1"/>
  <c r="X1232" i="1"/>
  <c r="Z1232" i="1" s="1"/>
  <c r="X1247" i="1"/>
  <c r="Z1247" i="1" s="1"/>
  <c r="X1784" i="1"/>
  <c r="Z1784" i="1" s="1"/>
  <c r="X1800" i="1"/>
  <c r="Z1800" i="1" s="1"/>
  <c r="X1816" i="1"/>
  <c r="Z1816" i="1" s="1"/>
  <c r="X1879" i="1"/>
  <c r="Z1879" i="1" s="1"/>
  <c r="X1943" i="1"/>
  <c r="Z1943" i="1" s="1"/>
  <c r="X270" i="1"/>
  <c r="Z270" i="1" s="1"/>
  <c r="X1131" i="1"/>
  <c r="Z1131" i="1" s="1"/>
  <c r="X1069" i="1"/>
  <c r="Z1069" i="1" s="1"/>
  <c r="X911" i="1"/>
  <c r="Z911" i="1" s="1"/>
  <c r="X321" i="1"/>
  <c r="Z321" i="1" s="1"/>
  <c r="X1967" i="1"/>
  <c r="Z1967" i="1" s="1"/>
  <c r="X1750" i="1"/>
  <c r="Z1750" i="1" s="1"/>
  <c r="X1693" i="1"/>
  <c r="Z1693" i="1" s="1"/>
  <c r="X777" i="1"/>
  <c r="Z777" i="1" s="1"/>
  <c r="X1636" i="1"/>
  <c r="Z1636" i="1" s="1"/>
  <c r="AC1099" i="1"/>
  <c r="AC135" i="1"/>
  <c r="AC173" i="1"/>
  <c r="AC878" i="1"/>
  <c r="AC997" i="1"/>
  <c r="AC1041" i="1"/>
  <c r="AC1250" i="1"/>
  <c r="AC1297" i="1"/>
  <c r="AC1393" i="1"/>
  <c r="AC294" i="1"/>
  <c r="AC405" i="1"/>
  <c r="AC693" i="1"/>
  <c r="AC915" i="1"/>
  <c r="AC931" i="1"/>
  <c r="AC947" i="1"/>
  <c r="AC963" i="1"/>
  <c r="AC979" i="1"/>
  <c r="AC1170" i="1"/>
  <c r="AC1394" i="1"/>
  <c r="AC1555" i="1"/>
  <c r="AC1856" i="1"/>
  <c r="AC1920" i="1"/>
  <c r="AC1984" i="1"/>
  <c r="AC250" i="1"/>
  <c r="AC1496" i="1"/>
  <c r="AC1441" i="1"/>
  <c r="AC1483" i="1"/>
  <c r="AC1459" i="1"/>
  <c r="AC1821" i="1"/>
  <c r="AC114" i="1"/>
  <c r="AC525" i="1"/>
  <c r="AC1449" i="1"/>
  <c r="AC1545" i="1"/>
  <c r="AC1440" i="1"/>
  <c r="AC522" i="1"/>
  <c r="AC538" i="1"/>
  <c r="AC384" i="1"/>
  <c r="AC42" i="1"/>
  <c r="AC201" i="1"/>
  <c r="AC387" i="1"/>
  <c r="AC1787" i="1"/>
  <c r="AC1803" i="1"/>
  <c r="AC673" i="1"/>
  <c r="AC267" i="1"/>
  <c r="AC319" i="1"/>
  <c r="AC335" i="1"/>
  <c r="AC749" i="1"/>
  <c r="AC1575" i="1"/>
  <c r="AC1731" i="1"/>
  <c r="AC1494" i="1"/>
  <c r="AC211" i="1"/>
  <c r="AC376" i="1"/>
  <c r="AC859" i="1"/>
  <c r="AC1080" i="1"/>
  <c r="AC952" i="1"/>
  <c r="AC968" i="1"/>
  <c r="AC1284" i="1"/>
  <c r="AC1326" i="1"/>
  <c r="AC618" i="1"/>
  <c r="AC1766" i="1"/>
  <c r="AC286" i="1"/>
  <c r="AC1190" i="1"/>
  <c r="AC261" i="1"/>
  <c r="AC957" i="1"/>
  <c r="AC560" i="1"/>
  <c r="AC733" i="1"/>
  <c r="AC1489" i="1"/>
  <c r="AC383" i="1"/>
  <c r="AC1152" i="1"/>
  <c r="AC1458" i="1"/>
  <c r="AC1969" i="1"/>
  <c r="AC1885" i="1"/>
  <c r="AC1949" i="1"/>
  <c r="AC251" i="1"/>
  <c r="AC481" i="1"/>
  <c r="AC671" i="1"/>
  <c r="AC754" i="1"/>
  <c r="AC1644" i="1"/>
  <c r="AC377" i="1"/>
  <c r="AC399" i="1"/>
  <c r="AC1382" i="1"/>
  <c r="AC493" i="1"/>
  <c r="AC1872" i="1"/>
  <c r="AC85" i="1"/>
  <c r="AC174" i="1"/>
  <c r="AC410" i="1"/>
  <c r="AC497" i="1"/>
  <c r="AC882" i="1"/>
  <c r="AC1301" i="1"/>
  <c r="AC435" i="1"/>
  <c r="AC919" i="1"/>
  <c r="AC935" i="1"/>
  <c r="AC967" i="1"/>
  <c r="AC1102" i="1"/>
  <c r="AC1730" i="1"/>
  <c r="AC1799" i="1"/>
  <c r="AC1892" i="1"/>
  <c r="AC639" i="1"/>
  <c r="AC520" i="1"/>
  <c r="AC748" i="1"/>
  <c r="AC223" i="1"/>
  <c r="AC375" i="1"/>
  <c r="AC838" i="1"/>
  <c r="AC1704" i="1"/>
  <c r="AC1850" i="1"/>
  <c r="AC1914" i="1"/>
  <c r="AC204" i="1"/>
  <c r="AC373" i="1"/>
  <c r="AC770" i="1"/>
  <c r="AC864" i="1"/>
  <c r="AC1223" i="1"/>
  <c r="AC1824" i="1"/>
  <c r="AC1888" i="1"/>
  <c r="AC1952" i="1"/>
  <c r="AC94" i="1"/>
  <c r="AC1290" i="1"/>
  <c r="AC304" i="1"/>
  <c r="AC1310" i="1"/>
  <c r="AC101" i="1"/>
  <c r="AC1177" i="1"/>
  <c r="AC2002" i="1"/>
  <c r="AC1607" i="1"/>
  <c r="AC1671" i="1"/>
  <c r="AC414" i="1"/>
  <c r="AC883" i="1"/>
  <c r="AC1514" i="1"/>
  <c r="AC236" i="1"/>
  <c r="AC500" i="1"/>
  <c r="AC920" i="1"/>
  <c r="AC936" i="1"/>
  <c r="AC449" i="1"/>
  <c r="AC1000" i="1"/>
  <c r="AC1359" i="1"/>
  <c r="AC1362" i="1"/>
  <c r="AC1596" i="1"/>
  <c r="AC1660" i="1"/>
  <c r="AC443" i="1"/>
  <c r="AC1739" i="1"/>
  <c r="AC925" i="1"/>
  <c r="AC941" i="1"/>
  <c r="AC973" i="1"/>
  <c r="AC751" i="1"/>
  <c r="AC1561" i="1"/>
  <c r="AC1996" i="1"/>
  <c r="AC540" i="1"/>
  <c r="AC1093" i="1"/>
  <c r="AC1281" i="1"/>
  <c r="AC1755" i="1"/>
  <c r="AC510" i="1"/>
  <c r="AC1541" i="1"/>
  <c r="AC702" i="1"/>
  <c r="AC1623" i="1"/>
  <c r="AC1776" i="1"/>
  <c r="AC1938" i="1"/>
  <c r="AC353" i="1"/>
  <c r="AC380" i="1"/>
  <c r="AC1262" i="1"/>
  <c r="AC1278" i="1"/>
  <c r="AC1302" i="1"/>
  <c r="AC240" i="1"/>
  <c r="AC370" i="1"/>
  <c r="AC406" i="1"/>
  <c r="AC669" i="1"/>
  <c r="AC771" i="1"/>
  <c r="AC1520" i="1"/>
  <c r="AC1981" i="1"/>
  <c r="AC781" i="1"/>
  <c r="AC1752" i="1"/>
  <c r="AC1897" i="1"/>
  <c r="AC1377" i="1"/>
  <c r="AC2009" i="1"/>
  <c r="AC1999" i="1"/>
  <c r="AC1612" i="1"/>
  <c r="AC1676" i="1"/>
  <c r="AC296" i="1"/>
  <c r="AC385" i="1"/>
  <c r="AC453" i="1"/>
  <c r="AC776" i="1"/>
  <c r="AC1057" i="1"/>
  <c r="AC1100" i="1"/>
  <c r="AC1345" i="1"/>
  <c r="AC1215" i="1"/>
  <c r="AC1733" i="1"/>
  <c r="AC1830" i="1"/>
  <c r="AC1958" i="1"/>
  <c r="AC1320" i="1"/>
  <c r="AC1700" i="1"/>
  <c r="AC1121" i="1"/>
  <c r="AC1189" i="1"/>
  <c r="AC1512" i="1"/>
  <c r="AC1503" i="1"/>
  <c r="AC901" i="1"/>
  <c r="AC1432" i="1"/>
  <c r="AC1611" i="1"/>
  <c r="AC1675" i="1"/>
  <c r="AC422" i="1"/>
  <c r="AC1157" i="1"/>
  <c r="AC1691" i="1"/>
  <c r="AC609" i="1"/>
  <c r="AC1893" i="1"/>
  <c r="AC1194" i="1"/>
  <c r="X897" i="1"/>
  <c r="Z897" i="1" s="1"/>
  <c r="X1143" i="1"/>
  <c r="Z1143" i="1" s="1"/>
  <c r="X1736" i="1"/>
  <c r="Z1736" i="1" s="1"/>
  <c r="X735" i="1"/>
  <c r="Z735" i="1" s="1"/>
  <c r="X962" i="1"/>
  <c r="Z962" i="1" s="1"/>
  <c r="X978" i="1"/>
  <c r="Z978" i="1" s="1"/>
  <c r="X1017" i="1"/>
  <c r="Z1017" i="1" s="1"/>
  <c r="X320" i="1"/>
  <c r="Z320" i="1" s="1"/>
  <c r="X547" i="1"/>
  <c r="Z547" i="1" s="1"/>
  <c r="X898" i="1"/>
  <c r="Z898" i="1" s="1"/>
  <c r="X856" i="1"/>
  <c r="Z856" i="1" s="1"/>
  <c r="X1738" i="1"/>
  <c r="Z1738" i="1" s="1"/>
  <c r="X645" i="1"/>
  <c r="Z645" i="1" s="1"/>
  <c r="X1054" i="1"/>
  <c r="Z1054" i="1" s="1"/>
  <c r="X1935" i="1"/>
  <c r="Z1935" i="1" s="1"/>
  <c r="X1467" i="1"/>
  <c r="Z1467" i="1" s="1"/>
  <c r="X158" i="1"/>
  <c r="Z158" i="1" s="1"/>
  <c r="X557" i="1"/>
  <c r="Z557" i="1" s="1"/>
  <c r="X1175" i="1"/>
  <c r="Z1175" i="1" s="1"/>
  <c r="X1722" i="1"/>
  <c r="Z1722" i="1" s="1"/>
  <c r="X837" i="1"/>
  <c r="Z837" i="1" s="1"/>
  <c r="X122" i="1"/>
  <c r="Z122" i="1" s="1"/>
  <c r="X1242" i="1"/>
  <c r="Z1242" i="1" s="1"/>
  <c r="X1550" i="1"/>
  <c r="Z1550" i="1" s="1"/>
  <c r="X1082" i="1"/>
  <c r="Z1082" i="1" s="1"/>
  <c r="X844" i="1"/>
  <c r="Z844" i="1" s="1"/>
  <c r="X219" i="1"/>
  <c r="Z219" i="1" s="1"/>
  <c r="X463" i="1"/>
  <c r="Z463" i="1" s="1"/>
  <c r="X880" i="1"/>
  <c r="Z880" i="1" s="1"/>
  <c r="X1839" i="1"/>
  <c r="Z1839" i="1" s="1"/>
  <c r="X358" i="1"/>
  <c r="Z358" i="1" s="1"/>
  <c r="X653" i="1"/>
  <c r="Z653" i="1" s="1"/>
  <c r="AF7" i="1"/>
  <c r="D4" i="10" s="1"/>
  <c r="X111" i="1"/>
  <c r="Z111" i="1" s="1"/>
  <c r="X418" i="1"/>
  <c r="Z418" i="1" s="1"/>
  <c r="X554" i="1"/>
  <c r="Z554" i="1" s="1"/>
  <c r="X561" i="1"/>
  <c r="Z561" i="1" s="1"/>
  <c r="X663" i="1"/>
  <c r="Z663" i="1" s="1"/>
  <c r="X190" i="1"/>
  <c r="Z190" i="1" s="1"/>
  <c r="X765" i="1"/>
  <c r="Z765" i="1" s="1"/>
  <c r="X1577" i="1"/>
  <c r="Z1577" i="1" s="1"/>
  <c r="X495" i="1"/>
  <c r="Z495" i="1" s="1"/>
  <c r="X630" i="1"/>
  <c r="Z630" i="1" s="1"/>
  <c r="X1777" i="1"/>
  <c r="Z1777" i="1" s="1"/>
  <c r="X1809" i="1"/>
  <c r="Z1809" i="1" s="1"/>
  <c r="X1533" i="1"/>
  <c r="Z1533" i="1" s="1"/>
  <c r="X613" i="1"/>
  <c r="Z613" i="1" s="1"/>
  <c r="X1300" i="1"/>
  <c r="Z1300" i="1" s="1"/>
  <c r="X1977" i="1"/>
  <c r="Z1977" i="1" s="1"/>
  <c r="X1831" i="1"/>
  <c r="Z1831" i="1" s="1"/>
  <c r="X1959" i="1"/>
  <c r="Z1959" i="1" s="1"/>
  <c r="X148" i="1"/>
  <c r="Z148" i="1" s="1"/>
  <c r="X1620" i="1"/>
  <c r="Z1620" i="1" s="1"/>
  <c r="X1652" i="1"/>
  <c r="Z1652" i="1" s="1"/>
  <c r="X218" i="1"/>
  <c r="Z218" i="1" s="1"/>
  <c r="X833" i="1"/>
  <c r="Z833" i="1" s="1"/>
  <c r="X985" i="1"/>
  <c r="Z985" i="1" s="1"/>
  <c r="X462" i="1"/>
  <c r="Z462" i="1" s="1"/>
  <c r="X629" i="1"/>
  <c r="Z629" i="1" s="1"/>
  <c r="X1383" i="1"/>
  <c r="Z1383" i="1" s="1"/>
  <c r="X732" i="1"/>
  <c r="Z732" i="1" s="1"/>
  <c r="X1339" i="1"/>
  <c r="Z1339" i="1" s="1"/>
  <c r="X146" i="1"/>
  <c r="Z146" i="1" s="1"/>
  <c r="X1772" i="1"/>
  <c r="Z1772" i="1" s="1"/>
  <c r="X1040" i="1"/>
  <c r="Z1040" i="1" s="1"/>
  <c r="X1248" i="1"/>
  <c r="Z1248" i="1" s="1"/>
  <c r="X1115" i="1"/>
  <c r="Z1115" i="1" s="1"/>
  <c r="AW7" i="1"/>
  <c r="X1403" i="1"/>
  <c r="Z1403" i="1" s="1"/>
  <c r="X1500" i="1"/>
  <c r="Z1500" i="1" s="1"/>
  <c r="X1068" i="1"/>
  <c r="Z1068" i="1" s="1"/>
  <c r="X1153" i="1"/>
  <c r="Z1153" i="1" s="1"/>
  <c r="X1847" i="1"/>
  <c r="Z1847" i="1" s="1"/>
  <c r="X1911" i="1"/>
  <c r="Z1911" i="1" s="1"/>
  <c r="X1573" i="1"/>
  <c r="Z1573" i="1" s="1"/>
  <c r="X1997" i="1"/>
  <c r="Z1997" i="1" s="1"/>
  <c r="X836" i="1"/>
  <c r="Z836" i="1" s="1"/>
  <c r="X1089" i="1"/>
  <c r="Z1089" i="1" s="1"/>
  <c r="X1172" i="1"/>
  <c r="Z1172" i="1" s="1"/>
  <c r="X652" i="1"/>
  <c r="Z652" i="1" s="1"/>
  <c r="X1408" i="1"/>
  <c r="Z1408" i="1" s="1"/>
  <c r="X1472" i="1"/>
  <c r="Z1472" i="1" s="1"/>
  <c r="X314" i="1"/>
  <c r="Z314" i="1" s="1"/>
  <c r="X322" i="1"/>
  <c r="Z322" i="1" s="1"/>
  <c r="X330" i="1"/>
  <c r="Z330" i="1" s="1"/>
  <c r="X338" i="1"/>
  <c r="Z338" i="1" s="1"/>
  <c r="X180" i="1"/>
  <c r="Z180" i="1" s="1"/>
  <c r="X1086" i="1"/>
  <c r="Z1086" i="1" s="1"/>
  <c r="X517" i="1"/>
  <c r="Z517" i="1" s="1"/>
  <c r="X738" i="1"/>
  <c r="Z738" i="1" s="1"/>
  <c r="X580" i="1"/>
  <c r="Z580" i="1" s="1"/>
  <c r="X892" i="1"/>
  <c r="Z892" i="1" s="1"/>
  <c r="X1354" i="1"/>
  <c r="Z1354" i="1" s="1"/>
  <c r="X1418" i="1"/>
  <c r="Z1418" i="1" s="1"/>
  <c r="X1701" i="1"/>
  <c r="Z1701" i="1" s="1"/>
  <c r="X1105" i="1"/>
  <c r="Z1105" i="1" s="1"/>
  <c r="X1330" i="1"/>
  <c r="Z1330" i="1" s="1"/>
  <c r="X1729" i="1"/>
  <c r="Z1729" i="1" s="1"/>
  <c r="X491" i="1"/>
  <c r="Z491" i="1" s="1"/>
  <c r="AJ7" i="1"/>
  <c r="AM16" i="1"/>
  <c r="Y16" i="1" s="1"/>
  <c r="AA16" i="1" s="1"/>
  <c r="X1978" i="1"/>
  <c r="Z1978" i="1" s="1"/>
  <c r="X427" i="1"/>
  <c r="Z427" i="1" s="1"/>
  <c r="X632" i="1"/>
  <c r="Z632" i="1" s="1"/>
  <c r="X177" i="1"/>
  <c r="Z177" i="1" s="1"/>
  <c r="X1289" i="1"/>
  <c r="Z1289" i="1" s="1"/>
  <c r="X1482" i="1"/>
  <c r="Z1482" i="1" s="1"/>
  <c r="X171" i="1"/>
  <c r="Z171" i="1" s="1"/>
  <c r="X679" i="1"/>
  <c r="Z679" i="1" s="1"/>
  <c r="X879" i="1"/>
  <c r="Z879" i="1" s="1"/>
  <c r="X1298" i="1"/>
  <c r="Z1298" i="1" s="1"/>
  <c r="X988" i="1"/>
  <c r="Z988" i="1" s="1"/>
  <c r="X1004" i="1"/>
  <c r="Z1004" i="1" s="1"/>
  <c r="X1285" i="1"/>
  <c r="Z1285" i="1" s="1"/>
  <c r="X1333" i="1"/>
  <c r="Z1333" i="1" s="1"/>
  <c r="X1726" i="1"/>
  <c r="Z1726" i="1" s="1"/>
  <c r="X1742" i="1"/>
  <c r="Z1742" i="1" s="1"/>
  <c r="X1887" i="1"/>
  <c r="Z1887" i="1" s="1"/>
  <c r="X1951" i="1"/>
  <c r="Z1951" i="1" s="1"/>
  <c r="X248" i="1"/>
  <c r="Z248" i="1" s="1"/>
  <c r="X264" i="1"/>
  <c r="Z264" i="1" s="1"/>
  <c r="X686" i="1"/>
  <c r="Z686" i="1" s="1"/>
  <c r="X1299" i="1"/>
  <c r="Z1299" i="1" s="1"/>
  <c r="X1431" i="1"/>
  <c r="Z1431" i="1" s="1"/>
  <c r="X1688" i="1"/>
  <c r="Z1688" i="1" s="1"/>
  <c r="X476" i="1"/>
  <c r="Z476" i="1" s="1"/>
  <c r="X788" i="1"/>
  <c r="Z788" i="1" s="1"/>
  <c r="X1245" i="1"/>
  <c r="Z1245" i="1" s="1"/>
  <c r="X337" i="1"/>
  <c r="Z337" i="1" s="1"/>
  <c r="X1052" i="1"/>
  <c r="Z1052" i="1" s="1"/>
  <c r="X1019" i="1"/>
  <c r="Z1019" i="1" s="1"/>
  <c r="X136" i="1"/>
  <c r="Z136" i="1" s="1"/>
  <c r="X744" i="1"/>
  <c r="Z744" i="1" s="1"/>
  <c r="X990" i="1"/>
  <c r="Z990" i="1" s="1"/>
  <c r="X1132" i="1"/>
  <c r="Z1132" i="1" s="1"/>
  <c r="X1329" i="1"/>
  <c r="Z1329" i="1" s="1"/>
  <c r="X1361" i="1"/>
  <c r="Z1361" i="1" s="1"/>
  <c r="X1425" i="1"/>
  <c r="Z1425" i="1" s="1"/>
  <c r="X1502" i="1"/>
  <c r="Z1502" i="1" s="1"/>
  <c r="X794" i="1"/>
  <c r="Z794" i="1" s="1"/>
  <c r="X646" i="1"/>
  <c r="Z646" i="1" s="1"/>
  <c r="X1269" i="1"/>
  <c r="Z1269" i="1" s="1"/>
  <c r="X1381" i="1"/>
  <c r="Z1381" i="1" s="1"/>
  <c r="X1445" i="1"/>
  <c r="Z1445" i="1" s="1"/>
  <c r="X699" i="1"/>
  <c r="Z699" i="1" s="1"/>
  <c r="X1255" i="1"/>
  <c r="Z1255" i="1" s="1"/>
  <c r="X614" i="1"/>
  <c r="Z614" i="1" s="1"/>
  <c r="X1237" i="1"/>
  <c r="Z1237" i="1" s="1"/>
  <c r="X1180" i="1"/>
  <c r="Z1180" i="1" s="1"/>
  <c r="X302" i="1"/>
  <c r="Z302" i="1" s="1"/>
  <c r="X1032" i="1"/>
  <c r="Z1032" i="1" s="1"/>
  <c r="X161" i="1"/>
  <c r="Z161" i="1" s="1"/>
  <c r="X1066" i="1"/>
  <c r="Z1066" i="1" s="1"/>
  <c r="X239" i="1"/>
  <c r="Z239" i="1" s="1"/>
  <c r="X514" i="1"/>
  <c r="Z514" i="1" s="1"/>
  <c r="X667" i="1"/>
  <c r="Z667" i="1" s="1"/>
  <c r="X795" i="1"/>
  <c r="Z795" i="1" s="1"/>
  <c r="X1346" i="1"/>
  <c r="Z1346" i="1" s="1"/>
  <c r="AC352" i="1"/>
  <c r="AC413" i="1"/>
  <c r="AC1567" i="1"/>
  <c r="AC927" i="1"/>
  <c r="AC943" i="1"/>
  <c r="AC959" i="1"/>
  <c r="AC1852" i="1"/>
  <c r="AC1916" i="1"/>
  <c r="AC1948" i="1"/>
  <c r="AC524" i="1"/>
  <c r="AC1059" i="1"/>
  <c r="AC1118" i="1"/>
  <c r="AC1192" i="1"/>
  <c r="AC1265" i="1"/>
  <c r="AC1313" i="1"/>
  <c r="AC438" i="1"/>
  <c r="AC470" i="1"/>
  <c r="AC643" i="1"/>
  <c r="AC659" i="1"/>
  <c r="AC1257" i="1"/>
  <c r="AC1556" i="1"/>
  <c r="AC1309" i="1"/>
  <c r="AC220" i="1"/>
  <c r="AC466" i="1"/>
  <c r="AC498" i="1"/>
  <c r="AC1551" i="1"/>
  <c r="AC951" i="1"/>
  <c r="AC975" i="1"/>
  <c r="AC1884" i="1"/>
  <c r="AC1980" i="1"/>
  <c r="X130" i="1"/>
  <c r="Z130" i="1" s="1"/>
  <c r="X134" i="1"/>
  <c r="Z134" i="1" s="1"/>
  <c r="X196" i="1"/>
  <c r="Z196" i="1" s="1"/>
  <c r="X440" i="1"/>
  <c r="Z440" i="1" s="1"/>
  <c r="X472" i="1"/>
  <c r="Z472" i="1" s="1"/>
  <c r="X755" i="1"/>
  <c r="Z755" i="1" s="1"/>
  <c r="X805" i="1"/>
  <c r="Z805" i="1" s="1"/>
  <c r="X1027" i="1"/>
  <c r="Z1027" i="1" s="1"/>
  <c r="X1134" i="1"/>
  <c r="Z1134" i="1" s="1"/>
  <c r="X1178" i="1"/>
  <c r="Z1178" i="1" s="1"/>
  <c r="X1229" i="1"/>
  <c r="Z1229" i="1" s="1"/>
  <c r="X1331" i="1"/>
  <c r="Z1331" i="1" s="1"/>
  <c r="X1363" i="1"/>
  <c r="Z1363" i="1" s="1"/>
  <c r="X1427" i="1"/>
  <c r="Z1427" i="1" s="1"/>
  <c r="X1492" i="1"/>
  <c r="Z1492" i="1" s="1"/>
  <c r="X1542" i="1"/>
  <c r="Z1542" i="1" s="1"/>
  <c r="X1597" i="1"/>
  <c r="Z1597" i="1" s="1"/>
  <c r="X1605" i="1"/>
  <c r="Z1605" i="1" s="1"/>
  <c r="X1613" i="1"/>
  <c r="Z1613" i="1" s="1"/>
  <c r="X1621" i="1"/>
  <c r="Z1621" i="1" s="1"/>
  <c r="X1629" i="1"/>
  <c r="Z1629" i="1" s="1"/>
  <c r="X1637" i="1"/>
  <c r="Z1637" i="1" s="1"/>
  <c r="X1645" i="1"/>
  <c r="Z1645" i="1" s="1"/>
  <c r="X1653" i="1"/>
  <c r="Z1653" i="1" s="1"/>
  <c r="X1661" i="1"/>
  <c r="Z1661" i="1" s="1"/>
  <c r="X1669" i="1"/>
  <c r="Z1669" i="1" s="1"/>
  <c r="X1677" i="1"/>
  <c r="Z1677" i="1" s="1"/>
  <c r="X1697" i="1"/>
  <c r="Z1697" i="1" s="1"/>
  <c r="X1775" i="1"/>
  <c r="Z1775" i="1" s="1"/>
  <c r="X1841" i="1"/>
  <c r="Z1841" i="1" s="1"/>
  <c r="X1937" i="1"/>
  <c r="Z1937" i="1" s="1"/>
  <c r="AC263" i="1"/>
  <c r="X368" i="1"/>
  <c r="Z368" i="1" s="1"/>
  <c r="X378" i="1"/>
  <c r="Z378" i="1" s="1"/>
  <c r="X386" i="1"/>
  <c r="Z386" i="1" s="1"/>
  <c r="X400" i="1"/>
  <c r="Z400" i="1" s="1"/>
  <c r="X420" i="1"/>
  <c r="Z420" i="1" s="1"/>
  <c r="X576" i="1"/>
  <c r="Z576" i="1" s="1"/>
  <c r="X875" i="1"/>
  <c r="Z875" i="1" s="1"/>
  <c r="X910" i="1"/>
  <c r="Z910" i="1" s="1"/>
  <c r="X1002" i="1"/>
  <c r="Z1002" i="1" s="1"/>
  <c r="X1048" i="1"/>
  <c r="Z1048" i="1" s="1"/>
  <c r="X1149" i="1"/>
  <c r="Z1149" i="1" s="1"/>
  <c r="X1181" i="1"/>
  <c r="Z1181" i="1" s="1"/>
  <c r="X1243" i="1"/>
  <c r="Z1243" i="1" s="1"/>
  <c r="X1294" i="1"/>
  <c r="Z1294" i="1" s="1"/>
  <c r="AC1325" i="1"/>
  <c r="X1404" i="1"/>
  <c r="Z1404" i="1" s="1"/>
  <c r="X1683" i="1"/>
  <c r="Z1683" i="1" s="1"/>
  <c r="X1709" i="1"/>
  <c r="Z1709" i="1" s="1"/>
  <c r="X1796" i="1"/>
  <c r="Z1796" i="1" s="1"/>
  <c r="X1843" i="1"/>
  <c r="Z1843" i="1" s="1"/>
  <c r="X1875" i="1"/>
  <c r="Z1875" i="1" s="1"/>
  <c r="X1907" i="1"/>
  <c r="Z1907" i="1" s="1"/>
  <c r="X1939" i="1"/>
  <c r="Z1939" i="1" s="1"/>
  <c r="X1971" i="1"/>
  <c r="Z1971" i="1" s="1"/>
  <c r="X154" i="1"/>
  <c r="Z154" i="1" s="1"/>
  <c r="X233" i="1"/>
  <c r="Z233" i="1" s="1"/>
  <c r="X371" i="1"/>
  <c r="Z371" i="1" s="1"/>
  <c r="AC532" i="1"/>
  <c r="X721" i="1"/>
  <c r="Z721" i="1" s="1"/>
  <c r="X787" i="1"/>
  <c r="Z787" i="1" s="1"/>
  <c r="X800" i="1"/>
  <c r="Z800" i="1" s="1"/>
  <c r="X918" i="1"/>
  <c r="Z918" i="1" s="1"/>
  <c r="X926" i="1"/>
  <c r="Z926" i="1" s="1"/>
  <c r="X934" i="1"/>
  <c r="Z934" i="1" s="1"/>
  <c r="X942" i="1"/>
  <c r="Z942" i="1" s="1"/>
  <c r="X998" i="1"/>
  <c r="Z998" i="1" s="1"/>
  <c r="X1010" i="1"/>
  <c r="Z1010" i="1" s="1"/>
  <c r="X1024" i="1"/>
  <c r="Z1024" i="1" s="1"/>
  <c r="AC1043" i="1"/>
  <c r="X1088" i="1"/>
  <c r="Z1088" i="1" s="1"/>
  <c r="X1171" i="1"/>
  <c r="Z1171" i="1" s="1"/>
  <c r="X1291" i="1"/>
  <c r="Z1291" i="1" s="1"/>
  <c r="X1357" i="1"/>
  <c r="Z1357" i="1" s="1"/>
  <c r="X1406" i="1"/>
  <c r="Z1406" i="1" s="1"/>
  <c r="X1421" i="1"/>
  <c r="Z1421" i="1" s="1"/>
  <c r="X1470" i="1"/>
  <c r="Z1470" i="1" s="1"/>
  <c r="X1570" i="1"/>
  <c r="Z1570" i="1" s="1"/>
  <c r="X1819" i="1"/>
  <c r="Z1819" i="1" s="1"/>
  <c r="X1851" i="1"/>
  <c r="Z1851" i="1" s="1"/>
  <c r="X1883" i="1"/>
  <c r="Z1883" i="1" s="1"/>
  <c r="X1915" i="1"/>
  <c r="Z1915" i="1" s="1"/>
  <c r="X1947" i="1"/>
  <c r="Z1947" i="1" s="1"/>
  <c r="X1979" i="1"/>
  <c r="Z1979" i="1" s="1"/>
  <c r="X268" i="1"/>
  <c r="Z268" i="1" s="1"/>
  <c r="X332" i="1"/>
  <c r="Z332" i="1" s="1"/>
  <c r="X340" i="1"/>
  <c r="Z340" i="1" s="1"/>
  <c r="X394" i="1"/>
  <c r="Z394" i="1" s="1"/>
  <c r="X527" i="1"/>
  <c r="Z527" i="1" s="1"/>
  <c r="X641" i="1"/>
  <c r="Z641" i="1" s="1"/>
  <c r="X1214" i="1"/>
  <c r="Z1214" i="1" s="1"/>
  <c r="AC1614" i="1"/>
  <c r="AC1646" i="1"/>
  <c r="AC1678" i="1"/>
  <c r="X1834" i="1"/>
  <c r="Z1834" i="1" s="1"/>
  <c r="X1970" i="1"/>
  <c r="Z1970" i="1" s="1"/>
  <c r="X1358" i="1"/>
  <c r="Z1358" i="1" s="1"/>
  <c r="X1574" i="1"/>
  <c r="Z1574" i="1" s="1"/>
  <c r="X1862" i="1"/>
  <c r="Z1862" i="1" s="1"/>
  <c r="X1987" i="1"/>
  <c r="Z1987" i="1" s="1"/>
  <c r="X1385" i="1"/>
  <c r="Z1385" i="1" s="1"/>
  <c r="X1923" i="1"/>
  <c r="Z1923" i="1" s="1"/>
  <c r="X1990" i="1"/>
  <c r="Z1990" i="1" s="1"/>
  <c r="X2001" i="1"/>
  <c r="Z2001" i="1" s="1"/>
  <c r="AC726" i="1"/>
  <c r="X779" i="1"/>
  <c r="Z779" i="1" s="1"/>
  <c r="X1256" i="1"/>
  <c r="Z1256" i="1" s="1"/>
  <c r="AC1479" i="1"/>
  <c r="X1538" i="1"/>
  <c r="Z1538" i="1" s="1"/>
  <c r="X100" i="1"/>
  <c r="Z100" i="1" s="1"/>
  <c r="X256" i="1"/>
  <c r="Z256" i="1" s="1"/>
  <c r="X306" i="1"/>
  <c r="Z306" i="1" s="1"/>
  <c r="X441" i="1"/>
  <c r="Z441" i="1" s="1"/>
  <c r="X473" i="1"/>
  <c r="Z473" i="1" s="1"/>
  <c r="X506" i="1"/>
  <c r="Z506" i="1" s="1"/>
  <c r="X604" i="1"/>
  <c r="Z604" i="1" s="1"/>
  <c r="X700" i="1"/>
  <c r="Z700" i="1" s="1"/>
  <c r="X756" i="1"/>
  <c r="Z756" i="1" s="1"/>
  <c r="X774" i="1"/>
  <c r="Z774" i="1" s="1"/>
  <c r="AC1098" i="1"/>
  <c r="AC1110" i="1"/>
  <c r="AC1343" i="1"/>
  <c r="AC1348" i="1"/>
  <c r="AC1598" i="1"/>
  <c r="AC1630" i="1"/>
  <c r="AC1662" i="1"/>
  <c r="AC785" i="1"/>
  <c r="AC245" i="1"/>
  <c r="X806" i="1"/>
  <c r="Z806" i="1" s="1"/>
  <c r="X894" i="1"/>
  <c r="Z894" i="1" s="1"/>
  <c r="X1197" i="1"/>
  <c r="Z1197" i="1" s="1"/>
  <c r="X1351" i="1"/>
  <c r="Z1351" i="1" s="1"/>
  <c r="X1364" i="1"/>
  <c r="Z1364" i="1" s="1"/>
  <c r="X1400" i="1"/>
  <c r="Z1400" i="1" s="1"/>
  <c r="X1415" i="1"/>
  <c r="Z1415" i="1" s="1"/>
  <c r="X1428" i="1"/>
  <c r="Z1428" i="1" s="1"/>
  <c r="X1464" i="1"/>
  <c r="Z1464" i="1" s="1"/>
  <c r="X1493" i="1"/>
  <c r="Z1493" i="1" s="1"/>
  <c r="X1505" i="1"/>
  <c r="Z1505" i="1" s="1"/>
  <c r="X1543" i="1"/>
  <c r="Z1543" i="1" s="1"/>
  <c r="AC1552" i="1"/>
  <c r="X1581" i="1"/>
  <c r="Z1581" i="1" s="1"/>
  <c r="X1590" i="1"/>
  <c r="Z1590" i="1" s="1"/>
  <c r="X1606" i="1"/>
  <c r="Z1606" i="1" s="1"/>
  <c r="X1622" i="1"/>
  <c r="Z1622" i="1" s="1"/>
  <c r="X1638" i="1"/>
  <c r="Z1638" i="1" s="1"/>
  <c r="X1654" i="1"/>
  <c r="Z1654" i="1" s="1"/>
  <c r="X1670" i="1"/>
  <c r="Z1670" i="1" s="1"/>
  <c r="AC841" i="1"/>
  <c r="X986" i="1"/>
  <c r="Z986" i="1" s="1"/>
  <c r="X1049" i="1"/>
  <c r="Z1049" i="1" s="1"/>
  <c r="X1182" i="1"/>
  <c r="Z1182" i="1" s="1"/>
  <c r="X1454" i="1"/>
  <c r="Z1454" i="1" s="1"/>
  <c r="X1844" i="1"/>
  <c r="Z1844" i="1" s="1"/>
  <c r="X1876" i="1"/>
  <c r="Z1876" i="1" s="1"/>
  <c r="X1908" i="1"/>
  <c r="Z1908" i="1" s="1"/>
  <c r="X1940" i="1"/>
  <c r="Z1940" i="1" s="1"/>
  <c r="X1972" i="1"/>
  <c r="Z1972" i="1" s="1"/>
  <c r="X2008" i="1"/>
  <c r="Z2008" i="1" s="1"/>
  <c r="X225" i="1"/>
  <c r="Z225" i="1" s="1"/>
  <c r="X1155" i="1"/>
  <c r="Z1155" i="1" s="1"/>
  <c r="X1184" i="1"/>
  <c r="Z1184" i="1" s="1"/>
  <c r="X1286" i="1"/>
  <c r="Z1286" i="1" s="1"/>
  <c r="X1334" i="1"/>
  <c r="Z1334" i="1" s="1"/>
  <c r="X1347" i="1"/>
  <c r="Z1347" i="1" s="1"/>
  <c r="X1369" i="1"/>
  <c r="Z1369" i="1" s="1"/>
  <c r="X1433" i="1"/>
  <c r="Z1433" i="1" s="1"/>
  <c r="X269" i="1"/>
  <c r="Z269" i="1" s="1"/>
  <c r="X341" i="1"/>
  <c r="Z341" i="1" s="1"/>
  <c r="X395" i="1"/>
  <c r="Z395" i="1" s="1"/>
  <c r="X558" i="1"/>
  <c r="Z558" i="1" s="1"/>
  <c r="X657" i="1"/>
  <c r="Z657" i="1" s="1"/>
  <c r="X816" i="1"/>
  <c r="Z816" i="1" s="1"/>
  <c r="X1161" i="1"/>
  <c r="Z1161" i="1" s="1"/>
  <c r="X1963" i="1"/>
  <c r="Z1963" i="1" s="1"/>
  <c r="X707" i="1"/>
  <c r="Z707" i="1" s="1"/>
  <c r="X1279" i="1"/>
  <c r="Z1279" i="1" s="1"/>
  <c r="X1523" i="1"/>
  <c r="Z1523" i="1" s="1"/>
  <c r="X1866" i="1"/>
  <c r="Z1866" i="1" s="1"/>
  <c r="X1092" i="1"/>
  <c r="Z1092" i="1" s="1"/>
  <c r="X1994" i="1"/>
  <c r="Z1994" i="1" s="1"/>
  <c r="X109" i="1"/>
  <c r="Z109" i="1" s="1"/>
  <c r="X345" i="1"/>
  <c r="Z345" i="1" s="1"/>
  <c r="X416" i="1"/>
  <c r="Z416" i="1" s="1"/>
  <c r="X605" i="1"/>
  <c r="Z605" i="1" s="1"/>
  <c r="X851" i="1"/>
  <c r="Z851" i="1" s="1"/>
  <c r="X1123" i="1"/>
  <c r="Z1123" i="1" s="1"/>
  <c r="X1198" i="1"/>
  <c r="Z1198" i="1" s="1"/>
  <c r="X1240" i="1"/>
  <c r="Z1240" i="1" s="1"/>
  <c r="X1465" i="1"/>
  <c r="Z1465" i="1" s="1"/>
  <c r="X1506" i="1"/>
  <c r="Z1506" i="1" s="1"/>
  <c r="X1599" i="1"/>
  <c r="Z1599" i="1" s="1"/>
  <c r="X1631" i="1"/>
  <c r="Z1631" i="1" s="1"/>
  <c r="X1663" i="1"/>
  <c r="Z1663" i="1" s="1"/>
  <c r="X1718" i="1"/>
  <c r="Z1718" i="1" s="1"/>
  <c r="X1769" i="1"/>
  <c r="Z1769" i="1" s="1"/>
  <c r="X1835" i="1"/>
  <c r="Z1835" i="1" s="1"/>
  <c r="X1867" i="1"/>
  <c r="Z1867" i="1" s="1"/>
  <c r="X1899" i="1"/>
  <c r="Z1899" i="1" s="1"/>
  <c r="X1931" i="1"/>
  <c r="Z1931" i="1" s="1"/>
  <c r="X169" i="1"/>
  <c r="Z169" i="1" s="1"/>
  <c r="X272" i="1"/>
  <c r="Z272" i="1" s="1"/>
  <c r="X474" i="1"/>
  <c r="Z474" i="1" s="1"/>
  <c r="X644" i="1"/>
  <c r="Z644" i="1" s="1"/>
  <c r="X716" i="1"/>
  <c r="Z716" i="1" s="1"/>
  <c r="AC730" i="1"/>
  <c r="AC826" i="1"/>
  <c r="X1050" i="1"/>
  <c r="Z1050" i="1" s="1"/>
  <c r="X1078" i="1"/>
  <c r="Z1078" i="1" s="1"/>
  <c r="X1151" i="1"/>
  <c r="Z1151" i="1" s="1"/>
  <c r="X1167" i="1"/>
  <c r="Z1167" i="1" s="1"/>
  <c r="X1296" i="1"/>
  <c r="Z1296" i="1" s="1"/>
  <c r="X1332" i="1"/>
  <c r="Z1332" i="1" s="1"/>
  <c r="AC1344" i="1"/>
  <c r="AC1405" i="1"/>
  <c r="AC1469" i="1"/>
  <c r="AC818" i="1"/>
  <c r="AC1692" i="1"/>
  <c r="X284" i="1"/>
  <c r="Z284" i="1" s="1"/>
  <c r="X660" i="1"/>
  <c r="Z660" i="1" s="1"/>
  <c r="X1528" i="1"/>
  <c r="Z1528" i="1" s="1"/>
  <c r="X769" i="1"/>
  <c r="Z769" i="1" s="1"/>
  <c r="X490" i="1"/>
  <c r="Z490" i="1" s="1"/>
  <c r="X689" i="1"/>
  <c r="Z689" i="1" s="1"/>
  <c r="X1033" i="1"/>
  <c r="Z1033" i="1" s="1"/>
  <c r="X1488" i="1"/>
  <c r="Z1488" i="1" s="1"/>
  <c r="X1524" i="1"/>
  <c r="Z1524" i="1" s="1"/>
  <c r="X1964" i="1"/>
  <c r="Z1964" i="1" s="1"/>
  <c r="X1754" i="1"/>
  <c r="Z1754" i="1" s="1"/>
  <c r="X827" i="1"/>
  <c r="Z827" i="1" s="1"/>
  <c r="X1995" i="1"/>
  <c r="Z1995" i="1" s="1"/>
  <c r="X1217" i="1"/>
  <c r="Z1217" i="1" s="1"/>
  <c r="X1341" i="1"/>
  <c r="Z1341" i="1" s="1"/>
  <c r="X1868" i="1"/>
  <c r="Z1868" i="1" s="1"/>
  <c r="X230" i="1"/>
  <c r="Z230" i="1" s="1"/>
  <c r="X259" i="1"/>
  <c r="Z259" i="1" s="1"/>
  <c r="X298" i="1"/>
  <c r="Z298" i="1" s="1"/>
  <c r="X347" i="1"/>
  <c r="Z347" i="1" s="1"/>
  <c r="X396" i="1"/>
  <c r="Z396" i="1" s="1"/>
  <c r="X450" i="1"/>
  <c r="Z450" i="1" s="1"/>
  <c r="X482" i="1"/>
  <c r="Z482" i="1" s="1"/>
  <c r="X563" i="1"/>
  <c r="Z563" i="1" s="1"/>
  <c r="X594" i="1"/>
  <c r="Z594" i="1" s="1"/>
  <c r="X627" i="1"/>
  <c r="Z627" i="1" s="1"/>
  <c r="X685" i="1"/>
  <c r="Z685" i="1" s="1"/>
  <c r="AC739" i="1"/>
  <c r="X764" i="1"/>
  <c r="Z764" i="1" s="1"/>
  <c r="X783" i="1"/>
  <c r="Z783" i="1" s="1"/>
  <c r="X853" i="1"/>
  <c r="Z853" i="1" s="1"/>
  <c r="X873" i="1"/>
  <c r="Z873" i="1" s="1"/>
  <c r="X1200" i="1"/>
  <c r="Z1200" i="1" s="1"/>
  <c r="X1218" i="1"/>
  <c r="Z1218" i="1" s="1"/>
  <c r="AC1261" i="1"/>
  <c r="X1273" i="1"/>
  <c r="Z1273" i="1" s="1"/>
  <c r="X1388" i="1"/>
  <c r="Z1388" i="1" s="1"/>
  <c r="X1452" i="1"/>
  <c r="Z1452" i="1" s="1"/>
  <c r="X1508" i="1"/>
  <c r="Z1508" i="1" s="1"/>
  <c r="X1546" i="1"/>
  <c r="Z1546" i="1" s="1"/>
  <c r="X1562" i="1"/>
  <c r="Z1562" i="1" s="1"/>
  <c r="X1576" i="1"/>
  <c r="Z1576" i="1" s="1"/>
  <c r="X1584" i="1"/>
  <c r="Z1584" i="1" s="1"/>
  <c r="X1593" i="1"/>
  <c r="Z1593" i="1" s="1"/>
  <c r="X1601" i="1"/>
  <c r="Z1601" i="1" s="1"/>
  <c r="X1609" i="1"/>
  <c r="Z1609" i="1" s="1"/>
  <c r="X1617" i="1"/>
  <c r="Z1617" i="1" s="1"/>
  <c r="X1625" i="1"/>
  <c r="Z1625" i="1" s="1"/>
  <c r="X1633" i="1"/>
  <c r="Z1633" i="1" s="1"/>
  <c r="X1641" i="1"/>
  <c r="Z1641" i="1" s="1"/>
  <c r="X1649" i="1"/>
  <c r="Z1649" i="1" s="1"/>
  <c r="X1657" i="1"/>
  <c r="Z1657" i="1" s="1"/>
  <c r="X1665" i="1"/>
  <c r="Z1665" i="1" s="1"/>
  <c r="X1673" i="1"/>
  <c r="Z1673" i="1" s="1"/>
  <c r="X1720" i="1"/>
  <c r="Z1720" i="1" s="1"/>
  <c r="X1771" i="1"/>
  <c r="Z1771" i="1" s="1"/>
  <c r="X1837" i="1"/>
  <c r="Z1837" i="1" s="1"/>
  <c r="X1869" i="1"/>
  <c r="Z1869" i="1" s="1"/>
  <c r="X1901" i="1"/>
  <c r="Z1901" i="1" s="1"/>
  <c r="X1933" i="1"/>
  <c r="Z1933" i="1" s="1"/>
  <c r="X351" i="1"/>
  <c r="Z351" i="1" s="1"/>
  <c r="X412" i="1"/>
  <c r="Z412" i="1" s="1"/>
  <c r="X430" i="1"/>
  <c r="Z430" i="1" s="1"/>
  <c r="X494" i="1"/>
  <c r="Z494" i="1" s="1"/>
  <c r="AC569" i="1"/>
  <c r="X819" i="1"/>
  <c r="Z819" i="1" s="1"/>
  <c r="X835" i="1"/>
  <c r="Z835" i="1" s="1"/>
  <c r="X899" i="1"/>
  <c r="Z899" i="1" s="1"/>
  <c r="X995" i="1"/>
  <c r="Z995" i="1" s="1"/>
  <c r="X1022" i="1"/>
  <c r="Z1022" i="1" s="1"/>
  <c r="X1039" i="1"/>
  <c r="Z1039" i="1" s="1"/>
  <c r="X1097" i="1"/>
  <c r="Z1097" i="1" s="1"/>
  <c r="X1379" i="1"/>
  <c r="Z1379" i="1" s="1"/>
  <c r="X1443" i="1"/>
  <c r="Z1443" i="1" s="1"/>
  <c r="X1530" i="1"/>
  <c r="Z1530" i="1" s="1"/>
  <c r="X1687" i="1"/>
  <c r="Z1687" i="1" s="1"/>
  <c r="X1792" i="1"/>
  <c r="Z1792" i="1" s="1"/>
  <c r="X137" i="1"/>
  <c r="Z137" i="1" s="1"/>
  <c r="X203" i="1"/>
  <c r="Z203" i="1" s="1"/>
  <c r="X224" i="1"/>
  <c r="Z224" i="1" s="1"/>
  <c r="X246" i="1"/>
  <c r="Z246" i="1" s="1"/>
  <c r="X293" i="1"/>
  <c r="Z293" i="1" s="1"/>
  <c r="X362" i="1"/>
  <c r="Z362" i="1" s="1"/>
  <c r="X602" i="1"/>
  <c r="Z602" i="1" s="1"/>
  <c r="X670" i="1"/>
  <c r="Z670" i="1" s="1"/>
  <c r="AC780" i="1"/>
  <c r="X902" i="1"/>
  <c r="Z902" i="1" s="1"/>
  <c r="X914" i="1"/>
  <c r="Z914" i="1" s="1"/>
  <c r="X922" i="1"/>
  <c r="Z922" i="1" s="1"/>
  <c r="X930" i="1"/>
  <c r="Z930" i="1" s="1"/>
  <c r="X938" i="1"/>
  <c r="Z938" i="1" s="1"/>
  <c r="X946" i="1"/>
  <c r="Z946" i="1" s="1"/>
  <c r="X1225" i="1"/>
  <c r="Z1225" i="1" s="1"/>
  <c r="X1304" i="1"/>
  <c r="Z1304" i="1" s="1"/>
  <c r="X1321" i="1"/>
  <c r="Z1321" i="1" s="1"/>
  <c r="X1396" i="1"/>
  <c r="Z1396" i="1" s="1"/>
  <c r="AC1411" i="1"/>
  <c r="X1447" i="1"/>
  <c r="Z1447" i="1" s="1"/>
  <c r="X1460" i="1"/>
  <c r="Z1460" i="1" s="1"/>
  <c r="X1516" i="1"/>
  <c r="Z1516" i="1" s="1"/>
  <c r="X1823" i="1"/>
  <c r="Z1823" i="1" s="1"/>
  <c r="X336" i="1"/>
  <c r="Z336" i="1" s="1"/>
  <c r="X478" i="1"/>
  <c r="Z478" i="1" s="1"/>
  <c r="X523" i="1"/>
  <c r="Z523" i="1" s="1"/>
  <c r="X107" i="1"/>
  <c r="Z107" i="1" s="1"/>
  <c r="X115" i="1"/>
  <c r="Z115" i="1" s="1"/>
  <c r="X165" i="1"/>
  <c r="Z165" i="1" s="1"/>
  <c r="AC16" i="1"/>
  <c r="X86" i="1"/>
  <c r="Z86" i="1" s="1"/>
  <c r="X209" i="1"/>
  <c r="Z209" i="1" s="1"/>
  <c r="X305" i="1"/>
  <c r="Z305" i="1" s="1"/>
  <c r="AC401" i="1"/>
  <c r="X513" i="1"/>
  <c r="Z513" i="1" s="1"/>
  <c r="X553" i="1"/>
  <c r="Z553" i="1" s="1"/>
  <c r="X573" i="1"/>
  <c r="Z573" i="1" s="1"/>
  <c r="X619" i="1"/>
  <c r="Z619" i="1" s="1"/>
  <c r="X678" i="1"/>
  <c r="Z678" i="1" s="1"/>
  <c r="X715" i="1"/>
  <c r="Z715" i="1" s="1"/>
  <c r="AC729" i="1"/>
  <c r="X773" i="1"/>
  <c r="Z773" i="1" s="1"/>
  <c r="X791" i="1"/>
  <c r="Z791" i="1" s="1"/>
  <c r="X893" i="1"/>
  <c r="Z893" i="1" s="1"/>
  <c r="X907" i="1"/>
  <c r="Z907" i="1" s="1"/>
  <c r="X992" i="1"/>
  <c r="Z992" i="1" s="1"/>
  <c r="X1106" i="1"/>
  <c r="Z1106" i="1" s="1"/>
  <c r="X1147" i="1"/>
  <c r="Z1147" i="1" s="1"/>
  <c r="X1238" i="1"/>
  <c r="Z1238" i="1" s="1"/>
  <c r="X1350" i="1"/>
  <c r="Z1350" i="1" s="1"/>
  <c r="X1414" i="1"/>
  <c r="Z1414" i="1" s="1"/>
  <c r="X1478" i="1"/>
  <c r="Z1478" i="1" s="1"/>
  <c r="X1504" i="1"/>
  <c r="Z1504" i="1" s="1"/>
  <c r="X1580" i="1"/>
  <c r="Z1580" i="1" s="1"/>
  <c r="X1713" i="1"/>
  <c r="Z1713" i="1" s="1"/>
  <c r="X1873" i="1"/>
  <c r="Z1873" i="1" s="1"/>
  <c r="X1905" i="1"/>
  <c r="Z1905" i="1" s="1"/>
  <c r="X149" i="1"/>
  <c r="Z149" i="1" s="1"/>
  <c r="X222" i="1"/>
  <c r="Z222" i="1" s="1"/>
  <c r="X408" i="1"/>
  <c r="Z408" i="1" s="1"/>
  <c r="X564" i="1"/>
  <c r="Z564" i="1" s="1"/>
  <c r="X637" i="1"/>
  <c r="Z637" i="1" s="1"/>
  <c r="X727" i="1"/>
  <c r="Z727" i="1" s="1"/>
  <c r="AC860" i="1"/>
  <c r="X1015" i="1"/>
  <c r="Z1015" i="1" s="1"/>
  <c r="X1029" i="1"/>
  <c r="Z1029" i="1" s="1"/>
  <c r="X1076" i="1"/>
  <c r="Z1076" i="1" s="1"/>
  <c r="X1191" i="1"/>
  <c r="Z1191" i="1" s="1"/>
  <c r="AC1208" i="1"/>
  <c r="X1282" i="1"/>
  <c r="Z1282" i="1" s="1"/>
  <c r="X1695" i="1"/>
  <c r="Z1695" i="1" s="1"/>
  <c r="X1780" i="1"/>
  <c r="Z1780" i="1" s="1"/>
  <c r="X1788" i="1"/>
  <c r="Z1788" i="1" s="1"/>
  <c r="X1804" i="1"/>
  <c r="Z1804" i="1" s="1"/>
  <c r="X1812" i="1"/>
  <c r="Z1812" i="1" s="1"/>
  <c r="X2007" i="1"/>
  <c r="Z2007" i="1" s="1"/>
  <c r="AC166" i="1"/>
  <c r="AC194" i="1"/>
  <c r="X215" i="1"/>
  <c r="Z215" i="1" s="1"/>
  <c r="X262" i="1"/>
  <c r="Z262" i="1" s="1"/>
  <c r="X287" i="1"/>
  <c r="Z287" i="1" s="1"/>
  <c r="X423" i="1"/>
  <c r="Z423" i="1" s="1"/>
  <c r="X579" i="1"/>
  <c r="Z579" i="1" s="1"/>
  <c r="X596" i="1"/>
  <c r="Z596" i="1" s="1"/>
  <c r="X674" i="1"/>
  <c r="Z674" i="1" s="1"/>
  <c r="X706" i="1"/>
  <c r="Z706" i="1" s="1"/>
  <c r="X760" i="1"/>
  <c r="Z760" i="1" s="1"/>
  <c r="AC829" i="1"/>
  <c r="X950" i="1"/>
  <c r="Z950" i="1" s="1"/>
  <c r="X958" i="1"/>
  <c r="Z958" i="1" s="1"/>
  <c r="X966" i="1"/>
  <c r="Z966" i="1" s="1"/>
  <c r="X974" i="1"/>
  <c r="Z974" i="1" s="1"/>
  <c r="X982" i="1"/>
  <c r="Z982" i="1" s="1"/>
  <c r="X1101" i="1"/>
  <c r="Z1101" i="1" s="1"/>
  <c r="X1135" i="1"/>
  <c r="Z1135" i="1" s="1"/>
  <c r="X1221" i="1"/>
  <c r="Z1221" i="1" s="1"/>
  <c r="X1244" i="1"/>
  <c r="Z1244" i="1" s="1"/>
  <c r="AC1338" i="1"/>
  <c r="X1484" i="1"/>
  <c r="Z1484" i="1" s="1"/>
  <c r="X1554" i="1"/>
  <c r="Z1554" i="1" s="1"/>
  <c r="X1711" i="1"/>
  <c r="Z1711" i="1" s="1"/>
  <c r="AC210" i="1"/>
  <c r="X316" i="1"/>
  <c r="Z316" i="1" s="1"/>
  <c r="X324" i="1"/>
  <c r="Z324" i="1" s="1"/>
  <c r="X424" i="1"/>
  <c r="Z424" i="1" s="1"/>
  <c r="X535" i="1"/>
  <c r="Z535" i="1" s="1"/>
  <c r="X543" i="1"/>
  <c r="Z543" i="1" s="1"/>
  <c r="X571" i="1"/>
  <c r="Z571" i="1" s="1"/>
  <c r="X588" i="1"/>
  <c r="Z588" i="1" s="1"/>
  <c r="X656" i="1"/>
  <c r="Z656" i="1" s="1"/>
  <c r="X676" i="1"/>
  <c r="Z676" i="1" s="1"/>
  <c r="AC687" i="1"/>
  <c r="X734" i="1"/>
  <c r="Z734" i="1" s="1"/>
  <c r="X531" i="1"/>
  <c r="Z531" i="1" s="1"/>
  <c r="X846" i="1"/>
  <c r="Z846" i="1" s="1"/>
  <c r="X905" i="1"/>
  <c r="Z905" i="1" s="1"/>
  <c r="X1122" i="1"/>
  <c r="Z1122" i="1" s="1"/>
  <c r="AC1312" i="1"/>
  <c r="X1929" i="1"/>
  <c r="Z1929" i="1" s="1"/>
  <c r="X1966" i="1"/>
  <c r="Z1966" i="1" s="1"/>
  <c r="X724" i="1"/>
  <c r="Z724" i="1" s="1"/>
  <c r="X1891" i="1"/>
  <c r="Z1891" i="1" s="1"/>
  <c r="X903" i="1"/>
  <c r="Z903" i="1" s="1"/>
  <c r="X1894" i="1"/>
  <c r="Z1894" i="1" s="1"/>
  <c r="X752" i="1"/>
  <c r="Z752" i="1" s="1"/>
  <c r="X1091" i="1"/>
  <c r="Z1091" i="1" s="1"/>
  <c r="X1305" i="1"/>
  <c r="Z1305" i="1" s="1"/>
  <c r="AC1453" i="1"/>
  <c r="X162" i="1"/>
  <c r="Z162" i="1" s="1"/>
  <c r="X178" i="1"/>
  <c r="Z178" i="1" s="1"/>
  <c r="X144" i="1"/>
  <c r="Z144" i="1" s="1"/>
  <c r="X231" i="1"/>
  <c r="Z231" i="1" s="1"/>
  <c r="X397" i="1"/>
  <c r="Z397" i="1" s="1"/>
  <c r="X419" i="1"/>
  <c r="Z419" i="1" s="1"/>
  <c r="X582" i="1"/>
  <c r="Z582" i="1" s="1"/>
  <c r="X612" i="1"/>
  <c r="Z612" i="1" s="1"/>
  <c r="X784" i="1"/>
  <c r="Z784" i="1" s="1"/>
  <c r="X854" i="1"/>
  <c r="Z854" i="1" s="1"/>
  <c r="X1001" i="1"/>
  <c r="Z1001" i="1" s="1"/>
  <c r="X1144" i="1"/>
  <c r="Z1144" i="1" s="1"/>
  <c r="X1220" i="1"/>
  <c r="Z1220" i="1" s="1"/>
  <c r="X1246" i="1"/>
  <c r="Z1246" i="1" s="1"/>
  <c r="X1274" i="1"/>
  <c r="Z1274" i="1" s="1"/>
  <c r="X1293" i="1"/>
  <c r="Z1293" i="1" s="1"/>
  <c r="X1389" i="1"/>
  <c r="Z1389" i="1" s="1"/>
  <c r="X1585" i="1"/>
  <c r="Z1585" i="1" s="1"/>
  <c r="X1594" i="1"/>
  <c r="Z1594" i="1" s="1"/>
  <c r="X1602" i="1"/>
  <c r="Z1602" i="1" s="1"/>
  <c r="X1610" i="1"/>
  <c r="Z1610" i="1" s="1"/>
  <c r="X1618" i="1"/>
  <c r="Z1618" i="1" s="1"/>
  <c r="X1626" i="1"/>
  <c r="Z1626" i="1" s="1"/>
  <c r="X1634" i="1"/>
  <c r="Z1634" i="1" s="1"/>
  <c r="X1642" i="1"/>
  <c r="Z1642" i="1" s="1"/>
  <c r="X1650" i="1"/>
  <c r="Z1650" i="1" s="1"/>
  <c r="X1658" i="1"/>
  <c r="Z1658" i="1" s="1"/>
  <c r="X1666" i="1"/>
  <c r="Z1666" i="1" s="1"/>
  <c r="X1674" i="1"/>
  <c r="Z1674" i="1" s="1"/>
  <c r="X1737" i="1"/>
  <c r="Z1737" i="1" s="1"/>
  <c r="X1838" i="1"/>
  <c r="Z1838" i="1" s="1"/>
  <c r="X1870" i="1"/>
  <c r="Z1870" i="1" s="1"/>
  <c r="X1902" i="1"/>
  <c r="Z1902" i="1" s="1"/>
  <c r="X1934" i="1"/>
  <c r="Z1934" i="1" s="1"/>
  <c r="X205" i="1"/>
  <c r="Z205" i="1" s="1"/>
  <c r="X431" i="1"/>
  <c r="Z431" i="1" s="1"/>
  <c r="AC610" i="1"/>
  <c r="X719" i="1"/>
  <c r="Z719" i="1" s="1"/>
  <c r="X793" i="1"/>
  <c r="Z793" i="1" s="1"/>
  <c r="X808" i="1"/>
  <c r="Z808" i="1" s="1"/>
  <c r="X820" i="1"/>
  <c r="Z820" i="1" s="1"/>
  <c r="X900" i="1"/>
  <c r="Z900" i="1" s="1"/>
  <c r="X996" i="1"/>
  <c r="Z996" i="1" s="1"/>
  <c r="X1154" i="1"/>
  <c r="Z1154" i="1" s="1"/>
  <c r="AC1187" i="1"/>
  <c r="X1204" i="1"/>
  <c r="Z1204" i="1" s="1"/>
  <c r="X1233" i="1"/>
  <c r="Z1233" i="1" s="1"/>
  <c r="X1352" i="1"/>
  <c r="Z1352" i="1" s="1"/>
  <c r="X1367" i="1"/>
  <c r="Z1367" i="1" s="1"/>
  <c r="X1380" i="1"/>
  <c r="Z1380" i="1" s="1"/>
  <c r="X1444" i="1"/>
  <c r="Z1444" i="1" s="1"/>
  <c r="X1680" i="1"/>
  <c r="Z1680" i="1" s="1"/>
  <c r="X1785" i="1"/>
  <c r="Z1785" i="1" s="1"/>
  <c r="X1793" i="1"/>
  <c r="Z1793" i="1" s="1"/>
  <c r="X1801" i="1"/>
  <c r="Z1801" i="1" s="1"/>
  <c r="X1848" i="1"/>
  <c r="Z1848" i="1" s="1"/>
  <c r="X1880" i="1"/>
  <c r="Z1880" i="1" s="1"/>
  <c r="X1912" i="1"/>
  <c r="Z1912" i="1" s="1"/>
  <c r="X1944" i="1"/>
  <c r="Z1944" i="1" s="1"/>
  <c r="X234" i="1"/>
  <c r="Z234" i="1" s="1"/>
  <c r="X307" i="1"/>
  <c r="Z307" i="1" s="1"/>
  <c r="X372" i="1"/>
  <c r="Z372" i="1" s="1"/>
  <c r="X404" i="1"/>
  <c r="Z404" i="1" s="1"/>
  <c r="X444" i="1"/>
  <c r="Z444" i="1" s="1"/>
  <c r="X675" i="1"/>
  <c r="Z675" i="1" s="1"/>
  <c r="X692" i="1"/>
  <c r="Z692" i="1" s="1"/>
  <c r="X722" i="1"/>
  <c r="Z722" i="1" s="1"/>
  <c r="AC802" i="1"/>
  <c r="X1011" i="1"/>
  <c r="Z1011" i="1" s="1"/>
  <c r="X1222" i="1"/>
  <c r="Z1222" i="1" s="1"/>
  <c r="X1005" i="1"/>
  <c r="Z1005" i="1" s="1"/>
  <c r="X1094" i="1"/>
  <c r="Z1094" i="1" s="1"/>
  <c r="X1962" i="1"/>
  <c r="Z1962" i="1" s="1"/>
  <c r="X828" i="1"/>
  <c r="Z828" i="1" s="1"/>
  <c r="AC895" i="1"/>
  <c r="X1138" i="1"/>
  <c r="Z1138" i="1" s="1"/>
  <c r="X1195" i="1"/>
  <c r="Z1195" i="1" s="1"/>
  <c r="AC1762" i="1"/>
  <c r="AC757" i="1"/>
  <c r="AC1007" i="1"/>
  <c r="X1083" i="1"/>
  <c r="Z1083" i="1" s="1"/>
  <c r="AC1141" i="1"/>
  <c r="X1292" i="1"/>
  <c r="Z1292" i="1" s="1"/>
  <c r="X1436" i="1"/>
  <c r="Z1436" i="1" s="1"/>
  <c r="AC1592" i="1"/>
  <c r="AC1624" i="1"/>
  <c r="AC1656" i="1"/>
  <c r="AC1761" i="1"/>
  <c r="X1861" i="1"/>
  <c r="Z1861" i="1" s="1"/>
  <c r="X847" i="1"/>
  <c r="Z847" i="1" s="1"/>
  <c r="AC1703" i="1"/>
  <c r="X1760" i="1"/>
  <c r="Z1760" i="1" s="1"/>
  <c r="AC139" i="1"/>
  <c r="X182" i="1"/>
  <c r="Z182" i="1" s="1"/>
  <c r="X87" i="1"/>
  <c r="Z87" i="1" s="1"/>
  <c r="X184" i="1"/>
  <c r="Z184" i="1" s="1"/>
  <c r="X197" i="1"/>
  <c r="Z197" i="1" s="1"/>
  <c r="X295" i="1"/>
  <c r="Z295" i="1" s="1"/>
  <c r="AC402" i="1"/>
  <c r="AC717" i="1"/>
  <c r="X792" i="1"/>
  <c r="Z792" i="1" s="1"/>
  <c r="X908" i="1"/>
  <c r="Z908" i="1" s="1"/>
  <c r="X993" i="1"/>
  <c r="Z993" i="1" s="1"/>
  <c r="X1013" i="1"/>
  <c r="Z1013" i="1" s="1"/>
  <c r="AC1206" i="1"/>
  <c r="X1230" i="1"/>
  <c r="Z1230" i="1" s="1"/>
  <c r="AC1699" i="1"/>
  <c r="AC1715" i="1"/>
  <c r="X1768" i="1"/>
  <c r="Z1768" i="1" s="1"/>
  <c r="X1842" i="1"/>
  <c r="Z1842" i="1" s="1"/>
  <c r="X1874" i="1"/>
  <c r="Z1874" i="1" s="1"/>
  <c r="X1906" i="1"/>
  <c r="Z1906" i="1" s="1"/>
  <c r="X168" i="1"/>
  <c r="Z168" i="1" s="1"/>
  <c r="X348" i="1"/>
  <c r="Z348" i="1" s="1"/>
  <c r="X577" i="1"/>
  <c r="Z577" i="1" s="1"/>
  <c r="X697" i="1"/>
  <c r="Z697" i="1" s="1"/>
  <c r="AC713" i="1"/>
  <c r="X728" i="1"/>
  <c r="Z728" i="1" s="1"/>
  <c r="AC741" i="1"/>
  <c r="AC813" i="1"/>
  <c r="X876" i="1"/>
  <c r="Z876" i="1" s="1"/>
  <c r="X1030" i="1"/>
  <c r="Z1030" i="1" s="1"/>
  <c r="X1077" i="1"/>
  <c r="Z1077" i="1" s="1"/>
  <c r="X1150" i="1"/>
  <c r="Z1150" i="1" s="1"/>
  <c r="AC1159" i="1"/>
  <c r="X1295" i="1"/>
  <c r="Z1295" i="1" s="1"/>
  <c r="X247" i="1"/>
  <c r="Z247" i="1" s="1"/>
  <c r="X363" i="1"/>
  <c r="Z363" i="1" s="1"/>
  <c r="AC393" i="1"/>
  <c r="AC521" i="1"/>
  <c r="AC529" i="1"/>
  <c r="AC537" i="1"/>
  <c r="AC545" i="1"/>
  <c r="AC590" i="1"/>
  <c r="AC603" i="1"/>
  <c r="X768" i="1"/>
  <c r="Z768" i="1" s="1"/>
  <c r="X796" i="1"/>
  <c r="Z796" i="1" s="1"/>
  <c r="X1018" i="1"/>
  <c r="Z1018" i="1" s="1"/>
  <c r="AC258" i="1"/>
  <c r="X333" i="1"/>
  <c r="Z333" i="1" s="1"/>
  <c r="X616" i="1"/>
  <c r="Z616" i="1" s="1"/>
  <c r="X642" i="1"/>
  <c r="Z642" i="1" s="1"/>
  <c r="X688" i="1"/>
  <c r="Z688" i="1" s="1"/>
  <c r="X888" i="1"/>
  <c r="Z888" i="1" s="1"/>
  <c r="X1268" i="1"/>
  <c r="Z1268" i="1" s="1"/>
  <c r="X1407" i="1"/>
  <c r="Z1407" i="1" s="1"/>
  <c r="X1471" i="1"/>
  <c r="Z1471" i="1" s="1"/>
  <c r="X1485" i="1"/>
  <c r="Z1485" i="1" s="1"/>
  <c r="AC121" i="1"/>
  <c r="X249" i="1"/>
  <c r="Z249" i="1" s="1"/>
  <c r="X265" i="1"/>
  <c r="Z265" i="1" s="1"/>
  <c r="X281" i="1"/>
  <c r="Z281" i="1" s="1"/>
  <c r="AC300" i="1"/>
  <c r="X447" i="1"/>
  <c r="Z447" i="1" s="1"/>
  <c r="X479" i="1"/>
  <c r="Z479" i="1" s="1"/>
  <c r="AC511" i="1"/>
  <c r="X611" i="1"/>
  <c r="Z611" i="1" s="1"/>
  <c r="X624" i="1"/>
  <c r="Z624" i="1" s="1"/>
  <c r="X1749" i="1"/>
  <c r="Z1749" i="1" s="1"/>
  <c r="X1898" i="1"/>
  <c r="Z1898" i="1" s="1"/>
  <c r="X1104" i="1"/>
  <c r="Z1104" i="1" s="1"/>
  <c r="X1162" i="1"/>
  <c r="Z1162" i="1" s="1"/>
  <c r="X1463" i="1"/>
  <c r="Z1463" i="1" s="1"/>
  <c r="X1827" i="1"/>
  <c r="Z1827" i="1" s="1"/>
  <c r="X1955" i="1"/>
  <c r="Z1955" i="1" s="1"/>
  <c r="X113" i="1"/>
  <c r="Z113" i="1" s="1"/>
  <c r="X179" i="1"/>
  <c r="Z179" i="1" s="1"/>
  <c r="AC175" i="1"/>
  <c r="X271" i="1"/>
  <c r="Z271" i="1" s="1"/>
  <c r="X803" i="1"/>
  <c r="Z803" i="1" s="1"/>
  <c r="X1038" i="1"/>
  <c r="Z1038" i="1" s="1"/>
  <c r="X1085" i="1"/>
  <c r="Z1085" i="1" s="1"/>
  <c r="X1176" i="1"/>
  <c r="Z1176" i="1" s="1"/>
  <c r="X1236" i="1"/>
  <c r="Z1236" i="1" s="1"/>
  <c r="X1375" i="1"/>
  <c r="Z1375" i="1" s="1"/>
  <c r="X1439" i="1"/>
  <c r="Z1439" i="1" s="1"/>
  <c r="X1540" i="1"/>
  <c r="Z1540" i="1" s="1"/>
  <c r="X1603" i="1"/>
  <c r="Z1603" i="1" s="1"/>
  <c r="X1619" i="1"/>
  <c r="Z1619" i="1" s="1"/>
  <c r="X1635" i="1"/>
  <c r="Z1635" i="1" s="1"/>
  <c r="X1651" i="1"/>
  <c r="Z1651" i="1" s="1"/>
  <c r="X1667" i="1"/>
  <c r="Z1667" i="1" s="1"/>
  <c r="X1773" i="1"/>
  <c r="Z1773" i="1" s="1"/>
  <c r="X357" i="1"/>
  <c r="Z357" i="1" s="1"/>
  <c r="X398" i="1"/>
  <c r="Z398" i="1" s="1"/>
  <c r="X432" i="1"/>
  <c r="Z432" i="1" s="1"/>
  <c r="X464" i="1"/>
  <c r="Z464" i="1" s="1"/>
  <c r="X496" i="1"/>
  <c r="Z496" i="1" s="1"/>
  <c r="X574" i="1"/>
  <c r="Z574" i="1" s="1"/>
  <c r="X821" i="1"/>
  <c r="Z821" i="1" s="1"/>
  <c r="X857" i="1"/>
  <c r="Z857" i="1" s="1"/>
  <c r="X1070" i="1"/>
  <c r="Z1070" i="1" s="1"/>
  <c r="X1249" i="1"/>
  <c r="Z1249" i="1" s="1"/>
  <c r="X1276" i="1"/>
  <c r="Z1276" i="1" s="1"/>
  <c r="AC1337" i="1"/>
  <c r="X1681" i="1"/>
  <c r="Z1681" i="1" s="1"/>
  <c r="X1689" i="1"/>
  <c r="Z1689" i="1" s="1"/>
  <c r="X1786" i="1"/>
  <c r="Z1786" i="1" s="1"/>
  <c r="X789" i="1"/>
  <c r="Z789" i="1" s="1"/>
  <c r="X266" i="1"/>
  <c r="Z266" i="1" s="1"/>
  <c r="AC786" i="1"/>
  <c r="X1139" i="1"/>
  <c r="Z1139" i="1" s="1"/>
  <c r="X1558" i="1"/>
  <c r="Z1558" i="1" s="1"/>
  <c r="X1968" i="1"/>
  <c r="Z1968" i="1" s="1"/>
  <c r="AC454" i="1"/>
  <c r="AC486" i="1"/>
  <c r="X804" i="1"/>
  <c r="Z804" i="1" s="1"/>
  <c r="AC1058" i="1"/>
  <c r="AC1117" i="1"/>
  <c r="X1491" i="1"/>
  <c r="Z1491" i="1" s="1"/>
  <c r="X1840" i="1"/>
  <c r="Z1840" i="1" s="1"/>
  <c r="AC1583" i="1"/>
  <c r="X1084" i="1"/>
  <c r="Z1084" i="1" s="1"/>
  <c r="X1991" i="1"/>
  <c r="Z1991" i="1" s="1"/>
  <c r="AC2003" i="1"/>
  <c r="X1707" i="1"/>
  <c r="Z1707" i="1" s="1"/>
  <c r="X1927" i="1"/>
  <c r="Z1927" i="1" s="1"/>
  <c r="X731" i="1"/>
  <c r="Z731" i="1" s="1"/>
  <c r="X1072" i="1"/>
  <c r="Z1072" i="1" s="1"/>
  <c r="X185" i="1"/>
  <c r="Z185" i="1" s="1"/>
  <c r="X198" i="1"/>
  <c r="Z198" i="1" s="1"/>
  <c r="AC212" i="1"/>
  <c r="X241" i="1"/>
  <c r="Z241" i="1" s="1"/>
  <c r="AC369" i="1"/>
  <c r="AC403" i="1"/>
  <c r="AC556" i="1"/>
  <c r="X592" i="1"/>
  <c r="Z592" i="1" s="1"/>
  <c r="X701" i="1"/>
  <c r="Z701" i="1" s="1"/>
  <c r="AC1096" i="1"/>
  <c r="X1165" i="1"/>
  <c r="Z1165" i="1" s="1"/>
  <c r="X1216" i="1"/>
  <c r="Z1216" i="1" s="1"/>
  <c r="X1231" i="1"/>
  <c r="Z1231" i="1" s="1"/>
  <c r="AC1529" i="1"/>
  <c r="X1582" i="1"/>
  <c r="Z1582" i="1" s="1"/>
  <c r="X1702" i="1"/>
  <c r="Z1702" i="1" s="1"/>
  <c r="X1734" i="1"/>
  <c r="Z1734" i="1" s="1"/>
  <c r="AC202" i="1"/>
  <c r="X442" i="1"/>
  <c r="Z442" i="1" s="1"/>
  <c r="X661" i="1"/>
  <c r="Z661" i="1" s="1"/>
  <c r="X745" i="1"/>
  <c r="Z745" i="1" s="1"/>
  <c r="AC842" i="1"/>
  <c r="AC921" i="1"/>
  <c r="AC937" i="1"/>
  <c r="X1095" i="1"/>
  <c r="Z1095" i="1" s="1"/>
  <c r="X1125" i="1"/>
  <c r="Z1125" i="1" s="1"/>
  <c r="X1201" i="1"/>
  <c r="Z1201" i="1" s="1"/>
  <c r="AC1254" i="1"/>
  <c r="X1564" i="1"/>
  <c r="Z1564" i="1" s="1"/>
  <c r="X1586" i="1"/>
  <c r="Z1586" i="1" s="1"/>
  <c r="X1685" i="1"/>
  <c r="Z1685" i="1" s="1"/>
  <c r="X1714" i="1"/>
  <c r="Z1714" i="1" s="1"/>
  <c r="AC1728" i="1"/>
  <c r="X1782" i="1"/>
  <c r="Z1782" i="1" s="1"/>
  <c r="X1790" i="1"/>
  <c r="Z1790" i="1" s="1"/>
  <c r="X1798" i="1"/>
  <c r="Z1798" i="1" s="1"/>
  <c r="X1814" i="1"/>
  <c r="Z1814" i="1" s="1"/>
  <c r="AC1822" i="1"/>
  <c r="X1845" i="1"/>
  <c r="Z1845" i="1" s="1"/>
  <c r="X1877" i="1"/>
  <c r="Z1877" i="1" s="1"/>
  <c r="X1909" i="1"/>
  <c r="Z1909" i="1" s="1"/>
  <c r="X1941" i="1"/>
  <c r="Z1941" i="1" s="1"/>
  <c r="AC118" i="1"/>
  <c r="X213" i="1"/>
  <c r="Z213" i="1" s="1"/>
  <c r="X226" i="1"/>
  <c r="Z226" i="1" s="1"/>
  <c r="X260" i="1"/>
  <c r="Z260" i="1" s="1"/>
  <c r="X1169" i="1"/>
  <c r="Z1169" i="1" s="1"/>
  <c r="X1185" i="1"/>
  <c r="Z1185" i="1" s="1"/>
  <c r="X1370" i="1"/>
  <c r="Z1370" i="1" s="1"/>
  <c r="X1434" i="1"/>
  <c r="Z1434" i="1" s="1"/>
  <c r="AC1450" i="1"/>
  <c r="X1518" i="1"/>
  <c r="Z1518" i="1" s="1"/>
  <c r="AC1930" i="1"/>
  <c r="X318" i="1"/>
  <c r="Z318" i="1" s="1"/>
  <c r="X326" i="1"/>
  <c r="Z326" i="1" s="1"/>
  <c r="X334" i="1"/>
  <c r="Z334" i="1" s="1"/>
  <c r="X342" i="1"/>
  <c r="Z342" i="1" s="1"/>
  <c r="X458" i="1"/>
  <c r="Z458" i="1" s="1"/>
  <c r="X658" i="1"/>
  <c r="Z658" i="1" s="1"/>
  <c r="X1226" i="1"/>
  <c r="Z1226" i="1" s="1"/>
  <c r="X1280" i="1"/>
  <c r="Z1280" i="1" s="1"/>
  <c r="AC1600" i="1"/>
  <c r="AC1632" i="1"/>
  <c r="AC1664" i="1"/>
  <c r="X1271" i="1"/>
  <c r="Z1271" i="1" s="1"/>
  <c r="X186" i="1"/>
  <c r="Z186" i="1" s="1"/>
  <c r="X872" i="1"/>
  <c r="Z872" i="1" s="1"/>
  <c r="X1241" i="1"/>
  <c r="Z1241" i="1" s="1"/>
  <c r="X1259" i="1"/>
  <c r="Z1259" i="1" s="1"/>
  <c r="X1507" i="1"/>
  <c r="Z1507" i="1" s="1"/>
  <c r="AC863" i="1"/>
  <c r="AC887" i="1"/>
  <c r="X1067" i="1"/>
  <c r="Z1067" i="1" s="1"/>
  <c r="AC695" i="1"/>
  <c r="AC1410" i="1"/>
  <c r="AC1474" i="1"/>
  <c r="AC1758" i="1"/>
  <c r="AC1717" i="1"/>
  <c r="AC662" i="1"/>
  <c r="AC1008" i="1"/>
  <c r="AC176" i="1"/>
  <c r="AC193" i="1"/>
  <c r="AC1303" i="1"/>
  <c r="AC869" i="1"/>
  <c r="AC587" i="1"/>
  <c r="AC680" i="1"/>
  <c r="AC953" i="1"/>
  <c r="AC1690" i="1"/>
  <c r="AC303" i="1"/>
  <c r="AC647" i="1"/>
  <c r="AC1081" i="1"/>
  <c r="AC1515" i="1"/>
  <c r="AC617" i="1"/>
  <c r="AC1525" i="1"/>
  <c r="AC417" i="1"/>
  <c r="AC1608" i="1"/>
  <c r="AC1640" i="1"/>
  <c r="AC1672" i="1"/>
  <c r="AC987" i="1"/>
  <c r="AC1756" i="1"/>
  <c r="AC518" i="1"/>
  <c r="AC1079" i="1"/>
  <c r="AC1126" i="1"/>
  <c r="AC187" i="1"/>
  <c r="AC1219" i="1"/>
  <c r="AC1725" i="1"/>
  <c r="AC1741" i="1"/>
  <c r="AC455" i="1"/>
  <c r="AC487" i="1"/>
  <c r="AC519" i="1"/>
  <c r="AC840" i="1"/>
  <c r="AC884" i="1"/>
  <c r="AC1384" i="1"/>
  <c r="AC1448" i="1"/>
  <c r="AC354" i="1"/>
  <c r="AC889" i="1"/>
  <c r="AC1188" i="1"/>
  <c r="AC451" i="1"/>
  <c r="AC483" i="1"/>
  <c r="AC1416" i="1"/>
  <c r="AC1547" i="1"/>
  <c r="AC1976" i="1"/>
  <c r="AC515" i="1"/>
  <c r="AC1498" i="1"/>
  <c r="AC147" i="1"/>
  <c r="AC291" i="1"/>
  <c r="AC1578" i="1"/>
  <c r="AC1765" i="1"/>
  <c r="AC1422" i="1"/>
  <c r="AC530" i="1"/>
  <c r="AC591" i="1"/>
  <c r="AC824" i="1"/>
  <c r="AC1252" i="1"/>
  <c r="AC817" i="1"/>
  <c r="AC628" i="1"/>
  <c r="AC275" i="1"/>
  <c r="AC1060" i="1"/>
  <c r="AC456" i="1"/>
  <c r="AC488" i="1"/>
  <c r="AC1572" i="1"/>
  <c r="AC1398" i="1"/>
  <c r="AC452" i="1"/>
  <c r="AC484" i="1"/>
  <c r="AC1283" i="1"/>
  <c r="AC128" i="1"/>
  <c r="AC157" i="1"/>
  <c r="AC117" i="1"/>
  <c r="AC104" i="1"/>
  <c r="AC736" i="1"/>
  <c r="AC743" i="1"/>
  <c r="AC1129" i="1"/>
  <c r="AC1227" i="1"/>
  <c r="AC105" i="1"/>
  <c r="AC1708" i="1"/>
  <c r="AC555" i="1"/>
  <c r="AC861" i="1"/>
  <c r="AC1209" i="1"/>
  <c r="AC1924" i="1"/>
  <c r="AC621" i="1"/>
  <c r="AC885" i="1"/>
  <c r="AC1727" i="1"/>
  <c r="AC1743" i="1"/>
  <c r="AC1865" i="1"/>
  <c r="AC1318" i="1"/>
  <c r="AC886" i="1"/>
  <c r="AC572" i="1"/>
  <c r="AC1053" i="1"/>
  <c r="AC1130" i="1"/>
  <c r="AC1228" i="1"/>
  <c r="AC508" i="1"/>
  <c r="AC1974" i="1"/>
  <c r="AC1719" i="1"/>
  <c r="AC390" i="1"/>
  <c r="AC568" i="1"/>
  <c r="AC815" i="1"/>
  <c r="AC843" i="1"/>
  <c r="AC1896" i="1"/>
  <c r="AC1322" i="1"/>
  <c r="AC426" i="1"/>
  <c r="AC1836" i="1"/>
  <c r="AC437" i="1"/>
  <c r="AC469" i="1"/>
  <c r="AC906" i="1"/>
  <c r="AC1423" i="1"/>
  <c r="AC1391" i="1"/>
  <c r="AC1455" i="1"/>
  <c r="AC1156" i="1"/>
  <c r="AC102" i="1"/>
  <c r="AC217" i="1"/>
  <c r="AC723" i="1"/>
  <c r="AC1166" i="1"/>
  <c r="AC1012" i="1"/>
  <c r="AC1251" i="1"/>
  <c r="AC1315" i="1"/>
  <c r="X123" i="1"/>
  <c r="Z123" i="1" s="1"/>
  <c r="X140" i="1"/>
  <c r="Z140" i="1" s="1"/>
  <c r="X160" i="1"/>
  <c r="Z160" i="1" s="1"/>
  <c r="X125" i="1"/>
  <c r="Z125" i="1" s="1"/>
  <c r="X155" i="1"/>
  <c r="Z155" i="1" s="1"/>
  <c r="X99" i="1"/>
  <c r="Z99" i="1" s="1"/>
  <c r="X108" i="1"/>
  <c r="Z108" i="1" s="1"/>
  <c r="X116" i="1"/>
  <c r="Z116" i="1" s="1"/>
  <c r="X131" i="1"/>
  <c r="Z131" i="1" s="1"/>
  <c r="X141" i="1"/>
  <c r="Z141" i="1" s="1"/>
  <c r="X143" i="1"/>
  <c r="Z143" i="1" s="1"/>
  <c r="X156" i="1"/>
  <c r="Z156" i="1" s="1"/>
  <c r="X95" i="1"/>
  <c r="Z95" i="1" s="1"/>
  <c r="X127" i="1"/>
  <c r="Z127" i="1" s="1"/>
  <c r="X96" i="1"/>
  <c r="Z96" i="1" s="1"/>
  <c r="X112" i="1"/>
  <c r="Z112" i="1" s="1"/>
  <c r="X97" i="1"/>
  <c r="Z97" i="1" s="1"/>
  <c r="X106" i="1"/>
  <c r="Z106" i="1" s="1"/>
  <c r="X15" i="1"/>
  <c r="Z15" i="1" s="1"/>
  <c r="AC18" i="1"/>
  <c r="AC19" i="1"/>
  <c r="AC35" i="1"/>
  <c r="AC25" i="1"/>
  <c r="X55" i="1"/>
  <c r="Z55" i="1" s="1"/>
  <c r="X63" i="1"/>
  <c r="Z63" i="1" s="1"/>
  <c r="AC12" i="1"/>
  <c r="AC20" i="1"/>
  <c r="AC91" i="1"/>
  <c r="AC13" i="1"/>
  <c r="AC41" i="1"/>
  <c r="X23" i="1"/>
  <c r="Z23" i="1" s="1"/>
  <c r="AC17" i="1"/>
  <c r="X51" i="1"/>
  <c r="Z51" i="1" s="1"/>
  <c r="X59" i="1"/>
  <c r="Z59" i="1" s="1"/>
  <c r="AC53" i="1"/>
  <c r="X68" i="1"/>
  <c r="Z68" i="1" s="1"/>
  <c r="AC69" i="1"/>
  <c r="AC44" i="1"/>
  <c r="AC76" i="1"/>
  <c r="AC62" i="1"/>
  <c r="AC88" i="1"/>
  <c r="AC45" i="1"/>
  <c r="AC77" i="1"/>
  <c r="AC38" i="1"/>
  <c r="AC89" i="1"/>
  <c r="AC57" i="1"/>
  <c r="X83" i="1"/>
  <c r="Z83" i="1" s="1"/>
  <c r="X31" i="1"/>
  <c r="Z31" i="1" s="1"/>
  <c r="X56" i="1"/>
  <c r="Z56" i="1" s="1"/>
  <c r="X72" i="1"/>
  <c r="Z72" i="1" s="1"/>
  <c r="X80" i="1"/>
  <c r="Z80" i="1" s="1"/>
  <c r="X92" i="1"/>
  <c r="Z92" i="1" s="1"/>
  <c r="X36" i="1"/>
  <c r="Z36" i="1" s="1"/>
  <c r="X24" i="1"/>
  <c r="Z24" i="1" s="1"/>
  <c r="X49" i="1"/>
  <c r="Z49" i="1" s="1"/>
  <c r="X81" i="1"/>
  <c r="Z81" i="1" s="1"/>
  <c r="X43" i="1"/>
  <c r="Z43" i="1" s="1"/>
  <c r="X67" i="1"/>
  <c r="Z67" i="1" s="1"/>
  <c r="X75" i="1"/>
  <c r="Z75" i="1" s="1"/>
  <c r="X52" i="1"/>
  <c r="Z52" i="1" s="1"/>
  <c r="X47" i="1"/>
  <c r="Z47" i="1" s="1"/>
  <c r="X84" i="1"/>
  <c r="Z84" i="1" s="1"/>
  <c r="X28" i="1"/>
  <c r="Z28" i="1" s="1"/>
  <c r="X48" i="1"/>
  <c r="Z48" i="1" s="1"/>
  <c r="X65" i="1"/>
  <c r="Z65" i="1" s="1"/>
  <c r="X27" i="1"/>
  <c r="Z27" i="1" s="1"/>
  <c r="X71" i="1"/>
  <c r="Z71" i="1" s="1"/>
  <c r="X90" i="1"/>
  <c r="Z90" i="1" s="1"/>
  <c r="X39" i="1"/>
  <c r="Z39" i="1" s="1"/>
  <c r="X79" i="1"/>
  <c r="Z79" i="1" s="1"/>
  <c r="X33" i="1"/>
  <c r="Z33" i="1" s="1"/>
  <c r="X40" i="1"/>
  <c r="Z40" i="1" s="1"/>
  <c r="X34" i="1"/>
  <c r="Z34" i="1" s="1"/>
  <c r="X119" i="1"/>
  <c r="Z119" i="1" s="1"/>
  <c r="X1589" i="1"/>
  <c r="Z1589" i="1" s="1"/>
  <c r="X1767" i="1"/>
  <c r="Z1767" i="1" s="1"/>
  <c r="X1055" i="1"/>
  <c r="Z1055" i="1" s="1"/>
  <c r="X64" i="1"/>
  <c r="Z64" i="1" s="1"/>
  <c r="X1374" i="1"/>
  <c r="Z1374" i="1" s="1"/>
  <c r="AC797" i="1"/>
  <c r="AC1373" i="1"/>
  <c r="AC1828" i="1"/>
  <c r="AC1956" i="1"/>
  <c r="AC554" i="1"/>
  <c r="AC807" i="1"/>
  <c r="AC875" i="1"/>
  <c r="AC1605" i="1"/>
  <c r="AC1637" i="1"/>
  <c r="AC1669" i="1"/>
  <c r="AC805" i="1"/>
  <c r="AC910" i="1"/>
  <c r="AC1843" i="1"/>
  <c r="AC108" i="1"/>
  <c r="AC368" i="1"/>
  <c r="AC663" i="1"/>
  <c r="AC1149" i="1"/>
  <c r="AC1687" i="1"/>
  <c r="AC1784" i="1"/>
  <c r="AC1792" i="1"/>
  <c r="AC1800" i="1"/>
  <c r="AC1808" i="1"/>
  <c r="AC1816" i="1"/>
  <c r="AC1851" i="1"/>
  <c r="AC1883" i="1"/>
  <c r="AC1915" i="1"/>
  <c r="AC1947" i="1"/>
  <c r="AC1017" i="1"/>
  <c r="AC312" i="1"/>
  <c r="AC320" i="1"/>
  <c r="AC328" i="1"/>
  <c r="AC336" i="1"/>
  <c r="AC344" i="1"/>
  <c r="AC850" i="1"/>
  <c r="AC1214" i="1"/>
  <c r="AC1462" i="1"/>
  <c r="AC1476" i="1"/>
  <c r="AC1526" i="1"/>
  <c r="AC1538" i="1"/>
  <c r="AC1833" i="1"/>
  <c r="AC1929" i="1"/>
  <c r="AC1961" i="1"/>
  <c r="AC196" i="1"/>
  <c r="AC629" i="1"/>
  <c r="AC1274" i="1"/>
  <c r="AC1352" i="1"/>
  <c r="AC1838" i="1"/>
  <c r="AC1975" i="1"/>
  <c r="AC899" i="1"/>
  <c r="AC1609" i="1"/>
  <c r="AC1641" i="1"/>
  <c r="AC1673" i="1"/>
  <c r="AC1720" i="1"/>
  <c r="AC1145" i="1"/>
  <c r="AC1232" i="1"/>
  <c r="AC1501" i="1"/>
  <c r="AC787" i="1"/>
  <c r="AC855" i="1"/>
  <c r="AC1542" i="1"/>
  <c r="AC1595" i="1"/>
  <c r="AC1627" i="1"/>
  <c r="AC1659" i="1"/>
  <c r="AC1764" i="1"/>
  <c r="AC1966" i="1"/>
  <c r="AC112" i="1"/>
  <c r="AC276" i="1"/>
  <c r="AC431" i="1"/>
  <c r="AC463" i="1"/>
  <c r="AC495" i="1"/>
  <c r="AC576" i="1"/>
  <c r="AC718" i="1"/>
  <c r="AC737" i="1"/>
  <c r="AC880" i="1"/>
  <c r="AC1049" i="1"/>
  <c r="AC1366" i="1"/>
  <c r="AC1430" i="1"/>
  <c r="AC1777" i="1"/>
  <c r="AC1785" i="1"/>
  <c r="AC1793" i="1"/>
  <c r="AC1801" i="1"/>
  <c r="AC1809" i="1"/>
  <c r="AC1844" i="1"/>
  <c r="AC1876" i="1"/>
  <c r="AC1908" i="1"/>
  <c r="AC1940" i="1"/>
  <c r="AC127" i="1"/>
  <c r="AC225" i="1"/>
  <c r="AC362" i="1"/>
  <c r="AC371" i="1"/>
  <c r="AC457" i="1"/>
  <c r="AC675" i="1"/>
  <c r="AC862" i="1"/>
  <c r="AC1031" i="1"/>
  <c r="AC1210" i="1"/>
  <c r="AC1358" i="1"/>
  <c r="AC313" i="1"/>
  <c r="AC321" i="1"/>
  <c r="AC329" i="1"/>
  <c r="AC641" i="1"/>
  <c r="AC657" i="1"/>
  <c r="AC782" i="1"/>
  <c r="AC851" i="1"/>
  <c r="AC905" i="1"/>
  <c r="AC1386" i="1"/>
  <c r="AC1527" i="1"/>
  <c r="AC1539" i="1"/>
  <c r="AC1753" i="1"/>
  <c r="AC1834" i="1"/>
  <c r="AC1866" i="1"/>
  <c r="AC1898" i="1"/>
  <c r="AC1994" i="1"/>
  <c r="AC180" i="1"/>
  <c r="AC307" i="1"/>
  <c r="AC357" i="1"/>
  <c r="AC397" i="1"/>
  <c r="AC441" i="1"/>
  <c r="AC574" i="1"/>
  <c r="AC605" i="1"/>
  <c r="AC766" i="1"/>
  <c r="AC516" i="1"/>
  <c r="AC1353" i="1"/>
  <c r="AC1417" i="1"/>
  <c r="AC489" i="1"/>
  <c r="AC505" i="1"/>
  <c r="AC567" i="1"/>
  <c r="AC21" i="1"/>
  <c r="AC29" i="1"/>
  <c r="AC831" i="1"/>
  <c r="AC891" i="1"/>
  <c r="AC1340" i="1"/>
  <c r="AC550" i="1"/>
  <c r="AC1973" i="1"/>
  <c r="AC892" i="1"/>
  <c r="AC1904" i="1"/>
  <c r="AC1979" i="1"/>
  <c r="AC874" i="1"/>
  <c r="AC1903" i="1"/>
  <c r="AC2008" i="1"/>
  <c r="AC894" i="1"/>
  <c r="AC1505" i="1"/>
  <c r="AC1769" i="1"/>
  <c r="AC1935" i="1"/>
  <c r="AC1599" i="1"/>
  <c r="AC1631" i="1"/>
  <c r="AC1663" i="1"/>
  <c r="AC1722" i="1"/>
  <c r="AC1967" i="1"/>
  <c r="AC141" i="1"/>
  <c r="AC116" i="1"/>
  <c r="AC172" i="1"/>
  <c r="AC358" i="1"/>
  <c r="AC517" i="1"/>
  <c r="AC653" i="1"/>
  <c r="AC738" i="1"/>
  <c r="AC777" i="1"/>
  <c r="AC809" i="1"/>
  <c r="AC881" i="1"/>
  <c r="AC911" i="1"/>
  <c r="AC1151" i="1"/>
  <c r="AC1300" i="1"/>
  <c r="AC1354" i="1"/>
  <c r="AC1418" i="1"/>
  <c r="AC1681" i="1"/>
  <c r="AC1689" i="1"/>
  <c r="AC1778" i="1"/>
  <c r="AC1786" i="1"/>
  <c r="AC1794" i="1"/>
  <c r="AC1802" i="1"/>
  <c r="AC1810" i="1"/>
  <c r="AC156" i="1"/>
  <c r="AC372" i="1"/>
  <c r="AC506" i="1"/>
  <c r="AC552" i="1"/>
  <c r="AC580" i="1"/>
  <c r="AC769" i="1"/>
  <c r="AC1211" i="1"/>
  <c r="AC1246" i="1"/>
  <c r="AC1286" i="1"/>
  <c r="AC1334" i="1"/>
  <c r="AC1408" i="1"/>
  <c r="AC1472" i="1"/>
  <c r="AC1729" i="1"/>
  <c r="AC1745" i="1"/>
  <c r="AC106" i="1"/>
  <c r="AC266" i="1"/>
  <c r="AC427" i="1"/>
  <c r="AC447" i="1"/>
  <c r="AC459" i="1"/>
  <c r="AC479" i="1"/>
  <c r="AC491" i="1"/>
  <c r="AC632" i="1"/>
  <c r="AC848" i="1"/>
  <c r="AC1033" i="1"/>
  <c r="AC1105" i="1"/>
  <c r="AC1488" i="1"/>
  <c r="AC1558" i="1"/>
  <c r="AC1718" i="1"/>
  <c r="AC1750" i="1"/>
  <c r="AC1831" i="1"/>
  <c r="AC1895" i="1"/>
  <c r="AC1959" i="1"/>
  <c r="AC97" i="1"/>
  <c r="AC1341" i="1"/>
  <c r="AC1506" i="1"/>
  <c r="AC1978" i="1"/>
  <c r="AC1198" i="1"/>
  <c r="AC1426" i="1"/>
  <c r="AC1620" i="1"/>
  <c r="AC1652" i="1"/>
  <c r="AC1693" i="1"/>
  <c r="AC1840" i="1"/>
  <c r="AC1977" i="1"/>
  <c r="AC1330" i="1"/>
  <c r="AC1619" i="1"/>
  <c r="AC1651" i="1"/>
  <c r="AC1839" i="1"/>
  <c r="AC1964" i="1"/>
  <c r="AC243" i="1"/>
  <c r="AC277" i="1"/>
  <c r="AC39" i="1"/>
  <c r="AC71" i="1"/>
  <c r="AC33" i="1"/>
  <c r="AC26" i="1"/>
  <c r="AC90" i="1"/>
  <c r="AC48" i="1"/>
  <c r="AC43" i="1"/>
  <c r="AC75" i="1"/>
  <c r="AC34" i="1"/>
  <c r="AC27" i="1"/>
  <c r="AC50" i="1"/>
  <c r="AC82" i="1"/>
  <c r="AC61" i="1"/>
  <c r="AC52" i="1"/>
  <c r="AC84" i="1"/>
  <c r="AC54" i="1"/>
  <c r="AC28" i="1"/>
  <c r="AC65" i="1"/>
  <c r="AC40" i="1"/>
  <c r="AC86" i="1"/>
  <c r="AC1147" i="1"/>
  <c r="AC1905" i="1"/>
  <c r="AC1029" i="1"/>
  <c r="AC1244" i="1"/>
  <c r="AC1711" i="1"/>
  <c r="AC1478" i="1"/>
  <c r="AC1414" i="1"/>
  <c r="AC295" i="1"/>
  <c r="AC656" i="1"/>
  <c r="AC907" i="1"/>
  <c r="AC1760" i="1"/>
  <c r="AC678" i="1"/>
  <c r="AC1695" i="1"/>
  <c r="AC1015" i="1"/>
  <c r="AC1077" i="1"/>
  <c r="AC95" i="1"/>
  <c r="AC423" i="1"/>
  <c r="AC768" i="1"/>
  <c r="AC1707" i="1"/>
  <c r="AC1962" i="1"/>
  <c r="AC47" i="1"/>
  <c r="AC79" i="1"/>
  <c r="AC143" i="1"/>
  <c r="AC745" i="1"/>
  <c r="AC1165" i="1"/>
  <c r="AC1714" i="1"/>
  <c r="AC1842" i="1"/>
  <c r="AC1242" i="1"/>
  <c r="AC1597" i="1"/>
  <c r="AC1629" i="1"/>
  <c r="AC1661" i="1"/>
  <c r="AC1837" i="1"/>
  <c r="AC1869" i="1"/>
  <c r="AC1546" i="1"/>
  <c r="AC1768" i="1"/>
  <c r="AC87" i="1"/>
  <c r="AC382" i="1"/>
  <c r="AC577" i="1"/>
  <c r="AC637" i="1"/>
  <c r="AC1097" i="1"/>
  <c r="AC1109" i="1"/>
  <c r="AC1125" i="1"/>
  <c r="AC1554" i="1"/>
  <c r="AC1570" i="1"/>
  <c r="AC1845" i="1"/>
  <c r="AC1877" i="1"/>
  <c r="AC1909" i="1"/>
  <c r="AC1941" i="1"/>
  <c r="AC99" i="1"/>
  <c r="AC182" i="1"/>
  <c r="AC226" i="1"/>
  <c r="AC287" i="1"/>
  <c r="AC363" i="1"/>
  <c r="AC922" i="1"/>
  <c r="AC930" i="1"/>
  <c r="AC938" i="1"/>
  <c r="AC946" i="1"/>
  <c r="AC954" i="1"/>
  <c r="AC962" i="1"/>
  <c r="AC970" i="1"/>
  <c r="AC978" i="1"/>
  <c r="AC1169" i="1"/>
  <c r="AC1185" i="1"/>
  <c r="AC1823" i="1"/>
  <c r="AC1855" i="1"/>
  <c r="AC1919" i="1"/>
  <c r="AC1983" i="1"/>
  <c r="AC218" i="1"/>
  <c r="AC318" i="1"/>
  <c r="AC326" i="1"/>
  <c r="AC334" i="1"/>
  <c r="AC342" i="1"/>
  <c r="AC527" i="1"/>
  <c r="AC535" i="1"/>
  <c r="AC543" i="1"/>
  <c r="AC791" i="1"/>
  <c r="AC1046" i="1"/>
  <c r="AC1175" i="1"/>
  <c r="AC1574" i="1"/>
  <c r="AC1702" i="1"/>
  <c r="AC1863" i="1"/>
  <c r="AC1927" i="1"/>
  <c r="AC1991" i="1"/>
  <c r="AC67" i="1"/>
  <c r="AC348" i="1"/>
  <c r="AC585" i="1"/>
  <c r="AC1143" i="1"/>
  <c r="AC1200" i="1"/>
  <c r="AC1507" i="1"/>
  <c r="AC1601" i="1"/>
  <c r="AC1633" i="1"/>
  <c r="AC1665" i="1"/>
  <c r="AC1713" i="1"/>
  <c r="AC1841" i="1"/>
  <c r="AC1907" i="1"/>
  <c r="AC2001" i="1"/>
  <c r="AC183" i="1"/>
  <c r="AC274" i="1"/>
  <c r="AC379" i="1"/>
  <c r="AC698" i="1"/>
  <c r="AC119" i="1"/>
  <c r="AC712" i="1"/>
  <c r="AC812" i="1"/>
  <c r="AC1158" i="1"/>
  <c r="AC396" i="1"/>
  <c r="AC1055" i="1"/>
  <c r="AC1074" i="1"/>
  <c r="AC1388" i="1"/>
  <c r="AC1452" i="1"/>
  <c r="AC257" i="1"/>
  <c r="AC305" i="1"/>
  <c r="AC514" i="1"/>
  <c r="AC600" i="1"/>
  <c r="AC758" i="1"/>
  <c r="AC1258" i="1"/>
  <c r="AC873" i="1"/>
  <c r="AC1178" i="1"/>
  <c r="AC78" i="1"/>
  <c r="AC224" i="1"/>
  <c r="AC239" i="1"/>
  <c r="AC879" i="1"/>
  <c r="AC1048" i="1"/>
  <c r="AC1088" i="1"/>
  <c r="AC1266" i="1"/>
  <c r="AC1298" i="1"/>
  <c r="AC1333" i="1"/>
  <c r="AC1379" i="1"/>
  <c r="AC1443" i="1"/>
  <c r="AC1726" i="1"/>
  <c r="AC1742" i="1"/>
  <c r="AC123" i="1"/>
  <c r="AC154" i="1"/>
  <c r="AC177" i="1"/>
  <c r="AC264" i="1"/>
  <c r="AC674" i="1"/>
  <c r="AC763" i="1"/>
  <c r="AC779" i="1"/>
  <c r="AC825" i="1"/>
  <c r="AC1004" i="1"/>
  <c r="AC1091" i="1"/>
  <c r="AC1103" i="1"/>
  <c r="AC1193" i="1"/>
  <c r="AC1224" i="1"/>
  <c r="AC1253" i="1"/>
  <c r="AC278" i="1"/>
  <c r="AC409" i="1"/>
  <c r="AC654" i="1"/>
  <c r="AC589" i="1"/>
  <c r="AC633" i="1"/>
  <c r="AC649" i="1"/>
  <c r="AC1751" i="1"/>
  <c r="AC55" i="1"/>
  <c r="AC461" i="1"/>
  <c r="AC1767" i="1"/>
  <c r="AC853" i="1"/>
  <c r="AC1036" i="1"/>
  <c r="AC1229" i="1"/>
  <c r="AC1589" i="1"/>
  <c r="AC1621" i="1"/>
  <c r="AC1653" i="1"/>
  <c r="AC1698" i="1"/>
  <c r="AC1736" i="1"/>
  <c r="AC360" i="1"/>
  <c r="AC1111" i="1"/>
  <c r="AC1153" i="1"/>
  <c r="AC1202" i="1"/>
  <c r="AC1683" i="1"/>
  <c r="AC1780" i="1"/>
  <c r="AC1788" i="1"/>
  <c r="AC1796" i="1"/>
  <c r="AC1804" i="1"/>
  <c r="AC1812" i="1"/>
  <c r="AC1847" i="1"/>
  <c r="AC1879" i="1"/>
  <c r="AC1911" i="1"/>
  <c r="AC1943" i="1"/>
  <c r="AC158" i="1"/>
  <c r="AC228" i="1"/>
  <c r="AC289" i="1"/>
  <c r="AC865" i="1"/>
  <c r="AC956" i="1"/>
  <c r="AC964" i="1"/>
  <c r="AC972" i="1"/>
  <c r="AC980" i="1"/>
  <c r="AC1171" i="1"/>
  <c r="AC1484" i="1"/>
  <c r="AC1705" i="1"/>
  <c r="AC1825" i="1"/>
  <c r="AC1857" i="1"/>
  <c r="AC1889" i="1"/>
  <c r="AC1921" i="1"/>
  <c r="AC1953" i="1"/>
  <c r="AC1985" i="1"/>
  <c r="AC64" i="1"/>
  <c r="AC316" i="1"/>
  <c r="AC324" i="1"/>
  <c r="AC332" i="1"/>
  <c r="AC340" i="1"/>
  <c r="AC355" i="1"/>
  <c r="AC425" i="1"/>
  <c r="AC708" i="1"/>
  <c r="AC773" i="1"/>
  <c r="AC244" i="1"/>
  <c r="AC359" i="1"/>
  <c r="AC37" i="1"/>
  <c r="AC103" i="1"/>
  <c r="AC1270" i="1"/>
  <c r="AC1716" i="1"/>
  <c r="AC638" i="1"/>
  <c r="AC1051" i="1"/>
  <c r="AC1168" i="1"/>
  <c r="AC1355" i="1"/>
  <c r="AC1419" i="1"/>
  <c r="AC1127" i="1"/>
  <c r="AC1212" i="1"/>
  <c r="AC1287" i="1"/>
  <c r="AC1335" i="1"/>
  <c r="AC1473" i="1"/>
  <c r="AC1746" i="1"/>
  <c r="AC181" i="1"/>
  <c r="AC428" i="1"/>
  <c r="AC460" i="1"/>
  <c r="AC492" i="1"/>
  <c r="AC528" i="1"/>
  <c r="AC536" i="1"/>
  <c r="AC544" i="1"/>
  <c r="AC682" i="1"/>
  <c r="AC742" i="1"/>
  <c r="AC1140" i="1"/>
  <c r="AC1163" i="1"/>
  <c r="AC145" i="1"/>
  <c r="AC620" i="1"/>
  <c r="AC634" i="1"/>
  <c r="AC650" i="1"/>
  <c r="AC1239" i="1"/>
  <c r="AC1164" i="1"/>
  <c r="AC1124" i="1"/>
  <c r="AC1179" i="1"/>
  <c r="AC1247" i="1"/>
  <c r="AC1468" i="1"/>
  <c r="AC1508" i="1"/>
  <c r="AC124" i="1"/>
  <c r="AC285" i="1"/>
  <c r="AC349" i="1"/>
  <c r="AC434" i="1"/>
  <c r="AC565" i="1"/>
  <c r="AC704" i="1"/>
  <c r="AC740" i="1"/>
  <c r="AC798" i="1"/>
  <c r="AC1022" i="1"/>
  <c r="AC1068" i="1"/>
  <c r="AC1321" i="1"/>
  <c r="AC1532" i="1"/>
  <c r="AC701" i="1"/>
  <c r="AC1543" i="1"/>
  <c r="AC1585" i="1"/>
  <c r="AC1906" i="1"/>
  <c r="AC1901" i="1"/>
  <c r="AC1972" i="1"/>
  <c r="AC1304" i="1"/>
  <c r="AC1357" i="1"/>
  <c r="AC1421" i="1"/>
  <c r="AC1436" i="1"/>
  <c r="AC80" i="1"/>
  <c r="AC160" i="1"/>
  <c r="AC209" i="1"/>
  <c r="AC256" i="1"/>
  <c r="AC268" i="1"/>
  <c r="AC559" i="1"/>
  <c r="AC571" i="1"/>
  <c r="AC640" i="1"/>
  <c r="AC683" i="1"/>
  <c r="AC700" i="1"/>
  <c r="AC1005" i="1"/>
  <c r="AC1035" i="1"/>
  <c r="AC1064" i="1"/>
  <c r="AC1083" i="1"/>
  <c r="AC1094" i="1"/>
  <c r="AC1197" i="1"/>
  <c r="AC1273" i="1"/>
  <c r="AC1306" i="1"/>
  <c r="AC1385" i="1"/>
  <c r="AC1490" i="1"/>
  <c r="AC1576" i="1"/>
  <c r="AC142" i="1"/>
  <c r="AC165" i="1"/>
  <c r="AC306" i="1"/>
  <c r="AC440" i="1"/>
  <c r="AC472" i="1"/>
  <c r="AC507" i="1"/>
  <c r="AC573" i="1"/>
  <c r="AC1218" i="1"/>
  <c r="AC1482" i="1"/>
  <c r="AC1618" i="1"/>
  <c r="AC1650" i="1"/>
  <c r="AC1389" i="1"/>
  <c r="AC986" i="1"/>
  <c r="AC1132" i="1"/>
  <c r="AC1260" i="1"/>
  <c r="AC1429" i="1"/>
  <c r="AC140" i="1"/>
  <c r="AC168" i="1"/>
  <c r="AC184" i="1"/>
  <c r="AC171" i="1"/>
  <c r="AC381" i="1"/>
  <c r="AC622" i="1"/>
  <c r="AC794" i="1"/>
  <c r="AC808" i="1"/>
  <c r="AC995" i="1"/>
  <c r="AC1030" i="1"/>
  <c r="AC1108" i="1"/>
  <c r="AC1150" i="1"/>
  <c r="AC1181" i="1"/>
  <c r="AC1267" i="1"/>
  <c r="AC1299" i="1"/>
  <c r="AC1380" i="1"/>
  <c r="AC1444" i="1"/>
  <c r="AC1688" i="1"/>
  <c r="AC155" i="1"/>
  <c r="AC178" i="1"/>
  <c r="AC247" i="1"/>
  <c r="AC579" i="1"/>
  <c r="AC602" i="1"/>
  <c r="AC788" i="1"/>
  <c r="AC800" i="1"/>
  <c r="AC814" i="1"/>
  <c r="AC988" i="1"/>
  <c r="AC1018" i="1"/>
  <c r="AC1062" i="1"/>
  <c r="AC1184" i="1"/>
  <c r="AC1225" i="1"/>
  <c r="AC1245" i="1"/>
  <c r="AC1285" i="1"/>
  <c r="AC1305" i="1"/>
  <c r="AC846" i="1"/>
  <c r="AC890" i="1"/>
  <c r="AC984" i="1"/>
  <c r="AC1374" i="1"/>
  <c r="AC1438" i="1"/>
  <c r="AC1522" i="1"/>
  <c r="AC1697" i="1"/>
  <c r="AC1829" i="1"/>
  <c r="AC1861" i="1"/>
  <c r="AC1957" i="1"/>
  <c r="AC1989" i="1"/>
  <c r="AC59" i="1"/>
  <c r="AC346" i="1"/>
  <c r="AC418" i="1"/>
  <c r="AC665" i="1"/>
  <c r="AC909" i="1"/>
  <c r="AC1135" i="1"/>
  <c r="AC1771" i="1"/>
  <c r="AC1933" i="1"/>
  <c r="AC1238" i="1"/>
  <c r="AC1390" i="1"/>
  <c r="AC1593" i="1"/>
  <c r="AC1625" i="1"/>
  <c r="AC1657" i="1"/>
  <c r="AC2007" i="1"/>
  <c r="AC1350" i="1"/>
  <c r="AC1577" i="1"/>
  <c r="AC1970" i="1"/>
  <c r="AC36" i="1"/>
  <c r="AC93" i="1"/>
  <c r="AC96" i="1"/>
  <c r="AC246" i="1"/>
  <c r="AC411" i="1"/>
  <c r="AC421" i="1"/>
  <c r="AC566" i="1"/>
  <c r="AC836" i="1"/>
  <c r="AC856" i="1"/>
  <c r="AC876" i="1"/>
  <c r="AC900" i="1"/>
  <c r="AC1003" i="1"/>
  <c r="AC1069" i="1"/>
  <c r="AC1248" i="1"/>
  <c r="AC1406" i="1"/>
  <c r="AC1470" i="1"/>
  <c r="AC1549" i="1"/>
  <c r="AC1565" i="1"/>
  <c r="AC1587" i="1"/>
  <c r="AC1684" i="1"/>
  <c r="AC1781" i="1"/>
  <c r="AC1789" i="1"/>
  <c r="AC1797" i="1"/>
  <c r="AC1805" i="1"/>
  <c r="AC1813" i="1"/>
  <c r="AC1848" i="1"/>
  <c r="AC1880" i="1"/>
  <c r="AC1912" i="1"/>
  <c r="AC1944" i="1"/>
  <c r="AC309" i="1"/>
  <c r="AC407" i="1"/>
  <c r="AC415" i="1"/>
  <c r="AC721" i="1"/>
  <c r="AC866" i="1"/>
  <c r="AC902" i="1"/>
  <c r="AC1025" i="1"/>
  <c r="AC1517" i="1"/>
  <c r="AC1533" i="1"/>
  <c r="AC1706" i="1"/>
  <c r="AC31" i="1"/>
  <c r="AC68" i="1"/>
  <c r="AC131" i="1"/>
  <c r="AC317" i="1"/>
  <c r="AC325" i="1"/>
  <c r="AC356" i="1"/>
  <c r="AC374" i="1"/>
  <c r="AC582" i="1"/>
  <c r="AC709" i="1"/>
  <c r="AC871" i="1"/>
  <c r="AC1045" i="1"/>
  <c r="AC1161" i="1"/>
  <c r="AC1174" i="1"/>
  <c r="AC1328" i="1"/>
  <c r="AC1360" i="1"/>
  <c r="AC1523" i="1"/>
  <c r="AC1557" i="1"/>
  <c r="AC1573" i="1"/>
  <c r="AC1749" i="1"/>
  <c r="AC1757" i="1"/>
  <c r="AC1862" i="1"/>
  <c r="AC1894" i="1"/>
  <c r="AC1926" i="1"/>
  <c r="AC1990" i="1"/>
  <c r="AC63" i="1"/>
  <c r="AC92" i="1"/>
  <c r="AC125" i="1"/>
  <c r="AC301" i="1"/>
  <c r="AC419" i="1"/>
  <c r="AC564" i="1"/>
  <c r="AC613" i="1"/>
  <c r="AC666" i="1"/>
  <c r="AC685" i="1"/>
  <c r="AC854" i="1"/>
  <c r="AC1466" i="1"/>
  <c r="AC1775" i="1"/>
  <c r="AC1875" i="1"/>
  <c r="AC1937" i="1"/>
  <c r="AC711" i="1"/>
  <c r="AC1613" i="1"/>
  <c r="AC1645" i="1"/>
  <c r="AC1677" i="1"/>
  <c r="AC1770" i="1"/>
  <c r="AC1870" i="1"/>
  <c r="AC852" i="1"/>
  <c r="AC1065" i="1"/>
  <c r="AC1480" i="1"/>
  <c r="AC1581" i="1"/>
  <c r="AC1616" i="1"/>
  <c r="AC1648" i="1"/>
  <c r="AC1902" i="1"/>
  <c r="AC697" i="1"/>
  <c r="AC765" i="1"/>
  <c r="AC834" i="1"/>
  <c r="AC897" i="1"/>
  <c r="AC1231" i="1"/>
  <c r="AC1402" i="1"/>
  <c r="AC1580" i="1"/>
  <c r="AC1615" i="1"/>
  <c r="AC1647" i="1"/>
  <c r="AC1679" i="1"/>
  <c r="AC1971" i="1"/>
  <c r="AC23" i="1"/>
  <c r="AC24" i="1"/>
  <c r="AC100" i="1"/>
  <c r="AC133" i="1"/>
  <c r="AC222" i="1"/>
  <c r="AC1709" i="1"/>
  <c r="AC107" i="1"/>
  <c r="AC215" i="1"/>
  <c r="AC255" i="1"/>
  <c r="AC446" i="1"/>
  <c r="AC478" i="1"/>
  <c r="AC1010" i="1"/>
  <c r="AC1082" i="1"/>
  <c r="AC1128" i="1"/>
  <c r="AC1516" i="1"/>
  <c r="AC216" i="1"/>
  <c r="AC549" i="1"/>
  <c r="AC581" i="1"/>
  <c r="AC598" i="1"/>
  <c r="AC664" i="1"/>
  <c r="AC734" i="1"/>
  <c r="AC830" i="1"/>
  <c r="AC1026" i="1"/>
  <c r="AC1044" i="1"/>
  <c r="AC1075" i="1"/>
  <c r="AC1137" i="1"/>
  <c r="AC1282" i="1"/>
  <c r="AC1293" i="1"/>
  <c r="AC1339" i="1"/>
  <c r="AC1500" i="1"/>
  <c r="AC1748" i="1"/>
  <c r="AC146" i="1"/>
  <c r="AC200" i="1"/>
  <c r="AC430" i="1"/>
  <c r="AC462" i="1"/>
  <c r="AC494" i="1"/>
  <c r="AC563" i="1"/>
  <c r="AC583" i="1"/>
  <c r="AC594" i="1"/>
  <c r="AC635" i="1"/>
  <c r="AC651" i="1"/>
  <c r="AC1243" i="1"/>
  <c r="AC1317" i="1"/>
  <c r="AC1602" i="1"/>
  <c r="AC1634" i="1"/>
  <c r="AC1666" i="1"/>
  <c r="AC1871" i="1"/>
  <c r="AC994" i="1"/>
  <c r="AC784" i="1"/>
  <c r="AC1415" i="1"/>
  <c r="AC756" i="1"/>
  <c r="AC893" i="1"/>
  <c r="AC149" i="1"/>
  <c r="AC233" i="1"/>
  <c r="AC551" i="1"/>
  <c r="AC596" i="1"/>
  <c r="AC630" i="1"/>
  <c r="AC672" i="1"/>
  <c r="AC692" i="1"/>
  <c r="AC820" i="1"/>
  <c r="AC1023" i="1"/>
  <c r="AC1154" i="1"/>
  <c r="AC1203" i="1"/>
  <c r="AC1221" i="1"/>
  <c r="AC1263" i="1"/>
  <c r="AC1275" i="1"/>
  <c r="AC1295" i="1"/>
  <c r="AC111" i="1"/>
  <c r="AC159" i="1"/>
  <c r="AC189" i="1"/>
  <c r="AC557" i="1"/>
  <c r="AC588" i="1"/>
  <c r="AC611" i="1"/>
  <c r="AC670" i="1"/>
  <c r="AC688" i="1"/>
  <c r="AC706" i="1"/>
  <c r="AC760" i="1"/>
  <c r="AC998" i="1"/>
  <c r="AC1011" i="1"/>
  <c r="AC1136" i="1"/>
  <c r="AC1172" i="1"/>
  <c r="AC1220" i="1"/>
  <c r="AC1291" i="1"/>
  <c r="AC1314" i="1"/>
  <c r="AC1323" i="1"/>
  <c r="AC1369" i="1"/>
  <c r="AC1396" i="1"/>
  <c r="AC1433" i="1"/>
  <c r="AC1460" i="1"/>
  <c r="AC1485" i="1"/>
  <c r="AC1346" i="1"/>
  <c r="AC1407" i="1"/>
  <c r="AC1471" i="1"/>
  <c r="AC1744" i="1"/>
  <c r="AC161" i="1"/>
  <c r="AC248" i="1"/>
  <c r="AC269" i="1"/>
  <c r="AC284" i="1"/>
  <c r="AC337" i="1"/>
  <c r="AC345" i="1"/>
  <c r="AC394" i="1"/>
  <c r="AC450" i="1"/>
  <c r="AC482" i="1"/>
  <c r="AC604" i="1"/>
  <c r="AC619" i="1"/>
  <c r="AC715" i="1"/>
  <c r="AC744" i="1"/>
  <c r="AC755" i="1"/>
  <c r="AC990" i="1"/>
  <c r="AC1006" i="1"/>
  <c r="AC1019" i="1"/>
  <c r="AC1084" i="1"/>
  <c r="AC1095" i="1"/>
  <c r="AC1114" i="1"/>
  <c r="AC1255" i="1"/>
  <c r="AC1279" i="1"/>
  <c r="AC1349" i="1"/>
  <c r="AC1399" i="1"/>
  <c r="AC1413" i="1"/>
  <c r="AC1463" i="1"/>
  <c r="AC1477" i="1"/>
  <c r="AC109" i="1"/>
  <c r="AC197" i="1"/>
  <c r="AC259" i="1"/>
  <c r="AC271" i="1"/>
  <c r="AC473" i="1"/>
  <c r="AC644" i="1"/>
  <c r="AC679" i="1"/>
  <c r="AC1590" i="1"/>
  <c r="AC1622" i="1"/>
  <c r="AC1654" i="1"/>
  <c r="AC806" i="1"/>
  <c r="AC1002" i="1"/>
  <c r="AC1176" i="1"/>
  <c r="AC1332" i="1"/>
  <c r="AC1404" i="1"/>
  <c r="AC1502" i="1"/>
  <c r="AC1237" i="1"/>
  <c r="AC793" i="1"/>
  <c r="AC992" i="1"/>
  <c r="AC1076" i="1"/>
  <c r="AC1201" i="1"/>
  <c r="AC1439" i="1"/>
  <c r="AC1493" i="1"/>
  <c r="AC153" i="1"/>
  <c r="AC169" i="1"/>
  <c r="AC185" i="1"/>
  <c r="AC134" i="1"/>
  <c r="AC213" i="1"/>
  <c r="AC404" i="1"/>
  <c r="AC366" i="1"/>
  <c r="AC378" i="1"/>
  <c r="AC386" i="1"/>
  <c r="AC400" i="1"/>
  <c r="AC631" i="1"/>
  <c r="AC645" i="1"/>
  <c r="AC767" i="1"/>
  <c r="AC821" i="1"/>
  <c r="AC857" i="1"/>
  <c r="AC877" i="1"/>
  <c r="AC1204" i="1"/>
  <c r="AC1249" i="1"/>
  <c r="AC1276" i="1"/>
  <c r="AC1392" i="1"/>
  <c r="AC1456" i="1"/>
  <c r="AC1550" i="1"/>
  <c r="AC1566" i="1"/>
  <c r="AC1685" i="1"/>
  <c r="AC1782" i="1"/>
  <c r="AC1790" i="1"/>
  <c r="AC1798" i="1"/>
  <c r="AC1806" i="1"/>
  <c r="AC1814" i="1"/>
  <c r="AC1849" i="1"/>
  <c r="AC1881" i="1"/>
  <c r="AC1913" i="1"/>
  <c r="AC1945" i="1"/>
  <c r="AC49" i="1"/>
  <c r="AC81" i="1"/>
  <c r="AC190" i="1"/>
  <c r="AC234" i="1"/>
  <c r="AC293" i="1"/>
  <c r="AC408" i="1"/>
  <c r="AC416" i="1"/>
  <c r="AC558" i="1"/>
  <c r="AC761" i="1"/>
  <c r="AC796" i="1"/>
  <c r="AC903" i="1"/>
  <c r="AC918" i="1"/>
  <c r="AC926" i="1"/>
  <c r="AC934" i="1"/>
  <c r="AC942" i="1"/>
  <c r="AC950" i="1"/>
  <c r="AC958" i="1"/>
  <c r="AC966" i="1"/>
  <c r="AC974" i="1"/>
  <c r="AC982" i="1"/>
  <c r="AC1089" i="1"/>
  <c r="AC1101" i="1"/>
  <c r="AC1222" i="1"/>
  <c r="AC1236" i="1"/>
  <c r="AC1370" i="1"/>
  <c r="AC1434" i="1"/>
  <c r="AC1534" i="1"/>
  <c r="AC1819" i="1"/>
  <c r="AC1827" i="1"/>
  <c r="AC1891" i="1"/>
  <c r="AC1923" i="1"/>
  <c r="AC1955" i="1"/>
  <c r="AC1987" i="1"/>
  <c r="AC56" i="1"/>
  <c r="AC270" i="1"/>
  <c r="AC314" i="1"/>
  <c r="AC322" i="1"/>
  <c r="AC330" i="1"/>
  <c r="AC338" i="1"/>
  <c r="AC395" i="1"/>
  <c r="AC501" i="1"/>
  <c r="AC523" i="1"/>
  <c r="AC531" i="1"/>
  <c r="AC539" i="1"/>
  <c r="AC547" i="1"/>
  <c r="AC561" i="1"/>
  <c r="AC689" i="1"/>
  <c r="AC732" i="1"/>
  <c r="AC783" i="1"/>
  <c r="AC844" i="1"/>
  <c r="AC868" i="1"/>
  <c r="AC888" i="1"/>
  <c r="AC1073" i="1"/>
  <c r="AC1085" i="1"/>
  <c r="AC1216" i="1"/>
  <c r="AC1280" i="1"/>
  <c r="AC1400" i="1"/>
  <c r="AC1464" i="1"/>
  <c r="AC265" i="1"/>
  <c r="AC280" i="1"/>
  <c r="AC290" i="1"/>
  <c r="AC333" i="1"/>
  <c r="AC341" i="1"/>
  <c r="AC526" i="1"/>
  <c r="AC542" i="1"/>
  <c r="AC599" i="1"/>
  <c r="AC612" i="1"/>
  <c r="AC627" i="1"/>
  <c r="AC694" i="1"/>
  <c r="AC735" i="1"/>
  <c r="AC803" i="1"/>
  <c r="AC819" i="1"/>
  <c r="AC847" i="1"/>
  <c r="AC985" i="1"/>
  <c r="AC1001" i="1"/>
  <c r="AC1013" i="1"/>
  <c r="AC1104" i="1"/>
  <c r="AC1122" i="1"/>
  <c r="AC1138" i="1"/>
  <c r="AC1424" i="1"/>
  <c r="AC1487" i="1"/>
  <c r="AC1701" i="1"/>
  <c r="AC205" i="1"/>
  <c r="AC230" i="1"/>
  <c r="AC347" i="1"/>
  <c r="AC584" i="1"/>
  <c r="AC652" i="1"/>
  <c r="AC1606" i="1"/>
  <c r="AC1638" i="1"/>
  <c r="AC1670" i="1"/>
  <c r="AC1738" i="1"/>
  <c r="AC1027" i="1"/>
  <c r="AC1146" i="1"/>
  <c r="AC1427" i="1"/>
  <c r="AC1582" i="1"/>
  <c r="AC1365" i="1"/>
  <c r="AC1680" i="1"/>
  <c r="AC1467" i="1"/>
  <c r="AC137" i="1"/>
  <c r="AC15" i="1"/>
  <c r="AC70" i="1"/>
  <c r="AC179" i="1"/>
  <c r="AC207" i="1"/>
  <c r="AC253" i="1"/>
  <c r="AC273" i="1"/>
  <c r="AC351" i="1"/>
  <c r="AC432" i="1"/>
  <c r="AC444" i="1"/>
  <c r="AC464" i="1"/>
  <c r="AC476" i="1"/>
  <c r="AC496" i="1"/>
  <c r="AC623" i="1"/>
  <c r="AC719" i="1"/>
  <c r="AC795" i="1"/>
  <c r="AC996" i="1"/>
  <c r="AC1050" i="1"/>
  <c r="AC1078" i="1"/>
  <c r="AC1182" i="1"/>
  <c r="AC1233" i="1"/>
  <c r="AC1268" i="1"/>
  <c r="AC1367" i="1"/>
  <c r="AC1381" i="1"/>
  <c r="AC1431" i="1"/>
  <c r="AC1445" i="1"/>
  <c r="AC1530" i="1"/>
  <c r="AC203" i="1"/>
  <c r="AC302" i="1"/>
  <c r="AC424" i="1"/>
  <c r="AC458" i="1"/>
  <c r="AC490" i="1"/>
  <c r="AC624" i="1"/>
  <c r="AC646" i="1"/>
  <c r="AC676" i="1"/>
  <c r="AC699" i="1"/>
  <c r="AC731" i="1"/>
  <c r="AC789" i="1"/>
  <c r="AC801" i="1"/>
  <c r="AC827" i="1"/>
  <c r="AC914" i="1"/>
  <c r="AC1032" i="1"/>
  <c r="AC1052" i="1"/>
  <c r="AC1226" i="1"/>
  <c r="AC1269" i="1"/>
  <c r="AC1347" i="1"/>
  <c r="AC1887" i="1"/>
  <c r="AC1951" i="1"/>
  <c r="AC72" i="1"/>
  <c r="AC136" i="1"/>
  <c r="AC241" i="1"/>
  <c r="AC281" i="1"/>
  <c r="AC724" i="1"/>
  <c r="AC752" i="1"/>
  <c r="AC764" i="1"/>
  <c r="AC1092" i="1"/>
  <c r="AC1123" i="1"/>
  <c r="AC1139" i="1"/>
  <c r="AC1162" i="1"/>
  <c r="AC1195" i="1"/>
  <c r="AC1271" i="1"/>
  <c r="AC1329" i="1"/>
  <c r="AC1361" i="1"/>
  <c r="AC1425" i="1"/>
  <c r="AC1524" i="1"/>
  <c r="AC1734" i="1"/>
  <c r="AC130" i="1"/>
  <c r="AC231" i="1"/>
  <c r="AC420" i="1"/>
  <c r="AC513" i="1"/>
  <c r="AC553" i="1"/>
  <c r="AC614" i="1"/>
  <c r="AC667" i="1"/>
  <c r="AC686" i="1"/>
  <c r="AC792" i="1"/>
  <c r="AC1067" i="1"/>
  <c r="AC1259" i="1"/>
  <c r="AC1610" i="1"/>
  <c r="AC1642" i="1"/>
  <c r="AC1674" i="1"/>
  <c r="AC1066" i="1"/>
  <c r="AC1134" i="1"/>
  <c r="AC1180" i="1"/>
  <c r="AC1351" i="1"/>
  <c r="AC1465" i="1"/>
  <c r="AC993" i="1"/>
  <c r="AC1289" i="1"/>
  <c r="AC1375" i="1"/>
  <c r="AC716" i="1"/>
  <c r="AC774" i="1"/>
  <c r="AC1038" i="1"/>
  <c r="AC1240" i="1"/>
  <c r="AC1584" i="1"/>
  <c r="AC1562" i="1"/>
  <c r="AC1754" i="1"/>
  <c r="AC1835" i="1"/>
  <c r="AC1867" i="1"/>
  <c r="AC1899" i="1"/>
  <c r="AC1931" i="1"/>
  <c r="AC1963" i="1"/>
  <c r="AC1995" i="1"/>
  <c r="AC51" i="1"/>
  <c r="AC83" i="1"/>
  <c r="AC198" i="1"/>
  <c r="AC242" i="1"/>
  <c r="AC260" i="1"/>
  <c r="AC398" i="1"/>
  <c r="AC509" i="1"/>
  <c r="AC896" i="1"/>
  <c r="AC1037" i="1"/>
  <c r="AC1230" i="1"/>
  <c r="AC1294" i="1"/>
  <c r="AC1763" i="1"/>
  <c r="AC1376" i="1"/>
  <c r="AC1586" i="1"/>
  <c r="AC1617" i="1"/>
  <c r="AC1649" i="1"/>
  <c r="AC1694" i="1"/>
  <c r="AC1737" i="1"/>
  <c r="AC1774" i="1"/>
  <c r="AC1874" i="1"/>
  <c r="AC1936" i="1"/>
  <c r="AC1997" i="1"/>
  <c r="AC2005" i="1"/>
  <c r="AC835" i="1"/>
  <c r="AC898" i="1"/>
  <c r="AC1331" i="1"/>
  <c r="AC1454" i="1"/>
  <c r="AC1509" i="1"/>
  <c r="AC1604" i="1"/>
  <c r="AC1636" i="1"/>
  <c r="AC1668" i="1"/>
  <c r="AC1773" i="1"/>
  <c r="AC1873" i="1"/>
  <c r="AC1939" i="1"/>
  <c r="AC872" i="1"/>
  <c r="AC1504" i="1"/>
  <c r="AC1603" i="1"/>
  <c r="AC1635" i="1"/>
  <c r="AC1667" i="1"/>
  <c r="AC1772" i="1"/>
  <c r="AC1868" i="1"/>
  <c r="AC1934" i="1"/>
  <c r="AC1968" i="1"/>
  <c r="AC412" i="1"/>
  <c r="AC661" i="1"/>
  <c r="AC728" i="1"/>
  <c r="AC746" i="1"/>
  <c r="AC837" i="1"/>
  <c r="AC1024" i="1"/>
  <c r="AC1040" i="1"/>
  <c r="AC1070" i="1"/>
  <c r="AC1155" i="1"/>
  <c r="AC1191" i="1"/>
  <c r="AC1296" i="1"/>
  <c r="AC1740" i="1"/>
  <c r="AC115" i="1"/>
  <c r="AC148" i="1"/>
  <c r="AC163" i="1"/>
  <c r="AC262" i="1"/>
  <c r="AC310" i="1"/>
  <c r="AC616" i="1"/>
  <c r="AC707" i="1"/>
  <c r="AC722" i="1"/>
  <c r="AC999" i="1"/>
  <c r="AC1072" i="1"/>
  <c r="AC1207" i="1"/>
  <c r="AC1292" i="1"/>
  <c r="AC1324" i="1"/>
  <c r="AC1383" i="1"/>
  <c r="AC1397" i="1"/>
  <c r="AC1447" i="1"/>
  <c r="AC1461" i="1"/>
  <c r="AC1486" i="1"/>
  <c r="AC1518" i="1"/>
  <c r="AC122" i="1"/>
  <c r="AC162" i="1"/>
  <c r="AC249" i="1"/>
  <c r="AC592" i="1"/>
  <c r="AC642" i="1"/>
  <c r="AC658" i="1"/>
  <c r="AC816" i="1"/>
  <c r="AC828" i="1"/>
  <c r="AC1020" i="1"/>
  <c r="AC1054" i="1"/>
  <c r="AC1115" i="1"/>
  <c r="AC1131" i="1"/>
  <c r="AC1256" i="1"/>
  <c r="AC1308" i="1"/>
  <c r="AC1387" i="1"/>
  <c r="AC1451" i="1"/>
  <c r="AC1528" i="1"/>
  <c r="AC1540" i="1"/>
  <c r="AC113" i="1"/>
  <c r="AC144" i="1"/>
  <c r="AC186" i="1"/>
  <c r="AC219" i="1"/>
  <c r="AC272" i="1"/>
  <c r="AC298" i="1"/>
  <c r="AC442" i="1"/>
  <c r="AC474" i="1"/>
  <c r="AC606" i="1"/>
  <c r="AC660" i="1"/>
  <c r="AC833" i="1"/>
  <c r="AC1116" i="1"/>
  <c r="AC1363" i="1"/>
  <c r="AC1428" i="1"/>
  <c r="AC1492" i="1"/>
  <c r="AC1594" i="1"/>
  <c r="AC1626" i="1"/>
  <c r="AC1658" i="1"/>
  <c r="AC908" i="1"/>
  <c r="AC1106" i="1"/>
  <c r="AC1217" i="1"/>
  <c r="AC1491" i="1"/>
  <c r="AC727" i="1"/>
  <c r="AC775" i="1"/>
  <c r="AC1039" i="1"/>
  <c r="AC1167" i="1"/>
  <c r="AC1241" i="1"/>
  <c r="AC1403" i="1"/>
  <c r="AC1564" i="1"/>
  <c r="AC804" i="1"/>
  <c r="AC1086" i="1"/>
  <c r="AC1144" i="1"/>
  <c r="AC1364" i="1"/>
  <c r="X1075" i="1"/>
  <c r="Z1075" i="1" s="1"/>
  <c r="X421" i="1"/>
  <c r="Z421" i="1" s="1"/>
  <c r="X1684" i="1"/>
  <c r="Z1684" i="1" s="1"/>
  <c r="X1781" i="1"/>
  <c r="Z1781" i="1" s="1"/>
  <c r="X1797" i="1"/>
  <c r="Z1797" i="1" s="1"/>
  <c r="X1805" i="1"/>
  <c r="Z1805" i="1" s="1"/>
  <c r="X1813" i="1"/>
  <c r="Z1813" i="1" s="1"/>
  <c r="X1926" i="1"/>
  <c r="Z1926" i="1" s="1"/>
  <c r="X1480" i="1"/>
  <c r="Z1480" i="1" s="1"/>
  <c r="X1615" i="1"/>
  <c r="Z1615" i="1" s="1"/>
  <c r="X1647" i="1"/>
  <c r="Z1647" i="1" s="1"/>
  <c r="X1679" i="1"/>
  <c r="Z1679" i="1" s="1"/>
  <c r="X877" i="1"/>
  <c r="Z877" i="1" s="1"/>
  <c r="X1806" i="1"/>
  <c r="Z1806" i="1" s="1"/>
  <c r="X1881" i="1"/>
  <c r="Z1881" i="1" s="1"/>
  <c r="X1913" i="1"/>
  <c r="Z1913" i="1" s="1"/>
  <c r="X633" i="1"/>
  <c r="Z633" i="1" s="1"/>
  <c r="X649" i="1"/>
  <c r="Z649" i="1" s="1"/>
  <c r="X1532" i="1"/>
  <c r="Z1532" i="1" s="1"/>
  <c r="X289" i="1"/>
  <c r="Z289" i="1" s="1"/>
  <c r="X200" i="1"/>
  <c r="Z200" i="1" s="1"/>
  <c r="X1317" i="1"/>
  <c r="Z1317" i="1" s="1"/>
  <c r="X1789" i="1"/>
  <c r="Z1789" i="1" s="1"/>
  <c r="X1517" i="1"/>
  <c r="Z1517" i="1" s="1"/>
  <c r="X317" i="1"/>
  <c r="Z317" i="1" s="1"/>
  <c r="X325" i="1"/>
  <c r="Z325" i="1" s="1"/>
  <c r="Y128" i="1"/>
  <c r="AA128" i="1" s="1"/>
  <c r="AD128" i="1"/>
  <c r="Y173" i="1"/>
  <c r="AA173" i="1" s="1"/>
  <c r="AD173" i="1"/>
  <c r="Y497" i="1"/>
  <c r="AA497" i="1" s="1"/>
  <c r="AD497" i="1"/>
  <c r="Y638" i="1"/>
  <c r="AA638" i="1" s="1"/>
  <c r="AD638" i="1"/>
  <c r="Y739" i="1"/>
  <c r="AA739" i="1" s="1"/>
  <c r="AD739" i="1"/>
  <c r="Y1261" i="1"/>
  <c r="AA1261" i="1" s="1"/>
  <c r="AD1261" i="1"/>
  <c r="Y1301" i="1"/>
  <c r="AA1301" i="1" s="1"/>
  <c r="AD1301" i="1"/>
  <c r="Y1343" i="1"/>
  <c r="AA1343" i="1" s="1"/>
  <c r="AD1343" i="1"/>
  <c r="Y1419" i="1"/>
  <c r="AA1419" i="1" s="1"/>
  <c r="AD1419" i="1"/>
  <c r="Y132" i="1"/>
  <c r="AA132" i="1" s="1"/>
  <c r="AD132" i="1"/>
  <c r="Y157" i="1"/>
  <c r="AA157" i="1" s="1"/>
  <c r="AD157" i="1"/>
  <c r="Y32" i="1"/>
  <c r="AA32" i="1" s="1"/>
  <c r="AD32" i="1"/>
  <c r="AD16" i="1"/>
  <c r="Y25" i="1"/>
  <c r="AA25" i="1" s="1"/>
  <c r="AD25" i="1"/>
  <c r="Y42" i="1"/>
  <c r="AA42" i="1" s="1"/>
  <c r="AD42" i="1"/>
  <c r="Y74" i="1"/>
  <c r="AA74" i="1" s="1"/>
  <c r="AD74" i="1"/>
  <c r="Y104" i="1"/>
  <c r="AA104" i="1" s="1"/>
  <c r="AD104" i="1"/>
  <c r="Y164" i="1"/>
  <c r="AA164" i="1" s="1"/>
  <c r="AD164" i="1"/>
  <c r="Y238" i="1"/>
  <c r="AA238" i="1" s="1"/>
  <c r="AD238" i="1"/>
  <c r="Y254" i="1"/>
  <c r="AA254" i="1" s="1"/>
  <c r="AD254" i="1"/>
  <c r="Y352" i="1"/>
  <c r="AA352" i="1" s="1"/>
  <c r="AD352" i="1"/>
  <c r="Y367" i="1"/>
  <c r="AA367" i="1" s="1"/>
  <c r="AD367" i="1"/>
  <c r="Y401" i="1"/>
  <c r="AA401" i="1" s="1"/>
  <c r="AD401" i="1"/>
  <c r="Y413" i="1"/>
  <c r="AA413" i="1" s="1"/>
  <c r="AD413" i="1"/>
  <c r="Y504" i="1"/>
  <c r="AA504" i="1" s="1"/>
  <c r="AD504" i="1"/>
  <c r="Y601" i="1"/>
  <c r="AA601" i="1" s="1"/>
  <c r="AD601" i="1"/>
  <c r="Y729" i="1"/>
  <c r="AA729" i="1" s="1"/>
  <c r="AD729" i="1"/>
  <c r="Y838" i="1"/>
  <c r="AA838" i="1" s="1"/>
  <c r="AD838" i="1"/>
  <c r="Y858" i="1"/>
  <c r="AA858" i="1" s="1"/>
  <c r="AD858" i="1"/>
  <c r="Y878" i="1"/>
  <c r="AA878" i="1" s="1"/>
  <c r="AD878" i="1"/>
  <c r="Y1041" i="1"/>
  <c r="AA1041" i="1" s="1"/>
  <c r="AD1041" i="1"/>
  <c r="Y1071" i="1"/>
  <c r="AA1071" i="1" s="1"/>
  <c r="AD1071" i="1"/>
  <c r="Y1087" i="1"/>
  <c r="AA1087" i="1" s="1"/>
  <c r="AD1087" i="1"/>
  <c r="Y1378" i="1"/>
  <c r="AA1378" i="1" s="1"/>
  <c r="AD1378" i="1"/>
  <c r="Y1442" i="1"/>
  <c r="AA1442" i="1" s="1"/>
  <c r="AD1442" i="1"/>
  <c r="Y1513" i="1"/>
  <c r="AA1513" i="1" s="1"/>
  <c r="AD1513" i="1"/>
  <c r="Y1551" i="1"/>
  <c r="AA1551" i="1" s="1"/>
  <c r="AD1551" i="1"/>
  <c r="Y1567" i="1"/>
  <c r="AA1567" i="1" s="1"/>
  <c r="AD1567" i="1"/>
  <c r="Y1686" i="1"/>
  <c r="AA1686" i="1" s="1"/>
  <c r="AD1686" i="1"/>
  <c r="Y1725" i="1"/>
  <c r="AA1725" i="1" s="1"/>
  <c r="AD1725" i="1"/>
  <c r="Y1741" i="1"/>
  <c r="AA1741" i="1" s="1"/>
  <c r="AD1741" i="1"/>
  <c r="Y1783" i="1"/>
  <c r="AA1783" i="1" s="1"/>
  <c r="AD1783" i="1"/>
  <c r="Y1791" i="1"/>
  <c r="AA1791" i="1" s="1"/>
  <c r="AD1791" i="1"/>
  <c r="Y1799" i="1"/>
  <c r="AA1799" i="1" s="1"/>
  <c r="AD1799" i="1"/>
  <c r="Y1807" i="1"/>
  <c r="AA1807" i="1" s="1"/>
  <c r="AD1807" i="1"/>
  <c r="Y1815" i="1"/>
  <c r="AA1815" i="1" s="1"/>
  <c r="AD1815" i="1"/>
  <c r="Y1850" i="1"/>
  <c r="AA1850" i="1" s="1"/>
  <c r="AD1850" i="1"/>
  <c r="Y1882" i="1"/>
  <c r="AA1882" i="1" s="1"/>
  <c r="AD1882" i="1"/>
  <c r="Y1914" i="1"/>
  <c r="AA1914" i="1" s="1"/>
  <c r="AD1914" i="1"/>
  <c r="Y1946" i="1"/>
  <c r="AA1946" i="1" s="1"/>
  <c r="AD1946" i="1"/>
  <c r="Y86" i="1"/>
  <c r="AA86" i="1" s="1"/>
  <c r="AD86" i="1"/>
  <c r="Y311" i="1"/>
  <c r="AA311" i="1" s="1"/>
  <c r="AD311" i="1"/>
  <c r="Y435" i="1"/>
  <c r="AA435" i="1" s="1"/>
  <c r="AD435" i="1"/>
  <c r="Y455" i="1"/>
  <c r="AA455" i="1" s="1"/>
  <c r="AD455" i="1"/>
  <c r="Y467" i="1"/>
  <c r="AA467" i="1" s="1"/>
  <c r="AD467" i="1"/>
  <c r="Y487" i="1"/>
  <c r="AA487" i="1" s="1"/>
  <c r="AD487" i="1"/>
  <c r="Y499" i="1"/>
  <c r="AA499" i="1" s="1"/>
  <c r="AD499" i="1"/>
  <c r="Y519" i="1"/>
  <c r="AA519" i="1" s="1"/>
  <c r="AD519" i="1"/>
  <c r="Y597" i="1"/>
  <c r="AA597" i="1" s="1"/>
  <c r="AD597" i="1"/>
  <c r="Y673" i="1"/>
  <c r="AA673" i="1" s="1"/>
  <c r="AD673" i="1"/>
  <c r="Y693" i="1"/>
  <c r="AA693" i="1" s="1"/>
  <c r="AD693" i="1"/>
  <c r="Y797" i="1"/>
  <c r="AA797" i="1" s="1"/>
  <c r="AD797" i="1"/>
  <c r="Y840" i="1"/>
  <c r="AA840" i="1" s="1"/>
  <c r="AD840" i="1"/>
  <c r="Y860" i="1"/>
  <c r="AA860" i="1" s="1"/>
  <c r="AD860" i="1"/>
  <c r="Y884" i="1"/>
  <c r="AA884" i="1" s="1"/>
  <c r="AD884" i="1"/>
  <c r="Y919" i="1"/>
  <c r="AA919" i="1" s="1"/>
  <c r="AD919" i="1"/>
  <c r="Y927" i="1"/>
  <c r="AA927" i="1" s="1"/>
  <c r="AD927" i="1"/>
  <c r="Y935" i="1"/>
  <c r="AA935" i="1" s="1"/>
  <c r="AD935" i="1"/>
  <c r="Y943" i="1"/>
  <c r="AA943" i="1" s="1"/>
  <c r="AD943" i="1"/>
  <c r="Y951" i="1"/>
  <c r="AA951" i="1" s="1"/>
  <c r="AD951" i="1"/>
  <c r="Y959" i="1"/>
  <c r="AA959" i="1" s="1"/>
  <c r="AD959" i="1"/>
  <c r="Y967" i="1"/>
  <c r="AA967" i="1" s="1"/>
  <c r="AD967" i="1"/>
  <c r="Y975" i="1"/>
  <c r="AA975" i="1" s="1"/>
  <c r="AD975" i="1"/>
  <c r="Y1208" i="1"/>
  <c r="AA1208" i="1" s="1"/>
  <c r="AD1208" i="1"/>
  <c r="Y1316" i="1"/>
  <c r="AA1316" i="1" s="1"/>
  <c r="AD1316" i="1"/>
  <c r="Y1384" i="1"/>
  <c r="AA1384" i="1" s="1"/>
  <c r="AD1384" i="1"/>
  <c r="Y1448" i="1"/>
  <c r="AA1448" i="1" s="1"/>
  <c r="AD1448" i="1"/>
  <c r="Y1497" i="1"/>
  <c r="AA1497" i="1" s="1"/>
  <c r="AD1497" i="1"/>
  <c r="Y1519" i="1"/>
  <c r="AA1519" i="1" s="1"/>
  <c r="AD1519" i="1"/>
  <c r="Y1535" i="1"/>
  <c r="AA1535" i="1" s="1"/>
  <c r="AD1535" i="1"/>
  <c r="Y1555" i="1"/>
  <c r="AA1555" i="1" s="1"/>
  <c r="AD1555" i="1"/>
  <c r="Y1571" i="1"/>
  <c r="AA1571" i="1" s="1"/>
  <c r="AD1571" i="1"/>
  <c r="Y1820" i="1"/>
  <c r="AA1820" i="1" s="1"/>
  <c r="AD1820" i="1"/>
  <c r="Y1852" i="1"/>
  <c r="AA1852" i="1" s="1"/>
  <c r="AD1852" i="1"/>
  <c r="Y1884" i="1"/>
  <c r="AA1884" i="1" s="1"/>
  <c r="AD1884" i="1"/>
  <c r="Y1916" i="1"/>
  <c r="AA1916" i="1" s="1"/>
  <c r="AD1916" i="1"/>
  <c r="Y1948" i="1"/>
  <c r="AA1948" i="1" s="1"/>
  <c r="AD1948" i="1"/>
  <c r="Y1980" i="1"/>
  <c r="AA1980" i="1" s="1"/>
  <c r="AD1980" i="1"/>
  <c r="Y60" i="1"/>
  <c r="AA60" i="1" s="1"/>
  <c r="AD60" i="1"/>
  <c r="Y94" i="1"/>
  <c r="AA94" i="1" s="1"/>
  <c r="AD94" i="1"/>
  <c r="Y166" i="1"/>
  <c r="AA166" i="1" s="1"/>
  <c r="AD166" i="1"/>
  <c r="Y194" i="1"/>
  <c r="AA194" i="1" s="1"/>
  <c r="AD194" i="1"/>
  <c r="Y315" i="1"/>
  <c r="AA315" i="1" s="1"/>
  <c r="AD315" i="1"/>
  <c r="Y323" i="1"/>
  <c r="AA323" i="1" s="1"/>
  <c r="AD323" i="1"/>
  <c r="Y331" i="1"/>
  <c r="AA331" i="1" s="1"/>
  <c r="AD331" i="1"/>
  <c r="Y354" i="1"/>
  <c r="AA354" i="1" s="1"/>
  <c r="AD354" i="1"/>
  <c r="Y502" i="1"/>
  <c r="AA502" i="1" s="1"/>
  <c r="AD502" i="1"/>
  <c r="Y524" i="1"/>
  <c r="AA524" i="1" s="1"/>
  <c r="AD524" i="1"/>
  <c r="Y548" i="1"/>
  <c r="AA548" i="1" s="1"/>
  <c r="AD548" i="1"/>
  <c r="Y562" i="1"/>
  <c r="AA562" i="1" s="1"/>
  <c r="AD562" i="1"/>
  <c r="Y625" i="1"/>
  <c r="AA625" i="1" s="1"/>
  <c r="AD625" i="1"/>
  <c r="Y733" i="1"/>
  <c r="AA733" i="1" s="1"/>
  <c r="AD733" i="1"/>
  <c r="Y749" i="1"/>
  <c r="AA749" i="1" s="1"/>
  <c r="AD749" i="1"/>
  <c r="Y772" i="1"/>
  <c r="AA772" i="1" s="1"/>
  <c r="AD772" i="1"/>
  <c r="Y829" i="1"/>
  <c r="AA829" i="1" s="1"/>
  <c r="AD829" i="1"/>
  <c r="Y845" i="1"/>
  <c r="AA845" i="1" s="1"/>
  <c r="AD845" i="1"/>
  <c r="Y889" i="1"/>
  <c r="AA889" i="1" s="1"/>
  <c r="AD889" i="1"/>
  <c r="Y907" i="1"/>
  <c r="AA907" i="1" s="1"/>
  <c r="AD907" i="1"/>
  <c r="Y1188" i="1"/>
  <c r="AA1188" i="1" s="1"/>
  <c r="AD1188" i="1"/>
  <c r="Y1310" i="1"/>
  <c r="AA1310" i="1" s="1"/>
  <c r="AD1310" i="1"/>
  <c r="Y1338" i="1"/>
  <c r="AA1338" i="1" s="1"/>
  <c r="AD1338" i="1"/>
  <c r="Y1373" i="1"/>
  <c r="AA1373" i="1" s="1"/>
  <c r="AD1373" i="1"/>
  <c r="Y1499" i="1"/>
  <c r="AA1499" i="1" s="1"/>
  <c r="AD1499" i="1"/>
  <c r="Y1521" i="1"/>
  <c r="AA1521" i="1" s="1"/>
  <c r="AD1521" i="1"/>
  <c r="Y1731" i="1"/>
  <c r="AA1731" i="1" s="1"/>
  <c r="AD1731" i="1"/>
  <c r="Y1747" i="1"/>
  <c r="AA1747" i="1" s="1"/>
  <c r="AD1747" i="1"/>
  <c r="Y1755" i="1"/>
  <c r="AA1755" i="1" s="1"/>
  <c r="AD1755" i="1"/>
  <c r="Y1828" i="1"/>
  <c r="AA1828" i="1" s="1"/>
  <c r="AD1828" i="1"/>
  <c r="Y1860" i="1"/>
  <c r="AA1860" i="1" s="1"/>
  <c r="AD1860" i="1"/>
  <c r="Y1892" i="1"/>
  <c r="AA1892" i="1" s="1"/>
  <c r="AD1892" i="1"/>
  <c r="Y1924" i="1"/>
  <c r="AA1924" i="1" s="1"/>
  <c r="AD1924" i="1"/>
  <c r="Y1956" i="1"/>
  <c r="AA1956" i="1" s="1"/>
  <c r="AD1956" i="1"/>
  <c r="Y1988" i="1"/>
  <c r="AA1988" i="1" s="1"/>
  <c r="AD1988" i="1"/>
  <c r="Y39" i="1"/>
  <c r="AA39" i="1" s="1"/>
  <c r="AD39" i="1"/>
  <c r="Y71" i="1"/>
  <c r="AA71" i="1" s="1"/>
  <c r="AD71" i="1"/>
  <c r="Y101" i="1"/>
  <c r="AA101" i="1" s="1"/>
  <c r="AD101" i="1"/>
  <c r="Y210" i="1"/>
  <c r="AA210" i="1" s="1"/>
  <c r="AD210" i="1"/>
  <c r="Y439" i="1"/>
  <c r="AA439" i="1" s="1"/>
  <c r="AD439" i="1"/>
  <c r="Y451" i="1"/>
  <c r="AA451" i="1" s="1"/>
  <c r="AD451" i="1"/>
  <c r="Y471" i="1"/>
  <c r="AA471" i="1" s="1"/>
  <c r="AD471" i="1"/>
  <c r="Y483" i="1"/>
  <c r="AA483" i="1" s="1"/>
  <c r="AD483" i="1"/>
  <c r="Y503" i="1"/>
  <c r="AA503" i="1" s="1"/>
  <c r="AD503" i="1"/>
  <c r="Y554" i="1"/>
  <c r="AA554" i="1" s="1"/>
  <c r="AD554" i="1"/>
  <c r="Y615" i="1"/>
  <c r="AA615" i="1" s="1"/>
  <c r="AD615" i="1"/>
  <c r="Y687" i="1"/>
  <c r="AA687" i="1" s="1"/>
  <c r="AD687" i="1"/>
  <c r="Y807" i="1"/>
  <c r="AA807" i="1" s="1"/>
  <c r="AD807" i="1"/>
  <c r="Y875" i="1"/>
  <c r="AA875" i="1" s="1"/>
  <c r="AD875" i="1"/>
  <c r="Y1147" i="1"/>
  <c r="AA1147" i="1" s="1"/>
  <c r="AD1147" i="1"/>
  <c r="Y1478" i="1"/>
  <c r="AA1478" i="1" s="1"/>
  <c r="AD1478" i="1"/>
  <c r="Y1511" i="1"/>
  <c r="AA1511" i="1" s="1"/>
  <c r="AD1511" i="1"/>
  <c r="Y1579" i="1"/>
  <c r="AA1579" i="1" s="1"/>
  <c r="AD1579" i="1"/>
  <c r="Y702" i="1"/>
  <c r="AA702" i="1" s="1"/>
  <c r="AD702" i="1"/>
  <c r="Y895" i="1"/>
  <c r="AA895" i="1" s="1"/>
  <c r="AD895" i="1"/>
  <c r="Y1021" i="1"/>
  <c r="AA1021" i="1" s="1"/>
  <c r="AD1021" i="1"/>
  <c r="Y1416" i="1"/>
  <c r="AA1416" i="1" s="1"/>
  <c r="AD1416" i="1"/>
  <c r="Y1510" i="1"/>
  <c r="AA1510" i="1" s="1"/>
  <c r="AD1510" i="1"/>
  <c r="Y1605" i="1"/>
  <c r="AA1605" i="1" s="1"/>
  <c r="AD1605" i="1"/>
  <c r="Y1637" i="1"/>
  <c r="AA1637" i="1" s="1"/>
  <c r="AD1637" i="1"/>
  <c r="Y1669" i="1"/>
  <c r="AA1669" i="1" s="1"/>
  <c r="AD1669" i="1"/>
  <c r="Y1762" i="1"/>
  <c r="AA1762" i="1" s="1"/>
  <c r="AD1762" i="1"/>
  <c r="Y2002" i="1"/>
  <c r="AA2002" i="1" s="1"/>
  <c r="AD2002" i="1"/>
  <c r="Y757" i="1"/>
  <c r="AA757" i="1" s="1"/>
  <c r="AD757" i="1"/>
  <c r="Y805" i="1"/>
  <c r="AA805" i="1" s="1"/>
  <c r="AD805" i="1"/>
  <c r="Y1007" i="1"/>
  <c r="AA1007" i="1" s="1"/>
  <c r="AD1007" i="1"/>
  <c r="Y1141" i="1"/>
  <c r="AA1141" i="1" s="1"/>
  <c r="AD1141" i="1"/>
  <c r="Y1547" i="1"/>
  <c r="AA1547" i="1" s="1"/>
  <c r="AD1547" i="1"/>
  <c r="Y1592" i="1"/>
  <c r="AA1592" i="1" s="1"/>
  <c r="AD1592" i="1"/>
  <c r="Y1624" i="1"/>
  <c r="AA1624" i="1" s="1"/>
  <c r="AD1624" i="1"/>
  <c r="Y1656" i="1"/>
  <c r="AA1656" i="1" s="1"/>
  <c r="AD1656" i="1"/>
  <c r="Y1761" i="1"/>
  <c r="AA1761" i="1" s="1"/>
  <c r="AD1761" i="1"/>
  <c r="Y910" i="1"/>
  <c r="AA910" i="1" s="1"/>
  <c r="AD910" i="1"/>
  <c r="Y1414" i="1"/>
  <c r="AA1414" i="1" s="1"/>
  <c r="AD1414" i="1"/>
  <c r="Y1591" i="1"/>
  <c r="AA1591" i="1" s="1"/>
  <c r="AD1591" i="1"/>
  <c r="Y1623" i="1"/>
  <c r="AA1623" i="1" s="1"/>
  <c r="AD1623" i="1"/>
  <c r="Y1655" i="1"/>
  <c r="AA1655" i="1" s="1"/>
  <c r="AD1655" i="1"/>
  <c r="Y1703" i="1"/>
  <c r="AA1703" i="1" s="1"/>
  <c r="AD1703" i="1"/>
  <c r="Y1843" i="1"/>
  <c r="AA1843" i="1" s="1"/>
  <c r="AD1843" i="1"/>
  <c r="Y1905" i="1"/>
  <c r="AA1905" i="1" s="1"/>
  <c r="AD1905" i="1"/>
  <c r="Y1965" i="1"/>
  <c r="AA1965" i="1" s="1"/>
  <c r="AD1965" i="1"/>
  <c r="Y1976" i="1"/>
  <c r="AA1976" i="1" s="1"/>
  <c r="AD1976" i="1"/>
  <c r="Y85" i="1"/>
  <c r="AA85" i="1" s="1"/>
  <c r="AD85" i="1"/>
  <c r="Y139" i="1"/>
  <c r="AA139" i="1" s="1"/>
  <c r="AD139" i="1"/>
  <c r="Y151" i="1"/>
  <c r="AA151" i="1" s="1"/>
  <c r="AD151" i="1"/>
  <c r="Y17" i="1"/>
  <c r="AA17" i="1" s="1"/>
  <c r="AD17" i="1"/>
  <c r="Y33" i="1"/>
  <c r="AA33" i="1" s="1"/>
  <c r="AD33" i="1"/>
  <c r="Y26" i="1"/>
  <c r="AA26" i="1" s="1"/>
  <c r="AD26" i="1"/>
  <c r="Y46" i="1"/>
  <c r="AA46" i="1" s="1"/>
  <c r="AD46" i="1"/>
  <c r="Y108" i="1"/>
  <c r="AA108" i="1" s="1"/>
  <c r="AD108" i="1"/>
  <c r="Y368" i="1"/>
  <c r="AA368" i="1" s="1"/>
  <c r="AD368" i="1"/>
  <c r="Y380" i="1"/>
  <c r="AA380" i="1" s="1"/>
  <c r="AD380" i="1"/>
  <c r="Y388" i="1"/>
  <c r="AA388" i="1" s="1"/>
  <c r="AD388" i="1"/>
  <c r="Y402" i="1"/>
  <c r="AA402" i="1" s="1"/>
  <c r="AD402" i="1"/>
  <c r="Y414" i="1"/>
  <c r="AA414" i="1" s="1"/>
  <c r="AD414" i="1"/>
  <c r="Y515" i="1"/>
  <c r="AA515" i="1" s="1"/>
  <c r="AD515" i="1"/>
  <c r="Y621" i="1"/>
  <c r="AA621" i="1" s="1"/>
  <c r="AD621" i="1"/>
  <c r="Y663" i="1"/>
  <c r="AA663" i="1" s="1"/>
  <c r="AD663" i="1"/>
  <c r="Y717" i="1"/>
  <c r="AA717" i="1" s="1"/>
  <c r="AD717" i="1"/>
  <c r="Y736" i="1"/>
  <c r="AA736" i="1" s="1"/>
  <c r="AD736" i="1"/>
  <c r="Y823" i="1"/>
  <c r="AA823" i="1" s="1"/>
  <c r="AD823" i="1"/>
  <c r="Y839" i="1"/>
  <c r="AA839" i="1" s="1"/>
  <c r="AD839" i="1"/>
  <c r="Y859" i="1"/>
  <c r="AA859" i="1" s="1"/>
  <c r="AD859" i="1"/>
  <c r="Y1029" i="1"/>
  <c r="AA1029" i="1" s="1"/>
  <c r="AD1029" i="1"/>
  <c r="Y1119" i="1"/>
  <c r="AA1119" i="1" s="1"/>
  <c r="AD1119" i="1"/>
  <c r="Y1149" i="1"/>
  <c r="AA1149" i="1" s="1"/>
  <c r="AD1149" i="1"/>
  <c r="Y1206" i="1"/>
  <c r="AA1206" i="1" s="1"/>
  <c r="AD1206" i="1"/>
  <c r="Y1278" i="1"/>
  <c r="AA1278" i="1" s="1"/>
  <c r="AD1278" i="1"/>
  <c r="Y1514" i="1"/>
  <c r="AA1514" i="1" s="1"/>
  <c r="AD1514" i="1"/>
  <c r="Y1568" i="1"/>
  <c r="AA1568" i="1" s="1"/>
  <c r="AD1568" i="1"/>
  <c r="Y1687" i="1"/>
  <c r="AA1687" i="1" s="1"/>
  <c r="AD1687" i="1"/>
  <c r="Y1699" i="1"/>
  <c r="AA1699" i="1" s="1"/>
  <c r="AD1699" i="1"/>
  <c r="Y1715" i="1"/>
  <c r="AA1715" i="1" s="1"/>
  <c r="AD1715" i="1"/>
  <c r="Y1784" i="1"/>
  <c r="AA1784" i="1" s="1"/>
  <c r="AD1784" i="1"/>
  <c r="Y1792" i="1"/>
  <c r="AA1792" i="1" s="1"/>
  <c r="AD1792" i="1"/>
  <c r="Y1800" i="1"/>
  <c r="AA1800" i="1" s="1"/>
  <c r="AD1800" i="1"/>
  <c r="Y1808" i="1"/>
  <c r="AA1808" i="1" s="1"/>
  <c r="AD1808" i="1"/>
  <c r="Y1816" i="1"/>
  <c r="AA1816" i="1" s="1"/>
  <c r="AD1816" i="1"/>
  <c r="Y1851" i="1"/>
  <c r="AA1851" i="1" s="1"/>
  <c r="AD1851" i="1"/>
  <c r="Y1883" i="1"/>
  <c r="AA1883" i="1" s="1"/>
  <c r="AD1883" i="1"/>
  <c r="Y1915" i="1"/>
  <c r="AA1915" i="1" s="1"/>
  <c r="AD1915" i="1"/>
  <c r="Y1947" i="1"/>
  <c r="AA1947" i="1" s="1"/>
  <c r="AD1947" i="1"/>
  <c r="Y57" i="1"/>
  <c r="AA57" i="1" s="1"/>
  <c r="AD57" i="1"/>
  <c r="Y90" i="1"/>
  <c r="AA90" i="1" s="1"/>
  <c r="AD90" i="1"/>
  <c r="Y236" i="1"/>
  <c r="AA236" i="1" s="1"/>
  <c r="AD236" i="1"/>
  <c r="Y297" i="1"/>
  <c r="AA297" i="1" s="1"/>
  <c r="AD297" i="1"/>
  <c r="Y370" i="1"/>
  <c r="AA370" i="1" s="1"/>
  <c r="AD370" i="1"/>
  <c r="Y520" i="1"/>
  <c r="AA520" i="1" s="1"/>
  <c r="AD520" i="1"/>
  <c r="Y713" i="1"/>
  <c r="AA713" i="1" s="1"/>
  <c r="AD713" i="1"/>
  <c r="Y741" i="1"/>
  <c r="AA741" i="1" s="1"/>
  <c r="AD741" i="1"/>
  <c r="Y799" i="1"/>
  <c r="AA799" i="1" s="1"/>
  <c r="AD799" i="1"/>
  <c r="Y813" i="1"/>
  <c r="AA813" i="1" s="1"/>
  <c r="AD813" i="1"/>
  <c r="Y885" i="1"/>
  <c r="AA885" i="1" s="1"/>
  <c r="AD885" i="1"/>
  <c r="Y912" i="1"/>
  <c r="AA912" i="1" s="1"/>
  <c r="AD912" i="1"/>
  <c r="Y920" i="1"/>
  <c r="AA920" i="1" s="1"/>
  <c r="AD920" i="1"/>
  <c r="Y928" i="1"/>
  <c r="AA928" i="1" s="1"/>
  <c r="AD928" i="1"/>
  <c r="Y936" i="1"/>
  <c r="AA936" i="1" s="1"/>
  <c r="AD936" i="1"/>
  <c r="Y944" i="1"/>
  <c r="AA944" i="1" s="1"/>
  <c r="AD944" i="1"/>
  <c r="Y952" i="1"/>
  <c r="AA952" i="1" s="1"/>
  <c r="AD952" i="1"/>
  <c r="Y960" i="1"/>
  <c r="AA960" i="1" s="1"/>
  <c r="AD960" i="1"/>
  <c r="Y968" i="1"/>
  <c r="AA968" i="1" s="1"/>
  <c r="AD968" i="1"/>
  <c r="Y976" i="1"/>
  <c r="AA976" i="1" s="1"/>
  <c r="AD976" i="1"/>
  <c r="Y1017" i="1"/>
  <c r="AA1017" i="1" s="1"/>
  <c r="AD1017" i="1"/>
  <c r="Y1061" i="1"/>
  <c r="AA1061" i="1" s="1"/>
  <c r="AD1061" i="1"/>
  <c r="Y1159" i="1"/>
  <c r="AA1159" i="1" s="1"/>
  <c r="AD1159" i="1"/>
  <c r="Y1244" i="1"/>
  <c r="AA1244" i="1" s="1"/>
  <c r="AD1244" i="1"/>
  <c r="Y1326" i="1"/>
  <c r="AA1326" i="1" s="1"/>
  <c r="AD1326" i="1"/>
  <c r="X1390" i="1"/>
  <c r="Z1390" i="1" s="1"/>
  <c r="Y1498" i="1"/>
  <c r="AA1498" i="1" s="1"/>
  <c r="AD1498" i="1"/>
  <c r="Y1520" i="1"/>
  <c r="AA1520" i="1" s="1"/>
  <c r="AD1520" i="1"/>
  <c r="Y1711" i="1"/>
  <c r="AA1711" i="1" s="1"/>
  <c r="AD1711" i="1"/>
  <c r="Y1727" i="1"/>
  <c r="AA1727" i="1" s="1"/>
  <c r="AD1727" i="1"/>
  <c r="Y1743" i="1"/>
  <c r="AA1743" i="1" s="1"/>
  <c r="AD1743" i="1"/>
  <c r="Y1821" i="1"/>
  <c r="AA1821" i="1" s="1"/>
  <c r="AD1821" i="1"/>
  <c r="Y1853" i="1"/>
  <c r="AA1853" i="1" s="1"/>
  <c r="AD1853" i="1"/>
  <c r="Y1885" i="1"/>
  <c r="AA1885" i="1" s="1"/>
  <c r="AD1885" i="1"/>
  <c r="Y1917" i="1"/>
  <c r="AA1917" i="1" s="1"/>
  <c r="AD1917" i="1"/>
  <c r="Y1949" i="1"/>
  <c r="AA1949" i="1" s="1"/>
  <c r="AD1949" i="1"/>
  <c r="Y1981" i="1"/>
  <c r="AA1981" i="1" s="1"/>
  <c r="AD1981" i="1"/>
  <c r="Y48" i="1"/>
  <c r="AA48" i="1" s="1"/>
  <c r="AD48" i="1"/>
  <c r="Y114" i="1"/>
  <c r="AA114" i="1" s="1"/>
  <c r="AD114" i="1"/>
  <c r="Y147" i="1"/>
  <c r="AA147" i="1" s="1"/>
  <c r="AD147" i="1"/>
  <c r="Y295" i="1"/>
  <c r="AA295" i="1" s="1"/>
  <c r="AD295" i="1"/>
  <c r="Y312" i="1"/>
  <c r="AA312" i="1" s="1"/>
  <c r="AD312" i="1"/>
  <c r="Y320" i="1"/>
  <c r="AA320" i="1" s="1"/>
  <c r="AD320" i="1"/>
  <c r="Y328" i="1"/>
  <c r="AA328" i="1" s="1"/>
  <c r="AD328" i="1"/>
  <c r="Y336" i="1"/>
  <c r="AA336" i="1" s="1"/>
  <c r="AD336" i="1"/>
  <c r="Y344" i="1"/>
  <c r="AA344" i="1" s="1"/>
  <c r="AD344" i="1"/>
  <c r="Y393" i="1"/>
  <c r="AA393" i="1" s="1"/>
  <c r="AD393" i="1"/>
  <c r="Y449" i="1"/>
  <c r="AA449" i="1" s="1"/>
  <c r="AD449" i="1"/>
  <c r="Y481" i="1"/>
  <c r="AA481" i="1" s="1"/>
  <c r="AD481" i="1"/>
  <c r="Y521" i="1"/>
  <c r="AA521" i="1" s="1"/>
  <c r="AD521" i="1"/>
  <c r="Y529" i="1"/>
  <c r="AA529" i="1" s="1"/>
  <c r="AD529" i="1"/>
  <c r="Y537" i="1"/>
  <c r="AA537" i="1" s="1"/>
  <c r="AD537" i="1"/>
  <c r="Y545" i="1"/>
  <c r="AA545" i="1" s="1"/>
  <c r="AD545" i="1"/>
  <c r="Y590" i="1"/>
  <c r="AA590" i="1" s="1"/>
  <c r="AD590" i="1"/>
  <c r="Y603" i="1"/>
  <c r="AA603" i="1" s="1"/>
  <c r="AD603" i="1"/>
  <c r="Y656" i="1"/>
  <c r="AA656" i="1" s="1"/>
  <c r="AD656" i="1"/>
  <c r="Y743" i="1"/>
  <c r="AA743" i="1" s="1"/>
  <c r="AD743" i="1"/>
  <c r="Y781" i="1"/>
  <c r="AA781" i="1" s="1"/>
  <c r="AD781" i="1"/>
  <c r="Y850" i="1"/>
  <c r="AA850" i="1" s="1"/>
  <c r="AD850" i="1"/>
  <c r="Y904" i="1"/>
  <c r="AA904" i="1" s="1"/>
  <c r="AD904" i="1"/>
  <c r="Y989" i="1"/>
  <c r="AA989" i="1" s="1"/>
  <c r="AD989" i="1"/>
  <c r="Y1113" i="1"/>
  <c r="AA1113" i="1" s="1"/>
  <c r="AD1113" i="1"/>
  <c r="Y1129" i="1"/>
  <c r="AA1129" i="1" s="1"/>
  <c r="AD1129" i="1"/>
  <c r="Y1214" i="1"/>
  <c r="AA1214" i="1" s="1"/>
  <c r="AD1214" i="1"/>
  <c r="Y1227" i="1"/>
  <c r="AA1227" i="1" s="1"/>
  <c r="AD1227" i="1"/>
  <c r="Y1449" i="1"/>
  <c r="AA1449" i="1" s="1"/>
  <c r="AD1449" i="1"/>
  <c r="Y1462" i="1"/>
  <c r="AA1462" i="1" s="1"/>
  <c r="AD1462" i="1"/>
  <c r="Y1476" i="1"/>
  <c r="AA1476" i="1" s="1"/>
  <c r="AD1476" i="1"/>
  <c r="Y1526" i="1"/>
  <c r="AA1526" i="1" s="1"/>
  <c r="AD1526" i="1"/>
  <c r="Y1538" i="1"/>
  <c r="AA1538" i="1" s="1"/>
  <c r="AD1538" i="1"/>
  <c r="Y1560" i="1"/>
  <c r="AA1560" i="1" s="1"/>
  <c r="AD1560" i="1"/>
  <c r="Y1752" i="1"/>
  <c r="AA1752" i="1" s="1"/>
  <c r="AD1752" i="1"/>
  <c r="Y1760" i="1"/>
  <c r="AA1760" i="1" s="1"/>
  <c r="AD1760" i="1"/>
  <c r="Y1833" i="1"/>
  <c r="AA1833" i="1" s="1"/>
  <c r="AD1833" i="1"/>
  <c r="Y1865" i="1"/>
  <c r="AA1865" i="1" s="1"/>
  <c r="AD1865" i="1"/>
  <c r="Y1897" i="1"/>
  <c r="AA1897" i="1" s="1"/>
  <c r="AD1897" i="1"/>
  <c r="Y1929" i="1"/>
  <c r="AA1929" i="1" s="1"/>
  <c r="AD1929" i="1"/>
  <c r="Y1961" i="1"/>
  <c r="AA1961" i="1" s="1"/>
  <c r="AD1961" i="1"/>
  <c r="Y1993" i="1"/>
  <c r="AA1993" i="1" s="1"/>
  <c r="AD1993" i="1"/>
  <c r="Y43" i="1"/>
  <c r="AA43" i="1" s="1"/>
  <c r="AD43" i="1"/>
  <c r="Y75" i="1"/>
  <c r="AA75" i="1" s="1"/>
  <c r="AD75" i="1"/>
  <c r="Y105" i="1"/>
  <c r="AA105" i="1" s="1"/>
  <c r="AD105" i="1"/>
  <c r="Y196" i="1"/>
  <c r="AA196" i="1" s="1"/>
  <c r="AD196" i="1"/>
  <c r="Y258" i="1"/>
  <c r="AA258" i="1" s="1"/>
  <c r="AD258" i="1"/>
  <c r="Y291" i="1"/>
  <c r="AA291" i="1" s="1"/>
  <c r="AD291" i="1"/>
  <c r="Y629" i="1"/>
  <c r="AA629" i="1" s="1"/>
  <c r="AD629" i="1"/>
  <c r="Y678" i="1"/>
  <c r="AA678" i="1" s="1"/>
  <c r="AD678" i="1"/>
  <c r="Y1274" i="1"/>
  <c r="AA1274" i="1" s="1"/>
  <c r="AD1274" i="1"/>
  <c r="Y1352" i="1"/>
  <c r="AA1352" i="1" s="1"/>
  <c r="AD1352" i="1"/>
  <c r="Y1583" i="1"/>
  <c r="AA1583" i="1" s="1"/>
  <c r="AD1583" i="1"/>
  <c r="Y1695" i="1"/>
  <c r="AA1695" i="1" s="1"/>
  <c r="AD1695" i="1"/>
  <c r="Y1838" i="1"/>
  <c r="AA1838" i="1" s="1"/>
  <c r="AD1838" i="1"/>
  <c r="Y1900" i="1"/>
  <c r="AA1900" i="1" s="1"/>
  <c r="AD1900" i="1"/>
  <c r="Y1975" i="1"/>
  <c r="AA1975" i="1" s="1"/>
  <c r="AD1975" i="1"/>
  <c r="Y899" i="1"/>
  <c r="AA899" i="1" s="1"/>
  <c r="AD899" i="1"/>
  <c r="Y1199" i="1"/>
  <c r="AA1199" i="1" s="1"/>
  <c r="AD1199" i="1"/>
  <c r="Y1362" i="1"/>
  <c r="AA1362" i="1" s="1"/>
  <c r="AD1362" i="1"/>
  <c r="Y1578" i="1"/>
  <c r="AA1578" i="1" s="1"/>
  <c r="AD1578" i="1"/>
  <c r="Y1609" i="1"/>
  <c r="AA1609" i="1" s="1"/>
  <c r="AD1609" i="1"/>
  <c r="Y1641" i="1"/>
  <c r="AA1641" i="1" s="1"/>
  <c r="AD1641" i="1"/>
  <c r="Y1673" i="1"/>
  <c r="AA1673" i="1" s="1"/>
  <c r="AD1673" i="1"/>
  <c r="Y1720" i="1"/>
  <c r="AA1720" i="1" s="1"/>
  <c r="AD1720" i="1"/>
  <c r="Y1766" i="1"/>
  <c r="AA1766" i="1" s="1"/>
  <c r="AD1766" i="1"/>
  <c r="Y2003" i="1"/>
  <c r="AA2003" i="1" s="1"/>
  <c r="AD2003" i="1"/>
  <c r="Y1015" i="1"/>
  <c r="AA1015" i="1" s="1"/>
  <c r="AD1015" i="1"/>
  <c r="Y1145" i="1"/>
  <c r="AA1145" i="1" s="1"/>
  <c r="AD1145" i="1"/>
  <c r="Y1232" i="1"/>
  <c r="AA1232" i="1" s="1"/>
  <c r="AD1232" i="1"/>
  <c r="Y1440" i="1"/>
  <c r="AA1440" i="1" s="1"/>
  <c r="AD1440" i="1"/>
  <c r="Y1501" i="1"/>
  <c r="AA1501" i="1" s="1"/>
  <c r="AD1501" i="1"/>
  <c r="Y1596" i="1"/>
  <c r="AA1596" i="1" s="1"/>
  <c r="AD1596" i="1"/>
  <c r="Y1628" i="1"/>
  <c r="AA1628" i="1" s="1"/>
  <c r="AD1628" i="1"/>
  <c r="Y1660" i="1"/>
  <c r="AA1660" i="1" s="1"/>
  <c r="AD1660" i="1"/>
  <c r="Y1765" i="1"/>
  <c r="AA1765" i="1" s="1"/>
  <c r="AD1765" i="1"/>
  <c r="Y787" i="1"/>
  <c r="AA787" i="1" s="1"/>
  <c r="AD787" i="1"/>
  <c r="Y855" i="1"/>
  <c r="AA855" i="1" s="1"/>
  <c r="AD855" i="1"/>
  <c r="Y1342" i="1"/>
  <c r="AA1342" i="1" s="1"/>
  <c r="AD1342" i="1"/>
  <c r="Y1542" i="1"/>
  <c r="AA1542" i="1" s="1"/>
  <c r="AD1542" i="1"/>
  <c r="Y1595" i="1"/>
  <c r="AA1595" i="1" s="1"/>
  <c r="AD1595" i="1"/>
  <c r="Y1627" i="1"/>
  <c r="AA1627" i="1" s="1"/>
  <c r="AD1627" i="1"/>
  <c r="Y1659" i="1"/>
  <c r="AA1659" i="1" s="1"/>
  <c r="AD1659" i="1"/>
  <c r="Y1764" i="1"/>
  <c r="AA1764" i="1" s="1"/>
  <c r="AD1764" i="1"/>
  <c r="Y1966" i="1"/>
  <c r="AA1966" i="1" s="1"/>
  <c r="AD1966" i="1"/>
  <c r="Y18" i="1"/>
  <c r="AA18" i="1" s="1"/>
  <c r="AD18" i="1"/>
  <c r="Y34" i="1"/>
  <c r="AA34" i="1" s="1"/>
  <c r="AD34" i="1"/>
  <c r="Y27" i="1"/>
  <c r="AA27" i="1" s="1"/>
  <c r="AD27" i="1"/>
  <c r="Y50" i="1"/>
  <c r="AA50" i="1" s="1"/>
  <c r="AD50" i="1"/>
  <c r="Y82" i="1"/>
  <c r="AA82" i="1" s="1"/>
  <c r="AD82" i="1"/>
  <c r="Y112" i="1"/>
  <c r="AA112" i="1" s="1"/>
  <c r="AD112" i="1"/>
  <c r="Y212" i="1"/>
  <c r="AA212" i="1" s="1"/>
  <c r="AD212" i="1"/>
  <c r="Y276" i="1"/>
  <c r="AA276" i="1" s="1"/>
  <c r="AD276" i="1"/>
  <c r="Y369" i="1"/>
  <c r="AA369" i="1" s="1"/>
  <c r="AD369" i="1"/>
  <c r="Y403" i="1"/>
  <c r="AA403" i="1" s="1"/>
  <c r="AD403" i="1"/>
  <c r="Y431" i="1"/>
  <c r="AA431" i="1" s="1"/>
  <c r="AD431" i="1"/>
  <c r="Y443" i="1"/>
  <c r="AA443" i="1" s="1"/>
  <c r="AD443" i="1"/>
  <c r="Y463" i="1"/>
  <c r="AA463" i="1" s="1"/>
  <c r="AD463" i="1"/>
  <c r="Y475" i="1"/>
  <c r="AA475" i="1" s="1"/>
  <c r="AD475" i="1"/>
  <c r="Y495" i="1"/>
  <c r="AA495" i="1" s="1"/>
  <c r="AD495" i="1"/>
  <c r="Y556" i="1"/>
  <c r="AA556" i="1" s="1"/>
  <c r="AD556" i="1"/>
  <c r="Y576" i="1"/>
  <c r="AA576" i="1" s="1"/>
  <c r="AD576" i="1"/>
  <c r="Y718" i="1"/>
  <c r="AA718" i="1" s="1"/>
  <c r="AD718" i="1"/>
  <c r="Y737" i="1"/>
  <c r="AA737" i="1" s="1"/>
  <c r="AD737" i="1"/>
  <c r="X831" i="1"/>
  <c r="Z831" i="1" s="1"/>
  <c r="Y880" i="1"/>
  <c r="AA880" i="1" s="1"/>
  <c r="AD880" i="1"/>
  <c r="Y1049" i="1"/>
  <c r="AA1049" i="1" s="1"/>
  <c r="AD1049" i="1"/>
  <c r="Y1077" i="1"/>
  <c r="AA1077" i="1" s="1"/>
  <c r="AD1077" i="1"/>
  <c r="Y1096" i="1"/>
  <c r="AA1096" i="1" s="1"/>
  <c r="AD1096" i="1"/>
  <c r="Y1318" i="1"/>
  <c r="AA1318" i="1" s="1"/>
  <c r="AD1318" i="1"/>
  <c r="X1340" i="1"/>
  <c r="Z1340" i="1" s="1"/>
  <c r="Y1366" i="1"/>
  <c r="AA1366" i="1" s="1"/>
  <c r="AD1366" i="1"/>
  <c r="Y1430" i="1"/>
  <c r="AA1430" i="1" s="1"/>
  <c r="AD1430" i="1"/>
  <c r="Y1529" i="1"/>
  <c r="AA1529" i="1" s="1"/>
  <c r="AD1529" i="1"/>
  <c r="Y1553" i="1"/>
  <c r="AA1553" i="1" s="1"/>
  <c r="AD1553" i="1"/>
  <c r="Y1569" i="1"/>
  <c r="AA1569" i="1" s="1"/>
  <c r="AD1569" i="1"/>
  <c r="Y1777" i="1"/>
  <c r="AA1777" i="1" s="1"/>
  <c r="AD1777" i="1"/>
  <c r="Y1785" i="1"/>
  <c r="AA1785" i="1" s="1"/>
  <c r="AD1785" i="1"/>
  <c r="Y1793" i="1"/>
  <c r="AA1793" i="1" s="1"/>
  <c r="AD1793" i="1"/>
  <c r="Y1801" i="1"/>
  <c r="AA1801" i="1" s="1"/>
  <c r="AD1801" i="1"/>
  <c r="Y1809" i="1"/>
  <c r="AA1809" i="1" s="1"/>
  <c r="AD1809" i="1"/>
  <c r="Y1844" i="1"/>
  <c r="AA1844" i="1" s="1"/>
  <c r="AD1844" i="1"/>
  <c r="Y1876" i="1"/>
  <c r="AA1876" i="1" s="1"/>
  <c r="AD1876" i="1"/>
  <c r="Y1908" i="1"/>
  <c r="AA1908" i="1" s="1"/>
  <c r="AD1908" i="1"/>
  <c r="Y1940" i="1"/>
  <c r="AA1940" i="1" s="1"/>
  <c r="AD1940" i="1"/>
  <c r="Y61" i="1"/>
  <c r="AA61" i="1" s="1"/>
  <c r="AD61" i="1"/>
  <c r="Y95" i="1"/>
  <c r="AA95" i="1" s="1"/>
  <c r="AD95" i="1"/>
  <c r="Y127" i="1"/>
  <c r="AA127" i="1" s="1"/>
  <c r="AD127" i="1"/>
  <c r="Y202" i="1"/>
  <c r="AA202" i="1" s="1"/>
  <c r="AD202" i="1"/>
  <c r="Y225" i="1"/>
  <c r="AA225" i="1" s="1"/>
  <c r="AD225" i="1"/>
  <c r="Y362" i="1"/>
  <c r="AA362" i="1" s="1"/>
  <c r="AD362" i="1"/>
  <c r="Y371" i="1"/>
  <c r="AA371" i="1" s="1"/>
  <c r="AD371" i="1"/>
  <c r="Y423" i="1"/>
  <c r="AA423" i="1" s="1"/>
  <c r="AD423" i="1"/>
  <c r="Y457" i="1"/>
  <c r="AA457" i="1" s="1"/>
  <c r="AD457" i="1"/>
  <c r="X550" i="1"/>
  <c r="Z550" i="1" s="1"/>
  <c r="Y675" i="1"/>
  <c r="AA675" i="1" s="1"/>
  <c r="AD675" i="1"/>
  <c r="Y768" i="1"/>
  <c r="AA768" i="1" s="1"/>
  <c r="AD768" i="1"/>
  <c r="Y842" i="1"/>
  <c r="AA842" i="1" s="1"/>
  <c r="AD842" i="1"/>
  <c r="Y862" i="1"/>
  <c r="AA862" i="1" s="1"/>
  <c r="AD862" i="1"/>
  <c r="Y886" i="1"/>
  <c r="AA886" i="1" s="1"/>
  <c r="AD886" i="1"/>
  <c r="Y913" i="1"/>
  <c r="AA913" i="1" s="1"/>
  <c r="AD913" i="1"/>
  <c r="Y921" i="1"/>
  <c r="AA921" i="1" s="1"/>
  <c r="AD921" i="1"/>
  <c r="Y929" i="1"/>
  <c r="AA929" i="1" s="1"/>
  <c r="AD929" i="1"/>
  <c r="Y937" i="1"/>
  <c r="AA937" i="1" s="1"/>
  <c r="AD937" i="1"/>
  <c r="Y945" i="1"/>
  <c r="AA945" i="1" s="1"/>
  <c r="AD945" i="1"/>
  <c r="Y953" i="1"/>
  <c r="AA953" i="1" s="1"/>
  <c r="AD953" i="1"/>
  <c r="Y961" i="1"/>
  <c r="AA961" i="1" s="1"/>
  <c r="AD961" i="1"/>
  <c r="Y969" i="1"/>
  <c r="AA969" i="1" s="1"/>
  <c r="AD969" i="1"/>
  <c r="Y977" i="1"/>
  <c r="AA977" i="1" s="1"/>
  <c r="AD977" i="1"/>
  <c r="Y1031" i="1"/>
  <c r="AA1031" i="1" s="1"/>
  <c r="AD1031" i="1"/>
  <c r="Y1210" i="1"/>
  <c r="AA1210" i="1" s="1"/>
  <c r="AD1210" i="1"/>
  <c r="Y1254" i="1"/>
  <c r="AA1254" i="1" s="1"/>
  <c r="AD1254" i="1"/>
  <c r="Y1358" i="1"/>
  <c r="AA1358" i="1" s="1"/>
  <c r="AD1358" i="1"/>
  <c r="Y1422" i="1"/>
  <c r="AA1422" i="1" s="1"/>
  <c r="AD1422" i="1"/>
  <c r="Y1728" i="1"/>
  <c r="AA1728" i="1" s="1"/>
  <c r="AD1728" i="1"/>
  <c r="Y1822" i="1"/>
  <c r="AA1822" i="1" s="1"/>
  <c r="AD1822" i="1"/>
  <c r="Y1854" i="1"/>
  <c r="AA1854" i="1" s="1"/>
  <c r="AD1854" i="1"/>
  <c r="Y1886" i="1"/>
  <c r="AA1886" i="1" s="1"/>
  <c r="AD1886" i="1"/>
  <c r="Y1918" i="1"/>
  <c r="AA1918" i="1" s="1"/>
  <c r="AD1918" i="1"/>
  <c r="Y1950" i="1"/>
  <c r="AA1950" i="1" s="1"/>
  <c r="AD1950" i="1"/>
  <c r="X1973" i="1"/>
  <c r="Z1973" i="1" s="1"/>
  <c r="Y1982" i="1"/>
  <c r="AA1982" i="1" s="1"/>
  <c r="AD1982" i="1"/>
  <c r="Y52" i="1"/>
  <c r="AA52" i="1" s="1"/>
  <c r="AD52" i="1"/>
  <c r="Y84" i="1"/>
  <c r="AA84" i="1" s="1"/>
  <c r="AD84" i="1"/>
  <c r="Y118" i="1"/>
  <c r="AA118" i="1" s="1"/>
  <c r="AD118" i="1"/>
  <c r="Y313" i="1"/>
  <c r="AA313" i="1" s="1"/>
  <c r="AD313" i="1"/>
  <c r="Y321" i="1"/>
  <c r="AA321" i="1" s="1"/>
  <c r="AD321" i="1"/>
  <c r="Y329" i="1"/>
  <c r="AA329" i="1" s="1"/>
  <c r="AD329" i="1"/>
  <c r="Y530" i="1"/>
  <c r="AA530" i="1" s="1"/>
  <c r="AD530" i="1"/>
  <c r="Y572" i="1"/>
  <c r="AA572" i="1" s="1"/>
  <c r="AD572" i="1"/>
  <c r="Y591" i="1"/>
  <c r="AA591" i="1" s="1"/>
  <c r="AD591" i="1"/>
  <c r="Y641" i="1"/>
  <c r="AA641" i="1" s="1"/>
  <c r="AD641" i="1"/>
  <c r="Y657" i="1"/>
  <c r="AA657" i="1" s="1"/>
  <c r="AD657" i="1"/>
  <c r="Y782" i="1"/>
  <c r="AA782" i="1" s="1"/>
  <c r="AD782" i="1"/>
  <c r="Y851" i="1"/>
  <c r="AA851" i="1" s="1"/>
  <c r="AD851" i="1"/>
  <c r="Y905" i="1"/>
  <c r="AA905" i="1" s="1"/>
  <c r="AD905" i="1"/>
  <c r="Y1053" i="1"/>
  <c r="AA1053" i="1" s="1"/>
  <c r="AD1053" i="1"/>
  <c r="Y1130" i="1"/>
  <c r="AA1130" i="1" s="1"/>
  <c r="AD1130" i="1"/>
  <c r="Y1228" i="1"/>
  <c r="AA1228" i="1" s="1"/>
  <c r="AD1228" i="1"/>
  <c r="Y1386" i="1"/>
  <c r="AA1386" i="1" s="1"/>
  <c r="AD1386" i="1"/>
  <c r="Y1450" i="1"/>
  <c r="AA1450" i="1" s="1"/>
  <c r="AD1450" i="1"/>
  <c r="Y1527" i="1"/>
  <c r="AA1527" i="1" s="1"/>
  <c r="AD1527" i="1"/>
  <c r="Y1539" i="1"/>
  <c r="AA1539" i="1" s="1"/>
  <c r="AD1539" i="1"/>
  <c r="Y1561" i="1"/>
  <c r="AA1561" i="1" s="1"/>
  <c r="AD1561" i="1"/>
  <c r="Y1707" i="1"/>
  <c r="AA1707" i="1" s="1"/>
  <c r="AD1707" i="1"/>
  <c r="Y1753" i="1"/>
  <c r="AA1753" i="1" s="1"/>
  <c r="AD1753" i="1"/>
  <c r="Y1834" i="1"/>
  <c r="AA1834" i="1" s="1"/>
  <c r="AD1834" i="1"/>
  <c r="Y1866" i="1"/>
  <c r="AA1866" i="1" s="1"/>
  <c r="AD1866" i="1"/>
  <c r="Y1898" i="1"/>
  <c r="AA1898" i="1" s="1"/>
  <c r="AD1898" i="1"/>
  <c r="Y1930" i="1"/>
  <c r="AA1930" i="1" s="1"/>
  <c r="AD1930" i="1"/>
  <c r="Y1962" i="1"/>
  <c r="AA1962" i="1" s="1"/>
  <c r="AD1962" i="1"/>
  <c r="Y1994" i="1"/>
  <c r="AA1994" i="1" s="1"/>
  <c r="AD1994" i="1"/>
  <c r="Y47" i="1"/>
  <c r="AA47" i="1" s="1"/>
  <c r="AD47" i="1"/>
  <c r="Y79" i="1"/>
  <c r="AA79" i="1" s="1"/>
  <c r="AD79" i="1"/>
  <c r="Y143" i="1"/>
  <c r="AA143" i="1" s="1"/>
  <c r="AD143" i="1"/>
  <c r="Y180" i="1"/>
  <c r="AA180" i="1" s="1"/>
  <c r="AD180" i="1"/>
  <c r="Y307" i="1"/>
  <c r="AA307" i="1" s="1"/>
  <c r="AD307" i="1"/>
  <c r="Y357" i="1"/>
  <c r="AA357" i="1" s="1"/>
  <c r="AD357" i="1"/>
  <c r="Y397" i="1"/>
  <c r="AA397" i="1" s="1"/>
  <c r="AD397" i="1"/>
  <c r="Y441" i="1"/>
  <c r="AA441" i="1" s="1"/>
  <c r="AD441" i="1"/>
  <c r="Y508" i="1"/>
  <c r="AA508" i="1" s="1"/>
  <c r="AD508" i="1"/>
  <c r="Y574" i="1"/>
  <c r="AA574" i="1" s="1"/>
  <c r="AD574" i="1"/>
  <c r="Y605" i="1"/>
  <c r="AA605" i="1" s="1"/>
  <c r="AD605" i="1"/>
  <c r="Y745" i="1"/>
  <c r="AA745" i="1" s="1"/>
  <c r="AD745" i="1"/>
  <c r="Y892" i="1"/>
  <c r="AA892" i="1" s="1"/>
  <c r="AD892" i="1"/>
  <c r="Y1165" i="1"/>
  <c r="AA1165" i="1" s="1"/>
  <c r="AD1165" i="1"/>
  <c r="Y1714" i="1"/>
  <c r="AA1714" i="1" s="1"/>
  <c r="AD1714" i="1"/>
  <c r="Y1842" i="1"/>
  <c r="AA1842" i="1" s="1"/>
  <c r="AD1842" i="1"/>
  <c r="Y1904" i="1"/>
  <c r="AA1904" i="1" s="1"/>
  <c r="AD1904" i="1"/>
  <c r="Y1979" i="1"/>
  <c r="AA1979" i="1" s="1"/>
  <c r="AD1979" i="1"/>
  <c r="Y874" i="1"/>
  <c r="AA874" i="1" s="1"/>
  <c r="AD874" i="1"/>
  <c r="Y1242" i="1"/>
  <c r="AA1242" i="1" s="1"/>
  <c r="AD1242" i="1"/>
  <c r="Y1597" i="1"/>
  <c r="AA1597" i="1" s="1"/>
  <c r="AD1597" i="1"/>
  <c r="Y1629" i="1"/>
  <c r="AA1629" i="1" s="1"/>
  <c r="AD1629" i="1"/>
  <c r="Y1661" i="1"/>
  <c r="AA1661" i="1" s="1"/>
  <c r="AD1661" i="1"/>
  <c r="Y1708" i="1"/>
  <c r="AA1708" i="1" s="1"/>
  <c r="AD1708" i="1"/>
  <c r="Y1837" i="1"/>
  <c r="AA1837" i="1" s="1"/>
  <c r="AD1837" i="1"/>
  <c r="Y1903" i="1"/>
  <c r="AA1903" i="1" s="1"/>
  <c r="AD1903" i="1"/>
  <c r="Y1974" i="1"/>
  <c r="AA1974" i="1" s="1"/>
  <c r="AD1974" i="1"/>
  <c r="Y2000" i="1"/>
  <c r="AA2000" i="1" s="1"/>
  <c r="AD2000" i="1"/>
  <c r="Y2008" i="1"/>
  <c r="AA2008" i="1" s="1"/>
  <c r="AD2008" i="1"/>
  <c r="Y894" i="1"/>
  <c r="AA894" i="1" s="1"/>
  <c r="AD894" i="1"/>
  <c r="Y1505" i="1"/>
  <c r="AA1505" i="1" s="1"/>
  <c r="AD1505" i="1"/>
  <c r="Y1600" i="1"/>
  <c r="AA1600" i="1" s="1"/>
  <c r="AD1600" i="1"/>
  <c r="Y1632" i="1"/>
  <c r="AA1632" i="1" s="1"/>
  <c r="AD1632" i="1"/>
  <c r="Y1664" i="1"/>
  <c r="AA1664" i="1" s="1"/>
  <c r="AD1664" i="1"/>
  <c r="Y1719" i="1"/>
  <c r="AA1719" i="1" s="1"/>
  <c r="AD1719" i="1"/>
  <c r="Y1769" i="1"/>
  <c r="AA1769" i="1" s="1"/>
  <c r="AD1769" i="1"/>
  <c r="Y1869" i="1"/>
  <c r="AA1869" i="1" s="1"/>
  <c r="AD1869" i="1"/>
  <c r="Y1935" i="1"/>
  <c r="AA1935" i="1" s="1"/>
  <c r="AD1935" i="1"/>
  <c r="Y1546" i="1"/>
  <c r="AA1546" i="1" s="1"/>
  <c r="AD1546" i="1"/>
  <c r="Y1599" i="1"/>
  <c r="AA1599" i="1" s="1"/>
  <c r="AD1599" i="1"/>
  <c r="Y1631" i="1"/>
  <c r="AA1631" i="1" s="1"/>
  <c r="AD1631" i="1"/>
  <c r="Y1663" i="1"/>
  <c r="AA1663" i="1" s="1"/>
  <c r="AD1663" i="1"/>
  <c r="Y1722" i="1"/>
  <c r="AA1722" i="1" s="1"/>
  <c r="AD1722" i="1"/>
  <c r="Y1768" i="1"/>
  <c r="AA1768" i="1" s="1"/>
  <c r="AD1768" i="1"/>
  <c r="Y1967" i="1"/>
  <c r="AA1967" i="1" s="1"/>
  <c r="AD1967" i="1"/>
  <c r="X54" i="1"/>
  <c r="Z54" i="1" s="1"/>
  <c r="Y141" i="1"/>
  <c r="AA141" i="1" s="1"/>
  <c r="AD141" i="1"/>
  <c r="Y19" i="1"/>
  <c r="AA19" i="1" s="1"/>
  <c r="AD19" i="1"/>
  <c r="Y35" i="1"/>
  <c r="AA35" i="1" s="1"/>
  <c r="AD35" i="1"/>
  <c r="X89" i="1"/>
  <c r="Z89" i="1" s="1"/>
  <c r="Y54" i="1"/>
  <c r="AA54" i="1" s="1"/>
  <c r="AD54" i="1"/>
  <c r="Y87" i="1"/>
  <c r="AA87" i="1" s="1"/>
  <c r="AD87" i="1"/>
  <c r="Y116" i="1"/>
  <c r="AA116" i="1" s="1"/>
  <c r="AD116" i="1"/>
  <c r="Y172" i="1"/>
  <c r="AA172" i="1" s="1"/>
  <c r="AD172" i="1"/>
  <c r="Y358" i="1"/>
  <c r="AA358" i="1" s="1"/>
  <c r="AD358" i="1"/>
  <c r="Y382" i="1"/>
  <c r="AA382" i="1" s="1"/>
  <c r="AD382" i="1"/>
  <c r="Y390" i="1"/>
  <c r="AA390" i="1" s="1"/>
  <c r="AD390" i="1"/>
  <c r="Y517" i="1"/>
  <c r="AA517" i="1" s="1"/>
  <c r="AD517" i="1"/>
  <c r="Y577" i="1"/>
  <c r="AA577" i="1" s="1"/>
  <c r="AD577" i="1"/>
  <c r="Y637" i="1"/>
  <c r="AA637" i="1" s="1"/>
  <c r="AD637" i="1"/>
  <c r="Y653" i="1"/>
  <c r="AA653" i="1" s="1"/>
  <c r="AD653" i="1"/>
  <c r="Y738" i="1"/>
  <c r="AA738" i="1" s="1"/>
  <c r="AD738" i="1"/>
  <c r="Y777" i="1"/>
  <c r="AA777" i="1" s="1"/>
  <c r="AD777" i="1"/>
  <c r="Y809" i="1"/>
  <c r="AA809" i="1" s="1"/>
  <c r="AD809" i="1"/>
  <c r="Y881" i="1"/>
  <c r="AA881" i="1" s="1"/>
  <c r="AD881" i="1"/>
  <c r="Y911" i="1"/>
  <c r="AA911" i="1" s="1"/>
  <c r="AD911" i="1"/>
  <c r="Y1097" i="1"/>
  <c r="AA1097" i="1" s="1"/>
  <c r="AD1097" i="1"/>
  <c r="Y1109" i="1"/>
  <c r="AA1109" i="1" s="1"/>
  <c r="AD1109" i="1"/>
  <c r="Y1125" i="1"/>
  <c r="AA1125" i="1" s="1"/>
  <c r="AD1125" i="1"/>
  <c r="Y1151" i="1"/>
  <c r="AA1151" i="1" s="1"/>
  <c r="AD1151" i="1"/>
  <c r="Y1300" i="1"/>
  <c r="AA1300" i="1" s="1"/>
  <c r="AD1300" i="1"/>
  <c r="Y1354" i="1"/>
  <c r="AA1354" i="1" s="1"/>
  <c r="AD1354" i="1"/>
  <c r="Y1418" i="1"/>
  <c r="AA1418" i="1" s="1"/>
  <c r="AD1418" i="1"/>
  <c r="Y1554" i="1"/>
  <c r="AA1554" i="1" s="1"/>
  <c r="AD1554" i="1"/>
  <c r="Y1570" i="1"/>
  <c r="AA1570" i="1" s="1"/>
  <c r="AD1570" i="1"/>
  <c r="Y1681" i="1"/>
  <c r="AA1681" i="1" s="1"/>
  <c r="AD1681" i="1"/>
  <c r="Y1689" i="1"/>
  <c r="AA1689" i="1" s="1"/>
  <c r="AD1689" i="1"/>
  <c r="Y1778" i="1"/>
  <c r="AA1778" i="1" s="1"/>
  <c r="AD1778" i="1"/>
  <c r="Y1786" i="1"/>
  <c r="AA1786" i="1" s="1"/>
  <c r="AD1786" i="1"/>
  <c r="Y1794" i="1"/>
  <c r="AA1794" i="1" s="1"/>
  <c r="AD1794" i="1"/>
  <c r="Y1802" i="1"/>
  <c r="AA1802" i="1" s="1"/>
  <c r="AD1802" i="1"/>
  <c r="Y1810" i="1"/>
  <c r="AA1810" i="1" s="1"/>
  <c r="AD1810" i="1"/>
  <c r="Y1845" i="1"/>
  <c r="AA1845" i="1" s="1"/>
  <c r="AD1845" i="1"/>
  <c r="Y1877" i="1"/>
  <c r="AA1877" i="1" s="1"/>
  <c r="AD1877" i="1"/>
  <c r="Y1909" i="1"/>
  <c r="AA1909" i="1" s="1"/>
  <c r="AD1909" i="1"/>
  <c r="Y1941" i="1"/>
  <c r="AA1941" i="1" s="1"/>
  <c r="AD1941" i="1"/>
  <c r="Y28" i="1"/>
  <c r="AA28" i="1" s="1"/>
  <c r="AD28" i="1"/>
  <c r="Y65" i="1"/>
  <c r="AA65" i="1" s="1"/>
  <c r="AD65" i="1"/>
  <c r="Y99" i="1"/>
  <c r="AA99" i="1" s="1"/>
  <c r="AD99" i="1"/>
  <c r="Y156" i="1"/>
  <c r="AA156" i="1" s="1"/>
  <c r="AD156" i="1"/>
  <c r="Y182" i="1"/>
  <c r="AA182" i="1" s="1"/>
  <c r="AD182" i="1"/>
  <c r="Y226" i="1"/>
  <c r="AA226" i="1" s="1"/>
  <c r="AD226" i="1"/>
  <c r="Y287" i="1"/>
  <c r="AA287" i="1" s="1"/>
  <c r="AD287" i="1"/>
  <c r="Y363" i="1"/>
  <c r="AA363" i="1" s="1"/>
  <c r="AD363" i="1"/>
  <c r="Y372" i="1"/>
  <c r="AA372" i="1" s="1"/>
  <c r="AD372" i="1"/>
  <c r="Y506" i="1"/>
  <c r="AA506" i="1" s="1"/>
  <c r="AD506" i="1"/>
  <c r="Y552" i="1"/>
  <c r="AA552" i="1" s="1"/>
  <c r="AD552" i="1"/>
  <c r="Y568" i="1"/>
  <c r="AA568" i="1" s="1"/>
  <c r="AD568" i="1"/>
  <c r="Y580" i="1"/>
  <c r="AA580" i="1" s="1"/>
  <c r="AD580" i="1"/>
  <c r="Y769" i="1"/>
  <c r="AA769" i="1" s="1"/>
  <c r="AD769" i="1"/>
  <c r="Y815" i="1"/>
  <c r="AA815" i="1" s="1"/>
  <c r="AD815" i="1"/>
  <c r="Y843" i="1"/>
  <c r="AA843" i="1" s="1"/>
  <c r="AD843" i="1"/>
  <c r="Y863" i="1"/>
  <c r="AA863" i="1" s="1"/>
  <c r="AD863" i="1"/>
  <c r="Y887" i="1"/>
  <c r="AA887" i="1" s="1"/>
  <c r="AD887" i="1"/>
  <c r="Y922" i="1"/>
  <c r="AA922" i="1" s="1"/>
  <c r="AD922" i="1"/>
  <c r="Y930" i="1"/>
  <c r="AA930" i="1" s="1"/>
  <c r="AD930" i="1"/>
  <c r="Y938" i="1"/>
  <c r="AA938" i="1" s="1"/>
  <c r="AD938" i="1"/>
  <c r="Y946" i="1"/>
  <c r="AA946" i="1" s="1"/>
  <c r="AD946" i="1"/>
  <c r="Y954" i="1"/>
  <c r="AA954" i="1" s="1"/>
  <c r="AD954" i="1"/>
  <c r="Y962" i="1"/>
  <c r="AA962" i="1" s="1"/>
  <c r="AD962" i="1"/>
  <c r="Y970" i="1"/>
  <c r="AA970" i="1" s="1"/>
  <c r="AD970" i="1"/>
  <c r="Y978" i="1"/>
  <c r="AA978" i="1" s="1"/>
  <c r="AD978" i="1"/>
  <c r="Y1169" i="1"/>
  <c r="AA1169" i="1" s="1"/>
  <c r="AD1169" i="1"/>
  <c r="Y1185" i="1"/>
  <c r="AA1185" i="1" s="1"/>
  <c r="AD1185" i="1"/>
  <c r="Y1211" i="1"/>
  <c r="AA1211" i="1" s="1"/>
  <c r="AD1211" i="1"/>
  <c r="Y1246" i="1"/>
  <c r="AA1246" i="1" s="1"/>
  <c r="AD1246" i="1"/>
  <c r="Y1286" i="1"/>
  <c r="AA1286" i="1" s="1"/>
  <c r="AD1286" i="1"/>
  <c r="Y1334" i="1"/>
  <c r="AA1334" i="1" s="1"/>
  <c r="AD1334" i="1"/>
  <c r="Y1408" i="1"/>
  <c r="AA1408" i="1" s="1"/>
  <c r="AD1408" i="1"/>
  <c r="Y1472" i="1"/>
  <c r="AA1472" i="1" s="1"/>
  <c r="AD1472" i="1"/>
  <c r="Y1729" i="1"/>
  <c r="AA1729" i="1" s="1"/>
  <c r="AD1729" i="1"/>
  <c r="Y1745" i="1"/>
  <c r="AA1745" i="1" s="1"/>
  <c r="AD1745" i="1"/>
  <c r="Y1823" i="1"/>
  <c r="AA1823" i="1" s="1"/>
  <c r="AD1823" i="1"/>
  <c r="Y1855" i="1"/>
  <c r="AA1855" i="1" s="1"/>
  <c r="AD1855" i="1"/>
  <c r="Y1919" i="1"/>
  <c r="AA1919" i="1" s="1"/>
  <c r="AD1919" i="1"/>
  <c r="Y1983" i="1"/>
  <c r="AA1983" i="1" s="1"/>
  <c r="AD1983" i="1"/>
  <c r="Y40" i="1"/>
  <c r="AA40" i="1" s="1"/>
  <c r="AD40" i="1"/>
  <c r="Y106" i="1"/>
  <c r="AA106" i="1" s="1"/>
  <c r="AD106" i="1"/>
  <c r="Y218" i="1"/>
  <c r="AA218" i="1" s="1"/>
  <c r="AD218" i="1"/>
  <c r="Y266" i="1"/>
  <c r="AA266" i="1" s="1"/>
  <c r="AD266" i="1"/>
  <c r="Y318" i="1"/>
  <c r="AA318" i="1" s="1"/>
  <c r="AD318" i="1"/>
  <c r="Y326" i="1"/>
  <c r="AA326" i="1" s="1"/>
  <c r="AD326" i="1"/>
  <c r="Y334" i="1"/>
  <c r="AA334" i="1" s="1"/>
  <c r="AD334" i="1"/>
  <c r="Y342" i="1"/>
  <c r="AA342" i="1" s="1"/>
  <c r="AD342" i="1"/>
  <c r="Y427" i="1"/>
  <c r="AA427" i="1" s="1"/>
  <c r="AD427" i="1"/>
  <c r="Y447" i="1"/>
  <c r="AA447" i="1" s="1"/>
  <c r="AD447" i="1"/>
  <c r="Y459" i="1"/>
  <c r="AA459" i="1" s="1"/>
  <c r="AD459" i="1"/>
  <c r="Y479" i="1"/>
  <c r="AA479" i="1" s="1"/>
  <c r="AD479" i="1"/>
  <c r="Y491" i="1"/>
  <c r="AA491" i="1" s="1"/>
  <c r="AD491" i="1"/>
  <c r="Y527" i="1"/>
  <c r="AA527" i="1" s="1"/>
  <c r="AD527" i="1"/>
  <c r="Y535" i="1"/>
  <c r="AA535" i="1" s="1"/>
  <c r="AD535" i="1"/>
  <c r="Y543" i="1"/>
  <c r="AA543" i="1" s="1"/>
  <c r="AD543" i="1"/>
  <c r="Y632" i="1"/>
  <c r="AA632" i="1" s="1"/>
  <c r="AD632" i="1"/>
  <c r="Y695" i="1"/>
  <c r="AA695" i="1" s="1"/>
  <c r="AD695" i="1"/>
  <c r="Y791" i="1"/>
  <c r="AA791" i="1" s="1"/>
  <c r="AD791" i="1"/>
  <c r="Y848" i="1"/>
  <c r="AA848" i="1" s="1"/>
  <c r="AD848" i="1"/>
  <c r="Y1033" i="1"/>
  <c r="AA1033" i="1" s="1"/>
  <c r="AD1033" i="1"/>
  <c r="Y1046" i="1"/>
  <c r="AA1046" i="1" s="1"/>
  <c r="AD1046" i="1"/>
  <c r="Y1105" i="1"/>
  <c r="AA1105" i="1" s="1"/>
  <c r="AD1105" i="1"/>
  <c r="Y1175" i="1"/>
  <c r="AA1175" i="1" s="1"/>
  <c r="AD1175" i="1"/>
  <c r="X1211" i="1"/>
  <c r="Z1211" i="1" s="1"/>
  <c r="Y1410" i="1"/>
  <c r="AA1410" i="1" s="1"/>
  <c r="AD1410" i="1"/>
  <c r="Y1474" i="1"/>
  <c r="AA1474" i="1" s="1"/>
  <c r="AD1474" i="1"/>
  <c r="Y1488" i="1"/>
  <c r="AA1488" i="1" s="1"/>
  <c r="AD1488" i="1"/>
  <c r="Y1558" i="1"/>
  <c r="AA1558" i="1" s="1"/>
  <c r="AD1558" i="1"/>
  <c r="Y1574" i="1"/>
  <c r="AA1574" i="1" s="1"/>
  <c r="AD1574" i="1"/>
  <c r="Y1702" i="1"/>
  <c r="AA1702" i="1" s="1"/>
  <c r="AD1702" i="1"/>
  <c r="Y1718" i="1"/>
  <c r="AA1718" i="1" s="1"/>
  <c r="AD1718" i="1"/>
  <c r="Y1750" i="1"/>
  <c r="AA1750" i="1" s="1"/>
  <c r="AD1750" i="1"/>
  <c r="Y1758" i="1"/>
  <c r="AA1758" i="1" s="1"/>
  <c r="AD1758" i="1"/>
  <c r="Y1831" i="1"/>
  <c r="AA1831" i="1" s="1"/>
  <c r="AD1831" i="1"/>
  <c r="Y1863" i="1"/>
  <c r="AA1863" i="1" s="1"/>
  <c r="AD1863" i="1"/>
  <c r="Y1895" i="1"/>
  <c r="AA1895" i="1" s="1"/>
  <c r="AD1895" i="1"/>
  <c r="Y1927" i="1"/>
  <c r="AA1927" i="1" s="1"/>
  <c r="AD1927" i="1"/>
  <c r="Y1959" i="1"/>
  <c r="AA1959" i="1" s="1"/>
  <c r="AD1959" i="1"/>
  <c r="Y1991" i="1"/>
  <c r="AA1991" i="1" s="1"/>
  <c r="AD1991" i="1"/>
  <c r="Y67" i="1"/>
  <c r="AA67" i="1" s="1"/>
  <c r="AD67" i="1"/>
  <c r="Y97" i="1"/>
  <c r="AA97" i="1" s="1"/>
  <c r="AD97" i="1"/>
  <c r="Y348" i="1"/>
  <c r="AA348" i="1" s="1"/>
  <c r="AD348" i="1"/>
  <c r="Y585" i="1"/>
  <c r="AA585" i="1" s="1"/>
  <c r="AD585" i="1"/>
  <c r="Y1143" i="1"/>
  <c r="AA1143" i="1" s="1"/>
  <c r="AD1143" i="1"/>
  <c r="Y1200" i="1"/>
  <c r="AA1200" i="1" s="1"/>
  <c r="AD1200" i="1"/>
  <c r="Y1341" i="1"/>
  <c r="AA1341" i="1" s="1"/>
  <c r="AD1341" i="1"/>
  <c r="Y1507" i="1"/>
  <c r="AA1507" i="1" s="1"/>
  <c r="AD1507" i="1"/>
  <c r="Y1506" i="1"/>
  <c r="AA1506" i="1" s="1"/>
  <c r="AD1506" i="1"/>
  <c r="Y1601" i="1"/>
  <c r="AA1601" i="1" s="1"/>
  <c r="AD1601" i="1"/>
  <c r="Y1633" i="1"/>
  <c r="AA1633" i="1" s="1"/>
  <c r="AD1633" i="1"/>
  <c r="Y1665" i="1"/>
  <c r="AA1665" i="1" s="1"/>
  <c r="AD1665" i="1"/>
  <c r="Y1713" i="1"/>
  <c r="AA1713" i="1" s="1"/>
  <c r="AD1713" i="1"/>
  <c r="Y1841" i="1"/>
  <c r="AA1841" i="1" s="1"/>
  <c r="AD1841" i="1"/>
  <c r="Y1907" i="1"/>
  <c r="AA1907" i="1" s="1"/>
  <c r="AD1907" i="1"/>
  <c r="Y1978" i="1"/>
  <c r="AA1978" i="1" s="1"/>
  <c r="AD1978" i="1"/>
  <c r="Y2001" i="1"/>
  <c r="AA2001" i="1" s="1"/>
  <c r="AD2001" i="1"/>
  <c r="Y701" i="1"/>
  <c r="AA701" i="1" s="1"/>
  <c r="AD701" i="1"/>
  <c r="Y1198" i="1"/>
  <c r="AA1198" i="1" s="1"/>
  <c r="AD1198" i="1"/>
  <c r="Y1426" i="1"/>
  <c r="AA1426" i="1" s="1"/>
  <c r="AD1426" i="1"/>
  <c r="Y1543" i="1"/>
  <c r="AA1543" i="1" s="1"/>
  <c r="AD1543" i="1"/>
  <c r="Y1585" i="1"/>
  <c r="AA1585" i="1" s="1"/>
  <c r="AD1585" i="1"/>
  <c r="Y1620" i="1"/>
  <c r="AA1620" i="1" s="1"/>
  <c r="AD1620" i="1"/>
  <c r="Y1652" i="1"/>
  <c r="AA1652" i="1" s="1"/>
  <c r="AD1652" i="1"/>
  <c r="Y1693" i="1"/>
  <c r="AA1693" i="1" s="1"/>
  <c r="AD1693" i="1"/>
  <c r="Y1840" i="1"/>
  <c r="AA1840" i="1" s="1"/>
  <c r="AD1840" i="1"/>
  <c r="Y1906" i="1"/>
  <c r="AA1906" i="1" s="1"/>
  <c r="AD1906" i="1"/>
  <c r="Y1977" i="1"/>
  <c r="AA1977" i="1" s="1"/>
  <c r="AD1977" i="1"/>
  <c r="Y1330" i="1"/>
  <c r="AA1330" i="1" s="1"/>
  <c r="AD1330" i="1"/>
  <c r="Y1619" i="1"/>
  <c r="AA1619" i="1" s="1"/>
  <c r="AD1619" i="1"/>
  <c r="Y1651" i="1"/>
  <c r="AA1651" i="1" s="1"/>
  <c r="AD1651" i="1"/>
  <c r="Y1839" i="1"/>
  <c r="AA1839" i="1" s="1"/>
  <c r="AD1839" i="1"/>
  <c r="Y1901" i="1"/>
  <c r="AA1901" i="1" s="1"/>
  <c r="AD1901" i="1"/>
  <c r="Y1964" i="1"/>
  <c r="AA1964" i="1" s="1"/>
  <c r="AD1964" i="1"/>
  <c r="Y1972" i="1"/>
  <c r="AA1972" i="1" s="1"/>
  <c r="AD1972" i="1"/>
  <c r="Y201" i="1"/>
  <c r="AA201" i="1" s="1"/>
  <c r="AD201" i="1"/>
  <c r="Y383" i="1"/>
  <c r="AA383" i="1" s="1"/>
  <c r="AD383" i="1"/>
  <c r="Y608" i="1"/>
  <c r="AA608" i="1" s="1"/>
  <c r="AD608" i="1"/>
  <c r="Y720" i="1"/>
  <c r="AA720" i="1" s="1"/>
  <c r="AD720" i="1"/>
  <c r="Y810" i="1"/>
  <c r="AA810" i="1" s="1"/>
  <c r="AD810" i="1"/>
  <c r="Y1051" i="1"/>
  <c r="AA1051" i="1" s="1"/>
  <c r="AD1051" i="1"/>
  <c r="Y1079" i="1"/>
  <c r="AA1079" i="1" s="1"/>
  <c r="AD1079" i="1"/>
  <c r="Y1098" i="1"/>
  <c r="AA1098" i="1" s="1"/>
  <c r="AD1098" i="1"/>
  <c r="Y1110" i="1"/>
  <c r="AA1110" i="1" s="1"/>
  <c r="AD1110" i="1"/>
  <c r="Y1126" i="1"/>
  <c r="AA1126" i="1" s="1"/>
  <c r="AD1126" i="1"/>
  <c r="Y1152" i="1"/>
  <c r="AA1152" i="1" s="1"/>
  <c r="AD1152" i="1"/>
  <c r="Y1168" i="1"/>
  <c r="AA1168" i="1" s="1"/>
  <c r="AD1168" i="1"/>
  <c r="Y1234" i="1"/>
  <c r="AA1234" i="1" s="1"/>
  <c r="AD1234" i="1"/>
  <c r="Y1355" i="1"/>
  <c r="AA1355" i="1" s="1"/>
  <c r="AD1355" i="1"/>
  <c r="Y227" i="1"/>
  <c r="AA227" i="1" s="1"/>
  <c r="AD227" i="1"/>
  <c r="Y569" i="1"/>
  <c r="AA569" i="1" s="1"/>
  <c r="AD569" i="1"/>
  <c r="Y747" i="1"/>
  <c r="AA747" i="1" s="1"/>
  <c r="AD747" i="1"/>
  <c r="Y770" i="1"/>
  <c r="AA770" i="1" s="1"/>
  <c r="AD770" i="1"/>
  <c r="Y790" i="1"/>
  <c r="AA790" i="1" s="1"/>
  <c r="AD790" i="1"/>
  <c r="Y1009" i="1"/>
  <c r="AA1009" i="1" s="1"/>
  <c r="AD1009" i="1"/>
  <c r="Y1127" i="1"/>
  <c r="AA1127" i="1" s="1"/>
  <c r="AD1127" i="1"/>
  <c r="Y1170" i="1"/>
  <c r="AA1170" i="1" s="1"/>
  <c r="AD1170" i="1"/>
  <c r="Y1186" i="1"/>
  <c r="AA1186" i="1" s="1"/>
  <c r="AD1186" i="1"/>
  <c r="Y1212" i="1"/>
  <c r="AA1212" i="1" s="1"/>
  <c r="AD1212" i="1"/>
  <c r="Y1287" i="1"/>
  <c r="AA1287" i="1" s="1"/>
  <c r="AD1287" i="1"/>
  <c r="Y1309" i="1"/>
  <c r="AA1309" i="1" s="1"/>
  <c r="AD1309" i="1"/>
  <c r="Y1335" i="1"/>
  <c r="AA1335" i="1" s="1"/>
  <c r="AD1335" i="1"/>
  <c r="Y1348" i="1"/>
  <c r="AA1348" i="1" s="1"/>
  <c r="AD1348" i="1"/>
  <c r="Y1409" i="1"/>
  <c r="AA1409" i="1" s="1"/>
  <c r="AD1409" i="1"/>
  <c r="Y1473" i="1"/>
  <c r="AA1473" i="1" s="1"/>
  <c r="AD1473" i="1"/>
  <c r="Y1730" i="1"/>
  <c r="AA1730" i="1" s="1"/>
  <c r="AD1730" i="1"/>
  <c r="Y1746" i="1"/>
  <c r="AA1746" i="1" s="1"/>
  <c r="AD1746" i="1"/>
  <c r="Y181" i="1"/>
  <c r="AA181" i="1" s="1"/>
  <c r="AD181" i="1"/>
  <c r="Y267" i="1"/>
  <c r="AA267" i="1" s="1"/>
  <c r="AD267" i="1"/>
  <c r="Y335" i="1"/>
  <c r="AA335" i="1" s="1"/>
  <c r="AD335" i="1"/>
  <c r="Y428" i="1"/>
  <c r="AA428" i="1" s="1"/>
  <c r="AD428" i="1"/>
  <c r="Y448" i="1"/>
  <c r="AA448" i="1" s="1"/>
  <c r="AD448" i="1"/>
  <c r="Y460" i="1"/>
  <c r="AA460" i="1" s="1"/>
  <c r="AD460" i="1"/>
  <c r="Y492" i="1"/>
  <c r="AA492" i="1" s="1"/>
  <c r="AD492" i="1"/>
  <c r="Y528" i="1"/>
  <c r="AA528" i="1" s="1"/>
  <c r="AD528" i="1"/>
  <c r="Y536" i="1"/>
  <c r="AA536" i="1" s="1"/>
  <c r="AD536" i="1"/>
  <c r="Y544" i="1"/>
  <c r="AA544" i="1" s="1"/>
  <c r="AD544" i="1"/>
  <c r="Y682" i="1"/>
  <c r="AA682" i="1" s="1"/>
  <c r="AD682" i="1"/>
  <c r="Y696" i="1"/>
  <c r="AA696" i="1" s="1"/>
  <c r="AD696" i="1"/>
  <c r="Y742" i="1"/>
  <c r="AA742" i="1" s="1"/>
  <c r="AD742" i="1"/>
  <c r="Y780" i="1"/>
  <c r="AA780" i="1" s="1"/>
  <c r="AD780" i="1"/>
  <c r="Y1034" i="1"/>
  <c r="AA1034" i="1" s="1"/>
  <c r="AD1034" i="1"/>
  <c r="Y1047" i="1"/>
  <c r="AA1047" i="1" s="1"/>
  <c r="AD1047" i="1"/>
  <c r="Y1112" i="1"/>
  <c r="AA1112" i="1" s="1"/>
  <c r="AD1112" i="1"/>
  <c r="Y1140" i="1"/>
  <c r="AA1140" i="1" s="1"/>
  <c r="AD1140" i="1"/>
  <c r="Y1163" i="1"/>
  <c r="AA1163" i="1" s="1"/>
  <c r="AD1163" i="1"/>
  <c r="Y1196" i="1"/>
  <c r="AA1196" i="1" s="1"/>
  <c r="AD1196" i="1"/>
  <c r="Y1213" i="1"/>
  <c r="AA1213" i="1" s="1"/>
  <c r="AD1213" i="1"/>
  <c r="Y1411" i="1"/>
  <c r="AA1411" i="1" s="1"/>
  <c r="AD1411" i="1"/>
  <c r="Y1475" i="1"/>
  <c r="AA1475" i="1" s="1"/>
  <c r="AD1475" i="1"/>
  <c r="Y117" i="1"/>
  <c r="AA117" i="1" s="1"/>
  <c r="AD117" i="1"/>
  <c r="Y145" i="1"/>
  <c r="AA145" i="1" s="1"/>
  <c r="AD145" i="1"/>
  <c r="Y187" i="1"/>
  <c r="AA187" i="1" s="1"/>
  <c r="AD187" i="1"/>
  <c r="Y199" i="1"/>
  <c r="AA199" i="1" s="1"/>
  <c r="AD199" i="1"/>
  <c r="Y220" i="1"/>
  <c r="AA220" i="1" s="1"/>
  <c r="AD220" i="1"/>
  <c r="Y607" i="1"/>
  <c r="AA607" i="1" s="1"/>
  <c r="AD607" i="1"/>
  <c r="Y620" i="1"/>
  <c r="AA620" i="1" s="1"/>
  <c r="AD620" i="1"/>
  <c r="Y634" i="1"/>
  <c r="AA634" i="1" s="1"/>
  <c r="AD634" i="1"/>
  <c r="Y650" i="1"/>
  <c r="AA650" i="1" s="1"/>
  <c r="AD650" i="1"/>
  <c r="Y691" i="1"/>
  <c r="AA691" i="1" s="1"/>
  <c r="AD691" i="1"/>
  <c r="Y1239" i="1"/>
  <c r="AA1239" i="1" s="1"/>
  <c r="AD1239" i="1"/>
  <c r="Y1312" i="1"/>
  <c r="AA1312" i="1" s="1"/>
  <c r="AD1312" i="1"/>
  <c r="Y1598" i="1"/>
  <c r="AA1598" i="1" s="1"/>
  <c r="AD1598" i="1"/>
  <c r="Y1630" i="1"/>
  <c r="AA1630" i="1" s="1"/>
  <c r="AD1630" i="1"/>
  <c r="Y1662" i="1"/>
  <c r="AA1662" i="1" s="1"/>
  <c r="AD1662" i="1"/>
  <c r="Y785" i="1"/>
  <c r="AA785" i="1" s="1"/>
  <c r="AD785" i="1"/>
  <c r="Y1164" i="1"/>
  <c r="AA1164" i="1" s="1"/>
  <c r="AD1164" i="1"/>
  <c r="Y1311" i="1"/>
  <c r="AA1311" i="1" s="1"/>
  <c r="AD1311" i="1"/>
  <c r="Y1441" i="1"/>
  <c r="AA1441" i="1" s="1"/>
  <c r="AD1441" i="1"/>
  <c r="Y1544" i="1"/>
  <c r="AA1544" i="1" s="1"/>
  <c r="AD1544" i="1"/>
  <c r="Y1124" i="1"/>
  <c r="AA1124" i="1" s="1"/>
  <c r="AD1124" i="1"/>
  <c r="Y1179" i="1"/>
  <c r="AA1179" i="1" s="1"/>
  <c r="AD1179" i="1"/>
  <c r="Y1247" i="1"/>
  <c r="AA1247" i="1" s="1"/>
  <c r="AD1247" i="1"/>
  <c r="Y1468" i="1"/>
  <c r="AA1468" i="1" s="1"/>
  <c r="AD1468" i="1"/>
  <c r="Y1014" i="1"/>
  <c r="AA1014" i="1" s="1"/>
  <c r="AD1014" i="1"/>
  <c r="Y1148" i="1"/>
  <c r="AA1148" i="1" s="1"/>
  <c r="AD1148" i="1"/>
  <c r="Y1219" i="1"/>
  <c r="AA1219" i="1" s="1"/>
  <c r="AD1219" i="1"/>
  <c r="Y1453" i="1"/>
  <c r="AA1453" i="1" s="1"/>
  <c r="AD1453" i="1"/>
  <c r="Y1508" i="1"/>
  <c r="AA1508" i="1" s="1"/>
  <c r="AD1508" i="1"/>
  <c r="Y124" i="1"/>
  <c r="AA124" i="1" s="1"/>
  <c r="AD124" i="1"/>
  <c r="Y245" i="1"/>
  <c r="AA245" i="1" s="1"/>
  <c r="AD245" i="1"/>
  <c r="Y285" i="1"/>
  <c r="AA285" i="1" s="1"/>
  <c r="AD285" i="1"/>
  <c r="Y349" i="1"/>
  <c r="AA349" i="1" s="1"/>
  <c r="AD349" i="1"/>
  <c r="Y410" i="1"/>
  <c r="AA410" i="1" s="1"/>
  <c r="AD410" i="1"/>
  <c r="Y434" i="1"/>
  <c r="AA434" i="1" s="1"/>
  <c r="AD434" i="1"/>
  <c r="Y466" i="1"/>
  <c r="AA466" i="1" s="1"/>
  <c r="AD466" i="1"/>
  <c r="Y498" i="1"/>
  <c r="AA498" i="1" s="1"/>
  <c r="AD498" i="1"/>
  <c r="Y565" i="1"/>
  <c r="AA565" i="1" s="1"/>
  <c r="AD565" i="1"/>
  <c r="Y595" i="1"/>
  <c r="AA595" i="1" s="1"/>
  <c r="AD595" i="1"/>
  <c r="Y668" i="1"/>
  <c r="AA668" i="1" s="1"/>
  <c r="AD668" i="1"/>
  <c r="Y704" i="1"/>
  <c r="AA704" i="1" s="1"/>
  <c r="AD704" i="1"/>
  <c r="Y740" i="1"/>
  <c r="AA740" i="1" s="1"/>
  <c r="AD740" i="1"/>
  <c r="Y798" i="1"/>
  <c r="AA798" i="1" s="1"/>
  <c r="AD798" i="1"/>
  <c r="Y811" i="1"/>
  <c r="AA811" i="1" s="1"/>
  <c r="AD811" i="1"/>
  <c r="Y1022" i="1"/>
  <c r="AA1022" i="1" s="1"/>
  <c r="AD1022" i="1"/>
  <c r="Y1068" i="1"/>
  <c r="AA1068" i="1" s="1"/>
  <c r="AD1068" i="1"/>
  <c r="Y1080" i="1"/>
  <c r="AA1080" i="1" s="1"/>
  <c r="AD1080" i="1"/>
  <c r="Y1099" i="1"/>
  <c r="AA1099" i="1" s="1"/>
  <c r="AD1099" i="1"/>
  <c r="Y1235" i="1"/>
  <c r="AA1235" i="1" s="1"/>
  <c r="AD1235" i="1"/>
  <c r="Y1321" i="1"/>
  <c r="AA1321" i="1" s="1"/>
  <c r="AD1321" i="1"/>
  <c r="Y1344" i="1"/>
  <c r="AA1344" i="1" s="1"/>
  <c r="AD1344" i="1"/>
  <c r="Y1356" i="1"/>
  <c r="AA1356" i="1" s="1"/>
  <c r="AD1356" i="1"/>
  <c r="Y1405" i="1"/>
  <c r="AA1405" i="1" s="1"/>
  <c r="AD1405" i="1"/>
  <c r="Y1420" i="1"/>
  <c r="AA1420" i="1" s="1"/>
  <c r="AD1420" i="1"/>
  <c r="Y1469" i="1"/>
  <c r="AA1469" i="1" s="1"/>
  <c r="AD1469" i="1"/>
  <c r="Y1483" i="1"/>
  <c r="AA1483" i="1" s="1"/>
  <c r="AD1483" i="1"/>
  <c r="Y1532" i="1"/>
  <c r="AA1532" i="1" s="1"/>
  <c r="AD1532" i="1"/>
  <c r="Y1709" i="1"/>
  <c r="AA1709" i="1" s="1"/>
  <c r="AD1709" i="1"/>
  <c r="Y107" i="1"/>
  <c r="AA107" i="1" s="1"/>
  <c r="AD107" i="1"/>
  <c r="Y215" i="1"/>
  <c r="AA215" i="1" s="1"/>
  <c r="AD215" i="1"/>
  <c r="Y240" i="1"/>
  <c r="AA240" i="1" s="1"/>
  <c r="AD240" i="1"/>
  <c r="Y255" i="1"/>
  <c r="AA255" i="1" s="1"/>
  <c r="AD255" i="1"/>
  <c r="Y308" i="1"/>
  <c r="AA308" i="1" s="1"/>
  <c r="AD308" i="1"/>
  <c r="Y392" i="1"/>
  <c r="AA392" i="1" s="1"/>
  <c r="AD392" i="1"/>
  <c r="Y446" i="1"/>
  <c r="AA446" i="1" s="1"/>
  <c r="AD446" i="1"/>
  <c r="Y478" i="1"/>
  <c r="AA478" i="1" s="1"/>
  <c r="AD478" i="1"/>
  <c r="Y610" i="1"/>
  <c r="AA610" i="1" s="1"/>
  <c r="AD610" i="1"/>
  <c r="Y648" i="1"/>
  <c r="AA648" i="1" s="1"/>
  <c r="AD648" i="1"/>
  <c r="Y748" i="1"/>
  <c r="AA748" i="1" s="1"/>
  <c r="AD748" i="1"/>
  <c r="Y771" i="1"/>
  <c r="AA771" i="1" s="1"/>
  <c r="AD771" i="1"/>
  <c r="Y1010" i="1"/>
  <c r="AA1010" i="1" s="1"/>
  <c r="AD1010" i="1"/>
  <c r="Y1082" i="1"/>
  <c r="AA1082" i="1" s="1"/>
  <c r="AD1082" i="1"/>
  <c r="Y1128" i="1"/>
  <c r="AA1128" i="1" s="1"/>
  <c r="AD1128" i="1"/>
  <c r="Y1187" i="1"/>
  <c r="AA1187" i="1" s="1"/>
  <c r="AD1187" i="1"/>
  <c r="Y1336" i="1"/>
  <c r="AA1336" i="1" s="1"/>
  <c r="AD1336" i="1"/>
  <c r="Y1395" i="1"/>
  <c r="AA1395" i="1" s="1"/>
  <c r="AD1395" i="1"/>
  <c r="Y1459" i="1"/>
  <c r="AA1459" i="1" s="1"/>
  <c r="AD1459" i="1"/>
  <c r="Y1516" i="1"/>
  <c r="AA1516" i="1" s="1"/>
  <c r="AD1516" i="1"/>
  <c r="Y195" i="1"/>
  <c r="AA195" i="1" s="1"/>
  <c r="AD195" i="1"/>
  <c r="Y216" i="1"/>
  <c r="AA216" i="1" s="1"/>
  <c r="AD216" i="1"/>
  <c r="Y251" i="1"/>
  <c r="AA251" i="1" s="1"/>
  <c r="AD251" i="1"/>
  <c r="Y549" i="1"/>
  <c r="AA549" i="1" s="1"/>
  <c r="AD549" i="1"/>
  <c r="Y581" i="1"/>
  <c r="AA581" i="1" s="1"/>
  <c r="AD581" i="1"/>
  <c r="Y598" i="1"/>
  <c r="AA598" i="1" s="1"/>
  <c r="AD598" i="1"/>
  <c r="Y664" i="1"/>
  <c r="AA664" i="1" s="1"/>
  <c r="AD664" i="1"/>
  <c r="Y734" i="1"/>
  <c r="AA734" i="1" s="1"/>
  <c r="AD734" i="1"/>
  <c r="Y750" i="1"/>
  <c r="AA750" i="1" s="1"/>
  <c r="AD750" i="1"/>
  <c r="Y802" i="1"/>
  <c r="AA802" i="1" s="1"/>
  <c r="AD802" i="1"/>
  <c r="Y818" i="1"/>
  <c r="AA818" i="1" s="1"/>
  <c r="AD818" i="1"/>
  <c r="Y830" i="1"/>
  <c r="AA830" i="1" s="1"/>
  <c r="AD830" i="1"/>
  <c r="Y1000" i="1"/>
  <c r="AA1000" i="1" s="1"/>
  <c r="AD1000" i="1"/>
  <c r="Y1026" i="1"/>
  <c r="AA1026" i="1" s="1"/>
  <c r="AD1026" i="1"/>
  <c r="Y1044" i="1"/>
  <c r="AA1044" i="1" s="1"/>
  <c r="AD1044" i="1"/>
  <c r="Y1075" i="1"/>
  <c r="AA1075" i="1" s="1"/>
  <c r="AD1075" i="1"/>
  <c r="Y1137" i="1"/>
  <c r="AA1137" i="1" s="1"/>
  <c r="AD1137" i="1"/>
  <c r="Y1160" i="1"/>
  <c r="AA1160" i="1" s="1"/>
  <c r="AD1160" i="1"/>
  <c r="Y1282" i="1"/>
  <c r="AA1282" i="1" s="1"/>
  <c r="AD1282" i="1"/>
  <c r="Y1293" i="1"/>
  <c r="AA1293" i="1" s="1"/>
  <c r="AD1293" i="1"/>
  <c r="Y1327" i="1"/>
  <c r="AA1327" i="1" s="1"/>
  <c r="AD1327" i="1"/>
  <c r="Y1339" i="1"/>
  <c r="AA1339" i="1" s="1"/>
  <c r="AD1339" i="1"/>
  <c r="Y1359" i="1"/>
  <c r="AA1359" i="1" s="1"/>
  <c r="AD1359" i="1"/>
  <c r="Y1423" i="1"/>
  <c r="AA1423" i="1" s="1"/>
  <c r="AD1423" i="1"/>
  <c r="Y1500" i="1"/>
  <c r="AA1500" i="1" s="1"/>
  <c r="AD1500" i="1"/>
  <c r="Y1732" i="1"/>
  <c r="AA1732" i="1" s="1"/>
  <c r="AD1732" i="1"/>
  <c r="Y1748" i="1"/>
  <c r="AA1748" i="1" s="1"/>
  <c r="AD1748" i="1"/>
  <c r="Y121" i="1"/>
  <c r="AA121" i="1" s="1"/>
  <c r="AD121" i="1"/>
  <c r="Y146" i="1"/>
  <c r="AA146" i="1" s="1"/>
  <c r="AD146" i="1"/>
  <c r="Y200" i="1"/>
  <c r="AA200" i="1" s="1"/>
  <c r="AD200" i="1"/>
  <c r="Y229" i="1"/>
  <c r="AA229" i="1" s="1"/>
  <c r="AD229" i="1"/>
  <c r="Y300" i="1"/>
  <c r="AA300" i="1" s="1"/>
  <c r="AD300" i="1"/>
  <c r="Y430" i="1"/>
  <c r="AA430" i="1" s="1"/>
  <c r="AD430" i="1"/>
  <c r="Y462" i="1"/>
  <c r="AA462" i="1" s="1"/>
  <c r="AD462" i="1"/>
  <c r="Y494" i="1"/>
  <c r="AA494" i="1" s="1"/>
  <c r="AD494" i="1"/>
  <c r="Y511" i="1"/>
  <c r="AA511" i="1" s="1"/>
  <c r="AD511" i="1"/>
  <c r="Y563" i="1"/>
  <c r="AA563" i="1" s="1"/>
  <c r="AD563" i="1"/>
  <c r="Y583" i="1"/>
  <c r="AA583" i="1" s="1"/>
  <c r="AD583" i="1"/>
  <c r="Y594" i="1"/>
  <c r="AA594" i="1" s="1"/>
  <c r="AD594" i="1"/>
  <c r="Y635" i="1"/>
  <c r="AA635" i="1" s="1"/>
  <c r="AD635" i="1"/>
  <c r="Y651" i="1"/>
  <c r="AA651" i="1" s="1"/>
  <c r="AD651" i="1"/>
  <c r="Y684" i="1"/>
  <c r="AA684" i="1" s="1"/>
  <c r="AD684" i="1"/>
  <c r="Y1243" i="1"/>
  <c r="AA1243" i="1" s="1"/>
  <c r="AD1243" i="1"/>
  <c r="Y1317" i="1"/>
  <c r="AA1317" i="1" s="1"/>
  <c r="AD1317" i="1"/>
  <c r="Y1377" i="1"/>
  <c r="AA1377" i="1" s="1"/>
  <c r="AD1377" i="1"/>
  <c r="Y1602" i="1"/>
  <c r="AA1602" i="1" s="1"/>
  <c r="AD1602" i="1"/>
  <c r="Y1634" i="1"/>
  <c r="AA1634" i="1" s="1"/>
  <c r="AD1634" i="1"/>
  <c r="Y1666" i="1"/>
  <c r="AA1666" i="1" s="1"/>
  <c r="AD1666" i="1"/>
  <c r="Y1871" i="1"/>
  <c r="AA1871" i="1" s="1"/>
  <c r="AD1871" i="1"/>
  <c r="Y994" i="1"/>
  <c r="AA994" i="1" s="1"/>
  <c r="AD994" i="1"/>
  <c r="Y1548" i="1"/>
  <c r="AA1548" i="1" s="1"/>
  <c r="AD1548" i="1"/>
  <c r="Y784" i="1"/>
  <c r="AA784" i="1" s="1"/>
  <c r="AD784" i="1"/>
  <c r="Y1415" i="1"/>
  <c r="AA1415" i="1" s="1"/>
  <c r="AD1415" i="1"/>
  <c r="Y756" i="1"/>
  <c r="AA756" i="1" s="1"/>
  <c r="AD756" i="1"/>
  <c r="Y893" i="1"/>
  <c r="AA893" i="1" s="1"/>
  <c r="AD893" i="1"/>
  <c r="Y1512" i="1"/>
  <c r="AA1512" i="1" s="1"/>
  <c r="AD1512" i="1"/>
  <c r="Y149" i="1"/>
  <c r="AA149" i="1" s="1"/>
  <c r="AD149" i="1"/>
  <c r="Y175" i="1"/>
  <c r="AA175" i="1" s="1"/>
  <c r="AD175" i="1"/>
  <c r="Y221" i="1"/>
  <c r="AA221" i="1" s="1"/>
  <c r="AD221" i="1"/>
  <c r="Y233" i="1"/>
  <c r="AA233" i="1" s="1"/>
  <c r="AD233" i="1"/>
  <c r="Y385" i="1"/>
  <c r="AA385" i="1" s="1"/>
  <c r="AD385" i="1"/>
  <c r="Y485" i="1"/>
  <c r="AA485" i="1" s="1"/>
  <c r="AD485" i="1"/>
  <c r="Y551" i="1"/>
  <c r="AA551" i="1" s="1"/>
  <c r="AD551" i="1"/>
  <c r="Y596" i="1"/>
  <c r="AA596" i="1" s="1"/>
  <c r="AD596" i="1"/>
  <c r="Y630" i="1"/>
  <c r="AA630" i="1" s="1"/>
  <c r="AD630" i="1"/>
  <c r="Y672" i="1"/>
  <c r="AA672" i="1" s="1"/>
  <c r="AD672" i="1"/>
  <c r="Y692" i="1"/>
  <c r="AA692" i="1" s="1"/>
  <c r="AD692" i="1"/>
  <c r="Y820" i="1"/>
  <c r="AA820" i="1" s="1"/>
  <c r="AD820" i="1"/>
  <c r="Y1023" i="1"/>
  <c r="AA1023" i="1" s="1"/>
  <c r="AD1023" i="1"/>
  <c r="Y1100" i="1"/>
  <c r="AA1100" i="1" s="1"/>
  <c r="AD1100" i="1"/>
  <c r="Y1154" i="1"/>
  <c r="AA1154" i="1" s="1"/>
  <c r="AD1154" i="1"/>
  <c r="Y1190" i="1"/>
  <c r="AA1190" i="1" s="1"/>
  <c r="AD1190" i="1"/>
  <c r="Y1203" i="1"/>
  <c r="AA1203" i="1" s="1"/>
  <c r="AD1203" i="1"/>
  <c r="Y1221" i="1"/>
  <c r="AA1221" i="1" s="1"/>
  <c r="AD1221" i="1"/>
  <c r="Y1263" i="1"/>
  <c r="AA1263" i="1" s="1"/>
  <c r="AD1263" i="1"/>
  <c r="Y1275" i="1"/>
  <c r="AA1275" i="1" s="1"/>
  <c r="AD1275" i="1"/>
  <c r="Y1295" i="1"/>
  <c r="AA1295" i="1" s="1"/>
  <c r="AD1295" i="1"/>
  <c r="Y1345" i="1"/>
  <c r="AA1345" i="1" s="1"/>
  <c r="AD1345" i="1"/>
  <c r="Y1391" i="1"/>
  <c r="AA1391" i="1" s="1"/>
  <c r="AD1391" i="1"/>
  <c r="Y1455" i="1"/>
  <c r="AA1455" i="1" s="1"/>
  <c r="AD1455" i="1"/>
  <c r="Y111" i="1"/>
  <c r="AA111" i="1" s="1"/>
  <c r="AD111" i="1"/>
  <c r="Y159" i="1"/>
  <c r="AA159" i="1" s="1"/>
  <c r="AD159" i="1"/>
  <c r="Y189" i="1"/>
  <c r="AA189" i="1" s="1"/>
  <c r="AD189" i="1"/>
  <c r="Y261" i="1"/>
  <c r="AA261" i="1" s="1"/>
  <c r="AD261" i="1"/>
  <c r="Y557" i="1"/>
  <c r="AA557" i="1" s="1"/>
  <c r="AD557" i="1"/>
  <c r="Y588" i="1"/>
  <c r="AA588" i="1" s="1"/>
  <c r="AD588" i="1"/>
  <c r="Y611" i="1"/>
  <c r="AA611" i="1" s="1"/>
  <c r="AD611" i="1"/>
  <c r="Y670" i="1"/>
  <c r="AA670" i="1" s="1"/>
  <c r="AD670" i="1"/>
  <c r="Y688" i="1"/>
  <c r="AA688" i="1" s="1"/>
  <c r="AD688" i="1"/>
  <c r="Y706" i="1"/>
  <c r="AA706" i="1" s="1"/>
  <c r="AD706" i="1"/>
  <c r="Y760" i="1"/>
  <c r="AA760" i="1" s="1"/>
  <c r="AD760" i="1"/>
  <c r="Y998" i="1"/>
  <c r="AA998" i="1" s="1"/>
  <c r="AD998" i="1"/>
  <c r="Y1011" i="1"/>
  <c r="AA1011" i="1" s="1"/>
  <c r="AD1011" i="1"/>
  <c r="Y1042" i="1"/>
  <c r="AA1042" i="1" s="1"/>
  <c r="AD1042" i="1"/>
  <c r="Y1136" i="1"/>
  <c r="AA1136" i="1" s="1"/>
  <c r="AD1136" i="1"/>
  <c r="Y1156" i="1"/>
  <c r="AA1156" i="1" s="1"/>
  <c r="AD1156" i="1"/>
  <c r="Y1172" i="1"/>
  <c r="AA1172" i="1" s="1"/>
  <c r="AD1172" i="1"/>
  <c r="Y1220" i="1"/>
  <c r="AA1220" i="1" s="1"/>
  <c r="AD1220" i="1"/>
  <c r="Y1291" i="1"/>
  <c r="AA1291" i="1" s="1"/>
  <c r="AD1291" i="1"/>
  <c r="Y1314" i="1"/>
  <c r="AA1314" i="1" s="1"/>
  <c r="AD1314" i="1"/>
  <c r="Y1323" i="1"/>
  <c r="AA1323" i="1" s="1"/>
  <c r="AD1323" i="1"/>
  <c r="Y1337" i="1"/>
  <c r="AA1337" i="1" s="1"/>
  <c r="AD1337" i="1"/>
  <c r="Y1369" i="1"/>
  <c r="AA1369" i="1" s="1"/>
  <c r="AD1369" i="1"/>
  <c r="Y1396" i="1"/>
  <c r="AA1396" i="1" s="1"/>
  <c r="AD1396" i="1"/>
  <c r="Y1433" i="1"/>
  <c r="AA1433" i="1" s="1"/>
  <c r="AD1433" i="1"/>
  <c r="Y1460" i="1"/>
  <c r="AA1460" i="1" s="1"/>
  <c r="AD1460" i="1"/>
  <c r="Y1485" i="1"/>
  <c r="AA1485" i="1" s="1"/>
  <c r="AD1485" i="1"/>
  <c r="Y102" i="1"/>
  <c r="AA102" i="1" s="1"/>
  <c r="AD102" i="1"/>
  <c r="Y217" i="1"/>
  <c r="AA217" i="1" s="1"/>
  <c r="AD217" i="1"/>
  <c r="Y252" i="1"/>
  <c r="AA252" i="1" s="1"/>
  <c r="AD252" i="1"/>
  <c r="Y265" i="1"/>
  <c r="AA265" i="1" s="1"/>
  <c r="AD265" i="1"/>
  <c r="Y280" i="1"/>
  <c r="AA280" i="1" s="1"/>
  <c r="AD280" i="1"/>
  <c r="Y290" i="1"/>
  <c r="AA290" i="1" s="1"/>
  <c r="AD290" i="1"/>
  <c r="Y333" i="1"/>
  <c r="AA333" i="1" s="1"/>
  <c r="AD333" i="1"/>
  <c r="Y341" i="1"/>
  <c r="AA341" i="1" s="1"/>
  <c r="AD341" i="1"/>
  <c r="Y526" i="1"/>
  <c r="AA526" i="1" s="1"/>
  <c r="AD526" i="1"/>
  <c r="Y534" i="1"/>
  <c r="AA534" i="1" s="1"/>
  <c r="AD534" i="1"/>
  <c r="Y542" i="1"/>
  <c r="AA542" i="1" s="1"/>
  <c r="AD542" i="1"/>
  <c r="Y599" i="1"/>
  <c r="AA599" i="1" s="1"/>
  <c r="AD599" i="1"/>
  <c r="Y612" i="1"/>
  <c r="AA612" i="1" s="1"/>
  <c r="AD612" i="1"/>
  <c r="Y627" i="1"/>
  <c r="AA627" i="1" s="1"/>
  <c r="AD627" i="1"/>
  <c r="Y694" i="1"/>
  <c r="AA694" i="1" s="1"/>
  <c r="AD694" i="1"/>
  <c r="Y723" i="1"/>
  <c r="AA723" i="1" s="1"/>
  <c r="AD723" i="1"/>
  <c r="Y735" i="1"/>
  <c r="AA735" i="1" s="1"/>
  <c r="AD735" i="1"/>
  <c r="Y803" i="1"/>
  <c r="AA803" i="1" s="1"/>
  <c r="AD803" i="1"/>
  <c r="Y819" i="1"/>
  <c r="AA819" i="1" s="1"/>
  <c r="AD819" i="1"/>
  <c r="Y847" i="1"/>
  <c r="AA847" i="1" s="1"/>
  <c r="AD847" i="1"/>
  <c r="Y985" i="1"/>
  <c r="AA985" i="1" s="1"/>
  <c r="AD985" i="1"/>
  <c r="Y1001" i="1"/>
  <c r="AA1001" i="1" s="1"/>
  <c r="AD1001" i="1"/>
  <c r="Y1013" i="1"/>
  <c r="AA1013" i="1" s="1"/>
  <c r="AD1013" i="1"/>
  <c r="Y1104" i="1"/>
  <c r="AA1104" i="1" s="1"/>
  <c r="AD1104" i="1"/>
  <c r="Y1122" i="1"/>
  <c r="AA1122" i="1" s="1"/>
  <c r="AD1122" i="1"/>
  <c r="Y1138" i="1"/>
  <c r="AA1138" i="1" s="1"/>
  <c r="AD1138" i="1"/>
  <c r="Y1424" i="1"/>
  <c r="AA1424" i="1" s="1"/>
  <c r="AD1424" i="1"/>
  <c r="Y1487" i="1"/>
  <c r="AA1487" i="1" s="1"/>
  <c r="AD1487" i="1"/>
  <c r="Y1701" i="1"/>
  <c r="AA1701" i="1" s="1"/>
  <c r="AD1701" i="1"/>
  <c r="Y1717" i="1"/>
  <c r="AA1717" i="1" s="1"/>
  <c r="AD1717" i="1"/>
  <c r="Y205" i="1"/>
  <c r="AA205" i="1" s="1"/>
  <c r="AD205" i="1"/>
  <c r="Y230" i="1"/>
  <c r="AA230" i="1" s="1"/>
  <c r="AD230" i="1"/>
  <c r="Y347" i="1"/>
  <c r="AA347" i="1" s="1"/>
  <c r="AD347" i="1"/>
  <c r="Y584" i="1"/>
  <c r="AA584" i="1" s="1"/>
  <c r="AD584" i="1"/>
  <c r="Y652" i="1"/>
  <c r="AA652" i="1" s="1"/>
  <c r="AD652" i="1"/>
  <c r="Y786" i="1"/>
  <c r="AA786" i="1" s="1"/>
  <c r="AD786" i="1"/>
  <c r="Y1606" i="1"/>
  <c r="AA1606" i="1" s="1"/>
  <c r="AD1606" i="1"/>
  <c r="Y1638" i="1"/>
  <c r="AA1638" i="1" s="1"/>
  <c r="AD1638" i="1"/>
  <c r="Y1670" i="1"/>
  <c r="AA1670" i="1" s="1"/>
  <c r="AD1670" i="1"/>
  <c r="Y1738" i="1"/>
  <c r="AA1738" i="1" s="1"/>
  <c r="AD1738" i="1"/>
  <c r="Y1027" i="1"/>
  <c r="AA1027" i="1" s="1"/>
  <c r="AD1027" i="1"/>
  <c r="Y1146" i="1"/>
  <c r="AA1146" i="1" s="1"/>
  <c r="AD1146" i="1"/>
  <c r="Y1427" i="1"/>
  <c r="AA1427" i="1" s="1"/>
  <c r="AD1427" i="1"/>
  <c r="Y1582" i="1"/>
  <c r="AA1582" i="1" s="1"/>
  <c r="AD1582" i="1"/>
  <c r="Y1365" i="1"/>
  <c r="AA1365" i="1" s="1"/>
  <c r="AD1365" i="1"/>
  <c r="Y1680" i="1"/>
  <c r="AA1680" i="1" s="1"/>
  <c r="AD1680" i="1"/>
  <c r="Y1166" i="1"/>
  <c r="AA1166" i="1" s="1"/>
  <c r="AD1166" i="1"/>
  <c r="Y1467" i="1"/>
  <c r="AA1467" i="1" s="1"/>
  <c r="AD1467" i="1"/>
  <c r="Y137" i="1"/>
  <c r="AA137" i="1" s="1"/>
  <c r="AD137" i="1"/>
  <c r="Y15" i="1"/>
  <c r="AA15" i="1" s="1"/>
  <c r="AD15" i="1"/>
  <c r="Y70" i="1"/>
  <c r="AA70" i="1" s="1"/>
  <c r="AD70" i="1"/>
  <c r="Y179" i="1"/>
  <c r="AA179" i="1" s="1"/>
  <c r="AD179" i="1"/>
  <c r="Y207" i="1"/>
  <c r="AA207" i="1" s="1"/>
  <c r="AD207" i="1"/>
  <c r="Y253" i="1"/>
  <c r="AA253" i="1" s="1"/>
  <c r="AD253" i="1"/>
  <c r="Y273" i="1"/>
  <c r="AA273" i="1" s="1"/>
  <c r="AD273" i="1"/>
  <c r="Y351" i="1"/>
  <c r="AA351" i="1" s="1"/>
  <c r="AD351" i="1"/>
  <c r="Y412" i="1"/>
  <c r="AA412" i="1" s="1"/>
  <c r="AD412" i="1"/>
  <c r="Y454" i="1"/>
  <c r="AA454" i="1" s="1"/>
  <c r="AD454" i="1"/>
  <c r="Y486" i="1"/>
  <c r="AA486" i="1" s="1"/>
  <c r="AD486" i="1"/>
  <c r="Y661" i="1"/>
  <c r="AA661" i="1" s="1"/>
  <c r="AD661" i="1"/>
  <c r="Y728" i="1"/>
  <c r="AA728" i="1" s="1"/>
  <c r="AD728" i="1"/>
  <c r="Y746" i="1"/>
  <c r="AA746" i="1" s="1"/>
  <c r="AD746" i="1"/>
  <c r="Y837" i="1"/>
  <c r="AA837" i="1" s="1"/>
  <c r="AD837" i="1"/>
  <c r="Y1024" i="1"/>
  <c r="AA1024" i="1" s="1"/>
  <c r="AD1024" i="1"/>
  <c r="Y1040" i="1"/>
  <c r="AA1040" i="1" s="1"/>
  <c r="AD1040" i="1"/>
  <c r="Y1058" i="1"/>
  <c r="AA1058" i="1" s="1"/>
  <c r="AD1058" i="1"/>
  <c r="Y1070" i="1"/>
  <c r="AA1070" i="1" s="1"/>
  <c r="AD1070" i="1"/>
  <c r="Y1117" i="1"/>
  <c r="AA1117" i="1" s="1"/>
  <c r="AD1117" i="1"/>
  <c r="Y1155" i="1"/>
  <c r="AA1155" i="1" s="1"/>
  <c r="AD1155" i="1"/>
  <c r="Y1191" i="1"/>
  <c r="AA1191" i="1" s="1"/>
  <c r="AD1191" i="1"/>
  <c r="Y1296" i="1"/>
  <c r="AA1296" i="1" s="1"/>
  <c r="AD1296" i="1"/>
  <c r="Y1740" i="1"/>
  <c r="AA1740" i="1" s="1"/>
  <c r="AD1740" i="1"/>
  <c r="Y115" i="1"/>
  <c r="AA115" i="1" s="1"/>
  <c r="AD115" i="1"/>
  <c r="Y148" i="1"/>
  <c r="AA148" i="1" s="1"/>
  <c r="AD148" i="1"/>
  <c r="Y163" i="1"/>
  <c r="AA163" i="1" s="1"/>
  <c r="AD163" i="1"/>
  <c r="Y262" i="1"/>
  <c r="AA262" i="1" s="1"/>
  <c r="AD262" i="1"/>
  <c r="Y310" i="1"/>
  <c r="AA310" i="1" s="1"/>
  <c r="AD310" i="1"/>
  <c r="Y616" i="1"/>
  <c r="AA616" i="1" s="1"/>
  <c r="AD616" i="1"/>
  <c r="Y707" i="1"/>
  <c r="AA707" i="1" s="1"/>
  <c r="AD707" i="1"/>
  <c r="Y722" i="1"/>
  <c r="AA722" i="1" s="1"/>
  <c r="AD722" i="1"/>
  <c r="Y999" i="1"/>
  <c r="AA999" i="1" s="1"/>
  <c r="AD999" i="1"/>
  <c r="Y1012" i="1"/>
  <c r="AA1012" i="1" s="1"/>
  <c r="AD1012" i="1"/>
  <c r="Y1072" i="1"/>
  <c r="AA1072" i="1" s="1"/>
  <c r="AD1072" i="1"/>
  <c r="Y1207" i="1"/>
  <c r="AA1207" i="1" s="1"/>
  <c r="AD1207" i="1"/>
  <c r="Y1251" i="1"/>
  <c r="AA1251" i="1" s="1"/>
  <c r="AD1251" i="1"/>
  <c r="Y1292" i="1"/>
  <c r="AA1292" i="1" s="1"/>
  <c r="AD1292" i="1"/>
  <c r="Y1315" i="1"/>
  <c r="AA1315" i="1" s="1"/>
  <c r="AD1315" i="1"/>
  <c r="Y1324" i="1"/>
  <c r="AA1324" i="1" s="1"/>
  <c r="AD1324" i="1"/>
  <c r="Y1383" i="1"/>
  <c r="AA1383" i="1" s="1"/>
  <c r="AD1383" i="1"/>
  <c r="Y1397" i="1"/>
  <c r="AA1397" i="1" s="1"/>
  <c r="AD1397" i="1"/>
  <c r="Y1447" i="1"/>
  <c r="AA1447" i="1" s="1"/>
  <c r="AD1447" i="1"/>
  <c r="Y1461" i="1"/>
  <c r="AA1461" i="1" s="1"/>
  <c r="AD1461" i="1"/>
  <c r="Y1486" i="1"/>
  <c r="AA1486" i="1" s="1"/>
  <c r="AD1486" i="1"/>
  <c r="Y1518" i="1"/>
  <c r="AA1518" i="1" s="1"/>
  <c r="AD1518" i="1"/>
  <c r="X1708" i="1"/>
  <c r="Z1708" i="1" s="1"/>
  <c r="Y122" i="1"/>
  <c r="AA122" i="1" s="1"/>
  <c r="AD122" i="1"/>
  <c r="Y162" i="1"/>
  <c r="AA162" i="1" s="1"/>
  <c r="AD162" i="1"/>
  <c r="Y249" i="1"/>
  <c r="AA249" i="1" s="1"/>
  <c r="AD249" i="1"/>
  <c r="Y592" i="1"/>
  <c r="AA592" i="1" s="1"/>
  <c r="AD592" i="1"/>
  <c r="Y642" i="1"/>
  <c r="AA642" i="1" s="1"/>
  <c r="AD642" i="1"/>
  <c r="Y658" i="1"/>
  <c r="AA658" i="1" s="1"/>
  <c r="AD658" i="1"/>
  <c r="Y816" i="1"/>
  <c r="AA816" i="1" s="1"/>
  <c r="AD816" i="1"/>
  <c r="Y828" i="1"/>
  <c r="AA828" i="1" s="1"/>
  <c r="AD828" i="1"/>
  <c r="Y1020" i="1"/>
  <c r="AA1020" i="1" s="1"/>
  <c r="AD1020" i="1"/>
  <c r="Y1054" i="1"/>
  <c r="AA1054" i="1" s="1"/>
  <c r="AD1054" i="1"/>
  <c r="Y1115" i="1"/>
  <c r="AA1115" i="1" s="1"/>
  <c r="AD1115" i="1"/>
  <c r="Y1131" i="1"/>
  <c r="AA1131" i="1" s="1"/>
  <c r="AD1131" i="1"/>
  <c r="Y1256" i="1"/>
  <c r="AA1256" i="1" s="1"/>
  <c r="AD1256" i="1"/>
  <c r="Y1308" i="1"/>
  <c r="AA1308" i="1" s="1"/>
  <c r="AD1308" i="1"/>
  <c r="Y1387" i="1"/>
  <c r="AA1387" i="1" s="1"/>
  <c r="AD1387" i="1"/>
  <c r="Y1451" i="1"/>
  <c r="AA1451" i="1" s="1"/>
  <c r="AD1451" i="1"/>
  <c r="Y1528" i="1"/>
  <c r="AA1528" i="1" s="1"/>
  <c r="AD1528" i="1"/>
  <c r="Y1540" i="1"/>
  <c r="AA1540" i="1" s="1"/>
  <c r="AD1540" i="1"/>
  <c r="Y113" i="1"/>
  <c r="AA113" i="1" s="1"/>
  <c r="AD113" i="1"/>
  <c r="Y144" i="1"/>
  <c r="AA144" i="1" s="1"/>
  <c r="AD144" i="1"/>
  <c r="Y186" i="1"/>
  <c r="AA186" i="1" s="1"/>
  <c r="AD186" i="1"/>
  <c r="Y219" i="1"/>
  <c r="AA219" i="1" s="1"/>
  <c r="AD219" i="1"/>
  <c r="Y272" i="1"/>
  <c r="AA272" i="1" s="1"/>
  <c r="AD272" i="1"/>
  <c r="Y298" i="1"/>
  <c r="AA298" i="1" s="1"/>
  <c r="AD298" i="1"/>
  <c r="Y442" i="1"/>
  <c r="AA442" i="1" s="1"/>
  <c r="AD442" i="1"/>
  <c r="Y474" i="1"/>
  <c r="AA474" i="1" s="1"/>
  <c r="AD474" i="1"/>
  <c r="Y606" i="1"/>
  <c r="AA606" i="1" s="1"/>
  <c r="AD606" i="1"/>
  <c r="Y660" i="1"/>
  <c r="AA660" i="1" s="1"/>
  <c r="AD660" i="1"/>
  <c r="Y833" i="1"/>
  <c r="AA833" i="1" s="1"/>
  <c r="AD833" i="1"/>
  <c r="Y1116" i="1"/>
  <c r="AA1116" i="1" s="1"/>
  <c r="AD1116" i="1"/>
  <c r="Y1363" i="1"/>
  <c r="AA1363" i="1" s="1"/>
  <c r="AD1363" i="1"/>
  <c r="Y1428" i="1"/>
  <c r="AA1428" i="1" s="1"/>
  <c r="AD1428" i="1"/>
  <c r="Y1492" i="1"/>
  <c r="AA1492" i="1" s="1"/>
  <c r="AD1492" i="1"/>
  <c r="Y1594" i="1"/>
  <c r="AA1594" i="1" s="1"/>
  <c r="AD1594" i="1"/>
  <c r="Y1626" i="1"/>
  <c r="AA1626" i="1" s="1"/>
  <c r="AD1626" i="1"/>
  <c r="Y1658" i="1"/>
  <c r="AA1658" i="1" s="1"/>
  <c r="AD1658" i="1"/>
  <c r="Y908" i="1"/>
  <c r="AA908" i="1" s="1"/>
  <c r="AD908" i="1"/>
  <c r="Y1106" i="1"/>
  <c r="AA1106" i="1" s="1"/>
  <c r="AD1106" i="1"/>
  <c r="Y1217" i="1"/>
  <c r="AA1217" i="1" s="1"/>
  <c r="AD1217" i="1"/>
  <c r="Y1491" i="1"/>
  <c r="AA1491" i="1" s="1"/>
  <c r="AD1491" i="1"/>
  <c r="Y727" i="1"/>
  <c r="AA727" i="1" s="1"/>
  <c r="AD727" i="1"/>
  <c r="Y775" i="1"/>
  <c r="AA775" i="1" s="1"/>
  <c r="AD775" i="1"/>
  <c r="Y1039" i="1"/>
  <c r="AA1039" i="1" s="1"/>
  <c r="AD1039" i="1"/>
  <c r="Y1167" i="1"/>
  <c r="AA1167" i="1" s="1"/>
  <c r="AD1167" i="1"/>
  <c r="Y1241" i="1"/>
  <c r="AA1241" i="1" s="1"/>
  <c r="AD1241" i="1"/>
  <c r="Y1403" i="1"/>
  <c r="AA1403" i="1" s="1"/>
  <c r="AD1403" i="1"/>
  <c r="Y1564" i="1"/>
  <c r="AA1564" i="1" s="1"/>
  <c r="AD1564" i="1"/>
  <c r="Y804" i="1"/>
  <c r="AA804" i="1" s="1"/>
  <c r="AD804" i="1"/>
  <c r="Y1086" i="1"/>
  <c r="AA1086" i="1" s="1"/>
  <c r="AD1086" i="1"/>
  <c r="Y1144" i="1"/>
  <c r="AA1144" i="1" s="1"/>
  <c r="AD1144" i="1"/>
  <c r="Y1364" i="1"/>
  <c r="AA1364" i="1" s="1"/>
  <c r="AD1364" i="1"/>
  <c r="Y12" i="1"/>
  <c r="AA12" i="1" s="1"/>
  <c r="AD12" i="1"/>
  <c r="Y20" i="1"/>
  <c r="AA20" i="1" s="1"/>
  <c r="AD20" i="1"/>
  <c r="Y135" i="1"/>
  <c r="AA135" i="1" s="1"/>
  <c r="AD135" i="1"/>
  <c r="Y58" i="1"/>
  <c r="AA58" i="1" s="1"/>
  <c r="AD58" i="1"/>
  <c r="Y91" i="1"/>
  <c r="AA91" i="1" s="1"/>
  <c r="AD91" i="1"/>
  <c r="Y120" i="1"/>
  <c r="AA120" i="1" s="1"/>
  <c r="AD120" i="1"/>
  <c r="Y188" i="1"/>
  <c r="AA188" i="1" s="1"/>
  <c r="AD188" i="1"/>
  <c r="Y244" i="1"/>
  <c r="AA244" i="1" s="1"/>
  <c r="AD244" i="1"/>
  <c r="Y278" i="1"/>
  <c r="AA278" i="1" s="1"/>
  <c r="AD278" i="1"/>
  <c r="Y359" i="1"/>
  <c r="AA359" i="1" s="1"/>
  <c r="AD359" i="1"/>
  <c r="Y375" i="1"/>
  <c r="AA375" i="1" s="1"/>
  <c r="AD375" i="1"/>
  <c r="Y409" i="1"/>
  <c r="AA409" i="1" s="1"/>
  <c r="AD409" i="1"/>
  <c r="Y433" i="1"/>
  <c r="AA433" i="1" s="1"/>
  <c r="AD433" i="1"/>
  <c r="Y465" i="1"/>
  <c r="AA465" i="1" s="1"/>
  <c r="AD465" i="1"/>
  <c r="Y518" i="1"/>
  <c r="AA518" i="1" s="1"/>
  <c r="AD518" i="1"/>
  <c r="Y578" i="1"/>
  <c r="AA578" i="1" s="1"/>
  <c r="AD578" i="1"/>
  <c r="Y654" i="1"/>
  <c r="AA654" i="1" s="1"/>
  <c r="AD654" i="1"/>
  <c r="Y703" i="1"/>
  <c r="AA703" i="1" s="1"/>
  <c r="AD703" i="1"/>
  <c r="Y882" i="1"/>
  <c r="AA882" i="1" s="1"/>
  <c r="AD882" i="1"/>
  <c r="Y997" i="1"/>
  <c r="AA997" i="1" s="1"/>
  <c r="AD997" i="1"/>
  <c r="Y1183" i="1"/>
  <c r="AA1183" i="1" s="1"/>
  <c r="AD1183" i="1"/>
  <c r="Y1320" i="1"/>
  <c r="AA1320" i="1" s="1"/>
  <c r="AD1320" i="1"/>
  <c r="Y1368" i="1"/>
  <c r="AA1368" i="1" s="1"/>
  <c r="AD1368" i="1"/>
  <c r="Y1432" i="1"/>
  <c r="AA1432" i="1" s="1"/>
  <c r="AD1432" i="1"/>
  <c r="Y1531" i="1"/>
  <c r="AA1531" i="1" s="1"/>
  <c r="AD1531" i="1"/>
  <c r="Y1682" i="1"/>
  <c r="AA1682" i="1" s="1"/>
  <c r="AD1682" i="1"/>
  <c r="Y1690" i="1"/>
  <c r="AA1690" i="1" s="1"/>
  <c r="AD1690" i="1"/>
  <c r="Y1704" i="1"/>
  <c r="AA1704" i="1" s="1"/>
  <c r="AD1704" i="1"/>
  <c r="Y1779" i="1"/>
  <c r="AA1779" i="1" s="1"/>
  <c r="AD1779" i="1"/>
  <c r="Y1787" i="1"/>
  <c r="AA1787" i="1" s="1"/>
  <c r="AD1787" i="1"/>
  <c r="Y1795" i="1"/>
  <c r="AA1795" i="1" s="1"/>
  <c r="AD1795" i="1"/>
  <c r="Y1803" i="1"/>
  <c r="AA1803" i="1" s="1"/>
  <c r="AD1803" i="1"/>
  <c r="Y1811" i="1"/>
  <c r="AA1811" i="1" s="1"/>
  <c r="AD1811" i="1"/>
  <c r="Y1846" i="1"/>
  <c r="AA1846" i="1" s="1"/>
  <c r="AD1846" i="1"/>
  <c r="Y1878" i="1"/>
  <c r="AA1878" i="1" s="1"/>
  <c r="AD1878" i="1"/>
  <c r="Y1910" i="1"/>
  <c r="AA1910" i="1" s="1"/>
  <c r="AD1910" i="1"/>
  <c r="Y1942" i="1"/>
  <c r="AA1942" i="1" s="1"/>
  <c r="AD1942" i="1"/>
  <c r="Y37" i="1"/>
  <c r="AA37" i="1" s="1"/>
  <c r="AD37" i="1"/>
  <c r="Y69" i="1"/>
  <c r="AA69" i="1" s="1"/>
  <c r="AD69" i="1"/>
  <c r="Y103" i="1"/>
  <c r="AA103" i="1" s="1"/>
  <c r="AD103" i="1"/>
  <c r="Y204" i="1"/>
  <c r="AA204" i="1" s="1"/>
  <c r="AD204" i="1"/>
  <c r="Y214" i="1"/>
  <c r="AA214" i="1" s="1"/>
  <c r="AD214" i="1"/>
  <c r="Y288" i="1"/>
  <c r="AA288" i="1" s="1"/>
  <c r="AD288" i="1"/>
  <c r="Y303" i="1"/>
  <c r="AA303" i="1" s="1"/>
  <c r="AD303" i="1"/>
  <c r="Y364" i="1"/>
  <c r="AA364" i="1" s="1"/>
  <c r="AD364" i="1"/>
  <c r="Y373" i="1"/>
  <c r="AA373" i="1" s="1"/>
  <c r="AD373" i="1"/>
  <c r="Y391" i="1"/>
  <c r="AA391" i="1" s="1"/>
  <c r="AD391" i="1"/>
  <c r="Y405" i="1"/>
  <c r="AA405" i="1" s="1"/>
  <c r="AD405" i="1"/>
  <c r="Y445" i="1"/>
  <c r="AA445" i="1" s="1"/>
  <c r="AD445" i="1"/>
  <c r="Y477" i="1"/>
  <c r="AA477" i="1" s="1"/>
  <c r="AD477" i="1"/>
  <c r="Y609" i="1"/>
  <c r="AA609" i="1" s="1"/>
  <c r="AD609" i="1"/>
  <c r="Y647" i="1"/>
  <c r="AA647" i="1" s="1"/>
  <c r="AD647" i="1"/>
  <c r="Y864" i="1"/>
  <c r="AA864" i="1" s="1"/>
  <c r="AD864" i="1"/>
  <c r="Y915" i="1"/>
  <c r="AA915" i="1" s="1"/>
  <c r="AD915" i="1"/>
  <c r="Y923" i="1"/>
  <c r="AA923" i="1" s="1"/>
  <c r="AD923" i="1"/>
  <c r="Y931" i="1"/>
  <c r="AA931" i="1" s="1"/>
  <c r="AD931" i="1"/>
  <c r="Y939" i="1"/>
  <c r="AA939" i="1" s="1"/>
  <c r="AD939" i="1"/>
  <c r="Y947" i="1"/>
  <c r="AA947" i="1" s="1"/>
  <c r="AD947" i="1"/>
  <c r="Y955" i="1"/>
  <c r="AA955" i="1" s="1"/>
  <c r="AD955" i="1"/>
  <c r="Y963" i="1"/>
  <c r="AA963" i="1" s="1"/>
  <c r="AD963" i="1"/>
  <c r="Y971" i="1"/>
  <c r="AA971" i="1" s="1"/>
  <c r="AD971" i="1"/>
  <c r="Y979" i="1"/>
  <c r="AA979" i="1" s="1"/>
  <c r="AD979" i="1"/>
  <c r="Y1081" i="1"/>
  <c r="AA1081" i="1" s="1"/>
  <c r="AD1081" i="1"/>
  <c r="Y1270" i="1"/>
  <c r="AA1270" i="1" s="1"/>
  <c r="AD1270" i="1"/>
  <c r="X1320" i="1"/>
  <c r="Z1320" i="1" s="1"/>
  <c r="Y1394" i="1"/>
  <c r="AA1394" i="1" s="1"/>
  <c r="AD1394" i="1"/>
  <c r="Y1458" i="1"/>
  <c r="AA1458" i="1" s="1"/>
  <c r="AD1458" i="1"/>
  <c r="Y1515" i="1"/>
  <c r="AA1515" i="1" s="1"/>
  <c r="AD1515" i="1"/>
  <c r="Y1588" i="1"/>
  <c r="AA1588" i="1" s="1"/>
  <c r="AD1588" i="1"/>
  <c r="Y1700" i="1"/>
  <c r="AA1700" i="1" s="1"/>
  <c r="AD1700" i="1"/>
  <c r="Y1716" i="1"/>
  <c r="AA1716" i="1" s="1"/>
  <c r="AD1716" i="1"/>
  <c r="Y1824" i="1"/>
  <c r="AA1824" i="1" s="1"/>
  <c r="AD1824" i="1"/>
  <c r="Y1856" i="1"/>
  <c r="AA1856" i="1" s="1"/>
  <c r="AD1856" i="1"/>
  <c r="Y1888" i="1"/>
  <c r="AA1888" i="1" s="1"/>
  <c r="AD1888" i="1"/>
  <c r="Y1920" i="1"/>
  <c r="AA1920" i="1" s="1"/>
  <c r="AD1920" i="1"/>
  <c r="Y1952" i="1"/>
  <c r="AA1952" i="1" s="1"/>
  <c r="AD1952" i="1"/>
  <c r="Y1984" i="1"/>
  <c r="AA1984" i="1" s="1"/>
  <c r="AD1984" i="1"/>
  <c r="Y44" i="1"/>
  <c r="AA44" i="1" s="1"/>
  <c r="AD44" i="1"/>
  <c r="Y76" i="1"/>
  <c r="AA76" i="1" s="1"/>
  <c r="AD76" i="1"/>
  <c r="Y110" i="1"/>
  <c r="AA110" i="1" s="1"/>
  <c r="AD110" i="1"/>
  <c r="Y282" i="1"/>
  <c r="AA282" i="1" s="1"/>
  <c r="AD282" i="1"/>
  <c r="Y319" i="1"/>
  <c r="AA319" i="1" s="1"/>
  <c r="AD319" i="1"/>
  <c r="Y327" i="1"/>
  <c r="AA327" i="1" s="1"/>
  <c r="AD327" i="1"/>
  <c r="Y343" i="1"/>
  <c r="AA343" i="1" s="1"/>
  <c r="AD343" i="1"/>
  <c r="Y480" i="1"/>
  <c r="AA480" i="1" s="1"/>
  <c r="AD480" i="1"/>
  <c r="Y589" i="1"/>
  <c r="AA589" i="1" s="1"/>
  <c r="AD589" i="1"/>
  <c r="Y617" i="1"/>
  <c r="AA617" i="1" s="1"/>
  <c r="AD617" i="1"/>
  <c r="Y633" i="1"/>
  <c r="AA633" i="1" s="1"/>
  <c r="AD633" i="1"/>
  <c r="Y649" i="1"/>
  <c r="AA649" i="1" s="1"/>
  <c r="AD649" i="1"/>
  <c r="Y725" i="1"/>
  <c r="AA725" i="1" s="1"/>
  <c r="AD725" i="1"/>
  <c r="Y753" i="1"/>
  <c r="AA753" i="1" s="1"/>
  <c r="AD753" i="1"/>
  <c r="X824" i="1"/>
  <c r="Z824" i="1" s="1"/>
  <c r="Y849" i="1"/>
  <c r="AA849" i="1" s="1"/>
  <c r="AD849" i="1"/>
  <c r="Y1063" i="1"/>
  <c r="AA1063" i="1" s="1"/>
  <c r="AD1063" i="1"/>
  <c r="Y1093" i="1"/>
  <c r="AA1093" i="1" s="1"/>
  <c r="AD1093" i="1"/>
  <c r="X1252" i="1"/>
  <c r="Z1252" i="1" s="1"/>
  <c r="Y1272" i="1"/>
  <c r="AA1272" i="1" s="1"/>
  <c r="AD1272" i="1"/>
  <c r="Y1489" i="1"/>
  <c r="AA1489" i="1" s="1"/>
  <c r="AD1489" i="1"/>
  <c r="Y1525" i="1"/>
  <c r="AA1525" i="1" s="1"/>
  <c r="AD1525" i="1"/>
  <c r="Y1537" i="1"/>
  <c r="AA1537" i="1" s="1"/>
  <c r="AD1537" i="1"/>
  <c r="Y1559" i="1"/>
  <c r="AA1559" i="1" s="1"/>
  <c r="AD1559" i="1"/>
  <c r="Y1575" i="1"/>
  <c r="AA1575" i="1" s="1"/>
  <c r="AD1575" i="1"/>
  <c r="Y1751" i="1"/>
  <c r="AA1751" i="1" s="1"/>
  <c r="AD1751" i="1"/>
  <c r="Y1759" i="1"/>
  <c r="AA1759" i="1" s="1"/>
  <c r="AD1759" i="1"/>
  <c r="Y1832" i="1"/>
  <c r="AA1832" i="1" s="1"/>
  <c r="AD1832" i="1"/>
  <c r="Y1864" i="1"/>
  <c r="AA1864" i="1" s="1"/>
  <c r="AD1864" i="1"/>
  <c r="Y1896" i="1"/>
  <c r="AA1896" i="1" s="1"/>
  <c r="AD1896" i="1"/>
  <c r="Y1928" i="1"/>
  <c r="AA1928" i="1" s="1"/>
  <c r="AD1928" i="1"/>
  <c r="Y1960" i="1"/>
  <c r="AA1960" i="1" s="1"/>
  <c r="AD1960" i="1"/>
  <c r="Y1992" i="1"/>
  <c r="AA1992" i="1" s="1"/>
  <c r="AD1992" i="1"/>
  <c r="Y55" i="1"/>
  <c r="AA55" i="1" s="1"/>
  <c r="AD55" i="1"/>
  <c r="Y299" i="1"/>
  <c r="AA299" i="1" s="1"/>
  <c r="AD299" i="1"/>
  <c r="Y365" i="1"/>
  <c r="AA365" i="1" s="1"/>
  <c r="AD365" i="1"/>
  <c r="Y417" i="1"/>
  <c r="AA417" i="1" s="1"/>
  <c r="AD417" i="1"/>
  <c r="Y429" i="1"/>
  <c r="AA429" i="1" s="1"/>
  <c r="AD429" i="1"/>
  <c r="Y461" i="1"/>
  <c r="AA461" i="1" s="1"/>
  <c r="AD461" i="1"/>
  <c r="Y493" i="1"/>
  <c r="AA493" i="1" s="1"/>
  <c r="AD493" i="1"/>
  <c r="Y510" i="1"/>
  <c r="AA510" i="1" s="1"/>
  <c r="AD510" i="1"/>
  <c r="Y593" i="1"/>
  <c r="AA593" i="1" s="1"/>
  <c r="AD593" i="1"/>
  <c r="Y759" i="1"/>
  <c r="AA759" i="1" s="1"/>
  <c r="AD759" i="1"/>
  <c r="Y1177" i="1"/>
  <c r="AA1177" i="1" s="1"/>
  <c r="AD1177" i="1"/>
  <c r="X1373" i="1"/>
  <c r="Z1373" i="1" s="1"/>
  <c r="Y1496" i="1"/>
  <c r="AA1496" i="1" s="1"/>
  <c r="AD1496" i="1"/>
  <c r="Y1541" i="1"/>
  <c r="AA1541" i="1" s="1"/>
  <c r="AD1541" i="1"/>
  <c r="Y1721" i="1"/>
  <c r="AA1721" i="1" s="1"/>
  <c r="AD1721" i="1"/>
  <c r="Y1767" i="1"/>
  <c r="AA1767" i="1" s="1"/>
  <c r="AD1767" i="1"/>
  <c r="X1992" i="1"/>
  <c r="Z1992" i="1" s="1"/>
  <c r="Y853" i="1"/>
  <c r="AA853" i="1" s="1"/>
  <c r="AD853" i="1"/>
  <c r="Y1036" i="1"/>
  <c r="AA1036" i="1" s="1"/>
  <c r="AD1036" i="1"/>
  <c r="Y1229" i="1"/>
  <c r="AA1229" i="1" s="1"/>
  <c r="AD1229" i="1"/>
  <c r="Y1495" i="1"/>
  <c r="AA1495" i="1" s="1"/>
  <c r="AD1495" i="1"/>
  <c r="Y1589" i="1"/>
  <c r="AA1589" i="1" s="1"/>
  <c r="AD1589" i="1"/>
  <c r="Y1621" i="1"/>
  <c r="AA1621" i="1" s="1"/>
  <c r="AD1621" i="1"/>
  <c r="Y1653" i="1"/>
  <c r="AA1653" i="1" s="1"/>
  <c r="AD1653" i="1"/>
  <c r="Y1698" i="1"/>
  <c r="AA1698" i="1" s="1"/>
  <c r="AD1698" i="1"/>
  <c r="Y1998" i="1"/>
  <c r="AA1998" i="1" s="1"/>
  <c r="AD1998" i="1"/>
  <c r="Y2006" i="1"/>
  <c r="AA2006" i="1" s="1"/>
  <c r="AD2006" i="1"/>
  <c r="Y1608" i="1"/>
  <c r="AA1608" i="1" s="1"/>
  <c r="AD1608" i="1"/>
  <c r="Y1640" i="1"/>
  <c r="AA1640" i="1" s="1"/>
  <c r="AD1640" i="1"/>
  <c r="Y1672" i="1"/>
  <c r="AA1672" i="1" s="1"/>
  <c r="AD1672" i="1"/>
  <c r="Y1736" i="1"/>
  <c r="AA1736" i="1" s="1"/>
  <c r="AD1736" i="1"/>
  <c r="X1828" i="1"/>
  <c r="Z1828" i="1" s="1"/>
  <c r="X1956" i="1"/>
  <c r="Z1956" i="1" s="1"/>
  <c r="X817" i="1"/>
  <c r="Z817" i="1" s="1"/>
  <c r="X889" i="1"/>
  <c r="Z889" i="1" s="1"/>
  <c r="Y1563" i="1"/>
  <c r="AA1563" i="1" s="1"/>
  <c r="AD1563" i="1"/>
  <c r="Y1607" i="1"/>
  <c r="AA1607" i="1" s="1"/>
  <c r="AD1607" i="1"/>
  <c r="Y1639" i="1"/>
  <c r="AA1639" i="1" s="1"/>
  <c r="AD1639" i="1"/>
  <c r="Y1671" i="1"/>
  <c r="AA1671" i="1" s="1"/>
  <c r="AD1671" i="1"/>
  <c r="Y1735" i="1"/>
  <c r="AA1735" i="1" s="1"/>
  <c r="AD1735" i="1"/>
  <c r="Y1776" i="1"/>
  <c r="AA1776" i="1" s="1"/>
  <c r="AD1776" i="1"/>
  <c r="Y1872" i="1"/>
  <c r="AA1872" i="1" s="1"/>
  <c r="AD1872" i="1"/>
  <c r="Y1938" i="1"/>
  <c r="AA1938" i="1" s="1"/>
  <c r="AD1938" i="1"/>
  <c r="Y1969" i="1"/>
  <c r="AA1969" i="1" s="1"/>
  <c r="AD1969" i="1"/>
  <c r="Y13" i="1"/>
  <c r="AA13" i="1" s="1"/>
  <c r="AD13" i="1"/>
  <c r="Y21" i="1"/>
  <c r="AA21" i="1" s="1"/>
  <c r="AD21" i="1"/>
  <c r="X21" i="1"/>
  <c r="Z21" i="1" s="1"/>
  <c r="Y62" i="1"/>
  <c r="AA62" i="1" s="1"/>
  <c r="AD62" i="1"/>
  <c r="Y174" i="1"/>
  <c r="AA174" i="1" s="1"/>
  <c r="AD174" i="1"/>
  <c r="Y360" i="1"/>
  <c r="AA360" i="1" s="1"/>
  <c r="AD360" i="1"/>
  <c r="Y376" i="1"/>
  <c r="AA376" i="1" s="1"/>
  <c r="AD376" i="1"/>
  <c r="Y384" i="1"/>
  <c r="AA384" i="1" s="1"/>
  <c r="AD384" i="1"/>
  <c r="X451" i="1"/>
  <c r="Z451" i="1" s="1"/>
  <c r="X483" i="1"/>
  <c r="Z483" i="1" s="1"/>
  <c r="X510" i="1"/>
  <c r="Z510" i="1" s="1"/>
  <c r="X628" i="1"/>
  <c r="Z628" i="1" s="1"/>
  <c r="Y639" i="1"/>
  <c r="AA639" i="1" s="1"/>
  <c r="AD639" i="1"/>
  <c r="Y655" i="1"/>
  <c r="AA655" i="1" s="1"/>
  <c r="AD655" i="1"/>
  <c r="Y883" i="1"/>
  <c r="AA883" i="1" s="1"/>
  <c r="AD883" i="1"/>
  <c r="Y987" i="1"/>
  <c r="AA987" i="1" s="1"/>
  <c r="AD987" i="1"/>
  <c r="Y1056" i="1"/>
  <c r="AA1056" i="1" s="1"/>
  <c r="AD1056" i="1"/>
  <c r="Y1111" i="1"/>
  <c r="AA1111" i="1" s="1"/>
  <c r="AD1111" i="1"/>
  <c r="Y1153" i="1"/>
  <c r="AA1153" i="1" s="1"/>
  <c r="AD1153" i="1"/>
  <c r="X1188" i="1"/>
  <c r="Z1188" i="1" s="1"/>
  <c r="Y1202" i="1"/>
  <c r="AA1202" i="1" s="1"/>
  <c r="AD1202" i="1"/>
  <c r="Y1262" i="1"/>
  <c r="AA1262" i="1" s="1"/>
  <c r="AD1262" i="1"/>
  <c r="Y1302" i="1"/>
  <c r="AA1302" i="1" s="1"/>
  <c r="AD1302" i="1"/>
  <c r="X1438" i="1"/>
  <c r="Z1438" i="1" s="1"/>
  <c r="X1547" i="1"/>
  <c r="Z1547" i="1" s="1"/>
  <c r="Y1683" i="1"/>
  <c r="AA1683" i="1" s="1"/>
  <c r="AD1683" i="1"/>
  <c r="Y1780" i="1"/>
  <c r="AA1780" i="1" s="1"/>
  <c r="AD1780" i="1"/>
  <c r="Y1788" i="1"/>
  <c r="AA1788" i="1" s="1"/>
  <c r="AD1788" i="1"/>
  <c r="Y1796" i="1"/>
  <c r="AA1796" i="1" s="1"/>
  <c r="AD1796" i="1"/>
  <c r="Y1804" i="1"/>
  <c r="AA1804" i="1" s="1"/>
  <c r="AD1804" i="1"/>
  <c r="Y1812" i="1"/>
  <c r="AA1812" i="1" s="1"/>
  <c r="AD1812" i="1"/>
  <c r="Y1847" i="1"/>
  <c r="AA1847" i="1" s="1"/>
  <c r="AD1847" i="1"/>
  <c r="Y1879" i="1"/>
  <c r="AA1879" i="1" s="1"/>
  <c r="AD1879" i="1"/>
  <c r="Y1911" i="1"/>
  <c r="AA1911" i="1" s="1"/>
  <c r="AD1911" i="1"/>
  <c r="Y1943" i="1"/>
  <c r="AA1943" i="1" s="1"/>
  <c r="AD1943" i="1"/>
  <c r="Y41" i="1"/>
  <c r="AA41" i="1" s="1"/>
  <c r="AD41" i="1"/>
  <c r="Y73" i="1"/>
  <c r="AA73" i="1" s="1"/>
  <c r="AD73" i="1"/>
  <c r="Y158" i="1"/>
  <c r="AA158" i="1" s="1"/>
  <c r="AD158" i="1"/>
  <c r="Y228" i="1"/>
  <c r="AA228" i="1" s="1"/>
  <c r="AD228" i="1"/>
  <c r="X275" i="1"/>
  <c r="Z275" i="1" s="1"/>
  <c r="Y289" i="1"/>
  <c r="AA289" i="1" s="1"/>
  <c r="AD289" i="1"/>
  <c r="Y406" i="1"/>
  <c r="AA406" i="1" s="1"/>
  <c r="AD406" i="1"/>
  <c r="X515" i="1"/>
  <c r="Z515" i="1" s="1"/>
  <c r="Y570" i="1"/>
  <c r="AA570" i="1" s="1"/>
  <c r="AD570" i="1"/>
  <c r="Y669" i="1"/>
  <c r="AA669" i="1" s="1"/>
  <c r="AD669" i="1"/>
  <c r="Y681" i="1"/>
  <c r="AA681" i="1" s="1"/>
  <c r="AD681" i="1"/>
  <c r="Y705" i="1"/>
  <c r="AA705" i="1" s="1"/>
  <c r="AD705" i="1"/>
  <c r="Y865" i="1"/>
  <c r="AA865" i="1" s="1"/>
  <c r="AD865" i="1"/>
  <c r="Y916" i="1"/>
  <c r="AA916" i="1" s="1"/>
  <c r="AD916" i="1"/>
  <c r="Y924" i="1"/>
  <c r="AA924" i="1" s="1"/>
  <c r="AD924" i="1"/>
  <c r="Y932" i="1"/>
  <c r="AA932" i="1" s="1"/>
  <c r="AD932" i="1"/>
  <c r="Y940" i="1"/>
  <c r="AA940" i="1" s="1"/>
  <c r="AD940" i="1"/>
  <c r="Y948" i="1"/>
  <c r="AA948" i="1" s="1"/>
  <c r="AD948" i="1"/>
  <c r="Y956" i="1"/>
  <c r="AA956" i="1" s="1"/>
  <c r="AD956" i="1"/>
  <c r="Y964" i="1"/>
  <c r="AA964" i="1" s="1"/>
  <c r="AD964" i="1"/>
  <c r="Y972" i="1"/>
  <c r="AA972" i="1" s="1"/>
  <c r="AD972" i="1"/>
  <c r="Y980" i="1"/>
  <c r="AA980" i="1" s="1"/>
  <c r="AD980" i="1"/>
  <c r="X1056" i="1"/>
  <c r="Z1056" i="1" s="1"/>
  <c r="Y1171" i="1"/>
  <c r="AA1171" i="1" s="1"/>
  <c r="AD1171" i="1"/>
  <c r="Y1288" i="1"/>
  <c r="AA1288" i="1" s="1"/>
  <c r="AD1288" i="1"/>
  <c r="Y1322" i="1"/>
  <c r="AA1322" i="1" s="1"/>
  <c r="AD1322" i="1"/>
  <c r="Y1484" i="1"/>
  <c r="AA1484" i="1" s="1"/>
  <c r="AD1484" i="1"/>
  <c r="Y1705" i="1"/>
  <c r="AA1705" i="1" s="1"/>
  <c r="AD1705" i="1"/>
  <c r="Y1817" i="1"/>
  <c r="AA1817" i="1" s="1"/>
  <c r="AD1817" i="1"/>
  <c r="Y1825" i="1"/>
  <c r="AA1825" i="1" s="1"/>
  <c r="AD1825" i="1"/>
  <c r="Y1857" i="1"/>
  <c r="AA1857" i="1" s="1"/>
  <c r="AD1857" i="1"/>
  <c r="Y1889" i="1"/>
  <c r="AA1889" i="1" s="1"/>
  <c r="AD1889" i="1"/>
  <c r="Y1921" i="1"/>
  <c r="AA1921" i="1" s="1"/>
  <c r="AD1921" i="1"/>
  <c r="Y1953" i="1"/>
  <c r="AA1953" i="1" s="1"/>
  <c r="AD1953" i="1"/>
  <c r="Y1985" i="1"/>
  <c r="AA1985" i="1" s="1"/>
  <c r="AD1985" i="1"/>
  <c r="Y64" i="1"/>
  <c r="AA64" i="1" s="1"/>
  <c r="AD64" i="1"/>
  <c r="Y98" i="1"/>
  <c r="AA98" i="1" s="1"/>
  <c r="AD98" i="1"/>
  <c r="Y316" i="1"/>
  <c r="AA316" i="1" s="1"/>
  <c r="AD316" i="1"/>
  <c r="Y324" i="1"/>
  <c r="AA324" i="1" s="1"/>
  <c r="AD324" i="1"/>
  <c r="Y332" i="1"/>
  <c r="AA332" i="1" s="1"/>
  <c r="AD332" i="1"/>
  <c r="Y340" i="1"/>
  <c r="AA340" i="1" s="1"/>
  <c r="AD340" i="1"/>
  <c r="Y355" i="1"/>
  <c r="AA355" i="1" s="1"/>
  <c r="AD355" i="1"/>
  <c r="Y425" i="1"/>
  <c r="AA425" i="1" s="1"/>
  <c r="AD425" i="1"/>
  <c r="X456" i="1"/>
  <c r="Z456" i="1" s="1"/>
  <c r="X488" i="1"/>
  <c r="Z488" i="1" s="1"/>
  <c r="Y525" i="1"/>
  <c r="AA525" i="1" s="1"/>
  <c r="AD525" i="1"/>
  <c r="Y533" i="1"/>
  <c r="AA533" i="1" s="1"/>
  <c r="AD533" i="1"/>
  <c r="Y541" i="1"/>
  <c r="AA541" i="1" s="1"/>
  <c r="AD541" i="1"/>
  <c r="X566" i="1"/>
  <c r="Z566" i="1" s="1"/>
  <c r="Y626" i="1"/>
  <c r="AA626" i="1" s="1"/>
  <c r="AD626" i="1"/>
  <c r="Y708" i="1"/>
  <c r="AA708" i="1" s="1"/>
  <c r="AD708" i="1"/>
  <c r="Y773" i="1"/>
  <c r="AA773" i="1" s="1"/>
  <c r="AD773" i="1"/>
  <c r="Y846" i="1"/>
  <c r="AA846" i="1" s="1"/>
  <c r="AD846" i="1"/>
  <c r="Y870" i="1"/>
  <c r="AA870" i="1" s="1"/>
  <c r="AD870" i="1"/>
  <c r="Y890" i="1"/>
  <c r="AA890" i="1" s="1"/>
  <c r="AD890" i="1"/>
  <c r="Y984" i="1"/>
  <c r="AA984" i="1" s="1"/>
  <c r="AD984" i="1"/>
  <c r="Y1121" i="1"/>
  <c r="AA1121" i="1" s="1"/>
  <c r="AD1121" i="1"/>
  <c r="Y1173" i="1"/>
  <c r="AA1173" i="1" s="1"/>
  <c r="AD1173" i="1"/>
  <c r="Y1374" i="1"/>
  <c r="AA1374" i="1" s="1"/>
  <c r="AD1374" i="1"/>
  <c r="Y1438" i="1"/>
  <c r="AA1438" i="1" s="1"/>
  <c r="AD1438" i="1"/>
  <c r="Y1522" i="1"/>
  <c r="AA1522" i="1" s="1"/>
  <c r="AD1522" i="1"/>
  <c r="Y1697" i="1"/>
  <c r="AA1697" i="1" s="1"/>
  <c r="AD1697" i="1"/>
  <c r="Y1712" i="1"/>
  <c r="AA1712" i="1" s="1"/>
  <c r="AD1712" i="1"/>
  <c r="Y1756" i="1"/>
  <c r="AA1756" i="1" s="1"/>
  <c r="AD1756" i="1"/>
  <c r="Y1829" i="1"/>
  <c r="AA1829" i="1" s="1"/>
  <c r="AD1829" i="1"/>
  <c r="Y1861" i="1"/>
  <c r="AA1861" i="1" s="1"/>
  <c r="AD1861" i="1"/>
  <c r="Y1893" i="1"/>
  <c r="AA1893" i="1" s="1"/>
  <c r="AD1893" i="1"/>
  <c r="Y1925" i="1"/>
  <c r="AA1925" i="1" s="1"/>
  <c r="AD1925" i="1"/>
  <c r="Y1957" i="1"/>
  <c r="AA1957" i="1" s="1"/>
  <c r="AD1957" i="1"/>
  <c r="Y1989" i="1"/>
  <c r="AA1989" i="1" s="1"/>
  <c r="AD1989" i="1"/>
  <c r="Y59" i="1"/>
  <c r="AA59" i="1" s="1"/>
  <c r="AD59" i="1"/>
  <c r="Y88" i="1"/>
  <c r="AA88" i="1" s="1"/>
  <c r="AD88" i="1"/>
  <c r="Y191" i="1"/>
  <c r="AA191" i="1" s="1"/>
  <c r="AD191" i="1"/>
  <c r="Y346" i="1"/>
  <c r="AA346" i="1" s="1"/>
  <c r="AD346" i="1"/>
  <c r="Y418" i="1"/>
  <c r="AA418" i="1" s="1"/>
  <c r="AD418" i="1"/>
  <c r="Y665" i="1"/>
  <c r="AA665" i="1" s="1"/>
  <c r="AD665" i="1"/>
  <c r="Y909" i="1"/>
  <c r="AA909" i="1" s="1"/>
  <c r="AD909" i="1"/>
  <c r="Y1135" i="1"/>
  <c r="AA1135" i="1" s="1"/>
  <c r="AD1135" i="1"/>
  <c r="X1462" i="1"/>
  <c r="Z1462" i="1" s="1"/>
  <c r="Y1545" i="1"/>
  <c r="AA1545" i="1" s="1"/>
  <c r="AD1545" i="1"/>
  <c r="Y1771" i="1"/>
  <c r="AA1771" i="1" s="1"/>
  <c r="AD1771" i="1"/>
  <c r="Y1933" i="1"/>
  <c r="AA1933" i="1" s="1"/>
  <c r="AD1933" i="1"/>
  <c r="Y2009" i="1"/>
  <c r="AA2009" i="1" s="1"/>
  <c r="AD2009" i="1"/>
  <c r="X870" i="1"/>
  <c r="Z870" i="1" s="1"/>
  <c r="Y1238" i="1"/>
  <c r="AA1238" i="1" s="1"/>
  <c r="AD1238" i="1"/>
  <c r="Y1390" i="1"/>
  <c r="AA1390" i="1" s="1"/>
  <c r="AD1390" i="1"/>
  <c r="Y1593" i="1"/>
  <c r="AA1593" i="1" s="1"/>
  <c r="AD1593" i="1"/>
  <c r="Y1625" i="1"/>
  <c r="AA1625" i="1" s="1"/>
  <c r="AD1625" i="1"/>
  <c r="Y1657" i="1"/>
  <c r="AA1657" i="1" s="1"/>
  <c r="AD1657" i="1"/>
  <c r="X1833" i="1"/>
  <c r="Z1833" i="1" s="1"/>
  <c r="X1961" i="1"/>
  <c r="Z1961" i="1" s="1"/>
  <c r="Y1999" i="1"/>
  <c r="AA1999" i="1" s="1"/>
  <c r="AD1999" i="1"/>
  <c r="Y2007" i="1"/>
  <c r="AA2007" i="1" s="1"/>
  <c r="AD2007" i="1"/>
  <c r="Y1189" i="1"/>
  <c r="AA1189" i="1" s="1"/>
  <c r="AD1189" i="1"/>
  <c r="Y1350" i="1"/>
  <c r="AA1350" i="1" s="1"/>
  <c r="AD1350" i="1"/>
  <c r="X1476" i="1"/>
  <c r="Z1476" i="1" s="1"/>
  <c r="X1526" i="1"/>
  <c r="Z1526" i="1" s="1"/>
  <c r="Y1577" i="1"/>
  <c r="AA1577" i="1" s="1"/>
  <c r="AD1577" i="1"/>
  <c r="Y1612" i="1"/>
  <c r="AA1612" i="1" s="1"/>
  <c r="AD1612" i="1"/>
  <c r="Y1644" i="1"/>
  <c r="AA1644" i="1" s="1"/>
  <c r="AD1644" i="1"/>
  <c r="Y1676" i="1"/>
  <c r="AA1676" i="1" s="1"/>
  <c r="AD1676" i="1"/>
  <c r="X1398" i="1"/>
  <c r="Z1398" i="1" s="1"/>
  <c r="Y1611" i="1"/>
  <c r="AA1611" i="1" s="1"/>
  <c r="AD1611" i="1"/>
  <c r="Y1643" i="1"/>
  <c r="AA1643" i="1" s="1"/>
  <c r="AD1643" i="1"/>
  <c r="Y1675" i="1"/>
  <c r="AA1675" i="1" s="1"/>
  <c r="AD1675" i="1"/>
  <c r="Y1970" i="1"/>
  <c r="AA1970" i="1" s="1"/>
  <c r="AD1970" i="1"/>
  <c r="X29" i="1"/>
  <c r="Z29" i="1" s="1"/>
  <c r="Y14" i="1"/>
  <c r="AA14" i="1" s="1"/>
  <c r="AD14" i="1"/>
  <c r="Y22" i="1"/>
  <c r="AA22" i="1" s="1"/>
  <c r="AD22" i="1"/>
  <c r="X14" i="1"/>
  <c r="Z14" i="1" s="1"/>
  <c r="X22" i="1"/>
  <c r="Z22" i="1" s="1"/>
  <c r="Y36" i="1"/>
  <c r="AA36" i="1" s="1"/>
  <c r="AD36" i="1"/>
  <c r="Y93" i="1"/>
  <c r="AA93" i="1" s="1"/>
  <c r="AD93" i="1"/>
  <c r="Y29" i="1"/>
  <c r="AA29" i="1" s="1"/>
  <c r="AD29" i="1"/>
  <c r="Y66" i="1"/>
  <c r="AA66" i="1" s="1"/>
  <c r="AD66" i="1"/>
  <c r="Y96" i="1"/>
  <c r="AA96" i="1" s="1"/>
  <c r="AD96" i="1"/>
  <c r="Y129" i="1"/>
  <c r="AA129" i="1" s="1"/>
  <c r="AD129" i="1"/>
  <c r="X191" i="1"/>
  <c r="Z191" i="1" s="1"/>
  <c r="Y206" i="1"/>
  <c r="AA206" i="1" s="1"/>
  <c r="AD206" i="1"/>
  <c r="Y246" i="1"/>
  <c r="AA246" i="1" s="1"/>
  <c r="AD246" i="1"/>
  <c r="Y286" i="1"/>
  <c r="AA286" i="1" s="1"/>
  <c r="AD286" i="1"/>
  <c r="Y350" i="1"/>
  <c r="AA350" i="1" s="1"/>
  <c r="AD350" i="1"/>
  <c r="Y361" i="1"/>
  <c r="AA361" i="1" s="1"/>
  <c r="AD361" i="1"/>
  <c r="Y377" i="1"/>
  <c r="AA377" i="1" s="1"/>
  <c r="AD377" i="1"/>
  <c r="Y399" i="1"/>
  <c r="AA399" i="1" s="1"/>
  <c r="AD399" i="1"/>
  <c r="Y411" i="1"/>
  <c r="AA411" i="1" s="1"/>
  <c r="AD411" i="1"/>
  <c r="Y421" i="1"/>
  <c r="AA421" i="1" s="1"/>
  <c r="AD421" i="1"/>
  <c r="Y453" i="1"/>
  <c r="AA453" i="1" s="1"/>
  <c r="AD453" i="1"/>
  <c r="Y566" i="1"/>
  <c r="AA566" i="1" s="1"/>
  <c r="AD566" i="1"/>
  <c r="X766" i="1"/>
  <c r="Z766" i="1" s="1"/>
  <c r="Y836" i="1"/>
  <c r="AA836" i="1" s="1"/>
  <c r="AD836" i="1"/>
  <c r="Y856" i="1"/>
  <c r="AA856" i="1" s="1"/>
  <c r="AD856" i="1"/>
  <c r="Y876" i="1"/>
  <c r="AA876" i="1" s="1"/>
  <c r="AD876" i="1"/>
  <c r="X891" i="1"/>
  <c r="Z891" i="1" s="1"/>
  <c r="Y900" i="1"/>
  <c r="AA900" i="1" s="1"/>
  <c r="AD900" i="1"/>
  <c r="Y1003" i="1"/>
  <c r="AA1003" i="1" s="1"/>
  <c r="AD1003" i="1"/>
  <c r="Y1057" i="1"/>
  <c r="AA1057" i="1" s="1"/>
  <c r="AD1057" i="1"/>
  <c r="Y1069" i="1"/>
  <c r="AA1069" i="1" s="1"/>
  <c r="AD1069" i="1"/>
  <c r="Y1248" i="1"/>
  <c r="AA1248" i="1" s="1"/>
  <c r="AD1248" i="1"/>
  <c r="Y1406" i="1"/>
  <c r="AA1406" i="1" s="1"/>
  <c r="AD1406" i="1"/>
  <c r="Y1470" i="1"/>
  <c r="AA1470" i="1" s="1"/>
  <c r="AD1470" i="1"/>
  <c r="Y1549" i="1"/>
  <c r="AA1549" i="1" s="1"/>
  <c r="AD1549" i="1"/>
  <c r="Y1565" i="1"/>
  <c r="AA1565" i="1" s="1"/>
  <c r="AD1565" i="1"/>
  <c r="Y1587" i="1"/>
  <c r="AA1587" i="1" s="1"/>
  <c r="AD1587" i="1"/>
  <c r="Y1684" i="1"/>
  <c r="AA1684" i="1" s="1"/>
  <c r="AD1684" i="1"/>
  <c r="Y1710" i="1"/>
  <c r="AA1710" i="1" s="1"/>
  <c r="AD1710" i="1"/>
  <c r="Y1723" i="1"/>
  <c r="AA1723" i="1" s="1"/>
  <c r="AD1723" i="1"/>
  <c r="Y1739" i="1"/>
  <c r="AA1739" i="1" s="1"/>
  <c r="AD1739" i="1"/>
  <c r="Y1781" i="1"/>
  <c r="AA1781" i="1" s="1"/>
  <c r="AD1781" i="1"/>
  <c r="Y1789" i="1"/>
  <c r="AA1789" i="1" s="1"/>
  <c r="AD1789" i="1"/>
  <c r="Y1797" i="1"/>
  <c r="AA1797" i="1" s="1"/>
  <c r="AD1797" i="1"/>
  <c r="Y1805" i="1"/>
  <c r="AA1805" i="1" s="1"/>
  <c r="AD1805" i="1"/>
  <c r="Y1813" i="1"/>
  <c r="AA1813" i="1" s="1"/>
  <c r="AD1813" i="1"/>
  <c r="Y1848" i="1"/>
  <c r="AA1848" i="1" s="1"/>
  <c r="AD1848" i="1"/>
  <c r="Y1880" i="1"/>
  <c r="AA1880" i="1" s="1"/>
  <c r="AD1880" i="1"/>
  <c r="Y1912" i="1"/>
  <c r="AA1912" i="1" s="1"/>
  <c r="AD1912" i="1"/>
  <c r="Y1944" i="1"/>
  <c r="AA1944" i="1" s="1"/>
  <c r="AD1944" i="1"/>
  <c r="Y45" i="1"/>
  <c r="AA45" i="1" s="1"/>
  <c r="AD45" i="1"/>
  <c r="Y77" i="1"/>
  <c r="AA77" i="1" s="1"/>
  <c r="AD77" i="1"/>
  <c r="Y309" i="1"/>
  <c r="AA309" i="1" s="1"/>
  <c r="AD309" i="1"/>
  <c r="Y407" i="1"/>
  <c r="AA407" i="1" s="1"/>
  <c r="AD407" i="1"/>
  <c r="Y415" i="1"/>
  <c r="AA415" i="1" s="1"/>
  <c r="AD415" i="1"/>
  <c r="Y721" i="1"/>
  <c r="AA721" i="1" s="1"/>
  <c r="AD721" i="1"/>
  <c r="Y866" i="1"/>
  <c r="AA866" i="1" s="1"/>
  <c r="AD866" i="1"/>
  <c r="Y902" i="1"/>
  <c r="AA902" i="1" s="1"/>
  <c r="AD902" i="1"/>
  <c r="Y917" i="1"/>
  <c r="AA917" i="1" s="1"/>
  <c r="AD917" i="1"/>
  <c r="Y925" i="1"/>
  <c r="AA925" i="1" s="1"/>
  <c r="AD925" i="1"/>
  <c r="Y933" i="1"/>
  <c r="AA933" i="1" s="1"/>
  <c r="AD933" i="1"/>
  <c r="Y941" i="1"/>
  <c r="AA941" i="1" s="1"/>
  <c r="AD941" i="1"/>
  <c r="Y949" i="1"/>
  <c r="AA949" i="1" s="1"/>
  <c r="AD949" i="1"/>
  <c r="Y957" i="1"/>
  <c r="AA957" i="1" s="1"/>
  <c r="AD957" i="1"/>
  <c r="Y965" i="1"/>
  <c r="AA965" i="1" s="1"/>
  <c r="AD965" i="1"/>
  <c r="Y973" i="1"/>
  <c r="AA973" i="1" s="1"/>
  <c r="AD973" i="1"/>
  <c r="Y981" i="1"/>
  <c r="AA981" i="1" s="1"/>
  <c r="AD981" i="1"/>
  <c r="Y1025" i="1"/>
  <c r="AA1025" i="1" s="1"/>
  <c r="AD1025" i="1"/>
  <c r="Y1382" i="1"/>
  <c r="AA1382" i="1" s="1"/>
  <c r="AD1382" i="1"/>
  <c r="Y1446" i="1"/>
  <c r="AA1446" i="1" s="1"/>
  <c r="AD1446" i="1"/>
  <c r="Y1517" i="1"/>
  <c r="AA1517" i="1" s="1"/>
  <c r="AD1517" i="1"/>
  <c r="Y1533" i="1"/>
  <c r="AA1533" i="1" s="1"/>
  <c r="AD1533" i="1"/>
  <c r="Y1706" i="1"/>
  <c r="AA1706" i="1" s="1"/>
  <c r="AD1706" i="1"/>
  <c r="Y1818" i="1"/>
  <c r="AA1818" i="1" s="1"/>
  <c r="AD1818" i="1"/>
  <c r="Y1826" i="1"/>
  <c r="AA1826" i="1" s="1"/>
  <c r="AD1826" i="1"/>
  <c r="Y1858" i="1"/>
  <c r="AA1858" i="1" s="1"/>
  <c r="AD1858" i="1"/>
  <c r="Y1890" i="1"/>
  <c r="AA1890" i="1" s="1"/>
  <c r="AD1890" i="1"/>
  <c r="Y1922" i="1"/>
  <c r="AA1922" i="1" s="1"/>
  <c r="AD1922" i="1"/>
  <c r="Y1954" i="1"/>
  <c r="AA1954" i="1" s="1"/>
  <c r="AD1954" i="1"/>
  <c r="Y1986" i="1"/>
  <c r="AA1986" i="1" s="1"/>
  <c r="AD1986" i="1"/>
  <c r="Y31" i="1"/>
  <c r="AA31" i="1" s="1"/>
  <c r="AD31" i="1"/>
  <c r="Y68" i="1"/>
  <c r="AA68" i="1" s="1"/>
  <c r="AD68" i="1"/>
  <c r="Y131" i="1"/>
  <c r="AA131" i="1" s="1"/>
  <c r="AD131" i="1"/>
  <c r="Y317" i="1"/>
  <c r="AA317" i="1" s="1"/>
  <c r="AD317" i="1"/>
  <c r="Y325" i="1"/>
  <c r="AA325" i="1" s="1"/>
  <c r="AD325" i="1"/>
  <c r="Y356" i="1"/>
  <c r="AA356" i="1" s="1"/>
  <c r="AD356" i="1"/>
  <c r="Y374" i="1"/>
  <c r="AA374" i="1" s="1"/>
  <c r="AD374" i="1"/>
  <c r="Y426" i="1"/>
  <c r="AA426" i="1" s="1"/>
  <c r="AD426" i="1"/>
  <c r="Y582" i="1"/>
  <c r="AA582" i="1" s="1"/>
  <c r="AD582" i="1"/>
  <c r="Y677" i="1"/>
  <c r="AA677" i="1" s="1"/>
  <c r="AD677" i="1"/>
  <c r="Y709" i="1"/>
  <c r="AA709" i="1" s="1"/>
  <c r="AD709" i="1"/>
  <c r="Y751" i="1"/>
  <c r="AA751" i="1" s="1"/>
  <c r="AD751" i="1"/>
  <c r="Y831" i="1"/>
  <c r="AA831" i="1" s="1"/>
  <c r="AD831" i="1"/>
  <c r="Y871" i="1"/>
  <c r="AA871" i="1" s="1"/>
  <c r="AD871" i="1"/>
  <c r="Y891" i="1"/>
  <c r="AA891" i="1" s="1"/>
  <c r="AD891" i="1"/>
  <c r="Y1045" i="1"/>
  <c r="AA1045" i="1" s="1"/>
  <c r="AD1045" i="1"/>
  <c r="Y1161" i="1"/>
  <c r="AA1161" i="1" s="1"/>
  <c r="AD1161" i="1"/>
  <c r="Y1174" i="1"/>
  <c r="AA1174" i="1" s="1"/>
  <c r="AD1174" i="1"/>
  <c r="Y1194" i="1"/>
  <c r="AA1194" i="1" s="1"/>
  <c r="AD1194" i="1"/>
  <c r="Y1328" i="1"/>
  <c r="AA1328" i="1" s="1"/>
  <c r="AD1328" i="1"/>
  <c r="Y1340" i="1"/>
  <c r="AA1340" i="1" s="1"/>
  <c r="AD1340" i="1"/>
  <c r="Y1360" i="1"/>
  <c r="AA1360" i="1" s="1"/>
  <c r="AD1360" i="1"/>
  <c r="Y1523" i="1"/>
  <c r="AA1523" i="1" s="1"/>
  <c r="AD1523" i="1"/>
  <c r="Y1557" i="1"/>
  <c r="AA1557" i="1" s="1"/>
  <c r="AD1557" i="1"/>
  <c r="Y1573" i="1"/>
  <c r="AA1573" i="1" s="1"/>
  <c r="AD1573" i="1"/>
  <c r="Y1733" i="1"/>
  <c r="AA1733" i="1" s="1"/>
  <c r="AD1733" i="1"/>
  <c r="Y1749" i="1"/>
  <c r="AA1749" i="1" s="1"/>
  <c r="AD1749" i="1"/>
  <c r="Y1757" i="1"/>
  <c r="AA1757" i="1" s="1"/>
  <c r="AD1757" i="1"/>
  <c r="Y1830" i="1"/>
  <c r="AA1830" i="1" s="1"/>
  <c r="AD1830" i="1"/>
  <c r="Y1862" i="1"/>
  <c r="AA1862" i="1" s="1"/>
  <c r="AD1862" i="1"/>
  <c r="Y1894" i="1"/>
  <c r="AA1894" i="1" s="1"/>
  <c r="AD1894" i="1"/>
  <c r="Y1926" i="1"/>
  <c r="AA1926" i="1" s="1"/>
  <c r="AD1926" i="1"/>
  <c r="Y1958" i="1"/>
  <c r="AA1958" i="1" s="1"/>
  <c r="AD1958" i="1"/>
  <c r="Y1990" i="1"/>
  <c r="AA1990" i="1" s="1"/>
  <c r="AD1990" i="1"/>
  <c r="Y30" i="1"/>
  <c r="AA30" i="1" s="1"/>
  <c r="AD30" i="1"/>
  <c r="Y63" i="1"/>
  <c r="AA63" i="1" s="1"/>
  <c r="AD63" i="1"/>
  <c r="Y92" i="1"/>
  <c r="AA92" i="1" s="1"/>
  <c r="AD92" i="1"/>
  <c r="Y125" i="1"/>
  <c r="AA125" i="1" s="1"/>
  <c r="AD125" i="1"/>
  <c r="Y192" i="1"/>
  <c r="AA192" i="1" s="1"/>
  <c r="AD192" i="1"/>
  <c r="Y301" i="1"/>
  <c r="AA301" i="1" s="1"/>
  <c r="AD301" i="1"/>
  <c r="Y419" i="1"/>
  <c r="AA419" i="1" s="1"/>
  <c r="AD419" i="1"/>
  <c r="Y512" i="1"/>
  <c r="AA512" i="1" s="1"/>
  <c r="AD512" i="1"/>
  <c r="Y550" i="1"/>
  <c r="AA550" i="1" s="1"/>
  <c r="AD550" i="1"/>
  <c r="Y564" i="1"/>
  <c r="AA564" i="1" s="1"/>
  <c r="AD564" i="1"/>
  <c r="Y613" i="1"/>
  <c r="AA613" i="1" s="1"/>
  <c r="AD613" i="1"/>
  <c r="Y666" i="1"/>
  <c r="AA666" i="1" s="1"/>
  <c r="AD666" i="1"/>
  <c r="Y685" i="1"/>
  <c r="AA685" i="1" s="1"/>
  <c r="AD685" i="1"/>
  <c r="Y854" i="1"/>
  <c r="AA854" i="1" s="1"/>
  <c r="AD854" i="1"/>
  <c r="Y991" i="1"/>
  <c r="AA991" i="1" s="1"/>
  <c r="AD991" i="1"/>
  <c r="Y1466" i="1"/>
  <c r="AA1466" i="1" s="1"/>
  <c r="AD1466" i="1"/>
  <c r="Y1503" i="1"/>
  <c r="AA1503" i="1" s="1"/>
  <c r="AD1503" i="1"/>
  <c r="Y1775" i="1"/>
  <c r="AA1775" i="1" s="1"/>
  <c r="AD1775" i="1"/>
  <c r="Y1875" i="1"/>
  <c r="AA1875" i="1" s="1"/>
  <c r="AD1875" i="1"/>
  <c r="Y1937" i="1"/>
  <c r="AA1937" i="1" s="1"/>
  <c r="AD1937" i="1"/>
  <c r="Y711" i="1"/>
  <c r="AA711" i="1" s="1"/>
  <c r="AD711" i="1"/>
  <c r="Y1290" i="1"/>
  <c r="AA1290" i="1" s="1"/>
  <c r="AD1290" i="1"/>
  <c r="Y1613" i="1"/>
  <c r="AA1613" i="1" s="1"/>
  <c r="AD1613" i="1"/>
  <c r="Y1645" i="1"/>
  <c r="AA1645" i="1" s="1"/>
  <c r="AD1645" i="1"/>
  <c r="Y1677" i="1"/>
  <c r="AA1677" i="1" s="1"/>
  <c r="AD1677" i="1"/>
  <c r="Y1770" i="1"/>
  <c r="AA1770" i="1" s="1"/>
  <c r="AD1770" i="1"/>
  <c r="Y1870" i="1"/>
  <c r="AA1870" i="1" s="1"/>
  <c r="AD1870" i="1"/>
  <c r="Y1932" i="1"/>
  <c r="AA1932" i="1" s="1"/>
  <c r="AD1932" i="1"/>
  <c r="Y1996" i="1"/>
  <c r="AA1996" i="1" s="1"/>
  <c r="AD1996" i="1"/>
  <c r="Y2004" i="1"/>
  <c r="AA2004" i="1" s="1"/>
  <c r="AD2004" i="1"/>
  <c r="Y852" i="1"/>
  <c r="AA852" i="1" s="1"/>
  <c r="AD852" i="1"/>
  <c r="Y1065" i="1"/>
  <c r="AA1065" i="1" s="1"/>
  <c r="AD1065" i="1"/>
  <c r="Y1133" i="1"/>
  <c r="AA1133" i="1" s="1"/>
  <c r="AD1133" i="1"/>
  <c r="Y1480" i="1"/>
  <c r="AA1480" i="1" s="1"/>
  <c r="AD1480" i="1"/>
  <c r="Y1581" i="1"/>
  <c r="AA1581" i="1" s="1"/>
  <c r="AD1581" i="1"/>
  <c r="Y1616" i="1"/>
  <c r="AA1616" i="1" s="1"/>
  <c r="AD1616" i="1"/>
  <c r="Y1648" i="1"/>
  <c r="AA1648" i="1" s="1"/>
  <c r="AD1648" i="1"/>
  <c r="Y1836" i="1"/>
  <c r="AA1836" i="1" s="1"/>
  <c r="AD1836" i="1"/>
  <c r="Y1902" i="1"/>
  <c r="AA1902" i="1" s="1"/>
  <c r="AD1902" i="1"/>
  <c r="Y1973" i="1"/>
  <c r="AA1973" i="1" s="1"/>
  <c r="AD1973" i="1"/>
  <c r="Y697" i="1"/>
  <c r="AA697" i="1" s="1"/>
  <c r="AD697" i="1"/>
  <c r="Y765" i="1"/>
  <c r="AA765" i="1" s="1"/>
  <c r="AD765" i="1"/>
  <c r="Y834" i="1"/>
  <c r="AA834" i="1" s="1"/>
  <c r="AD834" i="1"/>
  <c r="Y897" i="1"/>
  <c r="AA897" i="1" s="1"/>
  <c r="AD897" i="1"/>
  <c r="Y1231" i="1"/>
  <c r="AA1231" i="1" s="1"/>
  <c r="AD1231" i="1"/>
  <c r="Y1402" i="1"/>
  <c r="AA1402" i="1" s="1"/>
  <c r="AD1402" i="1"/>
  <c r="Y1580" i="1"/>
  <c r="AA1580" i="1" s="1"/>
  <c r="AD1580" i="1"/>
  <c r="Y1615" i="1"/>
  <c r="AA1615" i="1" s="1"/>
  <c r="AD1615" i="1"/>
  <c r="Y1647" i="1"/>
  <c r="AA1647" i="1" s="1"/>
  <c r="AD1647" i="1"/>
  <c r="Y1679" i="1"/>
  <c r="AA1679" i="1" s="1"/>
  <c r="AD1679" i="1"/>
  <c r="Y1971" i="1"/>
  <c r="AA1971" i="1" s="1"/>
  <c r="AD1971" i="1"/>
  <c r="Y23" i="1"/>
  <c r="AA23" i="1" s="1"/>
  <c r="AD23" i="1"/>
  <c r="Y24" i="1"/>
  <c r="AA24" i="1" s="1"/>
  <c r="AD24" i="1"/>
  <c r="Y38" i="1"/>
  <c r="AA38" i="1" s="1"/>
  <c r="AD38" i="1"/>
  <c r="Y100" i="1"/>
  <c r="AA100" i="1" s="1"/>
  <c r="AD100" i="1"/>
  <c r="Y133" i="1"/>
  <c r="AA133" i="1" s="1"/>
  <c r="AD133" i="1"/>
  <c r="Y222" i="1"/>
  <c r="AA222" i="1" s="1"/>
  <c r="AD222" i="1"/>
  <c r="Y366" i="1"/>
  <c r="AA366" i="1" s="1"/>
  <c r="AD366" i="1"/>
  <c r="Y378" i="1"/>
  <c r="AA378" i="1" s="1"/>
  <c r="AD378" i="1"/>
  <c r="Y386" i="1"/>
  <c r="AA386" i="1" s="1"/>
  <c r="AD386" i="1"/>
  <c r="Y400" i="1"/>
  <c r="AA400" i="1" s="1"/>
  <c r="AD400" i="1"/>
  <c r="Y422" i="1"/>
  <c r="AA422" i="1" s="1"/>
  <c r="AD422" i="1"/>
  <c r="Y631" i="1"/>
  <c r="AA631" i="1" s="1"/>
  <c r="AD631" i="1"/>
  <c r="Y645" i="1"/>
  <c r="AA645" i="1" s="1"/>
  <c r="AD645" i="1"/>
  <c r="Y767" i="1"/>
  <c r="AA767" i="1" s="1"/>
  <c r="AD767" i="1"/>
  <c r="Y821" i="1"/>
  <c r="AA821" i="1" s="1"/>
  <c r="AD821" i="1"/>
  <c r="Y857" i="1"/>
  <c r="AA857" i="1" s="1"/>
  <c r="AD857" i="1"/>
  <c r="Y877" i="1"/>
  <c r="AA877" i="1" s="1"/>
  <c r="AD877" i="1"/>
  <c r="Y901" i="1"/>
  <c r="AA901" i="1" s="1"/>
  <c r="AD901" i="1"/>
  <c r="Y1204" i="1"/>
  <c r="AA1204" i="1" s="1"/>
  <c r="AD1204" i="1"/>
  <c r="Y1249" i="1"/>
  <c r="AA1249" i="1" s="1"/>
  <c r="AD1249" i="1"/>
  <c r="Y1264" i="1"/>
  <c r="AA1264" i="1" s="1"/>
  <c r="AD1264" i="1"/>
  <c r="Y1276" i="1"/>
  <c r="AA1276" i="1" s="1"/>
  <c r="AD1276" i="1"/>
  <c r="Y1392" i="1"/>
  <c r="AA1392" i="1" s="1"/>
  <c r="AD1392" i="1"/>
  <c r="Y1456" i="1"/>
  <c r="AA1456" i="1" s="1"/>
  <c r="AD1456" i="1"/>
  <c r="Y1550" i="1"/>
  <c r="AA1550" i="1" s="1"/>
  <c r="AD1550" i="1"/>
  <c r="Y1566" i="1"/>
  <c r="AA1566" i="1" s="1"/>
  <c r="AD1566" i="1"/>
  <c r="Y1685" i="1"/>
  <c r="AA1685" i="1" s="1"/>
  <c r="AD1685" i="1"/>
  <c r="X1694" i="1"/>
  <c r="Z1694" i="1" s="1"/>
  <c r="Y1724" i="1"/>
  <c r="AA1724" i="1" s="1"/>
  <c r="AD1724" i="1"/>
  <c r="X1774" i="1"/>
  <c r="Z1774" i="1" s="1"/>
  <c r="Y1782" i="1"/>
  <c r="AA1782" i="1" s="1"/>
  <c r="AD1782" i="1"/>
  <c r="Y1790" i="1"/>
  <c r="AA1790" i="1" s="1"/>
  <c r="AD1790" i="1"/>
  <c r="Y1798" i="1"/>
  <c r="AA1798" i="1" s="1"/>
  <c r="AD1798" i="1"/>
  <c r="Y1806" i="1"/>
  <c r="AA1806" i="1" s="1"/>
  <c r="AD1806" i="1"/>
  <c r="Y1814" i="1"/>
  <c r="AA1814" i="1" s="1"/>
  <c r="AD1814" i="1"/>
  <c r="Y1849" i="1"/>
  <c r="AA1849" i="1" s="1"/>
  <c r="AD1849" i="1"/>
  <c r="Y1881" i="1"/>
  <c r="AA1881" i="1" s="1"/>
  <c r="AD1881" i="1"/>
  <c r="X1904" i="1"/>
  <c r="Z1904" i="1" s="1"/>
  <c r="Y1913" i="1"/>
  <c r="AA1913" i="1" s="1"/>
  <c r="AD1913" i="1"/>
  <c r="X1936" i="1"/>
  <c r="Z1936" i="1" s="1"/>
  <c r="Y1945" i="1"/>
  <c r="AA1945" i="1" s="1"/>
  <c r="AD1945" i="1"/>
  <c r="Y49" i="1"/>
  <c r="AA49" i="1" s="1"/>
  <c r="AD49" i="1"/>
  <c r="Y81" i="1"/>
  <c r="AA81" i="1" s="1"/>
  <c r="AD81" i="1"/>
  <c r="Y190" i="1"/>
  <c r="AA190" i="1" s="1"/>
  <c r="AD190" i="1"/>
  <c r="Y234" i="1"/>
  <c r="AA234" i="1" s="1"/>
  <c r="AD234" i="1"/>
  <c r="X243" i="1"/>
  <c r="Z243" i="1" s="1"/>
  <c r="X277" i="1"/>
  <c r="Z277" i="1" s="1"/>
  <c r="Y293" i="1"/>
  <c r="AA293" i="1" s="1"/>
  <c r="AD293" i="1"/>
  <c r="Y408" i="1"/>
  <c r="AA408" i="1" s="1"/>
  <c r="AD408" i="1"/>
  <c r="Y416" i="1"/>
  <c r="AA416" i="1" s="1"/>
  <c r="AD416" i="1"/>
  <c r="Y558" i="1"/>
  <c r="AA558" i="1" s="1"/>
  <c r="AD558" i="1"/>
  <c r="Y761" i="1"/>
  <c r="AA761" i="1" s="1"/>
  <c r="AD761" i="1"/>
  <c r="Y796" i="1"/>
  <c r="AA796" i="1" s="1"/>
  <c r="AD796" i="1"/>
  <c r="Y867" i="1"/>
  <c r="AA867" i="1" s="1"/>
  <c r="AD867" i="1"/>
  <c r="Y903" i="1"/>
  <c r="AA903" i="1" s="1"/>
  <c r="AD903" i="1"/>
  <c r="Y918" i="1"/>
  <c r="AA918" i="1" s="1"/>
  <c r="AD918" i="1"/>
  <c r="Y926" i="1"/>
  <c r="AA926" i="1" s="1"/>
  <c r="AD926" i="1"/>
  <c r="Y934" i="1"/>
  <c r="AA934" i="1" s="1"/>
  <c r="AD934" i="1"/>
  <c r="Y942" i="1"/>
  <c r="AA942" i="1" s="1"/>
  <c r="AD942" i="1"/>
  <c r="Y950" i="1"/>
  <c r="AA950" i="1" s="1"/>
  <c r="AD950" i="1"/>
  <c r="Y958" i="1"/>
  <c r="AA958" i="1" s="1"/>
  <c r="AD958" i="1"/>
  <c r="Y966" i="1"/>
  <c r="AA966" i="1" s="1"/>
  <c r="AD966" i="1"/>
  <c r="Y974" i="1"/>
  <c r="AA974" i="1" s="1"/>
  <c r="AD974" i="1"/>
  <c r="Y982" i="1"/>
  <c r="AA982" i="1" s="1"/>
  <c r="AD982" i="1"/>
  <c r="Y1089" i="1"/>
  <c r="AA1089" i="1" s="1"/>
  <c r="AD1089" i="1"/>
  <c r="Y1101" i="1"/>
  <c r="AA1101" i="1" s="1"/>
  <c r="AD1101" i="1"/>
  <c r="Y1157" i="1"/>
  <c r="AA1157" i="1" s="1"/>
  <c r="AD1157" i="1"/>
  <c r="Y1222" i="1"/>
  <c r="AA1222" i="1" s="1"/>
  <c r="AD1222" i="1"/>
  <c r="Y1236" i="1"/>
  <c r="AA1236" i="1" s="1"/>
  <c r="AD1236" i="1"/>
  <c r="Y1370" i="1"/>
  <c r="AA1370" i="1" s="1"/>
  <c r="AD1370" i="1"/>
  <c r="Y1434" i="1"/>
  <c r="AA1434" i="1" s="1"/>
  <c r="AD1434" i="1"/>
  <c r="Y1534" i="1"/>
  <c r="AA1534" i="1" s="1"/>
  <c r="AD1534" i="1"/>
  <c r="Y1691" i="1"/>
  <c r="AA1691" i="1" s="1"/>
  <c r="AD1691" i="1"/>
  <c r="Y1819" i="1"/>
  <c r="AA1819" i="1" s="1"/>
  <c r="AD1819" i="1"/>
  <c r="Y1827" i="1"/>
  <c r="AA1827" i="1" s="1"/>
  <c r="AD1827" i="1"/>
  <c r="Y1859" i="1"/>
  <c r="AA1859" i="1" s="1"/>
  <c r="AD1859" i="1"/>
  <c r="Y1891" i="1"/>
  <c r="AA1891" i="1" s="1"/>
  <c r="AD1891" i="1"/>
  <c r="Y1923" i="1"/>
  <c r="AA1923" i="1" s="1"/>
  <c r="AD1923" i="1"/>
  <c r="Y1955" i="1"/>
  <c r="AA1955" i="1" s="1"/>
  <c r="AD1955" i="1"/>
  <c r="Y1987" i="1"/>
  <c r="AA1987" i="1" s="1"/>
  <c r="AD1987" i="1"/>
  <c r="Y56" i="1"/>
  <c r="AA56" i="1" s="1"/>
  <c r="AD56" i="1"/>
  <c r="Y89" i="1"/>
  <c r="AA89" i="1" s="1"/>
  <c r="AD89" i="1"/>
  <c r="Y270" i="1"/>
  <c r="AA270" i="1" s="1"/>
  <c r="AD270" i="1"/>
  <c r="Y314" i="1"/>
  <c r="AA314" i="1" s="1"/>
  <c r="AD314" i="1"/>
  <c r="Y322" i="1"/>
  <c r="AA322" i="1" s="1"/>
  <c r="AD322" i="1"/>
  <c r="Y330" i="1"/>
  <c r="AA330" i="1" s="1"/>
  <c r="AD330" i="1"/>
  <c r="Y338" i="1"/>
  <c r="AA338" i="1" s="1"/>
  <c r="AD338" i="1"/>
  <c r="Y395" i="1"/>
  <c r="AA395" i="1" s="1"/>
  <c r="AD395" i="1"/>
  <c r="Y437" i="1"/>
  <c r="AA437" i="1" s="1"/>
  <c r="AD437" i="1"/>
  <c r="Y469" i="1"/>
  <c r="AA469" i="1" s="1"/>
  <c r="AD469" i="1"/>
  <c r="Y501" i="1"/>
  <c r="AA501" i="1" s="1"/>
  <c r="AD501" i="1"/>
  <c r="Y523" i="1"/>
  <c r="AA523" i="1" s="1"/>
  <c r="AD523" i="1"/>
  <c r="Y531" i="1"/>
  <c r="AA531" i="1" s="1"/>
  <c r="AD531" i="1"/>
  <c r="Y539" i="1"/>
  <c r="AA539" i="1" s="1"/>
  <c r="AD539" i="1"/>
  <c r="Y547" i="1"/>
  <c r="AA547" i="1" s="1"/>
  <c r="AD547" i="1"/>
  <c r="Y561" i="1"/>
  <c r="AA561" i="1" s="1"/>
  <c r="AD561" i="1"/>
  <c r="Y689" i="1"/>
  <c r="AA689" i="1" s="1"/>
  <c r="AD689" i="1"/>
  <c r="Y732" i="1"/>
  <c r="AA732" i="1" s="1"/>
  <c r="AD732" i="1"/>
  <c r="Y783" i="1"/>
  <c r="AA783" i="1" s="1"/>
  <c r="AD783" i="1"/>
  <c r="Y844" i="1"/>
  <c r="AA844" i="1" s="1"/>
  <c r="AD844" i="1"/>
  <c r="Y868" i="1"/>
  <c r="AA868" i="1" s="1"/>
  <c r="AD868" i="1"/>
  <c r="Y888" i="1"/>
  <c r="AA888" i="1" s="1"/>
  <c r="AD888" i="1"/>
  <c r="Y906" i="1"/>
  <c r="AA906" i="1" s="1"/>
  <c r="AD906" i="1"/>
  <c r="Y1073" i="1"/>
  <c r="AA1073" i="1" s="1"/>
  <c r="AD1073" i="1"/>
  <c r="Y1085" i="1"/>
  <c r="AA1085" i="1" s="1"/>
  <c r="AD1085" i="1"/>
  <c r="Y1216" i="1"/>
  <c r="AA1216" i="1" s="1"/>
  <c r="AD1216" i="1"/>
  <c r="Y1280" i="1"/>
  <c r="AA1280" i="1" s="1"/>
  <c r="AD1280" i="1"/>
  <c r="Y1400" i="1"/>
  <c r="AA1400" i="1" s="1"/>
  <c r="AD1400" i="1"/>
  <c r="Y1464" i="1"/>
  <c r="AA1464" i="1" s="1"/>
  <c r="AD1464" i="1"/>
  <c r="Y1562" i="1"/>
  <c r="AA1562" i="1" s="1"/>
  <c r="AD1562" i="1"/>
  <c r="X1745" i="1"/>
  <c r="Z1745" i="1" s="1"/>
  <c r="Y1754" i="1"/>
  <c r="AA1754" i="1" s="1"/>
  <c r="AD1754" i="1"/>
  <c r="Y1835" i="1"/>
  <c r="AA1835" i="1" s="1"/>
  <c r="AD1835" i="1"/>
  <c r="Y1867" i="1"/>
  <c r="AA1867" i="1" s="1"/>
  <c r="AD1867" i="1"/>
  <c r="Y1899" i="1"/>
  <c r="AA1899" i="1" s="1"/>
  <c r="AD1899" i="1"/>
  <c r="Y1931" i="1"/>
  <c r="AA1931" i="1" s="1"/>
  <c r="AD1931" i="1"/>
  <c r="Y1963" i="1"/>
  <c r="AA1963" i="1" s="1"/>
  <c r="AD1963" i="1"/>
  <c r="Y1995" i="1"/>
  <c r="AA1995" i="1" s="1"/>
  <c r="AD1995" i="1"/>
  <c r="Y51" i="1"/>
  <c r="AA51" i="1" s="1"/>
  <c r="AD51" i="1"/>
  <c r="Y83" i="1"/>
  <c r="AA83" i="1" s="1"/>
  <c r="AD83" i="1"/>
  <c r="Y198" i="1"/>
  <c r="AA198" i="1" s="1"/>
  <c r="AD198" i="1"/>
  <c r="Y242" i="1"/>
  <c r="AA242" i="1" s="1"/>
  <c r="AD242" i="1"/>
  <c r="Y260" i="1"/>
  <c r="AA260" i="1" s="1"/>
  <c r="AD260" i="1"/>
  <c r="Y398" i="1"/>
  <c r="AA398" i="1" s="1"/>
  <c r="AD398" i="1"/>
  <c r="X459" i="1"/>
  <c r="Z459" i="1" s="1"/>
  <c r="Y509" i="1"/>
  <c r="AA509" i="1" s="1"/>
  <c r="AD509" i="1"/>
  <c r="Y896" i="1"/>
  <c r="AA896" i="1" s="1"/>
  <c r="AD896" i="1"/>
  <c r="Y1037" i="1"/>
  <c r="AA1037" i="1" s="1"/>
  <c r="AD1037" i="1"/>
  <c r="Y1230" i="1"/>
  <c r="AA1230" i="1" s="1"/>
  <c r="AD1230" i="1"/>
  <c r="Y1294" i="1"/>
  <c r="AA1294" i="1" s="1"/>
  <c r="AD1294" i="1"/>
  <c r="Y1763" i="1"/>
  <c r="AA1763" i="1" s="1"/>
  <c r="AD1763" i="1"/>
  <c r="Y1376" i="1"/>
  <c r="AA1376" i="1" s="1"/>
  <c r="AD1376" i="1"/>
  <c r="Y1586" i="1"/>
  <c r="AA1586" i="1" s="1"/>
  <c r="AD1586" i="1"/>
  <c r="Y1617" i="1"/>
  <c r="AA1617" i="1" s="1"/>
  <c r="AD1617" i="1"/>
  <c r="Y1649" i="1"/>
  <c r="AA1649" i="1" s="1"/>
  <c r="AD1649" i="1"/>
  <c r="Y1694" i="1"/>
  <c r="AA1694" i="1" s="1"/>
  <c r="AD1694" i="1"/>
  <c r="Y1737" i="1"/>
  <c r="AA1737" i="1" s="1"/>
  <c r="AD1737" i="1"/>
  <c r="Y1774" i="1"/>
  <c r="AA1774" i="1" s="1"/>
  <c r="AD1774" i="1"/>
  <c r="Y1874" i="1"/>
  <c r="AA1874" i="1" s="1"/>
  <c r="AD1874" i="1"/>
  <c r="Y1936" i="1"/>
  <c r="AA1936" i="1" s="1"/>
  <c r="AD1936" i="1"/>
  <c r="Y1997" i="1"/>
  <c r="AA1997" i="1" s="1"/>
  <c r="AD1997" i="1"/>
  <c r="Y2005" i="1"/>
  <c r="AA2005" i="1" s="1"/>
  <c r="AD2005" i="1"/>
  <c r="Y835" i="1"/>
  <c r="AA835" i="1" s="1"/>
  <c r="AD835" i="1"/>
  <c r="Y898" i="1"/>
  <c r="AA898" i="1" s="1"/>
  <c r="AD898" i="1"/>
  <c r="Y1331" i="1"/>
  <c r="AA1331" i="1" s="1"/>
  <c r="AD1331" i="1"/>
  <c r="Y1454" i="1"/>
  <c r="AA1454" i="1" s="1"/>
  <c r="AD1454" i="1"/>
  <c r="Y1509" i="1"/>
  <c r="AA1509" i="1" s="1"/>
  <c r="AD1509" i="1"/>
  <c r="Y1604" i="1"/>
  <c r="AA1604" i="1" s="1"/>
  <c r="AD1604" i="1"/>
  <c r="Y1636" i="1"/>
  <c r="AA1636" i="1" s="1"/>
  <c r="AD1636" i="1"/>
  <c r="Y1668" i="1"/>
  <c r="AA1668" i="1" s="1"/>
  <c r="AD1668" i="1"/>
  <c r="Y1773" i="1"/>
  <c r="AA1773" i="1" s="1"/>
  <c r="AD1773" i="1"/>
  <c r="Y1873" i="1"/>
  <c r="AA1873" i="1" s="1"/>
  <c r="AD1873" i="1"/>
  <c r="Y1939" i="1"/>
  <c r="AA1939" i="1" s="1"/>
  <c r="AD1939" i="1"/>
  <c r="Y872" i="1"/>
  <c r="AA872" i="1" s="1"/>
  <c r="AD872" i="1"/>
  <c r="Y1504" i="1"/>
  <c r="AA1504" i="1" s="1"/>
  <c r="AD1504" i="1"/>
  <c r="Y1603" i="1"/>
  <c r="AA1603" i="1" s="1"/>
  <c r="AD1603" i="1"/>
  <c r="Y1635" i="1"/>
  <c r="AA1635" i="1" s="1"/>
  <c r="AD1635" i="1"/>
  <c r="Y1667" i="1"/>
  <c r="AA1667" i="1" s="1"/>
  <c r="AD1667" i="1"/>
  <c r="Y1772" i="1"/>
  <c r="AA1772" i="1" s="1"/>
  <c r="AD1772" i="1"/>
  <c r="Y1868" i="1"/>
  <c r="AA1868" i="1" s="1"/>
  <c r="AD1868" i="1"/>
  <c r="Y1934" i="1"/>
  <c r="AA1934" i="1" s="1"/>
  <c r="AD1934" i="1"/>
  <c r="Y1968" i="1"/>
  <c r="AA1968" i="1" s="1"/>
  <c r="AD1968" i="1"/>
  <c r="BK7" i="1"/>
  <c r="AH10" i="1"/>
  <c r="AH7" i="1" s="1"/>
  <c r="D5" i="10" s="1"/>
  <c r="Y138" i="1"/>
  <c r="AA138" i="1" s="1"/>
  <c r="AD138" i="1"/>
  <c r="Y150" i="1"/>
  <c r="AA150" i="1" s="1"/>
  <c r="AD150" i="1"/>
  <c r="Y183" i="1"/>
  <c r="AA183" i="1" s="1"/>
  <c r="AD183" i="1"/>
  <c r="Y223" i="1"/>
  <c r="AA223" i="1" s="1"/>
  <c r="AD223" i="1"/>
  <c r="Y274" i="1"/>
  <c r="AA274" i="1" s="1"/>
  <c r="AD274" i="1"/>
  <c r="Y292" i="1"/>
  <c r="AA292" i="1" s="1"/>
  <c r="AD292" i="1"/>
  <c r="Y379" i="1"/>
  <c r="AA379" i="1" s="1"/>
  <c r="AD379" i="1"/>
  <c r="Y387" i="1"/>
  <c r="AA387" i="1" s="1"/>
  <c r="AD387" i="1"/>
  <c r="Y586" i="1"/>
  <c r="AA586" i="1" s="1"/>
  <c r="AD586" i="1"/>
  <c r="Y662" i="1"/>
  <c r="AA662" i="1" s="1"/>
  <c r="AD662" i="1"/>
  <c r="Y698" i="1"/>
  <c r="AA698" i="1" s="1"/>
  <c r="AD698" i="1"/>
  <c r="Y822" i="1"/>
  <c r="AA822" i="1" s="1"/>
  <c r="AD822" i="1"/>
  <c r="Y1008" i="1"/>
  <c r="AA1008" i="1" s="1"/>
  <c r="AD1008" i="1"/>
  <c r="Y1059" i="1"/>
  <c r="AA1059" i="1" s="1"/>
  <c r="AD1059" i="1"/>
  <c r="Y1118" i="1"/>
  <c r="AA1118" i="1" s="1"/>
  <c r="AD1118" i="1"/>
  <c r="Y1192" i="1"/>
  <c r="AA1192" i="1" s="1"/>
  <c r="AD1192" i="1"/>
  <c r="Y1205" i="1"/>
  <c r="AA1205" i="1" s="1"/>
  <c r="AD1205" i="1"/>
  <c r="Y1250" i="1"/>
  <c r="AA1250" i="1" s="1"/>
  <c r="AD1250" i="1"/>
  <c r="Y1265" i="1"/>
  <c r="AA1265" i="1" s="1"/>
  <c r="AD1265" i="1"/>
  <c r="Y1277" i="1"/>
  <c r="AA1277" i="1" s="1"/>
  <c r="AD1277" i="1"/>
  <c r="Y1297" i="1"/>
  <c r="AA1297" i="1" s="1"/>
  <c r="AD1297" i="1"/>
  <c r="Y1313" i="1"/>
  <c r="AA1313" i="1" s="1"/>
  <c r="AD1313" i="1"/>
  <c r="Y1393" i="1"/>
  <c r="AA1393" i="1" s="1"/>
  <c r="AD1393" i="1"/>
  <c r="Y1457" i="1"/>
  <c r="AA1457" i="1" s="1"/>
  <c r="AD1457" i="1"/>
  <c r="Y53" i="1"/>
  <c r="AA53" i="1" s="1"/>
  <c r="AD53" i="1"/>
  <c r="Y119" i="1"/>
  <c r="AA119" i="1" s="1"/>
  <c r="AD119" i="1"/>
  <c r="Y167" i="1"/>
  <c r="AA167" i="1" s="1"/>
  <c r="AD167" i="1"/>
  <c r="Y176" i="1"/>
  <c r="AA176" i="1" s="1"/>
  <c r="AD176" i="1"/>
  <c r="Y193" i="1"/>
  <c r="AA193" i="1" s="1"/>
  <c r="AD193" i="1"/>
  <c r="Y208" i="1"/>
  <c r="AA208" i="1" s="1"/>
  <c r="AD208" i="1"/>
  <c r="Y235" i="1"/>
  <c r="AA235" i="1" s="1"/>
  <c r="AD235" i="1"/>
  <c r="Y263" i="1"/>
  <c r="AA263" i="1" s="1"/>
  <c r="AD263" i="1"/>
  <c r="Y279" i="1"/>
  <c r="AA279" i="1" s="1"/>
  <c r="AD279" i="1"/>
  <c r="Y294" i="1"/>
  <c r="AA294" i="1" s="1"/>
  <c r="AD294" i="1"/>
  <c r="Y712" i="1"/>
  <c r="AA712" i="1" s="1"/>
  <c r="AD712" i="1"/>
  <c r="Y762" i="1"/>
  <c r="AA762" i="1" s="1"/>
  <c r="AD762" i="1"/>
  <c r="Y778" i="1"/>
  <c r="AA778" i="1" s="1"/>
  <c r="AD778" i="1"/>
  <c r="Y812" i="1"/>
  <c r="AA812" i="1" s="1"/>
  <c r="AD812" i="1"/>
  <c r="Y824" i="1"/>
  <c r="AA824" i="1" s="1"/>
  <c r="AD824" i="1"/>
  <c r="Y983" i="1"/>
  <c r="AA983" i="1" s="1"/>
  <c r="AD983" i="1"/>
  <c r="Y1090" i="1"/>
  <c r="AA1090" i="1" s="1"/>
  <c r="AD1090" i="1"/>
  <c r="Y1102" i="1"/>
  <c r="AA1102" i="1" s="1"/>
  <c r="AD1102" i="1"/>
  <c r="Y1158" i="1"/>
  <c r="AA1158" i="1" s="1"/>
  <c r="AD1158" i="1"/>
  <c r="Y1223" i="1"/>
  <c r="AA1223" i="1" s="1"/>
  <c r="AD1223" i="1"/>
  <c r="Y1252" i="1"/>
  <c r="AA1252" i="1" s="1"/>
  <c r="AD1252" i="1"/>
  <c r="Y1303" i="1"/>
  <c r="AA1303" i="1" s="1"/>
  <c r="AD1303" i="1"/>
  <c r="Y1325" i="1"/>
  <c r="AA1325" i="1" s="1"/>
  <c r="AD1325" i="1"/>
  <c r="Y1371" i="1"/>
  <c r="AA1371" i="1" s="1"/>
  <c r="AD1371" i="1"/>
  <c r="Y1435" i="1"/>
  <c r="AA1435" i="1" s="1"/>
  <c r="AD1435" i="1"/>
  <c r="Y126" i="1"/>
  <c r="AA126" i="1" s="1"/>
  <c r="AD126" i="1"/>
  <c r="Y250" i="1"/>
  <c r="AA250" i="1" s="1"/>
  <c r="AD250" i="1"/>
  <c r="Y304" i="1"/>
  <c r="AA304" i="1" s="1"/>
  <c r="AD304" i="1"/>
  <c r="Y339" i="1"/>
  <c r="AA339" i="1" s="1"/>
  <c r="AD339" i="1"/>
  <c r="Y396" i="1"/>
  <c r="AA396" i="1" s="1"/>
  <c r="AD396" i="1"/>
  <c r="Y438" i="1"/>
  <c r="AA438" i="1" s="1"/>
  <c r="AD438" i="1"/>
  <c r="Y470" i="1"/>
  <c r="AA470" i="1" s="1"/>
  <c r="AD470" i="1"/>
  <c r="Y532" i="1"/>
  <c r="AA532" i="1" s="1"/>
  <c r="AD532" i="1"/>
  <c r="Y540" i="1"/>
  <c r="AA540" i="1" s="1"/>
  <c r="AD540" i="1"/>
  <c r="Y643" i="1"/>
  <c r="AA643" i="1" s="1"/>
  <c r="AD643" i="1"/>
  <c r="Y659" i="1"/>
  <c r="AA659" i="1" s="1"/>
  <c r="AD659" i="1"/>
  <c r="Y690" i="1"/>
  <c r="AA690" i="1" s="1"/>
  <c r="AD690" i="1"/>
  <c r="Y817" i="1"/>
  <c r="AA817" i="1" s="1"/>
  <c r="AD817" i="1"/>
  <c r="Y869" i="1"/>
  <c r="AA869" i="1" s="1"/>
  <c r="AD869" i="1"/>
  <c r="Y1043" i="1"/>
  <c r="AA1043" i="1" s="1"/>
  <c r="AD1043" i="1"/>
  <c r="Y1055" i="1"/>
  <c r="AA1055" i="1" s="1"/>
  <c r="AD1055" i="1"/>
  <c r="Y1074" i="1"/>
  <c r="AA1074" i="1" s="1"/>
  <c r="AD1074" i="1"/>
  <c r="Y1120" i="1"/>
  <c r="AA1120" i="1" s="1"/>
  <c r="AD1120" i="1"/>
  <c r="Y1257" i="1"/>
  <c r="AA1257" i="1" s="1"/>
  <c r="AD1257" i="1"/>
  <c r="Y1281" i="1"/>
  <c r="AA1281" i="1" s="1"/>
  <c r="AD1281" i="1"/>
  <c r="Y1388" i="1"/>
  <c r="AA1388" i="1" s="1"/>
  <c r="AD1388" i="1"/>
  <c r="Y1437" i="1"/>
  <c r="AA1437" i="1" s="1"/>
  <c r="AD1437" i="1"/>
  <c r="Y1452" i="1"/>
  <c r="AA1452" i="1" s="1"/>
  <c r="AD1452" i="1"/>
  <c r="Y1692" i="1"/>
  <c r="AA1692" i="1" s="1"/>
  <c r="AD1692" i="1"/>
  <c r="Y232" i="1"/>
  <c r="AA232" i="1" s="1"/>
  <c r="AD232" i="1"/>
  <c r="Y257" i="1"/>
  <c r="AA257" i="1" s="1"/>
  <c r="AD257" i="1"/>
  <c r="Y305" i="1"/>
  <c r="AA305" i="1" s="1"/>
  <c r="AD305" i="1"/>
  <c r="Y514" i="1"/>
  <c r="AA514" i="1" s="1"/>
  <c r="AD514" i="1"/>
  <c r="Y600" i="1"/>
  <c r="AA600" i="1" s="1"/>
  <c r="AD600" i="1"/>
  <c r="Y628" i="1"/>
  <c r="AA628" i="1" s="1"/>
  <c r="AD628" i="1"/>
  <c r="Y1401" i="1"/>
  <c r="AA1401" i="1" s="1"/>
  <c r="AD1401" i="1"/>
  <c r="Y1614" i="1"/>
  <c r="AA1614" i="1" s="1"/>
  <c r="AD1614" i="1"/>
  <c r="Y1646" i="1"/>
  <c r="AA1646" i="1" s="1"/>
  <c r="AD1646" i="1"/>
  <c r="Y1678" i="1"/>
  <c r="AA1678" i="1" s="1"/>
  <c r="AD1678" i="1"/>
  <c r="Y758" i="1"/>
  <c r="AA758" i="1" s="1"/>
  <c r="AD758" i="1"/>
  <c r="Y1258" i="1"/>
  <c r="AA1258" i="1" s="1"/>
  <c r="AD1258" i="1"/>
  <c r="Y710" i="1"/>
  <c r="AA710" i="1" s="1"/>
  <c r="AD710" i="1"/>
  <c r="Y873" i="1"/>
  <c r="AA873" i="1" s="1"/>
  <c r="AD873" i="1"/>
  <c r="Y1494" i="1"/>
  <c r="AA1494" i="1" s="1"/>
  <c r="AD1494" i="1"/>
  <c r="Y726" i="1"/>
  <c r="AA726" i="1" s="1"/>
  <c r="AD726" i="1"/>
  <c r="Y1178" i="1"/>
  <c r="AA1178" i="1" s="1"/>
  <c r="AD1178" i="1"/>
  <c r="Y1479" i="1"/>
  <c r="AA1479" i="1" s="1"/>
  <c r="AD1479" i="1"/>
  <c r="Y78" i="1"/>
  <c r="AA78" i="1" s="1"/>
  <c r="AD78" i="1"/>
  <c r="Y170" i="1"/>
  <c r="AA170" i="1" s="1"/>
  <c r="AD170" i="1"/>
  <c r="Y211" i="1"/>
  <c r="AA211" i="1" s="1"/>
  <c r="AD211" i="1"/>
  <c r="Y224" i="1"/>
  <c r="AA224" i="1" s="1"/>
  <c r="AD224" i="1"/>
  <c r="Y239" i="1"/>
  <c r="AA239" i="1" s="1"/>
  <c r="AD239" i="1"/>
  <c r="Y275" i="1"/>
  <c r="AA275" i="1" s="1"/>
  <c r="AD275" i="1"/>
  <c r="Y353" i="1"/>
  <c r="AA353" i="1" s="1"/>
  <c r="AD353" i="1"/>
  <c r="Y555" i="1"/>
  <c r="AA555" i="1" s="1"/>
  <c r="AD555" i="1"/>
  <c r="Y575" i="1"/>
  <c r="AA575" i="1" s="1"/>
  <c r="AD575" i="1"/>
  <c r="Y587" i="1"/>
  <c r="AA587" i="1" s="1"/>
  <c r="AD587" i="1"/>
  <c r="Y680" i="1"/>
  <c r="AA680" i="1" s="1"/>
  <c r="AD680" i="1"/>
  <c r="Y879" i="1"/>
  <c r="AA879" i="1" s="1"/>
  <c r="AD879" i="1"/>
  <c r="Y1048" i="1"/>
  <c r="AA1048" i="1" s="1"/>
  <c r="AD1048" i="1"/>
  <c r="Y1060" i="1"/>
  <c r="AA1060" i="1" s="1"/>
  <c r="AD1060" i="1"/>
  <c r="Y1088" i="1"/>
  <c r="AA1088" i="1" s="1"/>
  <c r="AD1088" i="1"/>
  <c r="Y1107" i="1"/>
  <c r="AA1107" i="1" s="1"/>
  <c r="AD1107" i="1"/>
  <c r="Y1266" i="1"/>
  <c r="AA1266" i="1" s="1"/>
  <c r="AD1266" i="1"/>
  <c r="Y1298" i="1"/>
  <c r="AA1298" i="1" s="1"/>
  <c r="AD1298" i="1"/>
  <c r="Y1333" i="1"/>
  <c r="AA1333" i="1" s="1"/>
  <c r="AD1333" i="1"/>
  <c r="Y1379" i="1"/>
  <c r="AA1379" i="1" s="1"/>
  <c r="AD1379" i="1"/>
  <c r="Y1443" i="1"/>
  <c r="AA1443" i="1" s="1"/>
  <c r="AD1443" i="1"/>
  <c r="Y1552" i="1"/>
  <c r="AA1552" i="1" s="1"/>
  <c r="AD1552" i="1"/>
  <c r="Y1726" i="1"/>
  <c r="AA1726" i="1" s="1"/>
  <c r="AD1726" i="1"/>
  <c r="Y1742" i="1"/>
  <c r="AA1742" i="1" s="1"/>
  <c r="AD1742" i="1"/>
  <c r="Y123" i="1"/>
  <c r="AA123" i="1" s="1"/>
  <c r="AD123" i="1"/>
  <c r="Y154" i="1"/>
  <c r="AA154" i="1" s="1"/>
  <c r="AD154" i="1"/>
  <c r="Y177" i="1"/>
  <c r="AA177" i="1" s="1"/>
  <c r="AD177" i="1"/>
  <c r="Y264" i="1"/>
  <c r="AA264" i="1" s="1"/>
  <c r="AD264" i="1"/>
  <c r="Y436" i="1"/>
  <c r="AA436" i="1" s="1"/>
  <c r="AD436" i="1"/>
  <c r="Y456" i="1"/>
  <c r="AA456" i="1" s="1"/>
  <c r="AD456" i="1"/>
  <c r="Y468" i="1"/>
  <c r="AA468" i="1" s="1"/>
  <c r="AD468" i="1"/>
  <c r="Y488" i="1"/>
  <c r="AA488" i="1" s="1"/>
  <c r="AD488" i="1"/>
  <c r="Y500" i="1"/>
  <c r="AA500" i="1" s="1"/>
  <c r="AD500" i="1"/>
  <c r="Y674" i="1"/>
  <c r="AA674" i="1" s="1"/>
  <c r="AD674" i="1"/>
  <c r="Y763" i="1"/>
  <c r="AA763" i="1" s="1"/>
  <c r="AD763" i="1"/>
  <c r="Y779" i="1"/>
  <c r="AA779" i="1" s="1"/>
  <c r="AD779" i="1"/>
  <c r="Y825" i="1"/>
  <c r="AA825" i="1" s="1"/>
  <c r="AD825" i="1"/>
  <c r="Y841" i="1"/>
  <c r="AA841" i="1" s="1"/>
  <c r="AD841" i="1"/>
  <c r="Y861" i="1"/>
  <c r="AA861" i="1" s="1"/>
  <c r="AD861" i="1"/>
  <c r="Y1004" i="1"/>
  <c r="AA1004" i="1" s="1"/>
  <c r="AD1004" i="1"/>
  <c r="Y1091" i="1"/>
  <c r="AA1091" i="1" s="1"/>
  <c r="AD1091" i="1"/>
  <c r="Y1103" i="1"/>
  <c r="AA1103" i="1" s="1"/>
  <c r="AD1103" i="1"/>
  <c r="Y1193" i="1"/>
  <c r="AA1193" i="1" s="1"/>
  <c r="AD1193" i="1"/>
  <c r="Y1209" i="1"/>
  <c r="AA1209" i="1" s="1"/>
  <c r="AD1209" i="1"/>
  <c r="Y1224" i="1"/>
  <c r="AA1224" i="1" s="1"/>
  <c r="AD1224" i="1"/>
  <c r="Y1253" i="1"/>
  <c r="AA1253" i="1" s="1"/>
  <c r="AD1253" i="1"/>
  <c r="Y1284" i="1"/>
  <c r="AA1284" i="1" s="1"/>
  <c r="AD1284" i="1"/>
  <c r="Y1304" i="1"/>
  <c r="AA1304" i="1" s="1"/>
  <c r="AD1304" i="1"/>
  <c r="Y1357" i="1"/>
  <c r="AA1357" i="1" s="1"/>
  <c r="AD1357" i="1"/>
  <c r="Y1372" i="1"/>
  <c r="AA1372" i="1" s="1"/>
  <c r="AD1372" i="1"/>
  <c r="Y1421" i="1"/>
  <c r="AA1421" i="1" s="1"/>
  <c r="AD1421" i="1"/>
  <c r="Y1436" i="1"/>
  <c r="AA1436" i="1" s="1"/>
  <c r="AD1436" i="1"/>
  <c r="Y1536" i="1"/>
  <c r="AA1536" i="1" s="1"/>
  <c r="AD1536" i="1"/>
  <c r="Y1556" i="1"/>
  <c r="AA1556" i="1" s="1"/>
  <c r="AD1556" i="1"/>
  <c r="Y1572" i="1"/>
  <c r="AA1572" i="1" s="1"/>
  <c r="AD1572" i="1"/>
  <c r="Y1696" i="1"/>
  <c r="AA1696" i="1" s="1"/>
  <c r="AD1696" i="1"/>
  <c r="Y80" i="1"/>
  <c r="AA80" i="1" s="1"/>
  <c r="AD80" i="1"/>
  <c r="Y160" i="1"/>
  <c r="AA160" i="1" s="1"/>
  <c r="AD160" i="1"/>
  <c r="Y209" i="1"/>
  <c r="AA209" i="1" s="1"/>
  <c r="AD209" i="1"/>
  <c r="Y256" i="1"/>
  <c r="AA256" i="1" s="1"/>
  <c r="AD256" i="1"/>
  <c r="Y268" i="1"/>
  <c r="AA268" i="1" s="1"/>
  <c r="AD268" i="1"/>
  <c r="Y283" i="1"/>
  <c r="AA283" i="1" s="1"/>
  <c r="AD283" i="1"/>
  <c r="Y559" i="1"/>
  <c r="AA559" i="1" s="1"/>
  <c r="AD559" i="1"/>
  <c r="Y571" i="1"/>
  <c r="AA571" i="1" s="1"/>
  <c r="AD571" i="1"/>
  <c r="Y618" i="1"/>
  <c r="AA618" i="1" s="1"/>
  <c r="AD618" i="1"/>
  <c r="Y640" i="1"/>
  <c r="AA640" i="1" s="1"/>
  <c r="AD640" i="1"/>
  <c r="Y671" i="1"/>
  <c r="AA671" i="1" s="1"/>
  <c r="AD671" i="1"/>
  <c r="Y683" i="1"/>
  <c r="AA683" i="1" s="1"/>
  <c r="AD683" i="1"/>
  <c r="Y700" i="1"/>
  <c r="AA700" i="1" s="1"/>
  <c r="AD700" i="1"/>
  <c r="Y714" i="1"/>
  <c r="AA714" i="1" s="1"/>
  <c r="AD714" i="1"/>
  <c r="Y754" i="1"/>
  <c r="AA754" i="1" s="1"/>
  <c r="AD754" i="1"/>
  <c r="Y1005" i="1"/>
  <c r="AA1005" i="1" s="1"/>
  <c r="AD1005" i="1"/>
  <c r="Y1035" i="1"/>
  <c r="AA1035" i="1" s="1"/>
  <c r="AD1035" i="1"/>
  <c r="Y1064" i="1"/>
  <c r="AA1064" i="1" s="1"/>
  <c r="AD1064" i="1"/>
  <c r="Y1083" i="1"/>
  <c r="AA1083" i="1" s="1"/>
  <c r="AD1083" i="1"/>
  <c r="Y1094" i="1"/>
  <c r="AA1094" i="1" s="1"/>
  <c r="AD1094" i="1"/>
  <c r="Y1197" i="1"/>
  <c r="AA1197" i="1" s="1"/>
  <c r="AD1197" i="1"/>
  <c r="Y1273" i="1"/>
  <c r="AA1273" i="1" s="1"/>
  <c r="AD1273" i="1"/>
  <c r="Y1306" i="1"/>
  <c r="AA1306" i="1" s="1"/>
  <c r="AD1306" i="1"/>
  <c r="Y1385" i="1"/>
  <c r="AA1385" i="1" s="1"/>
  <c r="AD1385" i="1"/>
  <c r="Y1398" i="1"/>
  <c r="AA1398" i="1" s="1"/>
  <c r="AD1398" i="1"/>
  <c r="Y1412" i="1"/>
  <c r="AA1412" i="1" s="1"/>
  <c r="AD1412" i="1"/>
  <c r="Y1490" i="1"/>
  <c r="AA1490" i="1" s="1"/>
  <c r="AD1490" i="1"/>
  <c r="Y1576" i="1"/>
  <c r="AA1576" i="1" s="1"/>
  <c r="AD1576" i="1"/>
  <c r="Y142" i="1"/>
  <c r="AA142" i="1" s="1"/>
  <c r="AD142" i="1"/>
  <c r="Y165" i="1"/>
  <c r="AA165" i="1" s="1"/>
  <c r="AD165" i="1"/>
  <c r="Y237" i="1"/>
  <c r="AA237" i="1" s="1"/>
  <c r="AD237" i="1"/>
  <c r="Y306" i="1"/>
  <c r="AA306" i="1" s="1"/>
  <c r="AD306" i="1"/>
  <c r="Y440" i="1"/>
  <c r="AA440" i="1" s="1"/>
  <c r="AD440" i="1"/>
  <c r="Y452" i="1"/>
  <c r="AA452" i="1" s="1"/>
  <c r="AD452" i="1"/>
  <c r="Y472" i="1"/>
  <c r="AA472" i="1" s="1"/>
  <c r="AD472" i="1"/>
  <c r="Y484" i="1"/>
  <c r="AA484" i="1" s="1"/>
  <c r="AD484" i="1"/>
  <c r="Y507" i="1"/>
  <c r="AA507" i="1" s="1"/>
  <c r="AD507" i="1"/>
  <c r="Y573" i="1"/>
  <c r="AA573" i="1" s="1"/>
  <c r="AD573" i="1"/>
  <c r="Y1028" i="1"/>
  <c r="AA1028" i="1" s="1"/>
  <c r="AD1028" i="1"/>
  <c r="Y1218" i="1"/>
  <c r="AA1218" i="1" s="1"/>
  <c r="AD1218" i="1"/>
  <c r="Y1482" i="1"/>
  <c r="AA1482" i="1" s="1"/>
  <c r="AD1482" i="1"/>
  <c r="Y1618" i="1"/>
  <c r="AA1618" i="1" s="1"/>
  <c r="AD1618" i="1"/>
  <c r="Y1650" i="1"/>
  <c r="AA1650" i="1" s="1"/>
  <c r="AD1650" i="1"/>
  <c r="Y832" i="1"/>
  <c r="AA832" i="1" s="1"/>
  <c r="AD832" i="1"/>
  <c r="Y1142" i="1"/>
  <c r="AA1142" i="1" s="1"/>
  <c r="AD1142" i="1"/>
  <c r="Y1481" i="1"/>
  <c r="AA1481" i="1" s="1"/>
  <c r="AD1481" i="1"/>
  <c r="Y766" i="1"/>
  <c r="AA766" i="1" s="1"/>
  <c r="AD766" i="1"/>
  <c r="Y1389" i="1"/>
  <c r="AA1389" i="1" s="1"/>
  <c r="AD1389" i="1"/>
  <c r="Y986" i="1"/>
  <c r="AA986" i="1" s="1"/>
  <c r="AD986" i="1"/>
  <c r="Y1132" i="1"/>
  <c r="AA1132" i="1" s="1"/>
  <c r="AD1132" i="1"/>
  <c r="Y1260" i="1"/>
  <c r="AA1260" i="1" s="1"/>
  <c r="AD1260" i="1"/>
  <c r="Y1429" i="1"/>
  <c r="AA1429" i="1" s="1"/>
  <c r="AD1429" i="1"/>
  <c r="X1706" i="1"/>
  <c r="Z1706" i="1" s="1"/>
  <c r="X93" i="1"/>
  <c r="Z93" i="1" s="1"/>
  <c r="Y140" i="1"/>
  <c r="AA140" i="1" s="1"/>
  <c r="AD140" i="1"/>
  <c r="Y152" i="1"/>
  <c r="AA152" i="1" s="1"/>
  <c r="AD152" i="1"/>
  <c r="Y168" i="1"/>
  <c r="AA168" i="1" s="1"/>
  <c r="AD168" i="1"/>
  <c r="Y184" i="1"/>
  <c r="AA184" i="1" s="1"/>
  <c r="AD184" i="1"/>
  <c r="Y171" i="1"/>
  <c r="AA171" i="1" s="1"/>
  <c r="AD171" i="1"/>
  <c r="Y296" i="1"/>
  <c r="AA296" i="1" s="1"/>
  <c r="AD296" i="1"/>
  <c r="X356" i="1"/>
  <c r="Z356" i="1" s="1"/>
  <c r="Y381" i="1"/>
  <c r="AA381" i="1" s="1"/>
  <c r="AD381" i="1"/>
  <c r="Y389" i="1"/>
  <c r="AA389" i="1" s="1"/>
  <c r="AD389" i="1"/>
  <c r="Y516" i="1"/>
  <c r="AA516" i="1" s="1"/>
  <c r="AD516" i="1"/>
  <c r="Y622" i="1"/>
  <c r="AA622" i="1" s="1"/>
  <c r="AD622" i="1"/>
  <c r="Y636" i="1"/>
  <c r="AA636" i="1" s="1"/>
  <c r="AD636" i="1"/>
  <c r="Y776" i="1"/>
  <c r="AA776" i="1" s="1"/>
  <c r="AD776" i="1"/>
  <c r="Y794" i="1"/>
  <c r="AA794" i="1" s="1"/>
  <c r="AD794" i="1"/>
  <c r="Y808" i="1"/>
  <c r="AA808" i="1" s="1"/>
  <c r="AD808" i="1"/>
  <c r="X871" i="1"/>
  <c r="Z871" i="1" s="1"/>
  <c r="Y995" i="1"/>
  <c r="AA995" i="1" s="1"/>
  <c r="AD995" i="1"/>
  <c r="Y1030" i="1"/>
  <c r="AA1030" i="1" s="1"/>
  <c r="AD1030" i="1"/>
  <c r="Y1108" i="1"/>
  <c r="AA1108" i="1" s="1"/>
  <c r="AD1108" i="1"/>
  <c r="Y1150" i="1"/>
  <c r="AA1150" i="1" s="1"/>
  <c r="AD1150" i="1"/>
  <c r="Y1181" i="1"/>
  <c r="AA1181" i="1" s="1"/>
  <c r="AD1181" i="1"/>
  <c r="Y1267" i="1"/>
  <c r="AA1267" i="1" s="1"/>
  <c r="AD1267" i="1"/>
  <c r="Y1283" i="1"/>
  <c r="AA1283" i="1" s="1"/>
  <c r="AD1283" i="1"/>
  <c r="Y1299" i="1"/>
  <c r="AA1299" i="1" s="1"/>
  <c r="AD1299" i="1"/>
  <c r="Y1353" i="1"/>
  <c r="AA1353" i="1" s="1"/>
  <c r="AD1353" i="1"/>
  <c r="Y1380" i="1"/>
  <c r="AA1380" i="1" s="1"/>
  <c r="AD1380" i="1"/>
  <c r="Y1417" i="1"/>
  <c r="AA1417" i="1" s="1"/>
  <c r="AD1417" i="1"/>
  <c r="Y1444" i="1"/>
  <c r="AA1444" i="1" s="1"/>
  <c r="AD1444" i="1"/>
  <c r="Y1688" i="1"/>
  <c r="AA1688" i="1" s="1"/>
  <c r="AD1688" i="1"/>
  <c r="Y155" i="1"/>
  <c r="AA155" i="1" s="1"/>
  <c r="AD155" i="1"/>
  <c r="Y178" i="1"/>
  <c r="AA178" i="1" s="1"/>
  <c r="AD178" i="1"/>
  <c r="Y247" i="1"/>
  <c r="AA247" i="1" s="1"/>
  <c r="AD247" i="1"/>
  <c r="X301" i="1"/>
  <c r="Z301" i="1" s="1"/>
  <c r="Y489" i="1"/>
  <c r="AA489" i="1" s="1"/>
  <c r="AD489" i="1"/>
  <c r="Y505" i="1"/>
  <c r="AA505" i="1" s="1"/>
  <c r="AD505" i="1"/>
  <c r="Y567" i="1"/>
  <c r="AA567" i="1" s="1"/>
  <c r="AD567" i="1"/>
  <c r="Y579" i="1"/>
  <c r="AA579" i="1" s="1"/>
  <c r="AD579" i="1"/>
  <c r="Y602" i="1"/>
  <c r="AA602" i="1" s="1"/>
  <c r="AD602" i="1"/>
  <c r="X622" i="1"/>
  <c r="Z622" i="1" s="1"/>
  <c r="Y730" i="1"/>
  <c r="AA730" i="1" s="1"/>
  <c r="AD730" i="1"/>
  <c r="Y788" i="1"/>
  <c r="AA788" i="1" s="1"/>
  <c r="AD788" i="1"/>
  <c r="Y800" i="1"/>
  <c r="AA800" i="1" s="1"/>
  <c r="AD800" i="1"/>
  <c r="Y814" i="1"/>
  <c r="AA814" i="1" s="1"/>
  <c r="AD814" i="1"/>
  <c r="Y826" i="1"/>
  <c r="AA826" i="1" s="1"/>
  <c r="AD826" i="1"/>
  <c r="Y988" i="1"/>
  <c r="AA988" i="1" s="1"/>
  <c r="AD988" i="1"/>
  <c r="Y1018" i="1"/>
  <c r="AA1018" i="1" s="1"/>
  <c r="AD1018" i="1"/>
  <c r="Y1062" i="1"/>
  <c r="AA1062" i="1" s="1"/>
  <c r="AD1062" i="1"/>
  <c r="Y1184" i="1"/>
  <c r="AA1184" i="1" s="1"/>
  <c r="AD1184" i="1"/>
  <c r="Y1225" i="1"/>
  <c r="AA1225" i="1" s="1"/>
  <c r="AD1225" i="1"/>
  <c r="Y1245" i="1"/>
  <c r="AA1245" i="1" s="1"/>
  <c r="AD1245" i="1"/>
  <c r="X1267" i="1"/>
  <c r="Z1267" i="1" s="1"/>
  <c r="Y1285" i="1"/>
  <c r="AA1285" i="1" s="1"/>
  <c r="AD1285" i="1"/>
  <c r="Y1305" i="1"/>
  <c r="AA1305" i="1" s="1"/>
  <c r="AD1305" i="1"/>
  <c r="Y1346" i="1"/>
  <c r="AA1346" i="1" s="1"/>
  <c r="AD1346" i="1"/>
  <c r="Y1407" i="1"/>
  <c r="AA1407" i="1" s="1"/>
  <c r="AD1407" i="1"/>
  <c r="Y1471" i="1"/>
  <c r="AA1471" i="1" s="1"/>
  <c r="AD1471" i="1"/>
  <c r="Y1744" i="1"/>
  <c r="AA1744" i="1" s="1"/>
  <c r="AD1744" i="1"/>
  <c r="Y161" i="1"/>
  <c r="AA161" i="1" s="1"/>
  <c r="AD161" i="1"/>
  <c r="Y248" i="1"/>
  <c r="AA248" i="1" s="1"/>
  <c r="AD248" i="1"/>
  <c r="Y269" i="1"/>
  <c r="AA269" i="1" s="1"/>
  <c r="AD269" i="1"/>
  <c r="Y284" i="1"/>
  <c r="AA284" i="1" s="1"/>
  <c r="AD284" i="1"/>
  <c r="Y337" i="1"/>
  <c r="AA337" i="1" s="1"/>
  <c r="AD337" i="1"/>
  <c r="Y345" i="1"/>
  <c r="AA345" i="1" s="1"/>
  <c r="AD345" i="1"/>
  <c r="Y394" i="1"/>
  <c r="AA394" i="1" s="1"/>
  <c r="AD394" i="1"/>
  <c r="Y450" i="1"/>
  <c r="AA450" i="1" s="1"/>
  <c r="AD450" i="1"/>
  <c r="Y482" i="1"/>
  <c r="AA482" i="1" s="1"/>
  <c r="AD482" i="1"/>
  <c r="Y522" i="1"/>
  <c r="AA522" i="1" s="1"/>
  <c r="AD522" i="1"/>
  <c r="Y538" i="1"/>
  <c r="AA538" i="1" s="1"/>
  <c r="AD538" i="1"/>
  <c r="Y546" i="1"/>
  <c r="AA546" i="1" s="1"/>
  <c r="AD546" i="1"/>
  <c r="Y560" i="1"/>
  <c r="AA560" i="1" s="1"/>
  <c r="AD560" i="1"/>
  <c r="Y604" i="1"/>
  <c r="AA604" i="1" s="1"/>
  <c r="AD604" i="1"/>
  <c r="Y619" i="1"/>
  <c r="AA619" i="1" s="1"/>
  <c r="AD619" i="1"/>
  <c r="Y715" i="1"/>
  <c r="AA715" i="1" s="1"/>
  <c r="AD715" i="1"/>
  <c r="Y744" i="1"/>
  <c r="AA744" i="1" s="1"/>
  <c r="AD744" i="1"/>
  <c r="Y755" i="1"/>
  <c r="AA755" i="1" s="1"/>
  <c r="AD755" i="1"/>
  <c r="X814" i="1"/>
  <c r="Z814" i="1" s="1"/>
  <c r="Y990" i="1"/>
  <c r="AA990" i="1" s="1"/>
  <c r="AD990" i="1"/>
  <c r="Y1006" i="1"/>
  <c r="AA1006" i="1" s="1"/>
  <c r="AD1006" i="1"/>
  <c r="Y1019" i="1"/>
  <c r="AA1019" i="1" s="1"/>
  <c r="AD1019" i="1"/>
  <c r="Y1084" i="1"/>
  <c r="AA1084" i="1" s="1"/>
  <c r="AD1084" i="1"/>
  <c r="Y1095" i="1"/>
  <c r="AA1095" i="1" s="1"/>
  <c r="AD1095" i="1"/>
  <c r="Y1114" i="1"/>
  <c r="AA1114" i="1" s="1"/>
  <c r="AD1114" i="1"/>
  <c r="Y1215" i="1"/>
  <c r="AA1215" i="1" s="1"/>
  <c r="AD1215" i="1"/>
  <c r="Y1255" i="1"/>
  <c r="AA1255" i="1" s="1"/>
  <c r="AD1255" i="1"/>
  <c r="Y1279" i="1"/>
  <c r="AA1279" i="1" s="1"/>
  <c r="AD1279" i="1"/>
  <c r="Y1307" i="1"/>
  <c r="AA1307" i="1" s="1"/>
  <c r="AD1307" i="1"/>
  <c r="Y1349" i="1"/>
  <c r="AA1349" i="1" s="1"/>
  <c r="AD1349" i="1"/>
  <c r="Y1399" i="1"/>
  <c r="AA1399" i="1" s="1"/>
  <c r="AD1399" i="1"/>
  <c r="Y1413" i="1"/>
  <c r="AA1413" i="1" s="1"/>
  <c r="AD1413" i="1"/>
  <c r="Y1463" i="1"/>
  <c r="AA1463" i="1" s="1"/>
  <c r="AD1463" i="1"/>
  <c r="Y1477" i="1"/>
  <c r="AA1477" i="1" s="1"/>
  <c r="AD1477" i="1"/>
  <c r="X1744" i="1"/>
  <c r="Z1744" i="1" s="1"/>
  <c r="Y109" i="1"/>
  <c r="AA109" i="1" s="1"/>
  <c r="AD109" i="1"/>
  <c r="Y197" i="1"/>
  <c r="AA197" i="1" s="1"/>
  <c r="AD197" i="1"/>
  <c r="Y259" i="1"/>
  <c r="AA259" i="1" s="1"/>
  <c r="AD259" i="1"/>
  <c r="Y271" i="1"/>
  <c r="AA271" i="1" s="1"/>
  <c r="AD271" i="1"/>
  <c r="Y473" i="1"/>
  <c r="AA473" i="1" s="1"/>
  <c r="AD473" i="1"/>
  <c r="Y644" i="1"/>
  <c r="AA644" i="1" s="1"/>
  <c r="AD644" i="1"/>
  <c r="Y679" i="1"/>
  <c r="AA679" i="1" s="1"/>
  <c r="AD679" i="1"/>
  <c r="Y1590" i="1"/>
  <c r="AA1590" i="1" s="1"/>
  <c r="AD1590" i="1"/>
  <c r="Y1622" i="1"/>
  <c r="AA1622" i="1" s="1"/>
  <c r="AD1622" i="1"/>
  <c r="Y1654" i="1"/>
  <c r="AA1654" i="1" s="1"/>
  <c r="AD1654" i="1"/>
  <c r="Y806" i="1"/>
  <c r="AA806" i="1" s="1"/>
  <c r="AD806" i="1"/>
  <c r="Y1002" i="1"/>
  <c r="AA1002" i="1" s="1"/>
  <c r="AD1002" i="1"/>
  <c r="Y1176" i="1"/>
  <c r="AA1176" i="1" s="1"/>
  <c r="AD1176" i="1"/>
  <c r="Y1332" i="1"/>
  <c r="AA1332" i="1" s="1"/>
  <c r="AD1332" i="1"/>
  <c r="Y1404" i="1"/>
  <c r="AA1404" i="1" s="1"/>
  <c r="AD1404" i="1"/>
  <c r="Y1502" i="1"/>
  <c r="AA1502" i="1" s="1"/>
  <c r="AD1502" i="1"/>
  <c r="Y1237" i="1"/>
  <c r="AA1237" i="1" s="1"/>
  <c r="AD1237" i="1"/>
  <c r="Y793" i="1"/>
  <c r="AA793" i="1" s="1"/>
  <c r="AD793" i="1"/>
  <c r="Y992" i="1"/>
  <c r="AA992" i="1" s="1"/>
  <c r="AD992" i="1"/>
  <c r="Y1076" i="1"/>
  <c r="AA1076" i="1" s="1"/>
  <c r="AD1076" i="1"/>
  <c r="Y1201" i="1"/>
  <c r="AA1201" i="1" s="1"/>
  <c r="AD1201" i="1"/>
  <c r="Y1439" i="1"/>
  <c r="AA1439" i="1" s="1"/>
  <c r="AD1439" i="1"/>
  <c r="Y1493" i="1"/>
  <c r="AA1493" i="1" s="1"/>
  <c r="AD1493" i="1"/>
  <c r="Y153" i="1"/>
  <c r="AA153" i="1" s="1"/>
  <c r="AD153" i="1"/>
  <c r="Y169" i="1"/>
  <c r="AA169" i="1" s="1"/>
  <c r="AD169" i="1"/>
  <c r="Y185" i="1"/>
  <c r="AA185" i="1" s="1"/>
  <c r="AD185" i="1"/>
  <c r="Y134" i="1"/>
  <c r="AA134" i="1" s="1"/>
  <c r="AD134" i="1"/>
  <c r="Y213" i="1"/>
  <c r="AA213" i="1" s="1"/>
  <c r="AD213" i="1"/>
  <c r="Y243" i="1"/>
  <c r="AA243" i="1" s="1"/>
  <c r="AD243" i="1"/>
  <c r="Y277" i="1"/>
  <c r="AA277" i="1" s="1"/>
  <c r="AD277" i="1"/>
  <c r="Y404" i="1"/>
  <c r="AA404" i="1" s="1"/>
  <c r="AD404" i="1"/>
  <c r="Y432" i="1"/>
  <c r="AA432" i="1" s="1"/>
  <c r="AD432" i="1"/>
  <c r="Y444" i="1"/>
  <c r="AA444" i="1" s="1"/>
  <c r="AD444" i="1"/>
  <c r="Y464" i="1"/>
  <c r="AA464" i="1" s="1"/>
  <c r="AD464" i="1"/>
  <c r="Y476" i="1"/>
  <c r="AA476" i="1" s="1"/>
  <c r="AD476" i="1"/>
  <c r="Y496" i="1"/>
  <c r="AA496" i="1" s="1"/>
  <c r="AD496" i="1"/>
  <c r="Y623" i="1"/>
  <c r="AA623" i="1" s="1"/>
  <c r="AD623" i="1"/>
  <c r="Y719" i="1"/>
  <c r="AA719" i="1" s="1"/>
  <c r="AD719" i="1"/>
  <c r="Y795" i="1"/>
  <c r="AA795" i="1" s="1"/>
  <c r="AD795" i="1"/>
  <c r="Y996" i="1"/>
  <c r="AA996" i="1" s="1"/>
  <c r="AD996" i="1"/>
  <c r="Y1016" i="1"/>
  <c r="AA1016" i="1" s="1"/>
  <c r="AD1016" i="1"/>
  <c r="Y1050" i="1"/>
  <c r="AA1050" i="1" s="1"/>
  <c r="AD1050" i="1"/>
  <c r="Y1078" i="1"/>
  <c r="AA1078" i="1" s="1"/>
  <c r="AD1078" i="1"/>
  <c r="Y1182" i="1"/>
  <c r="AA1182" i="1" s="1"/>
  <c r="AD1182" i="1"/>
  <c r="Y1233" i="1"/>
  <c r="AA1233" i="1" s="1"/>
  <c r="AD1233" i="1"/>
  <c r="Y1268" i="1"/>
  <c r="AA1268" i="1" s="1"/>
  <c r="AD1268" i="1"/>
  <c r="Y1319" i="1"/>
  <c r="AA1319" i="1" s="1"/>
  <c r="AD1319" i="1"/>
  <c r="Y1367" i="1"/>
  <c r="AA1367" i="1" s="1"/>
  <c r="AD1367" i="1"/>
  <c r="Y1381" i="1"/>
  <c r="AA1381" i="1" s="1"/>
  <c r="AD1381" i="1"/>
  <c r="Y1431" i="1"/>
  <c r="AA1431" i="1" s="1"/>
  <c r="AD1431" i="1"/>
  <c r="Y1445" i="1"/>
  <c r="AA1445" i="1" s="1"/>
  <c r="AD1445" i="1"/>
  <c r="Y1530" i="1"/>
  <c r="AA1530" i="1" s="1"/>
  <c r="AD1530" i="1"/>
  <c r="Y203" i="1"/>
  <c r="AA203" i="1" s="1"/>
  <c r="AD203" i="1"/>
  <c r="Y302" i="1"/>
  <c r="AA302" i="1" s="1"/>
  <c r="AD302" i="1"/>
  <c r="Y424" i="1"/>
  <c r="AA424" i="1" s="1"/>
  <c r="AD424" i="1"/>
  <c r="Y458" i="1"/>
  <c r="AA458" i="1" s="1"/>
  <c r="AD458" i="1"/>
  <c r="Y490" i="1"/>
  <c r="AA490" i="1" s="1"/>
  <c r="AD490" i="1"/>
  <c r="Y624" i="1"/>
  <c r="AA624" i="1" s="1"/>
  <c r="AD624" i="1"/>
  <c r="Y646" i="1"/>
  <c r="AA646" i="1" s="1"/>
  <c r="AD646" i="1"/>
  <c r="Y676" i="1"/>
  <c r="AA676" i="1" s="1"/>
  <c r="AD676" i="1"/>
  <c r="Y699" i="1"/>
  <c r="AA699" i="1" s="1"/>
  <c r="AD699" i="1"/>
  <c r="Y731" i="1"/>
  <c r="AA731" i="1" s="1"/>
  <c r="AD731" i="1"/>
  <c r="Y789" i="1"/>
  <c r="AA789" i="1" s="1"/>
  <c r="AD789" i="1"/>
  <c r="Y801" i="1"/>
  <c r="AA801" i="1" s="1"/>
  <c r="AD801" i="1"/>
  <c r="Y827" i="1"/>
  <c r="AA827" i="1" s="1"/>
  <c r="AD827" i="1"/>
  <c r="Y914" i="1"/>
  <c r="AA914" i="1" s="1"/>
  <c r="AD914" i="1"/>
  <c r="Y1032" i="1"/>
  <c r="AA1032" i="1" s="1"/>
  <c r="AD1032" i="1"/>
  <c r="Y1052" i="1"/>
  <c r="AA1052" i="1" s="1"/>
  <c r="AD1052" i="1"/>
  <c r="Y1226" i="1"/>
  <c r="AA1226" i="1" s="1"/>
  <c r="AD1226" i="1"/>
  <c r="Y1269" i="1"/>
  <c r="AA1269" i="1" s="1"/>
  <c r="AD1269" i="1"/>
  <c r="Y1347" i="1"/>
  <c r="AA1347" i="1" s="1"/>
  <c r="AD1347" i="1"/>
  <c r="Y1887" i="1"/>
  <c r="AA1887" i="1" s="1"/>
  <c r="AD1887" i="1"/>
  <c r="Y1951" i="1"/>
  <c r="AA1951" i="1" s="1"/>
  <c r="AD1951" i="1"/>
  <c r="Y72" i="1"/>
  <c r="AA72" i="1" s="1"/>
  <c r="AD72" i="1"/>
  <c r="Y136" i="1"/>
  <c r="AA136" i="1" s="1"/>
  <c r="AD136" i="1"/>
  <c r="Y241" i="1"/>
  <c r="AA241" i="1" s="1"/>
  <c r="AD241" i="1"/>
  <c r="Y281" i="1"/>
  <c r="AA281" i="1" s="1"/>
  <c r="AD281" i="1"/>
  <c r="Y724" i="1"/>
  <c r="AA724" i="1" s="1"/>
  <c r="AD724" i="1"/>
  <c r="Y752" i="1"/>
  <c r="AA752" i="1" s="1"/>
  <c r="AD752" i="1"/>
  <c r="Y764" i="1"/>
  <c r="AA764" i="1" s="1"/>
  <c r="AD764" i="1"/>
  <c r="Y1092" i="1"/>
  <c r="AA1092" i="1" s="1"/>
  <c r="AD1092" i="1"/>
  <c r="Y1123" i="1"/>
  <c r="AA1123" i="1" s="1"/>
  <c r="AD1123" i="1"/>
  <c r="Y1139" i="1"/>
  <c r="AA1139" i="1" s="1"/>
  <c r="AD1139" i="1"/>
  <c r="Y1162" i="1"/>
  <c r="AA1162" i="1" s="1"/>
  <c r="AD1162" i="1"/>
  <c r="Y1195" i="1"/>
  <c r="AA1195" i="1" s="1"/>
  <c r="AD1195" i="1"/>
  <c r="Y1271" i="1"/>
  <c r="AA1271" i="1" s="1"/>
  <c r="AD1271" i="1"/>
  <c r="Y1329" i="1"/>
  <c r="AA1329" i="1" s="1"/>
  <c r="AD1329" i="1"/>
  <c r="Y1361" i="1"/>
  <c r="AA1361" i="1" s="1"/>
  <c r="AD1361" i="1"/>
  <c r="Y1425" i="1"/>
  <c r="AA1425" i="1" s="1"/>
  <c r="AD1425" i="1"/>
  <c r="Y1524" i="1"/>
  <c r="AA1524" i="1" s="1"/>
  <c r="AD1524" i="1"/>
  <c r="Y1734" i="1"/>
  <c r="AA1734" i="1" s="1"/>
  <c r="AD1734" i="1"/>
  <c r="Y130" i="1"/>
  <c r="AA130" i="1" s="1"/>
  <c r="AD130" i="1"/>
  <c r="Y231" i="1"/>
  <c r="AA231" i="1" s="1"/>
  <c r="AD231" i="1"/>
  <c r="Y420" i="1"/>
  <c r="AA420" i="1" s="1"/>
  <c r="AD420" i="1"/>
  <c r="Y513" i="1"/>
  <c r="AA513" i="1" s="1"/>
  <c r="AD513" i="1"/>
  <c r="Y553" i="1"/>
  <c r="AA553" i="1" s="1"/>
  <c r="AD553" i="1"/>
  <c r="Y614" i="1"/>
  <c r="AA614" i="1" s="1"/>
  <c r="AD614" i="1"/>
  <c r="Y667" i="1"/>
  <c r="AA667" i="1" s="1"/>
  <c r="AD667" i="1"/>
  <c r="Y686" i="1"/>
  <c r="AA686" i="1" s="1"/>
  <c r="AD686" i="1"/>
  <c r="Y792" i="1"/>
  <c r="AA792" i="1" s="1"/>
  <c r="AD792" i="1"/>
  <c r="Y1067" i="1"/>
  <c r="AA1067" i="1" s="1"/>
  <c r="AD1067" i="1"/>
  <c r="Y1259" i="1"/>
  <c r="AA1259" i="1" s="1"/>
  <c r="AD1259" i="1"/>
  <c r="Y1610" i="1"/>
  <c r="AA1610" i="1" s="1"/>
  <c r="AD1610" i="1"/>
  <c r="Y1642" i="1"/>
  <c r="AA1642" i="1" s="1"/>
  <c r="AD1642" i="1"/>
  <c r="Y1674" i="1"/>
  <c r="AA1674" i="1" s="1"/>
  <c r="AD1674" i="1"/>
  <c r="Y1066" i="1"/>
  <c r="AA1066" i="1" s="1"/>
  <c r="AD1066" i="1"/>
  <c r="Y1134" i="1"/>
  <c r="AA1134" i="1" s="1"/>
  <c r="AD1134" i="1"/>
  <c r="Y1180" i="1"/>
  <c r="AA1180" i="1" s="1"/>
  <c r="AD1180" i="1"/>
  <c r="Y1351" i="1"/>
  <c r="AA1351" i="1" s="1"/>
  <c r="AD1351" i="1"/>
  <c r="Y1465" i="1"/>
  <c r="AA1465" i="1" s="1"/>
  <c r="AD1465" i="1"/>
  <c r="Y993" i="1"/>
  <c r="AA993" i="1" s="1"/>
  <c r="AD993" i="1"/>
  <c r="Y1289" i="1"/>
  <c r="AA1289" i="1" s="1"/>
  <c r="AD1289" i="1"/>
  <c r="Y1375" i="1"/>
  <c r="AA1375" i="1" s="1"/>
  <c r="AD1375" i="1"/>
  <c r="Y716" i="1"/>
  <c r="AA716" i="1" s="1"/>
  <c r="AD716" i="1"/>
  <c r="Y774" i="1"/>
  <c r="AA774" i="1" s="1"/>
  <c r="AD774" i="1"/>
  <c r="Y1038" i="1"/>
  <c r="AA1038" i="1" s="1"/>
  <c r="AD1038" i="1"/>
  <c r="Y1240" i="1"/>
  <c r="AA1240" i="1" s="1"/>
  <c r="AD1240" i="1"/>
  <c r="Y1584" i="1"/>
  <c r="AA1584" i="1" s="1"/>
  <c r="AD1584" i="1"/>
  <c r="Y11" i="1"/>
  <c r="AA11" i="1" s="1"/>
  <c r="AD11" i="1"/>
  <c r="X16" i="1"/>
  <c r="Z16" i="1" s="1"/>
  <c r="X1163" i="1"/>
  <c r="Z1163" i="1" s="1"/>
  <c r="X244" i="1"/>
  <c r="Z244" i="1" s="1"/>
  <c r="X359" i="1"/>
  <c r="Z359" i="1" s="1"/>
  <c r="X654" i="1"/>
  <c r="Z654" i="1" s="1"/>
  <c r="X1355" i="1"/>
  <c r="Z1355" i="1" s="1"/>
  <c r="X1419" i="1"/>
  <c r="Z1419" i="1" s="1"/>
  <c r="X278" i="1"/>
  <c r="Z278" i="1" s="1"/>
  <c r="X860" i="1"/>
  <c r="Z860" i="1" s="1"/>
  <c r="X1158" i="1"/>
  <c r="Z1158" i="1" s="1"/>
  <c r="X1208" i="1"/>
  <c r="Z1208" i="1" s="1"/>
  <c r="X194" i="1"/>
  <c r="Z194" i="1" s="1"/>
  <c r="X1270" i="1"/>
  <c r="Z1270" i="1" s="1"/>
  <c r="X1751" i="1"/>
  <c r="Z1751" i="1" s="1"/>
  <c r="X1074" i="1"/>
  <c r="Z1074" i="1" s="1"/>
  <c r="X1473" i="1"/>
  <c r="Z1473" i="1" s="1"/>
  <c r="X1716" i="1"/>
  <c r="Z1716" i="1" s="1"/>
  <c r="X1212" i="1"/>
  <c r="Z1212" i="1" s="1"/>
  <c r="X1128" i="1"/>
  <c r="Z1128" i="1" s="1"/>
  <c r="X1338" i="1"/>
  <c r="Z1338" i="1" s="1"/>
  <c r="X166" i="1"/>
  <c r="Z166" i="1" s="1"/>
  <c r="X139" i="1"/>
  <c r="Z139" i="1" s="1"/>
  <c r="X461" i="1"/>
  <c r="Z461" i="1" s="1"/>
  <c r="X634" i="1"/>
  <c r="Z634" i="1" s="1"/>
  <c r="X650" i="1"/>
  <c r="Z650" i="1" s="1"/>
  <c r="X1140" i="1"/>
  <c r="Z1140" i="1" s="1"/>
  <c r="X1164" i="1"/>
  <c r="Z1164" i="1" s="1"/>
  <c r="X1179" i="1"/>
  <c r="Z1179" i="1" s="1"/>
  <c r="X1239" i="1"/>
  <c r="Z1239" i="1" s="1"/>
  <c r="X210" i="1"/>
  <c r="Z210" i="1" s="1"/>
  <c r="X360" i="1"/>
  <c r="Z360" i="1" s="1"/>
  <c r="X379" i="1"/>
  <c r="Z379" i="1" s="1"/>
  <c r="X401" i="1"/>
  <c r="Z401" i="1" s="1"/>
  <c r="X409" i="1"/>
  <c r="Z409" i="1" s="1"/>
  <c r="X565" i="1"/>
  <c r="Z565" i="1" s="1"/>
  <c r="X600" i="1"/>
  <c r="Z600" i="1" s="1"/>
  <c r="X638" i="1"/>
  <c r="Z638" i="1" s="1"/>
  <c r="X1124" i="1"/>
  <c r="Z1124" i="1" s="1"/>
  <c r="X1266" i="1"/>
  <c r="Z1266" i="1" s="1"/>
  <c r="X434" i="1"/>
  <c r="Z434" i="1" s="1"/>
  <c r="X729" i="1"/>
  <c r="Z729" i="1" s="1"/>
  <c r="X813" i="1"/>
  <c r="Z813" i="1" s="1"/>
  <c r="X825" i="1"/>
  <c r="Z825" i="1" s="1"/>
  <c r="X865" i="1"/>
  <c r="Z865" i="1" s="1"/>
  <c r="X1051" i="1"/>
  <c r="Z1051" i="1" s="1"/>
  <c r="X1168" i="1"/>
  <c r="Z1168" i="1" s="1"/>
  <c r="X1253" i="1"/>
  <c r="Z1253" i="1" s="1"/>
  <c r="X1705" i="1"/>
  <c r="Z1705" i="1" s="1"/>
  <c r="X216" i="1"/>
  <c r="Z216" i="1" s="1"/>
  <c r="X355" i="1"/>
  <c r="Z355" i="1" s="1"/>
  <c r="X425" i="1"/>
  <c r="Z425" i="1" s="1"/>
  <c r="X528" i="1"/>
  <c r="Z528" i="1" s="1"/>
  <c r="X536" i="1"/>
  <c r="Z536" i="1" s="1"/>
  <c r="X544" i="1"/>
  <c r="Z544" i="1" s="1"/>
  <c r="X181" i="1"/>
  <c r="Z181" i="1" s="1"/>
  <c r="X428" i="1"/>
  <c r="Z428" i="1" s="1"/>
  <c r="X460" i="1"/>
  <c r="Z460" i="1" s="1"/>
  <c r="X492" i="1"/>
  <c r="Z492" i="1" s="1"/>
  <c r="X620" i="1"/>
  <c r="Z620" i="1" s="1"/>
  <c r="X739" i="1"/>
  <c r="Z739" i="1" s="1"/>
  <c r="X1059" i="1"/>
  <c r="Z1059" i="1" s="1"/>
  <c r="X1118" i="1"/>
  <c r="Z1118" i="1" s="1"/>
  <c r="X1265" i="1"/>
  <c r="Z1265" i="1" s="1"/>
  <c r="X1343" i="1"/>
  <c r="Z1343" i="1" s="1"/>
  <c r="X1468" i="1"/>
  <c r="Z1468" i="1" s="1"/>
  <c r="X1725" i="1"/>
  <c r="Z1725" i="1" s="1"/>
  <c r="X1741" i="1"/>
  <c r="Z1741" i="1" s="1"/>
  <c r="X455" i="1"/>
  <c r="Z455" i="1" s="1"/>
  <c r="X487" i="1"/>
  <c r="Z487" i="1" s="1"/>
  <c r="X609" i="1"/>
  <c r="Z609" i="1" s="1"/>
  <c r="X1325" i="1"/>
  <c r="Z1325" i="1" s="1"/>
  <c r="X354" i="1"/>
  <c r="Z354" i="1" s="1"/>
  <c r="X1348" i="1"/>
  <c r="Z1348" i="1" s="1"/>
  <c r="X1896" i="1"/>
  <c r="Z1896" i="1" s="1"/>
  <c r="X1924" i="1"/>
  <c r="Z1924" i="1" s="1"/>
  <c r="X1700" i="1"/>
  <c r="Z1700" i="1" s="1"/>
  <c r="X1043" i="1"/>
  <c r="Z1043" i="1" s="1"/>
  <c r="X44" i="1"/>
  <c r="Z44" i="1" s="1"/>
  <c r="X60" i="1"/>
  <c r="Z60" i="1" s="1"/>
  <c r="X76" i="1"/>
  <c r="Z76" i="1" s="1"/>
  <c r="X124" i="1"/>
  <c r="Z124" i="1" s="1"/>
  <c r="X17" i="1"/>
  <c r="Z17" i="1" s="1"/>
  <c r="X429" i="1"/>
  <c r="Z429" i="1" s="1"/>
  <c r="X493" i="1"/>
  <c r="Z493" i="1" s="1"/>
  <c r="X1257" i="1"/>
  <c r="Z1257" i="1" s="1"/>
  <c r="X1316" i="1"/>
  <c r="Z1316" i="1" s="1"/>
  <c r="X1479" i="1"/>
  <c r="Z1479" i="1" s="1"/>
  <c r="X1598" i="1"/>
  <c r="Z1598" i="1" s="1"/>
  <c r="X1614" i="1"/>
  <c r="Z1614" i="1" s="1"/>
  <c r="X1630" i="1"/>
  <c r="Z1630" i="1" s="1"/>
  <c r="X1646" i="1"/>
  <c r="Z1646" i="1" s="1"/>
  <c r="X1662" i="1"/>
  <c r="Z1662" i="1" s="1"/>
  <c r="X1678" i="1"/>
  <c r="Z1678" i="1" s="1"/>
  <c r="X1776" i="1"/>
  <c r="Z1776" i="1" s="1"/>
  <c r="X1938" i="1"/>
  <c r="Z1938" i="1" s="1"/>
  <c r="X223" i="1"/>
  <c r="Z223" i="1" s="1"/>
  <c r="X245" i="1"/>
  <c r="Z245" i="1" s="1"/>
  <c r="X387" i="1"/>
  <c r="Z387" i="1" s="1"/>
  <c r="X621" i="1"/>
  <c r="Z621" i="1" s="1"/>
  <c r="X1344" i="1"/>
  <c r="Z1344" i="1" s="1"/>
  <c r="X1405" i="1"/>
  <c r="Z1405" i="1" s="1"/>
  <c r="X1469" i="1"/>
  <c r="Z1469" i="1" s="1"/>
  <c r="X188" i="1"/>
  <c r="Z188" i="1" s="1"/>
  <c r="X414" i="1"/>
  <c r="Z414" i="1" s="1"/>
  <c r="X466" i="1"/>
  <c r="Z466" i="1" s="1"/>
  <c r="X498" i="1"/>
  <c r="Z498" i="1" s="1"/>
  <c r="X841" i="1"/>
  <c r="Z841" i="1" s="1"/>
  <c r="X885" i="1"/>
  <c r="Z885" i="1" s="1"/>
  <c r="X915" i="1"/>
  <c r="Z915" i="1" s="1"/>
  <c r="X923" i="1"/>
  <c r="Z923" i="1" s="1"/>
  <c r="X931" i="1"/>
  <c r="Z931" i="1" s="1"/>
  <c r="X939" i="1"/>
  <c r="Z939" i="1" s="1"/>
  <c r="X947" i="1"/>
  <c r="Z947" i="1" s="1"/>
  <c r="X955" i="1"/>
  <c r="Z955" i="1" s="1"/>
  <c r="X963" i="1"/>
  <c r="Z963" i="1" s="1"/>
  <c r="X12" i="1"/>
  <c r="Z12" i="1" s="1"/>
  <c r="X20" i="1"/>
  <c r="Z20" i="1" s="1"/>
  <c r="X183" i="1"/>
  <c r="Z183" i="1" s="1"/>
  <c r="X274" i="1"/>
  <c r="Z274" i="1" s="1"/>
  <c r="X703" i="1"/>
  <c r="Z703" i="1" s="1"/>
  <c r="X391" i="1"/>
  <c r="Z391" i="1" s="1"/>
  <c r="X519" i="1"/>
  <c r="Z519" i="1" s="1"/>
  <c r="X712" i="1"/>
  <c r="Z712" i="1" s="1"/>
  <c r="X812" i="1"/>
  <c r="Z812" i="1" s="1"/>
  <c r="X840" i="1"/>
  <c r="Z840" i="1" s="1"/>
  <c r="X864" i="1"/>
  <c r="Z864" i="1" s="1"/>
  <c r="X884" i="1"/>
  <c r="Z884" i="1" s="1"/>
  <c r="X1127" i="1"/>
  <c r="Z1127" i="1" s="1"/>
  <c r="X1183" i="1"/>
  <c r="Z1183" i="1" s="1"/>
  <c r="X1368" i="1"/>
  <c r="Z1368" i="1" s="1"/>
  <c r="X1432" i="1"/>
  <c r="Z1432" i="1" s="1"/>
  <c r="X682" i="1"/>
  <c r="Z682" i="1" s="1"/>
  <c r="X1448" i="1"/>
  <c r="Z1448" i="1" s="1"/>
  <c r="X1746" i="1"/>
  <c r="Z1746" i="1" s="1"/>
  <c r="X1384" i="1"/>
  <c r="Z1384" i="1" s="1"/>
  <c r="X104" i="1"/>
  <c r="Z104" i="1" s="1"/>
  <c r="X120" i="1"/>
  <c r="Z120" i="1" s="1"/>
  <c r="X13" i="1"/>
  <c r="Z13" i="1" s="1"/>
  <c r="X91" i="1"/>
  <c r="Z91" i="1" s="1"/>
  <c r="X25" i="1"/>
  <c r="Z25" i="1" s="1"/>
  <c r="X299" i="1"/>
  <c r="Z299" i="1" s="1"/>
  <c r="X725" i="1"/>
  <c r="Z725" i="1" s="1"/>
  <c r="X1563" i="1"/>
  <c r="Z1563" i="1" s="1"/>
  <c r="X1721" i="1"/>
  <c r="Z1721" i="1" s="1"/>
  <c r="X187" i="1"/>
  <c r="Z187" i="1" s="1"/>
  <c r="X365" i="1"/>
  <c r="Z365" i="1" s="1"/>
  <c r="X383" i="1"/>
  <c r="Z383" i="1" s="1"/>
  <c r="X555" i="1"/>
  <c r="Z555" i="1" s="1"/>
  <c r="X586" i="1"/>
  <c r="Z586" i="1" s="1"/>
  <c r="X736" i="1"/>
  <c r="Z736" i="1" s="1"/>
  <c r="X1219" i="1"/>
  <c r="Z1219" i="1" s="1"/>
  <c r="X1262" i="1"/>
  <c r="Z1262" i="1" s="1"/>
  <c r="X167" i="1"/>
  <c r="Z167" i="1" s="1"/>
  <c r="X279" i="1"/>
  <c r="Z279" i="1" s="1"/>
  <c r="X504" i="1"/>
  <c r="Z504" i="1" s="1"/>
  <c r="X861" i="1"/>
  <c r="Z861" i="1" s="1"/>
  <c r="X919" i="1"/>
  <c r="Z919" i="1" s="1"/>
  <c r="X935" i="1"/>
  <c r="Z935" i="1" s="1"/>
  <c r="X967" i="1"/>
  <c r="Z967" i="1" s="1"/>
  <c r="X1102" i="1"/>
  <c r="Z1102" i="1" s="1"/>
  <c r="X1209" i="1"/>
  <c r="Z1209" i="1" s="1"/>
  <c r="X1393" i="1"/>
  <c r="Z1393" i="1" s="1"/>
  <c r="X1457" i="1"/>
  <c r="Z1457" i="1" s="1"/>
  <c r="X1555" i="1"/>
  <c r="Z1555" i="1" s="1"/>
  <c r="X1571" i="1"/>
  <c r="Z1571" i="1" s="1"/>
  <c r="X1820" i="1"/>
  <c r="Z1820" i="1" s="1"/>
  <c r="X26" i="1"/>
  <c r="Z26" i="1" s="1"/>
  <c r="X1261" i="1"/>
  <c r="Z1261" i="1" s="1"/>
  <c r="X569" i="1"/>
  <c r="Z569" i="1" s="1"/>
  <c r="X1704" i="1"/>
  <c r="Z1704" i="1" s="1"/>
  <c r="X780" i="1"/>
  <c r="Z780" i="1" s="1"/>
  <c r="X1411" i="1"/>
  <c r="Z1411" i="1" s="1"/>
  <c r="X135" i="1"/>
  <c r="Z135" i="1" s="1"/>
  <c r="X204" i="1"/>
  <c r="Z204" i="1" s="1"/>
  <c r="X1453" i="1"/>
  <c r="Z1453" i="1" s="1"/>
  <c r="X1692" i="1"/>
  <c r="Z1692" i="1" s="1"/>
  <c r="X352" i="1"/>
  <c r="Z352" i="1" s="1"/>
  <c r="X375" i="1"/>
  <c r="Z375" i="1" s="1"/>
  <c r="X413" i="1"/>
  <c r="Z413" i="1" s="1"/>
  <c r="X1098" i="1"/>
  <c r="Z1098" i="1" s="1"/>
  <c r="X1110" i="1"/>
  <c r="Z1110" i="1" s="1"/>
  <c r="X1312" i="1"/>
  <c r="Z1312" i="1" s="1"/>
  <c r="X1416" i="1"/>
  <c r="Z1416" i="1" s="1"/>
  <c r="X1531" i="1"/>
  <c r="Z1531" i="1" s="1"/>
  <c r="X1551" i="1"/>
  <c r="Z1551" i="1" s="1"/>
  <c r="X1567" i="1"/>
  <c r="Z1567" i="1" s="1"/>
  <c r="X1976" i="1"/>
  <c r="Z1976" i="1" s="1"/>
  <c r="X263" i="1"/>
  <c r="Z263" i="1" s="1"/>
  <c r="X288" i="1"/>
  <c r="Z288" i="1" s="1"/>
  <c r="X610" i="1"/>
  <c r="Z610" i="1" s="1"/>
  <c r="X927" i="1"/>
  <c r="Z927" i="1" s="1"/>
  <c r="X943" i="1"/>
  <c r="Z943" i="1" s="1"/>
  <c r="X951" i="1"/>
  <c r="Z951" i="1" s="1"/>
  <c r="X959" i="1"/>
  <c r="Z959" i="1" s="1"/>
  <c r="X975" i="1"/>
  <c r="Z975" i="1" s="1"/>
  <c r="X1060" i="1"/>
  <c r="Z1060" i="1" s="1"/>
  <c r="X1192" i="1"/>
  <c r="Z1192" i="1" s="1"/>
  <c r="X1313" i="1"/>
  <c r="Z1313" i="1" s="1"/>
  <c r="X1852" i="1"/>
  <c r="Z1852" i="1" s="1"/>
  <c r="X1884" i="1"/>
  <c r="Z1884" i="1" s="1"/>
  <c r="X1916" i="1"/>
  <c r="Z1916" i="1" s="1"/>
  <c r="X1948" i="1"/>
  <c r="Z1948" i="1" s="1"/>
  <c r="X1980" i="1"/>
  <c r="Z1980" i="1" s="1"/>
  <c r="X373" i="1"/>
  <c r="Z373" i="1" s="1"/>
  <c r="X524" i="1"/>
  <c r="Z524" i="1" s="1"/>
  <c r="X532" i="1"/>
  <c r="Z532" i="1" s="1"/>
  <c r="X1187" i="1"/>
  <c r="Z1187" i="1" s="1"/>
  <c r="X733" i="1"/>
  <c r="Z733" i="1" s="1"/>
  <c r="X802" i="1"/>
  <c r="Z802" i="1" s="1"/>
  <c r="X1498" i="1"/>
  <c r="Z1498" i="1" s="1"/>
  <c r="X1832" i="1"/>
  <c r="Z1832" i="1" s="1"/>
  <c r="X1960" i="1"/>
  <c r="Z1960" i="1" s="1"/>
  <c r="X1998" i="1"/>
  <c r="Z1998" i="1" s="1"/>
  <c r="X2006" i="1"/>
  <c r="Z2006" i="1" s="1"/>
  <c r="X1309" i="1"/>
  <c r="Z1309" i="1" s="1"/>
  <c r="X1572" i="1"/>
  <c r="Z1572" i="1" s="1"/>
  <c r="X57" i="1"/>
  <c r="Z57" i="1" s="1"/>
  <c r="X73" i="1"/>
  <c r="Z73" i="1" s="1"/>
  <c r="X121" i="1"/>
  <c r="Z121" i="1" s="1"/>
  <c r="X147" i="1"/>
  <c r="Z147" i="1" s="1"/>
  <c r="X300" i="1"/>
  <c r="Z300" i="1" s="1"/>
  <c r="X438" i="1"/>
  <c r="Z438" i="1" s="1"/>
  <c r="X470" i="1"/>
  <c r="Z470" i="1" s="1"/>
  <c r="X511" i="1"/>
  <c r="Z511" i="1" s="1"/>
  <c r="X643" i="1"/>
  <c r="Z643" i="1" s="1"/>
  <c r="X659" i="1"/>
  <c r="Z659" i="1" s="1"/>
  <c r="X726" i="1"/>
  <c r="Z726" i="1" s="1"/>
  <c r="X785" i="1"/>
  <c r="Z785" i="1" s="1"/>
  <c r="X589" i="1"/>
  <c r="Z589" i="1" s="1"/>
  <c r="X603" i="1"/>
  <c r="Z603" i="1" s="1"/>
  <c r="X741" i="1"/>
  <c r="Z741" i="1" s="1"/>
  <c r="X1103" i="1"/>
  <c r="Z1103" i="1" s="1"/>
  <c r="X763" i="1"/>
  <c r="Z763" i="1" s="1"/>
  <c r="X1026" i="1"/>
  <c r="Z1026" i="1" s="1"/>
  <c r="X713" i="1"/>
  <c r="Z713" i="1" s="1"/>
  <c r="X890" i="1"/>
  <c r="Z890" i="1" s="1"/>
  <c r="X1306" i="1"/>
  <c r="Z1306" i="1" s="1"/>
  <c r="X1193" i="1"/>
  <c r="Z1193" i="1" s="1"/>
  <c r="X1989" i="1"/>
  <c r="Z1989" i="1" s="1"/>
  <c r="X37" i="1"/>
  <c r="Z37" i="1" s="1"/>
  <c r="X18" i="1"/>
  <c r="Z18" i="1" s="1"/>
  <c r="X228" i="1"/>
  <c r="Z228" i="1" s="1"/>
  <c r="X257" i="1"/>
  <c r="Z257" i="1" s="1"/>
  <c r="X507" i="1"/>
  <c r="Z507" i="1" s="1"/>
  <c r="X651" i="1"/>
  <c r="Z651" i="1" s="1"/>
  <c r="X664" i="1"/>
  <c r="Z664" i="1" s="1"/>
  <c r="X683" i="1"/>
  <c r="Z683" i="1" s="1"/>
  <c r="X757" i="1"/>
  <c r="Z757" i="1" s="1"/>
  <c r="X895" i="1"/>
  <c r="Z895" i="1" s="1"/>
  <c r="X909" i="1"/>
  <c r="Z909" i="1" s="1"/>
  <c r="X1064" i="1"/>
  <c r="Z1064" i="1" s="1"/>
  <c r="X1141" i="1"/>
  <c r="Z1141" i="1" s="1"/>
  <c r="X1258" i="1"/>
  <c r="Z1258" i="1" s="1"/>
  <c r="X1761" i="1"/>
  <c r="Z1761" i="1" s="1"/>
  <c r="X285" i="1"/>
  <c r="Z285" i="1" s="1"/>
  <c r="X349" i="1"/>
  <c r="Z349" i="1" s="1"/>
  <c r="X402" i="1"/>
  <c r="Z402" i="1" s="1"/>
  <c r="X698" i="1"/>
  <c r="Z698" i="1" s="1"/>
  <c r="X1007" i="1"/>
  <c r="Z1007" i="1" s="1"/>
  <c r="X1698" i="1"/>
  <c r="Z1698" i="1" s="1"/>
  <c r="X189" i="1"/>
  <c r="Z189" i="1" s="1"/>
  <c r="X369" i="1"/>
  <c r="Z369" i="1" s="1"/>
  <c r="X415" i="1"/>
  <c r="Z415" i="1" s="1"/>
  <c r="X672" i="1"/>
  <c r="Z672" i="1" s="1"/>
  <c r="X687" i="1"/>
  <c r="Z687" i="1" s="1"/>
  <c r="X704" i="1"/>
  <c r="Z704" i="1" s="1"/>
  <c r="X798" i="1"/>
  <c r="Z798" i="1" s="1"/>
  <c r="X842" i="1"/>
  <c r="Z842" i="1" s="1"/>
  <c r="X866" i="1"/>
  <c r="Z866" i="1" s="1"/>
  <c r="X956" i="1"/>
  <c r="Z956" i="1" s="1"/>
  <c r="X964" i="1"/>
  <c r="Z964" i="1" s="1"/>
  <c r="X972" i="1"/>
  <c r="Z972" i="1" s="1"/>
  <c r="X980" i="1"/>
  <c r="Z980" i="1" s="1"/>
  <c r="X1041" i="1"/>
  <c r="Z1041" i="1" s="1"/>
  <c r="X1071" i="1"/>
  <c r="Z1071" i="1" s="1"/>
  <c r="X1206" i="1"/>
  <c r="Z1206" i="1" s="1"/>
  <c r="X1287" i="1"/>
  <c r="Z1287" i="1" s="1"/>
  <c r="X1323" i="1"/>
  <c r="Z1323" i="1" s="1"/>
  <c r="X1335" i="1"/>
  <c r="Z1335" i="1" s="1"/>
  <c r="X1690" i="1"/>
  <c r="Z1690" i="1" s="1"/>
  <c r="X1728" i="1"/>
  <c r="Z1728" i="1" s="1"/>
  <c r="X1825" i="1"/>
  <c r="Z1825" i="1" s="1"/>
  <c r="X1857" i="1"/>
  <c r="Z1857" i="1" s="1"/>
  <c r="X1889" i="1"/>
  <c r="Z1889" i="1" s="1"/>
  <c r="X1921" i="1"/>
  <c r="Z1921" i="1" s="1"/>
  <c r="X1953" i="1"/>
  <c r="Z1953" i="1" s="1"/>
  <c r="X1985" i="1"/>
  <c r="Z1985" i="1" s="1"/>
  <c r="X971" i="1"/>
  <c r="Z971" i="1" s="1"/>
  <c r="X979" i="1"/>
  <c r="Z979" i="1" s="1"/>
  <c r="X1322" i="1"/>
  <c r="Z1322" i="1" s="1"/>
  <c r="X1727" i="1"/>
  <c r="Z1727" i="1" s="1"/>
  <c r="X1743" i="1"/>
  <c r="Z1743" i="1" s="1"/>
  <c r="X1824" i="1"/>
  <c r="Z1824" i="1" s="1"/>
  <c r="X1856" i="1"/>
  <c r="Z1856" i="1" s="1"/>
  <c r="X1888" i="1"/>
  <c r="Z1888" i="1" s="1"/>
  <c r="X1920" i="1"/>
  <c r="Z1920" i="1" s="1"/>
  <c r="X1952" i="1"/>
  <c r="Z1952" i="1" s="1"/>
  <c r="X1984" i="1"/>
  <c r="Z1984" i="1" s="1"/>
  <c r="X520" i="1"/>
  <c r="Z520" i="1" s="1"/>
  <c r="X1409" i="1"/>
  <c r="Z1409" i="1" s="1"/>
  <c r="X1520" i="1"/>
  <c r="Z1520" i="1" s="1"/>
  <c r="X1755" i="1"/>
  <c r="Z1755" i="1" s="1"/>
  <c r="X1423" i="1"/>
  <c r="Z1423" i="1" s="1"/>
  <c r="X1928" i="1"/>
  <c r="Z1928" i="1" s="1"/>
  <c r="X818" i="1"/>
  <c r="Z818" i="1" s="1"/>
  <c r="X1556" i="1"/>
  <c r="Z1556" i="1" s="1"/>
  <c r="X1865" i="1"/>
  <c r="Z1865" i="1" s="1"/>
  <c r="X2002" i="1"/>
  <c r="Z2002" i="1" s="1"/>
  <c r="X1489" i="1"/>
  <c r="Z1489" i="1" s="1"/>
  <c r="X1860" i="1"/>
  <c r="Z1860" i="1" s="1"/>
  <c r="X45" i="1"/>
  <c r="Z45" i="1" s="1"/>
  <c r="X53" i="1"/>
  <c r="Z53" i="1" s="1"/>
  <c r="X61" i="1"/>
  <c r="Z61" i="1" s="1"/>
  <c r="X69" i="1"/>
  <c r="Z69" i="1" s="1"/>
  <c r="X77" i="1"/>
  <c r="Z77" i="1" s="1"/>
  <c r="X101" i="1"/>
  <c r="Z101" i="1" s="1"/>
  <c r="X117" i="1"/>
  <c r="Z117" i="1" s="1"/>
  <c r="X88" i="1"/>
  <c r="Z88" i="1" s="1"/>
  <c r="X132" i="1"/>
  <c r="Z132" i="1" s="1"/>
  <c r="X1014" i="1"/>
  <c r="Z1014" i="1" s="1"/>
  <c r="X1401" i="1"/>
  <c r="Z1401" i="1" s="1"/>
  <c r="X1494" i="1"/>
  <c r="Z1494" i="1" s="1"/>
  <c r="X1544" i="1"/>
  <c r="Z1544" i="1" s="1"/>
  <c r="X1591" i="1"/>
  <c r="Z1591" i="1" s="1"/>
  <c r="X1607" i="1"/>
  <c r="Z1607" i="1" s="1"/>
  <c r="X1623" i="1"/>
  <c r="Z1623" i="1" s="1"/>
  <c r="X1639" i="1"/>
  <c r="Z1639" i="1" s="1"/>
  <c r="X1655" i="1"/>
  <c r="Z1655" i="1" s="1"/>
  <c r="X1671" i="1"/>
  <c r="Z1671" i="1" s="1"/>
  <c r="X211" i="1"/>
  <c r="Z211" i="1" s="1"/>
  <c r="X237" i="1"/>
  <c r="Z237" i="1" s="1"/>
  <c r="X380" i="1"/>
  <c r="Z380" i="1" s="1"/>
  <c r="X388" i="1"/>
  <c r="Z388" i="1" s="1"/>
  <c r="X410" i="1"/>
  <c r="Z410" i="1" s="1"/>
  <c r="X1107" i="1"/>
  <c r="Z1107" i="1" s="1"/>
  <c r="X1318" i="1"/>
  <c r="Z1318" i="1" s="1"/>
  <c r="X1377" i="1"/>
  <c r="Z1377" i="1" s="1"/>
  <c r="X1391" i="1"/>
  <c r="Z1391" i="1" s="1"/>
  <c r="X1441" i="1"/>
  <c r="Z1441" i="1" s="1"/>
  <c r="X1455" i="1"/>
  <c r="Z1455" i="1" s="1"/>
  <c r="X1512" i="1"/>
  <c r="Z1512" i="1" s="1"/>
  <c r="X1548" i="1"/>
  <c r="Z1548" i="1" s="1"/>
  <c r="X2009" i="1"/>
  <c r="Z2009" i="1" s="1"/>
  <c r="X152" i="1"/>
  <c r="Z152" i="1" s="1"/>
  <c r="X296" i="1"/>
  <c r="Z296" i="1" s="1"/>
  <c r="X435" i="1"/>
  <c r="Z435" i="1" s="1"/>
  <c r="X467" i="1"/>
  <c r="Z467" i="1" s="1"/>
  <c r="X499" i="1"/>
  <c r="Z499" i="1" s="1"/>
  <c r="X730" i="1"/>
  <c r="Z730" i="1" s="1"/>
  <c r="X826" i="1"/>
  <c r="Z826" i="1" s="1"/>
  <c r="X886" i="1"/>
  <c r="Z886" i="1" s="1"/>
  <c r="X916" i="1"/>
  <c r="Z916" i="1" s="1"/>
  <c r="X924" i="1"/>
  <c r="Z924" i="1" s="1"/>
  <c r="X932" i="1"/>
  <c r="Z932" i="1" s="1"/>
  <c r="X940" i="1"/>
  <c r="Z940" i="1" s="1"/>
  <c r="X948" i="1"/>
  <c r="Z948" i="1" s="1"/>
  <c r="X1156" i="1"/>
  <c r="Z1156" i="1" s="1"/>
  <c r="X1496" i="1"/>
  <c r="Z1496" i="1" s="1"/>
  <c r="X1817" i="1"/>
  <c r="Z1817" i="1" s="1"/>
  <c r="X217" i="1"/>
  <c r="Z217" i="1" s="1"/>
  <c r="X240" i="1"/>
  <c r="Z240" i="1" s="1"/>
  <c r="X294" i="1"/>
  <c r="Z294" i="1" s="1"/>
  <c r="X426" i="1"/>
  <c r="Z426" i="1" s="1"/>
  <c r="X1112" i="1"/>
  <c r="Z1112" i="1" s="1"/>
  <c r="X1359" i="1"/>
  <c r="Z1359" i="1" s="1"/>
  <c r="X1759" i="1"/>
  <c r="Z1759" i="1" s="1"/>
  <c r="X750" i="1"/>
  <c r="Z750" i="1" s="1"/>
  <c r="X1053" i="1"/>
  <c r="Z1053" i="1" s="1"/>
  <c r="X1130" i="1"/>
  <c r="Z1130" i="1" s="1"/>
  <c r="X723" i="1"/>
  <c r="Z723" i="1" s="1"/>
  <c r="X771" i="1"/>
  <c r="Z771" i="1" s="1"/>
  <c r="X1327" i="1"/>
  <c r="Z1327" i="1" s="1"/>
  <c r="X540" i="1"/>
  <c r="Z540" i="1" s="1"/>
  <c r="X548" i="1"/>
  <c r="Z548" i="1" s="1"/>
  <c r="X693" i="1"/>
  <c r="Z693" i="1" s="1"/>
  <c r="X850" i="1"/>
  <c r="Z850" i="1" s="1"/>
  <c r="X1499" i="1"/>
  <c r="Z1499" i="1" s="1"/>
  <c r="X1730" i="1"/>
  <c r="Z1730" i="1" s="1"/>
  <c r="X1121" i="1"/>
  <c r="Z1121" i="1" s="1"/>
  <c r="X743" i="1"/>
  <c r="Z743" i="1" s="1"/>
  <c r="X983" i="1"/>
  <c r="Z983" i="1" s="1"/>
  <c r="X1129" i="1"/>
  <c r="Z1129" i="1" s="1"/>
  <c r="X1272" i="1"/>
  <c r="Z1272" i="1" s="1"/>
  <c r="X830" i="1"/>
  <c r="Z830" i="1" s="1"/>
  <c r="X1227" i="1"/>
  <c r="Z1227" i="1" s="1"/>
  <c r="X1748" i="1"/>
  <c r="Z1748" i="1" s="1"/>
  <c r="X1893" i="1"/>
  <c r="Z1893" i="1" s="1"/>
  <c r="X41" i="1"/>
  <c r="Z41" i="1" s="1"/>
  <c r="X105" i="1"/>
  <c r="Z105" i="1" s="1"/>
  <c r="X502" i="1"/>
  <c r="Z502" i="1" s="1"/>
  <c r="X583" i="1"/>
  <c r="Z583" i="1" s="1"/>
  <c r="X1145" i="1"/>
  <c r="Z1145" i="1" s="1"/>
  <c r="X1310" i="1"/>
  <c r="Z1310" i="1" s="1"/>
  <c r="X1490" i="1"/>
  <c r="Z1490" i="1" s="1"/>
  <c r="X1871" i="1"/>
  <c r="Z1871" i="1" s="1"/>
  <c r="X138" i="1"/>
  <c r="Z138" i="1" s="1"/>
  <c r="X173" i="1"/>
  <c r="Z173" i="1" s="1"/>
  <c r="X206" i="1"/>
  <c r="Z206" i="1" s="1"/>
  <c r="X232" i="1"/>
  <c r="Z232" i="1" s="1"/>
  <c r="X276" i="1"/>
  <c r="Z276" i="1" s="1"/>
  <c r="X291" i="1"/>
  <c r="Z291" i="1" s="1"/>
  <c r="X635" i="1"/>
  <c r="Z635" i="1" s="1"/>
  <c r="X1057" i="1"/>
  <c r="Z1057" i="1" s="1"/>
  <c r="X1099" i="1"/>
  <c r="Z1099" i="1" s="1"/>
  <c r="X1189" i="1"/>
  <c r="Z1189" i="1" s="1"/>
  <c r="X1205" i="1"/>
  <c r="Z1205" i="1" s="1"/>
  <c r="X1234" i="1"/>
  <c r="Z1234" i="1" s="1"/>
  <c r="X1263" i="1"/>
  <c r="Z1263" i="1" s="1"/>
  <c r="X1568" i="1"/>
  <c r="Z1568" i="1" s="1"/>
  <c r="X308" i="1"/>
  <c r="Z308" i="1" s="1"/>
  <c r="X551" i="1"/>
  <c r="Z551" i="1" s="1"/>
  <c r="X912" i="1"/>
  <c r="Z912" i="1" s="1"/>
  <c r="X952" i="1"/>
  <c r="Z952" i="1" s="1"/>
  <c r="X960" i="1"/>
  <c r="Z960" i="1" s="1"/>
  <c r="X968" i="1"/>
  <c r="Z968" i="1" s="1"/>
  <c r="X976" i="1"/>
  <c r="Z976" i="1" s="1"/>
  <c r="X1031" i="1"/>
  <c r="Z1031" i="1" s="1"/>
  <c r="X1061" i="1"/>
  <c r="Z1061" i="1" s="1"/>
  <c r="X1080" i="1"/>
  <c r="Z1080" i="1" s="1"/>
  <c r="X1090" i="1"/>
  <c r="Z1090" i="1" s="1"/>
  <c r="X1223" i="1"/>
  <c r="Z1223" i="1" s="1"/>
  <c r="X1250" i="1"/>
  <c r="Z1250" i="1" s="1"/>
  <c r="X1302" i="1"/>
  <c r="Z1302" i="1" s="1"/>
  <c r="X1314" i="1"/>
  <c r="Z1314" i="1" s="1"/>
  <c r="X1394" i="1"/>
  <c r="Z1394" i="1" s="1"/>
  <c r="X1821" i="1"/>
  <c r="Z1821" i="1" s="1"/>
  <c r="X1981" i="1"/>
  <c r="Z1981" i="1" s="1"/>
  <c r="X151" i="1"/>
  <c r="Z151" i="1" s="1"/>
  <c r="X392" i="1"/>
  <c r="Z392" i="1" s="1"/>
  <c r="X480" i="1"/>
  <c r="Z480" i="1" s="1"/>
  <c r="X533" i="1"/>
  <c r="Z533" i="1" s="1"/>
  <c r="X541" i="1"/>
  <c r="Z541" i="1" s="1"/>
  <c r="X597" i="1"/>
  <c r="Z597" i="1" s="1"/>
  <c r="X639" i="1"/>
  <c r="Z639" i="1" s="1"/>
  <c r="X1063" i="1"/>
  <c r="Z1063" i="1" s="1"/>
  <c r="X772" i="1"/>
  <c r="Z772" i="1" s="1"/>
  <c r="X1093" i="1"/>
  <c r="Z1093" i="1" s="1"/>
  <c r="X1213" i="1"/>
  <c r="Z1213" i="1" s="1"/>
  <c r="X1372" i="1"/>
  <c r="Z1372" i="1" s="1"/>
  <c r="X1487" i="1"/>
  <c r="Z1487" i="1" s="1"/>
  <c r="X1527" i="1"/>
  <c r="Z1527" i="1" s="1"/>
  <c r="X694" i="1"/>
  <c r="Z694" i="1" s="1"/>
  <c r="X790" i="1"/>
  <c r="Z790" i="1" s="1"/>
  <c r="X1278" i="1"/>
  <c r="Z1278" i="1" s="1"/>
  <c r="X1999" i="1"/>
  <c r="Z1999" i="1" s="1"/>
  <c r="X1034" i="1"/>
  <c r="Z1034" i="1" s="1"/>
  <c r="X1752" i="1"/>
  <c r="Z1752" i="1" s="1"/>
  <c r="X50" i="1"/>
  <c r="Z50" i="1" s="1"/>
  <c r="X58" i="1"/>
  <c r="Z58" i="1" s="1"/>
  <c r="X82" i="1"/>
  <c r="Z82" i="1" s="1"/>
  <c r="X98" i="1"/>
  <c r="Z98" i="1" s="1"/>
  <c r="X85" i="1"/>
  <c r="Z85" i="1" s="1"/>
  <c r="X129" i="1"/>
  <c r="Z129" i="1" s="1"/>
  <c r="X150" i="1"/>
  <c r="Z150" i="1" s="1"/>
  <c r="X195" i="1"/>
  <c r="Z195" i="1" s="1"/>
  <c r="X290" i="1"/>
  <c r="Z290" i="1" s="1"/>
  <c r="X503" i="1"/>
  <c r="Z503" i="1" s="1"/>
  <c r="X572" i="1"/>
  <c r="Z572" i="1" s="1"/>
  <c r="X584" i="1"/>
  <c r="Z584" i="1" s="1"/>
  <c r="X599" i="1"/>
  <c r="Z599" i="1" s="1"/>
  <c r="X677" i="1"/>
  <c r="Z677" i="1" s="1"/>
  <c r="X696" i="1"/>
  <c r="Z696" i="1" s="1"/>
  <c r="X710" i="1"/>
  <c r="Z710" i="1" s="1"/>
  <c r="X1006" i="1"/>
  <c r="Z1006" i="1" s="1"/>
  <c r="X1133" i="1"/>
  <c r="Z1133" i="1" s="1"/>
  <c r="X1146" i="1"/>
  <c r="Z1146" i="1" s="1"/>
  <c r="X1177" i="1"/>
  <c r="Z1177" i="1" s="1"/>
  <c r="X1228" i="1"/>
  <c r="Z1228" i="1" s="1"/>
  <c r="X1349" i="1"/>
  <c r="Z1349" i="1" s="1"/>
  <c r="X1362" i="1"/>
  <c r="Z1362" i="1" s="1"/>
  <c r="X1413" i="1"/>
  <c r="Z1413" i="1" s="1"/>
  <c r="X1510" i="1"/>
  <c r="Z1510" i="1" s="1"/>
  <c r="X1578" i="1"/>
  <c r="Z1578" i="1" s="1"/>
  <c r="X1595" i="1"/>
  <c r="Z1595" i="1" s="1"/>
  <c r="X1611" i="1"/>
  <c r="Z1611" i="1" s="1"/>
  <c r="X1627" i="1"/>
  <c r="Z1627" i="1" s="1"/>
  <c r="X1643" i="1"/>
  <c r="Z1643" i="1" s="1"/>
  <c r="X1659" i="1"/>
  <c r="Z1659" i="1" s="1"/>
  <c r="X1675" i="1"/>
  <c r="Z1675" i="1" s="1"/>
  <c r="X1765" i="1"/>
  <c r="Z1765" i="1" s="1"/>
  <c r="X220" i="1"/>
  <c r="Z220" i="1" s="1"/>
  <c r="X376" i="1"/>
  <c r="Z376" i="1" s="1"/>
  <c r="X384" i="1"/>
  <c r="Z384" i="1" s="1"/>
  <c r="X452" i="1"/>
  <c r="Z452" i="1" s="1"/>
  <c r="X484" i="1"/>
  <c r="Z484" i="1" s="1"/>
  <c r="X516" i="1"/>
  <c r="Z516" i="1" s="1"/>
  <c r="X737" i="1"/>
  <c r="Z737" i="1" s="1"/>
  <c r="X1087" i="1"/>
  <c r="Z1087" i="1" s="1"/>
  <c r="X1353" i="1"/>
  <c r="Z1353" i="1" s="1"/>
  <c r="X1417" i="1"/>
  <c r="Z1417" i="1" s="1"/>
  <c r="X1552" i="1"/>
  <c r="Z1552" i="1" s="1"/>
  <c r="X1723" i="1"/>
  <c r="Z1723" i="1" s="1"/>
  <c r="X1739" i="1"/>
  <c r="Z1739" i="1" s="1"/>
  <c r="X175" i="1"/>
  <c r="Z175" i="1" s="1"/>
  <c r="X201" i="1"/>
  <c r="Z201" i="1" s="1"/>
  <c r="X235" i="1"/>
  <c r="Z235" i="1" s="1"/>
  <c r="X405" i="1"/>
  <c r="Z405" i="1" s="1"/>
  <c r="X445" i="1"/>
  <c r="Z445" i="1" s="1"/>
  <c r="X457" i="1"/>
  <c r="Z457" i="1" s="1"/>
  <c r="X477" i="1"/>
  <c r="Z477" i="1" s="1"/>
  <c r="X489" i="1"/>
  <c r="Z489" i="1" s="1"/>
  <c r="X505" i="1"/>
  <c r="Z505" i="1" s="1"/>
  <c r="X567" i="1"/>
  <c r="Z567" i="1" s="1"/>
  <c r="X668" i="1"/>
  <c r="Z668" i="1" s="1"/>
  <c r="X762" i="1"/>
  <c r="Z762" i="1" s="1"/>
  <c r="X862" i="1"/>
  <c r="Z862" i="1" s="1"/>
  <c r="X920" i="1"/>
  <c r="Z920" i="1" s="1"/>
  <c r="X928" i="1"/>
  <c r="Z928" i="1" s="1"/>
  <c r="X936" i="1"/>
  <c r="Z936" i="1" s="1"/>
  <c r="X944" i="1"/>
  <c r="Z944" i="1" s="1"/>
  <c r="X1210" i="1"/>
  <c r="Z1210" i="1" s="1"/>
  <c r="X1283" i="1"/>
  <c r="Z1283" i="1" s="1"/>
  <c r="X1458" i="1"/>
  <c r="Z1458" i="1" s="1"/>
  <c r="X1514" i="1"/>
  <c r="Z1514" i="1" s="1"/>
  <c r="X1853" i="1"/>
  <c r="Z1853" i="1" s="1"/>
  <c r="X1885" i="1"/>
  <c r="Z1885" i="1" s="1"/>
  <c r="X1917" i="1"/>
  <c r="Z1917" i="1" s="1"/>
  <c r="X1949" i="1"/>
  <c r="Z1949" i="1" s="1"/>
  <c r="X250" i="1"/>
  <c r="Z250" i="1" s="1"/>
  <c r="X282" i="1"/>
  <c r="Z282" i="1" s="1"/>
  <c r="X436" i="1"/>
  <c r="Z436" i="1" s="1"/>
  <c r="X448" i="1"/>
  <c r="Z448" i="1" s="1"/>
  <c r="X468" i="1"/>
  <c r="Z468" i="1" s="1"/>
  <c r="X500" i="1"/>
  <c r="Z500" i="1" s="1"/>
  <c r="X525" i="1"/>
  <c r="Z525" i="1" s="1"/>
  <c r="X625" i="1"/>
  <c r="Z625" i="1" s="1"/>
  <c r="X1196" i="1"/>
  <c r="Z1196" i="1" s="1"/>
  <c r="X1337" i="1"/>
  <c r="Z1337" i="1" s="1"/>
  <c r="X845" i="1"/>
  <c r="Z845" i="1" s="1"/>
  <c r="X904" i="1"/>
  <c r="Z904" i="1" s="1"/>
  <c r="X1733" i="1"/>
  <c r="Z1733" i="1" s="1"/>
  <c r="X749" i="1"/>
  <c r="Z749" i="1" s="1"/>
  <c r="X989" i="1"/>
  <c r="Z989" i="1" s="1"/>
  <c r="X1194" i="1"/>
  <c r="Z1194" i="1" s="1"/>
  <c r="X1422" i="1"/>
  <c r="Z1422" i="1" s="1"/>
  <c r="X1539" i="1"/>
  <c r="Z1539" i="1" s="1"/>
  <c r="X1753" i="1"/>
  <c r="Z1753" i="1" s="1"/>
  <c r="X1113" i="1"/>
  <c r="Z1113" i="1" s="1"/>
  <c r="X1326" i="1"/>
  <c r="Z1326" i="1" s="1"/>
  <c r="X1521" i="1"/>
  <c r="Z1521" i="1" s="1"/>
  <c r="X1897" i="1"/>
  <c r="Z1897" i="1" s="1"/>
  <c r="X30" i="1"/>
  <c r="Z30" i="1" s="1"/>
  <c r="X42" i="1"/>
  <c r="Z42" i="1" s="1"/>
  <c r="X66" i="1"/>
  <c r="Z66" i="1" s="1"/>
  <c r="X74" i="1"/>
  <c r="Z74" i="1" s="1"/>
  <c r="X114" i="1"/>
  <c r="Z114" i="1" s="1"/>
  <c r="X164" i="1"/>
  <c r="Z164" i="1" s="1"/>
  <c r="X236" i="1"/>
  <c r="Z236" i="1" s="1"/>
  <c r="X304" i="1"/>
  <c r="Z304" i="1" s="1"/>
  <c r="X439" i="1"/>
  <c r="Z439" i="1" s="1"/>
  <c r="X471" i="1"/>
  <c r="Z471" i="1" s="1"/>
  <c r="X512" i="1"/>
  <c r="Z512" i="1" s="1"/>
  <c r="X786" i="1"/>
  <c r="Z786" i="1" s="1"/>
  <c r="X991" i="1"/>
  <c r="Z991" i="1" s="1"/>
  <c r="X1311" i="1"/>
  <c r="Z1311" i="1" s="1"/>
  <c r="X521" i="1"/>
  <c r="Z521" i="1" s="1"/>
  <c r="X529" i="1"/>
  <c r="Z529" i="1" s="1"/>
  <c r="X537" i="1"/>
  <c r="Z537" i="1" s="1"/>
  <c r="X545" i="1"/>
  <c r="Z545" i="1" s="1"/>
  <c r="X559" i="1"/>
  <c r="Z559" i="1" s="1"/>
  <c r="X590" i="1"/>
  <c r="Z590" i="1" s="1"/>
  <c r="X617" i="1"/>
  <c r="Z617" i="1" s="1"/>
  <c r="X631" i="1"/>
  <c r="Z631" i="1" s="1"/>
  <c r="X829" i="1"/>
  <c r="Z829" i="1" s="1"/>
  <c r="X1424" i="1"/>
  <c r="Z1424" i="1" s="1"/>
  <c r="X1461" i="1"/>
  <c r="Z1461" i="1" s="1"/>
  <c r="X1557" i="1"/>
  <c r="Z1557" i="1" s="1"/>
  <c r="X1025" i="1"/>
  <c r="Z1025" i="1" s="1"/>
  <c r="X1114" i="1"/>
  <c r="Z1114" i="1" s="1"/>
  <c r="X1159" i="1"/>
  <c r="Z1159" i="1" s="1"/>
  <c r="X1399" i="1"/>
  <c r="Z1399" i="1" s="1"/>
  <c r="X1450" i="1"/>
  <c r="Z1450" i="1" s="1"/>
  <c r="X2003" i="1"/>
  <c r="Z2003" i="1" s="1"/>
  <c r="X742" i="1"/>
  <c r="Z742" i="1" s="1"/>
  <c r="X868" i="1"/>
  <c r="Z868" i="1" s="1"/>
  <c r="X1136" i="1"/>
  <c r="Z1136" i="1" s="1"/>
  <c r="X1360" i="1"/>
  <c r="Z1360" i="1" s="1"/>
  <c r="X1930" i="1"/>
  <c r="Z1930" i="1" s="1"/>
  <c r="X78" i="1"/>
  <c r="Z78" i="1" s="1"/>
  <c r="X94" i="1"/>
  <c r="Z94" i="1" s="1"/>
  <c r="X118" i="1"/>
  <c r="Z118" i="1" s="1"/>
  <c r="X19" i="1"/>
  <c r="Z19" i="1" s="1"/>
  <c r="X142" i="1"/>
  <c r="Z142" i="1" s="1"/>
  <c r="X258" i="1"/>
  <c r="Z258" i="1" s="1"/>
  <c r="X346" i="1"/>
  <c r="Z346" i="1" s="1"/>
  <c r="X374" i="1"/>
  <c r="Z374" i="1" s="1"/>
  <c r="X417" i="1"/>
  <c r="Z417" i="1" s="1"/>
  <c r="X562" i="1"/>
  <c r="Z562" i="1" s="1"/>
  <c r="X606" i="1"/>
  <c r="Z606" i="1" s="1"/>
  <c r="X665" i="1"/>
  <c r="Z665" i="1" s="1"/>
  <c r="X758" i="1"/>
  <c r="Z758" i="1" s="1"/>
  <c r="X852" i="1"/>
  <c r="Z852" i="1" s="1"/>
  <c r="X896" i="1"/>
  <c r="Z896" i="1" s="1"/>
  <c r="X1035" i="1"/>
  <c r="Z1035" i="1" s="1"/>
  <c r="X1065" i="1"/>
  <c r="Z1065" i="1" s="1"/>
  <c r="X1402" i="1"/>
  <c r="Z1402" i="1" s="1"/>
  <c r="X1466" i="1"/>
  <c r="Z1466" i="1" s="1"/>
  <c r="X1583" i="1"/>
  <c r="Z1583" i="1" s="1"/>
  <c r="X1592" i="1"/>
  <c r="Z1592" i="1" s="1"/>
  <c r="X1600" i="1"/>
  <c r="Z1600" i="1" s="1"/>
  <c r="X1608" i="1"/>
  <c r="Z1608" i="1" s="1"/>
  <c r="X1616" i="1"/>
  <c r="Z1616" i="1" s="1"/>
  <c r="X1624" i="1"/>
  <c r="Z1624" i="1" s="1"/>
  <c r="X1632" i="1"/>
  <c r="Z1632" i="1" s="1"/>
  <c r="X1640" i="1"/>
  <c r="Z1640" i="1" s="1"/>
  <c r="X1648" i="1"/>
  <c r="Z1648" i="1" s="1"/>
  <c r="X1656" i="1"/>
  <c r="Z1656" i="1" s="1"/>
  <c r="X1664" i="1"/>
  <c r="Z1664" i="1" s="1"/>
  <c r="X1672" i="1"/>
  <c r="Z1672" i="1" s="1"/>
  <c r="X1703" i="1"/>
  <c r="Z1703" i="1" s="1"/>
  <c r="X1762" i="1"/>
  <c r="Z1762" i="1" s="1"/>
  <c r="X1770" i="1"/>
  <c r="Z1770" i="1" s="1"/>
  <c r="X128" i="1"/>
  <c r="Z128" i="1" s="1"/>
  <c r="X212" i="1"/>
  <c r="Z212" i="1" s="1"/>
  <c r="X238" i="1"/>
  <c r="Z238" i="1" s="1"/>
  <c r="X273" i="1"/>
  <c r="Z273" i="1" s="1"/>
  <c r="X1560" i="1"/>
  <c r="Z1560" i="1" s="1"/>
  <c r="X1864" i="1"/>
  <c r="Z1864" i="1" s="1"/>
  <c r="X1993" i="1"/>
  <c r="Z1993" i="1" s="1"/>
  <c r="X38" i="1"/>
  <c r="Z38" i="1" s="1"/>
  <c r="X46" i="1"/>
  <c r="Z46" i="1" s="1"/>
  <c r="X62" i="1"/>
  <c r="Z62" i="1" s="1"/>
  <c r="X70" i="1"/>
  <c r="Z70" i="1" s="1"/>
  <c r="X102" i="1"/>
  <c r="Z102" i="1" s="1"/>
  <c r="X110" i="1"/>
  <c r="Z110" i="1" s="1"/>
  <c r="X126" i="1"/>
  <c r="Z126" i="1" s="1"/>
  <c r="X32" i="1"/>
  <c r="Z32" i="1" s="1"/>
  <c r="X199" i="1"/>
  <c r="Z199" i="1" s="1"/>
  <c r="X229" i="1"/>
  <c r="Z229" i="1" s="1"/>
  <c r="X297" i="1"/>
  <c r="Z297" i="1" s="1"/>
  <c r="X508" i="1"/>
  <c r="Z508" i="1" s="1"/>
  <c r="X593" i="1"/>
  <c r="Z593" i="1" s="1"/>
  <c r="X684" i="1"/>
  <c r="Z684" i="1" s="1"/>
  <c r="X702" i="1"/>
  <c r="Z702" i="1" s="1"/>
  <c r="X832" i="1"/>
  <c r="Z832" i="1" s="1"/>
  <c r="X1142" i="1"/>
  <c r="Z1142" i="1" s="1"/>
  <c r="X1166" i="1"/>
  <c r="Z1166" i="1" s="1"/>
  <c r="X1199" i="1"/>
  <c r="Z1199" i="1" s="1"/>
  <c r="X1288" i="1"/>
  <c r="Z1288" i="1" s="1"/>
  <c r="X1481" i="1"/>
  <c r="Z1481" i="1" s="1"/>
  <c r="X1495" i="1"/>
  <c r="Z1495" i="1" s="1"/>
  <c r="X1545" i="1"/>
  <c r="Z1545" i="1" s="1"/>
  <c r="X1719" i="1"/>
  <c r="Z1719" i="1" s="1"/>
  <c r="X1735" i="1"/>
  <c r="Z1735" i="1" s="1"/>
  <c r="X1836" i="1"/>
  <c r="Z1836" i="1" s="1"/>
  <c r="X1900" i="1"/>
  <c r="Z1900" i="1" s="1"/>
  <c r="X1932" i="1"/>
  <c r="Z1932" i="1" s="1"/>
  <c r="X170" i="1"/>
  <c r="Z170" i="1" s="1"/>
  <c r="X252" i="1"/>
  <c r="Z252" i="1" s="1"/>
  <c r="X350" i="1"/>
  <c r="Z350" i="1" s="1"/>
  <c r="X389" i="1"/>
  <c r="Z389" i="1" s="1"/>
  <c r="X443" i="1"/>
  <c r="Z443" i="1" s="1"/>
  <c r="X475" i="1"/>
  <c r="Z475" i="1" s="1"/>
  <c r="X607" i="1"/>
  <c r="Z607" i="1" s="1"/>
  <c r="X878" i="1"/>
  <c r="Z878" i="1" s="1"/>
  <c r="X1021" i="1"/>
  <c r="Z1021" i="1" s="1"/>
  <c r="X1152" i="1"/>
  <c r="Z1152" i="1" s="1"/>
  <c r="X1297" i="1"/>
  <c r="Z1297" i="1" s="1"/>
  <c r="X1319" i="1"/>
  <c r="Z1319" i="1" s="1"/>
  <c r="X1513" i="1"/>
  <c r="Z1513" i="1" s="1"/>
  <c r="X1783" i="1"/>
  <c r="Z1783" i="1" s="1"/>
  <c r="X1791" i="1"/>
  <c r="Z1791" i="1" s="1"/>
  <c r="X1807" i="1"/>
  <c r="Z1807" i="1" s="1"/>
  <c r="X1815" i="1"/>
  <c r="Z1815" i="1" s="1"/>
  <c r="X1846" i="1"/>
  <c r="Z1846" i="1" s="1"/>
  <c r="X1878" i="1"/>
  <c r="Z1878" i="1" s="1"/>
  <c r="X1910" i="1"/>
  <c r="Z1910" i="1" s="1"/>
  <c r="X1942" i="1"/>
  <c r="Z1942" i="1" s="1"/>
  <c r="X1974" i="1"/>
  <c r="Z1974" i="1" s="1"/>
  <c r="X292" i="1"/>
  <c r="Z292" i="1" s="1"/>
  <c r="X1440" i="1"/>
  <c r="Z1440" i="1" s="1"/>
  <c r="X1477" i="1"/>
  <c r="Z1477" i="1" s="1"/>
  <c r="X1503" i="1"/>
  <c r="Z1503" i="1" s="1"/>
  <c r="X1541" i="1"/>
  <c r="Z1541" i="1" s="1"/>
  <c r="X1596" i="1"/>
  <c r="Z1596" i="1" s="1"/>
  <c r="X1612" i="1"/>
  <c r="Z1612" i="1" s="1"/>
  <c r="X1628" i="1"/>
  <c r="Z1628" i="1" s="1"/>
  <c r="X1644" i="1"/>
  <c r="Z1644" i="1" s="1"/>
  <c r="X1660" i="1"/>
  <c r="Z1660" i="1" s="1"/>
  <c r="X1676" i="1"/>
  <c r="Z1676" i="1" s="1"/>
  <c r="X1712" i="1"/>
  <c r="Z1712" i="1" s="1"/>
  <c r="X1766" i="1"/>
  <c r="Z1766" i="1" s="1"/>
  <c r="X174" i="1"/>
  <c r="Z174" i="1" s="1"/>
  <c r="X207" i="1"/>
  <c r="Z207" i="1" s="1"/>
  <c r="X367" i="1"/>
  <c r="Z367" i="1" s="1"/>
  <c r="X377" i="1"/>
  <c r="Z377" i="1" s="1"/>
  <c r="X385" i="1"/>
  <c r="Z385" i="1" s="1"/>
  <c r="X399" i="1"/>
  <c r="Z399" i="1" s="1"/>
  <c r="X433" i="1"/>
  <c r="Z433" i="1" s="1"/>
  <c r="X453" i="1"/>
  <c r="Z453" i="1" s="1"/>
  <c r="X485" i="1"/>
  <c r="Z485" i="1" s="1"/>
  <c r="X575" i="1"/>
  <c r="Z575" i="1" s="1"/>
  <c r="X776" i="1"/>
  <c r="Z776" i="1" s="1"/>
  <c r="X810" i="1"/>
  <c r="Z810" i="1" s="1"/>
  <c r="X858" i="1"/>
  <c r="Z858" i="1" s="1"/>
  <c r="X882" i="1"/>
  <c r="Z882" i="1" s="1"/>
  <c r="X1028" i="1"/>
  <c r="Z1028" i="1" s="1"/>
  <c r="X1047" i="1"/>
  <c r="Z1047" i="1" s="1"/>
  <c r="X1148" i="1"/>
  <c r="Z1148" i="1" s="1"/>
  <c r="X1264" i="1"/>
  <c r="Z1264" i="1" s="1"/>
  <c r="X1277" i="1"/>
  <c r="Z1277" i="1" s="1"/>
  <c r="X1301" i="1"/>
  <c r="Z1301" i="1" s="1"/>
  <c r="X1740" i="1"/>
  <c r="Z1740" i="1" s="1"/>
  <c r="X1779" i="1"/>
  <c r="Z1779" i="1" s="1"/>
  <c r="X1795" i="1"/>
  <c r="Z1795" i="1" s="1"/>
  <c r="X1811" i="1"/>
  <c r="Z1811" i="1" s="1"/>
  <c r="X153" i="1"/>
  <c r="Z153" i="1" s="1"/>
  <c r="X227" i="1"/>
  <c r="Z227" i="1" s="1"/>
  <c r="X286" i="1"/>
  <c r="Z286" i="1" s="1"/>
  <c r="X623" i="1"/>
  <c r="Z623" i="1" s="1"/>
  <c r="X747" i="1"/>
  <c r="Z747" i="1" s="1"/>
  <c r="X759" i="1"/>
  <c r="Z759" i="1" s="1"/>
  <c r="X770" i="1"/>
  <c r="Z770" i="1" s="1"/>
  <c r="X957" i="1"/>
  <c r="Z957" i="1" s="1"/>
  <c r="X997" i="1"/>
  <c r="Z997" i="1" s="1"/>
  <c r="X1009" i="1"/>
  <c r="Z1009" i="1" s="1"/>
  <c r="X1042" i="1"/>
  <c r="Z1042" i="1" s="1"/>
  <c r="X1157" i="1"/>
  <c r="Z1157" i="1" s="1"/>
  <c r="X1207" i="1"/>
  <c r="Z1207" i="1" s="1"/>
  <c r="X1235" i="1"/>
  <c r="Z1235" i="1" s="1"/>
  <c r="X1290" i="1"/>
  <c r="Z1290" i="1" s="1"/>
  <c r="X1324" i="1"/>
  <c r="Z1324" i="1" s="1"/>
  <c r="X1356" i="1"/>
  <c r="Z1356" i="1" s="1"/>
  <c r="X1371" i="1"/>
  <c r="Z1371" i="1" s="1"/>
  <c r="X1420" i="1"/>
  <c r="Z1420" i="1" s="1"/>
  <c r="X1435" i="1"/>
  <c r="Z1435" i="1" s="1"/>
  <c r="X1691" i="1"/>
  <c r="Z1691" i="1" s="1"/>
  <c r="X1710" i="1"/>
  <c r="Z1710" i="1" s="1"/>
  <c r="X1826" i="1"/>
  <c r="Z1826" i="1" s="1"/>
  <c r="X1858" i="1"/>
  <c r="Z1858" i="1" s="1"/>
  <c r="X1890" i="1"/>
  <c r="Z1890" i="1" s="1"/>
  <c r="X1922" i="1"/>
  <c r="Z1922" i="1" s="1"/>
  <c r="X1954" i="1"/>
  <c r="Z1954" i="1" s="1"/>
  <c r="X1986" i="1"/>
  <c r="Z1986" i="1" s="1"/>
  <c r="X522" i="1"/>
  <c r="Z522" i="1" s="1"/>
  <c r="X530" i="1"/>
  <c r="Z530" i="1" s="1"/>
  <c r="X538" i="1"/>
  <c r="Z538" i="1" s="1"/>
  <c r="X546" i="1"/>
  <c r="Z546" i="1" s="1"/>
  <c r="X618" i="1"/>
  <c r="Z618" i="1" s="1"/>
  <c r="X648" i="1"/>
  <c r="Z648" i="1" s="1"/>
  <c r="X681" i="1"/>
  <c r="Z681" i="1" s="1"/>
  <c r="X1173" i="1"/>
  <c r="Z1173" i="1" s="1"/>
  <c r="X1717" i="1"/>
  <c r="Z1717" i="1" s="1"/>
  <c r="X1925" i="1"/>
  <c r="Z1925" i="1" s="1"/>
  <c r="X781" i="1"/>
  <c r="Z781" i="1" s="1"/>
  <c r="X849" i="1"/>
  <c r="Z849" i="1" s="1"/>
  <c r="X1160" i="1"/>
  <c r="Z1160" i="1" s="1"/>
  <c r="X1307" i="1"/>
  <c r="Z1307" i="1" s="1"/>
  <c r="X1536" i="1"/>
  <c r="Z1536" i="1" s="1"/>
  <c r="X1732" i="1"/>
  <c r="Z1732" i="1" s="1"/>
  <c r="X1000" i="1"/>
  <c r="Z1000" i="1" s="1"/>
  <c r="X1215" i="1"/>
  <c r="Z1215" i="1" s="1"/>
  <c r="X1281" i="1"/>
  <c r="Z1281" i="1" s="1"/>
  <c r="X1559" i="1"/>
  <c r="Z1559" i="1" s="1"/>
  <c r="X1731" i="1"/>
  <c r="Z1731" i="1" s="1"/>
  <c r="X1511" i="1"/>
  <c r="Z1511" i="1" s="1"/>
  <c r="X1579" i="1"/>
  <c r="Z1579" i="1" s="1"/>
  <c r="X1588" i="1"/>
  <c r="Z1588" i="1" s="1"/>
  <c r="X1872" i="1"/>
  <c r="Z1872" i="1" s="1"/>
  <c r="X221" i="1"/>
  <c r="Z221" i="1" s="1"/>
  <c r="X465" i="1"/>
  <c r="Z465" i="1" s="1"/>
  <c r="X497" i="1"/>
  <c r="Z497" i="1" s="1"/>
  <c r="X595" i="1"/>
  <c r="Z595" i="1" s="1"/>
  <c r="X636" i="1"/>
  <c r="Z636" i="1" s="1"/>
  <c r="X671" i="1"/>
  <c r="Z671" i="1" s="1"/>
  <c r="X691" i="1"/>
  <c r="Z691" i="1" s="1"/>
  <c r="X822" i="1"/>
  <c r="Z822" i="1" s="1"/>
  <c r="X838" i="1"/>
  <c r="Z838" i="1" s="1"/>
  <c r="X1058" i="1"/>
  <c r="Z1058" i="1" s="1"/>
  <c r="X1117" i="1"/>
  <c r="Z1117" i="1" s="1"/>
  <c r="X1190" i="1"/>
  <c r="Z1190" i="1" s="1"/>
  <c r="X1342" i="1"/>
  <c r="Z1342" i="1" s="1"/>
  <c r="X1553" i="1"/>
  <c r="Z1553" i="1" s="1"/>
  <c r="X1569" i="1"/>
  <c r="Z1569" i="1" s="1"/>
  <c r="X1682" i="1"/>
  <c r="Z1682" i="1" s="1"/>
  <c r="X1724" i="1"/>
  <c r="Z1724" i="1" s="1"/>
  <c r="X1787" i="1"/>
  <c r="Z1787" i="1" s="1"/>
  <c r="X1803" i="1"/>
  <c r="Z1803" i="1" s="1"/>
  <c r="X1850" i="1"/>
  <c r="Z1850" i="1" s="1"/>
  <c r="X1882" i="1"/>
  <c r="Z1882" i="1" s="1"/>
  <c r="X1914" i="1"/>
  <c r="Z1914" i="1" s="1"/>
  <c r="X1946" i="1"/>
  <c r="Z1946" i="1" s="1"/>
  <c r="X192" i="1"/>
  <c r="Z192" i="1" s="1"/>
  <c r="X214" i="1"/>
  <c r="Z214" i="1" s="1"/>
  <c r="X261" i="1"/>
  <c r="Z261" i="1" s="1"/>
  <c r="X353" i="1"/>
  <c r="Z353" i="1" s="1"/>
  <c r="X370" i="1"/>
  <c r="Z370" i="1" s="1"/>
  <c r="X422" i="1"/>
  <c r="Z422" i="1" s="1"/>
  <c r="X454" i="1"/>
  <c r="Z454" i="1" s="1"/>
  <c r="X486" i="1"/>
  <c r="Z486" i="1" s="1"/>
  <c r="X578" i="1"/>
  <c r="Z578" i="1" s="1"/>
  <c r="X608" i="1"/>
  <c r="Z608" i="1" s="1"/>
  <c r="X673" i="1"/>
  <c r="Z673" i="1" s="1"/>
  <c r="X705" i="1"/>
  <c r="Z705" i="1" s="1"/>
  <c r="X720" i="1"/>
  <c r="Z720" i="1" s="1"/>
  <c r="X799" i="1"/>
  <c r="Z799" i="1" s="1"/>
  <c r="X859" i="1"/>
  <c r="Z859" i="1" s="1"/>
  <c r="X917" i="1"/>
  <c r="Z917" i="1" s="1"/>
  <c r="X925" i="1"/>
  <c r="Z925" i="1" s="1"/>
  <c r="X933" i="1"/>
  <c r="Z933" i="1" s="1"/>
  <c r="X941" i="1"/>
  <c r="Z941" i="1" s="1"/>
  <c r="X949" i="1"/>
  <c r="Z949" i="1" s="1"/>
  <c r="X965" i="1"/>
  <c r="Z965" i="1" s="1"/>
  <c r="X973" i="1"/>
  <c r="Z973" i="1" s="1"/>
  <c r="X981" i="1"/>
  <c r="Z981" i="1" s="1"/>
  <c r="X1100" i="1"/>
  <c r="Z1100" i="1" s="1"/>
  <c r="X1170" i="1"/>
  <c r="Z1170" i="1" s="1"/>
  <c r="X1186" i="1"/>
  <c r="Z1186" i="1" s="1"/>
  <c r="X1336" i="1"/>
  <c r="Z1336" i="1" s="1"/>
  <c r="X1483" i="1"/>
  <c r="Z1483" i="1" s="1"/>
  <c r="X1497" i="1"/>
  <c r="Z1497" i="1" s="1"/>
  <c r="X1519" i="1"/>
  <c r="Z1519" i="1" s="1"/>
  <c r="X1818" i="1"/>
  <c r="Z1818" i="1" s="1"/>
  <c r="X311" i="1"/>
  <c r="Z311" i="1" s="1"/>
  <c r="X319" i="1"/>
  <c r="Z319" i="1" s="1"/>
  <c r="X327" i="1"/>
  <c r="Z327" i="1" s="1"/>
  <c r="X335" i="1"/>
  <c r="Z335" i="1" s="1"/>
  <c r="X343" i="1"/>
  <c r="Z343" i="1" s="1"/>
  <c r="X364" i="1"/>
  <c r="Z364" i="1" s="1"/>
  <c r="X560" i="1"/>
  <c r="Z560" i="1" s="1"/>
  <c r="X591" i="1"/>
  <c r="Z591" i="1" s="1"/>
  <c r="X690" i="1"/>
  <c r="Z690" i="1" s="1"/>
  <c r="X751" i="1"/>
  <c r="Z751" i="1" s="1"/>
  <c r="X1537" i="1"/>
  <c r="Z1537" i="1" s="1"/>
  <c r="X1859" i="1"/>
  <c r="Z1859" i="1" s="1"/>
  <c r="X1965" i="1"/>
  <c r="Z1965" i="1" s="1"/>
  <c r="X1988" i="1"/>
  <c r="Z1988" i="1" s="1"/>
  <c r="X714" i="1"/>
  <c r="Z714" i="1" s="1"/>
  <c r="X1437" i="1"/>
  <c r="Z1437" i="1" s="1"/>
  <c r="X1120" i="1"/>
  <c r="Z1120" i="1" s="1"/>
  <c r="X1996" i="1"/>
  <c r="Z1996" i="1" s="1"/>
  <c r="X2004" i="1"/>
  <c r="Z2004" i="1" s="1"/>
  <c r="X748" i="1"/>
  <c r="Z748" i="1" s="1"/>
  <c r="X1449" i="1"/>
  <c r="Z1449" i="1" s="1"/>
  <c r="X381" i="1"/>
  <c r="Z381" i="1" s="1"/>
  <c r="X403" i="1"/>
  <c r="Z403" i="1" s="1"/>
  <c r="X411" i="1"/>
  <c r="Z411" i="1" s="1"/>
  <c r="X662" i="1"/>
  <c r="Z662" i="1" s="1"/>
  <c r="X717" i="1"/>
  <c r="Z717" i="1" s="1"/>
  <c r="X746" i="1"/>
  <c r="Z746" i="1" s="1"/>
  <c r="X994" i="1"/>
  <c r="Z994" i="1" s="1"/>
  <c r="X1008" i="1"/>
  <c r="Z1008" i="1" s="1"/>
  <c r="X1079" i="1"/>
  <c r="Z1079" i="1" s="1"/>
  <c r="X1096" i="1"/>
  <c r="Z1096" i="1" s="1"/>
  <c r="X1108" i="1"/>
  <c r="Z1108" i="1" s="1"/>
  <c r="X1126" i="1"/>
  <c r="Z1126" i="1" s="1"/>
  <c r="X1202" i="1"/>
  <c r="Z1202" i="1" s="1"/>
  <c r="X1260" i="1"/>
  <c r="Z1260" i="1" s="1"/>
  <c r="X1308" i="1"/>
  <c r="Z1308" i="1" s="1"/>
  <c r="X1365" i="1"/>
  <c r="Z1365" i="1" s="1"/>
  <c r="X1378" i="1"/>
  <c r="Z1378" i="1" s="1"/>
  <c r="X1392" i="1"/>
  <c r="Z1392" i="1" s="1"/>
  <c r="X1429" i="1"/>
  <c r="Z1429" i="1" s="1"/>
  <c r="X1442" i="1"/>
  <c r="Z1442" i="1" s="1"/>
  <c r="X1456" i="1"/>
  <c r="Z1456" i="1" s="1"/>
  <c r="X1529" i="1"/>
  <c r="Z1529" i="1" s="1"/>
  <c r="X1549" i="1"/>
  <c r="Z1549" i="1" s="1"/>
  <c r="X1565" i="1"/>
  <c r="Z1565" i="1" s="1"/>
  <c r="X1587" i="1"/>
  <c r="Z1587" i="1" s="1"/>
  <c r="X1686" i="1"/>
  <c r="Z1686" i="1" s="1"/>
  <c r="X1699" i="1"/>
  <c r="Z1699" i="1" s="1"/>
  <c r="X1715" i="1"/>
  <c r="Z1715" i="1" s="1"/>
  <c r="X1799" i="1"/>
  <c r="Z1799" i="1" s="1"/>
  <c r="X157" i="1"/>
  <c r="Z157" i="1" s="1"/>
  <c r="X176" i="1"/>
  <c r="Z176" i="1" s="1"/>
  <c r="X202" i="1"/>
  <c r="Z202" i="1" s="1"/>
  <c r="X254" i="1"/>
  <c r="Z254" i="1" s="1"/>
  <c r="X309" i="1"/>
  <c r="Z309" i="1" s="1"/>
  <c r="X518" i="1"/>
  <c r="Z518" i="1" s="1"/>
  <c r="X556" i="1"/>
  <c r="Z556" i="1" s="1"/>
  <c r="X587" i="1"/>
  <c r="Z587" i="1" s="1"/>
  <c r="X601" i="1"/>
  <c r="Z601" i="1" s="1"/>
  <c r="X615" i="1"/>
  <c r="Z615" i="1" s="1"/>
  <c r="X647" i="1"/>
  <c r="Z647" i="1" s="1"/>
  <c r="X680" i="1"/>
  <c r="Z680" i="1" s="1"/>
  <c r="X711" i="1"/>
  <c r="Z711" i="1" s="1"/>
  <c r="X740" i="1"/>
  <c r="Z740" i="1" s="1"/>
  <c r="X839" i="1"/>
  <c r="Z839" i="1" s="1"/>
  <c r="X863" i="1"/>
  <c r="Z863" i="1" s="1"/>
  <c r="X921" i="1"/>
  <c r="Z921" i="1" s="1"/>
  <c r="X937" i="1"/>
  <c r="Z937" i="1" s="1"/>
  <c r="X953" i="1"/>
  <c r="Z953" i="1" s="1"/>
  <c r="X987" i="1"/>
  <c r="Z987" i="1" s="1"/>
  <c r="X1003" i="1"/>
  <c r="Z1003" i="1" s="1"/>
  <c r="X1062" i="1"/>
  <c r="Z1062" i="1" s="1"/>
  <c r="X1081" i="1"/>
  <c r="Z1081" i="1" s="1"/>
  <c r="X1224" i="1"/>
  <c r="Z1224" i="1" s="1"/>
  <c r="X1303" i="1"/>
  <c r="Z1303" i="1" s="1"/>
  <c r="X1515" i="1"/>
  <c r="Z1515" i="1" s="1"/>
  <c r="X1535" i="1"/>
  <c r="Z1535" i="1" s="1"/>
  <c r="X1822" i="1"/>
  <c r="Z1822" i="1" s="1"/>
  <c r="X35" i="1"/>
  <c r="Z35" i="1" s="1"/>
  <c r="X159" i="1"/>
  <c r="Z159" i="1" s="1"/>
  <c r="X193" i="1"/>
  <c r="Z193" i="1" s="1"/>
  <c r="X303" i="1"/>
  <c r="Z303" i="1" s="1"/>
  <c r="X393" i="1"/>
  <c r="Z393" i="1" s="1"/>
  <c r="X501" i="1"/>
  <c r="Z501" i="1" s="1"/>
  <c r="X526" i="1"/>
  <c r="Z526" i="1" s="1"/>
  <c r="X542" i="1"/>
  <c r="Z542" i="1" s="1"/>
  <c r="X598" i="1"/>
  <c r="Z598" i="1" s="1"/>
  <c r="X640" i="1"/>
  <c r="Z640" i="1" s="1"/>
  <c r="X708" i="1"/>
  <c r="Z708" i="1" s="1"/>
  <c r="X999" i="1"/>
  <c r="Z999" i="1" s="1"/>
  <c r="X1397" i="1"/>
  <c r="Z1397" i="1" s="1"/>
  <c r="X1474" i="1"/>
  <c r="Z1474" i="1" s="1"/>
  <c r="X695" i="1"/>
  <c r="Z695" i="1" s="1"/>
  <c r="X887" i="1"/>
  <c r="Z887" i="1" s="1"/>
  <c r="X1254" i="1"/>
  <c r="Z1254" i="1" s="1"/>
  <c r="X1758" i="1"/>
  <c r="Z1758" i="1" s="1"/>
  <c r="X801" i="1"/>
  <c r="Z801" i="1" s="1"/>
  <c r="X869" i="1"/>
  <c r="Z869" i="1" s="1"/>
  <c r="X1073" i="1"/>
  <c r="Z1073" i="1" s="1"/>
  <c r="X1137" i="1"/>
  <c r="Z1137" i="1" s="1"/>
  <c r="X1486" i="1"/>
  <c r="Z1486" i="1" s="1"/>
  <c r="X1757" i="1"/>
  <c r="Z1757" i="1" s="1"/>
  <c r="X1174" i="1"/>
  <c r="Z1174" i="1" s="1"/>
  <c r="X1410" i="1"/>
  <c r="Z1410" i="1" s="1"/>
  <c r="X1525" i="1"/>
  <c r="Z1525" i="1" s="1"/>
  <c r="X1756" i="1"/>
  <c r="Z1756" i="1" s="1"/>
  <c r="X361" i="1"/>
  <c r="Z361" i="1" s="1"/>
  <c r="X390" i="1"/>
  <c r="Z390" i="1" s="1"/>
  <c r="X406" i="1"/>
  <c r="Z406" i="1" s="1"/>
  <c r="X568" i="1"/>
  <c r="Z568" i="1" s="1"/>
  <c r="X669" i="1"/>
  <c r="Z669" i="1" s="1"/>
  <c r="X778" i="1"/>
  <c r="Z778" i="1" s="1"/>
  <c r="X811" i="1"/>
  <c r="Z811" i="1" s="1"/>
  <c r="X823" i="1"/>
  <c r="Z823" i="1" s="1"/>
  <c r="X883" i="1"/>
  <c r="Z883" i="1" s="1"/>
  <c r="X901" i="1"/>
  <c r="Z901" i="1" s="1"/>
  <c r="X913" i="1"/>
  <c r="Z913" i="1" s="1"/>
  <c r="X929" i="1"/>
  <c r="Z929" i="1" s="1"/>
  <c r="X945" i="1"/>
  <c r="Z945" i="1" s="1"/>
  <c r="X961" i="1"/>
  <c r="Z961" i="1" s="1"/>
  <c r="X969" i="1"/>
  <c r="Z969" i="1" s="1"/>
  <c r="X977" i="1"/>
  <c r="Z977" i="1" s="1"/>
  <c r="X1016" i="1"/>
  <c r="Z1016" i="1" s="1"/>
  <c r="X1251" i="1"/>
  <c r="Z1251" i="1" s="1"/>
  <c r="X1284" i="1"/>
  <c r="Z1284" i="1" s="1"/>
  <c r="X1315" i="1"/>
  <c r="Z1315" i="1" s="1"/>
  <c r="X1345" i="1"/>
  <c r="Z1345" i="1" s="1"/>
  <c r="X1382" i="1"/>
  <c r="Z1382" i="1" s="1"/>
  <c r="X1395" i="1"/>
  <c r="Z1395" i="1" s="1"/>
  <c r="X1446" i="1"/>
  <c r="Z1446" i="1" s="1"/>
  <c r="X1459" i="1"/>
  <c r="Z1459" i="1" s="1"/>
  <c r="X1854" i="1"/>
  <c r="Z1854" i="1" s="1"/>
  <c r="X1886" i="1"/>
  <c r="Z1886" i="1" s="1"/>
  <c r="X1918" i="1"/>
  <c r="Z1918" i="1" s="1"/>
  <c r="X1950" i="1"/>
  <c r="Z1950" i="1" s="1"/>
  <c r="X1982" i="1"/>
  <c r="Z1982" i="1" s="1"/>
  <c r="X208" i="1"/>
  <c r="Z208" i="1" s="1"/>
  <c r="X251" i="1"/>
  <c r="Z251" i="1" s="1"/>
  <c r="X267" i="1"/>
  <c r="Z267" i="1" s="1"/>
  <c r="X283" i="1"/>
  <c r="Z283" i="1" s="1"/>
  <c r="X315" i="1"/>
  <c r="Z315" i="1" s="1"/>
  <c r="X323" i="1"/>
  <c r="Z323" i="1" s="1"/>
  <c r="X331" i="1"/>
  <c r="Z331" i="1" s="1"/>
  <c r="X339" i="1"/>
  <c r="Z339" i="1" s="1"/>
  <c r="X437" i="1"/>
  <c r="Z437" i="1" s="1"/>
  <c r="X449" i="1"/>
  <c r="Z449" i="1" s="1"/>
  <c r="X469" i="1"/>
  <c r="Z469" i="1" s="1"/>
  <c r="X481" i="1"/>
  <c r="Z481" i="1" s="1"/>
  <c r="X534" i="1"/>
  <c r="Z534" i="1" s="1"/>
  <c r="X570" i="1"/>
  <c r="Z570" i="1" s="1"/>
  <c r="X626" i="1"/>
  <c r="Z626" i="1" s="1"/>
  <c r="X655" i="1"/>
  <c r="Z655" i="1" s="1"/>
  <c r="X867" i="1"/>
  <c r="Z867" i="1" s="1"/>
  <c r="X1575" i="1"/>
  <c r="Z1575" i="1" s="1"/>
  <c r="X1747" i="1"/>
  <c r="Z1747" i="1" s="1"/>
  <c r="X1830" i="1"/>
  <c r="Z1830" i="1" s="1"/>
  <c r="X1892" i="1"/>
  <c r="Z1892" i="1" s="1"/>
  <c r="X1958" i="1"/>
  <c r="Z1958" i="1" s="1"/>
  <c r="X1969" i="1"/>
  <c r="Z1969" i="1" s="1"/>
  <c r="X754" i="1"/>
  <c r="Z754" i="1" s="1"/>
  <c r="X815" i="1"/>
  <c r="Z815" i="1" s="1"/>
  <c r="X1012" i="1"/>
  <c r="Z1012" i="1" s="1"/>
  <c r="X1412" i="1"/>
  <c r="Z1412" i="1" s="1"/>
  <c r="X1561" i="1"/>
  <c r="Z1561" i="1" s="1"/>
  <c r="X753" i="1"/>
  <c r="Z753" i="1" s="1"/>
  <c r="X2000" i="1"/>
  <c r="Z2000" i="1" s="1"/>
  <c r="X843" i="1"/>
  <c r="Z843" i="1" s="1"/>
  <c r="X906" i="1"/>
  <c r="Z906" i="1" s="1"/>
  <c r="X1119" i="1"/>
  <c r="Z1119" i="1" s="1"/>
  <c r="X1475" i="1"/>
  <c r="Z1475" i="1" s="1"/>
  <c r="X1696" i="1"/>
  <c r="Z1696" i="1" s="1"/>
  <c r="BB7" i="1"/>
  <c r="AT7" i="1"/>
  <c r="AR7" i="1"/>
  <c r="AK7" i="1"/>
  <c r="Y10" i="1" l="1"/>
  <c r="AA10" i="1" s="1"/>
  <c r="AD10" i="1"/>
  <c r="AD7" i="1" s="1"/>
  <c r="BD10" i="1"/>
  <c r="BD7" i="1" s="1"/>
  <c r="BF10" i="1"/>
  <c r="BC7" i="1"/>
  <c r="AY7" i="1"/>
  <c r="AM7" i="1"/>
  <c r="D3" i="10" l="1"/>
  <c r="D6" i="10" s="1"/>
  <c r="AE10" i="1"/>
  <c r="AE7" i="1" s="1"/>
  <c r="C4" i="10" s="1"/>
  <c r="X10" i="1"/>
  <c r="Z10" i="1" s="1"/>
  <c r="AC10" i="1"/>
  <c r="BF7" i="1"/>
  <c r="Y7" i="1"/>
  <c r="I4" i="1" s="1"/>
  <c r="C21" i="2" s="1"/>
  <c r="AA7" i="1"/>
  <c r="AL11" i="1"/>
  <c r="J4" i="1" l="1"/>
  <c r="X11" i="1"/>
  <c r="Z11" i="1" s="1"/>
  <c r="AC11" i="1"/>
  <c r="AC7" i="1" s="1"/>
  <c r="AX7" i="1"/>
  <c r="AL7" i="1"/>
  <c r="C3" i="10" l="1"/>
  <c r="C6" i="10" s="1"/>
  <c r="X7" i="1"/>
  <c r="Z7" i="1"/>
  <c r="J5" i="1" s="1"/>
  <c r="J3" i="1" s="1"/>
  <c r="I5" i="1" l="1"/>
  <c r="I3" i="1" l="1"/>
  <c r="C20" i="2" s="1"/>
  <c r="C25" i="2" s="1"/>
  <c r="C22" i="2"/>
</calcChain>
</file>

<file path=xl/sharedStrings.xml><?xml version="1.0" encoding="utf-8"?>
<sst xmlns="http://schemas.openxmlformats.org/spreadsheetml/2006/main" count="140" uniqueCount="84">
  <si>
    <t>Numer kolejny</t>
  </si>
  <si>
    <t>imię</t>
  </si>
  <si>
    <t>nazwisko</t>
  </si>
  <si>
    <t>W TYM ŁĄCZNA WARTOŚĆ DOFINANSOWANYCH SKŁADEK NA UBEZPIECZENIE ODPROWADZANYCH PRZEZ PRACODAWCĘ:</t>
  </si>
  <si>
    <t>Nazwa podmiotu:</t>
  </si>
  <si>
    <t>Numer identyfikacji podatkowej (NIP):</t>
  </si>
  <si>
    <t>Data złożenia wniosku, na podstawie którego przyznane  zostało dofinansowanie dla pracodawcy:</t>
  </si>
  <si>
    <t xml:space="preserve">KWOTY WNIOSKOWANE </t>
  </si>
  <si>
    <t>KWOTY ROZLICZONE</t>
  </si>
  <si>
    <t>KWOTY DO ZWROTU</t>
  </si>
  <si>
    <t>Złożono wniosek na dofinansowanie wynagrodzeń i składek ZUS. Rozliczenie dotyczy wynagrodzeń i składek ZUS.</t>
  </si>
  <si>
    <t>Złożono wniosek na dofinansowanie wynagrodzeń i składek ZUS. Rozliczenie dotyczy jedynie wynagrodzeń bez składek ZUS.</t>
  </si>
  <si>
    <t>Złożono wniosek na dofinansowanie tylko wynagrodzeń. Rozliczenie dotyczy jedynie wynagrodzeń.</t>
  </si>
  <si>
    <t xml:space="preserve">↑ Suma
↓ Wysokość dofinansowania do wynagrodzenia  </t>
  </si>
  <si>
    <t>↑ Suma
↓ Zaliczka na podatek od wynagrodzeń</t>
  </si>
  <si>
    <t>↑ Suma
↓ Wysokość dofinansowania do wynagrodzenia wynikająca z rozliczenia</t>
  </si>
  <si>
    <t>↑ Suma
↓ Wysokość dofinansowania do składek na ubezpieczenie odprowadzanyh przez pracodawcę wynikająca z rozliczenia</t>
  </si>
  <si>
    <t>↑ Suma
↓ Wysokość przysługującego dofinansowania do wynagrodzenia</t>
  </si>
  <si>
    <t>↑ Suma
↓ Wysokość przysługującego dofinansowania do składek na ubezpieczenie odprowadzanyh przez pracodawcę</t>
  </si>
  <si>
    <t>↑ Suma
↓ Wartość środków pieniężnych niewykorzystanych na dofinansowanie do wynagrodzenia (do zwrotu)</t>
  </si>
  <si>
    <t>↑ Suma
↓ Wysokość przysługującego dofinansowania do składek na ubezpieczenie odprowadzanych przez pracodawcę</t>
  </si>
  <si>
    <t>↑ Suma
↓ Wysokość wynagrodzenia (bez składek ZUS) z wniosku</t>
  </si>
  <si>
    <t>↑ Suma
↓ Wysokość wynagrodzenia (bez składek ZUS) przedstawiona do rozliczenia</t>
  </si>
  <si>
    <t>Wniosek brutto - Rozliczenie brutto</t>
  </si>
  <si>
    <t>Wniosek brutto - Rozliczenie netto</t>
  </si>
  <si>
    <t>Wniosek netto - rozliczenie netto</t>
  </si>
  <si>
    <t>numer PESEL
(w przypadku braku tego numeru, proszę wypełnić pole w kolumnie po prawej stronie)</t>
  </si>
  <si>
    <t xml:space="preserve">Proszę podać numer dowodu osobistego lub innego dowodu tożsamości
(paszport, inny)
(wypełniane tylko w przypadku braku numeru PESEL) </t>
  </si>
  <si>
    <t>UWAGA: Wypełnienie poniższych danych wpływa na wyniki rozliczenia</t>
  </si>
  <si>
    <t>wynagrodzenie bez składek przedstawione do rozliczenia</t>
  </si>
  <si>
    <t>chorobowe bez składek przedstawione do rozliczenia</t>
  </si>
  <si>
    <t>↑ Suma
↓ Wartość środków pieniężnych niewykorzystanych na dofinansowanie do składek na ubezpieczenie odprowadzanych przez pracodawcę (do zwrotu)</t>
  </si>
  <si>
    <t>Poniżej należy przekopiować dane z wniosku</t>
  </si>
  <si>
    <t>KWOTY OTRZYMANYCH ŚRODKÓW PIENIĘŻNYCH</t>
  </si>
  <si>
    <t>↑ Suma
↓ Kwota netto przekazanego wynagrodzenia (po wszystkich potrąceniach - faktyczny przelew na konto pracownika)</t>
  </si>
  <si>
    <t>Obowiązująca pracodawcę stawka ubezpieczenia wypadkowego 
(w procentach)</t>
  </si>
  <si>
    <r>
      <t xml:space="preserve">WARTOŚCI 
</t>
    </r>
    <r>
      <rPr>
        <sz val="8"/>
        <color theme="1"/>
        <rFont val="Calibri"/>
        <family val="2"/>
        <charset val="238"/>
        <scheme val="minor"/>
      </rPr>
      <t>(ZOSTANĄ UZUPEŁNIONE PO WPROWADZENIU DANYCH W ODPOWIEDNICH ARKUSZACH)</t>
    </r>
  </si>
  <si>
    <r>
      <t xml:space="preserve">WARTOŚCI
</t>
    </r>
    <r>
      <rPr>
        <sz val="8"/>
        <color theme="1"/>
        <rFont val="Calibri"/>
        <family val="2"/>
        <charset val="238"/>
        <scheme val="minor"/>
      </rPr>
      <t>(PROSZĘ UZUPEŁNIĆ DANE)</t>
    </r>
  </si>
  <si>
    <t>Lp.</t>
  </si>
  <si>
    <t>Środki faktycznie wydatkowane przez pracodawcę</t>
  </si>
  <si>
    <t>1.1</t>
  </si>
  <si>
    <t>1.2</t>
  </si>
  <si>
    <t>1.3</t>
  </si>
  <si>
    <t>01.05.2020-31.05.2020</t>
  </si>
  <si>
    <t>01.06.2020-30.06.2020</t>
  </si>
  <si>
    <t>01.07.2020-31.07.2020</t>
  </si>
  <si>
    <t>01.08.2020-31.08.2020</t>
  </si>
  <si>
    <t>01.09.2020-30.09.2020</t>
  </si>
  <si>
    <t>01.10.2020-31.10.2020</t>
  </si>
  <si>
    <t>01.11.2020-30.11.2020</t>
  </si>
  <si>
    <t>01.12.2020-31.12.2020</t>
  </si>
  <si>
    <t>01.04.2020-30.04.2020</t>
  </si>
  <si>
    <t>Wyszczególnienie
miesiąc/okres</t>
  </si>
  <si>
    <t>Razem</t>
  </si>
  <si>
    <t>Wynagrodzenie pracowników (wraz ze składkami na ubezpieczenia społeczne - jeśli dotyczy)</t>
  </si>
  <si>
    <t>Data, od której wnioskowano wypłatę świadczeń:</t>
  </si>
  <si>
    <t>m-c 1</t>
  </si>
  <si>
    <t>m-c 2</t>
  </si>
  <si>
    <t>m-c 3</t>
  </si>
  <si>
    <t>↑ Suma
↓ Łączna wartość dofinansowania we wnioskowanym okresie</t>
  </si>
  <si>
    <t>WNIOSEK</t>
  </si>
  <si>
    <t>ROZLICZENIE</t>
  </si>
  <si>
    <t>ZWROT</t>
  </si>
  <si>
    <t>Wartości z pierwszego miesiąca wsparcia</t>
  </si>
  <si>
    <t>Wartości z drugiego miesiąca wsparcia</t>
  </si>
  <si>
    <t>Wartości z trzeciego miesiąca wsparcia</t>
  </si>
  <si>
    <t>↑ Suma
↓ Wysokość dofinansowania składek na ubezpieczenie odprowadzanych przez pracodawcę</t>
  </si>
  <si>
    <t>↑ Suma
↓ Łączna wartość dofinansowania
za 1 miesiąc, za jednego pracownika</t>
  </si>
  <si>
    <r>
      <t xml:space="preserve">Proszę wybrać jedną z opcji z listy rozwijanej
</t>
    </r>
    <r>
      <rPr>
        <i/>
        <sz val="10"/>
        <color theme="1"/>
        <rFont val="Calibri"/>
        <family val="2"/>
        <charset val="238"/>
        <scheme val="minor"/>
      </rPr>
      <t xml:space="preserve">(należy kliknąć na komórkę </t>
    </r>
    <r>
      <rPr>
        <i/>
        <sz val="10"/>
        <rFont val="Calibri"/>
        <family val="2"/>
        <charset val="238"/>
        <scheme val="minor"/>
      </rPr>
      <t>C3</t>
    </r>
    <r>
      <rPr>
        <i/>
        <sz val="10"/>
        <color theme="1"/>
        <rFont val="Calibri"/>
        <family val="2"/>
        <charset val="238"/>
        <scheme val="minor"/>
      </rPr>
      <t xml:space="preserve"> i skorzystać z listy rozwijanej)</t>
    </r>
  </si>
  <si>
    <t>Uwagi</t>
  </si>
  <si>
    <t>Liczba miesięcy, na które wnioskowano o świadczenie na rzecz ochrony miejsc pracy w następstwie wystąpienia COVID-19:</t>
  </si>
  <si>
    <t>Wysokość składek po stronie pracodawcy</t>
  </si>
  <si>
    <t>made by DUDAK</t>
  </si>
  <si>
    <r>
      <t xml:space="preserve">ŁĄCZNA WARTOŚĆ DOFINANSOWANIA </t>
    </r>
    <r>
      <rPr>
        <sz val="10"/>
        <color theme="1"/>
        <rFont val="Calibri"/>
        <family val="2"/>
        <scheme val="minor"/>
      </rPr>
      <t>:</t>
    </r>
  </si>
  <si>
    <t>W TYM ŁĄCZNA WARTOŚĆ DOFINANSOWANIA
WYNAGRODZEŃ PRACOWNIKÓW:</t>
  </si>
  <si>
    <t>Ubezpieczenie społeczne pracowników należne od pracodawcy</t>
  </si>
  <si>
    <t>ŁĄCZNA WARTOŚĆ DOFINANSOWANIA:</t>
  </si>
  <si>
    <t>W TYM ŁĄCZNA WARTOŚĆ DOFINANSOWANIA SKŁADEK NA UBEZPIECZENIE ODPROWADZANYCH PRZEZ PRACODAWCĘ:</t>
  </si>
  <si>
    <t>W TYM ŁĄCZNA WARTOŚĆ DOFINANSOWANIA WYNAGRODZEŃ PRACOWNIKÓW:</t>
  </si>
  <si>
    <t>Dane pracownika objętego wsparciem</t>
  </si>
  <si>
    <t>↑ Suma
↓ Kwota brutto wynagrodzenia za dany miesiąc pomniejszona o wynagrodzenie chorobowe oraz zasiłki (chorobowy, opiekuńczy), premie/nagrody uznaniowe</t>
  </si>
  <si>
    <t>↑ Suma
↓ Kwota brutto wynagrodzenia chorobowego za dany miesiąc</t>
  </si>
  <si>
    <t xml:space="preserve">Wysokość wynagrodzenia brutto pracownika w miesiącu poprzedzającym złożenie wniosku </t>
  </si>
  <si>
    <t xml:space="preserve">Czy pracownik jest objęty zwolnieniem ze składek ZUS?
(proszę wybrać:
"1", gdy "nie",
"0" gdy "tak')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</si>
</sst>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5]General"/>
    <numFmt numFmtId="165" formatCode="#,##0.00\ &quot;zł&quot;"/>
    <numFmt numFmtId="166" formatCode="[$-F800]dddd\,\ mmmm\ dd\,\ yyyy"/>
    <numFmt numFmtId="167" formatCode="yyyy\-mm\-dd;@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1"/>
      <charset val="238"/>
    </font>
    <font>
      <sz val="8"/>
      <color rgb="FF000000"/>
      <name val="Calibri1"/>
      <charset val="238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9.5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CCFFCC"/>
      </patternFill>
    </fill>
    <fill>
      <patternFill patternType="solid">
        <fgColor theme="4" tint="0.39997558519241921"/>
        <bgColor rgb="FFCCFFCC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2" fillId="0" borderId="0"/>
  </cellStyleXfs>
  <cellXfs count="145">
    <xf numFmtId="0" fontId="0" fillId="0" borderId="0" xfId="0"/>
    <xf numFmtId="49" fontId="5" fillId="0" borderId="1" xfId="0" applyNumberFormat="1" applyFont="1" applyBorder="1" applyProtection="1">
      <protection locked="0"/>
    </xf>
    <xf numFmtId="0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165" fontId="5" fillId="0" borderId="1" xfId="0" applyNumberFormat="1" applyFont="1" applyBorder="1" applyAlignment="1" applyProtection="1">
      <alignment horizontal="center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0" fontId="0" fillId="0" borderId="0" xfId="0" applyProtection="1"/>
    <xf numFmtId="10" fontId="0" fillId="0" borderId="0" xfId="0" applyNumberFormat="1" applyProtection="1"/>
    <xf numFmtId="0" fontId="4" fillId="0" borderId="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165" fontId="0" fillId="0" borderId="0" xfId="0" applyNumberFormat="1" applyProtection="1"/>
    <xf numFmtId="165" fontId="5" fillId="3" borderId="1" xfId="0" applyNumberFormat="1" applyFont="1" applyFill="1" applyBorder="1" applyProtection="1"/>
    <xf numFmtId="0" fontId="0" fillId="0" borderId="1" xfId="0" applyBorder="1" applyProtection="1"/>
    <xf numFmtId="165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/>
    <xf numFmtId="164" fontId="3" fillId="2" borderId="1" xfId="1" applyFont="1" applyFill="1" applyBorder="1" applyAlignment="1" applyProtection="1">
      <alignment vertical="center" wrapText="1"/>
      <protection hidden="1"/>
    </xf>
    <xf numFmtId="0" fontId="5" fillId="0" borderId="0" xfId="0" applyFont="1" applyProtection="1"/>
    <xf numFmtId="165" fontId="3" fillId="4" borderId="1" xfId="1" applyNumberFormat="1" applyFont="1" applyFill="1" applyBorder="1" applyAlignment="1" applyProtection="1">
      <alignment horizontal="center" vertical="center" wrapText="1"/>
      <protection hidden="1"/>
    </xf>
    <xf numFmtId="165" fontId="3" fillId="5" borderId="1" xfId="1" applyNumberFormat="1" applyFont="1" applyFill="1" applyBorder="1" applyAlignment="1" applyProtection="1">
      <alignment horizontal="center" vertical="center" wrapText="1"/>
      <protection hidden="1"/>
    </xf>
    <xf numFmtId="165" fontId="5" fillId="0" borderId="0" xfId="0" applyNumberFormat="1" applyFont="1" applyFill="1" applyBorder="1" applyProtection="1"/>
    <xf numFmtId="164" fontId="3" fillId="6" borderId="1" xfId="1" applyFont="1" applyFill="1" applyBorder="1" applyAlignment="1" applyProtection="1">
      <alignment horizontal="center" vertical="center"/>
      <protection hidden="1"/>
    </xf>
    <xf numFmtId="49" fontId="3" fillId="6" borderId="1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/>
    </xf>
    <xf numFmtId="165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6" xfId="1" applyFont="1" applyFill="1" applyBorder="1" applyAlignment="1" applyProtection="1">
      <alignment vertical="center" wrapText="1"/>
      <protection hidden="1"/>
    </xf>
    <xf numFmtId="165" fontId="3" fillId="6" borderId="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vertical="center" wrapText="1"/>
      <protection hidden="1"/>
    </xf>
    <xf numFmtId="165" fontId="3" fillId="2" borderId="13" xfId="1" applyNumberFormat="1" applyFont="1" applyFill="1" applyBorder="1" applyAlignment="1" applyProtection="1">
      <alignment horizontal="center" vertical="center" wrapText="1"/>
      <protection hidden="1"/>
    </xf>
    <xf numFmtId="164" fontId="3" fillId="2" borderId="13" xfId="1" applyFont="1" applyFill="1" applyBorder="1" applyAlignment="1" applyProtection="1">
      <alignment vertical="center" wrapText="1"/>
      <protection hidden="1"/>
    </xf>
    <xf numFmtId="165" fontId="5" fillId="0" borderId="5" xfId="0" applyNumberFormat="1" applyFont="1" applyBorder="1" applyAlignment="1" applyProtection="1">
      <alignment horizontal="center"/>
      <protection locked="0"/>
    </xf>
    <xf numFmtId="166" fontId="0" fillId="0" borderId="0" xfId="0" quotePrefix="1" applyNumberFormat="1" applyProtection="1"/>
    <xf numFmtId="0" fontId="0" fillId="0" borderId="0" xfId="0" quotePrefix="1" applyProtection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 vertical="center"/>
    </xf>
    <xf numFmtId="14" fontId="0" fillId="0" borderId="0" xfId="0" applyNumberFormat="1" applyProtection="1"/>
    <xf numFmtId="0" fontId="5" fillId="0" borderId="0" xfId="0" applyFont="1" applyBorder="1" applyAlignment="1" applyProtection="1">
      <alignment horizontal="right" wrapText="1"/>
    </xf>
    <xf numFmtId="165" fontId="0" fillId="0" borderId="0" xfId="0" applyNumberFormat="1" applyBorder="1" applyAlignment="1" applyProtection="1">
      <alignment horizontal="center" vertical="center"/>
    </xf>
    <xf numFmtId="14" fontId="5" fillId="0" borderId="6" xfId="0" applyNumberFormat="1" applyFont="1" applyBorder="1" applyAlignment="1" applyProtection="1">
      <alignment horizontal="center" vertical="center"/>
      <protection locked="0"/>
    </xf>
    <xf numFmtId="10" fontId="5" fillId="0" borderId="9" xfId="0" applyNumberFormat="1" applyFont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wrapText="1"/>
    </xf>
    <xf numFmtId="165" fontId="0" fillId="3" borderId="6" xfId="0" applyNumberFormat="1" applyFill="1" applyBorder="1" applyAlignment="1" applyProtection="1">
      <alignment horizontal="center" vertical="center"/>
    </xf>
    <xf numFmtId="165" fontId="0" fillId="3" borderId="9" xfId="0" applyNumberFormat="1" applyFill="1" applyBorder="1" applyAlignment="1" applyProtection="1">
      <alignment horizontal="center" vertical="center"/>
    </xf>
    <xf numFmtId="164" fontId="3" fillId="6" borderId="12" xfId="1" applyFont="1" applyFill="1" applyBorder="1" applyAlignment="1" applyProtection="1">
      <alignment vertical="center" wrapText="1"/>
      <protection hidden="1"/>
    </xf>
    <xf numFmtId="0" fontId="4" fillId="0" borderId="12" xfId="0" applyFont="1" applyBorder="1" applyAlignment="1" applyProtection="1">
      <alignment horizontal="center" vertical="center"/>
    </xf>
    <xf numFmtId="165" fontId="5" fillId="0" borderId="12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</xf>
    <xf numFmtId="166" fontId="0" fillId="0" borderId="0" xfId="0" quotePrefix="1" applyNumberFormat="1" applyAlignment="1" applyProtection="1">
      <alignment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4" fillId="8" borderId="6" xfId="0" applyFont="1" applyFill="1" applyBorder="1" applyAlignment="1" applyProtection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center" vertical="center"/>
    </xf>
    <xf numFmtId="14" fontId="0" fillId="0" borderId="0" xfId="0" quotePrefix="1" applyNumberFormat="1" applyProtection="1"/>
    <xf numFmtId="165" fontId="5" fillId="0" borderId="7" xfId="0" applyNumberFormat="1" applyFont="1" applyBorder="1" applyAlignment="1" applyProtection="1">
      <alignment horizontal="center"/>
      <protection locked="0"/>
    </xf>
    <xf numFmtId="165" fontId="5" fillId="0" borderId="8" xfId="0" applyNumberFormat="1" applyFont="1" applyBorder="1" applyAlignment="1" applyProtection="1">
      <alignment horizontal="center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3" borderId="0" xfId="0" applyNumberFormat="1" applyFont="1" applyFill="1" applyBorder="1" applyProtection="1"/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6" xfId="0" applyNumberFormat="1" applyFont="1" applyBorder="1" applyAlignment="1" applyProtection="1">
      <alignment horizontal="center" vertical="center"/>
      <protection locked="0"/>
    </xf>
    <xf numFmtId="165" fontId="3" fillId="6" borderId="2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3" xfId="1" applyFont="1" applyFill="1" applyBorder="1" applyAlignment="1" applyProtection="1">
      <alignment vertical="center" wrapText="1"/>
      <protection hidden="1"/>
    </xf>
    <xf numFmtId="0" fontId="0" fillId="3" borderId="1" xfId="0" applyFill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/>
    </xf>
    <xf numFmtId="0" fontId="5" fillId="3" borderId="1" xfId="0" applyFont="1" applyFill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 vertical="center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5" fillId="0" borderId="23" xfId="0" applyNumberFormat="1" applyFont="1" applyFill="1" applyBorder="1" applyProtection="1">
      <protection locked="0"/>
    </xf>
    <xf numFmtId="165" fontId="5" fillId="0" borderId="24" xfId="0" applyNumberFormat="1" applyFont="1" applyFill="1" applyBorder="1" applyProtection="1"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14" fillId="0" borderId="0" xfId="0" applyFont="1" applyProtection="1"/>
    <xf numFmtId="165" fontId="0" fillId="0" borderId="9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horizontal="center"/>
    </xf>
    <xf numFmtId="0" fontId="9" fillId="0" borderId="0" xfId="0" applyFont="1" applyAlignment="1" applyProtection="1">
      <alignment vertical="center" wrapText="1"/>
    </xf>
    <xf numFmtId="0" fontId="9" fillId="0" borderId="21" xfId="0" applyFont="1" applyBorder="1" applyAlignment="1" applyProtection="1">
      <alignment vertical="center" wrapText="1"/>
    </xf>
    <xf numFmtId="165" fontId="5" fillId="3" borderId="0" xfId="0" applyNumberFormat="1" applyFont="1" applyFill="1" applyBorder="1" applyProtection="1">
      <protection locked="0"/>
    </xf>
    <xf numFmtId="165" fontId="5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165" fontId="5" fillId="3" borderId="5" xfId="0" applyNumberFormat="1" applyFont="1" applyFill="1" applyBorder="1" applyProtection="1">
      <protection locked="0"/>
    </xf>
    <xf numFmtId="165" fontId="5" fillId="3" borderId="1" xfId="0" applyNumberFormat="1" applyFont="1" applyFill="1" applyBorder="1" applyProtection="1">
      <protection locked="0"/>
    </xf>
    <xf numFmtId="165" fontId="5" fillId="3" borderId="6" xfId="0" applyNumberFormat="1" applyFont="1" applyFill="1" applyBorder="1" applyProtection="1">
      <protection locked="0"/>
    </xf>
    <xf numFmtId="165" fontId="5" fillId="3" borderId="7" xfId="0" applyNumberFormat="1" applyFont="1" applyFill="1" applyBorder="1" applyProtection="1">
      <protection locked="0"/>
    </xf>
    <xf numFmtId="165" fontId="5" fillId="3" borderId="8" xfId="0" applyNumberFormat="1" applyFont="1" applyFill="1" applyBorder="1" applyProtection="1">
      <protection locked="0"/>
    </xf>
    <xf numFmtId="165" fontId="5" fillId="3" borderId="9" xfId="0" applyNumberFormat="1" applyFont="1" applyFill="1" applyBorder="1" applyProtection="1">
      <protection locked="0"/>
    </xf>
    <xf numFmtId="0" fontId="0" fillId="0" borderId="14" xfId="0" applyBorder="1" applyAlignment="1" applyProtection="1">
      <alignment horizontal="center"/>
    </xf>
    <xf numFmtId="0" fontId="5" fillId="3" borderId="11" xfId="0" applyFont="1" applyFill="1" applyBorder="1" applyAlignment="1" applyProtection="1">
      <alignment horizontal="center" vertical="center"/>
    </xf>
    <xf numFmtId="0" fontId="5" fillId="3" borderId="1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5" fillId="3" borderId="13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right" vertical="center" wrapText="1"/>
    </xf>
    <xf numFmtId="0" fontId="5" fillId="3" borderId="8" xfId="0" applyFont="1" applyFill="1" applyBorder="1" applyAlignment="1" applyProtection="1">
      <alignment horizontal="right" vertical="center" wrapText="1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right" vertical="center" wrapText="1"/>
    </xf>
    <xf numFmtId="0" fontId="5" fillId="3" borderId="1" xfId="0" applyFont="1" applyFill="1" applyBorder="1" applyAlignment="1" applyProtection="1">
      <alignment horizontal="right" vertical="center" wrapText="1"/>
    </xf>
    <xf numFmtId="0" fontId="5" fillId="10" borderId="1" xfId="0" applyFont="1" applyFill="1" applyBorder="1" applyAlignment="1" applyProtection="1">
      <alignment horizontal="center" wrapText="1"/>
    </xf>
    <xf numFmtId="0" fontId="5" fillId="10" borderId="15" xfId="0" applyFont="1" applyFill="1" applyBorder="1" applyAlignment="1" applyProtection="1">
      <alignment horizontal="center" wrapText="1"/>
    </xf>
    <xf numFmtId="0" fontId="5" fillId="10" borderId="16" xfId="0" applyFont="1" applyFill="1" applyBorder="1" applyAlignment="1" applyProtection="1">
      <alignment horizontal="center" wrapText="1"/>
    </xf>
    <xf numFmtId="0" fontId="5" fillId="10" borderId="17" xfId="0" applyFont="1" applyFill="1" applyBorder="1" applyAlignment="1" applyProtection="1">
      <alignment horizontal="center" wrapText="1"/>
    </xf>
    <xf numFmtId="0" fontId="7" fillId="0" borderId="18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11" fillId="13" borderId="12" xfId="0" applyFont="1" applyFill="1" applyBorder="1" applyAlignment="1" applyProtection="1">
      <alignment horizontal="center" vertical="center" wrapText="1"/>
    </xf>
    <xf numFmtId="0" fontId="11" fillId="13" borderId="10" xfId="0" applyFont="1" applyFill="1" applyBorder="1" applyAlignment="1" applyProtection="1">
      <alignment horizontal="center" vertical="center" wrapText="1"/>
    </xf>
    <xf numFmtId="0" fontId="11" fillId="13" borderId="13" xfId="0" applyFont="1" applyFill="1" applyBorder="1" applyAlignment="1" applyProtection="1">
      <alignment horizontal="center" vertical="center" wrapText="1"/>
    </xf>
    <xf numFmtId="0" fontId="10" fillId="0" borderId="21" xfId="0" applyFont="1" applyBorder="1" applyAlignment="1" applyProtection="1">
      <alignment horizontal="center" vertical="center"/>
    </xf>
    <xf numFmtId="0" fontId="10" fillId="0" borderId="26" xfId="0" applyFont="1" applyBorder="1" applyAlignment="1" applyProtection="1">
      <alignment horizontal="center" vertical="center"/>
    </xf>
    <xf numFmtId="0" fontId="15" fillId="3" borderId="12" xfId="0" applyFont="1" applyFill="1" applyBorder="1" applyAlignment="1" applyProtection="1">
      <alignment horizontal="right"/>
    </xf>
    <xf numFmtId="0" fontId="15" fillId="3" borderId="10" xfId="0" applyFont="1" applyFill="1" applyBorder="1" applyAlignment="1" applyProtection="1">
      <alignment horizontal="right"/>
    </xf>
    <xf numFmtId="0" fontId="15" fillId="3" borderId="13" xfId="0" applyFont="1" applyFill="1" applyBorder="1" applyAlignment="1" applyProtection="1">
      <alignment horizontal="right"/>
    </xf>
    <xf numFmtId="164" fontId="3" fillId="6" borderId="3" xfId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5" fontId="3" fillId="6" borderId="25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23" xfId="1" applyNumberFormat="1" applyFont="1" applyFill="1" applyBorder="1" applyAlignment="1" applyProtection="1">
      <alignment horizontal="center" vertical="center" wrapText="1"/>
      <protection hidden="1"/>
    </xf>
    <xf numFmtId="0" fontId="11" fillId="14" borderId="12" xfId="0" applyFont="1" applyFill="1" applyBorder="1" applyAlignment="1" applyProtection="1">
      <alignment horizontal="center" vertical="center" wrapText="1"/>
    </xf>
    <xf numFmtId="0" fontId="11" fillId="14" borderId="10" xfId="0" applyFont="1" applyFill="1" applyBorder="1" applyAlignment="1" applyProtection="1">
      <alignment horizontal="center" vertical="center" wrapText="1"/>
    </xf>
    <xf numFmtId="0" fontId="11" fillId="14" borderId="13" xfId="0" applyFont="1" applyFill="1" applyBorder="1" applyAlignment="1" applyProtection="1">
      <alignment horizontal="center" vertical="center" wrapText="1"/>
    </xf>
    <xf numFmtId="0" fontId="11" fillId="12" borderId="15" xfId="0" applyFont="1" applyFill="1" applyBorder="1" applyAlignment="1" applyProtection="1">
      <alignment horizontal="center" vertical="center" wrapText="1"/>
    </xf>
    <xf numFmtId="0" fontId="11" fillId="12" borderId="16" xfId="0" applyFont="1" applyFill="1" applyBorder="1" applyAlignment="1" applyProtection="1">
      <alignment horizontal="center" vertical="center" wrapText="1"/>
    </xf>
    <xf numFmtId="0" fontId="11" fillId="12" borderId="17" xfId="0" applyFont="1" applyFill="1" applyBorder="1" applyAlignment="1" applyProtection="1">
      <alignment horizontal="center" vertical="center" wrapText="1"/>
    </xf>
    <xf numFmtId="164" fontId="3" fillId="6" borderId="2" xfId="1" applyFont="1" applyFill="1" applyBorder="1" applyAlignment="1" applyProtection="1">
      <alignment horizontal="center" vertical="center" wrapText="1"/>
      <protection hidden="1"/>
    </xf>
    <xf numFmtId="0" fontId="5" fillId="11" borderId="15" xfId="0" applyFont="1" applyFill="1" applyBorder="1" applyAlignment="1" applyProtection="1">
      <alignment horizontal="center" wrapText="1"/>
    </xf>
    <xf numFmtId="0" fontId="5" fillId="11" borderId="16" xfId="0" applyFont="1" applyFill="1" applyBorder="1" applyAlignment="1" applyProtection="1">
      <alignment horizontal="center" wrapText="1"/>
    </xf>
    <xf numFmtId="0" fontId="5" fillId="11" borderId="17" xfId="0" applyFont="1" applyFill="1" applyBorder="1" applyAlignment="1" applyProtection="1">
      <alignment horizontal="center" wrapText="1"/>
    </xf>
    <xf numFmtId="0" fontId="5" fillId="11" borderId="1" xfId="0" applyFont="1" applyFill="1" applyBorder="1" applyAlignment="1" applyProtection="1">
      <alignment horizontal="center" wrapText="1"/>
    </xf>
    <xf numFmtId="0" fontId="5" fillId="9" borderId="15" xfId="0" applyFont="1" applyFill="1" applyBorder="1" applyAlignment="1" applyProtection="1">
      <alignment horizontal="center" wrapText="1"/>
    </xf>
    <xf numFmtId="0" fontId="5" fillId="9" borderId="16" xfId="0" applyFont="1" applyFill="1" applyBorder="1" applyAlignment="1" applyProtection="1">
      <alignment horizontal="center" wrapText="1"/>
    </xf>
    <xf numFmtId="0" fontId="5" fillId="9" borderId="17" xfId="0" applyFont="1" applyFill="1" applyBorder="1" applyAlignment="1" applyProtection="1">
      <alignment horizontal="center" wrapText="1"/>
    </xf>
    <xf numFmtId="0" fontId="5" fillId="9" borderId="1" xfId="0" applyFont="1" applyFill="1" applyBorder="1" applyAlignment="1" applyProtection="1">
      <alignment horizont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</cellXfs>
  <cellStyles count="2">
    <cellStyle name="Excel Built-in Normal" xfId="1"/>
    <cellStyle name="Normalny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4"/>
  <sheetViews>
    <sheetView tabSelected="1" zoomScale="90" zoomScaleNormal="90" workbookViewId="0">
      <selection activeCell="C1" sqref="C1"/>
    </sheetView>
  </sheetViews>
  <sheetFormatPr defaultColWidth="8.85546875" defaultRowHeight="15"/>
  <cols>
    <col min="1" max="1" width="48.140625" style="6" customWidth="1"/>
    <col min="2" max="2" width="10.42578125" style="6" bestFit="1" customWidth="1"/>
    <col min="3" max="3" width="106.85546875" style="6" customWidth="1"/>
    <col min="4" max="4" width="12.85546875" style="6" customWidth="1"/>
    <col min="5" max="14" width="12.85546875" style="6" hidden="1" customWidth="1"/>
    <col min="15" max="16" width="12.85546875" style="6" customWidth="1"/>
    <col min="17" max="17" width="8.85546875" style="6" customWidth="1"/>
    <col min="18" max="16384" width="8.85546875" style="6"/>
  </cols>
  <sheetData>
    <row r="1" spans="1:14" ht="15.75" thickBot="1">
      <c r="A1" s="92"/>
      <c r="B1" s="92"/>
      <c r="C1" s="67" t="s">
        <v>28</v>
      </c>
    </row>
    <row r="2" spans="1:14" ht="27.6" customHeight="1">
      <c r="A2" s="97" t="s">
        <v>6</v>
      </c>
      <c r="B2" s="98"/>
      <c r="C2" s="63"/>
    </row>
    <row r="3" spans="1:14" ht="33" customHeight="1">
      <c r="A3" s="101" t="s">
        <v>68</v>
      </c>
      <c r="B3" s="102"/>
      <c r="C3" s="40"/>
      <c r="E3" s="13">
        <f>IF(C3=K3,L3,IF(C3=K4,L4,IF(C3=K5,L5,0)))</f>
        <v>0</v>
      </c>
      <c r="K3" s="6" t="s">
        <v>10</v>
      </c>
      <c r="L3" s="6">
        <v>1</v>
      </c>
    </row>
    <row r="4" spans="1:14" hidden="1">
      <c r="A4" s="93" t="s">
        <v>4</v>
      </c>
      <c r="B4" s="94"/>
      <c r="C4" s="76"/>
      <c r="K4" s="6" t="s">
        <v>11</v>
      </c>
      <c r="L4" s="6">
        <v>2</v>
      </c>
    </row>
    <row r="5" spans="1:14" hidden="1">
      <c r="A5" s="93" t="s">
        <v>5</v>
      </c>
      <c r="B5" s="94"/>
      <c r="C5" s="76"/>
      <c r="K5" s="6" t="s">
        <v>12</v>
      </c>
      <c r="L5" s="6">
        <v>3</v>
      </c>
    </row>
    <row r="6" spans="1:14" ht="27.6" customHeight="1" thickBot="1">
      <c r="A6" s="99" t="s">
        <v>35</v>
      </c>
      <c r="B6" s="100"/>
      <c r="C6" s="41"/>
      <c r="H6" s="37"/>
    </row>
    <row r="7" spans="1:14" ht="15.75" thickBot="1">
      <c r="A7" s="17"/>
      <c r="B7" s="17"/>
      <c r="C7" s="17"/>
    </row>
    <row r="8" spans="1:14" s="48" customFormat="1" ht="29.25" customHeight="1">
      <c r="A8" s="95" t="s">
        <v>55</v>
      </c>
      <c r="B8" s="96"/>
      <c r="C8" s="62"/>
      <c r="K8" s="49"/>
    </row>
    <row r="9" spans="1:14" s="48" customFormat="1" ht="29.25" customHeight="1" thickBot="1">
      <c r="A9" s="99" t="s">
        <v>70</v>
      </c>
      <c r="B9" s="100"/>
      <c r="C9" s="77"/>
      <c r="K9" s="49"/>
    </row>
    <row r="10" spans="1:14" ht="15.75" thickBot="1">
      <c r="A10" s="35"/>
      <c r="B10" s="35"/>
      <c r="C10" s="36"/>
      <c r="K10" s="34"/>
    </row>
    <row r="11" spans="1:14" ht="30.75" customHeight="1">
      <c r="A11" s="105" t="s">
        <v>7</v>
      </c>
      <c r="B11" s="106"/>
      <c r="C11" s="42" t="s">
        <v>36</v>
      </c>
      <c r="K11" s="33"/>
    </row>
    <row r="12" spans="1:14" ht="30.75" customHeight="1">
      <c r="A12" s="107" t="s">
        <v>73</v>
      </c>
      <c r="B12" s="108"/>
      <c r="C12" s="43">
        <f>IFERROR('Wykaz pracowników'!H3,0)</f>
        <v>0</v>
      </c>
      <c r="K12" s="57">
        <v>43983</v>
      </c>
      <c r="M12" s="6">
        <v>0</v>
      </c>
      <c r="N12" s="37"/>
    </row>
    <row r="13" spans="1:14" ht="30.75" customHeight="1">
      <c r="A13" s="107" t="s">
        <v>3</v>
      </c>
      <c r="B13" s="108"/>
      <c r="C13" s="43">
        <f>IFERROR('Wykaz pracowników'!H4,0)</f>
        <v>0</v>
      </c>
      <c r="K13" s="57">
        <v>44013</v>
      </c>
      <c r="M13" s="6">
        <v>1</v>
      </c>
      <c r="N13" s="37">
        <v>44006</v>
      </c>
    </row>
    <row r="14" spans="1:14" ht="30.75" customHeight="1" thickBot="1">
      <c r="A14" s="103" t="s">
        <v>74</v>
      </c>
      <c r="B14" s="104"/>
      <c r="C14" s="44">
        <f>IFERROR('Wykaz pracowników'!H5,0)</f>
        <v>0</v>
      </c>
      <c r="K14" s="57">
        <v>44044</v>
      </c>
      <c r="N14" s="37">
        <v>44007</v>
      </c>
    </row>
    <row r="15" spans="1:14" ht="12.6" customHeight="1" thickBot="1">
      <c r="A15" s="38"/>
      <c r="B15" s="38"/>
      <c r="C15" s="39"/>
      <c r="K15" s="57">
        <v>44075</v>
      </c>
      <c r="N15" s="37">
        <v>44008</v>
      </c>
    </row>
    <row r="16" spans="1:14" ht="30.75" customHeight="1">
      <c r="A16" s="105" t="s">
        <v>33</v>
      </c>
      <c r="B16" s="106"/>
      <c r="C16" s="42" t="s">
        <v>37</v>
      </c>
      <c r="K16" s="57">
        <v>44105</v>
      </c>
      <c r="N16" s="37">
        <v>44009</v>
      </c>
    </row>
    <row r="17" spans="1:14" ht="30.75" customHeight="1" thickBot="1">
      <c r="A17" s="103" t="s">
        <v>73</v>
      </c>
      <c r="B17" s="104"/>
      <c r="C17" s="79"/>
      <c r="K17" s="57">
        <v>44136</v>
      </c>
      <c r="N17" s="37">
        <v>44010</v>
      </c>
    </row>
    <row r="18" spans="1:14" ht="12.6" customHeight="1" thickBot="1">
      <c r="A18" s="38"/>
      <c r="B18" s="38"/>
      <c r="C18" s="39"/>
      <c r="K18" s="57"/>
      <c r="N18" s="37">
        <v>44011</v>
      </c>
    </row>
    <row r="19" spans="1:14" ht="30.75" customHeight="1">
      <c r="A19" s="105" t="s">
        <v>8</v>
      </c>
      <c r="B19" s="106"/>
      <c r="C19" s="42" t="s">
        <v>36</v>
      </c>
      <c r="K19" s="34"/>
      <c r="N19" s="37">
        <v>44012</v>
      </c>
    </row>
    <row r="20" spans="1:14" ht="30.75" customHeight="1">
      <c r="A20" s="107" t="s">
        <v>73</v>
      </c>
      <c r="B20" s="108"/>
      <c r="C20" s="43">
        <f>IFERROR('Wykaz pracowników'!I3,0)</f>
        <v>0</v>
      </c>
      <c r="N20" s="37">
        <v>44013</v>
      </c>
    </row>
    <row r="21" spans="1:14" ht="30.75" customHeight="1">
      <c r="A21" s="107" t="s">
        <v>3</v>
      </c>
      <c r="B21" s="108"/>
      <c r="C21" s="43">
        <f>IFERROR('Wykaz pracowników'!I4,0)</f>
        <v>0</v>
      </c>
      <c r="N21" s="37">
        <v>44014</v>
      </c>
    </row>
    <row r="22" spans="1:14" ht="30.75" customHeight="1" thickBot="1">
      <c r="A22" s="103" t="s">
        <v>74</v>
      </c>
      <c r="B22" s="104"/>
      <c r="C22" s="44">
        <f>IFERROR('Wykaz pracowników'!I5,0)</f>
        <v>0</v>
      </c>
      <c r="N22" s="37">
        <v>44015</v>
      </c>
    </row>
    <row r="23" spans="1:14" ht="15.75" thickBot="1">
      <c r="N23" s="37">
        <v>44016</v>
      </c>
    </row>
    <row r="24" spans="1:14" ht="29.25" customHeight="1">
      <c r="A24" s="105" t="s">
        <v>9</v>
      </c>
      <c r="B24" s="106"/>
      <c r="C24" s="42" t="s">
        <v>36</v>
      </c>
      <c r="N24" s="37">
        <v>44017</v>
      </c>
    </row>
    <row r="25" spans="1:14" ht="29.25" customHeight="1" thickBot="1">
      <c r="A25" s="103" t="s">
        <v>73</v>
      </c>
      <c r="B25" s="104"/>
      <c r="C25" s="44">
        <f>C17-C20</f>
        <v>0</v>
      </c>
      <c r="N25" s="37">
        <v>44018</v>
      </c>
    </row>
    <row r="26" spans="1:14">
      <c r="N26" s="37">
        <v>44019</v>
      </c>
    </row>
    <row r="27" spans="1:14">
      <c r="N27" s="37">
        <v>44020</v>
      </c>
    </row>
    <row r="28" spans="1:14">
      <c r="N28" s="37">
        <v>44021</v>
      </c>
    </row>
    <row r="29" spans="1:14">
      <c r="N29" s="37">
        <v>44022</v>
      </c>
    </row>
    <row r="30" spans="1:14">
      <c r="N30" s="37">
        <v>44023</v>
      </c>
    </row>
    <row r="31" spans="1:14">
      <c r="N31" s="37">
        <v>44024</v>
      </c>
    </row>
    <row r="32" spans="1:14">
      <c r="N32" s="37">
        <v>44025</v>
      </c>
    </row>
    <row r="33" spans="12:14">
      <c r="N33" s="37">
        <v>44026</v>
      </c>
    </row>
    <row r="34" spans="12:14">
      <c r="N34" s="37">
        <v>44027</v>
      </c>
    </row>
    <row r="35" spans="12:14">
      <c r="N35" s="37">
        <v>44028</v>
      </c>
    </row>
    <row r="36" spans="12:14">
      <c r="N36" s="37">
        <v>44029</v>
      </c>
    </row>
    <row r="37" spans="12:14">
      <c r="N37" s="37">
        <v>44030</v>
      </c>
    </row>
    <row r="38" spans="12:14">
      <c r="N38" s="37">
        <v>44031</v>
      </c>
    </row>
    <row r="39" spans="12:14">
      <c r="N39" s="37">
        <v>44032</v>
      </c>
    </row>
    <row r="40" spans="12:14">
      <c r="L40" s="37"/>
      <c r="N40" s="37">
        <v>44033</v>
      </c>
    </row>
    <row r="41" spans="12:14">
      <c r="N41" s="37">
        <v>44034</v>
      </c>
    </row>
    <row r="42" spans="12:14">
      <c r="N42" s="37">
        <v>44035</v>
      </c>
    </row>
    <row r="43" spans="12:14">
      <c r="N43" s="37">
        <v>44036</v>
      </c>
    </row>
    <row r="44" spans="12:14">
      <c r="N44" s="37">
        <v>44037</v>
      </c>
    </row>
    <row r="45" spans="12:14">
      <c r="N45" s="37">
        <v>44038</v>
      </c>
    </row>
    <row r="46" spans="12:14">
      <c r="N46" s="37">
        <v>44039</v>
      </c>
    </row>
    <row r="47" spans="12:14">
      <c r="N47" s="37">
        <v>44040</v>
      </c>
    </row>
    <row r="48" spans="12:14">
      <c r="N48" s="37">
        <v>44041</v>
      </c>
    </row>
    <row r="49" spans="14:14">
      <c r="N49" s="37">
        <v>44042</v>
      </c>
    </row>
    <row r="50" spans="14:14">
      <c r="N50" s="37">
        <v>44043</v>
      </c>
    </row>
    <row r="51" spans="14:14">
      <c r="N51" s="37">
        <v>44044</v>
      </c>
    </row>
    <row r="52" spans="14:14">
      <c r="N52" s="37">
        <v>44045</v>
      </c>
    </row>
    <row r="53" spans="14:14">
      <c r="N53" s="37">
        <v>44046</v>
      </c>
    </row>
    <row r="54" spans="14:14">
      <c r="N54" s="37">
        <v>44047</v>
      </c>
    </row>
    <row r="55" spans="14:14">
      <c r="N55" s="37">
        <v>44048</v>
      </c>
    </row>
    <row r="56" spans="14:14">
      <c r="N56" s="37">
        <v>44049</v>
      </c>
    </row>
    <row r="57" spans="14:14">
      <c r="N57" s="37">
        <v>44050</v>
      </c>
    </row>
    <row r="58" spans="14:14">
      <c r="N58" s="37">
        <v>44051</v>
      </c>
    </row>
    <row r="59" spans="14:14">
      <c r="N59" s="37">
        <v>44052</v>
      </c>
    </row>
    <row r="60" spans="14:14">
      <c r="N60" s="37">
        <v>44053</v>
      </c>
    </row>
    <row r="61" spans="14:14">
      <c r="N61" s="37">
        <v>44054</v>
      </c>
    </row>
    <row r="62" spans="14:14">
      <c r="N62" s="37">
        <v>44055</v>
      </c>
    </row>
    <row r="63" spans="14:14">
      <c r="N63" s="37">
        <v>44056</v>
      </c>
    </row>
    <row r="64" spans="14:14">
      <c r="N64" s="37">
        <v>44057</v>
      </c>
    </row>
    <row r="65" spans="14:14">
      <c r="N65" s="37">
        <v>44058</v>
      </c>
    </row>
    <row r="66" spans="14:14">
      <c r="N66" s="37">
        <v>44059</v>
      </c>
    </row>
    <row r="67" spans="14:14">
      <c r="N67" s="37">
        <v>44060</v>
      </c>
    </row>
    <row r="68" spans="14:14">
      <c r="N68" s="37">
        <v>44061</v>
      </c>
    </row>
    <row r="69" spans="14:14">
      <c r="N69" s="37">
        <v>44062</v>
      </c>
    </row>
    <row r="70" spans="14:14">
      <c r="N70" s="37">
        <v>44063</v>
      </c>
    </row>
    <row r="71" spans="14:14">
      <c r="N71" s="37">
        <v>44064</v>
      </c>
    </row>
    <row r="72" spans="14:14">
      <c r="N72" s="37">
        <v>44065</v>
      </c>
    </row>
    <row r="73" spans="14:14">
      <c r="N73" s="37">
        <v>44066</v>
      </c>
    </row>
    <row r="74" spans="14:14">
      <c r="N74" s="37">
        <v>44067</v>
      </c>
    </row>
    <row r="75" spans="14:14">
      <c r="N75" s="37">
        <v>44068</v>
      </c>
    </row>
    <row r="76" spans="14:14">
      <c r="N76" s="37">
        <v>44069</v>
      </c>
    </row>
    <row r="77" spans="14:14">
      <c r="N77" s="37">
        <v>44070</v>
      </c>
    </row>
    <row r="78" spans="14:14">
      <c r="N78" s="37">
        <v>44071</v>
      </c>
    </row>
    <row r="79" spans="14:14">
      <c r="N79" s="37">
        <v>44072</v>
      </c>
    </row>
    <row r="80" spans="14:14">
      <c r="N80" s="37">
        <v>44073</v>
      </c>
    </row>
    <row r="81" spans="14:14">
      <c r="N81" s="37">
        <v>44074</v>
      </c>
    </row>
    <row r="82" spans="14:14">
      <c r="N82" s="37">
        <v>44075</v>
      </c>
    </row>
    <row r="83" spans="14:14">
      <c r="N83" s="37">
        <v>44076</v>
      </c>
    </row>
    <row r="84" spans="14:14">
      <c r="N84" s="37">
        <v>44077</v>
      </c>
    </row>
    <row r="85" spans="14:14">
      <c r="N85" s="37">
        <v>44078</v>
      </c>
    </row>
    <row r="86" spans="14:14">
      <c r="N86" s="37">
        <v>44079</v>
      </c>
    </row>
    <row r="87" spans="14:14">
      <c r="N87" s="37">
        <v>44080</v>
      </c>
    </row>
    <row r="88" spans="14:14">
      <c r="N88" s="37">
        <v>44081</v>
      </c>
    </row>
    <row r="89" spans="14:14">
      <c r="N89" s="37">
        <v>44082</v>
      </c>
    </row>
    <row r="90" spans="14:14">
      <c r="N90" s="37">
        <v>44083</v>
      </c>
    </row>
    <row r="91" spans="14:14">
      <c r="N91" s="37">
        <v>44084</v>
      </c>
    </row>
    <row r="92" spans="14:14">
      <c r="N92" s="37">
        <v>44085</v>
      </c>
    </row>
    <row r="93" spans="14:14">
      <c r="N93" s="37">
        <v>44086</v>
      </c>
    </row>
    <row r="94" spans="14:14">
      <c r="N94" s="37">
        <v>44087</v>
      </c>
    </row>
    <row r="95" spans="14:14">
      <c r="N95" s="37">
        <v>44088</v>
      </c>
    </row>
    <row r="96" spans="14:14">
      <c r="N96" s="37">
        <v>44089</v>
      </c>
    </row>
    <row r="97" spans="14:14">
      <c r="N97" s="37">
        <v>44090</v>
      </c>
    </row>
    <row r="98" spans="14:14">
      <c r="N98" s="37">
        <v>44091</v>
      </c>
    </row>
    <row r="99" spans="14:14">
      <c r="N99" s="37">
        <v>44092</v>
      </c>
    </row>
    <row r="100" spans="14:14">
      <c r="N100" s="37">
        <v>44093</v>
      </c>
    </row>
    <row r="101" spans="14:14">
      <c r="N101" s="37">
        <v>44094</v>
      </c>
    </row>
    <row r="102" spans="14:14">
      <c r="N102" s="37">
        <v>44095</v>
      </c>
    </row>
    <row r="103" spans="14:14">
      <c r="N103" s="37">
        <v>44096</v>
      </c>
    </row>
    <row r="104" spans="14:14">
      <c r="N104" s="37">
        <v>44097</v>
      </c>
    </row>
    <row r="105" spans="14:14">
      <c r="N105" s="37">
        <v>44098</v>
      </c>
    </row>
    <row r="106" spans="14:14">
      <c r="N106" s="37">
        <v>44099</v>
      </c>
    </row>
    <row r="107" spans="14:14">
      <c r="N107" s="37">
        <v>44100</v>
      </c>
    </row>
    <row r="108" spans="14:14">
      <c r="N108" s="37">
        <v>44101</v>
      </c>
    </row>
    <row r="131" spans="14:14">
      <c r="N131" s="37"/>
    </row>
    <row r="132" spans="14:14">
      <c r="N132" s="37"/>
    </row>
    <row r="133" spans="14:14">
      <c r="N133" s="37"/>
    </row>
    <row r="134" spans="14:14">
      <c r="N134" s="37"/>
    </row>
    <row r="135" spans="14:14">
      <c r="N135" s="37"/>
    </row>
    <row r="136" spans="14:14">
      <c r="N136" s="37"/>
    </row>
    <row r="137" spans="14:14">
      <c r="N137" s="37"/>
    </row>
    <row r="138" spans="14:14">
      <c r="N138" s="37"/>
    </row>
    <row r="139" spans="14:14">
      <c r="N139" s="37"/>
    </row>
    <row r="140" spans="14:14">
      <c r="N140" s="37"/>
    </row>
    <row r="141" spans="14:14">
      <c r="N141" s="37"/>
    </row>
    <row r="142" spans="14:14">
      <c r="N142" s="37"/>
    </row>
    <row r="143" spans="14:14">
      <c r="N143" s="37"/>
    </row>
    <row r="144" spans="14:14">
      <c r="N144" s="37"/>
    </row>
    <row r="145" spans="14:14">
      <c r="N145" s="37"/>
    </row>
    <row r="146" spans="14:14">
      <c r="N146" s="37"/>
    </row>
    <row r="147" spans="14:14">
      <c r="N147" s="37"/>
    </row>
    <row r="148" spans="14:14">
      <c r="N148" s="37"/>
    </row>
    <row r="149" spans="14:14">
      <c r="N149" s="37"/>
    </row>
    <row r="150" spans="14:14">
      <c r="N150" s="37"/>
    </row>
    <row r="151" spans="14:14">
      <c r="N151" s="37"/>
    </row>
    <row r="152" spans="14:14">
      <c r="N152" s="37"/>
    </row>
    <row r="153" spans="14:14">
      <c r="N153" s="37"/>
    </row>
    <row r="154" spans="14:14">
      <c r="N154" s="37"/>
    </row>
    <row r="155" spans="14:14">
      <c r="N155" s="37"/>
    </row>
    <row r="156" spans="14:14">
      <c r="N156" s="37"/>
    </row>
    <row r="157" spans="14:14">
      <c r="N157" s="37"/>
    </row>
    <row r="158" spans="14:14">
      <c r="N158" s="37"/>
    </row>
    <row r="159" spans="14:14">
      <c r="N159" s="37"/>
    </row>
    <row r="160" spans="14:14">
      <c r="N160" s="37"/>
    </row>
    <row r="161" spans="14:14">
      <c r="N161" s="37"/>
    </row>
    <row r="162" spans="14:14">
      <c r="N162" s="37"/>
    </row>
    <row r="163" spans="14:14">
      <c r="N163" s="37"/>
    </row>
    <row r="164" spans="14:14">
      <c r="N164" s="37"/>
    </row>
    <row r="165" spans="14:14">
      <c r="N165" s="37"/>
    </row>
    <row r="166" spans="14:14">
      <c r="N166" s="37"/>
    </row>
    <row r="167" spans="14:14">
      <c r="N167" s="37"/>
    </row>
    <row r="168" spans="14:14">
      <c r="N168" s="37"/>
    </row>
    <row r="169" spans="14:14">
      <c r="N169" s="37"/>
    </row>
    <row r="170" spans="14:14">
      <c r="N170" s="37"/>
    </row>
    <row r="171" spans="14:14">
      <c r="N171" s="37"/>
    </row>
    <row r="172" spans="14:14">
      <c r="N172" s="37"/>
    </row>
    <row r="173" spans="14:14">
      <c r="N173" s="37"/>
    </row>
    <row r="174" spans="14:14">
      <c r="N174" s="37"/>
    </row>
    <row r="175" spans="14:14">
      <c r="N175" s="37"/>
    </row>
    <row r="176" spans="14:14">
      <c r="N176" s="37"/>
    </row>
    <row r="177" spans="14:14">
      <c r="N177" s="37"/>
    </row>
    <row r="178" spans="14:14">
      <c r="N178" s="37"/>
    </row>
    <row r="179" spans="14:14">
      <c r="N179" s="37"/>
    </row>
    <row r="180" spans="14:14">
      <c r="N180" s="37"/>
    </row>
    <row r="181" spans="14:14">
      <c r="N181" s="37"/>
    </row>
    <row r="182" spans="14:14">
      <c r="N182" s="37"/>
    </row>
    <row r="183" spans="14:14">
      <c r="N183" s="37"/>
    </row>
    <row r="184" spans="14:14">
      <c r="N184" s="37"/>
    </row>
    <row r="185" spans="14:14">
      <c r="N185" s="37"/>
    </row>
    <row r="186" spans="14:14">
      <c r="N186" s="37"/>
    </row>
    <row r="187" spans="14:14">
      <c r="N187" s="37"/>
    </row>
    <row r="188" spans="14:14">
      <c r="N188" s="37"/>
    </row>
    <row r="189" spans="14:14">
      <c r="N189" s="37"/>
    </row>
    <row r="190" spans="14:14">
      <c r="N190" s="37"/>
    </row>
    <row r="191" spans="14:14">
      <c r="N191" s="37"/>
    </row>
    <row r="192" spans="14:14">
      <c r="N192" s="37"/>
    </row>
    <row r="193" spans="14:14">
      <c r="N193" s="37"/>
    </row>
    <row r="194" spans="14:14">
      <c r="N194" s="37"/>
    </row>
    <row r="195" spans="14:14">
      <c r="N195" s="37"/>
    </row>
    <row r="196" spans="14:14">
      <c r="N196" s="37"/>
    </row>
    <row r="197" spans="14:14">
      <c r="N197" s="37"/>
    </row>
    <row r="198" spans="14:14">
      <c r="N198" s="37"/>
    </row>
    <row r="199" spans="14:14">
      <c r="N199" s="37"/>
    </row>
    <row r="200" spans="14:14">
      <c r="N200" s="37"/>
    </row>
    <row r="201" spans="14:14">
      <c r="N201" s="37"/>
    </row>
    <row r="202" spans="14:14">
      <c r="N202" s="37"/>
    </row>
    <row r="203" spans="14:14">
      <c r="N203" s="37"/>
    </row>
    <row r="204" spans="14:14">
      <c r="N204" s="37"/>
    </row>
    <row r="205" spans="14:14">
      <c r="N205" s="37"/>
    </row>
    <row r="206" spans="14:14">
      <c r="N206" s="37"/>
    </row>
    <row r="207" spans="14:14">
      <c r="N207" s="37"/>
    </row>
    <row r="208" spans="14:14">
      <c r="N208" s="37"/>
    </row>
    <row r="209" spans="14:14">
      <c r="N209" s="37"/>
    </row>
    <row r="210" spans="14:14">
      <c r="N210" s="37"/>
    </row>
    <row r="211" spans="14:14">
      <c r="N211" s="37"/>
    </row>
    <row r="212" spans="14:14">
      <c r="N212" s="37"/>
    </row>
    <row r="213" spans="14:14">
      <c r="N213" s="37"/>
    </row>
    <row r="214" spans="14:14">
      <c r="N214" s="37"/>
    </row>
    <row r="215" spans="14:14">
      <c r="N215" s="37"/>
    </row>
    <row r="216" spans="14:14">
      <c r="N216" s="37"/>
    </row>
    <row r="217" spans="14:14">
      <c r="N217" s="37"/>
    </row>
    <row r="218" spans="14:14">
      <c r="N218" s="37"/>
    </row>
    <row r="219" spans="14:14">
      <c r="N219" s="37"/>
    </row>
    <row r="220" spans="14:14">
      <c r="N220" s="37"/>
    </row>
    <row r="221" spans="14:14">
      <c r="N221" s="37"/>
    </row>
    <row r="222" spans="14:14">
      <c r="N222" s="37"/>
    </row>
    <row r="223" spans="14:14">
      <c r="N223" s="37"/>
    </row>
    <row r="224" spans="14:14">
      <c r="N224" s="37"/>
    </row>
    <row r="225" spans="14:14">
      <c r="N225" s="37"/>
    </row>
    <row r="226" spans="14:14">
      <c r="N226" s="37"/>
    </row>
    <row r="227" spans="14:14">
      <c r="N227" s="37"/>
    </row>
    <row r="228" spans="14:14">
      <c r="N228" s="37"/>
    </row>
    <row r="229" spans="14:14">
      <c r="N229" s="37"/>
    </row>
    <row r="230" spans="14:14">
      <c r="N230" s="37"/>
    </row>
    <row r="231" spans="14:14">
      <c r="N231" s="37"/>
    </row>
    <row r="232" spans="14:14">
      <c r="N232" s="37"/>
    </row>
    <row r="233" spans="14:14">
      <c r="N233" s="37"/>
    </row>
    <row r="234" spans="14:14">
      <c r="N234" s="37"/>
    </row>
    <row r="235" spans="14:14">
      <c r="N235" s="37"/>
    </row>
    <row r="236" spans="14:14">
      <c r="N236" s="37"/>
    </row>
    <row r="237" spans="14:14">
      <c r="N237" s="37"/>
    </row>
    <row r="238" spans="14:14">
      <c r="N238" s="37"/>
    </row>
    <row r="239" spans="14:14">
      <c r="N239" s="37"/>
    </row>
    <row r="240" spans="14:14">
      <c r="N240" s="37"/>
    </row>
    <row r="241" spans="14:14">
      <c r="N241" s="37"/>
    </row>
    <row r="242" spans="14:14">
      <c r="N242" s="37"/>
    </row>
    <row r="243" spans="14:14">
      <c r="N243" s="37"/>
    </row>
    <row r="244" spans="14:14">
      <c r="N244" s="37"/>
    </row>
    <row r="245" spans="14:14">
      <c r="N245" s="37"/>
    </row>
    <row r="246" spans="14:14">
      <c r="N246" s="37"/>
    </row>
    <row r="247" spans="14:14">
      <c r="N247" s="37"/>
    </row>
    <row r="248" spans="14:14">
      <c r="N248" s="37"/>
    </row>
    <row r="249" spans="14:14">
      <c r="N249" s="37"/>
    </row>
    <row r="250" spans="14:14">
      <c r="N250" s="37"/>
    </row>
    <row r="251" spans="14:14">
      <c r="N251" s="37"/>
    </row>
    <row r="252" spans="14:14">
      <c r="N252" s="37"/>
    </row>
    <row r="253" spans="14:14">
      <c r="N253" s="37"/>
    </row>
    <row r="254" spans="14:14">
      <c r="N254" s="37"/>
    </row>
    <row r="255" spans="14:14">
      <c r="N255" s="37"/>
    </row>
    <row r="256" spans="14:14">
      <c r="N256" s="37"/>
    </row>
    <row r="257" spans="14:14">
      <c r="N257" s="37"/>
    </row>
    <row r="258" spans="14:14">
      <c r="N258" s="37"/>
    </row>
    <row r="259" spans="14:14">
      <c r="N259" s="37"/>
    </row>
    <row r="260" spans="14:14">
      <c r="N260" s="37"/>
    </row>
    <row r="261" spans="14:14">
      <c r="N261" s="37"/>
    </row>
    <row r="262" spans="14:14">
      <c r="N262" s="37"/>
    </row>
    <row r="263" spans="14:14">
      <c r="N263" s="37"/>
    </row>
    <row r="264" spans="14:14">
      <c r="N264" s="37"/>
    </row>
    <row r="265" spans="14:14">
      <c r="N265" s="37"/>
    </row>
    <row r="266" spans="14:14">
      <c r="N266" s="37"/>
    </row>
    <row r="273" spans="14:14">
      <c r="N273" s="37"/>
    </row>
    <row r="274" spans="14:14">
      <c r="N274" s="37"/>
    </row>
  </sheetData>
  <sheetProtection sheet="1" objects="1" scenarios="1"/>
  <mergeCells count="20">
    <mergeCell ref="A25:B25"/>
    <mergeCell ref="A24:B24"/>
    <mergeCell ref="A17:B17"/>
    <mergeCell ref="A20:B20"/>
    <mergeCell ref="A9:B9"/>
    <mergeCell ref="A22:B22"/>
    <mergeCell ref="A12:B12"/>
    <mergeCell ref="A13:B13"/>
    <mergeCell ref="A14:B14"/>
    <mergeCell ref="A11:B11"/>
    <mergeCell ref="A19:B19"/>
    <mergeCell ref="A21:B21"/>
    <mergeCell ref="A16:B16"/>
    <mergeCell ref="A1:B1"/>
    <mergeCell ref="A4:B4"/>
    <mergeCell ref="A5:B5"/>
    <mergeCell ref="A8:B8"/>
    <mergeCell ref="A2:B2"/>
    <mergeCell ref="A6:B6"/>
    <mergeCell ref="A3:B3"/>
  </mergeCells>
  <dataValidations count="4">
    <dataValidation type="list" allowBlank="1" showInputMessage="1" showErrorMessage="1" sqref="C3">
      <formula1>$K$3:$K$5</formula1>
    </dataValidation>
    <dataValidation type="list" allowBlank="1" showInputMessage="1" showErrorMessage="1" sqref="C9">
      <formula1>$L$3:$L$5</formula1>
    </dataValidation>
    <dataValidation type="list" allowBlank="1" showInputMessage="1" showErrorMessage="1" sqref="C8">
      <formula1>$K$12:$K$17</formula1>
    </dataValidation>
    <dataValidation type="list" allowBlank="1" showInputMessage="1" showErrorMessage="1" sqref="C2">
      <formula1>$N$13:$N$108</formula1>
    </dataValidation>
  </dataValidations>
  <pageMargins left="0.7" right="0.7" top="0.75" bottom="0.75" header="0.3" footer="0.3"/>
  <pageSetup paperSize="9" scale="52" orientation="portrait" r:id="rId1"/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009"/>
  <sheetViews>
    <sheetView zoomScale="90" zoomScaleNormal="90" workbookViewId="0">
      <pane xSplit="4" ySplit="9" topLeftCell="E10" activePane="bottomRight" state="frozen"/>
      <selection activeCell="A2" sqref="A2"/>
      <selection pane="topRight" activeCell="E2" sqref="E2"/>
      <selection pane="bottomLeft" activeCell="A10" sqref="A10"/>
      <selection pane="bottomRight" activeCell="B10" sqref="B10"/>
    </sheetView>
  </sheetViews>
  <sheetFormatPr defaultColWidth="8.85546875" defaultRowHeight="15"/>
  <cols>
    <col min="1" max="1" width="6.7109375" style="6" customWidth="1"/>
    <col min="2" max="3" width="18" style="6" customWidth="1"/>
    <col min="4" max="5" width="15.85546875" style="6" customWidth="1"/>
    <col min="6" max="7" width="17.140625" style="11" customWidth="1"/>
    <col min="8" max="11" width="13.7109375" style="6" customWidth="1"/>
    <col min="12" max="13" width="25" style="6" customWidth="1"/>
    <col min="14" max="15" width="16.7109375" style="6" customWidth="1"/>
    <col min="16" max="17" width="24.28515625" style="6" customWidth="1"/>
    <col min="18" max="19" width="16.7109375" style="6" customWidth="1"/>
    <col min="20" max="21" width="25.140625" style="6" customWidth="1"/>
    <col min="22" max="23" width="16.7109375" style="6" customWidth="1"/>
    <col min="24" max="26" width="16.5703125" style="6" customWidth="1"/>
    <col min="27" max="27" width="16.140625" style="6" bestFit="1" customWidth="1"/>
    <col min="28" max="28" width="40.5703125" style="6" customWidth="1"/>
    <col min="29" max="34" width="16.140625" style="6" hidden="1" customWidth="1"/>
    <col min="35" max="47" width="9.7109375" style="6" hidden="1" customWidth="1"/>
    <col min="48" max="48" width="9.5703125" style="6" hidden="1" customWidth="1"/>
    <col min="49" max="49" width="8.85546875" style="6" hidden="1" customWidth="1"/>
    <col min="50" max="50" width="11.140625" style="6" hidden="1" customWidth="1"/>
    <col min="51" max="51" width="8.85546875" style="6" hidden="1" customWidth="1"/>
    <col min="52" max="53" width="9.5703125" style="6" hidden="1" customWidth="1"/>
    <col min="54" max="61" width="8.85546875" style="6" hidden="1" customWidth="1"/>
    <col min="62" max="62" width="10.42578125" style="6" hidden="1" customWidth="1"/>
    <col min="63" max="63" width="8.85546875" style="6" hidden="1" customWidth="1"/>
    <col min="64" max="64" width="9.5703125" style="6" hidden="1" customWidth="1"/>
    <col min="65" max="71" width="8.85546875" style="6" hidden="1" customWidth="1"/>
    <col min="72" max="16384" width="8.85546875" style="6"/>
  </cols>
  <sheetData>
    <row r="1" spans="1:71" hidden="1">
      <c r="F1" s="6"/>
      <c r="G1" s="6"/>
      <c r="AI1" s="6">
        <f>IF(Dane!C2&gt;44053,2009.79,2132.59)</f>
        <v>2132.59</v>
      </c>
      <c r="AJ1" s="6">
        <f>ROUND((AI1*0.0976)+(AI1*0.065)+(AI1*$AK$1),2)</f>
        <v>346.76</v>
      </c>
      <c r="AK1" s="7">
        <f>Dane!C6</f>
        <v>0</v>
      </c>
      <c r="AL1" s="6">
        <f>ROUND(AI1-(AI1*0.0976)-(AI1*0.015)-(AI1*0.0245),2)-ROUND(ROUND(AI1-(AI1*0.0976)-(AI1*0.015)-(AI1*0.0245),2)*0.09,2)</f>
        <v>1674.5900000000001</v>
      </c>
      <c r="AM1" s="6">
        <f>IF(Dane!C2&gt;44053,5024.48,5331.47)</f>
        <v>5331.47</v>
      </c>
      <c r="AN1" s="6">
        <f>ROUND(AM1-ROUND(AM1*0.0976,2)-ROUND(AM1*0.015,2)-ROUND(AM1*0.0245,2),2)-ROUND(ROUND(AM1-ROUND(AM1*0.0976,2)-ROUND(AM1*0.015,2)-ROUND(AM1*0.0245,2),2)*0.09,2)</f>
        <v>4186.4799999999996</v>
      </c>
      <c r="AO1" s="78" t="s">
        <v>72</v>
      </c>
    </row>
    <row r="2" spans="1:71" ht="19.899999999999999" customHeight="1">
      <c r="A2" s="119" t="str">
        <f>IF(Dane!C3="","PROSZĘ UZUPEŁNIĆ ZAKŁADKĘ DANE",IF(Dane!C9="","PROSZĘ UZUPEŁNIĆ ZAKŁADKĘ DANE",IF(Dane!C6="","PROSZĘ UZUPEŁNIĆ ZAKŁADKĘ DANE","")))</f>
        <v>PROSZĘ UZUPEŁNIĆ ZAKŁADKĘ DANE</v>
      </c>
      <c r="B2" s="119"/>
      <c r="C2" s="119"/>
      <c r="D2" s="119"/>
      <c r="E2" s="119"/>
      <c r="F2" s="119"/>
      <c r="G2" s="120"/>
      <c r="H2" s="68" t="s">
        <v>60</v>
      </c>
      <c r="I2" s="68" t="s">
        <v>61</v>
      </c>
      <c r="J2" s="68" t="s">
        <v>62</v>
      </c>
      <c r="AK2" s="7"/>
    </row>
    <row r="3" spans="1:71" ht="15" customHeight="1">
      <c r="A3" s="121" t="s">
        <v>76</v>
      </c>
      <c r="B3" s="122"/>
      <c r="C3" s="122"/>
      <c r="D3" s="122"/>
      <c r="E3" s="122"/>
      <c r="F3" s="122"/>
      <c r="G3" s="123"/>
      <c r="H3" s="12">
        <f t="shared" ref="H3:J3" si="0">H4+H5</f>
        <v>0</v>
      </c>
      <c r="I3" s="12">
        <f t="shared" si="0"/>
        <v>0</v>
      </c>
      <c r="J3" s="12">
        <f t="shared" si="0"/>
        <v>0</v>
      </c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AK3" s="7"/>
    </row>
    <row r="4" spans="1:71">
      <c r="A4" s="121" t="s">
        <v>77</v>
      </c>
      <c r="B4" s="122"/>
      <c r="C4" s="122"/>
      <c r="D4" s="122"/>
      <c r="E4" s="122"/>
      <c r="F4" s="122"/>
      <c r="G4" s="123"/>
      <c r="H4" s="12">
        <f>I7*Dane!C9</f>
        <v>0</v>
      </c>
      <c r="I4" s="12">
        <f>Y7</f>
        <v>0</v>
      </c>
      <c r="J4" s="12">
        <f>AA7</f>
        <v>0</v>
      </c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AK4" s="7"/>
    </row>
    <row r="5" spans="1:71">
      <c r="A5" s="121" t="s">
        <v>78</v>
      </c>
      <c r="B5" s="122"/>
      <c r="C5" s="122"/>
      <c r="D5" s="122"/>
      <c r="E5" s="122"/>
      <c r="F5" s="122"/>
      <c r="G5" s="123"/>
      <c r="H5" s="12">
        <f>H7*Dane!C9</f>
        <v>0</v>
      </c>
      <c r="I5" s="12">
        <f>X7</f>
        <v>0</v>
      </c>
      <c r="J5" s="12">
        <f>Z7</f>
        <v>0</v>
      </c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AK5" s="7"/>
    </row>
    <row r="6" spans="1:71" ht="28.5" customHeight="1" thickBot="1">
      <c r="A6" s="113" t="s">
        <v>32</v>
      </c>
      <c r="B6" s="114"/>
      <c r="C6" s="114"/>
      <c r="D6" s="114"/>
      <c r="E6" s="114"/>
      <c r="F6" s="114"/>
      <c r="G6" s="114"/>
      <c r="H6" s="114"/>
      <c r="I6" s="114"/>
      <c r="J6" s="114"/>
      <c r="K6" s="115"/>
      <c r="L6" s="131" t="str">
        <f>IF(Dane!$C$9="","","Proszę wypełnić poniższe dane dla pierwszego miesiąca wsparcia")</f>
        <v/>
      </c>
      <c r="M6" s="132"/>
      <c r="N6" s="132"/>
      <c r="O6" s="133"/>
      <c r="P6" s="116" t="str">
        <f>IF(Dane!$C$9="","",IF(Dane!C9=1,"","Proszę wypełnić poniższe dane dla drugiego miesiąca wsparcia"))</f>
        <v/>
      </c>
      <c r="Q6" s="117"/>
      <c r="R6" s="117"/>
      <c r="S6" s="118"/>
      <c r="T6" s="128" t="str">
        <f>IF(Dane!$C$9="","",IF(Dane!C9=3,"Proszę wypełnić poniższe dane dla trzeciego miesiąca wsparcia",""))</f>
        <v/>
      </c>
      <c r="U6" s="129"/>
      <c r="V6" s="129"/>
      <c r="W6" s="130"/>
      <c r="AC6" s="92" t="s">
        <v>56</v>
      </c>
      <c r="AD6" s="92"/>
      <c r="AE6" s="92" t="s">
        <v>57</v>
      </c>
      <c r="AF6" s="92"/>
      <c r="AG6" s="92" t="s">
        <v>58</v>
      </c>
      <c r="AH6" s="92"/>
      <c r="AI6" s="110" t="s">
        <v>23</v>
      </c>
      <c r="AJ6" s="111"/>
      <c r="AK6" s="111"/>
      <c r="AL6" s="111"/>
      <c r="AM6" s="112"/>
      <c r="AN6" s="110" t="s">
        <v>24</v>
      </c>
      <c r="AO6" s="111"/>
      <c r="AP6" s="111"/>
      <c r="AQ6" s="111"/>
      <c r="AR6" s="111"/>
      <c r="AS6" s="112"/>
      <c r="AT6" s="109" t="s">
        <v>25</v>
      </c>
      <c r="AU6" s="109"/>
      <c r="AV6" s="139" t="s">
        <v>23</v>
      </c>
      <c r="AW6" s="140"/>
      <c r="AX6" s="140"/>
      <c r="AY6" s="141"/>
      <c r="AZ6" s="139" t="s">
        <v>24</v>
      </c>
      <c r="BA6" s="140"/>
      <c r="BB6" s="140"/>
      <c r="BC6" s="140"/>
      <c r="BD6" s="140"/>
      <c r="BE6" s="141"/>
      <c r="BF6" s="142" t="s">
        <v>25</v>
      </c>
      <c r="BG6" s="142"/>
      <c r="BH6" s="135" t="s">
        <v>23</v>
      </c>
      <c r="BI6" s="136"/>
      <c r="BJ6" s="136"/>
      <c r="BK6" s="137"/>
      <c r="BL6" s="135" t="s">
        <v>24</v>
      </c>
      <c r="BM6" s="136"/>
      <c r="BN6" s="136"/>
      <c r="BO6" s="136"/>
      <c r="BP6" s="136"/>
      <c r="BQ6" s="137"/>
      <c r="BR6" s="138" t="s">
        <v>25</v>
      </c>
      <c r="BS6" s="138"/>
    </row>
    <row r="7" spans="1:71" s="15" customFormat="1" ht="25.5" customHeight="1">
      <c r="A7" s="134" t="s">
        <v>79</v>
      </c>
      <c r="B7" s="124"/>
      <c r="C7" s="124"/>
      <c r="D7" s="124"/>
      <c r="E7" s="124"/>
      <c r="F7" s="124" t="s">
        <v>82</v>
      </c>
      <c r="G7" s="124" t="s">
        <v>83</v>
      </c>
      <c r="H7" s="25">
        <f t="shared" ref="H7:O7" si="1">SUM(H10:H2009)</f>
        <v>0</v>
      </c>
      <c r="I7" s="25">
        <f t="shared" si="1"/>
        <v>0</v>
      </c>
      <c r="J7" s="25">
        <f>ROUND(SUM(J10:J2009),2)</f>
        <v>0</v>
      </c>
      <c r="K7" s="26">
        <f>ROUND(SUM(K10:K2009),2)</f>
        <v>0</v>
      </c>
      <c r="L7" s="28">
        <f t="shared" si="1"/>
        <v>0</v>
      </c>
      <c r="M7" s="25">
        <f t="shared" si="1"/>
        <v>0</v>
      </c>
      <c r="N7" s="25">
        <f t="shared" si="1"/>
        <v>0</v>
      </c>
      <c r="O7" s="26">
        <f t="shared" si="1"/>
        <v>0</v>
      </c>
      <c r="P7" s="28">
        <f t="shared" ref="P7:S7" si="2">SUM(P10:P2009)</f>
        <v>0</v>
      </c>
      <c r="Q7" s="25">
        <f t="shared" si="2"/>
        <v>0</v>
      </c>
      <c r="R7" s="25">
        <f t="shared" si="2"/>
        <v>0</v>
      </c>
      <c r="S7" s="26">
        <f t="shared" si="2"/>
        <v>0</v>
      </c>
      <c r="T7" s="28">
        <f t="shared" ref="T7:W7" si="3">SUM(T10:T2009)</f>
        <v>0</v>
      </c>
      <c r="U7" s="25">
        <f t="shared" si="3"/>
        <v>0</v>
      </c>
      <c r="V7" s="25">
        <f t="shared" si="3"/>
        <v>0</v>
      </c>
      <c r="W7" s="26">
        <f t="shared" si="3"/>
        <v>0</v>
      </c>
      <c r="X7" s="28">
        <f t="shared" ref="X7:AU7" si="4">SUM(X10:X2009)</f>
        <v>0</v>
      </c>
      <c r="Y7" s="25">
        <f t="shared" si="4"/>
        <v>0</v>
      </c>
      <c r="Z7" s="25">
        <f t="shared" si="4"/>
        <v>0</v>
      </c>
      <c r="AA7" s="26">
        <f t="shared" si="4"/>
        <v>0</v>
      </c>
      <c r="AB7" s="126" t="s">
        <v>69</v>
      </c>
      <c r="AC7" s="64">
        <f t="shared" ref="AC7:AD7" si="5">SUM(AC10:AC2009)</f>
        <v>0</v>
      </c>
      <c r="AD7" s="25">
        <f t="shared" si="5"/>
        <v>0</v>
      </c>
      <c r="AE7" s="28">
        <f t="shared" ref="AE7:AF7" si="6">SUM(AE10:AE2009)</f>
        <v>0</v>
      </c>
      <c r="AF7" s="25">
        <f t="shared" si="6"/>
        <v>0</v>
      </c>
      <c r="AG7" s="28">
        <f t="shared" ref="AG7:AH7" si="7">SUM(AG10:AG2009)</f>
        <v>0</v>
      </c>
      <c r="AH7" s="25">
        <f t="shared" si="7"/>
        <v>0</v>
      </c>
      <c r="AI7" s="30">
        <f t="shared" si="4"/>
        <v>0</v>
      </c>
      <c r="AJ7" s="30">
        <f t="shared" si="4"/>
        <v>0</v>
      </c>
      <c r="AK7" s="14">
        <f t="shared" si="4"/>
        <v>0</v>
      </c>
      <c r="AL7" s="18">
        <f t="shared" si="4"/>
        <v>0</v>
      </c>
      <c r="AM7" s="18">
        <f t="shared" si="4"/>
        <v>0</v>
      </c>
      <c r="AN7" s="14">
        <f t="shared" si="4"/>
        <v>0</v>
      </c>
      <c r="AO7" s="14">
        <f t="shared" si="4"/>
        <v>0</v>
      </c>
      <c r="AP7" s="14">
        <f t="shared" si="4"/>
        <v>0</v>
      </c>
      <c r="AQ7" s="14">
        <f t="shared" si="4"/>
        <v>0</v>
      </c>
      <c r="AR7" s="18">
        <f t="shared" si="4"/>
        <v>0</v>
      </c>
      <c r="AS7" s="18">
        <f t="shared" si="4"/>
        <v>0</v>
      </c>
      <c r="AT7" s="19">
        <f t="shared" si="4"/>
        <v>0</v>
      </c>
      <c r="AU7" s="19">
        <f t="shared" si="4"/>
        <v>0</v>
      </c>
      <c r="AV7" s="30">
        <f t="shared" ref="AV7:BG7" si="8">SUM(AV10:AV2009)</f>
        <v>0</v>
      </c>
      <c r="AW7" s="14">
        <f t="shared" si="8"/>
        <v>0</v>
      </c>
      <c r="AX7" s="18">
        <f t="shared" si="8"/>
        <v>0</v>
      </c>
      <c r="AY7" s="18">
        <f t="shared" si="8"/>
        <v>0</v>
      </c>
      <c r="AZ7" s="14">
        <f t="shared" si="8"/>
        <v>0</v>
      </c>
      <c r="BA7" s="14">
        <f t="shared" si="8"/>
        <v>0</v>
      </c>
      <c r="BB7" s="14">
        <f t="shared" si="8"/>
        <v>0</v>
      </c>
      <c r="BC7" s="14">
        <f t="shared" si="8"/>
        <v>0</v>
      </c>
      <c r="BD7" s="18">
        <f t="shared" si="8"/>
        <v>0</v>
      </c>
      <c r="BE7" s="18">
        <f t="shared" si="8"/>
        <v>0</v>
      </c>
      <c r="BF7" s="19">
        <f t="shared" si="8"/>
        <v>0</v>
      </c>
      <c r="BG7" s="19">
        <f t="shared" si="8"/>
        <v>0</v>
      </c>
      <c r="BH7" s="30">
        <f t="shared" ref="BH7:BS7" si="9">SUM(BH10:BH2009)</f>
        <v>0</v>
      </c>
      <c r="BI7" s="14">
        <f t="shared" si="9"/>
        <v>0</v>
      </c>
      <c r="BJ7" s="18">
        <f t="shared" si="9"/>
        <v>0</v>
      </c>
      <c r="BK7" s="18">
        <f t="shared" si="9"/>
        <v>0</v>
      </c>
      <c r="BL7" s="14">
        <f t="shared" si="9"/>
        <v>0</v>
      </c>
      <c r="BM7" s="14">
        <f t="shared" si="9"/>
        <v>0</v>
      </c>
      <c r="BN7" s="14">
        <f t="shared" si="9"/>
        <v>0</v>
      </c>
      <c r="BO7" s="14">
        <f t="shared" si="9"/>
        <v>0</v>
      </c>
      <c r="BP7" s="18">
        <f t="shared" si="9"/>
        <v>0</v>
      </c>
      <c r="BQ7" s="18">
        <f t="shared" si="9"/>
        <v>0</v>
      </c>
      <c r="BR7" s="19">
        <f t="shared" si="9"/>
        <v>0</v>
      </c>
      <c r="BS7" s="19">
        <f t="shared" si="9"/>
        <v>0</v>
      </c>
    </row>
    <row r="8" spans="1:71" s="15" customFormat="1" ht="138" customHeight="1">
      <c r="A8" s="73" t="s">
        <v>0</v>
      </c>
      <c r="B8" s="21" t="s">
        <v>1</v>
      </c>
      <c r="C8" s="21" t="s">
        <v>2</v>
      </c>
      <c r="D8" s="71" t="s">
        <v>26</v>
      </c>
      <c r="E8" s="22" t="s">
        <v>27</v>
      </c>
      <c r="F8" s="125"/>
      <c r="G8" s="125"/>
      <c r="H8" s="23" t="s">
        <v>13</v>
      </c>
      <c r="I8" s="23" t="s">
        <v>66</v>
      </c>
      <c r="J8" s="23" t="s">
        <v>67</v>
      </c>
      <c r="K8" s="27" t="s">
        <v>59</v>
      </c>
      <c r="L8" s="29" t="s">
        <v>80</v>
      </c>
      <c r="M8" s="23" t="s">
        <v>81</v>
      </c>
      <c r="N8" s="23" t="s">
        <v>34</v>
      </c>
      <c r="O8" s="27" t="s">
        <v>14</v>
      </c>
      <c r="P8" s="29" t="s">
        <v>80</v>
      </c>
      <c r="Q8" s="23" t="s">
        <v>81</v>
      </c>
      <c r="R8" s="23" t="s">
        <v>34</v>
      </c>
      <c r="S8" s="45" t="s">
        <v>14</v>
      </c>
      <c r="T8" s="29" t="s">
        <v>80</v>
      </c>
      <c r="U8" s="23" t="s">
        <v>81</v>
      </c>
      <c r="V8" s="23" t="s">
        <v>34</v>
      </c>
      <c r="W8" s="45" t="s">
        <v>14</v>
      </c>
      <c r="X8" s="29" t="s">
        <v>17</v>
      </c>
      <c r="Y8" s="23" t="s">
        <v>20</v>
      </c>
      <c r="Z8" s="23" t="s">
        <v>19</v>
      </c>
      <c r="AA8" s="27" t="s">
        <v>31</v>
      </c>
      <c r="AB8" s="127"/>
      <c r="AC8" s="65" t="s">
        <v>17</v>
      </c>
      <c r="AD8" s="23" t="s">
        <v>20</v>
      </c>
      <c r="AE8" s="29" t="s">
        <v>17</v>
      </c>
      <c r="AF8" s="23" t="s">
        <v>20</v>
      </c>
      <c r="AG8" s="29" t="s">
        <v>17</v>
      </c>
      <c r="AH8" s="23" t="s">
        <v>20</v>
      </c>
      <c r="AI8" s="31" t="s">
        <v>15</v>
      </c>
      <c r="AJ8" s="31" t="s">
        <v>71</v>
      </c>
      <c r="AK8" s="16" t="s">
        <v>16</v>
      </c>
      <c r="AL8" s="16" t="s">
        <v>17</v>
      </c>
      <c r="AM8" s="16" t="s">
        <v>20</v>
      </c>
      <c r="AN8" s="16" t="s">
        <v>21</v>
      </c>
      <c r="AO8" s="72" t="s">
        <v>29</v>
      </c>
      <c r="AP8" s="72" t="s">
        <v>30</v>
      </c>
      <c r="AQ8" s="16" t="s">
        <v>22</v>
      </c>
      <c r="AR8" s="16" t="s">
        <v>17</v>
      </c>
      <c r="AS8" s="16" t="s">
        <v>20</v>
      </c>
      <c r="AT8" s="16" t="s">
        <v>17</v>
      </c>
      <c r="AU8" s="16" t="s">
        <v>18</v>
      </c>
      <c r="AV8" s="31" t="s">
        <v>15</v>
      </c>
      <c r="AW8" s="16" t="s">
        <v>16</v>
      </c>
      <c r="AX8" s="16" t="s">
        <v>17</v>
      </c>
      <c r="AY8" s="16" t="s">
        <v>20</v>
      </c>
      <c r="AZ8" s="16" t="s">
        <v>21</v>
      </c>
      <c r="BA8" s="72" t="s">
        <v>29</v>
      </c>
      <c r="BB8" s="72" t="s">
        <v>30</v>
      </c>
      <c r="BC8" s="16" t="s">
        <v>22</v>
      </c>
      <c r="BD8" s="16" t="s">
        <v>17</v>
      </c>
      <c r="BE8" s="16" t="s">
        <v>20</v>
      </c>
      <c r="BF8" s="16" t="s">
        <v>17</v>
      </c>
      <c r="BG8" s="16" t="s">
        <v>18</v>
      </c>
      <c r="BH8" s="31" t="s">
        <v>15</v>
      </c>
      <c r="BI8" s="16" t="s">
        <v>16</v>
      </c>
      <c r="BJ8" s="16" t="s">
        <v>17</v>
      </c>
      <c r="BK8" s="16" t="s">
        <v>20</v>
      </c>
      <c r="BL8" s="16" t="s">
        <v>21</v>
      </c>
      <c r="BM8" s="72" t="s">
        <v>29</v>
      </c>
      <c r="BN8" s="72" t="s">
        <v>30</v>
      </c>
      <c r="BO8" s="16" t="s">
        <v>22</v>
      </c>
      <c r="BP8" s="16" t="s">
        <v>17</v>
      </c>
      <c r="BQ8" s="16" t="s">
        <v>20</v>
      </c>
      <c r="BR8" s="16" t="s">
        <v>17</v>
      </c>
      <c r="BS8" s="16" t="s">
        <v>18</v>
      </c>
    </row>
    <row r="9" spans="1:71" ht="12" customHeight="1">
      <c r="A9" s="50">
        <v>1</v>
      </c>
      <c r="B9" s="51">
        <v>2</v>
      </c>
      <c r="C9" s="51">
        <v>3</v>
      </c>
      <c r="D9" s="51">
        <v>4</v>
      </c>
      <c r="E9" s="51">
        <v>5</v>
      </c>
      <c r="F9" s="51">
        <v>6</v>
      </c>
      <c r="G9" s="51">
        <v>7</v>
      </c>
      <c r="H9" s="52">
        <v>8</v>
      </c>
      <c r="I9" s="52">
        <v>9</v>
      </c>
      <c r="J9" s="52">
        <v>10</v>
      </c>
      <c r="K9" s="53">
        <v>11</v>
      </c>
      <c r="L9" s="8">
        <v>12</v>
      </c>
      <c r="M9" s="9">
        <v>13</v>
      </c>
      <c r="N9" s="9">
        <v>14</v>
      </c>
      <c r="O9" s="10">
        <v>15</v>
      </c>
      <c r="P9" s="8">
        <v>16</v>
      </c>
      <c r="Q9" s="9">
        <v>17</v>
      </c>
      <c r="R9" s="9">
        <v>18</v>
      </c>
      <c r="S9" s="46">
        <v>19</v>
      </c>
      <c r="T9" s="8">
        <v>20</v>
      </c>
      <c r="U9" s="9">
        <v>21</v>
      </c>
      <c r="V9" s="9">
        <v>22</v>
      </c>
      <c r="W9" s="46">
        <v>23</v>
      </c>
      <c r="X9" s="8">
        <v>24</v>
      </c>
      <c r="Y9" s="9">
        <v>25</v>
      </c>
      <c r="Z9" s="9">
        <v>26</v>
      </c>
      <c r="AA9" s="10">
        <v>27</v>
      </c>
      <c r="AB9" s="70">
        <v>28</v>
      </c>
      <c r="AC9" s="24">
        <v>1</v>
      </c>
      <c r="AD9" s="9">
        <v>2</v>
      </c>
      <c r="AE9" s="8">
        <v>3</v>
      </c>
      <c r="AF9" s="9">
        <v>4</v>
      </c>
      <c r="AG9" s="8">
        <v>5</v>
      </c>
      <c r="AH9" s="9">
        <v>6</v>
      </c>
      <c r="AI9" s="24">
        <v>7</v>
      </c>
      <c r="AJ9" s="24">
        <v>8</v>
      </c>
      <c r="AK9" s="9">
        <v>9</v>
      </c>
      <c r="AL9" s="9">
        <v>10</v>
      </c>
      <c r="AM9" s="9">
        <v>11</v>
      </c>
      <c r="AN9" s="9">
        <v>12</v>
      </c>
      <c r="AO9" s="9">
        <v>13</v>
      </c>
      <c r="AP9" s="9">
        <v>14</v>
      </c>
      <c r="AQ9" s="9">
        <v>15</v>
      </c>
      <c r="AR9" s="9">
        <v>16</v>
      </c>
      <c r="AS9" s="9">
        <v>17</v>
      </c>
      <c r="AT9" s="9">
        <v>18</v>
      </c>
      <c r="AU9" s="9">
        <v>19</v>
      </c>
      <c r="AV9" s="24">
        <v>20</v>
      </c>
      <c r="AW9" s="9">
        <v>21</v>
      </c>
      <c r="AX9" s="9">
        <v>22</v>
      </c>
      <c r="AY9" s="9">
        <v>23</v>
      </c>
      <c r="AZ9" s="9">
        <v>24</v>
      </c>
      <c r="BA9" s="9">
        <v>25</v>
      </c>
      <c r="BB9" s="9">
        <v>26</v>
      </c>
      <c r="BC9" s="9">
        <v>27</v>
      </c>
      <c r="BD9" s="9">
        <v>28</v>
      </c>
      <c r="BE9" s="9">
        <v>29</v>
      </c>
      <c r="BF9" s="9">
        <v>30</v>
      </c>
      <c r="BG9" s="9">
        <v>31</v>
      </c>
      <c r="BH9" s="24">
        <v>32</v>
      </c>
      <c r="BI9" s="9">
        <v>33</v>
      </c>
      <c r="BJ9" s="9">
        <v>34</v>
      </c>
      <c r="BK9" s="9">
        <v>35</v>
      </c>
      <c r="BL9" s="9">
        <v>36</v>
      </c>
      <c r="BM9" s="9">
        <v>37</v>
      </c>
      <c r="BN9" s="9">
        <v>38</v>
      </c>
      <c r="BO9" s="9">
        <v>39</v>
      </c>
      <c r="BP9" s="9">
        <v>40</v>
      </c>
      <c r="BQ9" s="9">
        <v>41</v>
      </c>
      <c r="BR9" s="9">
        <v>42</v>
      </c>
      <c r="BS9" s="9">
        <v>43</v>
      </c>
    </row>
    <row r="10" spans="1:71">
      <c r="A10" s="69">
        <v>1</v>
      </c>
      <c r="B10" s="1"/>
      <c r="C10" s="1"/>
      <c r="D10" s="2"/>
      <c r="E10" s="3"/>
      <c r="F10" s="4"/>
      <c r="G10" s="2"/>
      <c r="H10" s="4"/>
      <c r="I10" s="4"/>
      <c r="J10" s="4"/>
      <c r="K10" s="5"/>
      <c r="L10" s="32"/>
      <c r="M10" s="4"/>
      <c r="N10" s="4"/>
      <c r="O10" s="5"/>
      <c r="P10" s="32"/>
      <c r="Q10" s="4"/>
      <c r="R10" s="4"/>
      <c r="S10" s="47"/>
      <c r="T10" s="32"/>
      <c r="U10" s="4"/>
      <c r="V10" s="4"/>
      <c r="W10" s="47"/>
      <c r="X10" s="86">
        <f>IF(Dane!$E$3=1,AL10+AX10+BJ10,IF(Dane!$E$3=2,AR10+BD10+BP10,AT10+BF10+BR10))</f>
        <v>0</v>
      </c>
      <c r="Y10" s="87">
        <f>IF(Dane!$E$3=1,AM10+AY10+BK10,IF(Dane!$E$3=2,AS10+BE10+BQ10,AU10+BG10+BS10))</f>
        <v>0</v>
      </c>
      <c r="Z10" s="87">
        <f>IF(((H10*Dane!$C$9)-X10)&lt;0,0,(H10*Dane!$C$9)-X10)</f>
        <v>0</v>
      </c>
      <c r="AA10" s="88">
        <f>IFERROR(IF(((I10*Dane!$C$9)-Y10)&lt;0,0,(I10*Dane!$C$9)-Y10),0)</f>
        <v>0</v>
      </c>
      <c r="AB10" s="74"/>
      <c r="AC10" s="61">
        <f>IF(Dane!$E$3=1,AL10,IF(Dane!$E$3=2,AR10,AT10))</f>
        <v>0</v>
      </c>
      <c r="AD10" s="61">
        <f>IF(Dane!$E$3=1,AM10,IF(Dane!$E$3=2,AS10,AU10))</f>
        <v>0</v>
      </c>
      <c r="AE10" s="61">
        <f>IF(Dane!$E$3=1,AX10,IF(Dane!$E$3=2,BD10,BF10))</f>
        <v>0</v>
      </c>
      <c r="AF10" s="61">
        <f>IF(Dane!$E$3=1,AY10,IF(Dane!$E$3=2,BE10,BG10))</f>
        <v>0</v>
      </c>
      <c r="AG10" s="61">
        <f>IF(Dane!$E$3=1,BJ10,IF(Dane!$E$3=2,BP10,BR10))</f>
        <v>0</v>
      </c>
      <c r="AH10" s="61">
        <f>IF(Dane!$E$3=1,BK10,IF(Dane!$E$3=2,BQ10,BS10))</f>
        <v>0</v>
      </c>
      <c r="AI10" s="20">
        <f>IF(ROUND((L10+M10)*0.5,2)&gt;$AI$1,$AI$1,ROUND((L10+M10)*0.5,2))</f>
        <v>0</v>
      </c>
      <c r="AJ10" s="20">
        <f>IF(ROUND(((L10*0.0976)+(L10*0.065)+(L10*$AK$1))/2,2)&gt;$AJ$1,$AJ$1,ROUND(((L10*0.0976)+(L10*0.065)+(L10*$AK$1))/2,2))</f>
        <v>0</v>
      </c>
      <c r="AK10" s="20"/>
      <c r="AL10" s="20">
        <f t="shared" ref="AL10:AL73" si="10">IF(H10&gt;AI10,AI10,H10)</f>
        <v>0</v>
      </c>
      <c r="AM10" s="20">
        <f>IF(AJ10&gt;I10,I10,AJ10)</f>
        <v>0</v>
      </c>
      <c r="AN10" s="20">
        <f>IF(ROUND(F10*0.5,2)&gt;$AI$1,ROUND($AI$1-($AI$1*0.0976)-($AI$1*0.015)-($AI$1*0.0245),2)-ROUND(ROUND($AI$1-($AI$1*0.0976)-($AI$1*0.015)-($AI$1*0.0245),2)*0.09,2),ROUND(ROUND(F10*0.5,2)-(ROUND(F10*0.5,2)*0.0976)-(ROUND(F10*0.5,2)*0.015)-(ROUND(F10*0.5,2)*0.0245),2)-ROUND(ROUND(ROUND(F10*0.5,2)-(ROUND(F10*0.5,2)*0.0976)-(ROUND(F10*0.5,2)*0.015)-(ROUND(F10*0.5,2)*0.0245),2)*0.09,2))</f>
        <v>0</v>
      </c>
      <c r="AO10" s="20">
        <f t="shared" ref="AO10:AO73" si="11">ROUND(L10-ROUND(L10*0.0976,2)-ROUND(L10*0.015,2)-ROUND(L10*0.0245,2)-ROUND((L10-ROUND(L10*0.0976,2)-ROUND(L10*0.015,2)-ROUND(L10*0.0245,2))*0.09,2),2)</f>
        <v>0</v>
      </c>
      <c r="AP10" s="20">
        <f t="shared" ref="AP10:AP73" si="12">ROUND(M10-ROUND(M10*0.09,2),2)</f>
        <v>0</v>
      </c>
      <c r="AQ10" s="20">
        <f>IF(ROUND((AO10+AP10)/2,2)&gt;$AL$1,$AL$1,ROUND((AO10+AP10)/2,2))</f>
        <v>0</v>
      </c>
      <c r="AR10" s="20">
        <f>IF(AQ10&gt;AN10,AN10,AQ10)</f>
        <v>0</v>
      </c>
      <c r="AS10" s="20">
        <v>0</v>
      </c>
      <c r="AT10" s="20">
        <f>IF(AQ10&gt;AN10,AN10,AQ10)</f>
        <v>0</v>
      </c>
      <c r="AU10" s="20">
        <v>0</v>
      </c>
      <c r="AV10" s="20">
        <f t="shared" ref="AV10:AV73" si="13">IF(ROUND((P10+Q10)*0.5,2)&gt;$AI$1,$AI$1,ROUND((P10+Q10)*0.5,2))</f>
        <v>0</v>
      </c>
      <c r="AW10" s="20">
        <f>IF(ROUND(((P10*0.0976)+(P10*0.065)+(P10*$AK$1))/2,2)&gt;$AJ$1,$AJ$1,ROUND(((P10*0.0976)+(P10*0.065)+(P10*$AK$1))/2,2))</f>
        <v>0</v>
      </c>
      <c r="AX10" s="20">
        <f t="shared" ref="AX10:AX73" si="14">IF(H10&gt;AV10,AV10,H10)</f>
        <v>0</v>
      </c>
      <c r="AY10" s="20">
        <f t="shared" ref="AY10:AY73" si="15">IF(AW10&gt;I10,I10,AW10)</f>
        <v>0</v>
      </c>
      <c r="AZ10" s="20">
        <f>IF(ROUND(F10*0.5,2)&gt;$AI$1,ROUND($AI$1-($AI$1*0.0976)-($AI$1*0.015)-($AI$1*0.0245),2)-ROUND(ROUND($AI$1-($AI$1*0.0976)-($AI$1*0.015)-($AI$1*0.0245),2)*0.09,2),ROUND(ROUND(F10*0.5,2)-(ROUND(F10*0.5,2)*0.0976)-(ROUND(F10*0.5,2)*0.015)-(ROUND(F10*0.5,2)*0.0245),2)-ROUND(ROUND(ROUND(F10*0.5,2)-(ROUND(F10*0.5,2)*0.0976)-(ROUND(F10*0.5,2)*0.015)-(ROUND(F10*0.5,2)*0.0245),2)*0.09,2))</f>
        <v>0</v>
      </c>
      <c r="BA10" s="20">
        <f t="shared" ref="BA10:BA73" si="16">ROUND(P10-ROUND(P10*0.0976,2)-ROUND(P10*0.015,2)-ROUND(P10*0.0245,2)-ROUND((P10-ROUND(P10*0.0976,2)-ROUND(P10*0.015,2)-ROUND(P10*0.0245,2))*0.09,2),2)</f>
        <v>0</v>
      </c>
      <c r="BB10" s="20">
        <f t="shared" ref="BB10:BB73" si="17">ROUND(Q10-ROUND(Q10*0.09,2),2)</f>
        <v>0</v>
      </c>
      <c r="BC10" s="20">
        <f>IF(ROUND((BA10+BB10)/2,2)&gt;$AL$1,$AL$1,ROUND((BA10+BB10)/2,2))</f>
        <v>0</v>
      </c>
      <c r="BD10" s="20">
        <f>IF(BC10&gt;AZ10,AZ10,BC10)</f>
        <v>0</v>
      </c>
      <c r="BE10" s="20">
        <v>0</v>
      </c>
      <c r="BF10" s="20">
        <f>IF(BC10&gt;AZ10,AZ10,BC10)</f>
        <v>0</v>
      </c>
      <c r="BG10" s="20">
        <v>0</v>
      </c>
      <c r="BH10" s="20">
        <f t="shared" ref="BH10:BH73" si="18">IF(ROUND((T10+U10)*0.5,2)&gt;$AI$1,$AI$1,ROUND((T10+U10)*0.5,2))</f>
        <v>0</v>
      </c>
      <c r="BI10" s="20">
        <f>IF(ROUND(((T10*0.0976)+(T10*0.065)+(T10*$AK$1))/2,2)&gt;$AJ$1,$AJ$1,ROUND(((T10*0.0976)+(T10*0.065)+(T10*$AK$1))/2,2))</f>
        <v>0</v>
      </c>
      <c r="BJ10" s="20">
        <f t="shared" ref="BJ10:BJ73" si="19">IF(H10&gt;BH10,BH10,H10)</f>
        <v>0</v>
      </c>
      <c r="BK10" s="20">
        <f t="shared" ref="BK10:BK73" si="20">IF(BI10&gt;I10,I10,BI10)</f>
        <v>0</v>
      </c>
      <c r="BL10" s="20">
        <f>IF(ROUND(F10*0.5,2)&gt;$AI$1,ROUND($AI$1-($AI$1*0.0976)-($AI$1*0.015)-($AI$1*0.0245),2)-ROUND(ROUND($AI$1-($AI$1*0.0976)-($AI$1*0.015)-($AI$1*0.0245),2)*0.09,2),ROUND(ROUND(F10*0.5,2)-(ROUND(F10*0.5,2)*0.0976)-(ROUND(F10*0.5,2)*0.015)-(ROUND(F10*0.5,2)*0.0245),2)-ROUND(ROUND(ROUND(F10*0.5,2)-(ROUND(F10*0.5,2)*0.0976)-(ROUND(F10*0.5,2)*0.015)-(ROUND(F10*0.5,2)*0.0245),2)*0.09,2))</f>
        <v>0</v>
      </c>
      <c r="BM10" s="20">
        <f t="shared" ref="BM10:BM73" si="21">ROUND(T10-ROUND(T10*0.0976,2)-ROUND(T10*0.015,2)-ROUND(T10*0.0245,2)-ROUND((T10-ROUND(T10*0.0976,2)-ROUND(T10*0.015,2)-ROUND(T10*0.0245,2))*0.09,2),2)</f>
        <v>0</v>
      </c>
      <c r="BN10" s="20">
        <f t="shared" ref="BN10:BN73" si="22">ROUND(U10-ROUND(U10*0.09,2),2)</f>
        <v>0</v>
      </c>
      <c r="BO10" s="20">
        <f>IF(ROUND((BM10+BN10)/2,2)&gt;$AL$1,$AL$1,ROUND((BM10+BN10)/2,2))</f>
        <v>0</v>
      </c>
      <c r="BP10" s="20">
        <f>IF(BO10&gt;BL10,BL10,BO10)</f>
        <v>0</v>
      </c>
      <c r="BQ10" s="20">
        <v>0</v>
      </c>
      <c r="BR10" s="20">
        <f>IF(BO10&gt;BL10,BL10,BO10)</f>
        <v>0</v>
      </c>
      <c r="BS10" s="20">
        <v>0</v>
      </c>
    </row>
    <row r="11" spans="1:71" s="85" customFormat="1">
      <c r="A11" s="69">
        <v>2</v>
      </c>
      <c r="B11" s="1"/>
      <c r="C11" s="1"/>
      <c r="D11" s="2"/>
      <c r="E11" s="3"/>
      <c r="F11" s="4"/>
      <c r="G11" s="2"/>
      <c r="H11" s="4"/>
      <c r="I11" s="4"/>
      <c r="J11" s="4"/>
      <c r="K11" s="5"/>
      <c r="L11" s="32"/>
      <c r="M11" s="4"/>
      <c r="N11" s="4"/>
      <c r="O11" s="5"/>
      <c r="P11" s="32"/>
      <c r="Q11" s="4"/>
      <c r="R11" s="4"/>
      <c r="S11" s="47"/>
      <c r="T11" s="32"/>
      <c r="U11" s="4"/>
      <c r="V11" s="4"/>
      <c r="W11" s="47"/>
      <c r="X11" s="86">
        <f>IF(Dane!$E$3=1,AL11+AX11+BJ11,IF(Dane!$E$3=2,AR11+BD11+BP11,AT11+BF11+BR11))</f>
        <v>0</v>
      </c>
      <c r="Y11" s="87">
        <f>IF(Dane!$E$3=1,AM11+AY11+BK11,IF(Dane!$E$3=2,AS11+BE11+BQ11,AU11+BG11+BS11))</f>
        <v>0</v>
      </c>
      <c r="Z11" s="87">
        <f>IF(((H11*Dane!$C$9)-X11)&lt;0,0,(H11*Dane!$C$9)-X11)</f>
        <v>0</v>
      </c>
      <c r="AA11" s="88">
        <f>IFERROR(IF(((I11*Dane!$C$9)-Y11)&lt;0,0,(I11*Dane!$C$9)-Y11),0)</f>
        <v>0</v>
      </c>
      <c r="AB11" s="74"/>
      <c r="AC11" s="83">
        <f>IF(Dane!$E$3=1,AL11,IF(Dane!$E$3=2,AR11,AT11))</f>
        <v>0</v>
      </c>
      <c r="AD11" s="83">
        <f>IF(Dane!$E$3=1,AM11,IF(Dane!$E$3=2,AS11,AU11))</f>
        <v>0</v>
      </c>
      <c r="AE11" s="83">
        <f>IF(Dane!$E$3=1,AX11,IF(Dane!$E$3=2,BD11,BF11))</f>
        <v>0</v>
      </c>
      <c r="AF11" s="83">
        <f>IF(Dane!$E$3=1,AY11,IF(Dane!$E$3=2,BE11,BG11))</f>
        <v>0</v>
      </c>
      <c r="AG11" s="83">
        <f>IF(Dane!$E$3=1,BJ11,IF(Dane!$E$3=2,BP11,BR11))</f>
        <v>0</v>
      </c>
      <c r="AH11" s="83">
        <f>IF(Dane!$E$3=1,BK11,IF(Dane!$E$3=2,BQ11,BS11))</f>
        <v>0</v>
      </c>
      <c r="AI11" s="84">
        <f t="shared" ref="AI11:AI74" si="23">IF(ROUND((L11+M11)*0.5,2)&gt;$AI$1,$AI$1,ROUND((L11+M11)*0.5,2))</f>
        <v>0</v>
      </c>
      <c r="AJ11" s="84">
        <f t="shared" ref="AJ11:AJ74" si="24">IF(ROUND(((L11*0.0976)+(L11*0.065)+(L11*$AK$1))/2,2)&gt;$AJ$1,$AJ$1,ROUND(((L11*0.0976)+(L11*0.065)+(L11*$AK$1))/2,2))</f>
        <v>0</v>
      </c>
      <c r="AK11" s="84"/>
      <c r="AL11" s="84">
        <f t="shared" si="10"/>
        <v>0</v>
      </c>
      <c r="AM11" s="84">
        <f t="shared" ref="AM11:AM74" si="25">IF(AJ11&gt;I11,I11,AJ11)</f>
        <v>0</v>
      </c>
      <c r="AN11" s="84">
        <f t="shared" ref="AN11:AN74" si="26">IF(ROUND(F11*0.5,2)&gt;$AI$1,ROUND($AI$1-($AI$1*0.0976)-($AI$1*0.015)-($AI$1*0.0245),2)-ROUND(ROUND($AI$1-($AI$1*0.0976)-($AI$1*0.015)-($AI$1*0.0245),2)*0.09,2),ROUND(ROUND(F11*0.5,2)-(ROUND(F11*0.5,2)*0.0976)-(ROUND(F11*0.5,2)*0.015)-(ROUND(F11*0.5,2)*0.0245),2)-ROUND(ROUND(ROUND(F11*0.5,2)-(ROUND(F11*0.5,2)*0.0976)-(ROUND(F11*0.5,2)*0.015)-(ROUND(F11*0.5,2)*0.0245),2)*0.09,2))</f>
        <v>0</v>
      </c>
      <c r="AO11" s="84">
        <f t="shared" si="11"/>
        <v>0</v>
      </c>
      <c r="AP11" s="84">
        <f t="shared" si="12"/>
        <v>0</v>
      </c>
      <c r="AQ11" s="84">
        <f t="shared" ref="AQ11:AQ74" si="27">IF(ROUND((AO11+AP11)/2,2)&gt;$AL$1,$AL$1,ROUND((AO11+AP11)/2,2))</f>
        <v>0</v>
      </c>
      <c r="AR11" s="84">
        <f>IF(AQ11&gt;AN11,AN11,AQ11)</f>
        <v>0</v>
      </c>
      <c r="AS11" s="84">
        <v>0</v>
      </c>
      <c r="AT11" s="84">
        <f t="shared" ref="AT11:AT12" si="28">IF(AQ11&gt;AN11,AN11,AQ11)</f>
        <v>0</v>
      </c>
      <c r="AU11" s="84">
        <v>0</v>
      </c>
      <c r="AV11" s="84">
        <f t="shared" si="13"/>
        <v>0</v>
      </c>
      <c r="AW11" s="84">
        <f t="shared" ref="AW11:AW74" si="29">IF(ROUND(((P11*0.0976)+(P11*0.065)+(P11*$AK$1))/2,2)&gt;$AJ$1,$AJ$1,ROUND(((P11*0.0976)+(P11*0.065)+(P11*$AK$1))/2,2))</f>
        <v>0</v>
      </c>
      <c r="AX11" s="84">
        <f t="shared" si="14"/>
        <v>0</v>
      </c>
      <c r="AY11" s="84">
        <f t="shared" si="15"/>
        <v>0</v>
      </c>
      <c r="AZ11" s="84">
        <f t="shared" ref="AZ11:AZ74" si="30">IF(ROUND(F11*0.5,2)&gt;$AI$1,ROUND($AI$1-($AI$1*0.0976)-($AI$1*0.015)-($AI$1*0.0245),2)-ROUND(ROUND($AI$1-($AI$1*0.0976)-($AI$1*0.015)-($AI$1*0.0245),2)*0.09,2),ROUND(ROUND(F11*0.5,2)-(ROUND(F11*0.5,2)*0.0976)-(ROUND(F11*0.5,2)*0.015)-(ROUND(F11*0.5,2)*0.0245),2)-ROUND(ROUND(ROUND(F11*0.5,2)-(ROUND(F11*0.5,2)*0.0976)-(ROUND(F11*0.5,2)*0.015)-(ROUND(F11*0.5,2)*0.0245),2)*0.09,2))</f>
        <v>0</v>
      </c>
      <c r="BA11" s="84">
        <f t="shared" si="16"/>
        <v>0</v>
      </c>
      <c r="BB11" s="84">
        <f t="shared" si="17"/>
        <v>0</v>
      </c>
      <c r="BC11" s="84">
        <f t="shared" ref="BC11:BC74" si="31">IF(ROUND((BA11+BB11)/2,2)&gt;$AL$1,$AL$1,ROUND((BA11+BB11)/2,2))</f>
        <v>0</v>
      </c>
      <c r="BD11" s="84">
        <f>IF(BC11&gt;AZ11,AZ11,BC11)</f>
        <v>0</v>
      </c>
      <c r="BE11" s="84">
        <v>0</v>
      </c>
      <c r="BF11" s="84">
        <f t="shared" ref="BF11:BF74" si="32">IF(BC11&gt;AZ11,AZ11,BC11)</f>
        <v>0</v>
      </c>
      <c r="BG11" s="84">
        <v>0</v>
      </c>
      <c r="BH11" s="84">
        <f t="shared" si="18"/>
        <v>0</v>
      </c>
      <c r="BI11" s="84">
        <f t="shared" ref="BI11:BI74" si="33">IF(ROUND(((T11*0.0976)+(T11*0.065)+(T11*$AK$1))/2,2)&gt;$AJ$1,$AJ$1,ROUND(((T11*0.0976)+(T11*0.065)+(T11*$AK$1))/2,2))</f>
        <v>0</v>
      </c>
      <c r="BJ11" s="84">
        <f t="shared" si="19"/>
        <v>0</v>
      </c>
      <c r="BK11" s="84">
        <f t="shared" si="20"/>
        <v>0</v>
      </c>
      <c r="BL11" s="84">
        <f t="shared" ref="BL11:BL74" si="34">IF(ROUND(F11*0.5,2)&gt;$AI$1,ROUND($AI$1-($AI$1*0.0976)-($AI$1*0.015)-($AI$1*0.0245),2)-ROUND(ROUND($AI$1-($AI$1*0.0976)-($AI$1*0.015)-($AI$1*0.0245),2)*0.09,2),ROUND(ROUND(F11*0.5,2)-(ROUND(F11*0.5,2)*0.0976)-(ROUND(F11*0.5,2)*0.015)-(ROUND(F11*0.5,2)*0.0245),2)-ROUND(ROUND(ROUND(F11*0.5,2)-(ROUND(F11*0.5,2)*0.0976)-(ROUND(F11*0.5,2)*0.015)-(ROUND(F11*0.5,2)*0.0245),2)*0.09,2))</f>
        <v>0</v>
      </c>
      <c r="BM11" s="84">
        <f t="shared" si="21"/>
        <v>0</v>
      </c>
      <c r="BN11" s="84">
        <f t="shared" si="22"/>
        <v>0</v>
      </c>
      <c r="BO11" s="84">
        <f t="shared" ref="BO11:BO74" si="35">IF(ROUND((BM11+BN11)/2,2)&gt;$AL$1,$AL$1,ROUND((BM11+BN11)/2,2))</f>
        <v>0</v>
      </c>
      <c r="BP11" s="84">
        <f>IF(BO11&gt;BL11,BL11,BO11)</f>
        <v>0</v>
      </c>
      <c r="BQ11" s="84">
        <v>0</v>
      </c>
      <c r="BR11" s="84">
        <f t="shared" ref="BR11:BR74" si="36">IF(BO11&gt;BL11,BL11,BO11)</f>
        <v>0</v>
      </c>
      <c r="BS11" s="84">
        <v>0</v>
      </c>
    </row>
    <row r="12" spans="1:71" s="85" customFormat="1">
      <c r="A12" s="69">
        <v>3</v>
      </c>
      <c r="B12" s="1"/>
      <c r="C12" s="1"/>
      <c r="D12" s="2"/>
      <c r="E12" s="3"/>
      <c r="F12" s="4"/>
      <c r="G12" s="2"/>
      <c r="H12" s="4"/>
      <c r="I12" s="4"/>
      <c r="J12" s="4"/>
      <c r="K12" s="5"/>
      <c r="L12" s="32"/>
      <c r="M12" s="4"/>
      <c r="N12" s="4"/>
      <c r="O12" s="5"/>
      <c r="P12" s="32"/>
      <c r="Q12" s="4"/>
      <c r="R12" s="4"/>
      <c r="S12" s="47"/>
      <c r="T12" s="32"/>
      <c r="U12" s="4"/>
      <c r="V12" s="4"/>
      <c r="W12" s="47"/>
      <c r="X12" s="86">
        <f>IF(Dane!$E$3=1,AL12+AX12+BJ12,IF(Dane!$E$3=2,AR12+BD12+BP12,AT12+BF12+BR12))</f>
        <v>0</v>
      </c>
      <c r="Y12" s="87">
        <f>IF(Dane!$E$3=1,AM12+AY12+BK12,IF(Dane!$E$3=2,AS12+BE12+BQ12,AU12+BG12+BS12))</f>
        <v>0</v>
      </c>
      <c r="Z12" s="87">
        <f>IF(((H12*Dane!$C$9)-X12)&lt;0,0,(H12*Dane!$C$9)-X12)</f>
        <v>0</v>
      </c>
      <c r="AA12" s="88">
        <f>IFERROR(IF(((I12*Dane!$C$9)-Y12)&lt;0,0,(I12*Dane!$C$9)-Y12),0)</f>
        <v>0</v>
      </c>
      <c r="AB12" s="74"/>
      <c r="AC12" s="83">
        <f>IF(Dane!$E$3=1,AL12,IF(Dane!$E$3=2,AR12,AT12))</f>
        <v>0</v>
      </c>
      <c r="AD12" s="83">
        <f>IF(Dane!$E$3=1,AM12,IF(Dane!$E$3=2,AS12,AU12))</f>
        <v>0</v>
      </c>
      <c r="AE12" s="83">
        <f>IF(Dane!$E$3=1,AX12,IF(Dane!$E$3=2,BD12,BF12))</f>
        <v>0</v>
      </c>
      <c r="AF12" s="83">
        <f>IF(Dane!$E$3=1,AY12,IF(Dane!$E$3=2,BE12,BG12))</f>
        <v>0</v>
      </c>
      <c r="AG12" s="83">
        <f>IF(Dane!$E$3=1,BJ12,IF(Dane!$E$3=2,BP12,BR12))</f>
        <v>0</v>
      </c>
      <c r="AH12" s="83">
        <f>IF(Dane!$E$3=1,BK12,IF(Dane!$E$3=2,BQ12,BS12))</f>
        <v>0</v>
      </c>
      <c r="AI12" s="84">
        <f t="shared" si="23"/>
        <v>0</v>
      </c>
      <c r="AJ12" s="84">
        <f t="shared" si="24"/>
        <v>0</v>
      </c>
      <c r="AK12" s="84"/>
      <c r="AL12" s="84">
        <f t="shared" si="10"/>
        <v>0</v>
      </c>
      <c r="AM12" s="84">
        <f t="shared" si="25"/>
        <v>0</v>
      </c>
      <c r="AN12" s="84">
        <f t="shared" si="26"/>
        <v>0</v>
      </c>
      <c r="AO12" s="84">
        <f t="shared" si="11"/>
        <v>0</v>
      </c>
      <c r="AP12" s="84">
        <f t="shared" si="12"/>
        <v>0</v>
      </c>
      <c r="AQ12" s="84">
        <f t="shared" si="27"/>
        <v>0</v>
      </c>
      <c r="AR12" s="84">
        <f t="shared" ref="AR12:AR75" si="37">IF(AQ12&gt;AN12,AN12,AQ12)</f>
        <v>0</v>
      </c>
      <c r="AS12" s="84">
        <v>0</v>
      </c>
      <c r="AT12" s="84">
        <f t="shared" si="28"/>
        <v>0</v>
      </c>
      <c r="AU12" s="84">
        <v>0</v>
      </c>
      <c r="AV12" s="84">
        <f t="shared" si="13"/>
        <v>0</v>
      </c>
      <c r="AW12" s="84">
        <f t="shared" si="29"/>
        <v>0</v>
      </c>
      <c r="AX12" s="84">
        <f t="shared" si="14"/>
        <v>0</v>
      </c>
      <c r="AY12" s="84">
        <f t="shared" si="15"/>
        <v>0</v>
      </c>
      <c r="AZ12" s="84">
        <f t="shared" si="30"/>
        <v>0</v>
      </c>
      <c r="BA12" s="84">
        <f t="shared" si="16"/>
        <v>0</v>
      </c>
      <c r="BB12" s="84">
        <f t="shared" si="17"/>
        <v>0</v>
      </c>
      <c r="BC12" s="84">
        <f t="shared" si="31"/>
        <v>0</v>
      </c>
      <c r="BD12" s="84">
        <f t="shared" ref="BD12:BD75" si="38">IF(BC12&gt;AZ12,AZ12,BC12)</f>
        <v>0</v>
      </c>
      <c r="BE12" s="84">
        <v>0</v>
      </c>
      <c r="BF12" s="84">
        <f t="shared" si="32"/>
        <v>0</v>
      </c>
      <c r="BG12" s="84">
        <v>0</v>
      </c>
      <c r="BH12" s="84">
        <f t="shared" si="18"/>
        <v>0</v>
      </c>
      <c r="BI12" s="84">
        <f t="shared" si="33"/>
        <v>0</v>
      </c>
      <c r="BJ12" s="84">
        <f t="shared" si="19"/>
        <v>0</v>
      </c>
      <c r="BK12" s="84">
        <f t="shared" si="20"/>
        <v>0</v>
      </c>
      <c r="BL12" s="84">
        <f t="shared" si="34"/>
        <v>0</v>
      </c>
      <c r="BM12" s="84">
        <f t="shared" si="21"/>
        <v>0</v>
      </c>
      <c r="BN12" s="84">
        <f t="shared" si="22"/>
        <v>0</v>
      </c>
      <c r="BO12" s="84">
        <f t="shared" si="35"/>
        <v>0</v>
      </c>
      <c r="BP12" s="84">
        <f t="shared" ref="BP12:BP75" si="39">IF(BO12&gt;BL12,BL12,BO12)</f>
        <v>0</v>
      </c>
      <c r="BQ12" s="84">
        <v>0</v>
      </c>
      <c r="BR12" s="84">
        <f t="shared" si="36"/>
        <v>0</v>
      </c>
      <c r="BS12" s="84">
        <v>0</v>
      </c>
    </row>
    <row r="13" spans="1:71" s="85" customFormat="1">
      <c r="A13" s="69">
        <v>4</v>
      </c>
      <c r="B13" s="1"/>
      <c r="C13" s="1"/>
      <c r="D13" s="2"/>
      <c r="E13" s="3"/>
      <c r="F13" s="4"/>
      <c r="G13" s="2"/>
      <c r="H13" s="4"/>
      <c r="I13" s="4"/>
      <c r="J13" s="4"/>
      <c r="K13" s="5"/>
      <c r="L13" s="32"/>
      <c r="M13" s="4"/>
      <c r="N13" s="4"/>
      <c r="O13" s="5"/>
      <c r="P13" s="32"/>
      <c r="Q13" s="4"/>
      <c r="R13" s="4"/>
      <c r="S13" s="47"/>
      <c r="T13" s="32"/>
      <c r="U13" s="4"/>
      <c r="V13" s="4"/>
      <c r="W13" s="47"/>
      <c r="X13" s="86">
        <f>IF(Dane!$E$3=1,AL13+AX13+BJ13,IF(Dane!$E$3=2,AR13+BD13+BP13,AT13+BF13+BR13))</f>
        <v>0</v>
      </c>
      <c r="Y13" s="87">
        <f>IF(Dane!$E$3=1,AM13+AY13+BK13,IF(Dane!$E$3=2,AS13+BE13+BQ13,AU13+BG13+BS13))</f>
        <v>0</v>
      </c>
      <c r="Z13" s="87">
        <f>IF(((H13*Dane!$C$9)-X13)&lt;0,0,(H13*Dane!$C$9)-X13)</f>
        <v>0</v>
      </c>
      <c r="AA13" s="88">
        <f>IFERROR(IF(((I13*Dane!$C$9)-Y13)&lt;0,0,(I13*Dane!$C$9)-Y13),0)</f>
        <v>0</v>
      </c>
      <c r="AB13" s="74"/>
      <c r="AC13" s="83">
        <f>IF(Dane!$E$3=1,AL13,IF(Dane!$E$3=2,AR13,AT13))</f>
        <v>0</v>
      </c>
      <c r="AD13" s="83">
        <f>IF(Dane!$E$3=1,AM13,IF(Dane!$E$3=2,AS13,AU13))</f>
        <v>0</v>
      </c>
      <c r="AE13" s="83">
        <f>IF(Dane!$E$3=1,AX13,IF(Dane!$E$3=2,BD13,BF13))</f>
        <v>0</v>
      </c>
      <c r="AF13" s="83">
        <f>IF(Dane!$E$3=1,AY13,IF(Dane!$E$3=2,BE13,BG13))</f>
        <v>0</v>
      </c>
      <c r="AG13" s="83">
        <f>IF(Dane!$E$3=1,BJ13,IF(Dane!$E$3=2,BP13,BR13))</f>
        <v>0</v>
      </c>
      <c r="AH13" s="83">
        <f>IF(Dane!$E$3=1,BK13,IF(Dane!$E$3=2,BQ13,BS13))</f>
        <v>0</v>
      </c>
      <c r="AI13" s="84">
        <f t="shared" si="23"/>
        <v>0</v>
      </c>
      <c r="AJ13" s="84">
        <f t="shared" si="24"/>
        <v>0</v>
      </c>
      <c r="AK13" s="84"/>
      <c r="AL13" s="84">
        <f t="shared" si="10"/>
        <v>0</v>
      </c>
      <c r="AM13" s="84">
        <f t="shared" si="25"/>
        <v>0</v>
      </c>
      <c r="AN13" s="84">
        <f t="shared" si="26"/>
        <v>0</v>
      </c>
      <c r="AO13" s="84">
        <f t="shared" si="11"/>
        <v>0</v>
      </c>
      <c r="AP13" s="84">
        <f t="shared" si="12"/>
        <v>0</v>
      </c>
      <c r="AQ13" s="84">
        <f t="shared" si="27"/>
        <v>0</v>
      </c>
      <c r="AR13" s="84">
        <f t="shared" si="37"/>
        <v>0</v>
      </c>
      <c r="AS13" s="84">
        <v>0</v>
      </c>
      <c r="AT13" s="84">
        <f t="shared" ref="AT13:AT76" si="40">IF(AQ13&gt;AN13,AN13,AQ13)</f>
        <v>0</v>
      </c>
      <c r="AU13" s="84">
        <v>0</v>
      </c>
      <c r="AV13" s="84">
        <f t="shared" si="13"/>
        <v>0</v>
      </c>
      <c r="AW13" s="84">
        <f t="shared" si="29"/>
        <v>0</v>
      </c>
      <c r="AX13" s="84">
        <f t="shared" si="14"/>
        <v>0</v>
      </c>
      <c r="AY13" s="84">
        <f t="shared" si="15"/>
        <v>0</v>
      </c>
      <c r="AZ13" s="84">
        <f t="shared" si="30"/>
        <v>0</v>
      </c>
      <c r="BA13" s="84">
        <f t="shared" si="16"/>
        <v>0</v>
      </c>
      <c r="BB13" s="84">
        <f t="shared" si="17"/>
        <v>0</v>
      </c>
      <c r="BC13" s="84">
        <f t="shared" si="31"/>
        <v>0</v>
      </c>
      <c r="BD13" s="84">
        <f t="shared" si="38"/>
        <v>0</v>
      </c>
      <c r="BE13" s="84">
        <v>0</v>
      </c>
      <c r="BF13" s="84">
        <f t="shared" si="32"/>
        <v>0</v>
      </c>
      <c r="BG13" s="84">
        <v>0</v>
      </c>
      <c r="BH13" s="84">
        <f t="shared" si="18"/>
        <v>0</v>
      </c>
      <c r="BI13" s="84">
        <f t="shared" si="33"/>
        <v>0</v>
      </c>
      <c r="BJ13" s="84">
        <f t="shared" si="19"/>
        <v>0</v>
      </c>
      <c r="BK13" s="84">
        <f t="shared" si="20"/>
        <v>0</v>
      </c>
      <c r="BL13" s="84">
        <f t="shared" si="34"/>
        <v>0</v>
      </c>
      <c r="BM13" s="84">
        <f t="shared" si="21"/>
        <v>0</v>
      </c>
      <c r="BN13" s="84">
        <f t="shared" si="22"/>
        <v>0</v>
      </c>
      <c r="BO13" s="84">
        <f t="shared" si="35"/>
        <v>0</v>
      </c>
      <c r="BP13" s="84">
        <f t="shared" si="39"/>
        <v>0</v>
      </c>
      <c r="BQ13" s="84">
        <v>0</v>
      </c>
      <c r="BR13" s="84">
        <f t="shared" si="36"/>
        <v>0</v>
      </c>
      <c r="BS13" s="84">
        <v>0</v>
      </c>
    </row>
    <row r="14" spans="1:71" s="85" customFormat="1">
      <c r="A14" s="69">
        <v>5</v>
      </c>
      <c r="B14" s="1"/>
      <c r="C14" s="1"/>
      <c r="D14" s="2"/>
      <c r="E14" s="3"/>
      <c r="F14" s="4"/>
      <c r="G14" s="2"/>
      <c r="H14" s="4"/>
      <c r="I14" s="4"/>
      <c r="J14" s="4"/>
      <c r="K14" s="5"/>
      <c r="L14" s="32"/>
      <c r="M14" s="4"/>
      <c r="N14" s="4"/>
      <c r="O14" s="5"/>
      <c r="P14" s="32"/>
      <c r="Q14" s="4"/>
      <c r="R14" s="4"/>
      <c r="S14" s="47"/>
      <c r="T14" s="32"/>
      <c r="U14" s="4"/>
      <c r="V14" s="4"/>
      <c r="W14" s="47"/>
      <c r="X14" s="86">
        <f>IF(Dane!$E$3=1,AL14+AX14+BJ14,IF(Dane!$E$3=2,AR14+BD14+BP14,AT14+BF14+BR14))</f>
        <v>0</v>
      </c>
      <c r="Y14" s="87">
        <f>IF(Dane!$E$3=1,AM14+AY14+BK14,IF(Dane!$E$3=2,AS14+BE14+BQ14,AU14+BG14+BS14))</f>
        <v>0</v>
      </c>
      <c r="Z14" s="87">
        <f>IF(((H14*Dane!$C$9)-X14)&lt;0,0,(H14*Dane!$C$9)-X14)</f>
        <v>0</v>
      </c>
      <c r="AA14" s="88">
        <f>IFERROR(IF(((I14*Dane!$C$9)-Y14)&lt;0,0,(I14*Dane!$C$9)-Y14),0)</f>
        <v>0</v>
      </c>
      <c r="AB14" s="74"/>
      <c r="AC14" s="83">
        <f>IF(Dane!$E$3=1,AL14,IF(Dane!$E$3=2,AR14,AT14))</f>
        <v>0</v>
      </c>
      <c r="AD14" s="83">
        <f>IF(Dane!$E$3=1,AM14,IF(Dane!$E$3=2,AS14,AU14))</f>
        <v>0</v>
      </c>
      <c r="AE14" s="83">
        <f>IF(Dane!$E$3=1,AX14,IF(Dane!$E$3=2,BD14,BF14))</f>
        <v>0</v>
      </c>
      <c r="AF14" s="83">
        <f>IF(Dane!$E$3=1,AY14,IF(Dane!$E$3=2,BE14,BG14))</f>
        <v>0</v>
      </c>
      <c r="AG14" s="83">
        <f>IF(Dane!$E$3=1,BJ14,IF(Dane!$E$3=2,BP14,BR14))</f>
        <v>0</v>
      </c>
      <c r="AH14" s="83">
        <f>IF(Dane!$E$3=1,BK14,IF(Dane!$E$3=2,BQ14,BS14))</f>
        <v>0</v>
      </c>
      <c r="AI14" s="84">
        <f t="shared" si="23"/>
        <v>0</v>
      </c>
      <c r="AJ14" s="84">
        <f t="shared" si="24"/>
        <v>0</v>
      </c>
      <c r="AK14" s="84"/>
      <c r="AL14" s="84">
        <f t="shared" si="10"/>
        <v>0</v>
      </c>
      <c r="AM14" s="84">
        <f t="shared" si="25"/>
        <v>0</v>
      </c>
      <c r="AN14" s="84">
        <f t="shared" si="26"/>
        <v>0</v>
      </c>
      <c r="AO14" s="84">
        <f t="shared" si="11"/>
        <v>0</v>
      </c>
      <c r="AP14" s="84">
        <f t="shared" si="12"/>
        <v>0</v>
      </c>
      <c r="AQ14" s="84">
        <f t="shared" si="27"/>
        <v>0</v>
      </c>
      <c r="AR14" s="84">
        <f t="shared" si="37"/>
        <v>0</v>
      </c>
      <c r="AS14" s="84">
        <v>0</v>
      </c>
      <c r="AT14" s="84">
        <f t="shared" si="40"/>
        <v>0</v>
      </c>
      <c r="AU14" s="84">
        <v>0</v>
      </c>
      <c r="AV14" s="84">
        <f t="shared" si="13"/>
        <v>0</v>
      </c>
      <c r="AW14" s="84">
        <f t="shared" si="29"/>
        <v>0</v>
      </c>
      <c r="AX14" s="84">
        <f t="shared" si="14"/>
        <v>0</v>
      </c>
      <c r="AY14" s="84">
        <f t="shared" si="15"/>
        <v>0</v>
      </c>
      <c r="AZ14" s="84">
        <f t="shared" si="30"/>
        <v>0</v>
      </c>
      <c r="BA14" s="84">
        <f t="shared" si="16"/>
        <v>0</v>
      </c>
      <c r="BB14" s="84">
        <f t="shared" si="17"/>
        <v>0</v>
      </c>
      <c r="BC14" s="84">
        <f t="shared" si="31"/>
        <v>0</v>
      </c>
      <c r="BD14" s="84">
        <f t="shared" si="38"/>
        <v>0</v>
      </c>
      <c r="BE14" s="84">
        <v>0</v>
      </c>
      <c r="BF14" s="84">
        <f t="shared" si="32"/>
        <v>0</v>
      </c>
      <c r="BG14" s="84">
        <v>0</v>
      </c>
      <c r="BH14" s="84">
        <f t="shared" si="18"/>
        <v>0</v>
      </c>
      <c r="BI14" s="84">
        <f t="shared" si="33"/>
        <v>0</v>
      </c>
      <c r="BJ14" s="84">
        <f t="shared" si="19"/>
        <v>0</v>
      </c>
      <c r="BK14" s="84">
        <f t="shared" si="20"/>
        <v>0</v>
      </c>
      <c r="BL14" s="84">
        <f t="shared" si="34"/>
        <v>0</v>
      </c>
      <c r="BM14" s="84">
        <f t="shared" si="21"/>
        <v>0</v>
      </c>
      <c r="BN14" s="84">
        <f t="shared" si="22"/>
        <v>0</v>
      </c>
      <c r="BO14" s="84">
        <f t="shared" si="35"/>
        <v>0</v>
      </c>
      <c r="BP14" s="84">
        <f t="shared" si="39"/>
        <v>0</v>
      </c>
      <c r="BQ14" s="84">
        <v>0</v>
      </c>
      <c r="BR14" s="84">
        <f t="shared" si="36"/>
        <v>0</v>
      </c>
      <c r="BS14" s="84">
        <v>0</v>
      </c>
    </row>
    <row r="15" spans="1:71" s="85" customFormat="1">
      <c r="A15" s="69">
        <v>6</v>
      </c>
      <c r="B15" s="1"/>
      <c r="C15" s="1"/>
      <c r="D15" s="2"/>
      <c r="E15" s="3"/>
      <c r="F15" s="4"/>
      <c r="G15" s="2"/>
      <c r="H15" s="4"/>
      <c r="I15" s="4"/>
      <c r="J15" s="4"/>
      <c r="K15" s="5"/>
      <c r="L15" s="32"/>
      <c r="M15" s="4"/>
      <c r="N15" s="4"/>
      <c r="O15" s="5"/>
      <c r="P15" s="32"/>
      <c r="Q15" s="4"/>
      <c r="R15" s="4"/>
      <c r="S15" s="47"/>
      <c r="T15" s="32"/>
      <c r="U15" s="4"/>
      <c r="V15" s="4"/>
      <c r="W15" s="47"/>
      <c r="X15" s="86">
        <f>IF(Dane!$E$3=1,AL15+AX15+BJ15,IF(Dane!$E$3=2,AR15+BD15+BP15,AT15+BF15+BR15))</f>
        <v>0</v>
      </c>
      <c r="Y15" s="87">
        <f>IF(Dane!$E$3=1,AM15+AY15+BK15,IF(Dane!$E$3=2,AS15+BE15+BQ15,AU15+BG15+BS15))</f>
        <v>0</v>
      </c>
      <c r="Z15" s="87">
        <f>IF(((H15*Dane!$C$9)-X15)&lt;0,0,(H15*Dane!$C$9)-X15)</f>
        <v>0</v>
      </c>
      <c r="AA15" s="88">
        <f>IFERROR(IF(((I15*Dane!$C$9)-Y15)&lt;0,0,(I15*Dane!$C$9)-Y15),0)</f>
        <v>0</v>
      </c>
      <c r="AB15" s="74"/>
      <c r="AC15" s="83">
        <f>IF(Dane!$E$3=1,AL15,IF(Dane!$E$3=2,AR15,AT15))</f>
        <v>0</v>
      </c>
      <c r="AD15" s="83">
        <f>IF(Dane!$E$3=1,AM15,IF(Dane!$E$3=2,AS15,AU15))</f>
        <v>0</v>
      </c>
      <c r="AE15" s="83">
        <f>IF(Dane!$E$3=1,AX15,IF(Dane!$E$3=2,BD15,BF15))</f>
        <v>0</v>
      </c>
      <c r="AF15" s="83">
        <f>IF(Dane!$E$3=1,AY15,IF(Dane!$E$3=2,BE15,BG15))</f>
        <v>0</v>
      </c>
      <c r="AG15" s="83">
        <f>IF(Dane!$E$3=1,BJ15,IF(Dane!$E$3=2,BP15,BR15))</f>
        <v>0</v>
      </c>
      <c r="AH15" s="83">
        <f>IF(Dane!$E$3=1,BK15,IF(Dane!$E$3=2,BQ15,BS15))</f>
        <v>0</v>
      </c>
      <c r="AI15" s="84">
        <f t="shared" si="23"/>
        <v>0</v>
      </c>
      <c r="AJ15" s="84">
        <f t="shared" si="24"/>
        <v>0</v>
      </c>
      <c r="AK15" s="84"/>
      <c r="AL15" s="84">
        <f t="shared" si="10"/>
        <v>0</v>
      </c>
      <c r="AM15" s="84">
        <f t="shared" si="25"/>
        <v>0</v>
      </c>
      <c r="AN15" s="84">
        <f t="shared" si="26"/>
        <v>0</v>
      </c>
      <c r="AO15" s="84">
        <f t="shared" si="11"/>
        <v>0</v>
      </c>
      <c r="AP15" s="84">
        <f t="shared" si="12"/>
        <v>0</v>
      </c>
      <c r="AQ15" s="84">
        <f t="shared" si="27"/>
        <v>0</v>
      </c>
      <c r="AR15" s="84">
        <f t="shared" si="37"/>
        <v>0</v>
      </c>
      <c r="AS15" s="84">
        <v>0</v>
      </c>
      <c r="AT15" s="84">
        <f t="shared" si="40"/>
        <v>0</v>
      </c>
      <c r="AU15" s="84">
        <v>0</v>
      </c>
      <c r="AV15" s="84">
        <f t="shared" si="13"/>
        <v>0</v>
      </c>
      <c r="AW15" s="84">
        <f t="shared" si="29"/>
        <v>0</v>
      </c>
      <c r="AX15" s="84">
        <f t="shared" si="14"/>
        <v>0</v>
      </c>
      <c r="AY15" s="84">
        <f t="shared" si="15"/>
        <v>0</v>
      </c>
      <c r="AZ15" s="84">
        <f t="shared" si="30"/>
        <v>0</v>
      </c>
      <c r="BA15" s="84">
        <f t="shared" si="16"/>
        <v>0</v>
      </c>
      <c r="BB15" s="84">
        <f t="shared" si="17"/>
        <v>0</v>
      </c>
      <c r="BC15" s="84">
        <f t="shared" si="31"/>
        <v>0</v>
      </c>
      <c r="BD15" s="84">
        <f t="shared" si="38"/>
        <v>0</v>
      </c>
      <c r="BE15" s="84">
        <v>0</v>
      </c>
      <c r="BF15" s="84">
        <f t="shared" si="32"/>
        <v>0</v>
      </c>
      <c r="BG15" s="84">
        <v>0</v>
      </c>
      <c r="BH15" s="84">
        <f t="shared" si="18"/>
        <v>0</v>
      </c>
      <c r="BI15" s="84">
        <f t="shared" si="33"/>
        <v>0</v>
      </c>
      <c r="BJ15" s="84">
        <f t="shared" si="19"/>
        <v>0</v>
      </c>
      <c r="BK15" s="84">
        <f t="shared" si="20"/>
        <v>0</v>
      </c>
      <c r="BL15" s="84">
        <f t="shared" si="34"/>
        <v>0</v>
      </c>
      <c r="BM15" s="84">
        <f t="shared" si="21"/>
        <v>0</v>
      </c>
      <c r="BN15" s="84">
        <f t="shared" si="22"/>
        <v>0</v>
      </c>
      <c r="BO15" s="84">
        <f t="shared" si="35"/>
        <v>0</v>
      </c>
      <c r="BP15" s="84">
        <f t="shared" si="39"/>
        <v>0</v>
      </c>
      <c r="BQ15" s="84">
        <v>0</v>
      </c>
      <c r="BR15" s="84">
        <f t="shared" si="36"/>
        <v>0</v>
      </c>
      <c r="BS15" s="84">
        <v>0</v>
      </c>
    </row>
    <row r="16" spans="1:71" s="85" customFormat="1">
      <c r="A16" s="69">
        <v>7</v>
      </c>
      <c r="B16" s="1"/>
      <c r="C16" s="1"/>
      <c r="D16" s="2"/>
      <c r="E16" s="3"/>
      <c r="F16" s="4"/>
      <c r="G16" s="2"/>
      <c r="H16" s="4"/>
      <c r="I16" s="4"/>
      <c r="J16" s="4"/>
      <c r="K16" s="5"/>
      <c r="L16" s="32"/>
      <c r="M16" s="4"/>
      <c r="N16" s="4"/>
      <c r="O16" s="5"/>
      <c r="P16" s="32"/>
      <c r="Q16" s="4"/>
      <c r="R16" s="4"/>
      <c r="S16" s="47"/>
      <c r="T16" s="32"/>
      <c r="U16" s="4"/>
      <c r="V16" s="4"/>
      <c r="W16" s="47"/>
      <c r="X16" s="86">
        <f>IF(Dane!$E$3=1,AL16+AX16+BJ16,IF(Dane!$E$3=2,AR16+BD16+BP16,AT16+BF16+BR16))</f>
        <v>0</v>
      </c>
      <c r="Y16" s="87">
        <f>IF(Dane!$E$3=1,AM16+AY16+BK16,IF(Dane!$E$3=2,AS16+BE16+BQ16,AU16+BG16+BS16))</f>
        <v>0</v>
      </c>
      <c r="Z16" s="87">
        <f>IF(((H16*Dane!$C$9)-X16)&lt;0,0,(H16*Dane!$C$9)-X16)</f>
        <v>0</v>
      </c>
      <c r="AA16" s="88">
        <f>IFERROR(IF(((I16*Dane!$C$9)-Y16)&lt;0,0,(I16*Dane!$C$9)-Y16),0)</f>
        <v>0</v>
      </c>
      <c r="AB16" s="74"/>
      <c r="AC16" s="83">
        <f>IF(Dane!$E$3=1,AL16,IF(Dane!$E$3=2,AR16,AT16))</f>
        <v>0</v>
      </c>
      <c r="AD16" s="83">
        <f>IF(Dane!$E$3=1,AM16,IF(Dane!$E$3=2,AS16,AU16))</f>
        <v>0</v>
      </c>
      <c r="AE16" s="83">
        <f>IF(Dane!$E$3=1,AX16,IF(Dane!$E$3=2,BD16,BF16))</f>
        <v>0</v>
      </c>
      <c r="AF16" s="83">
        <f>IF(Dane!$E$3=1,AY16,IF(Dane!$E$3=2,BE16,BG16))</f>
        <v>0</v>
      </c>
      <c r="AG16" s="83">
        <f>IF(Dane!$E$3=1,BJ16,IF(Dane!$E$3=2,BP16,BR16))</f>
        <v>0</v>
      </c>
      <c r="AH16" s="83">
        <f>IF(Dane!$E$3=1,BK16,IF(Dane!$E$3=2,BQ16,BS16))</f>
        <v>0</v>
      </c>
      <c r="AI16" s="84">
        <f t="shared" si="23"/>
        <v>0</v>
      </c>
      <c r="AJ16" s="84">
        <f t="shared" si="24"/>
        <v>0</v>
      </c>
      <c r="AK16" s="84"/>
      <c r="AL16" s="84">
        <f t="shared" si="10"/>
        <v>0</v>
      </c>
      <c r="AM16" s="84">
        <f t="shared" si="25"/>
        <v>0</v>
      </c>
      <c r="AN16" s="84">
        <f t="shared" si="26"/>
        <v>0</v>
      </c>
      <c r="AO16" s="84">
        <f t="shared" si="11"/>
        <v>0</v>
      </c>
      <c r="AP16" s="84">
        <f t="shared" si="12"/>
        <v>0</v>
      </c>
      <c r="AQ16" s="84">
        <f t="shared" si="27"/>
        <v>0</v>
      </c>
      <c r="AR16" s="84">
        <f t="shared" si="37"/>
        <v>0</v>
      </c>
      <c r="AS16" s="84">
        <v>0</v>
      </c>
      <c r="AT16" s="84">
        <f t="shared" si="40"/>
        <v>0</v>
      </c>
      <c r="AU16" s="84">
        <v>0</v>
      </c>
      <c r="AV16" s="84">
        <f t="shared" si="13"/>
        <v>0</v>
      </c>
      <c r="AW16" s="84">
        <f t="shared" si="29"/>
        <v>0</v>
      </c>
      <c r="AX16" s="84">
        <f t="shared" si="14"/>
        <v>0</v>
      </c>
      <c r="AY16" s="84">
        <f t="shared" si="15"/>
        <v>0</v>
      </c>
      <c r="AZ16" s="84">
        <f t="shared" si="30"/>
        <v>0</v>
      </c>
      <c r="BA16" s="84">
        <f t="shared" si="16"/>
        <v>0</v>
      </c>
      <c r="BB16" s="84">
        <f t="shared" si="17"/>
        <v>0</v>
      </c>
      <c r="BC16" s="84">
        <f t="shared" si="31"/>
        <v>0</v>
      </c>
      <c r="BD16" s="84">
        <f t="shared" si="38"/>
        <v>0</v>
      </c>
      <c r="BE16" s="84">
        <v>0</v>
      </c>
      <c r="BF16" s="84">
        <f t="shared" si="32"/>
        <v>0</v>
      </c>
      <c r="BG16" s="84">
        <v>0</v>
      </c>
      <c r="BH16" s="84">
        <f t="shared" si="18"/>
        <v>0</v>
      </c>
      <c r="BI16" s="84">
        <f t="shared" si="33"/>
        <v>0</v>
      </c>
      <c r="BJ16" s="84">
        <f t="shared" si="19"/>
        <v>0</v>
      </c>
      <c r="BK16" s="84">
        <f t="shared" si="20"/>
        <v>0</v>
      </c>
      <c r="BL16" s="84">
        <f t="shared" si="34"/>
        <v>0</v>
      </c>
      <c r="BM16" s="84">
        <f t="shared" si="21"/>
        <v>0</v>
      </c>
      <c r="BN16" s="84">
        <f t="shared" si="22"/>
        <v>0</v>
      </c>
      <c r="BO16" s="84">
        <f t="shared" si="35"/>
        <v>0</v>
      </c>
      <c r="BP16" s="84">
        <f t="shared" si="39"/>
        <v>0</v>
      </c>
      <c r="BQ16" s="84">
        <v>0</v>
      </c>
      <c r="BR16" s="84">
        <f t="shared" si="36"/>
        <v>0</v>
      </c>
      <c r="BS16" s="84">
        <v>0</v>
      </c>
    </row>
    <row r="17" spans="1:71" s="85" customFormat="1">
      <c r="A17" s="69">
        <v>8</v>
      </c>
      <c r="B17" s="1"/>
      <c r="C17" s="1"/>
      <c r="D17" s="2"/>
      <c r="E17" s="3"/>
      <c r="F17" s="4"/>
      <c r="G17" s="2"/>
      <c r="H17" s="4"/>
      <c r="I17" s="4"/>
      <c r="J17" s="4"/>
      <c r="K17" s="5"/>
      <c r="L17" s="32"/>
      <c r="M17" s="4"/>
      <c r="N17" s="4"/>
      <c r="O17" s="5"/>
      <c r="P17" s="32"/>
      <c r="Q17" s="4"/>
      <c r="R17" s="4"/>
      <c r="S17" s="47"/>
      <c r="T17" s="32"/>
      <c r="U17" s="4"/>
      <c r="V17" s="4"/>
      <c r="W17" s="47"/>
      <c r="X17" s="86">
        <f>IF(Dane!$E$3=1,AL17+AX17+BJ17,IF(Dane!$E$3=2,AR17+BD17+BP17,AT17+BF17+BR17))</f>
        <v>0</v>
      </c>
      <c r="Y17" s="87">
        <f>IF(Dane!$E$3=1,AM17+AY17+BK17,IF(Dane!$E$3=2,AS17+BE17+BQ17,AU17+BG17+BS17))</f>
        <v>0</v>
      </c>
      <c r="Z17" s="87">
        <f>IF(((H17*Dane!$C$9)-X17)&lt;0,0,(H17*Dane!$C$9)-X17)</f>
        <v>0</v>
      </c>
      <c r="AA17" s="88">
        <f>IFERROR(IF(((I17*Dane!$C$9)-Y17)&lt;0,0,(I17*Dane!$C$9)-Y17),0)</f>
        <v>0</v>
      </c>
      <c r="AB17" s="74"/>
      <c r="AC17" s="83">
        <f>IF(Dane!$E$3=1,AL17,IF(Dane!$E$3=2,AR17,AT17))</f>
        <v>0</v>
      </c>
      <c r="AD17" s="83">
        <f>IF(Dane!$E$3=1,AM17,IF(Dane!$E$3=2,AS17,AU17))</f>
        <v>0</v>
      </c>
      <c r="AE17" s="83">
        <f>IF(Dane!$E$3=1,AX17,IF(Dane!$E$3=2,BD17,BF17))</f>
        <v>0</v>
      </c>
      <c r="AF17" s="83">
        <f>IF(Dane!$E$3=1,AY17,IF(Dane!$E$3=2,BE17,BG17))</f>
        <v>0</v>
      </c>
      <c r="AG17" s="83">
        <f>IF(Dane!$E$3=1,BJ17,IF(Dane!$E$3=2,BP17,BR17))</f>
        <v>0</v>
      </c>
      <c r="AH17" s="83">
        <f>IF(Dane!$E$3=1,BK17,IF(Dane!$E$3=2,BQ17,BS17))</f>
        <v>0</v>
      </c>
      <c r="AI17" s="84">
        <f t="shared" si="23"/>
        <v>0</v>
      </c>
      <c r="AJ17" s="84">
        <f t="shared" si="24"/>
        <v>0</v>
      </c>
      <c r="AK17" s="84"/>
      <c r="AL17" s="84">
        <f t="shared" si="10"/>
        <v>0</v>
      </c>
      <c r="AM17" s="84">
        <f t="shared" si="25"/>
        <v>0</v>
      </c>
      <c r="AN17" s="84">
        <f t="shared" si="26"/>
        <v>0</v>
      </c>
      <c r="AO17" s="84">
        <f t="shared" si="11"/>
        <v>0</v>
      </c>
      <c r="AP17" s="84">
        <f t="shared" si="12"/>
        <v>0</v>
      </c>
      <c r="AQ17" s="84">
        <f t="shared" si="27"/>
        <v>0</v>
      </c>
      <c r="AR17" s="84">
        <f t="shared" si="37"/>
        <v>0</v>
      </c>
      <c r="AS17" s="84">
        <v>0</v>
      </c>
      <c r="AT17" s="84">
        <f t="shared" si="40"/>
        <v>0</v>
      </c>
      <c r="AU17" s="84">
        <v>0</v>
      </c>
      <c r="AV17" s="84">
        <f t="shared" si="13"/>
        <v>0</v>
      </c>
      <c r="AW17" s="84">
        <f t="shared" si="29"/>
        <v>0</v>
      </c>
      <c r="AX17" s="84">
        <f t="shared" si="14"/>
        <v>0</v>
      </c>
      <c r="AY17" s="84">
        <f t="shared" si="15"/>
        <v>0</v>
      </c>
      <c r="AZ17" s="84">
        <f t="shared" si="30"/>
        <v>0</v>
      </c>
      <c r="BA17" s="84">
        <f t="shared" si="16"/>
        <v>0</v>
      </c>
      <c r="BB17" s="84">
        <f t="shared" si="17"/>
        <v>0</v>
      </c>
      <c r="BC17" s="84">
        <f t="shared" si="31"/>
        <v>0</v>
      </c>
      <c r="BD17" s="84">
        <f t="shared" si="38"/>
        <v>0</v>
      </c>
      <c r="BE17" s="84">
        <v>0</v>
      </c>
      <c r="BF17" s="84">
        <f t="shared" si="32"/>
        <v>0</v>
      </c>
      <c r="BG17" s="84">
        <v>0</v>
      </c>
      <c r="BH17" s="84">
        <f t="shared" si="18"/>
        <v>0</v>
      </c>
      <c r="BI17" s="84">
        <f t="shared" si="33"/>
        <v>0</v>
      </c>
      <c r="BJ17" s="84">
        <f t="shared" si="19"/>
        <v>0</v>
      </c>
      <c r="BK17" s="84">
        <f t="shared" si="20"/>
        <v>0</v>
      </c>
      <c r="BL17" s="84">
        <f t="shared" si="34"/>
        <v>0</v>
      </c>
      <c r="BM17" s="84">
        <f t="shared" si="21"/>
        <v>0</v>
      </c>
      <c r="BN17" s="84">
        <f t="shared" si="22"/>
        <v>0</v>
      </c>
      <c r="BO17" s="84">
        <f t="shared" si="35"/>
        <v>0</v>
      </c>
      <c r="BP17" s="84">
        <f t="shared" si="39"/>
        <v>0</v>
      </c>
      <c r="BQ17" s="84">
        <v>0</v>
      </c>
      <c r="BR17" s="84">
        <f t="shared" si="36"/>
        <v>0</v>
      </c>
      <c r="BS17" s="84">
        <v>0</v>
      </c>
    </row>
    <row r="18" spans="1:71" s="85" customFormat="1">
      <c r="A18" s="69">
        <v>9</v>
      </c>
      <c r="B18" s="1"/>
      <c r="C18" s="1"/>
      <c r="D18" s="2"/>
      <c r="E18" s="3"/>
      <c r="F18" s="4"/>
      <c r="G18" s="2"/>
      <c r="H18" s="4"/>
      <c r="I18" s="4"/>
      <c r="J18" s="4"/>
      <c r="K18" s="5"/>
      <c r="L18" s="32"/>
      <c r="M18" s="4"/>
      <c r="N18" s="4"/>
      <c r="O18" s="5"/>
      <c r="P18" s="32"/>
      <c r="Q18" s="4"/>
      <c r="R18" s="4"/>
      <c r="S18" s="47"/>
      <c r="T18" s="32"/>
      <c r="U18" s="4"/>
      <c r="V18" s="4"/>
      <c r="W18" s="47"/>
      <c r="X18" s="86">
        <f>IF(Dane!$E$3=1,AL18+AX18+BJ18,IF(Dane!$E$3=2,AR18+BD18+BP18,AT18+BF18+BR18))</f>
        <v>0</v>
      </c>
      <c r="Y18" s="87">
        <f>IF(Dane!$E$3=1,AM18+AY18+BK18,IF(Dane!$E$3=2,AS18+BE18+BQ18,AU18+BG18+BS18))</f>
        <v>0</v>
      </c>
      <c r="Z18" s="87">
        <f>IF(((H18*Dane!$C$9)-X18)&lt;0,0,(H18*Dane!$C$9)-X18)</f>
        <v>0</v>
      </c>
      <c r="AA18" s="88">
        <f>IFERROR(IF(((I18*Dane!$C$9)-Y18)&lt;0,0,(I18*Dane!$C$9)-Y18),0)</f>
        <v>0</v>
      </c>
      <c r="AB18" s="74"/>
      <c r="AC18" s="83">
        <f>IF(Dane!$E$3=1,AL18,IF(Dane!$E$3=2,AR18,AT18))</f>
        <v>0</v>
      </c>
      <c r="AD18" s="83">
        <f>IF(Dane!$E$3=1,AM18,IF(Dane!$E$3=2,AS18,AU18))</f>
        <v>0</v>
      </c>
      <c r="AE18" s="83">
        <f>IF(Dane!$E$3=1,AX18,IF(Dane!$E$3=2,BD18,BF18))</f>
        <v>0</v>
      </c>
      <c r="AF18" s="83">
        <f>IF(Dane!$E$3=1,AY18,IF(Dane!$E$3=2,BE18,BG18))</f>
        <v>0</v>
      </c>
      <c r="AG18" s="83">
        <f>IF(Dane!$E$3=1,BJ18,IF(Dane!$E$3=2,BP18,BR18))</f>
        <v>0</v>
      </c>
      <c r="AH18" s="83">
        <f>IF(Dane!$E$3=1,BK18,IF(Dane!$E$3=2,BQ18,BS18))</f>
        <v>0</v>
      </c>
      <c r="AI18" s="84">
        <f t="shared" si="23"/>
        <v>0</v>
      </c>
      <c r="AJ18" s="84">
        <f t="shared" si="24"/>
        <v>0</v>
      </c>
      <c r="AK18" s="84"/>
      <c r="AL18" s="84">
        <f t="shared" si="10"/>
        <v>0</v>
      </c>
      <c r="AM18" s="84">
        <f t="shared" si="25"/>
        <v>0</v>
      </c>
      <c r="AN18" s="84">
        <f t="shared" si="26"/>
        <v>0</v>
      </c>
      <c r="AO18" s="84">
        <f t="shared" si="11"/>
        <v>0</v>
      </c>
      <c r="AP18" s="84">
        <f t="shared" si="12"/>
        <v>0</v>
      </c>
      <c r="AQ18" s="84">
        <f t="shared" si="27"/>
        <v>0</v>
      </c>
      <c r="AR18" s="84">
        <f t="shared" si="37"/>
        <v>0</v>
      </c>
      <c r="AS18" s="84">
        <v>0</v>
      </c>
      <c r="AT18" s="84">
        <f t="shared" si="40"/>
        <v>0</v>
      </c>
      <c r="AU18" s="84">
        <v>0</v>
      </c>
      <c r="AV18" s="84">
        <f t="shared" si="13"/>
        <v>0</v>
      </c>
      <c r="AW18" s="84">
        <f t="shared" si="29"/>
        <v>0</v>
      </c>
      <c r="AX18" s="84">
        <f t="shared" si="14"/>
        <v>0</v>
      </c>
      <c r="AY18" s="84">
        <f t="shared" si="15"/>
        <v>0</v>
      </c>
      <c r="AZ18" s="84">
        <f t="shared" si="30"/>
        <v>0</v>
      </c>
      <c r="BA18" s="84">
        <f t="shared" si="16"/>
        <v>0</v>
      </c>
      <c r="BB18" s="84">
        <f t="shared" si="17"/>
        <v>0</v>
      </c>
      <c r="BC18" s="84">
        <f t="shared" si="31"/>
        <v>0</v>
      </c>
      <c r="BD18" s="84">
        <f t="shared" si="38"/>
        <v>0</v>
      </c>
      <c r="BE18" s="84">
        <v>0</v>
      </c>
      <c r="BF18" s="84">
        <f t="shared" si="32"/>
        <v>0</v>
      </c>
      <c r="BG18" s="84">
        <v>0</v>
      </c>
      <c r="BH18" s="84">
        <f t="shared" si="18"/>
        <v>0</v>
      </c>
      <c r="BI18" s="84">
        <f t="shared" si="33"/>
        <v>0</v>
      </c>
      <c r="BJ18" s="84">
        <f t="shared" si="19"/>
        <v>0</v>
      </c>
      <c r="BK18" s="84">
        <f t="shared" si="20"/>
        <v>0</v>
      </c>
      <c r="BL18" s="84">
        <f t="shared" si="34"/>
        <v>0</v>
      </c>
      <c r="BM18" s="84">
        <f t="shared" si="21"/>
        <v>0</v>
      </c>
      <c r="BN18" s="84">
        <f t="shared" si="22"/>
        <v>0</v>
      </c>
      <c r="BO18" s="84">
        <f t="shared" si="35"/>
        <v>0</v>
      </c>
      <c r="BP18" s="84">
        <f t="shared" si="39"/>
        <v>0</v>
      </c>
      <c r="BQ18" s="84">
        <v>0</v>
      </c>
      <c r="BR18" s="84">
        <f t="shared" si="36"/>
        <v>0</v>
      </c>
      <c r="BS18" s="84">
        <v>0</v>
      </c>
    </row>
    <row r="19" spans="1:71" s="85" customFormat="1">
      <c r="A19" s="69">
        <v>10</v>
      </c>
      <c r="B19" s="1"/>
      <c r="C19" s="1"/>
      <c r="D19" s="2"/>
      <c r="E19" s="3"/>
      <c r="F19" s="4"/>
      <c r="G19" s="2"/>
      <c r="H19" s="4"/>
      <c r="I19" s="4"/>
      <c r="J19" s="4"/>
      <c r="K19" s="5"/>
      <c r="L19" s="32"/>
      <c r="M19" s="4"/>
      <c r="N19" s="4"/>
      <c r="O19" s="5"/>
      <c r="P19" s="32"/>
      <c r="Q19" s="4"/>
      <c r="R19" s="4"/>
      <c r="S19" s="47"/>
      <c r="T19" s="32"/>
      <c r="U19" s="4"/>
      <c r="V19" s="4"/>
      <c r="W19" s="47"/>
      <c r="X19" s="86">
        <f>IF(Dane!$E$3=1,AL19+AX19+BJ19,IF(Dane!$E$3=2,AR19+BD19+BP19,AT19+BF19+BR19))</f>
        <v>0</v>
      </c>
      <c r="Y19" s="87">
        <f>IF(Dane!$E$3=1,AM19+AY19+BK19,IF(Dane!$E$3=2,AS19+BE19+BQ19,AU19+BG19+BS19))</f>
        <v>0</v>
      </c>
      <c r="Z19" s="87">
        <f>IF(((H19*Dane!$C$9)-X19)&lt;0,0,(H19*Dane!$C$9)-X19)</f>
        <v>0</v>
      </c>
      <c r="AA19" s="88">
        <f>IFERROR(IF(((I19*Dane!$C$9)-Y19)&lt;0,0,(I19*Dane!$C$9)-Y19),0)</f>
        <v>0</v>
      </c>
      <c r="AB19" s="74"/>
      <c r="AC19" s="83">
        <f>IF(Dane!$E$3=1,AL19,IF(Dane!$E$3=2,AR19,AT19))</f>
        <v>0</v>
      </c>
      <c r="AD19" s="83">
        <f>IF(Dane!$E$3=1,AM19,IF(Dane!$E$3=2,AS19,AU19))</f>
        <v>0</v>
      </c>
      <c r="AE19" s="83">
        <f>IF(Dane!$E$3=1,AX19,IF(Dane!$E$3=2,BD19,BF19))</f>
        <v>0</v>
      </c>
      <c r="AF19" s="83">
        <f>IF(Dane!$E$3=1,AY19,IF(Dane!$E$3=2,BE19,BG19))</f>
        <v>0</v>
      </c>
      <c r="AG19" s="83">
        <f>IF(Dane!$E$3=1,BJ19,IF(Dane!$E$3=2,BP19,BR19))</f>
        <v>0</v>
      </c>
      <c r="AH19" s="83">
        <f>IF(Dane!$E$3=1,BK19,IF(Dane!$E$3=2,BQ19,BS19))</f>
        <v>0</v>
      </c>
      <c r="AI19" s="84">
        <f t="shared" si="23"/>
        <v>0</v>
      </c>
      <c r="AJ19" s="84">
        <f t="shared" si="24"/>
        <v>0</v>
      </c>
      <c r="AK19" s="84"/>
      <c r="AL19" s="84">
        <f t="shared" si="10"/>
        <v>0</v>
      </c>
      <c r="AM19" s="84">
        <f t="shared" si="25"/>
        <v>0</v>
      </c>
      <c r="AN19" s="84">
        <f t="shared" si="26"/>
        <v>0</v>
      </c>
      <c r="AO19" s="84">
        <f t="shared" si="11"/>
        <v>0</v>
      </c>
      <c r="AP19" s="84">
        <f t="shared" si="12"/>
        <v>0</v>
      </c>
      <c r="AQ19" s="84">
        <f t="shared" si="27"/>
        <v>0</v>
      </c>
      <c r="AR19" s="84">
        <f t="shared" si="37"/>
        <v>0</v>
      </c>
      <c r="AS19" s="84">
        <v>0</v>
      </c>
      <c r="AT19" s="84">
        <f t="shared" si="40"/>
        <v>0</v>
      </c>
      <c r="AU19" s="84">
        <v>0</v>
      </c>
      <c r="AV19" s="84">
        <f t="shared" si="13"/>
        <v>0</v>
      </c>
      <c r="AW19" s="84">
        <f t="shared" si="29"/>
        <v>0</v>
      </c>
      <c r="AX19" s="84">
        <f t="shared" si="14"/>
        <v>0</v>
      </c>
      <c r="AY19" s="84">
        <f t="shared" si="15"/>
        <v>0</v>
      </c>
      <c r="AZ19" s="84">
        <f t="shared" si="30"/>
        <v>0</v>
      </c>
      <c r="BA19" s="84">
        <f t="shared" si="16"/>
        <v>0</v>
      </c>
      <c r="BB19" s="84">
        <f t="shared" si="17"/>
        <v>0</v>
      </c>
      <c r="BC19" s="84">
        <f t="shared" si="31"/>
        <v>0</v>
      </c>
      <c r="BD19" s="84">
        <f t="shared" si="38"/>
        <v>0</v>
      </c>
      <c r="BE19" s="84">
        <v>0</v>
      </c>
      <c r="BF19" s="84">
        <f t="shared" si="32"/>
        <v>0</v>
      </c>
      <c r="BG19" s="84">
        <v>0</v>
      </c>
      <c r="BH19" s="84">
        <f t="shared" si="18"/>
        <v>0</v>
      </c>
      <c r="BI19" s="84">
        <f t="shared" si="33"/>
        <v>0</v>
      </c>
      <c r="BJ19" s="84">
        <f t="shared" si="19"/>
        <v>0</v>
      </c>
      <c r="BK19" s="84">
        <f t="shared" si="20"/>
        <v>0</v>
      </c>
      <c r="BL19" s="84">
        <f t="shared" si="34"/>
        <v>0</v>
      </c>
      <c r="BM19" s="84">
        <f t="shared" si="21"/>
        <v>0</v>
      </c>
      <c r="BN19" s="84">
        <f t="shared" si="22"/>
        <v>0</v>
      </c>
      <c r="BO19" s="84">
        <f t="shared" si="35"/>
        <v>0</v>
      </c>
      <c r="BP19" s="84">
        <f t="shared" si="39"/>
        <v>0</v>
      </c>
      <c r="BQ19" s="84">
        <v>0</v>
      </c>
      <c r="BR19" s="84">
        <f t="shared" si="36"/>
        <v>0</v>
      </c>
      <c r="BS19" s="84">
        <v>0</v>
      </c>
    </row>
    <row r="20" spans="1:71" s="85" customFormat="1">
      <c r="A20" s="69">
        <v>11</v>
      </c>
      <c r="B20" s="1"/>
      <c r="C20" s="1"/>
      <c r="D20" s="2"/>
      <c r="E20" s="3"/>
      <c r="F20" s="4"/>
      <c r="G20" s="2"/>
      <c r="H20" s="4"/>
      <c r="I20" s="4"/>
      <c r="J20" s="4"/>
      <c r="K20" s="5"/>
      <c r="L20" s="32"/>
      <c r="M20" s="4"/>
      <c r="N20" s="4"/>
      <c r="O20" s="5"/>
      <c r="P20" s="32"/>
      <c r="Q20" s="4"/>
      <c r="R20" s="4"/>
      <c r="S20" s="47"/>
      <c r="T20" s="32"/>
      <c r="U20" s="4"/>
      <c r="V20" s="4"/>
      <c r="W20" s="47"/>
      <c r="X20" s="86">
        <f>IF(Dane!$E$3=1,AL20+AX20+BJ20,IF(Dane!$E$3=2,AR20+BD20+BP20,AT20+BF20+BR20))</f>
        <v>0</v>
      </c>
      <c r="Y20" s="87">
        <f>IF(Dane!$E$3=1,AM20+AY20+BK20,IF(Dane!$E$3=2,AS20+BE20+BQ20,AU20+BG20+BS20))</f>
        <v>0</v>
      </c>
      <c r="Z20" s="87">
        <f>IF(((H20*Dane!$C$9)-X20)&lt;0,0,(H20*Dane!$C$9)-X20)</f>
        <v>0</v>
      </c>
      <c r="AA20" s="88">
        <f>IFERROR(IF(((I20*Dane!$C$9)-Y20)&lt;0,0,(I20*Dane!$C$9)-Y20),0)</f>
        <v>0</v>
      </c>
      <c r="AB20" s="74"/>
      <c r="AC20" s="83">
        <f>IF(Dane!$E$3=1,AL20,IF(Dane!$E$3=2,AR20,AT20))</f>
        <v>0</v>
      </c>
      <c r="AD20" s="83">
        <f>IF(Dane!$E$3=1,AM20,IF(Dane!$E$3=2,AS20,AU20))</f>
        <v>0</v>
      </c>
      <c r="AE20" s="83">
        <f>IF(Dane!$E$3=1,AX20,IF(Dane!$E$3=2,BD20,BF20))</f>
        <v>0</v>
      </c>
      <c r="AF20" s="83">
        <f>IF(Dane!$E$3=1,AY20,IF(Dane!$E$3=2,BE20,BG20))</f>
        <v>0</v>
      </c>
      <c r="AG20" s="83">
        <f>IF(Dane!$E$3=1,BJ20,IF(Dane!$E$3=2,BP20,BR20))</f>
        <v>0</v>
      </c>
      <c r="AH20" s="83">
        <f>IF(Dane!$E$3=1,BK20,IF(Dane!$E$3=2,BQ20,BS20))</f>
        <v>0</v>
      </c>
      <c r="AI20" s="84">
        <f t="shared" si="23"/>
        <v>0</v>
      </c>
      <c r="AJ20" s="84">
        <f t="shared" si="24"/>
        <v>0</v>
      </c>
      <c r="AK20" s="84"/>
      <c r="AL20" s="84">
        <f t="shared" si="10"/>
        <v>0</v>
      </c>
      <c r="AM20" s="84">
        <f t="shared" si="25"/>
        <v>0</v>
      </c>
      <c r="AN20" s="84">
        <f t="shared" si="26"/>
        <v>0</v>
      </c>
      <c r="AO20" s="84">
        <f t="shared" si="11"/>
        <v>0</v>
      </c>
      <c r="AP20" s="84">
        <f t="shared" si="12"/>
        <v>0</v>
      </c>
      <c r="AQ20" s="84">
        <f t="shared" si="27"/>
        <v>0</v>
      </c>
      <c r="AR20" s="84">
        <f t="shared" si="37"/>
        <v>0</v>
      </c>
      <c r="AS20" s="84">
        <v>0</v>
      </c>
      <c r="AT20" s="84">
        <f t="shared" si="40"/>
        <v>0</v>
      </c>
      <c r="AU20" s="84">
        <v>0</v>
      </c>
      <c r="AV20" s="84">
        <f t="shared" si="13"/>
        <v>0</v>
      </c>
      <c r="AW20" s="84">
        <f t="shared" si="29"/>
        <v>0</v>
      </c>
      <c r="AX20" s="84">
        <f t="shared" si="14"/>
        <v>0</v>
      </c>
      <c r="AY20" s="84">
        <f t="shared" si="15"/>
        <v>0</v>
      </c>
      <c r="AZ20" s="84">
        <f t="shared" si="30"/>
        <v>0</v>
      </c>
      <c r="BA20" s="84">
        <f t="shared" si="16"/>
        <v>0</v>
      </c>
      <c r="BB20" s="84">
        <f t="shared" si="17"/>
        <v>0</v>
      </c>
      <c r="BC20" s="84">
        <f t="shared" si="31"/>
        <v>0</v>
      </c>
      <c r="BD20" s="84">
        <f t="shared" si="38"/>
        <v>0</v>
      </c>
      <c r="BE20" s="84">
        <v>0</v>
      </c>
      <c r="BF20" s="84">
        <f t="shared" si="32"/>
        <v>0</v>
      </c>
      <c r="BG20" s="84">
        <v>0</v>
      </c>
      <c r="BH20" s="84">
        <f t="shared" si="18"/>
        <v>0</v>
      </c>
      <c r="BI20" s="84">
        <f t="shared" si="33"/>
        <v>0</v>
      </c>
      <c r="BJ20" s="84">
        <f t="shared" si="19"/>
        <v>0</v>
      </c>
      <c r="BK20" s="84">
        <f t="shared" si="20"/>
        <v>0</v>
      </c>
      <c r="BL20" s="84">
        <f t="shared" si="34"/>
        <v>0</v>
      </c>
      <c r="BM20" s="84">
        <f t="shared" si="21"/>
        <v>0</v>
      </c>
      <c r="BN20" s="84">
        <f t="shared" si="22"/>
        <v>0</v>
      </c>
      <c r="BO20" s="84">
        <f t="shared" si="35"/>
        <v>0</v>
      </c>
      <c r="BP20" s="84">
        <f t="shared" si="39"/>
        <v>0</v>
      </c>
      <c r="BQ20" s="84">
        <v>0</v>
      </c>
      <c r="BR20" s="84">
        <f t="shared" si="36"/>
        <v>0</v>
      </c>
      <c r="BS20" s="84">
        <v>0</v>
      </c>
    </row>
    <row r="21" spans="1:71" s="85" customFormat="1">
      <c r="A21" s="69">
        <v>12</v>
      </c>
      <c r="B21" s="1"/>
      <c r="C21" s="1"/>
      <c r="D21" s="2"/>
      <c r="E21" s="3"/>
      <c r="F21" s="4"/>
      <c r="G21" s="2"/>
      <c r="H21" s="4"/>
      <c r="I21" s="4"/>
      <c r="J21" s="4"/>
      <c r="K21" s="5"/>
      <c r="L21" s="32"/>
      <c r="M21" s="4"/>
      <c r="N21" s="4"/>
      <c r="O21" s="5"/>
      <c r="P21" s="32"/>
      <c r="Q21" s="4"/>
      <c r="R21" s="4"/>
      <c r="S21" s="47"/>
      <c r="T21" s="32"/>
      <c r="U21" s="4"/>
      <c r="V21" s="4"/>
      <c r="W21" s="47"/>
      <c r="X21" s="86">
        <f>IF(Dane!$E$3=1,AL21+AX21+BJ21,IF(Dane!$E$3=2,AR21+BD21+BP21,AT21+BF21+BR21))</f>
        <v>0</v>
      </c>
      <c r="Y21" s="87">
        <f>IF(Dane!$E$3=1,AM21+AY21+BK21,IF(Dane!$E$3=2,AS21+BE21+BQ21,AU21+BG21+BS21))</f>
        <v>0</v>
      </c>
      <c r="Z21" s="87">
        <f>IF(((H21*Dane!$C$9)-X21)&lt;0,0,(H21*Dane!$C$9)-X21)</f>
        <v>0</v>
      </c>
      <c r="AA21" s="88">
        <f>IFERROR(IF(((I21*Dane!$C$9)-Y21)&lt;0,0,(I21*Dane!$C$9)-Y21),0)</f>
        <v>0</v>
      </c>
      <c r="AB21" s="74"/>
      <c r="AC21" s="83">
        <f>IF(Dane!$E$3=1,AL21,IF(Dane!$E$3=2,AR21,AT21))</f>
        <v>0</v>
      </c>
      <c r="AD21" s="83">
        <f>IF(Dane!$E$3=1,AM21,IF(Dane!$E$3=2,AS21,AU21))</f>
        <v>0</v>
      </c>
      <c r="AE21" s="83">
        <f>IF(Dane!$E$3=1,AX21,IF(Dane!$E$3=2,BD21,BF21))</f>
        <v>0</v>
      </c>
      <c r="AF21" s="83">
        <f>IF(Dane!$E$3=1,AY21,IF(Dane!$E$3=2,BE21,BG21))</f>
        <v>0</v>
      </c>
      <c r="AG21" s="83">
        <f>IF(Dane!$E$3=1,BJ21,IF(Dane!$E$3=2,BP21,BR21))</f>
        <v>0</v>
      </c>
      <c r="AH21" s="83">
        <f>IF(Dane!$E$3=1,BK21,IF(Dane!$E$3=2,BQ21,BS21))</f>
        <v>0</v>
      </c>
      <c r="AI21" s="84">
        <f t="shared" si="23"/>
        <v>0</v>
      </c>
      <c r="AJ21" s="84">
        <f t="shared" si="24"/>
        <v>0</v>
      </c>
      <c r="AK21" s="84"/>
      <c r="AL21" s="84">
        <f t="shared" si="10"/>
        <v>0</v>
      </c>
      <c r="AM21" s="84">
        <f t="shared" si="25"/>
        <v>0</v>
      </c>
      <c r="AN21" s="84">
        <f t="shared" si="26"/>
        <v>0</v>
      </c>
      <c r="AO21" s="84">
        <f t="shared" si="11"/>
        <v>0</v>
      </c>
      <c r="AP21" s="84">
        <f t="shared" si="12"/>
        <v>0</v>
      </c>
      <c r="AQ21" s="84">
        <f t="shared" si="27"/>
        <v>0</v>
      </c>
      <c r="AR21" s="84">
        <f t="shared" si="37"/>
        <v>0</v>
      </c>
      <c r="AS21" s="84">
        <v>0</v>
      </c>
      <c r="AT21" s="84">
        <f t="shared" si="40"/>
        <v>0</v>
      </c>
      <c r="AU21" s="84">
        <v>0</v>
      </c>
      <c r="AV21" s="84">
        <f t="shared" si="13"/>
        <v>0</v>
      </c>
      <c r="AW21" s="84">
        <f t="shared" si="29"/>
        <v>0</v>
      </c>
      <c r="AX21" s="84">
        <f t="shared" si="14"/>
        <v>0</v>
      </c>
      <c r="AY21" s="84">
        <f t="shared" si="15"/>
        <v>0</v>
      </c>
      <c r="AZ21" s="84">
        <f t="shared" si="30"/>
        <v>0</v>
      </c>
      <c r="BA21" s="84">
        <f t="shared" si="16"/>
        <v>0</v>
      </c>
      <c r="BB21" s="84">
        <f t="shared" si="17"/>
        <v>0</v>
      </c>
      <c r="BC21" s="84">
        <f t="shared" si="31"/>
        <v>0</v>
      </c>
      <c r="BD21" s="84">
        <f t="shared" si="38"/>
        <v>0</v>
      </c>
      <c r="BE21" s="84">
        <v>0</v>
      </c>
      <c r="BF21" s="84">
        <f t="shared" si="32"/>
        <v>0</v>
      </c>
      <c r="BG21" s="84">
        <v>0</v>
      </c>
      <c r="BH21" s="84">
        <f t="shared" si="18"/>
        <v>0</v>
      </c>
      <c r="BI21" s="84">
        <f t="shared" si="33"/>
        <v>0</v>
      </c>
      <c r="BJ21" s="84">
        <f t="shared" si="19"/>
        <v>0</v>
      </c>
      <c r="BK21" s="84">
        <f t="shared" si="20"/>
        <v>0</v>
      </c>
      <c r="BL21" s="84">
        <f t="shared" si="34"/>
        <v>0</v>
      </c>
      <c r="BM21" s="84">
        <f t="shared" si="21"/>
        <v>0</v>
      </c>
      <c r="BN21" s="84">
        <f t="shared" si="22"/>
        <v>0</v>
      </c>
      <c r="BO21" s="84">
        <f t="shared" si="35"/>
        <v>0</v>
      </c>
      <c r="BP21" s="84">
        <f t="shared" si="39"/>
        <v>0</v>
      </c>
      <c r="BQ21" s="84">
        <v>0</v>
      </c>
      <c r="BR21" s="84">
        <f t="shared" si="36"/>
        <v>0</v>
      </c>
      <c r="BS21" s="84">
        <v>0</v>
      </c>
    </row>
    <row r="22" spans="1:71" s="85" customFormat="1">
      <c r="A22" s="69">
        <v>13</v>
      </c>
      <c r="B22" s="1"/>
      <c r="C22" s="1"/>
      <c r="D22" s="2"/>
      <c r="E22" s="3"/>
      <c r="F22" s="4"/>
      <c r="G22" s="2"/>
      <c r="H22" s="4"/>
      <c r="I22" s="4"/>
      <c r="J22" s="4"/>
      <c r="K22" s="5"/>
      <c r="L22" s="32"/>
      <c r="M22" s="4"/>
      <c r="N22" s="4"/>
      <c r="O22" s="5"/>
      <c r="P22" s="32"/>
      <c r="Q22" s="4"/>
      <c r="R22" s="4"/>
      <c r="S22" s="47"/>
      <c r="T22" s="32"/>
      <c r="U22" s="4"/>
      <c r="V22" s="4"/>
      <c r="W22" s="47"/>
      <c r="X22" s="86">
        <f>IF(Dane!$E$3=1,AL22+AX22+BJ22,IF(Dane!$E$3=2,AR22+BD22+BP22,AT22+BF22+BR22))</f>
        <v>0</v>
      </c>
      <c r="Y22" s="87">
        <f>IF(Dane!$E$3=1,AM22+AY22+BK22,IF(Dane!$E$3=2,AS22+BE22+BQ22,AU22+BG22+BS22))</f>
        <v>0</v>
      </c>
      <c r="Z22" s="87">
        <f>IF(((H22*Dane!$C$9)-X22)&lt;0,0,(H22*Dane!$C$9)-X22)</f>
        <v>0</v>
      </c>
      <c r="AA22" s="88">
        <f>IFERROR(IF(((I22*Dane!$C$9)-Y22)&lt;0,0,(I22*Dane!$C$9)-Y22),0)</f>
        <v>0</v>
      </c>
      <c r="AB22" s="74"/>
      <c r="AC22" s="83">
        <f>IF(Dane!$E$3=1,AL22,IF(Dane!$E$3=2,AR22,AT22))</f>
        <v>0</v>
      </c>
      <c r="AD22" s="83">
        <f>IF(Dane!$E$3=1,AM22,IF(Dane!$E$3=2,AS22,AU22))</f>
        <v>0</v>
      </c>
      <c r="AE22" s="83">
        <f>IF(Dane!$E$3=1,AX22,IF(Dane!$E$3=2,BD22,BF22))</f>
        <v>0</v>
      </c>
      <c r="AF22" s="83">
        <f>IF(Dane!$E$3=1,AY22,IF(Dane!$E$3=2,BE22,BG22))</f>
        <v>0</v>
      </c>
      <c r="AG22" s="83">
        <f>IF(Dane!$E$3=1,BJ22,IF(Dane!$E$3=2,BP22,BR22))</f>
        <v>0</v>
      </c>
      <c r="AH22" s="83">
        <f>IF(Dane!$E$3=1,BK22,IF(Dane!$E$3=2,BQ22,BS22))</f>
        <v>0</v>
      </c>
      <c r="AI22" s="84">
        <f t="shared" si="23"/>
        <v>0</v>
      </c>
      <c r="AJ22" s="84">
        <f t="shared" si="24"/>
        <v>0</v>
      </c>
      <c r="AK22" s="84"/>
      <c r="AL22" s="84">
        <f t="shared" si="10"/>
        <v>0</v>
      </c>
      <c r="AM22" s="84">
        <f t="shared" si="25"/>
        <v>0</v>
      </c>
      <c r="AN22" s="84">
        <f t="shared" si="26"/>
        <v>0</v>
      </c>
      <c r="AO22" s="84">
        <f t="shared" si="11"/>
        <v>0</v>
      </c>
      <c r="AP22" s="84">
        <f t="shared" si="12"/>
        <v>0</v>
      </c>
      <c r="AQ22" s="84">
        <f t="shared" si="27"/>
        <v>0</v>
      </c>
      <c r="AR22" s="84">
        <f t="shared" si="37"/>
        <v>0</v>
      </c>
      <c r="AS22" s="84">
        <v>0</v>
      </c>
      <c r="AT22" s="84">
        <f t="shared" si="40"/>
        <v>0</v>
      </c>
      <c r="AU22" s="84">
        <v>0</v>
      </c>
      <c r="AV22" s="84">
        <f t="shared" si="13"/>
        <v>0</v>
      </c>
      <c r="AW22" s="84">
        <f t="shared" si="29"/>
        <v>0</v>
      </c>
      <c r="AX22" s="84">
        <f t="shared" si="14"/>
        <v>0</v>
      </c>
      <c r="AY22" s="84">
        <f t="shared" si="15"/>
        <v>0</v>
      </c>
      <c r="AZ22" s="84">
        <f t="shared" si="30"/>
        <v>0</v>
      </c>
      <c r="BA22" s="84">
        <f t="shared" si="16"/>
        <v>0</v>
      </c>
      <c r="BB22" s="84">
        <f t="shared" si="17"/>
        <v>0</v>
      </c>
      <c r="BC22" s="84">
        <f t="shared" si="31"/>
        <v>0</v>
      </c>
      <c r="BD22" s="84">
        <f t="shared" si="38"/>
        <v>0</v>
      </c>
      <c r="BE22" s="84">
        <v>0</v>
      </c>
      <c r="BF22" s="84">
        <f t="shared" si="32"/>
        <v>0</v>
      </c>
      <c r="BG22" s="84">
        <v>0</v>
      </c>
      <c r="BH22" s="84">
        <f t="shared" si="18"/>
        <v>0</v>
      </c>
      <c r="BI22" s="84">
        <f t="shared" si="33"/>
        <v>0</v>
      </c>
      <c r="BJ22" s="84">
        <f t="shared" si="19"/>
        <v>0</v>
      </c>
      <c r="BK22" s="84">
        <f t="shared" si="20"/>
        <v>0</v>
      </c>
      <c r="BL22" s="84">
        <f t="shared" si="34"/>
        <v>0</v>
      </c>
      <c r="BM22" s="84">
        <f t="shared" si="21"/>
        <v>0</v>
      </c>
      <c r="BN22" s="84">
        <f t="shared" si="22"/>
        <v>0</v>
      </c>
      <c r="BO22" s="84">
        <f t="shared" si="35"/>
        <v>0</v>
      </c>
      <c r="BP22" s="84">
        <f t="shared" si="39"/>
        <v>0</v>
      </c>
      <c r="BQ22" s="84">
        <v>0</v>
      </c>
      <c r="BR22" s="84">
        <f t="shared" si="36"/>
        <v>0</v>
      </c>
      <c r="BS22" s="84">
        <v>0</v>
      </c>
    </row>
    <row r="23" spans="1:71" s="85" customFormat="1">
      <c r="A23" s="69">
        <v>14</v>
      </c>
      <c r="B23" s="1"/>
      <c r="C23" s="1"/>
      <c r="D23" s="2"/>
      <c r="E23" s="3"/>
      <c r="F23" s="4"/>
      <c r="G23" s="2"/>
      <c r="H23" s="4"/>
      <c r="I23" s="4"/>
      <c r="J23" s="4"/>
      <c r="K23" s="5"/>
      <c r="L23" s="32"/>
      <c r="M23" s="4"/>
      <c r="N23" s="4"/>
      <c r="O23" s="5"/>
      <c r="P23" s="32"/>
      <c r="Q23" s="4"/>
      <c r="R23" s="4"/>
      <c r="S23" s="47"/>
      <c r="T23" s="32"/>
      <c r="U23" s="4"/>
      <c r="V23" s="4"/>
      <c r="W23" s="47"/>
      <c r="X23" s="86">
        <f>IF(Dane!$E$3=1,AL23+AX23+BJ23,IF(Dane!$E$3=2,AR23+BD23+BP23,AT23+BF23+BR23))</f>
        <v>0</v>
      </c>
      <c r="Y23" s="87">
        <f>IF(Dane!$E$3=1,AM23+AY23+BK23,IF(Dane!$E$3=2,AS23+BE23+BQ23,AU23+BG23+BS23))</f>
        <v>0</v>
      </c>
      <c r="Z23" s="87">
        <f>IF(((H23*Dane!$C$9)-X23)&lt;0,0,(H23*Dane!$C$9)-X23)</f>
        <v>0</v>
      </c>
      <c r="AA23" s="88">
        <f>IFERROR(IF(((I23*Dane!$C$9)-Y23)&lt;0,0,(I23*Dane!$C$9)-Y23),0)</f>
        <v>0</v>
      </c>
      <c r="AB23" s="74"/>
      <c r="AC23" s="83">
        <f>IF(Dane!$E$3=1,AL23,IF(Dane!$E$3=2,AR23,AT23))</f>
        <v>0</v>
      </c>
      <c r="AD23" s="83">
        <f>IF(Dane!$E$3=1,AM23,IF(Dane!$E$3=2,AS23,AU23))</f>
        <v>0</v>
      </c>
      <c r="AE23" s="83">
        <f>IF(Dane!$E$3=1,AX23,IF(Dane!$E$3=2,BD23,BF23))</f>
        <v>0</v>
      </c>
      <c r="AF23" s="83">
        <f>IF(Dane!$E$3=1,AY23,IF(Dane!$E$3=2,BE23,BG23))</f>
        <v>0</v>
      </c>
      <c r="AG23" s="83">
        <f>IF(Dane!$E$3=1,BJ23,IF(Dane!$E$3=2,BP23,BR23))</f>
        <v>0</v>
      </c>
      <c r="AH23" s="83">
        <f>IF(Dane!$E$3=1,BK23,IF(Dane!$E$3=2,BQ23,BS23))</f>
        <v>0</v>
      </c>
      <c r="AI23" s="84">
        <f t="shared" si="23"/>
        <v>0</v>
      </c>
      <c r="AJ23" s="84">
        <f t="shared" si="24"/>
        <v>0</v>
      </c>
      <c r="AK23" s="84"/>
      <c r="AL23" s="84">
        <f t="shared" si="10"/>
        <v>0</v>
      </c>
      <c r="AM23" s="84">
        <f t="shared" si="25"/>
        <v>0</v>
      </c>
      <c r="AN23" s="84">
        <f t="shared" si="26"/>
        <v>0</v>
      </c>
      <c r="AO23" s="84">
        <f t="shared" si="11"/>
        <v>0</v>
      </c>
      <c r="AP23" s="84">
        <f t="shared" si="12"/>
        <v>0</v>
      </c>
      <c r="AQ23" s="84">
        <f t="shared" si="27"/>
        <v>0</v>
      </c>
      <c r="AR23" s="84">
        <f t="shared" si="37"/>
        <v>0</v>
      </c>
      <c r="AS23" s="84">
        <v>0</v>
      </c>
      <c r="AT23" s="84">
        <f t="shared" si="40"/>
        <v>0</v>
      </c>
      <c r="AU23" s="84">
        <v>0</v>
      </c>
      <c r="AV23" s="84">
        <f t="shared" si="13"/>
        <v>0</v>
      </c>
      <c r="AW23" s="84">
        <f t="shared" si="29"/>
        <v>0</v>
      </c>
      <c r="AX23" s="84">
        <f t="shared" si="14"/>
        <v>0</v>
      </c>
      <c r="AY23" s="84">
        <f t="shared" si="15"/>
        <v>0</v>
      </c>
      <c r="AZ23" s="84">
        <f t="shared" si="30"/>
        <v>0</v>
      </c>
      <c r="BA23" s="84">
        <f t="shared" si="16"/>
        <v>0</v>
      </c>
      <c r="BB23" s="84">
        <f t="shared" si="17"/>
        <v>0</v>
      </c>
      <c r="BC23" s="84">
        <f t="shared" si="31"/>
        <v>0</v>
      </c>
      <c r="BD23" s="84">
        <f t="shared" si="38"/>
        <v>0</v>
      </c>
      <c r="BE23" s="84">
        <v>0</v>
      </c>
      <c r="BF23" s="84">
        <f t="shared" si="32"/>
        <v>0</v>
      </c>
      <c r="BG23" s="84">
        <v>0</v>
      </c>
      <c r="BH23" s="84">
        <f t="shared" si="18"/>
        <v>0</v>
      </c>
      <c r="BI23" s="84">
        <f t="shared" si="33"/>
        <v>0</v>
      </c>
      <c r="BJ23" s="84">
        <f t="shared" si="19"/>
        <v>0</v>
      </c>
      <c r="BK23" s="84">
        <f t="shared" si="20"/>
        <v>0</v>
      </c>
      <c r="BL23" s="84">
        <f t="shared" si="34"/>
        <v>0</v>
      </c>
      <c r="BM23" s="84">
        <f t="shared" si="21"/>
        <v>0</v>
      </c>
      <c r="BN23" s="84">
        <f t="shared" si="22"/>
        <v>0</v>
      </c>
      <c r="BO23" s="84">
        <f t="shared" si="35"/>
        <v>0</v>
      </c>
      <c r="BP23" s="84">
        <f t="shared" si="39"/>
        <v>0</v>
      </c>
      <c r="BQ23" s="84">
        <v>0</v>
      </c>
      <c r="BR23" s="84">
        <f t="shared" si="36"/>
        <v>0</v>
      </c>
      <c r="BS23" s="84">
        <v>0</v>
      </c>
    </row>
    <row r="24" spans="1:71" s="85" customFormat="1">
      <c r="A24" s="69">
        <v>15</v>
      </c>
      <c r="B24" s="1"/>
      <c r="C24" s="1"/>
      <c r="D24" s="2"/>
      <c r="E24" s="3"/>
      <c r="F24" s="4"/>
      <c r="G24" s="2"/>
      <c r="H24" s="4"/>
      <c r="I24" s="4"/>
      <c r="J24" s="4"/>
      <c r="K24" s="5"/>
      <c r="L24" s="32"/>
      <c r="M24" s="4"/>
      <c r="N24" s="4"/>
      <c r="O24" s="5"/>
      <c r="P24" s="32"/>
      <c r="Q24" s="4"/>
      <c r="R24" s="4"/>
      <c r="S24" s="47"/>
      <c r="T24" s="32"/>
      <c r="U24" s="4"/>
      <c r="V24" s="4"/>
      <c r="W24" s="47"/>
      <c r="X24" s="86">
        <f>IF(Dane!$E$3=1,AL24+AX24+BJ24,IF(Dane!$E$3=2,AR24+BD24+BP24,AT24+BF24+BR24))</f>
        <v>0</v>
      </c>
      <c r="Y24" s="87">
        <f>IF(Dane!$E$3=1,AM24+AY24+BK24,IF(Dane!$E$3=2,AS24+BE24+BQ24,AU24+BG24+BS24))</f>
        <v>0</v>
      </c>
      <c r="Z24" s="87">
        <f>IF(((H24*Dane!$C$9)-X24)&lt;0,0,(H24*Dane!$C$9)-X24)</f>
        <v>0</v>
      </c>
      <c r="AA24" s="88">
        <f>IFERROR(IF(((I24*Dane!$C$9)-Y24)&lt;0,0,(I24*Dane!$C$9)-Y24),0)</f>
        <v>0</v>
      </c>
      <c r="AB24" s="74"/>
      <c r="AC24" s="83">
        <f>IF(Dane!$E$3=1,AL24,IF(Dane!$E$3=2,AR24,AT24))</f>
        <v>0</v>
      </c>
      <c r="AD24" s="83">
        <f>IF(Dane!$E$3=1,AM24,IF(Dane!$E$3=2,AS24,AU24))</f>
        <v>0</v>
      </c>
      <c r="AE24" s="83">
        <f>IF(Dane!$E$3=1,AX24,IF(Dane!$E$3=2,BD24,BF24))</f>
        <v>0</v>
      </c>
      <c r="AF24" s="83">
        <f>IF(Dane!$E$3=1,AY24,IF(Dane!$E$3=2,BE24,BG24))</f>
        <v>0</v>
      </c>
      <c r="AG24" s="83">
        <f>IF(Dane!$E$3=1,BJ24,IF(Dane!$E$3=2,BP24,BR24))</f>
        <v>0</v>
      </c>
      <c r="AH24" s="83">
        <f>IF(Dane!$E$3=1,BK24,IF(Dane!$E$3=2,BQ24,BS24))</f>
        <v>0</v>
      </c>
      <c r="AI24" s="84">
        <f t="shared" si="23"/>
        <v>0</v>
      </c>
      <c r="AJ24" s="84">
        <f t="shared" si="24"/>
        <v>0</v>
      </c>
      <c r="AK24" s="84"/>
      <c r="AL24" s="84">
        <f t="shared" si="10"/>
        <v>0</v>
      </c>
      <c r="AM24" s="84">
        <f t="shared" si="25"/>
        <v>0</v>
      </c>
      <c r="AN24" s="84">
        <f t="shared" si="26"/>
        <v>0</v>
      </c>
      <c r="AO24" s="84">
        <f t="shared" si="11"/>
        <v>0</v>
      </c>
      <c r="AP24" s="84">
        <f t="shared" si="12"/>
        <v>0</v>
      </c>
      <c r="AQ24" s="84">
        <f t="shared" si="27"/>
        <v>0</v>
      </c>
      <c r="AR24" s="84">
        <f t="shared" si="37"/>
        <v>0</v>
      </c>
      <c r="AS24" s="84">
        <v>0</v>
      </c>
      <c r="AT24" s="84">
        <f t="shared" si="40"/>
        <v>0</v>
      </c>
      <c r="AU24" s="84">
        <v>0</v>
      </c>
      <c r="AV24" s="84">
        <f t="shared" si="13"/>
        <v>0</v>
      </c>
      <c r="AW24" s="84">
        <f t="shared" si="29"/>
        <v>0</v>
      </c>
      <c r="AX24" s="84">
        <f t="shared" si="14"/>
        <v>0</v>
      </c>
      <c r="AY24" s="84">
        <f t="shared" si="15"/>
        <v>0</v>
      </c>
      <c r="AZ24" s="84">
        <f t="shared" si="30"/>
        <v>0</v>
      </c>
      <c r="BA24" s="84">
        <f t="shared" si="16"/>
        <v>0</v>
      </c>
      <c r="BB24" s="84">
        <f t="shared" si="17"/>
        <v>0</v>
      </c>
      <c r="BC24" s="84">
        <f t="shared" si="31"/>
        <v>0</v>
      </c>
      <c r="BD24" s="84">
        <f t="shared" si="38"/>
        <v>0</v>
      </c>
      <c r="BE24" s="84">
        <v>0</v>
      </c>
      <c r="BF24" s="84">
        <f t="shared" si="32"/>
        <v>0</v>
      </c>
      <c r="BG24" s="84">
        <v>0</v>
      </c>
      <c r="BH24" s="84">
        <f t="shared" si="18"/>
        <v>0</v>
      </c>
      <c r="BI24" s="84">
        <f t="shared" si="33"/>
        <v>0</v>
      </c>
      <c r="BJ24" s="84">
        <f t="shared" si="19"/>
        <v>0</v>
      </c>
      <c r="BK24" s="84">
        <f t="shared" si="20"/>
        <v>0</v>
      </c>
      <c r="BL24" s="84">
        <f t="shared" si="34"/>
        <v>0</v>
      </c>
      <c r="BM24" s="84">
        <f t="shared" si="21"/>
        <v>0</v>
      </c>
      <c r="BN24" s="84">
        <f t="shared" si="22"/>
        <v>0</v>
      </c>
      <c r="BO24" s="84">
        <f t="shared" si="35"/>
        <v>0</v>
      </c>
      <c r="BP24" s="84">
        <f t="shared" si="39"/>
        <v>0</v>
      </c>
      <c r="BQ24" s="84">
        <v>0</v>
      </c>
      <c r="BR24" s="84">
        <f t="shared" si="36"/>
        <v>0</v>
      </c>
      <c r="BS24" s="84">
        <v>0</v>
      </c>
    </row>
    <row r="25" spans="1:71" s="85" customFormat="1">
      <c r="A25" s="69">
        <v>16</v>
      </c>
      <c r="B25" s="1"/>
      <c r="C25" s="1"/>
      <c r="D25" s="2"/>
      <c r="E25" s="3"/>
      <c r="F25" s="4"/>
      <c r="G25" s="2"/>
      <c r="H25" s="4"/>
      <c r="I25" s="4"/>
      <c r="J25" s="4"/>
      <c r="K25" s="5"/>
      <c r="L25" s="32"/>
      <c r="M25" s="4"/>
      <c r="N25" s="4"/>
      <c r="O25" s="5"/>
      <c r="P25" s="32"/>
      <c r="Q25" s="4"/>
      <c r="R25" s="4"/>
      <c r="S25" s="47"/>
      <c r="T25" s="32"/>
      <c r="U25" s="4"/>
      <c r="V25" s="4"/>
      <c r="W25" s="47"/>
      <c r="X25" s="86">
        <f>IF(Dane!$E$3=1,AL25+AX25+BJ25,IF(Dane!$E$3=2,AR25+BD25+BP25,AT25+BF25+BR25))</f>
        <v>0</v>
      </c>
      <c r="Y25" s="87">
        <f>IF(Dane!$E$3=1,AM25+AY25+BK25,IF(Dane!$E$3=2,AS25+BE25+BQ25,AU25+BG25+BS25))</f>
        <v>0</v>
      </c>
      <c r="Z25" s="87">
        <f>IF(((H25*Dane!$C$9)-X25)&lt;0,0,(H25*Dane!$C$9)-X25)</f>
        <v>0</v>
      </c>
      <c r="AA25" s="88">
        <f>IFERROR(IF(((I25*Dane!$C$9)-Y25)&lt;0,0,(I25*Dane!$C$9)-Y25),0)</f>
        <v>0</v>
      </c>
      <c r="AB25" s="74"/>
      <c r="AC25" s="83">
        <f>IF(Dane!$E$3=1,AL25,IF(Dane!$E$3=2,AR25,AT25))</f>
        <v>0</v>
      </c>
      <c r="AD25" s="83">
        <f>IF(Dane!$E$3=1,AM25,IF(Dane!$E$3=2,AS25,AU25))</f>
        <v>0</v>
      </c>
      <c r="AE25" s="83">
        <f>IF(Dane!$E$3=1,AX25,IF(Dane!$E$3=2,BD25,BF25))</f>
        <v>0</v>
      </c>
      <c r="AF25" s="83">
        <f>IF(Dane!$E$3=1,AY25,IF(Dane!$E$3=2,BE25,BG25))</f>
        <v>0</v>
      </c>
      <c r="AG25" s="83">
        <f>IF(Dane!$E$3=1,BJ25,IF(Dane!$E$3=2,BP25,BR25))</f>
        <v>0</v>
      </c>
      <c r="AH25" s="83">
        <f>IF(Dane!$E$3=1,BK25,IF(Dane!$E$3=2,BQ25,BS25))</f>
        <v>0</v>
      </c>
      <c r="AI25" s="84">
        <f t="shared" si="23"/>
        <v>0</v>
      </c>
      <c r="AJ25" s="84">
        <f t="shared" si="24"/>
        <v>0</v>
      </c>
      <c r="AK25" s="84"/>
      <c r="AL25" s="84">
        <f t="shared" si="10"/>
        <v>0</v>
      </c>
      <c r="AM25" s="84">
        <f t="shared" si="25"/>
        <v>0</v>
      </c>
      <c r="AN25" s="84">
        <f t="shared" si="26"/>
        <v>0</v>
      </c>
      <c r="AO25" s="84">
        <f t="shared" si="11"/>
        <v>0</v>
      </c>
      <c r="AP25" s="84">
        <f t="shared" si="12"/>
        <v>0</v>
      </c>
      <c r="AQ25" s="84">
        <f t="shared" si="27"/>
        <v>0</v>
      </c>
      <c r="AR25" s="84">
        <f t="shared" si="37"/>
        <v>0</v>
      </c>
      <c r="AS25" s="84">
        <v>0</v>
      </c>
      <c r="AT25" s="84">
        <f t="shared" si="40"/>
        <v>0</v>
      </c>
      <c r="AU25" s="84">
        <v>0</v>
      </c>
      <c r="AV25" s="84">
        <f t="shared" si="13"/>
        <v>0</v>
      </c>
      <c r="AW25" s="84">
        <f t="shared" si="29"/>
        <v>0</v>
      </c>
      <c r="AX25" s="84">
        <f t="shared" si="14"/>
        <v>0</v>
      </c>
      <c r="AY25" s="84">
        <f t="shared" si="15"/>
        <v>0</v>
      </c>
      <c r="AZ25" s="84">
        <f t="shared" si="30"/>
        <v>0</v>
      </c>
      <c r="BA25" s="84">
        <f t="shared" si="16"/>
        <v>0</v>
      </c>
      <c r="BB25" s="84">
        <f t="shared" si="17"/>
        <v>0</v>
      </c>
      <c r="BC25" s="84">
        <f t="shared" si="31"/>
        <v>0</v>
      </c>
      <c r="BD25" s="84">
        <f t="shared" si="38"/>
        <v>0</v>
      </c>
      <c r="BE25" s="84">
        <v>0</v>
      </c>
      <c r="BF25" s="84">
        <f t="shared" si="32"/>
        <v>0</v>
      </c>
      <c r="BG25" s="84">
        <v>0</v>
      </c>
      <c r="BH25" s="84">
        <f t="shared" si="18"/>
        <v>0</v>
      </c>
      <c r="BI25" s="84">
        <f t="shared" si="33"/>
        <v>0</v>
      </c>
      <c r="BJ25" s="84">
        <f t="shared" si="19"/>
        <v>0</v>
      </c>
      <c r="BK25" s="84">
        <f t="shared" si="20"/>
        <v>0</v>
      </c>
      <c r="BL25" s="84">
        <f t="shared" si="34"/>
        <v>0</v>
      </c>
      <c r="BM25" s="84">
        <f t="shared" si="21"/>
        <v>0</v>
      </c>
      <c r="BN25" s="84">
        <f t="shared" si="22"/>
        <v>0</v>
      </c>
      <c r="BO25" s="84">
        <f t="shared" si="35"/>
        <v>0</v>
      </c>
      <c r="BP25" s="84">
        <f t="shared" si="39"/>
        <v>0</v>
      </c>
      <c r="BQ25" s="84">
        <v>0</v>
      </c>
      <c r="BR25" s="84">
        <f t="shared" si="36"/>
        <v>0</v>
      </c>
      <c r="BS25" s="84">
        <v>0</v>
      </c>
    </row>
    <row r="26" spans="1:71" s="85" customFormat="1">
      <c r="A26" s="69">
        <v>17</v>
      </c>
      <c r="B26" s="1"/>
      <c r="C26" s="1"/>
      <c r="D26" s="2"/>
      <c r="E26" s="3"/>
      <c r="F26" s="4"/>
      <c r="G26" s="2"/>
      <c r="H26" s="4"/>
      <c r="I26" s="4"/>
      <c r="J26" s="4"/>
      <c r="K26" s="5"/>
      <c r="L26" s="32"/>
      <c r="M26" s="4"/>
      <c r="N26" s="4"/>
      <c r="O26" s="5"/>
      <c r="P26" s="32"/>
      <c r="Q26" s="4"/>
      <c r="R26" s="4"/>
      <c r="S26" s="47"/>
      <c r="T26" s="32"/>
      <c r="U26" s="4"/>
      <c r="V26" s="4"/>
      <c r="W26" s="47"/>
      <c r="X26" s="86">
        <f>IF(Dane!$E$3=1,AL26+AX26+BJ26,IF(Dane!$E$3=2,AR26+BD26+BP26,AT26+BF26+BR26))</f>
        <v>0</v>
      </c>
      <c r="Y26" s="87">
        <f>IF(Dane!$E$3=1,AM26+AY26+BK26,IF(Dane!$E$3=2,AS26+BE26+BQ26,AU26+BG26+BS26))</f>
        <v>0</v>
      </c>
      <c r="Z26" s="87">
        <f>IF(((H26*Dane!$C$9)-X26)&lt;0,0,(H26*Dane!$C$9)-X26)</f>
        <v>0</v>
      </c>
      <c r="AA26" s="88">
        <f>IFERROR(IF(((I26*Dane!$C$9)-Y26)&lt;0,0,(I26*Dane!$C$9)-Y26),0)</f>
        <v>0</v>
      </c>
      <c r="AB26" s="74"/>
      <c r="AC26" s="83">
        <f>IF(Dane!$E$3=1,AL26,IF(Dane!$E$3=2,AR26,AT26))</f>
        <v>0</v>
      </c>
      <c r="AD26" s="83">
        <f>IF(Dane!$E$3=1,AM26,IF(Dane!$E$3=2,AS26,AU26))</f>
        <v>0</v>
      </c>
      <c r="AE26" s="83">
        <f>IF(Dane!$E$3=1,AX26,IF(Dane!$E$3=2,BD26,BF26))</f>
        <v>0</v>
      </c>
      <c r="AF26" s="83">
        <f>IF(Dane!$E$3=1,AY26,IF(Dane!$E$3=2,BE26,BG26))</f>
        <v>0</v>
      </c>
      <c r="AG26" s="83">
        <f>IF(Dane!$E$3=1,BJ26,IF(Dane!$E$3=2,BP26,BR26))</f>
        <v>0</v>
      </c>
      <c r="AH26" s="83">
        <f>IF(Dane!$E$3=1,BK26,IF(Dane!$E$3=2,BQ26,BS26))</f>
        <v>0</v>
      </c>
      <c r="AI26" s="84">
        <f t="shared" si="23"/>
        <v>0</v>
      </c>
      <c r="AJ26" s="84">
        <f t="shared" si="24"/>
        <v>0</v>
      </c>
      <c r="AK26" s="84"/>
      <c r="AL26" s="84">
        <f t="shared" si="10"/>
        <v>0</v>
      </c>
      <c r="AM26" s="84">
        <f t="shared" si="25"/>
        <v>0</v>
      </c>
      <c r="AN26" s="84">
        <f t="shared" si="26"/>
        <v>0</v>
      </c>
      <c r="AO26" s="84">
        <f t="shared" si="11"/>
        <v>0</v>
      </c>
      <c r="AP26" s="84">
        <f t="shared" si="12"/>
        <v>0</v>
      </c>
      <c r="AQ26" s="84">
        <f t="shared" si="27"/>
        <v>0</v>
      </c>
      <c r="AR26" s="84">
        <f t="shared" si="37"/>
        <v>0</v>
      </c>
      <c r="AS26" s="84">
        <v>0</v>
      </c>
      <c r="AT26" s="84">
        <f t="shared" si="40"/>
        <v>0</v>
      </c>
      <c r="AU26" s="84">
        <v>0</v>
      </c>
      <c r="AV26" s="84">
        <f t="shared" si="13"/>
        <v>0</v>
      </c>
      <c r="AW26" s="84">
        <f t="shared" si="29"/>
        <v>0</v>
      </c>
      <c r="AX26" s="84">
        <f t="shared" si="14"/>
        <v>0</v>
      </c>
      <c r="AY26" s="84">
        <f t="shared" si="15"/>
        <v>0</v>
      </c>
      <c r="AZ26" s="84">
        <f t="shared" si="30"/>
        <v>0</v>
      </c>
      <c r="BA26" s="84">
        <f t="shared" si="16"/>
        <v>0</v>
      </c>
      <c r="BB26" s="84">
        <f t="shared" si="17"/>
        <v>0</v>
      </c>
      <c r="BC26" s="84">
        <f t="shared" si="31"/>
        <v>0</v>
      </c>
      <c r="BD26" s="84">
        <f t="shared" si="38"/>
        <v>0</v>
      </c>
      <c r="BE26" s="84">
        <v>0</v>
      </c>
      <c r="BF26" s="84">
        <f t="shared" si="32"/>
        <v>0</v>
      </c>
      <c r="BG26" s="84">
        <v>0</v>
      </c>
      <c r="BH26" s="84">
        <f t="shared" si="18"/>
        <v>0</v>
      </c>
      <c r="BI26" s="84">
        <f t="shared" si="33"/>
        <v>0</v>
      </c>
      <c r="BJ26" s="84">
        <f t="shared" si="19"/>
        <v>0</v>
      </c>
      <c r="BK26" s="84">
        <f t="shared" si="20"/>
        <v>0</v>
      </c>
      <c r="BL26" s="84">
        <f t="shared" si="34"/>
        <v>0</v>
      </c>
      <c r="BM26" s="84">
        <f t="shared" si="21"/>
        <v>0</v>
      </c>
      <c r="BN26" s="84">
        <f t="shared" si="22"/>
        <v>0</v>
      </c>
      <c r="BO26" s="84">
        <f t="shared" si="35"/>
        <v>0</v>
      </c>
      <c r="BP26" s="84">
        <f t="shared" si="39"/>
        <v>0</v>
      </c>
      <c r="BQ26" s="84">
        <v>0</v>
      </c>
      <c r="BR26" s="84">
        <f t="shared" si="36"/>
        <v>0</v>
      </c>
      <c r="BS26" s="84">
        <v>0</v>
      </c>
    </row>
    <row r="27" spans="1:71" s="85" customFormat="1">
      <c r="A27" s="69">
        <v>18</v>
      </c>
      <c r="B27" s="1"/>
      <c r="C27" s="1"/>
      <c r="D27" s="2"/>
      <c r="E27" s="3"/>
      <c r="F27" s="4"/>
      <c r="G27" s="2"/>
      <c r="H27" s="4"/>
      <c r="I27" s="4"/>
      <c r="J27" s="4"/>
      <c r="K27" s="5"/>
      <c r="L27" s="32"/>
      <c r="M27" s="4"/>
      <c r="N27" s="4"/>
      <c r="O27" s="5"/>
      <c r="P27" s="32"/>
      <c r="Q27" s="4"/>
      <c r="R27" s="4"/>
      <c r="S27" s="47"/>
      <c r="T27" s="32"/>
      <c r="U27" s="4"/>
      <c r="V27" s="4"/>
      <c r="W27" s="47"/>
      <c r="X27" s="86">
        <f>IF(Dane!$E$3=1,AL27+AX27+BJ27,IF(Dane!$E$3=2,AR27+BD27+BP27,AT27+BF27+BR27))</f>
        <v>0</v>
      </c>
      <c r="Y27" s="87">
        <f>IF(Dane!$E$3=1,AM27+AY27+BK27,IF(Dane!$E$3=2,AS27+BE27+BQ27,AU27+BG27+BS27))</f>
        <v>0</v>
      </c>
      <c r="Z27" s="87">
        <f>IF(((H27*Dane!$C$9)-X27)&lt;0,0,(H27*Dane!$C$9)-X27)</f>
        <v>0</v>
      </c>
      <c r="AA27" s="88">
        <f>IFERROR(IF(((I27*Dane!$C$9)-Y27)&lt;0,0,(I27*Dane!$C$9)-Y27),0)</f>
        <v>0</v>
      </c>
      <c r="AB27" s="74"/>
      <c r="AC27" s="83">
        <f>IF(Dane!$E$3=1,AL27,IF(Dane!$E$3=2,AR27,AT27))</f>
        <v>0</v>
      </c>
      <c r="AD27" s="83">
        <f>IF(Dane!$E$3=1,AM27,IF(Dane!$E$3=2,AS27,AU27))</f>
        <v>0</v>
      </c>
      <c r="AE27" s="83">
        <f>IF(Dane!$E$3=1,AX27,IF(Dane!$E$3=2,BD27,BF27))</f>
        <v>0</v>
      </c>
      <c r="AF27" s="83">
        <f>IF(Dane!$E$3=1,AY27,IF(Dane!$E$3=2,BE27,BG27))</f>
        <v>0</v>
      </c>
      <c r="AG27" s="83">
        <f>IF(Dane!$E$3=1,BJ27,IF(Dane!$E$3=2,BP27,BR27))</f>
        <v>0</v>
      </c>
      <c r="AH27" s="83">
        <f>IF(Dane!$E$3=1,BK27,IF(Dane!$E$3=2,BQ27,BS27))</f>
        <v>0</v>
      </c>
      <c r="AI27" s="84">
        <f t="shared" si="23"/>
        <v>0</v>
      </c>
      <c r="AJ27" s="84">
        <f t="shared" si="24"/>
        <v>0</v>
      </c>
      <c r="AK27" s="84"/>
      <c r="AL27" s="84">
        <f t="shared" si="10"/>
        <v>0</v>
      </c>
      <c r="AM27" s="84">
        <f t="shared" si="25"/>
        <v>0</v>
      </c>
      <c r="AN27" s="84">
        <f t="shared" si="26"/>
        <v>0</v>
      </c>
      <c r="AO27" s="84">
        <f t="shared" si="11"/>
        <v>0</v>
      </c>
      <c r="AP27" s="84">
        <f t="shared" si="12"/>
        <v>0</v>
      </c>
      <c r="AQ27" s="84">
        <f t="shared" si="27"/>
        <v>0</v>
      </c>
      <c r="AR27" s="84">
        <f t="shared" si="37"/>
        <v>0</v>
      </c>
      <c r="AS27" s="84">
        <v>0</v>
      </c>
      <c r="AT27" s="84">
        <f t="shared" si="40"/>
        <v>0</v>
      </c>
      <c r="AU27" s="84">
        <v>0</v>
      </c>
      <c r="AV27" s="84">
        <f t="shared" si="13"/>
        <v>0</v>
      </c>
      <c r="AW27" s="84">
        <f t="shared" si="29"/>
        <v>0</v>
      </c>
      <c r="AX27" s="84">
        <f t="shared" si="14"/>
        <v>0</v>
      </c>
      <c r="AY27" s="84">
        <f t="shared" si="15"/>
        <v>0</v>
      </c>
      <c r="AZ27" s="84">
        <f t="shared" si="30"/>
        <v>0</v>
      </c>
      <c r="BA27" s="84">
        <f t="shared" si="16"/>
        <v>0</v>
      </c>
      <c r="BB27" s="84">
        <f t="shared" si="17"/>
        <v>0</v>
      </c>
      <c r="BC27" s="84">
        <f t="shared" si="31"/>
        <v>0</v>
      </c>
      <c r="BD27" s="84">
        <f t="shared" si="38"/>
        <v>0</v>
      </c>
      <c r="BE27" s="84">
        <v>0</v>
      </c>
      <c r="BF27" s="84">
        <f t="shared" si="32"/>
        <v>0</v>
      </c>
      <c r="BG27" s="84">
        <v>0</v>
      </c>
      <c r="BH27" s="84">
        <f t="shared" si="18"/>
        <v>0</v>
      </c>
      <c r="BI27" s="84">
        <f t="shared" si="33"/>
        <v>0</v>
      </c>
      <c r="BJ27" s="84">
        <f t="shared" si="19"/>
        <v>0</v>
      </c>
      <c r="BK27" s="84">
        <f t="shared" si="20"/>
        <v>0</v>
      </c>
      <c r="BL27" s="84">
        <f t="shared" si="34"/>
        <v>0</v>
      </c>
      <c r="BM27" s="84">
        <f t="shared" si="21"/>
        <v>0</v>
      </c>
      <c r="BN27" s="84">
        <f t="shared" si="22"/>
        <v>0</v>
      </c>
      <c r="BO27" s="84">
        <f t="shared" si="35"/>
        <v>0</v>
      </c>
      <c r="BP27" s="84">
        <f t="shared" si="39"/>
        <v>0</v>
      </c>
      <c r="BQ27" s="84">
        <v>0</v>
      </c>
      <c r="BR27" s="84">
        <f t="shared" si="36"/>
        <v>0</v>
      </c>
      <c r="BS27" s="84">
        <v>0</v>
      </c>
    </row>
    <row r="28" spans="1:71" s="85" customFormat="1">
      <c r="A28" s="69">
        <v>19</v>
      </c>
      <c r="B28" s="1"/>
      <c r="C28" s="1"/>
      <c r="D28" s="2"/>
      <c r="E28" s="3"/>
      <c r="F28" s="4"/>
      <c r="G28" s="2"/>
      <c r="H28" s="4"/>
      <c r="I28" s="4"/>
      <c r="J28" s="4"/>
      <c r="K28" s="5"/>
      <c r="L28" s="32"/>
      <c r="M28" s="4"/>
      <c r="N28" s="4"/>
      <c r="O28" s="5"/>
      <c r="P28" s="32"/>
      <c r="Q28" s="4"/>
      <c r="R28" s="4"/>
      <c r="S28" s="47"/>
      <c r="T28" s="32"/>
      <c r="U28" s="4"/>
      <c r="V28" s="4"/>
      <c r="W28" s="47"/>
      <c r="X28" s="86">
        <f>IF(Dane!$E$3=1,AL28+AX28+BJ28,IF(Dane!$E$3=2,AR28+BD28+BP28,AT28+BF28+BR28))</f>
        <v>0</v>
      </c>
      <c r="Y28" s="87">
        <f>IF(Dane!$E$3=1,AM28+AY28+BK28,IF(Dane!$E$3=2,AS28+BE28+BQ28,AU28+BG28+BS28))</f>
        <v>0</v>
      </c>
      <c r="Z28" s="87">
        <f>IF(((H28*Dane!$C$9)-X28)&lt;0,0,(H28*Dane!$C$9)-X28)</f>
        <v>0</v>
      </c>
      <c r="AA28" s="88">
        <f>IFERROR(IF(((I28*Dane!$C$9)-Y28)&lt;0,0,(I28*Dane!$C$9)-Y28),0)</f>
        <v>0</v>
      </c>
      <c r="AB28" s="74"/>
      <c r="AC28" s="83">
        <f>IF(Dane!$E$3=1,AL28,IF(Dane!$E$3=2,AR28,AT28))</f>
        <v>0</v>
      </c>
      <c r="AD28" s="83">
        <f>IF(Dane!$E$3=1,AM28,IF(Dane!$E$3=2,AS28,AU28))</f>
        <v>0</v>
      </c>
      <c r="AE28" s="83">
        <f>IF(Dane!$E$3=1,AX28,IF(Dane!$E$3=2,BD28,BF28))</f>
        <v>0</v>
      </c>
      <c r="AF28" s="83">
        <f>IF(Dane!$E$3=1,AY28,IF(Dane!$E$3=2,BE28,BG28))</f>
        <v>0</v>
      </c>
      <c r="AG28" s="83">
        <f>IF(Dane!$E$3=1,BJ28,IF(Dane!$E$3=2,BP28,BR28))</f>
        <v>0</v>
      </c>
      <c r="AH28" s="83">
        <f>IF(Dane!$E$3=1,BK28,IF(Dane!$E$3=2,BQ28,BS28))</f>
        <v>0</v>
      </c>
      <c r="AI28" s="84">
        <f t="shared" si="23"/>
        <v>0</v>
      </c>
      <c r="AJ28" s="84">
        <f t="shared" si="24"/>
        <v>0</v>
      </c>
      <c r="AK28" s="84"/>
      <c r="AL28" s="84">
        <f t="shared" si="10"/>
        <v>0</v>
      </c>
      <c r="AM28" s="84">
        <f t="shared" si="25"/>
        <v>0</v>
      </c>
      <c r="AN28" s="84">
        <f t="shared" si="26"/>
        <v>0</v>
      </c>
      <c r="AO28" s="84">
        <f t="shared" si="11"/>
        <v>0</v>
      </c>
      <c r="AP28" s="84">
        <f t="shared" si="12"/>
        <v>0</v>
      </c>
      <c r="AQ28" s="84">
        <f t="shared" si="27"/>
        <v>0</v>
      </c>
      <c r="AR28" s="84">
        <f t="shared" si="37"/>
        <v>0</v>
      </c>
      <c r="AS28" s="84">
        <v>0</v>
      </c>
      <c r="AT28" s="84">
        <f t="shared" si="40"/>
        <v>0</v>
      </c>
      <c r="AU28" s="84">
        <v>0</v>
      </c>
      <c r="AV28" s="84">
        <f t="shared" si="13"/>
        <v>0</v>
      </c>
      <c r="AW28" s="84">
        <f t="shared" si="29"/>
        <v>0</v>
      </c>
      <c r="AX28" s="84">
        <f t="shared" si="14"/>
        <v>0</v>
      </c>
      <c r="AY28" s="84">
        <f t="shared" si="15"/>
        <v>0</v>
      </c>
      <c r="AZ28" s="84">
        <f t="shared" si="30"/>
        <v>0</v>
      </c>
      <c r="BA28" s="84">
        <f t="shared" si="16"/>
        <v>0</v>
      </c>
      <c r="BB28" s="84">
        <f t="shared" si="17"/>
        <v>0</v>
      </c>
      <c r="BC28" s="84">
        <f t="shared" si="31"/>
        <v>0</v>
      </c>
      <c r="BD28" s="84">
        <f t="shared" si="38"/>
        <v>0</v>
      </c>
      <c r="BE28" s="84">
        <v>0</v>
      </c>
      <c r="BF28" s="84">
        <f t="shared" si="32"/>
        <v>0</v>
      </c>
      <c r="BG28" s="84">
        <v>0</v>
      </c>
      <c r="BH28" s="84">
        <f t="shared" si="18"/>
        <v>0</v>
      </c>
      <c r="BI28" s="84">
        <f t="shared" si="33"/>
        <v>0</v>
      </c>
      <c r="BJ28" s="84">
        <f t="shared" si="19"/>
        <v>0</v>
      </c>
      <c r="BK28" s="84">
        <f t="shared" si="20"/>
        <v>0</v>
      </c>
      <c r="BL28" s="84">
        <f t="shared" si="34"/>
        <v>0</v>
      </c>
      <c r="BM28" s="84">
        <f t="shared" si="21"/>
        <v>0</v>
      </c>
      <c r="BN28" s="84">
        <f t="shared" si="22"/>
        <v>0</v>
      </c>
      <c r="BO28" s="84">
        <f t="shared" si="35"/>
        <v>0</v>
      </c>
      <c r="BP28" s="84">
        <f t="shared" si="39"/>
        <v>0</v>
      </c>
      <c r="BQ28" s="84">
        <v>0</v>
      </c>
      <c r="BR28" s="84">
        <f t="shared" si="36"/>
        <v>0</v>
      </c>
      <c r="BS28" s="84">
        <v>0</v>
      </c>
    </row>
    <row r="29" spans="1:71" s="85" customFormat="1">
      <c r="A29" s="69">
        <v>20</v>
      </c>
      <c r="B29" s="1"/>
      <c r="C29" s="1"/>
      <c r="D29" s="2"/>
      <c r="E29" s="3"/>
      <c r="F29" s="4"/>
      <c r="G29" s="2"/>
      <c r="H29" s="4"/>
      <c r="I29" s="4"/>
      <c r="J29" s="4"/>
      <c r="K29" s="5"/>
      <c r="L29" s="32"/>
      <c r="M29" s="4"/>
      <c r="N29" s="4"/>
      <c r="O29" s="5"/>
      <c r="P29" s="32"/>
      <c r="Q29" s="4"/>
      <c r="R29" s="4"/>
      <c r="S29" s="47"/>
      <c r="T29" s="32"/>
      <c r="U29" s="4"/>
      <c r="V29" s="4"/>
      <c r="W29" s="47"/>
      <c r="X29" s="86">
        <f>IF(Dane!$E$3=1,AL29+AX29+BJ29,IF(Dane!$E$3=2,AR29+BD29+BP29,AT29+BF29+BR29))</f>
        <v>0</v>
      </c>
      <c r="Y29" s="87">
        <f>IF(Dane!$E$3=1,AM29+AY29+BK29,IF(Dane!$E$3=2,AS29+BE29+BQ29,AU29+BG29+BS29))</f>
        <v>0</v>
      </c>
      <c r="Z29" s="87">
        <f>IF(((H29*Dane!$C$9)-X29)&lt;0,0,(H29*Dane!$C$9)-X29)</f>
        <v>0</v>
      </c>
      <c r="AA29" s="88">
        <f>IFERROR(IF(((I29*Dane!$C$9)-Y29)&lt;0,0,(I29*Dane!$C$9)-Y29),0)</f>
        <v>0</v>
      </c>
      <c r="AB29" s="74"/>
      <c r="AC29" s="83">
        <f>IF(Dane!$E$3=1,AL29,IF(Dane!$E$3=2,AR29,AT29))</f>
        <v>0</v>
      </c>
      <c r="AD29" s="83">
        <f>IF(Dane!$E$3=1,AM29,IF(Dane!$E$3=2,AS29,AU29))</f>
        <v>0</v>
      </c>
      <c r="AE29" s="83">
        <f>IF(Dane!$E$3=1,AX29,IF(Dane!$E$3=2,BD29,BF29))</f>
        <v>0</v>
      </c>
      <c r="AF29" s="83">
        <f>IF(Dane!$E$3=1,AY29,IF(Dane!$E$3=2,BE29,BG29))</f>
        <v>0</v>
      </c>
      <c r="AG29" s="83">
        <f>IF(Dane!$E$3=1,BJ29,IF(Dane!$E$3=2,BP29,BR29))</f>
        <v>0</v>
      </c>
      <c r="AH29" s="83">
        <f>IF(Dane!$E$3=1,BK29,IF(Dane!$E$3=2,BQ29,BS29))</f>
        <v>0</v>
      </c>
      <c r="AI29" s="84">
        <f t="shared" si="23"/>
        <v>0</v>
      </c>
      <c r="AJ29" s="84">
        <f t="shared" si="24"/>
        <v>0</v>
      </c>
      <c r="AK29" s="84"/>
      <c r="AL29" s="84">
        <f t="shared" si="10"/>
        <v>0</v>
      </c>
      <c r="AM29" s="84">
        <f t="shared" si="25"/>
        <v>0</v>
      </c>
      <c r="AN29" s="84">
        <f t="shared" si="26"/>
        <v>0</v>
      </c>
      <c r="AO29" s="84">
        <f t="shared" si="11"/>
        <v>0</v>
      </c>
      <c r="AP29" s="84">
        <f t="shared" si="12"/>
        <v>0</v>
      </c>
      <c r="AQ29" s="84">
        <f t="shared" si="27"/>
        <v>0</v>
      </c>
      <c r="AR29" s="84">
        <f t="shared" si="37"/>
        <v>0</v>
      </c>
      <c r="AS29" s="84">
        <v>0</v>
      </c>
      <c r="AT29" s="84">
        <f t="shared" si="40"/>
        <v>0</v>
      </c>
      <c r="AU29" s="84">
        <v>0</v>
      </c>
      <c r="AV29" s="84">
        <f t="shared" si="13"/>
        <v>0</v>
      </c>
      <c r="AW29" s="84">
        <f t="shared" si="29"/>
        <v>0</v>
      </c>
      <c r="AX29" s="84">
        <f t="shared" si="14"/>
        <v>0</v>
      </c>
      <c r="AY29" s="84">
        <f t="shared" si="15"/>
        <v>0</v>
      </c>
      <c r="AZ29" s="84">
        <f t="shared" si="30"/>
        <v>0</v>
      </c>
      <c r="BA29" s="84">
        <f t="shared" si="16"/>
        <v>0</v>
      </c>
      <c r="BB29" s="84">
        <f t="shared" si="17"/>
        <v>0</v>
      </c>
      <c r="BC29" s="84">
        <f t="shared" si="31"/>
        <v>0</v>
      </c>
      <c r="BD29" s="84">
        <f t="shared" si="38"/>
        <v>0</v>
      </c>
      <c r="BE29" s="84">
        <v>0</v>
      </c>
      <c r="BF29" s="84">
        <f t="shared" si="32"/>
        <v>0</v>
      </c>
      <c r="BG29" s="84">
        <v>0</v>
      </c>
      <c r="BH29" s="84">
        <f t="shared" si="18"/>
        <v>0</v>
      </c>
      <c r="BI29" s="84">
        <f t="shared" si="33"/>
        <v>0</v>
      </c>
      <c r="BJ29" s="84">
        <f t="shared" si="19"/>
        <v>0</v>
      </c>
      <c r="BK29" s="84">
        <f t="shared" si="20"/>
        <v>0</v>
      </c>
      <c r="BL29" s="84">
        <f t="shared" si="34"/>
        <v>0</v>
      </c>
      <c r="BM29" s="84">
        <f t="shared" si="21"/>
        <v>0</v>
      </c>
      <c r="BN29" s="84">
        <f t="shared" si="22"/>
        <v>0</v>
      </c>
      <c r="BO29" s="84">
        <f t="shared" si="35"/>
        <v>0</v>
      </c>
      <c r="BP29" s="84">
        <f t="shared" si="39"/>
        <v>0</v>
      </c>
      <c r="BQ29" s="84">
        <v>0</v>
      </c>
      <c r="BR29" s="84">
        <f t="shared" si="36"/>
        <v>0</v>
      </c>
      <c r="BS29" s="84">
        <v>0</v>
      </c>
    </row>
    <row r="30" spans="1:71" s="85" customFormat="1">
      <c r="A30" s="69">
        <v>21</v>
      </c>
      <c r="B30" s="1"/>
      <c r="C30" s="1"/>
      <c r="D30" s="2"/>
      <c r="E30" s="3"/>
      <c r="F30" s="4"/>
      <c r="G30" s="2"/>
      <c r="H30" s="4"/>
      <c r="I30" s="4"/>
      <c r="J30" s="4"/>
      <c r="K30" s="5"/>
      <c r="L30" s="32"/>
      <c r="M30" s="4"/>
      <c r="N30" s="4"/>
      <c r="O30" s="5"/>
      <c r="P30" s="32"/>
      <c r="Q30" s="4"/>
      <c r="R30" s="4"/>
      <c r="S30" s="47"/>
      <c r="T30" s="32"/>
      <c r="U30" s="4"/>
      <c r="V30" s="4"/>
      <c r="W30" s="47"/>
      <c r="X30" s="86">
        <f>IF(Dane!$E$3=1,AL30+AX30+BJ30,IF(Dane!$E$3=2,AR30+BD30+BP30,AT30+BF30+BR30))</f>
        <v>0</v>
      </c>
      <c r="Y30" s="87">
        <f>IF(Dane!$E$3=1,AM30+AY30+BK30,IF(Dane!$E$3=2,AS30+BE30+BQ30,AU30+BG30+BS30))</f>
        <v>0</v>
      </c>
      <c r="Z30" s="87">
        <f>IF(((H30*Dane!$C$9)-X30)&lt;0,0,(H30*Dane!$C$9)-X30)</f>
        <v>0</v>
      </c>
      <c r="AA30" s="88">
        <f>IFERROR(IF(((I30*Dane!$C$9)-Y30)&lt;0,0,(I30*Dane!$C$9)-Y30),0)</f>
        <v>0</v>
      </c>
      <c r="AB30" s="74"/>
      <c r="AC30" s="83">
        <f>IF(Dane!$E$3=1,AL30,IF(Dane!$E$3=2,AR30,AT30))</f>
        <v>0</v>
      </c>
      <c r="AD30" s="83">
        <f>IF(Dane!$E$3=1,AM30,IF(Dane!$E$3=2,AS30,AU30))</f>
        <v>0</v>
      </c>
      <c r="AE30" s="83">
        <f>IF(Dane!$E$3=1,AX30,IF(Dane!$E$3=2,BD30,BF30))</f>
        <v>0</v>
      </c>
      <c r="AF30" s="83">
        <f>IF(Dane!$E$3=1,AY30,IF(Dane!$E$3=2,BE30,BG30))</f>
        <v>0</v>
      </c>
      <c r="AG30" s="83">
        <f>IF(Dane!$E$3=1,BJ30,IF(Dane!$E$3=2,BP30,BR30))</f>
        <v>0</v>
      </c>
      <c r="AH30" s="83">
        <f>IF(Dane!$E$3=1,BK30,IF(Dane!$E$3=2,BQ30,BS30))</f>
        <v>0</v>
      </c>
      <c r="AI30" s="84">
        <f t="shared" si="23"/>
        <v>0</v>
      </c>
      <c r="AJ30" s="84">
        <f t="shared" si="24"/>
        <v>0</v>
      </c>
      <c r="AK30" s="84"/>
      <c r="AL30" s="84">
        <f t="shared" si="10"/>
        <v>0</v>
      </c>
      <c r="AM30" s="84">
        <f t="shared" si="25"/>
        <v>0</v>
      </c>
      <c r="AN30" s="84">
        <f t="shared" si="26"/>
        <v>0</v>
      </c>
      <c r="AO30" s="84">
        <f t="shared" si="11"/>
        <v>0</v>
      </c>
      <c r="AP30" s="84">
        <f t="shared" si="12"/>
        <v>0</v>
      </c>
      <c r="AQ30" s="84">
        <f t="shared" si="27"/>
        <v>0</v>
      </c>
      <c r="AR30" s="84">
        <f t="shared" si="37"/>
        <v>0</v>
      </c>
      <c r="AS30" s="84">
        <v>0</v>
      </c>
      <c r="AT30" s="84">
        <f t="shared" si="40"/>
        <v>0</v>
      </c>
      <c r="AU30" s="84">
        <v>0</v>
      </c>
      <c r="AV30" s="84">
        <f t="shared" si="13"/>
        <v>0</v>
      </c>
      <c r="AW30" s="84">
        <f t="shared" si="29"/>
        <v>0</v>
      </c>
      <c r="AX30" s="84">
        <f t="shared" si="14"/>
        <v>0</v>
      </c>
      <c r="AY30" s="84">
        <f t="shared" si="15"/>
        <v>0</v>
      </c>
      <c r="AZ30" s="84">
        <f t="shared" si="30"/>
        <v>0</v>
      </c>
      <c r="BA30" s="84">
        <f t="shared" si="16"/>
        <v>0</v>
      </c>
      <c r="BB30" s="84">
        <f t="shared" si="17"/>
        <v>0</v>
      </c>
      <c r="BC30" s="84">
        <f t="shared" si="31"/>
        <v>0</v>
      </c>
      <c r="BD30" s="84">
        <f t="shared" si="38"/>
        <v>0</v>
      </c>
      <c r="BE30" s="84">
        <v>0</v>
      </c>
      <c r="BF30" s="84">
        <f t="shared" si="32"/>
        <v>0</v>
      </c>
      <c r="BG30" s="84">
        <v>0</v>
      </c>
      <c r="BH30" s="84">
        <f t="shared" si="18"/>
        <v>0</v>
      </c>
      <c r="BI30" s="84">
        <f t="shared" si="33"/>
        <v>0</v>
      </c>
      <c r="BJ30" s="84">
        <f t="shared" si="19"/>
        <v>0</v>
      </c>
      <c r="BK30" s="84">
        <f t="shared" si="20"/>
        <v>0</v>
      </c>
      <c r="BL30" s="84">
        <f t="shared" si="34"/>
        <v>0</v>
      </c>
      <c r="BM30" s="84">
        <f t="shared" si="21"/>
        <v>0</v>
      </c>
      <c r="BN30" s="84">
        <f t="shared" si="22"/>
        <v>0</v>
      </c>
      <c r="BO30" s="84">
        <f t="shared" si="35"/>
        <v>0</v>
      </c>
      <c r="BP30" s="84">
        <f t="shared" si="39"/>
        <v>0</v>
      </c>
      <c r="BQ30" s="84">
        <v>0</v>
      </c>
      <c r="BR30" s="84">
        <f t="shared" si="36"/>
        <v>0</v>
      </c>
      <c r="BS30" s="84">
        <v>0</v>
      </c>
    </row>
    <row r="31" spans="1:71" s="85" customFormat="1">
      <c r="A31" s="69">
        <v>22</v>
      </c>
      <c r="B31" s="1"/>
      <c r="C31" s="1"/>
      <c r="D31" s="2"/>
      <c r="E31" s="3"/>
      <c r="F31" s="4"/>
      <c r="G31" s="2"/>
      <c r="H31" s="4"/>
      <c r="I31" s="4"/>
      <c r="J31" s="4"/>
      <c r="K31" s="5"/>
      <c r="L31" s="32"/>
      <c r="M31" s="4"/>
      <c r="N31" s="4"/>
      <c r="O31" s="5"/>
      <c r="P31" s="32"/>
      <c r="Q31" s="4"/>
      <c r="R31" s="4"/>
      <c r="S31" s="47"/>
      <c r="T31" s="32"/>
      <c r="U31" s="4"/>
      <c r="V31" s="4"/>
      <c r="W31" s="47"/>
      <c r="X31" s="86">
        <f>IF(Dane!$E$3=1,AL31+AX31+BJ31,IF(Dane!$E$3=2,AR31+BD31+BP31,AT31+BF31+BR31))</f>
        <v>0</v>
      </c>
      <c r="Y31" s="87">
        <f>IF(Dane!$E$3=1,AM31+AY31+BK31,IF(Dane!$E$3=2,AS31+BE31+BQ31,AU31+BG31+BS31))</f>
        <v>0</v>
      </c>
      <c r="Z31" s="87">
        <f>IF(((H31*Dane!$C$9)-X31)&lt;0,0,(H31*Dane!$C$9)-X31)</f>
        <v>0</v>
      </c>
      <c r="AA31" s="88">
        <f>IFERROR(IF(((I31*Dane!$C$9)-Y31)&lt;0,0,(I31*Dane!$C$9)-Y31),0)</f>
        <v>0</v>
      </c>
      <c r="AB31" s="74"/>
      <c r="AC31" s="83">
        <f>IF(Dane!$E$3=1,AL31,IF(Dane!$E$3=2,AR31,AT31))</f>
        <v>0</v>
      </c>
      <c r="AD31" s="83">
        <f>IF(Dane!$E$3=1,AM31,IF(Dane!$E$3=2,AS31,AU31))</f>
        <v>0</v>
      </c>
      <c r="AE31" s="83">
        <f>IF(Dane!$E$3=1,AX31,IF(Dane!$E$3=2,BD31,BF31))</f>
        <v>0</v>
      </c>
      <c r="AF31" s="83">
        <f>IF(Dane!$E$3=1,AY31,IF(Dane!$E$3=2,BE31,BG31))</f>
        <v>0</v>
      </c>
      <c r="AG31" s="83">
        <f>IF(Dane!$E$3=1,BJ31,IF(Dane!$E$3=2,BP31,BR31))</f>
        <v>0</v>
      </c>
      <c r="AH31" s="83">
        <f>IF(Dane!$E$3=1,BK31,IF(Dane!$E$3=2,BQ31,BS31))</f>
        <v>0</v>
      </c>
      <c r="AI31" s="84">
        <f t="shared" si="23"/>
        <v>0</v>
      </c>
      <c r="AJ31" s="84">
        <f t="shared" si="24"/>
        <v>0</v>
      </c>
      <c r="AK31" s="84"/>
      <c r="AL31" s="84">
        <f t="shared" si="10"/>
        <v>0</v>
      </c>
      <c r="AM31" s="84">
        <f t="shared" si="25"/>
        <v>0</v>
      </c>
      <c r="AN31" s="84">
        <f t="shared" si="26"/>
        <v>0</v>
      </c>
      <c r="AO31" s="84">
        <f t="shared" si="11"/>
        <v>0</v>
      </c>
      <c r="AP31" s="84">
        <f t="shared" si="12"/>
        <v>0</v>
      </c>
      <c r="AQ31" s="84">
        <f t="shared" si="27"/>
        <v>0</v>
      </c>
      <c r="AR31" s="84">
        <f t="shared" si="37"/>
        <v>0</v>
      </c>
      <c r="AS31" s="84">
        <v>0</v>
      </c>
      <c r="AT31" s="84">
        <f t="shared" si="40"/>
        <v>0</v>
      </c>
      <c r="AU31" s="84">
        <v>0</v>
      </c>
      <c r="AV31" s="84">
        <f t="shared" si="13"/>
        <v>0</v>
      </c>
      <c r="AW31" s="84">
        <f t="shared" si="29"/>
        <v>0</v>
      </c>
      <c r="AX31" s="84">
        <f t="shared" si="14"/>
        <v>0</v>
      </c>
      <c r="AY31" s="84">
        <f t="shared" si="15"/>
        <v>0</v>
      </c>
      <c r="AZ31" s="84">
        <f t="shared" si="30"/>
        <v>0</v>
      </c>
      <c r="BA31" s="84">
        <f t="shared" si="16"/>
        <v>0</v>
      </c>
      <c r="BB31" s="84">
        <f t="shared" si="17"/>
        <v>0</v>
      </c>
      <c r="BC31" s="84">
        <f t="shared" si="31"/>
        <v>0</v>
      </c>
      <c r="BD31" s="84">
        <f t="shared" si="38"/>
        <v>0</v>
      </c>
      <c r="BE31" s="84">
        <v>0</v>
      </c>
      <c r="BF31" s="84">
        <f t="shared" si="32"/>
        <v>0</v>
      </c>
      <c r="BG31" s="84">
        <v>0</v>
      </c>
      <c r="BH31" s="84">
        <f t="shared" si="18"/>
        <v>0</v>
      </c>
      <c r="BI31" s="84">
        <f t="shared" si="33"/>
        <v>0</v>
      </c>
      <c r="BJ31" s="84">
        <f t="shared" si="19"/>
        <v>0</v>
      </c>
      <c r="BK31" s="84">
        <f t="shared" si="20"/>
        <v>0</v>
      </c>
      <c r="BL31" s="84">
        <f t="shared" si="34"/>
        <v>0</v>
      </c>
      <c r="BM31" s="84">
        <f t="shared" si="21"/>
        <v>0</v>
      </c>
      <c r="BN31" s="84">
        <f t="shared" si="22"/>
        <v>0</v>
      </c>
      <c r="BO31" s="84">
        <f t="shared" si="35"/>
        <v>0</v>
      </c>
      <c r="BP31" s="84">
        <f t="shared" si="39"/>
        <v>0</v>
      </c>
      <c r="BQ31" s="84">
        <v>0</v>
      </c>
      <c r="BR31" s="84">
        <f t="shared" si="36"/>
        <v>0</v>
      </c>
      <c r="BS31" s="84">
        <v>0</v>
      </c>
    </row>
    <row r="32" spans="1:71" s="85" customFormat="1">
      <c r="A32" s="69">
        <v>23</v>
      </c>
      <c r="B32" s="1"/>
      <c r="C32" s="1"/>
      <c r="D32" s="2"/>
      <c r="E32" s="3"/>
      <c r="F32" s="4"/>
      <c r="G32" s="2"/>
      <c r="H32" s="4"/>
      <c r="I32" s="4"/>
      <c r="J32" s="4"/>
      <c r="K32" s="5"/>
      <c r="L32" s="32"/>
      <c r="M32" s="4"/>
      <c r="N32" s="4"/>
      <c r="O32" s="5"/>
      <c r="P32" s="32"/>
      <c r="Q32" s="4"/>
      <c r="R32" s="4"/>
      <c r="S32" s="47"/>
      <c r="T32" s="32"/>
      <c r="U32" s="4"/>
      <c r="V32" s="4"/>
      <c r="W32" s="47"/>
      <c r="X32" s="86">
        <f>IF(Dane!$E$3=1,AL32+AX32+BJ32,IF(Dane!$E$3=2,AR32+BD32+BP32,AT32+BF32+BR32))</f>
        <v>0</v>
      </c>
      <c r="Y32" s="87">
        <f>IF(Dane!$E$3=1,AM32+AY32+BK32,IF(Dane!$E$3=2,AS32+BE32+BQ32,AU32+BG32+BS32))</f>
        <v>0</v>
      </c>
      <c r="Z32" s="87">
        <f>IF(((H32*Dane!$C$9)-X32)&lt;0,0,(H32*Dane!$C$9)-X32)</f>
        <v>0</v>
      </c>
      <c r="AA32" s="88">
        <f>IFERROR(IF(((I32*Dane!$C$9)-Y32)&lt;0,0,(I32*Dane!$C$9)-Y32),0)</f>
        <v>0</v>
      </c>
      <c r="AB32" s="74"/>
      <c r="AC32" s="83">
        <f>IF(Dane!$E$3=1,AL32,IF(Dane!$E$3=2,AR32,AT32))</f>
        <v>0</v>
      </c>
      <c r="AD32" s="83">
        <f>IF(Dane!$E$3=1,AM32,IF(Dane!$E$3=2,AS32,AU32))</f>
        <v>0</v>
      </c>
      <c r="AE32" s="83">
        <f>IF(Dane!$E$3=1,AX32,IF(Dane!$E$3=2,BD32,BF32))</f>
        <v>0</v>
      </c>
      <c r="AF32" s="83">
        <f>IF(Dane!$E$3=1,AY32,IF(Dane!$E$3=2,BE32,BG32))</f>
        <v>0</v>
      </c>
      <c r="AG32" s="83">
        <f>IF(Dane!$E$3=1,BJ32,IF(Dane!$E$3=2,BP32,BR32))</f>
        <v>0</v>
      </c>
      <c r="AH32" s="83">
        <f>IF(Dane!$E$3=1,BK32,IF(Dane!$E$3=2,BQ32,BS32))</f>
        <v>0</v>
      </c>
      <c r="AI32" s="84">
        <f t="shared" si="23"/>
        <v>0</v>
      </c>
      <c r="AJ32" s="84">
        <f t="shared" si="24"/>
        <v>0</v>
      </c>
      <c r="AK32" s="84"/>
      <c r="AL32" s="84">
        <f t="shared" si="10"/>
        <v>0</v>
      </c>
      <c r="AM32" s="84">
        <f t="shared" si="25"/>
        <v>0</v>
      </c>
      <c r="AN32" s="84">
        <f t="shared" si="26"/>
        <v>0</v>
      </c>
      <c r="AO32" s="84">
        <f t="shared" si="11"/>
        <v>0</v>
      </c>
      <c r="AP32" s="84">
        <f t="shared" si="12"/>
        <v>0</v>
      </c>
      <c r="AQ32" s="84">
        <f t="shared" si="27"/>
        <v>0</v>
      </c>
      <c r="AR32" s="84">
        <f t="shared" si="37"/>
        <v>0</v>
      </c>
      <c r="AS32" s="84">
        <v>0</v>
      </c>
      <c r="AT32" s="84">
        <f t="shared" si="40"/>
        <v>0</v>
      </c>
      <c r="AU32" s="84">
        <v>0</v>
      </c>
      <c r="AV32" s="84">
        <f t="shared" si="13"/>
        <v>0</v>
      </c>
      <c r="AW32" s="84">
        <f t="shared" si="29"/>
        <v>0</v>
      </c>
      <c r="AX32" s="84">
        <f t="shared" si="14"/>
        <v>0</v>
      </c>
      <c r="AY32" s="84">
        <f t="shared" si="15"/>
        <v>0</v>
      </c>
      <c r="AZ32" s="84">
        <f t="shared" si="30"/>
        <v>0</v>
      </c>
      <c r="BA32" s="84">
        <f t="shared" si="16"/>
        <v>0</v>
      </c>
      <c r="BB32" s="84">
        <f t="shared" si="17"/>
        <v>0</v>
      </c>
      <c r="BC32" s="84">
        <f t="shared" si="31"/>
        <v>0</v>
      </c>
      <c r="BD32" s="84">
        <f t="shared" si="38"/>
        <v>0</v>
      </c>
      <c r="BE32" s="84">
        <v>0</v>
      </c>
      <c r="BF32" s="84">
        <f t="shared" si="32"/>
        <v>0</v>
      </c>
      <c r="BG32" s="84">
        <v>0</v>
      </c>
      <c r="BH32" s="84">
        <f t="shared" si="18"/>
        <v>0</v>
      </c>
      <c r="BI32" s="84">
        <f t="shared" si="33"/>
        <v>0</v>
      </c>
      <c r="BJ32" s="84">
        <f t="shared" si="19"/>
        <v>0</v>
      </c>
      <c r="BK32" s="84">
        <f t="shared" si="20"/>
        <v>0</v>
      </c>
      <c r="BL32" s="84">
        <f t="shared" si="34"/>
        <v>0</v>
      </c>
      <c r="BM32" s="84">
        <f t="shared" si="21"/>
        <v>0</v>
      </c>
      <c r="BN32" s="84">
        <f t="shared" si="22"/>
        <v>0</v>
      </c>
      <c r="BO32" s="84">
        <f t="shared" si="35"/>
        <v>0</v>
      </c>
      <c r="BP32" s="84">
        <f t="shared" si="39"/>
        <v>0</v>
      </c>
      <c r="BQ32" s="84">
        <v>0</v>
      </c>
      <c r="BR32" s="84">
        <f t="shared" si="36"/>
        <v>0</v>
      </c>
      <c r="BS32" s="84">
        <v>0</v>
      </c>
    </row>
    <row r="33" spans="1:71" s="85" customFormat="1">
      <c r="A33" s="69">
        <v>24</v>
      </c>
      <c r="B33" s="1"/>
      <c r="C33" s="1"/>
      <c r="D33" s="2"/>
      <c r="E33" s="3"/>
      <c r="F33" s="4"/>
      <c r="G33" s="2"/>
      <c r="H33" s="4"/>
      <c r="I33" s="4"/>
      <c r="J33" s="4"/>
      <c r="K33" s="5"/>
      <c r="L33" s="32"/>
      <c r="M33" s="4"/>
      <c r="N33" s="4"/>
      <c r="O33" s="5"/>
      <c r="P33" s="32"/>
      <c r="Q33" s="4"/>
      <c r="R33" s="4"/>
      <c r="S33" s="47"/>
      <c r="T33" s="32"/>
      <c r="U33" s="4"/>
      <c r="V33" s="4"/>
      <c r="W33" s="47"/>
      <c r="X33" s="86">
        <f>IF(Dane!$E$3=1,AL33+AX33+BJ33,IF(Dane!$E$3=2,AR33+BD33+BP33,AT33+BF33+BR33))</f>
        <v>0</v>
      </c>
      <c r="Y33" s="87">
        <f>IF(Dane!$E$3=1,AM33+AY33+BK33,IF(Dane!$E$3=2,AS33+BE33+BQ33,AU33+BG33+BS33))</f>
        <v>0</v>
      </c>
      <c r="Z33" s="87">
        <f>IF(((H33*Dane!$C$9)-X33)&lt;0,0,(H33*Dane!$C$9)-X33)</f>
        <v>0</v>
      </c>
      <c r="AA33" s="88">
        <f>IFERROR(IF(((I33*Dane!$C$9)-Y33)&lt;0,0,(I33*Dane!$C$9)-Y33),0)</f>
        <v>0</v>
      </c>
      <c r="AB33" s="74"/>
      <c r="AC33" s="83">
        <f>IF(Dane!$E$3=1,AL33,IF(Dane!$E$3=2,AR33,AT33))</f>
        <v>0</v>
      </c>
      <c r="AD33" s="83">
        <f>IF(Dane!$E$3=1,AM33,IF(Dane!$E$3=2,AS33,AU33))</f>
        <v>0</v>
      </c>
      <c r="AE33" s="83">
        <f>IF(Dane!$E$3=1,AX33,IF(Dane!$E$3=2,BD33,BF33))</f>
        <v>0</v>
      </c>
      <c r="AF33" s="83">
        <f>IF(Dane!$E$3=1,AY33,IF(Dane!$E$3=2,BE33,BG33))</f>
        <v>0</v>
      </c>
      <c r="AG33" s="83">
        <f>IF(Dane!$E$3=1,BJ33,IF(Dane!$E$3=2,BP33,BR33))</f>
        <v>0</v>
      </c>
      <c r="AH33" s="83">
        <f>IF(Dane!$E$3=1,BK33,IF(Dane!$E$3=2,BQ33,BS33))</f>
        <v>0</v>
      </c>
      <c r="AI33" s="84">
        <f t="shared" si="23"/>
        <v>0</v>
      </c>
      <c r="AJ33" s="84">
        <f t="shared" si="24"/>
        <v>0</v>
      </c>
      <c r="AK33" s="84"/>
      <c r="AL33" s="84">
        <f t="shared" si="10"/>
        <v>0</v>
      </c>
      <c r="AM33" s="84">
        <f t="shared" si="25"/>
        <v>0</v>
      </c>
      <c r="AN33" s="84">
        <f t="shared" si="26"/>
        <v>0</v>
      </c>
      <c r="AO33" s="84">
        <f t="shared" si="11"/>
        <v>0</v>
      </c>
      <c r="AP33" s="84">
        <f t="shared" si="12"/>
        <v>0</v>
      </c>
      <c r="AQ33" s="84">
        <f t="shared" si="27"/>
        <v>0</v>
      </c>
      <c r="AR33" s="84">
        <f t="shared" si="37"/>
        <v>0</v>
      </c>
      <c r="AS33" s="84">
        <v>0</v>
      </c>
      <c r="AT33" s="84">
        <f t="shared" si="40"/>
        <v>0</v>
      </c>
      <c r="AU33" s="84">
        <v>0</v>
      </c>
      <c r="AV33" s="84">
        <f t="shared" si="13"/>
        <v>0</v>
      </c>
      <c r="AW33" s="84">
        <f t="shared" si="29"/>
        <v>0</v>
      </c>
      <c r="AX33" s="84">
        <f t="shared" si="14"/>
        <v>0</v>
      </c>
      <c r="AY33" s="84">
        <f t="shared" si="15"/>
        <v>0</v>
      </c>
      <c r="AZ33" s="84">
        <f t="shared" si="30"/>
        <v>0</v>
      </c>
      <c r="BA33" s="84">
        <f t="shared" si="16"/>
        <v>0</v>
      </c>
      <c r="BB33" s="84">
        <f t="shared" si="17"/>
        <v>0</v>
      </c>
      <c r="BC33" s="84">
        <f t="shared" si="31"/>
        <v>0</v>
      </c>
      <c r="BD33" s="84">
        <f t="shared" si="38"/>
        <v>0</v>
      </c>
      <c r="BE33" s="84">
        <v>0</v>
      </c>
      <c r="BF33" s="84">
        <f t="shared" si="32"/>
        <v>0</v>
      </c>
      <c r="BG33" s="84">
        <v>0</v>
      </c>
      <c r="BH33" s="84">
        <f t="shared" si="18"/>
        <v>0</v>
      </c>
      <c r="BI33" s="84">
        <f t="shared" si="33"/>
        <v>0</v>
      </c>
      <c r="BJ33" s="84">
        <f t="shared" si="19"/>
        <v>0</v>
      </c>
      <c r="BK33" s="84">
        <f t="shared" si="20"/>
        <v>0</v>
      </c>
      <c r="BL33" s="84">
        <f t="shared" si="34"/>
        <v>0</v>
      </c>
      <c r="BM33" s="84">
        <f t="shared" si="21"/>
        <v>0</v>
      </c>
      <c r="BN33" s="84">
        <f t="shared" si="22"/>
        <v>0</v>
      </c>
      <c r="BO33" s="84">
        <f t="shared" si="35"/>
        <v>0</v>
      </c>
      <c r="BP33" s="84">
        <f t="shared" si="39"/>
        <v>0</v>
      </c>
      <c r="BQ33" s="84">
        <v>0</v>
      </c>
      <c r="BR33" s="84">
        <f t="shared" si="36"/>
        <v>0</v>
      </c>
      <c r="BS33" s="84">
        <v>0</v>
      </c>
    </row>
    <row r="34" spans="1:71" s="85" customFormat="1">
      <c r="A34" s="69">
        <v>25</v>
      </c>
      <c r="B34" s="1"/>
      <c r="C34" s="1"/>
      <c r="D34" s="2"/>
      <c r="E34" s="3"/>
      <c r="F34" s="4"/>
      <c r="G34" s="2"/>
      <c r="H34" s="4"/>
      <c r="I34" s="4"/>
      <c r="J34" s="4"/>
      <c r="K34" s="5"/>
      <c r="L34" s="32"/>
      <c r="M34" s="4"/>
      <c r="N34" s="4"/>
      <c r="O34" s="5"/>
      <c r="P34" s="32"/>
      <c r="Q34" s="4"/>
      <c r="R34" s="4"/>
      <c r="S34" s="47"/>
      <c r="T34" s="32"/>
      <c r="U34" s="4"/>
      <c r="V34" s="4"/>
      <c r="W34" s="47"/>
      <c r="X34" s="86">
        <f>IF(Dane!$E$3=1,AL34+AX34+BJ34,IF(Dane!$E$3=2,AR34+BD34+BP34,AT34+BF34+BR34))</f>
        <v>0</v>
      </c>
      <c r="Y34" s="87">
        <f>IF(Dane!$E$3=1,AM34+AY34+BK34,IF(Dane!$E$3=2,AS34+BE34+BQ34,AU34+BG34+BS34))</f>
        <v>0</v>
      </c>
      <c r="Z34" s="87">
        <f>IF(((H34*Dane!$C$9)-X34)&lt;0,0,(H34*Dane!$C$9)-X34)</f>
        <v>0</v>
      </c>
      <c r="AA34" s="88">
        <f>IFERROR(IF(((I34*Dane!$C$9)-Y34)&lt;0,0,(I34*Dane!$C$9)-Y34),0)</f>
        <v>0</v>
      </c>
      <c r="AB34" s="74"/>
      <c r="AC34" s="83">
        <f>IF(Dane!$E$3=1,AL34,IF(Dane!$E$3=2,AR34,AT34))</f>
        <v>0</v>
      </c>
      <c r="AD34" s="83">
        <f>IF(Dane!$E$3=1,AM34,IF(Dane!$E$3=2,AS34,AU34))</f>
        <v>0</v>
      </c>
      <c r="AE34" s="83">
        <f>IF(Dane!$E$3=1,AX34,IF(Dane!$E$3=2,BD34,BF34))</f>
        <v>0</v>
      </c>
      <c r="AF34" s="83">
        <f>IF(Dane!$E$3=1,AY34,IF(Dane!$E$3=2,BE34,BG34))</f>
        <v>0</v>
      </c>
      <c r="AG34" s="83">
        <f>IF(Dane!$E$3=1,BJ34,IF(Dane!$E$3=2,BP34,BR34))</f>
        <v>0</v>
      </c>
      <c r="AH34" s="83">
        <f>IF(Dane!$E$3=1,BK34,IF(Dane!$E$3=2,BQ34,BS34))</f>
        <v>0</v>
      </c>
      <c r="AI34" s="84">
        <f t="shared" si="23"/>
        <v>0</v>
      </c>
      <c r="AJ34" s="84">
        <f t="shared" si="24"/>
        <v>0</v>
      </c>
      <c r="AK34" s="84"/>
      <c r="AL34" s="84">
        <f t="shared" si="10"/>
        <v>0</v>
      </c>
      <c r="AM34" s="84">
        <f t="shared" si="25"/>
        <v>0</v>
      </c>
      <c r="AN34" s="84">
        <f t="shared" si="26"/>
        <v>0</v>
      </c>
      <c r="AO34" s="84">
        <f t="shared" si="11"/>
        <v>0</v>
      </c>
      <c r="AP34" s="84">
        <f t="shared" si="12"/>
        <v>0</v>
      </c>
      <c r="AQ34" s="84">
        <f t="shared" si="27"/>
        <v>0</v>
      </c>
      <c r="AR34" s="84">
        <f t="shared" si="37"/>
        <v>0</v>
      </c>
      <c r="AS34" s="84">
        <v>0</v>
      </c>
      <c r="AT34" s="84">
        <f t="shared" si="40"/>
        <v>0</v>
      </c>
      <c r="AU34" s="84">
        <v>0</v>
      </c>
      <c r="AV34" s="84">
        <f t="shared" si="13"/>
        <v>0</v>
      </c>
      <c r="AW34" s="84">
        <f t="shared" si="29"/>
        <v>0</v>
      </c>
      <c r="AX34" s="84">
        <f t="shared" si="14"/>
        <v>0</v>
      </c>
      <c r="AY34" s="84">
        <f t="shared" si="15"/>
        <v>0</v>
      </c>
      <c r="AZ34" s="84">
        <f t="shared" si="30"/>
        <v>0</v>
      </c>
      <c r="BA34" s="84">
        <f t="shared" si="16"/>
        <v>0</v>
      </c>
      <c r="BB34" s="84">
        <f t="shared" si="17"/>
        <v>0</v>
      </c>
      <c r="BC34" s="84">
        <f t="shared" si="31"/>
        <v>0</v>
      </c>
      <c r="BD34" s="84">
        <f t="shared" si="38"/>
        <v>0</v>
      </c>
      <c r="BE34" s="84">
        <v>0</v>
      </c>
      <c r="BF34" s="84">
        <f t="shared" si="32"/>
        <v>0</v>
      </c>
      <c r="BG34" s="84">
        <v>0</v>
      </c>
      <c r="BH34" s="84">
        <f t="shared" si="18"/>
        <v>0</v>
      </c>
      <c r="BI34" s="84">
        <f t="shared" si="33"/>
        <v>0</v>
      </c>
      <c r="BJ34" s="84">
        <f t="shared" si="19"/>
        <v>0</v>
      </c>
      <c r="BK34" s="84">
        <f t="shared" si="20"/>
        <v>0</v>
      </c>
      <c r="BL34" s="84">
        <f t="shared" si="34"/>
        <v>0</v>
      </c>
      <c r="BM34" s="84">
        <f t="shared" si="21"/>
        <v>0</v>
      </c>
      <c r="BN34" s="84">
        <f t="shared" si="22"/>
        <v>0</v>
      </c>
      <c r="BO34" s="84">
        <f t="shared" si="35"/>
        <v>0</v>
      </c>
      <c r="BP34" s="84">
        <f t="shared" si="39"/>
        <v>0</v>
      </c>
      <c r="BQ34" s="84">
        <v>0</v>
      </c>
      <c r="BR34" s="84">
        <f t="shared" si="36"/>
        <v>0</v>
      </c>
      <c r="BS34" s="84">
        <v>0</v>
      </c>
    </row>
    <row r="35" spans="1:71" s="85" customFormat="1">
      <c r="A35" s="69">
        <v>26</v>
      </c>
      <c r="B35" s="1"/>
      <c r="C35" s="1"/>
      <c r="D35" s="2"/>
      <c r="E35" s="3"/>
      <c r="F35" s="4"/>
      <c r="G35" s="2"/>
      <c r="H35" s="4"/>
      <c r="I35" s="4"/>
      <c r="J35" s="4"/>
      <c r="K35" s="5"/>
      <c r="L35" s="32"/>
      <c r="M35" s="4"/>
      <c r="N35" s="4"/>
      <c r="O35" s="5"/>
      <c r="P35" s="32"/>
      <c r="Q35" s="4"/>
      <c r="R35" s="4"/>
      <c r="S35" s="47"/>
      <c r="T35" s="32"/>
      <c r="U35" s="4"/>
      <c r="V35" s="4"/>
      <c r="W35" s="47"/>
      <c r="X35" s="86">
        <f>IF(Dane!$E$3=1,AL35+AX35+BJ35,IF(Dane!$E$3=2,AR35+BD35+BP35,AT35+BF35+BR35))</f>
        <v>0</v>
      </c>
      <c r="Y35" s="87">
        <f>IF(Dane!$E$3=1,AM35+AY35+BK35,IF(Dane!$E$3=2,AS35+BE35+BQ35,AU35+BG35+BS35))</f>
        <v>0</v>
      </c>
      <c r="Z35" s="87">
        <f>IF(((H35*Dane!$C$9)-X35)&lt;0,0,(H35*Dane!$C$9)-X35)</f>
        <v>0</v>
      </c>
      <c r="AA35" s="88">
        <f>IFERROR(IF(((I35*Dane!$C$9)-Y35)&lt;0,0,(I35*Dane!$C$9)-Y35),0)</f>
        <v>0</v>
      </c>
      <c r="AB35" s="74"/>
      <c r="AC35" s="83">
        <f>IF(Dane!$E$3=1,AL35,IF(Dane!$E$3=2,AR35,AT35))</f>
        <v>0</v>
      </c>
      <c r="AD35" s="83">
        <f>IF(Dane!$E$3=1,AM35,IF(Dane!$E$3=2,AS35,AU35))</f>
        <v>0</v>
      </c>
      <c r="AE35" s="83">
        <f>IF(Dane!$E$3=1,AX35,IF(Dane!$E$3=2,BD35,BF35))</f>
        <v>0</v>
      </c>
      <c r="AF35" s="83">
        <f>IF(Dane!$E$3=1,AY35,IF(Dane!$E$3=2,BE35,BG35))</f>
        <v>0</v>
      </c>
      <c r="AG35" s="83">
        <f>IF(Dane!$E$3=1,BJ35,IF(Dane!$E$3=2,BP35,BR35))</f>
        <v>0</v>
      </c>
      <c r="AH35" s="83">
        <f>IF(Dane!$E$3=1,BK35,IF(Dane!$E$3=2,BQ35,BS35))</f>
        <v>0</v>
      </c>
      <c r="AI35" s="84">
        <f t="shared" si="23"/>
        <v>0</v>
      </c>
      <c r="AJ35" s="84">
        <f t="shared" si="24"/>
        <v>0</v>
      </c>
      <c r="AK35" s="84"/>
      <c r="AL35" s="84">
        <f t="shared" si="10"/>
        <v>0</v>
      </c>
      <c r="AM35" s="84">
        <f t="shared" si="25"/>
        <v>0</v>
      </c>
      <c r="AN35" s="84">
        <f t="shared" si="26"/>
        <v>0</v>
      </c>
      <c r="AO35" s="84">
        <f t="shared" si="11"/>
        <v>0</v>
      </c>
      <c r="AP35" s="84">
        <f t="shared" si="12"/>
        <v>0</v>
      </c>
      <c r="AQ35" s="84">
        <f t="shared" si="27"/>
        <v>0</v>
      </c>
      <c r="AR35" s="84">
        <f t="shared" si="37"/>
        <v>0</v>
      </c>
      <c r="AS35" s="84">
        <v>0</v>
      </c>
      <c r="AT35" s="84">
        <f t="shared" si="40"/>
        <v>0</v>
      </c>
      <c r="AU35" s="84">
        <v>0</v>
      </c>
      <c r="AV35" s="84">
        <f t="shared" si="13"/>
        <v>0</v>
      </c>
      <c r="AW35" s="84">
        <f t="shared" si="29"/>
        <v>0</v>
      </c>
      <c r="AX35" s="84">
        <f t="shared" si="14"/>
        <v>0</v>
      </c>
      <c r="AY35" s="84">
        <f t="shared" si="15"/>
        <v>0</v>
      </c>
      <c r="AZ35" s="84">
        <f t="shared" si="30"/>
        <v>0</v>
      </c>
      <c r="BA35" s="84">
        <f t="shared" si="16"/>
        <v>0</v>
      </c>
      <c r="BB35" s="84">
        <f t="shared" si="17"/>
        <v>0</v>
      </c>
      <c r="BC35" s="84">
        <f t="shared" si="31"/>
        <v>0</v>
      </c>
      <c r="BD35" s="84">
        <f t="shared" si="38"/>
        <v>0</v>
      </c>
      <c r="BE35" s="84">
        <v>0</v>
      </c>
      <c r="BF35" s="84">
        <f t="shared" si="32"/>
        <v>0</v>
      </c>
      <c r="BG35" s="84">
        <v>0</v>
      </c>
      <c r="BH35" s="84">
        <f t="shared" si="18"/>
        <v>0</v>
      </c>
      <c r="BI35" s="84">
        <f t="shared" si="33"/>
        <v>0</v>
      </c>
      <c r="BJ35" s="84">
        <f t="shared" si="19"/>
        <v>0</v>
      </c>
      <c r="BK35" s="84">
        <f t="shared" si="20"/>
        <v>0</v>
      </c>
      <c r="BL35" s="84">
        <f t="shared" si="34"/>
        <v>0</v>
      </c>
      <c r="BM35" s="84">
        <f t="shared" si="21"/>
        <v>0</v>
      </c>
      <c r="BN35" s="84">
        <f t="shared" si="22"/>
        <v>0</v>
      </c>
      <c r="BO35" s="84">
        <f t="shared" si="35"/>
        <v>0</v>
      </c>
      <c r="BP35" s="84">
        <f t="shared" si="39"/>
        <v>0</v>
      </c>
      <c r="BQ35" s="84">
        <v>0</v>
      </c>
      <c r="BR35" s="84">
        <f t="shared" si="36"/>
        <v>0</v>
      </c>
      <c r="BS35" s="84">
        <v>0</v>
      </c>
    </row>
    <row r="36" spans="1:71" s="85" customFormat="1">
      <c r="A36" s="69">
        <v>27</v>
      </c>
      <c r="B36" s="1"/>
      <c r="C36" s="1"/>
      <c r="D36" s="2"/>
      <c r="E36" s="3"/>
      <c r="F36" s="4"/>
      <c r="G36" s="2"/>
      <c r="H36" s="4"/>
      <c r="I36" s="4"/>
      <c r="J36" s="4"/>
      <c r="K36" s="5"/>
      <c r="L36" s="32"/>
      <c r="M36" s="4"/>
      <c r="N36" s="4"/>
      <c r="O36" s="5"/>
      <c r="P36" s="32"/>
      <c r="Q36" s="4"/>
      <c r="R36" s="4"/>
      <c r="S36" s="47"/>
      <c r="T36" s="32"/>
      <c r="U36" s="4"/>
      <c r="V36" s="4"/>
      <c r="W36" s="47"/>
      <c r="X36" s="86">
        <f>IF(Dane!$E$3=1,AL36+AX36+BJ36,IF(Dane!$E$3=2,AR36+BD36+BP36,AT36+BF36+BR36))</f>
        <v>0</v>
      </c>
      <c r="Y36" s="87">
        <f>IF(Dane!$E$3=1,AM36+AY36+BK36,IF(Dane!$E$3=2,AS36+BE36+BQ36,AU36+BG36+BS36))</f>
        <v>0</v>
      </c>
      <c r="Z36" s="87">
        <f>IF(((H36*Dane!$C$9)-X36)&lt;0,0,(H36*Dane!$C$9)-X36)</f>
        <v>0</v>
      </c>
      <c r="AA36" s="88">
        <f>IFERROR(IF(((I36*Dane!$C$9)-Y36)&lt;0,0,(I36*Dane!$C$9)-Y36),0)</f>
        <v>0</v>
      </c>
      <c r="AB36" s="74"/>
      <c r="AC36" s="83">
        <f>IF(Dane!$E$3=1,AL36,IF(Dane!$E$3=2,AR36,AT36))</f>
        <v>0</v>
      </c>
      <c r="AD36" s="83">
        <f>IF(Dane!$E$3=1,AM36,IF(Dane!$E$3=2,AS36,AU36))</f>
        <v>0</v>
      </c>
      <c r="AE36" s="83">
        <f>IF(Dane!$E$3=1,AX36,IF(Dane!$E$3=2,BD36,BF36))</f>
        <v>0</v>
      </c>
      <c r="AF36" s="83">
        <f>IF(Dane!$E$3=1,AY36,IF(Dane!$E$3=2,BE36,BG36))</f>
        <v>0</v>
      </c>
      <c r="AG36" s="83">
        <f>IF(Dane!$E$3=1,BJ36,IF(Dane!$E$3=2,BP36,BR36))</f>
        <v>0</v>
      </c>
      <c r="AH36" s="83">
        <f>IF(Dane!$E$3=1,BK36,IF(Dane!$E$3=2,BQ36,BS36))</f>
        <v>0</v>
      </c>
      <c r="AI36" s="84">
        <f t="shared" si="23"/>
        <v>0</v>
      </c>
      <c r="AJ36" s="84">
        <f t="shared" si="24"/>
        <v>0</v>
      </c>
      <c r="AK36" s="84"/>
      <c r="AL36" s="84">
        <f t="shared" si="10"/>
        <v>0</v>
      </c>
      <c r="AM36" s="84">
        <f t="shared" si="25"/>
        <v>0</v>
      </c>
      <c r="AN36" s="84">
        <f t="shared" si="26"/>
        <v>0</v>
      </c>
      <c r="AO36" s="84">
        <f t="shared" si="11"/>
        <v>0</v>
      </c>
      <c r="AP36" s="84">
        <f t="shared" si="12"/>
        <v>0</v>
      </c>
      <c r="AQ36" s="84">
        <f t="shared" si="27"/>
        <v>0</v>
      </c>
      <c r="AR36" s="84">
        <f t="shared" si="37"/>
        <v>0</v>
      </c>
      <c r="AS36" s="84">
        <v>0</v>
      </c>
      <c r="AT36" s="84">
        <f t="shared" si="40"/>
        <v>0</v>
      </c>
      <c r="AU36" s="84">
        <v>0</v>
      </c>
      <c r="AV36" s="84">
        <f t="shared" si="13"/>
        <v>0</v>
      </c>
      <c r="AW36" s="84">
        <f t="shared" si="29"/>
        <v>0</v>
      </c>
      <c r="AX36" s="84">
        <f t="shared" si="14"/>
        <v>0</v>
      </c>
      <c r="AY36" s="84">
        <f t="shared" si="15"/>
        <v>0</v>
      </c>
      <c r="AZ36" s="84">
        <f t="shared" si="30"/>
        <v>0</v>
      </c>
      <c r="BA36" s="84">
        <f t="shared" si="16"/>
        <v>0</v>
      </c>
      <c r="BB36" s="84">
        <f t="shared" si="17"/>
        <v>0</v>
      </c>
      <c r="BC36" s="84">
        <f t="shared" si="31"/>
        <v>0</v>
      </c>
      <c r="BD36" s="84">
        <f t="shared" si="38"/>
        <v>0</v>
      </c>
      <c r="BE36" s="84">
        <v>0</v>
      </c>
      <c r="BF36" s="84">
        <f t="shared" si="32"/>
        <v>0</v>
      </c>
      <c r="BG36" s="84">
        <v>0</v>
      </c>
      <c r="BH36" s="84">
        <f t="shared" si="18"/>
        <v>0</v>
      </c>
      <c r="BI36" s="84">
        <f t="shared" si="33"/>
        <v>0</v>
      </c>
      <c r="BJ36" s="84">
        <f t="shared" si="19"/>
        <v>0</v>
      </c>
      <c r="BK36" s="84">
        <f t="shared" si="20"/>
        <v>0</v>
      </c>
      <c r="BL36" s="84">
        <f t="shared" si="34"/>
        <v>0</v>
      </c>
      <c r="BM36" s="84">
        <f t="shared" si="21"/>
        <v>0</v>
      </c>
      <c r="BN36" s="84">
        <f t="shared" si="22"/>
        <v>0</v>
      </c>
      <c r="BO36" s="84">
        <f t="shared" si="35"/>
        <v>0</v>
      </c>
      <c r="BP36" s="84">
        <f t="shared" si="39"/>
        <v>0</v>
      </c>
      <c r="BQ36" s="84">
        <v>0</v>
      </c>
      <c r="BR36" s="84">
        <f t="shared" si="36"/>
        <v>0</v>
      </c>
      <c r="BS36" s="84">
        <v>0</v>
      </c>
    </row>
    <row r="37" spans="1:71" s="85" customFormat="1">
      <c r="A37" s="69">
        <v>28</v>
      </c>
      <c r="B37" s="1"/>
      <c r="C37" s="1"/>
      <c r="D37" s="2"/>
      <c r="E37" s="3"/>
      <c r="F37" s="4"/>
      <c r="G37" s="2"/>
      <c r="H37" s="4"/>
      <c r="I37" s="4"/>
      <c r="J37" s="4"/>
      <c r="K37" s="5"/>
      <c r="L37" s="32"/>
      <c r="M37" s="4"/>
      <c r="N37" s="4"/>
      <c r="O37" s="5"/>
      <c r="P37" s="32"/>
      <c r="Q37" s="4"/>
      <c r="R37" s="4"/>
      <c r="S37" s="47"/>
      <c r="T37" s="32"/>
      <c r="U37" s="4"/>
      <c r="V37" s="4"/>
      <c r="W37" s="47"/>
      <c r="X37" s="86">
        <f>IF(Dane!$E$3=1,AL37+AX37+BJ37,IF(Dane!$E$3=2,AR37+BD37+BP37,AT37+BF37+BR37))</f>
        <v>0</v>
      </c>
      <c r="Y37" s="87">
        <f>IF(Dane!$E$3=1,AM37+AY37+BK37,IF(Dane!$E$3=2,AS37+BE37+BQ37,AU37+BG37+BS37))</f>
        <v>0</v>
      </c>
      <c r="Z37" s="87">
        <f>IF(((H37*Dane!$C$9)-X37)&lt;0,0,(H37*Dane!$C$9)-X37)</f>
        <v>0</v>
      </c>
      <c r="AA37" s="88">
        <f>IFERROR(IF(((I37*Dane!$C$9)-Y37)&lt;0,0,(I37*Dane!$C$9)-Y37),0)</f>
        <v>0</v>
      </c>
      <c r="AB37" s="74"/>
      <c r="AC37" s="83">
        <f>IF(Dane!$E$3=1,AL37,IF(Dane!$E$3=2,AR37,AT37))</f>
        <v>0</v>
      </c>
      <c r="AD37" s="83">
        <f>IF(Dane!$E$3=1,AM37,IF(Dane!$E$3=2,AS37,AU37))</f>
        <v>0</v>
      </c>
      <c r="AE37" s="83">
        <f>IF(Dane!$E$3=1,AX37,IF(Dane!$E$3=2,BD37,BF37))</f>
        <v>0</v>
      </c>
      <c r="AF37" s="83">
        <f>IF(Dane!$E$3=1,AY37,IF(Dane!$E$3=2,BE37,BG37))</f>
        <v>0</v>
      </c>
      <c r="AG37" s="83">
        <f>IF(Dane!$E$3=1,BJ37,IF(Dane!$E$3=2,BP37,BR37))</f>
        <v>0</v>
      </c>
      <c r="AH37" s="83">
        <f>IF(Dane!$E$3=1,BK37,IF(Dane!$E$3=2,BQ37,BS37))</f>
        <v>0</v>
      </c>
      <c r="AI37" s="84">
        <f t="shared" si="23"/>
        <v>0</v>
      </c>
      <c r="AJ37" s="84">
        <f t="shared" si="24"/>
        <v>0</v>
      </c>
      <c r="AK37" s="84"/>
      <c r="AL37" s="84">
        <f t="shared" si="10"/>
        <v>0</v>
      </c>
      <c r="AM37" s="84">
        <f t="shared" si="25"/>
        <v>0</v>
      </c>
      <c r="AN37" s="84">
        <f t="shared" si="26"/>
        <v>0</v>
      </c>
      <c r="AO37" s="84">
        <f t="shared" si="11"/>
        <v>0</v>
      </c>
      <c r="AP37" s="84">
        <f t="shared" si="12"/>
        <v>0</v>
      </c>
      <c r="AQ37" s="84">
        <f t="shared" si="27"/>
        <v>0</v>
      </c>
      <c r="AR37" s="84">
        <f t="shared" si="37"/>
        <v>0</v>
      </c>
      <c r="AS37" s="84">
        <v>0</v>
      </c>
      <c r="AT37" s="84">
        <f t="shared" si="40"/>
        <v>0</v>
      </c>
      <c r="AU37" s="84">
        <v>0</v>
      </c>
      <c r="AV37" s="84">
        <f t="shared" si="13"/>
        <v>0</v>
      </c>
      <c r="AW37" s="84">
        <f t="shared" si="29"/>
        <v>0</v>
      </c>
      <c r="AX37" s="84">
        <f t="shared" si="14"/>
        <v>0</v>
      </c>
      <c r="AY37" s="84">
        <f t="shared" si="15"/>
        <v>0</v>
      </c>
      <c r="AZ37" s="84">
        <f t="shared" si="30"/>
        <v>0</v>
      </c>
      <c r="BA37" s="84">
        <f t="shared" si="16"/>
        <v>0</v>
      </c>
      <c r="BB37" s="84">
        <f t="shared" si="17"/>
        <v>0</v>
      </c>
      <c r="BC37" s="84">
        <f t="shared" si="31"/>
        <v>0</v>
      </c>
      <c r="BD37" s="84">
        <f t="shared" si="38"/>
        <v>0</v>
      </c>
      <c r="BE37" s="84">
        <v>0</v>
      </c>
      <c r="BF37" s="84">
        <f t="shared" si="32"/>
        <v>0</v>
      </c>
      <c r="BG37" s="84">
        <v>0</v>
      </c>
      <c r="BH37" s="84">
        <f t="shared" si="18"/>
        <v>0</v>
      </c>
      <c r="BI37" s="84">
        <f t="shared" si="33"/>
        <v>0</v>
      </c>
      <c r="BJ37" s="84">
        <f t="shared" si="19"/>
        <v>0</v>
      </c>
      <c r="BK37" s="84">
        <f t="shared" si="20"/>
        <v>0</v>
      </c>
      <c r="BL37" s="84">
        <f t="shared" si="34"/>
        <v>0</v>
      </c>
      <c r="BM37" s="84">
        <f t="shared" si="21"/>
        <v>0</v>
      </c>
      <c r="BN37" s="84">
        <f t="shared" si="22"/>
        <v>0</v>
      </c>
      <c r="BO37" s="84">
        <f t="shared" si="35"/>
        <v>0</v>
      </c>
      <c r="BP37" s="84">
        <f t="shared" si="39"/>
        <v>0</v>
      </c>
      <c r="BQ37" s="84">
        <v>0</v>
      </c>
      <c r="BR37" s="84">
        <f t="shared" si="36"/>
        <v>0</v>
      </c>
      <c r="BS37" s="84">
        <v>0</v>
      </c>
    </row>
    <row r="38" spans="1:71" s="85" customFormat="1">
      <c r="A38" s="69">
        <v>29</v>
      </c>
      <c r="B38" s="1"/>
      <c r="C38" s="1"/>
      <c r="D38" s="2"/>
      <c r="E38" s="3"/>
      <c r="F38" s="4"/>
      <c r="G38" s="2"/>
      <c r="H38" s="4"/>
      <c r="I38" s="4"/>
      <c r="J38" s="4"/>
      <c r="K38" s="5"/>
      <c r="L38" s="32"/>
      <c r="M38" s="4"/>
      <c r="N38" s="4"/>
      <c r="O38" s="5"/>
      <c r="P38" s="32"/>
      <c r="Q38" s="4"/>
      <c r="R38" s="4"/>
      <c r="S38" s="47"/>
      <c r="T38" s="32"/>
      <c r="U38" s="4"/>
      <c r="V38" s="4"/>
      <c r="W38" s="47"/>
      <c r="X38" s="86">
        <f>IF(Dane!$E$3=1,AL38+AX38+BJ38,IF(Dane!$E$3=2,AR38+BD38+BP38,AT38+BF38+BR38))</f>
        <v>0</v>
      </c>
      <c r="Y38" s="87">
        <f>IF(Dane!$E$3=1,AM38+AY38+BK38,IF(Dane!$E$3=2,AS38+BE38+BQ38,AU38+BG38+BS38))</f>
        <v>0</v>
      </c>
      <c r="Z38" s="87">
        <f>IF(((H38*Dane!$C$9)-X38)&lt;0,0,(H38*Dane!$C$9)-X38)</f>
        <v>0</v>
      </c>
      <c r="AA38" s="88">
        <f>IFERROR(IF(((I38*Dane!$C$9)-Y38)&lt;0,0,(I38*Dane!$C$9)-Y38),0)</f>
        <v>0</v>
      </c>
      <c r="AB38" s="74"/>
      <c r="AC38" s="83">
        <f>IF(Dane!$E$3=1,AL38,IF(Dane!$E$3=2,AR38,AT38))</f>
        <v>0</v>
      </c>
      <c r="AD38" s="83">
        <f>IF(Dane!$E$3=1,AM38,IF(Dane!$E$3=2,AS38,AU38))</f>
        <v>0</v>
      </c>
      <c r="AE38" s="83">
        <f>IF(Dane!$E$3=1,AX38,IF(Dane!$E$3=2,BD38,BF38))</f>
        <v>0</v>
      </c>
      <c r="AF38" s="83">
        <f>IF(Dane!$E$3=1,AY38,IF(Dane!$E$3=2,BE38,BG38))</f>
        <v>0</v>
      </c>
      <c r="AG38" s="83">
        <f>IF(Dane!$E$3=1,BJ38,IF(Dane!$E$3=2,BP38,BR38))</f>
        <v>0</v>
      </c>
      <c r="AH38" s="83">
        <f>IF(Dane!$E$3=1,BK38,IF(Dane!$E$3=2,BQ38,BS38))</f>
        <v>0</v>
      </c>
      <c r="AI38" s="84">
        <f t="shared" si="23"/>
        <v>0</v>
      </c>
      <c r="AJ38" s="84">
        <f t="shared" si="24"/>
        <v>0</v>
      </c>
      <c r="AK38" s="84"/>
      <c r="AL38" s="84">
        <f t="shared" si="10"/>
        <v>0</v>
      </c>
      <c r="AM38" s="84">
        <f t="shared" si="25"/>
        <v>0</v>
      </c>
      <c r="AN38" s="84">
        <f t="shared" si="26"/>
        <v>0</v>
      </c>
      <c r="AO38" s="84">
        <f t="shared" si="11"/>
        <v>0</v>
      </c>
      <c r="AP38" s="84">
        <f t="shared" si="12"/>
        <v>0</v>
      </c>
      <c r="AQ38" s="84">
        <f t="shared" si="27"/>
        <v>0</v>
      </c>
      <c r="AR38" s="84">
        <f t="shared" si="37"/>
        <v>0</v>
      </c>
      <c r="AS38" s="84">
        <v>0</v>
      </c>
      <c r="AT38" s="84">
        <f t="shared" si="40"/>
        <v>0</v>
      </c>
      <c r="AU38" s="84">
        <v>0</v>
      </c>
      <c r="AV38" s="84">
        <f t="shared" si="13"/>
        <v>0</v>
      </c>
      <c r="AW38" s="84">
        <f t="shared" si="29"/>
        <v>0</v>
      </c>
      <c r="AX38" s="84">
        <f t="shared" si="14"/>
        <v>0</v>
      </c>
      <c r="AY38" s="84">
        <f t="shared" si="15"/>
        <v>0</v>
      </c>
      <c r="AZ38" s="84">
        <f t="shared" si="30"/>
        <v>0</v>
      </c>
      <c r="BA38" s="84">
        <f t="shared" si="16"/>
        <v>0</v>
      </c>
      <c r="BB38" s="84">
        <f t="shared" si="17"/>
        <v>0</v>
      </c>
      <c r="BC38" s="84">
        <f t="shared" si="31"/>
        <v>0</v>
      </c>
      <c r="BD38" s="84">
        <f t="shared" si="38"/>
        <v>0</v>
      </c>
      <c r="BE38" s="84">
        <v>0</v>
      </c>
      <c r="BF38" s="84">
        <f t="shared" si="32"/>
        <v>0</v>
      </c>
      <c r="BG38" s="84">
        <v>0</v>
      </c>
      <c r="BH38" s="84">
        <f t="shared" si="18"/>
        <v>0</v>
      </c>
      <c r="BI38" s="84">
        <f t="shared" si="33"/>
        <v>0</v>
      </c>
      <c r="BJ38" s="84">
        <f t="shared" si="19"/>
        <v>0</v>
      </c>
      <c r="BK38" s="84">
        <f t="shared" si="20"/>
        <v>0</v>
      </c>
      <c r="BL38" s="84">
        <f t="shared" si="34"/>
        <v>0</v>
      </c>
      <c r="BM38" s="84">
        <f t="shared" si="21"/>
        <v>0</v>
      </c>
      <c r="BN38" s="84">
        <f t="shared" si="22"/>
        <v>0</v>
      </c>
      <c r="BO38" s="84">
        <f t="shared" si="35"/>
        <v>0</v>
      </c>
      <c r="BP38" s="84">
        <f t="shared" si="39"/>
        <v>0</v>
      </c>
      <c r="BQ38" s="84">
        <v>0</v>
      </c>
      <c r="BR38" s="84">
        <f t="shared" si="36"/>
        <v>0</v>
      </c>
      <c r="BS38" s="84">
        <v>0</v>
      </c>
    </row>
    <row r="39" spans="1:71" s="85" customFormat="1">
      <c r="A39" s="69">
        <v>30</v>
      </c>
      <c r="B39" s="1"/>
      <c r="C39" s="1"/>
      <c r="D39" s="2"/>
      <c r="E39" s="3"/>
      <c r="F39" s="4"/>
      <c r="G39" s="2"/>
      <c r="H39" s="4"/>
      <c r="I39" s="4"/>
      <c r="J39" s="4"/>
      <c r="K39" s="5"/>
      <c r="L39" s="32"/>
      <c r="M39" s="4"/>
      <c r="N39" s="4"/>
      <c r="O39" s="5"/>
      <c r="P39" s="32"/>
      <c r="Q39" s="4"/>
      <c r="R39" s="4"/>
      <c r="S39" s="47"/>
      <c r="T39" s="32"/>
      <c r="U39" s="4"/>
      <c r="V39" s="4"/>
      <c r="W39" s="47"/>
      <c r="X39" s="86">
        <f>IF(Dane!$E$3=1,AL39+AX39+BJ39,IF(Dane!$E$3=2,AR39+BD39+BP39,AT39+BF39+BR39))</f>
        <v>0</v>
      </c>
      <c r="Y39" s="87">
        <f>IF(Dane!$E$3=1,AM39+AY39+BK39,IF(Dane!$E$3=2,AS39+BE39+BQ39,AU39+BG39+BS39))</f>
        <v>0</v>
      </c>
      <c r="Z39" s="87">
        <f>IF(((H39*Dane!$C$9)-X39)&lt;0,0,(H39*Dane!$C$9)-X39)</f>
        <v>0</v>
      </c>
      <c r="AA39" s="88">
        <f>IFERROR(IF(((I39*Dane!$C$9)-Y39)&lt;0,0,(I39*Dane!$C$9)-Y39),0)</f>
        <v>0</v>
      </c>
      <c r="AB39" s="74"/>
      <c r="AC39" s="83">
        <f>IF(Dane!$E$3=1,AL39,IF(Dane!$E$3=2,AR39,AT39))</f>
        <v>0</v>
      </c>
      <c r="AD39" s="83">
        <f>IF(Dane!$E$3=1,AM39,IF(Dane!$E$3=2,AS39,AU39))</f>
        <v>0</v>
      </c>
      <c r="AE39" s="83">
        <f>IF(Dane!$E$3=1,AX39,IF(Dane!$E$3=2,BD39,BF39))</f>
        <v>0</v>
      </c>
      <c r="AF39" s="83">
        <f>IF(Dane!$E$3=1,AY39,IF(Dane!$E$3=2,BE39,BG39))</f>
        <v>0</v>
      </c>
      <c r="AG39" s="83">
        <f>IF(Dane!$E$3=1,BJ39,IF(Dane!$E$3=2,BP39,BR39))</f>
        <v>0</v>
      </c>
      <c r="AH39" s="83">
        <f>IF(Dane!$E$3=1,BK39,IF(Dane!$E$3=2,BQ39,BS39))</f>
        <v>0</v>
      </c>
      <c r="AI39" s="84">
        <f t="shared" si="23"/>
        <v>0</v>
      </c>
      <c r="AJ39" s="84">
        <f t="shared" si="24"/>
        <v>0</v>
      </c>
      <c r="AK39" s="84"/>
      <c r="AL39" s="84">
        <f t="shared" si="10"/>
        <v>0</v>
      </c>
      <c r="AM39" s="84">
        <f t="shared" si="25"/>
        <v>0</v>
      </c>
      <c r="AN39" s="84">
        <f t="shared" si="26"/>
        <v>0</v>
      </c>
      <c r="AO39" s="84">
        <f t="shared" si="11"/>
        <v>0</v>
      </c>
      <c r="AP39" s="84">
        <f t="shared" si="12"/>
        <v>0</v>
      </c>
      <c r="AQ39" s="84">
        <f t="shared" si="27"/>
        <v>0</v>
      </c>
      <c r="AR39" s="84">
        <f t="shared" si="37"/>
        <v>0</v>
      </c>
      <c r="AS39" s="84">
        <v>0</v>
      </c>
      <c r="AT39" s="84">
        <f t="shared" si="40"/>
        <v>0</v>
      </c>
      <c r="AU39" s="84">
        <v>0</v>
      </c>
      <c r="AV39" s="84">
        <f t="shared" si="13"/>
        <v>0</v>
      </c>
      <c r="AW39" s="84">
        <f t="shared" si="29"/>
        <v>0</v>
      </c>
      <c r="AX39" s="84">
        <f t="shared" si="14"/>
        <v>0</v>
      </c>
      <c r="AY39" s="84">
        <f t="shared" si="15"/>
        <v>0</v>
      </c>
      <c r="AZ39" s="84">
        <f t="shared" si="30"/>
        <v>0</v>
      </c>
      <c r="BA39" s="84">
        <f t="shared" si="16"/>
        <v>0</v>
      </c>
      <c r="BB39" s="84">
        <f t="shared" si="17"/>
        <v>0</v>
      </c>
      <c r="BC39" s="84">
        <f t="shared" si="31"/>
        <v>0</v>
      </c>
      <c r="BD39" s="84">
        <f t="shared" si="38"/>
        <v>0</v>
      </c>
      <c r="BE39" s="84">
        <v>0</v>
      </c>
      <c r="BF39" s="84">
        <f t="shared" si="32"/>
        <v>0</v>
      </c>
      <c r="BG39" s="84">
        <v>0</v>
      </c>
      <c r="BH39" s="84">
        <f t="shared" si="18"/>
        <v>0</v>
      </c>
      <c r="BI39" s="84">
        <f t="shared" si="33"/>
        <v>0</v>
      </c>
      <c r="BJ39" s="84">
        <f t="shared" si="19"/>
        <v>0</v>
      </c>
      <c r="BK39" s="84">
        <f t="shared" si="20"/>
        <v>0</v>
      </c>
      <c r="BL39" s="84">
        <f t="shared" si="34"/>
        <v>0</v>
      </c>
      <c r="BM39" s="84">
        <f t="shared" si="21"/>
        <v>0</v>
      </c>
      <c r="BN39" s="84">
        <f t="shared" si="22"/>
        <v>0</v>
      </c>
      <c r="BO39" s="84">
        <f t="shared" si="35"/>
        <v>0</v>
      </c>
      <c r="BP39" s="84">
        <f t="shared" si="39"/>
        <v>0</v>
      </c>
      <c r="BQ39" s="84">
        <v>0</v>
      </c>
      <c r="BR39" s="84">
        <f t="shared" si="36"/>
        <v>0</v>
      </c>
      <c r="BS39" s="84">
        <v>0</v>
      </c>
    </row>
    <row r="40" spans="1:71" s="85" customFormat="1">
      <c r="A40" s="69">
        <v>31</v>
      </c>
      <c r="B40" s="1"/>
      <c r="C40" s="1"/>
      <c r="D40" s="2"/>
      <c r="E40" s="3"/>
      <c r="F40" s="4"/>
      <c r="G40" s="2"/>
      <c r="H40" s="4"/>
      <c r="I40" s="4"/>
      <c r="J40" s="4"/>
      <c r="K40" s="5"/>
      <c r="L40" s="32"/>
      <c r="M40" s="4"/>
      <c r="N40" s="4"/>
      <c r="O40" s="5"/>
      <c r="P40" s="32"/>
      <c r="Q40" s="4"/>
      <c r="R40" s="4"/>
      <c r="S40" s="47"/>
      <c r="T40" s="32"/>
      <c r="U40" s="4"/>
      <c r="V40" s="4"/>
      <c r="W40" s="47"/>
      <c r="X40" s="86">
        <f>IF(Dane!$E$3=1,AL40+AX40+BJ40,IF(Dane!$E$3=2,AR40+BD40+BP40,AT40+BF40+BR40))</f>
        <v>0</v>
      </c>
      <c r="Y40" s="87">
        <f>IF(Dane!$E$3=1,AM40+AY40+BK40,IF(Dane!$E$3=2,AS40+BE40+BQ40,AU40+BG40+BS40))</f>
        <v>0</v>
      </c>
      <c r="Z40" s="87">
        <f>IF(((H40*Dane!$C$9)-X40)&lt;0,0,(H40*Dane!$C$9)-X40)</f>
        <v>0</v>
      </c>
      <c r="AA40" s="88">
        <f>IFERROR(IF(((I40*Dane!$C$9)-Y40)&lt;0,0,(I40*Dane!$C$9)-Y40),0)</f>
        <v>0</v>
      </c>
      <c r="AB40" s="74"/>
      <c r="AC40" s="83">
        <f>IF(Dane!$E$3=1,AL40,IF(Dane!$E$3=2,AR40,AT40))</f>
        <v>0</v>
      </c>
      <c r="AD40" s="83">
        <f>IF(Dane!$E$3=1,AM40,IF(Dane!$E$3=2,AS40,AU40))</f>
        <v>0</v>
      </c>
      <c r="AE40" s="83">
        <f>IF(Dane!$E$3=1,AX40,IF(Dane!$E$3=2,BD40,BF40))</f>
        <v>0</v>
      </c>
      <c r="AF40" s="83">
        <f>IF(Dane!$E$3=1,AY40,IF(Dane!$E$3=2,BE40,BG40))</f>
        <v>0</v>
      </c>
      <c r="AG40" s="83">
        <f>IF(Dane!$E$3=1,BJ40,IF(Dane!$E$3=2,BP40,BR40))</f>
        <v>0</v>
      </c>
      <c r="AH40" s="83">
        <f>IF(Dane!$E$3=1,BK40,IF(Dane!$E$3=2,BQ40,BS40))</f>
        <v>0</v>
      </c>
      <c r="AI40" s="84">
        <f t="shared" si="23"/>
        <v>0</v>
      </c>
      <c r="AJ40" s="84">
        <f t="shared" si="24"/>
        <v>0</v>
      </c>
      <c r="AK40" s="84"/>
      <c r="AL40" s="84">
        <f t="shared" si="10"/>
        <v>0</v>
      </c>
      <c r="AM40" s="84">
        <f t="shared" si="25"/>
        <v>0</v>
      </c>
      <c r="AN40" s="84">
        <f t="shared" si="26"/>
        <v>0</v>
      </c>
      <c r="AO40" s="84">
        <f t="shared" si="11"/>
        <v>0</v>
      </c>
      <c r="AP40" s="84">
        <f t="shared" si="12"/>
        <v>0</v>
      </c>
      <c r="AQ40" s="84">
        <f t="shared" si="27"/>
        <v>0</v>
      </c>
      <c r="AR40" s="84">
        <f t="shared" si="37"/>
        <v>0</v>
      </c>
      <c r="AS40" s="84">
        <v>0</v>
      </c>
      <c r="AT40" s="84">
        <f t="shared" si="40"/>
        <v>0</v>
      </c>
      <c r="AU40" s="84">
        <v>0</v>
      </c>
      <c r="AV40" s="84">
        <f t="shared" si="13"/>
        <v>0</v>
      </c>
      <c r="AW40" s="84">
        <f t="shared" si="29"/>
        <v>0</v>
      </c>
      <c r="AX40" s="84">
        <f t="shared" si="14"/>
        <v>0</v>
      </c>
      <c r="AY40" s="84">
        <f t="shared" si="15"/>
        <v>0</v>
      </c>
      <c r="AZ40" s="84">
        <f t="shared" si="30"/>
        <v>0</v>
      </c>
      <c r="BA40" s="84">
        <f t="shared" si="16"/>
        <v>0</v>
      </c>
      <c r="BB40" s="84">
        <f t="shared" si="17"/>
        <v>0</v>
      </c>
      <c r="BC40" s="84">
        <f t="shared" si="31"/>
        <v>0</v>
      </c>
      <c r="BD40" s="84">
        <f t="shared" si="38"/>
        <v>0</v>
      </c>
      <c r="BE40" s="84">
        <v>0</v>
      </c>
      <c r="BF40" s="84">
        <f t="shared" si="32"/>
        <v>0</v>
      </c>
      <c r="BG40" s="84">
        <v>0</v>
      </c>
      <c r="BH40" s="84">
        <f t="shared" si="18"/>
        <v>0</v>
      </c>
      <c r="BI40" s="84">
        <f t="shared" si="33"/>
        <v>0</v>
      </c>
      <c r="BJ40" s="84">
        <f t="shared" si="19"/>
        <v>0</v>
      </c>
      <c r="BK40" s="84">
        <f t="shared" si="20"/>
        <v>0</v>
      </c>
      <c r="BL40" s="84">
        <f t="shared" si="34"/>
        <v>0</v>
      </c>
      <c r="BM40" s="84">
        <f t="shared" si="21"/>
        <v>0</v>
      </c>
      <c r="BN40" s="84">
        <f t="shared" si="22"/>
        <v>0</v>
      </c>
      <c r="BO40" s="84">
        <f t="shared" si="35"/>
        <v>0</v>
      </c>
      <c r="BP40" s="84">
        <f t="shared" si="39"/>
        <v>0</v>
      </c>
      <c r="BQ40" s="84">
        <v>0</v>
      </c>
      <c r="BR40" s="84">
        <f t="shared" si="36"/>
        <v>0</v>
      </c>
      <c r="BS40" s="84">
        <v>0</v>
      </c>
    </row>
    <row r="41" spans="1:71" s="85" customFormat="1">
      <c r="A41" s="69">
        <v>32</v>
      </c>
      <c r="B41" s="1"/>
      <c r="C41" s="1"/>
      <c r="D41" s="2"/>
      <c r="E41" s="3"/>
      <c r="F41" s="4"/>
      <c r="G41" s="2"/>
      <c r="H41" s="4"/>
      <c r="I41" s="4"/>
      <c r="J41" s="4"/>
      <c r="K41" s="5"/>
      <c r="L41" s="32"/>
      <c r="M41" s="4"/>
      <c r="N41" s="4"/>
      <c r="O41" s="5"/>
      <c r="P41" s="32"/>
      <c r="Q41" s="4"/>
      <c r="R41" s="4"/>
      <c r="S41" s="47"/>
      <c r="T41" s="32"/>
      <c r="U41" s="4"/>
      <c r="V41" s="4"/>
      <c r="W41" s="47"/>
      <c r="X41" s="86">
        <f>IF(Dane!$E$3=1,AL41+AX41+BJ41,IF(Dane!$E$3=2,AR41+BD41+BP41,AT41+BF41+BR41))</f>
        <v>0</v>
      </c>
      <c r="Y41" s="87">
        <f>IF(Dane!$E$3=1,AM41+AY41+BK41,IF(Dane!$E$3=2,AS41+BE41+BQ41,AU41+BG41+BS41))</f>
        <v>0</v>
      </c>
      <c r="Z41" s="87">
        <f>IF(((H41*Dane!$C$9)-X41)&lt;0,0,(H41*Dane!$C$9)-X41)</f>
        <v>0</v>
      </c>
      <c r="AA41" s="88">
        <f>IFERROR(IF(((I41*Dane!$C$9)-Y41)&lt;0,0,(I41*Dane!$C$9)-Y41),0)</f>
        <v>0</v>
      </c>
      <c r="AB41" s="74"/>
      <c r="AC41" s="83">
        <f>IF(Dane!$E$3=1,AL41,IF(Dane!$E$3=2,AR41,AT41))</f>
        <v>0</v>
      </c>
      <c r="AD41" s="83">
        <f>IF(Dane!$E$3=1,AM41,IF(Dane!$E$3=2,AS41,AU41))</f>
        <v>0</v>
      </c>
      <c r="AE41" s="83">
        <f>IF(Dane!$E$3=1,AX41,IF(Dane!$E$3=2,BD41,BF41))</f>
        <v>0</v>
      </c>
      <c r="AF41" s="83">
        <f>IF(Dane!$E$3=1,AY41,IF(Dane!$E$3=2,BE41,BG41))</f>
        <v>0</v>
      </c>
      <c r="AG41" s="83">
        <f>IF(Dane!$E$3=1,BJ41,IF(Dane!$E$3=2,BP41,BR41))</f>
        <v>0</v>
      </c>
      <c r="AH41" s="83">
        <f>IF(Dane!$E$3=1,BK41,IF(Dane!$E$3=2,BQ41,BS41))</f>
        <v>0</v>
      </c>
      <c r="AI41" s="84">
        <f t="shared" si="23"/>
        <v>0</v>
      </c>
      <c r="AJ41" s="84">
        <f t="shared" si="24"/>
        <v>0</v>
      </c>
      <c r="AK41" s="84"/>
      <c r="AL41" s="84">
        <f t="shared" si="10"/>
        <v>0</v>
      </c>
      <c r="AM41" s="84">
        <f t="shared" si="25"/>
        <v>0</v>
      </c>
      <c r="AN41" s="84">
        <f t="shared" si="26"/>
        <v>0</v>
      </c>
      <c r="AO41" s="84">
        <f t="shared" si="11"/>
        <v>0</v>
      </c>
      <c r="AP41" s="84">
        <f t="shared" si="12"/>
        <v>0</v>
      </c>
      <c r="AQ41" s="84">
        <f t="shared" si="27"/>
        <v>0</v>
      </c>
      <c r="AR41" s="84">
        <f t="shared" si="37"/>
        <v>0</v>
      </c>
      <c r="AS41" s="84">
        <v>0</v>
      </c>
      <c r="AT41" s="84">
        <f t="shared" si="40"/>
        <v>0</v>
      </c>
      <c r="AU41" s="84">
        <v>0</v>
      </c>
      <c r="AV41" s="84">
        <f t="shared" si="13"/>
        <v>0</v>
      </c>
      <c r="AW41" s="84">
        <f t="shared" si="29"/>
        <v>0</v>
      </c>
      <c r="AX41" s="84">
        <f t="shared" si="14"/>
        <v>0</v>
      </c>
      <c r="AY41" s="84">
        <f t="shared" si="15"/>
        <v>0</v>
      </c>
      <c r="AZ41" s="84">
        <f t="shared" si="30"/>
        <v>0</v>
      </c>
      <c r="BA41" s="84">
        <f t="shared" si="16"/>
        <v>0</v>
      </c>
      <c r="BB41" s="84">
        <f t="shared" si="17"/>
        <v>0</v>
      </c>
      <c r="BC41" s="84">
        <f t="shared" si="31"/>
        <v>0</v>
      </c>
      <c r="BD41" s="84">
        <f t="shared" si="38"/>
        <v>0</v>
      </c>
      <c r="BE41" s="84">
        <v>0</v>
      </c>
      <c r="BF41" s="84">
        <f t="shared" si="32"/>
        <v>0</v>
      </c>
      <c r="BG41" s="84">
        <v>0</v>
      </c>
      <c r="BH41" s="84">
        <f t="shared" si="18"/>
        <v>0</v>
      </c>
      <c r="BI41" s="84">
        <f t="shared" si="33"/>
        <v>0</v>
      </c>
      <c r="BJ41" s="84">
        <f t="shared" si="19"/>
        <v>0</v>
      </c>
      <c r="BK41" s="84">
        <f t="shared" si="20"/>
        <v>0</v>
      </c>
      <c r="BL41" s="84">
        <f t="shared" si="34"/>
        <v>0</v>
      </c>
      <c r="BM41" s="84">
        <f t="shared" si="21"/>
        <v>0</v>
      </c>
      <c r="BN41" s="84">
        <f t="shared" si="22"/>
        <v>0</v>
      </c>
      <c r="BO41" s="84">
        <f t="shared" si="35"/>
        <v>0</v>
      </c>
      <c r="BP41" s="84">
        <f t="shared" si="39"/>
        <v>0</v>
      </c>
      <c r="BQ41" s="84">
        <v>0</v>
      </c>
      <c r="BR41" s="84">
        <f t="shared" si="36"/>
        <v>0</v>
      </c>
      <c r="BS41" s="84">
        <v>0</v>
      </c>
    </row>
    <row r="42" spans="1:71" s="85" customFormat="1">
      <c r="A42" s="69">
        <v>33</v>
      </c>
      <c r="B42" s="1"/>
      <c r="C42" s="1"/>
      <c r="D42" s="2"/>
      <c r="E42" s="3"/>
      <c r="F42" s="4"/>
      <c r="G42" s="2"/>
      <c r="H42" s="4"/>
      <c r="I42" s="4"/>
      <c r="J42" s="4"/>
      <c r="K42" s="5"/>
      <c r="L42" s="32"/>
      <c r="M42" s="4"/>
      <c r="N42" s="4"/>
      <c r="O42" s="5"/>
      <c r="P42" s="32"/>
      <c r="Q42" s="4"/>
      <c r="R42" s="4"/>
      <c r="S42" s="47"/>
      <c r="T42" s="32"/>
      <c r="U42" s="4"/>
      <c r="V42" s="4"/>
      <c r="W42" s="47"/>
      <c r="X42" s="86">
        <f>IF(Dane!$E$3=1,AL42+AX42+BJ42,IF(Dane!$E$3=2,AR42+BD42+BP42,AT42+BF42+BR42))</f>
        <v>0</v>
      </c>
      <c r="Y42" s="87">
        <f>IF(Dane!$E$3=1,AM42+AY42+BK42,IF(Dane!$E$3=2,AS42+BE42+BQ42,AU42+BG42+BS42))</f>
        <v>0</v>
      </c>
      <c r="Z42" s="87">
        <f>IF(((H42*Dane!$C$9)-X42)&lt;0,0,(H42*Dane!$C$9)-X42)</f>
        <v>0</v>
      </c>
      <c r="AA42" s="88">
        <f>IFERROR(IF(((I42*Dane!$C$9)-Y42)&lt;0,0,(I42*Dane!$C$9)-Y42),0)</f>
        <v>0</v>
      </c>
      <c r="AB42" s="74"/>
      <c r="AC42" s="83">
        <f>IF(Dane!$E$3=1,AL42,IF(Dane!$E$3=2,AR42,AT42))</f>
        <v>0</v>
      </c>
      <c r="AD42" s="83">
        <f>IF(Dane!$E$3=1,AM42,IF(Dane!$E$3=2,AS42,AU42))</f>
        <v>0</v>
      </c>
      <c r="AE42" s="83">
        <f>IF(Dane!$E$3=1,AX42,IF(Dane!$E$3=2,BD42,BF42))</f>
        <v>0</v>
      </c>
      <c r="AF42" s="83">
        <f>IF(Dane!$E$3=1,AY42,IF(Dane!$E$3=2,BE42,BG42))</f>
        <v>0</v>
      </c>
      <c r="AG42" s="83">
        <f>IF(Dane!$E$3=1,BJ42,IF(Dane!$E$3=2,BP42,BR42))</f>
        <v>0</v>
      </c>
      <c r="AH42" s="83">
        <f>IF(Dane!$E$3=1,BK42,IF(Dane!$E$3=2,BQ42,BS42))</f>
        <v>0</v>
      </c>
      <c r="AI42" s="84">
        <f t="shared" si="23"/>
        <v>0</v>
      </c>
      <c r="AJ42" s="84">
        <f t="shared" si="24"/>
        <v>0</v>
      </c>
      <c r="AK42" s="84"/>
      <c r="AL42" s="84">
        <f t="shared" si="10"/>
        <v>0</v>
      </c>
      <c r="AM42" s="84">
        <f t="shared" si="25"/>
        <v>0</v>
      </c>
      <c r="AN42" s="84">
        <f t="shared" si="26"/>
        <v>0</v>
      </c>
      <c r="AO42" s="84">
        <f t="shared" si="11"/>
        <v>0</v>
      </c>
      <c r="AP42" s="84">
        <f t="shared" si="12"/>
        <v>0</v>
      </c>
      <c r="AQ42" s="84">
        <f t="shared" si="27"/>
        <v>0</v>
      </c>
      <c r="AR42" s="84">
        <f t="shared" si="37"/>
        <v>0</v>
      </c>
      <c r="AS42" s="84">
        <v>0</v>
      </c>
      <c r="AT42" s="84">
        <f t="shared" si="40"/>
        <v>0</v>
      </c>
      <c r="AU42" s="84">
        <v>0</v>
      </c>
      <c r="AV42" s="84">
        <f t="shared" si="13"/>
        <v>0</v>
      </c>
      <c r="AW42" s="84">
        <f t="shared" si="29"/>
        <v>0</v>
      </c>
      <c r="AX42" s="84">
        <f t="shared" si="14"/>
        <v>0</v>
      </c>
      <c r="AY42" s="84">
        <f t="shared" si="15"/>
        <v>0</v>
      </c>
      <c r="AZ42" s="84">
        <f t="shared" si="30"/>
        <v>0</v>
      </c>
      <c r="BA42" s="84">
        <f t="shared" si="16"/>
        <v>0</v>
      </c>
      <c r="BB42" s="84">
        <f t="shared" si="17"/>
        <v>0</v>
      </c>
      <c r="BC42" s="84">
        <f t="shared" si="31"/>
        <v>0</v>
      </c>
      <c r="BD42" s="84">
        <f t="shared" si="38"/>
        <v>0</v>
      </c>
      <c r="BE42" s="84">
        <v>0</v>
      </c>
      <c r="BF42" s="84">
        <f t="shared" si="32"/>
        <v>0</v>
      </c>
      <c r="BG42" s="84">
        <v>0</v>
      </c>
      <c r="BH42" s="84">
        <f t="shared" si="18"/>
        <v>0</v>
      </c>
      <c r="BI42" s="84">
        <f t="shared" si="33"/>
        <v>0</v>
      </c>
      <c r="BJ42" s="84">
        <f t="shared" si="19"/>
        <v>0</v>
      </c>
      <c r="BK42" s="84">
        <f t="shared" si="20"/>
        <v>0</v>
      </c>
      <c r="BL42" s="84">
        <f t="shared" si="34"/>
        <v>0</v>
      </c>
      <c r="BM42" s="84">
        <f t="shared" si="21"/>
        <v>0</v>
      </c>
      <c r="BN42" s="84">
        <f t="shared" si="22"/>
        <v>0</v>
      </c>
      <c r="BO42" s="84">
        <f t="shared" si="35"/>
        <v>0</v>
      </c>
      <c r="BP42" s="84">
        <f t="shared" si="39"/>
        <v>0</v>
      </c>
      <c r="BQ42" s="84">
        <v>0</v>
      </c>
      <c r="BR42" s="84">
        <f t="shared" si="36"/>
        <v>0</v>
      </c>
      <c r="BS42" s="84">
        <v>0</v>
      </c>
    </row>
    <row r="43" spans="1:71" s="85" customFormat="1">
      <c r="A43" s="69">
        <v>34</v>
      </c>
      <c r="B43" s="1"/>
      <c r="C43" s="1"/>
      <c r="D43" s="2"/>
      <c r="E43" s="3"/>
      <c r="F43" s="4"/>
      <c r="G43" s="2"/>
      <c r="H43" s="4"/>
      <c r="I43" s="4"/>
      <c r="J43" s="4"/>
      <c r="K43" s="5"/>
      <c r="L43" s="32"/>
      <c r="M43" s="4"/>
      <c r="N43" s="4"/>
      <c r="O43" s="5"/>
      <c r="P43" s="32"/>
      <c r="Q43" s="4"/>
      <c r="R43" s="4"/>
      <c r="S43" s="47"/>
      <c r="T43" s="32"/>
      <c r="U43" s="4"/>
      <c r="V43" s="4"/>
      <c r="W43" s="47"/>
      <c r="X43" s="86">
        <f>IF(Dane!$E$3=1,AL43+AX43+BJ43,IF(Dane!$E$3=2,AR43+BD43+BP43,AT43+BF43+BR43))</f>
        <v>0</v>
      </c>
      <c r="Y43" s="87">
        <f>IF(Dane!$E$3=1,AM43+AY43+BK43,IF(Dane!$E$3=2,AS43+BE43+BQ43,AU43+BG43+BS43))</f>
        <v>0</v>
      </c>
      <c r="Z43" s="87">
        <f>IF(((H43*Dane!$C$9)-X43)&lt;0,0,(H43*Dane!$C$9)-X43)</f>
        <v>0</v>
      </c>
      <c r="AA43" s="88">
        <f>IFERROR(IF(((I43*Dane!$C$9)-Y43)&lt;0,0,(I43*Dane!$C$9)-Y43),0)</f>
        <v>0</v>
      </c>
      <c r="AB43" s="74"/>
      <c r="AC43" s="83">
        <f>IF(Dane!$E$3=1,AL43,IF(Dane!$E$3=2,AR43,AT43))</f>
        <v>0</v>
      </c>
      <c r="AD43" s="83">
        <f>IF(Dane!$E$3=1,AM43,IF(Dane!$E$3=2,AS43,AU43))</f>
        <v>0</v>
      </c>
      <c r="AE43" s="83">
        <f>IF(Dane!$E$3=1,AX43,IF(Dane!$E$3=2,BD43,BF43))</f>
        <v>0</v>
      </c>
      <c r="AF43" s="83">
        <f>IF(Dane!$E$3=1,AY43,IF(Dane!$E$3=2,BE43,BG43))</f>
        <v>0</v>
      </c>
      <c r="AG43" s="83">
        <f>IF(Dane!$E$3=1,BJ43,IF(Dane!$E$3=2,BP43,BR43))</f>
        <v>0</v>
      </c>
      <c r="AH43" s="83">
        <f>IF(Dane!$E$3=1,BK43,IF(Dane!$E$3=2,BQ43,BS43))</f>
        <v>0</v>
      </c>
      <c r="AI43" s="84">
        <f t="shared" si="23"/>
        <v>0</v>
      </c>
      <c r="AJ43" s="84">
        <f t="shared" si="24"/>
        <v>0</v>
      </c>
      <c r="AK43" s="84"/>
      <c r="AL43" s="84">
        <f t="shared" si="10"/>
        <v>0</v>
      </c>
      <c r="AM43" s="84">
        <f t="shared" si="25"/>
        <v>0</v>
      </c>
      <c r="AN43" s="84">
        <f t="shared" si="26"/>
        <v>0</v>
      </c>
      <c r="AO43" s="84">
        <f t="shared" si="11"/>
        <v>0</v>
      </c>
      <c r="AP43" s="84">
        <f t="shared" si="12"/>
        <v>0</v>
      </c>
      <c r="AQ43" s="84">
        <f t="shared" si="27"/>
        <v>0</v>
      </c>
      <c r="AR43" s="84">
        <f t="shared" si="37"/>
        <v>0</v>
      </c>
      <c r="AS43" s="84">
        <v>0</v>
      </c>
      <c r="AT43" s="84">
        <f t="shared" si="40"/>
        <v>0</v>
      </c>
      <c r="AU43" s="84">
        <v>0</v>
      </c>
      <c r="AV43" s="84">
        <f t="shared" si="13"/>
        <v>0</v>
      </c>
      <c r="AW43" s="84">
        <f t="shared" si="29"/>
        <v>0</v>
      </c>
      <c r="AX43" s="84">
        <f t="shared" si="14"/>
        <v>0</v>
      </c>
      <c r="AY43" s="84">
        <f t="shared" si="15"/>
        <v>0</v>
      </c>
      <c r="AZ43" s="84">
        <f t="shared" si="30"/>
        <v>0</v>
      </c>
      <c r="BA43" s="84">
        <f t="shared" si="16"/>
        <v>0</v>
      </c>
      <c r="BB43" s="84">
        <f t="shared" si="17"/>
        <v>0</v>
      </c>
      <c r="BC43" s="84">
        <f t="shared" si="31"/>
        <v>0</v>
      </c>
      <c r="BD43" s="84">
        <f t="shared" si="38"/>
        <v>0</v>
      </c>
      <c r="BE43" s="84">
        <v>0</v>
      </c>
      <c r="BF43" s="84">
        <f t="shared" si="32"/>
        <v>0</v>
      </c>
      <c r="BG43" s="84">
        <v>0</v>
      </c>
      <c r="BH43" s="84">
        <f t="shared" si="18"/>
        <v>0</v>
      </c>
      <c r="BI43" s="84">
        <f t="shared" si="33"/>
        <v>0</v>
      </c>
      <c r="BJ43" s="84">
        <f t="shared" si="19"/>
        <v>0</v>
      </c>
      <c r="BK43" s="84">
        <f t="shared" si="20"/>
        <v>0</v>
      </c>
      <c r="BL43" s="84">
        <f t="shared" si="34"/>
        <v>0</v>
      </c>
      <c r="BM43" s="84">
        <f t="shared" si="21"/>
        <v>0</v>
      </c>
      <c r="BN43" s="84">
        <f t="shared" si="22"/>
        <v>0</v>
      </c>
      <c r="BO43" s="84">
        <f t="shared" si="35"/>
        <v>0</v>
      </c>
      <c r="BP43" s="84">
        <f t="shared" si="39"/>
        <v>0</v>
      </c>
      <c r="BQ43" s="84">
        <v>0</v>
      </c>
      <c r="BR43" s="84">
        <f t="shared" si="36"/>
        <v>0</v>
      </c>
      <c r="BS43" s="84">
        <v>0</v>
      </c>
    </row>
    <row r="44" spans="1:71" s="85" customFormat="1">
      <c r="A44" s="69">
        <v>35</v>
      </c>
      <c r="B44" s="1"/>
      <c r="C44" s="1"/>
      <c r="D44" s="2"/>
      <c r="E44" s="3"/>
      <c r="F44" s="4"/>
      <c r="G44" s="2"/>
      <c r="H44" s="4"/>
      <c r="I44" s="4"/>
      <c r="J44" s="4"/>
      <c r="K44" s="5"/>
      <c r="L44" s="32"/>
      <c r="M44" s="4"/>
      <c r="N44" s="4"/>
      <c r="O44" s="5"/>
      <c r="P44" s="32"/>
      <c r="Q44" s="4"/>
      <c r="R44" s="4"/>
      <c r="S44" s="47"/>
      <c r="T44" s="32"/>
      <c r="U44" s="4"/>
      <c r="V44" s="4"/>
      <c r="W44" s="47"/>
      <c r="X44" s="86">
        <f>IF(Dane!$E$3=1,AL44+AX44+BJ44,IF(Dane!$E$3=2,AR44+BD44+BP44,AT44+BF44+BR44))</f>
        <v>0</v>
      </c>
      <c r="Y44" s="87">
        <f>IF(Dane!$E$3=1,AM44+AY44+BK44,IF(Dane!$E$3=2,AS44+BE44+BQ44,AU44+BG44+BS44))</f>
        <v>0</v>
      </c>
      <c r="Z44" s="87">
        <f>IF(((H44*Dane!$C$9)-X44)&lt;0,0,(H44*Dane!$C$9)-X44)</f>
        <v>0</v>
      </c>
      <c r="AA44" s="88">
        <f>IFERROR(IF(((I44*Dane!$C$9)-Y44)&lt;0,0,(I44*Dane!$C$9)-Y44),0)</f>
        <v>0</v>
      </c>
      <c r="AB44" s="74"/>
      <c r="AC44" s="83">
        <f>IF(Dane!$E$3=1,AL44,IF(Dane!$E$3=2,AR44,AT44))</f>
        <v>0</v>
      </c>
      <c r="AD44" s="83">
        <f>IF(Dane!$E$3=1,AM44,IF(Dane!$E$3=2,AS44,AU44))</f>
        <v>0</v>
      </c>
      <c r="AE44" s="83">
        <f>IF(Dane!$E$3=1,AX44,IF(Dane!$E$3=2,BD44,BF44))</f>
        <v>0</v>
      </c>
      <c r="AF44" s="83">
        <f>IF(Dane!$E$3=1,AY44,IF(Dane!$E$3=2,BE44,BG44))</f>
        <v>0</v>
      </c>
      <c r="AG44" s="83">
        <f>IF(Dane!$E$3=1,BJ44,IF(Dane!$E$3=2,BP44,BR44))</f>
        <v>0</v>
      </c>
      <c r="AH44" s="83">
        <f>IF(Dane!$E$3=1,BK44,IF(Dane!$E$3=2,BQ44,BS44))</f>
        <v>0</v>
      </c>
      <c r="AI44" s="84">
        <f t="shared" si="23"/>
        <v>0</v>
      </c>
      <c r="AJ44" s="84">
        <f t="shared" si="24"/>
        <v>0</v>
      </c>
      <c r="AK44" s="84"/>
      <c r="AL44" s="84">
        <f t="shared" si="10"/>
        <v>0</v>
      </c>
      <c r="AM44" s="84">
        <f t="shared" si="25"/>
        <v>0</v>
      </c>
      <c r="AN44" s="84">
        <f t="shared" si="26"/>
        <v>0</v>
      </c>
      <c r="AO44" s="84">
        <f t="shared" si="11"/>
        <v>0</v>
      </c>
      <c r="AP44" s="84">
        <f t="shared" si="12"/>
        <v>0</v>
      </c>
      <c r="AQ44" s="84">
        <f t="shared" si="27"/>
        <v>0</v>
      </c>
      <c r="AR44" s="84">
        <f t="shared" si="37"/>
        <v>0</v>
      </c>
      <c r="AS44" s="84">
        <v>0</v>
      </c>
      <c r="AT44" s="84">
        <f t="shared" si="40"/>
        <v>0</v>
      </c>
      <c r="AU44" s="84">
        <v>0</v>
      </c>
      <c r="AV44" s="84">
        <f t="shared" si="13"/>
        <v>0</v>
      </c>
      <c r="AW44" s="84">
        <f t="shared" si="29"/>
        <v>0</v>
      </c>
      <c r="AX44" s="84">
        <f t="shared" si="14"/>
        <v>0</v>
      </c>
      <c r="AY44" s="84">
        <f t="shared" si="15"/>
        <v>0</v>
      </c>
      <c r="AZ44" s="84">
        <f t="shared" si="30"/>
        <v>0</v>
      </c>
      <c r="BA44" s="84">
        <f t="shared" si="16"/>
        <v>0</v>
      </c>
      <c r="BB44" s="84">
        <f t="shared" si="17"/>
        <v>0</v>
      </c>
      <c r="BC44" s="84">
        <f t="shared" si="31"/>
        <v>0</v>
      </c>
      <c r="BD44" s="84">
        <f t="shared" si="38"/>
        <v>0</v>
      </c>
      <c r="BE44" s="84">
        <v>0</v>
      </c>
      <c r="BF44" s="84">
        <f t="shared" si="32"/>
        <v>0</v>
      </c>
      <c r="BG44" s="84">
        <v>0</v>
      </c>
      <c r="BH44" s="84">
        <f t="shared" si="18"/>
        <v>0</v>
      </c>
      <c r="BI44" s="84">
        <f t="shared" si="33"/>
        <v>0</v>
      </c>
      <c r="BJ44" s="84">
        <f t="shared" si="19"/>
        <v>0</v>
      </c>
      <c r="BK44" s="84">
        <f t="shared" si="20"/>
        <v>0</v>
      </c>
      <c r="BL44" s="84">
        <f t="shared" si="34"/>
        <v>0</v>
      </c>
      <c r="BM44" s="84">
        <f t="shared" si="21"/>
        <v>0</v>
      </c>
      <c r="BN44" s="84">
        <f t="shared" si="22"/>
        <v>0</v>
      </c>
      <c r="BO44" s="84">
        <f t="shared" si="35"/>
        <v>0</v>
      </c>
      <c r="BP44" s="84">
        <f t="shared" si="39"/>
        <v>0</v>
      </c>
      <c r="BQ44" s="84">
        <v>0</v>
      </c>
      <c r="BR44" s="84">
        <f t="shared" si="36"/>
        <v>0</v>
      </c>
      <c r="BS44" s="84">
        <v>0</v>
      </c>
    </row>
    <row r="45" spans="1:71" s="85" customFormat="1">
      <c r="A45" s="69">
        <v>36</v>
      </c>
      <c r="B45" s="1"/>
      <c r="C45" s="1"/>
      <c r="D45" s="2"/>
      <c r="E45" s="3"/>
      <c r="F45" s="4"/>
      <c r="G45" s="2"/>
      <c r="H45" s="4"/>
      <c r="I45" s="4"/>
      <c r="J45" s="4"/>
      <c r="K45" s="5"/>
      <c r="L45" s="32"/>
      <c r="M45" s="4"/>
      <c r="N45" s="4"/>
      <c r="O45" s="5"/>
      <c r="P45" s="32"/>
      <c r="Q45" s="4"/>
      <c r="R45" s="4"/>
      <c r="S45" s="47"/>
      <c r="T45" s="32"/>
      <c r="U45" s="4"/>
      <c r="V45" s="4"/>
      <c r="W45" s="47"/>
      <c r="X45" s="86">
        <f>IF(Dane!$E$3=1,AL45+AX45+BJ45,IF(Dane!$E$3=2,AR45+BD45+BP45,AT45+BF45+BR45))</f>
        <v>0</v>
      </c>
      <c r="Y45" s="87">
        <f>IF(Dane!$E$3=1,AM45+AY45+BK45,IF(Dane!$E$3=2,AS45+BE45+BQ45,AU45+BG45+BS45))</f>
        <v>0</v>
      </c>
      <c r="Z45" s="87">
        <f>IF(((H45*Dane!$C$9)-X45)&lt;0,0,(H45*Dane!$C$9)-X45)</f>
        <v>0</v>
      </c>
      <c r="AA45" s="88">
        <f>IFERROR(IF(((I45*Dane!$C$9)-Y45)&lt;0,0,(I45*Dane!$C$9)-Y45),0)</f>
        <v>0</v>
      </c>
      <c r="AB45" s="74"/>
      <c r="AC45" s="83">
        <f>IF(Dane!$E$3=1,AL45,IF(Dane!$E$3=2,AR45,AT45))</f>
        <v>0</v>
      </c>
      <c r="AD45" s="83">
        <f>IF(Dane!$E$3=1,AM45,IF(Dane!$E$3=2,AS45,AU45))</f>
        <v>0</v>
      </c>
      <c r="AE45" s="83">
        <f>IF(Dane!$E$3=1,AX45,IF(Dane!$E$3=2,BD45,BF45))</f>
        <v>0</v>
      </c>
      <c r="AF45" s="83">
        <f>IF(Dane!$E$3=1,AY45,IF(Dane!$E$3=2,BE45,BG45))</f>
        <v>0</v>
      </c>
      <c r="AG45" s="83">
        <f>IF(Dane!$E$3=1,BJ45,IF(Dane!$E$3=2,BP45,BR45))</f>
        <v>0</v>
      </c>
      <c r="AH45" s="83">
        <f>IF(Dane!$E$3=1,BK45,IF(Dane!$E$3=2,BQ45,BS45))</f>
        <v>0</v>
      </c>
      <c r="AI45" s="84">
        <f t="shared" si="23"/>
        <v>0</v>
      </c>
      <c r="AJ45" s="84">
        <f t="shared" si="24"/>
        <v>0</v>
      </c>
      <c r="AK45" s="84"/>
      <c r="AL45" s="84">
        <f t="shared" si="10"/>
        <v>0</v>
      </c>
      <c r="AM45" s="84">
        <f t="shared" si="25"/>
        <v>0</v>
      </c>
      <c r="AN45" s="84">
        <f t="shared" si="26"/>
        <v>0</v>
      </c>
      <c r="AO45" s="84">
        <f t="shared" si="11"/>
        <v>0</v>
      </c>
      <c r="AP45" s="84">
        <f t="shared" si="12"/>
        <v>0</v>
      </c>
      <c r="AQ45" s="84">
        <f t="shared" si="27"/>
        <v>0</v>
      </c>
      <c r="AR45" s="84">
        <f t="shared" si="37"/>
        <v>0</v>
      </c>
      <c r="AS45" s="84">
        <v>0</v>
      </c>
      <c r="AT45" s="84">
        <f t="shared" si="40"/>
        <v>0</v>
      </c>
      <c r="AU45" s="84">
        <v>0</v>
      </c>
      <c r="AV45" s="84">
        <f t="shared" si="13"/>
        <v>0</v>
      </c>
      <c r="AW45" s="84">
        <f t="shared" si="29"/>
        <v>0</v>
      </c>
      <c r="AX45" s="84">
        <f t="shared" si="14"/>
        <v>0</v>
      </c>
      <c r="AY45" s="84">
        <f t="shared" si="15"/>
        <v>0</v>
      </c>
      <c r="AZ45" s="84">
        <f t="shared" si="30"/>
        <v>0</v>
      </c>
      <c r="BA45" s="84">
        <f t="shared" si="16"/>
        <v>0</v>
      </c>
      <c r="BB45" s="84">
        <f t="shared" si="17"/>
        <v>0</v>
      </c>
      <c r="BC45" s="84">
        <f t="shared" si="31"/>
        <v>0</v>
      </c>
      <c r="BD45" s="84">
        <f t="shared" si="38"/>
        <v>0</v>
      </c>
      <c r="BE45" s="84">
        <v>0</v>
      </c>
      <c r="BF45" s="84">
        <f t="shared" si="32"/>
        <v>0</v>
      </c>
      <c r="BG45" s="84">
        <v>0</v>
      </c>
      <c r="BH45" s="84">
        <f t="shared" si="18"/>
        <v>0</v>
      </c>
      <c r="BI45" s="84">
        <f t="shared" si="33"/>
        <v>0</v>
      </c>
      <c r="BJ45" s="84">
        <f t="shared" si="19"/>
        <v>0</v>
      </c>
      <c r="BK45" s="84">
        <f t="shared" si="20"/>
        <v>0</v>
      </c>
      <c r="BL45" s="84">
        <f t="shared" si="34"/>
        <v>0</v>
      </c>
      <c r="BM45" s="84">
        <f t="shared" si="21"/>
        <v>0</v>
      </c>
      <c r="BN45" s="84">
        <f t="shared" si="22"/>
        <v>0</v>
      </c>
      <c r="BO45" s="84">
        <f t="shared" si="35"/>
        <v>0</v>
      </c>
      <c r="BP45" s="84">
        <f t="shared" si="39"/>
        <v>0</v>
      </c>
      <c r="BQ45" s="84">
        <v>0</v>
      </c>
      <c r="BR45" s="84">
        <f t="shared" si="36"/>
        <v>0</v>
      </c>
      <c r="BS45" s="84">
        <v>0</v>
      </c>
    </row>
    <row r="46" spans="1:71" s="85" customFormat="1">
      <c r="A46" s="69">
        <v>37</v>
      </c>
      <c r="B46" s="1"/>
      <c r="C46" s="1"/>
      <c r="D46" s="2"/>
      <c r="E46" s="3"/>
      <c r="F46" s="4"/>
      <c r="G46" s="2"/>
      <c r="H46" s="4"/>
      <c r="I46" s="4"/>
      <c r="J46" s="4"/>
      <c r="K46" s="5"/>
      <c r="L46" s="32"/>
      <c r="M46" s="4"/>
      <c r="N46" s="4"/>
      <c r="O46" s="5"/>
      <c r="P46" s="32"/>
      <c r="Q46" s="4"/>
      <c r="R46" s="4"/>
      <c r="S46" s="47"/>
      <c r="T46" s="32"/>
      <c r="U46" s="4"/>
      <c r="V46" s="4"/>
      <c r="W46" s="47"/>
      <c r="X46" s="86">
        <f>IF(Dane!$E$3=1,AL46+AX46+BJ46,IF(Dane!$E$3=2,AR46+BD46+BP46,AT46+BF46+BR46))</f>
        <v>0</v>
      </c>
      <c r="Y46" s="87">
        <f>IF(Dane!$E$3=1,AM46+AY46+BK46,IF(Dane!$E$3=2,AS46+BE46+BQ46,AU46+BG46+BS46))</f>
        <v>0</v>
      </c>
      <c r="Z46" s="87">
        <f>IF(((H46*Dane!$C$9)-X46)&lt;0,0,(H46*Dane!$C$9)-X46)</f>
        <v>0</v>
      </c>
      <c r="AA46" s="88">
        <f>IFERROR(IF(((I46*Dane!$C$9)-Y46)&lt;0,0,(I46*Dane!$C$9)-Y46),0)</f>
        <v>0</v>
      </c>
      <c r="AB46" s="74"/>
      <c r="AC46" s="83">
        <f>IF(Dane!$E$3=1,AL46,IF(Dane!$E$3=2,AR46,AT46))</f>
        <v>0</v>
      </c>
      <c r="AD46" s="83">
        <f>IF(Dane!$E$3=1,AM46,IF(Dane!$E$3=2,AS46,AU46))</f>
        <v>0</v>
      </c>
      <c r="AE46" s="83">
        <f>IF(Dane!$E$3=1,AX46,IF(Dane!$E$3=2,BD46,BF46))</f>
        <v>0</v>
      </c>
      <c r="AF46" s="83">
        <f>IF(Dane!$E$3=1,AY46,IF(Dane!$E$3=2,BE46,BG46))</f>
        <v>0</v>
      </c>
      <c r="AG46" s="83">
        <f>IF(Dane!$E$3=1,BJ46,IF(Dane!$E$3=2,BP46,BR46))</f>
        <v>0</v>
      </c>
      <c r="AH46" s="83">
        <f>IF(Dane!$E$3=1,BK46,IF(Dane!$E$3=2,BQ46,BS46))</f>
        <v>0</v>
      </c>
      <c r="AI46" s="84">
        <f t="shared" si="23"/>
        <v>0</v>
      </c>
      <c r="AJ46" s="84">
        <f t="shared" si="24"/>
        <v>0</v>
      </c>
      <c r="AK46" s="84"/>
      <c r="AL46" s="84">
        <f t="shared" si="10"/>
        <v>0</v>
      </c>
      <c r="AM46" s="84">
        <f t="shared" si="25"/>
        <v>0</v>
      </c>
      <c r="AN46" s="84">
        <f t="shared" si="26"/>
        <v>0</v>
      </c>
      <c r="AO46" s="84">
        <f t="shared" si="11"/>
        <v>0</v>
      </c>
      <c r="AP46" s="84">
        <f t="shared" si="12"/>
        <v>0</v>
      </c>
      <c r="AQ46" s="84">
        <f t="shared" si="27"/>
        <v>0</v>
      </c>
      <c r="AR46" s="84">
        <f t="shared" si="37"/>
        <v>0</v>
      </c>
      <c r="AS46" s="84">
        <v>0</v>
      </c>
      <c r="AT46" s="84">
        <f t="shared" si="40"/>
        <v>0</v>
      </c>
      <c r="AU46" s="84">
        <v>0</v>
      </c>
      <c r="AV46" s="84">
        <f t="shared" si="13"/>
        <v>0</v>
      </c>
      <c r="AW46" s="84">
        <f t="shared" si="29"/>
        <v>0</v>
      </c>
      <c r="AX46" s="84">
        <f t="shared" si="14"/>
        <v>0</v>
      </c>
      <c r="AY46" s="84">
        <f t="shared" si="15"/>
        <v>0</v>
      </c>
      <c r="AZ46" s="84">
        <f t="shared" si="30"/>
        <v>0</v>
      </c>
      <c r="BA46" s="84">
        <f t="shared" si="16"/>
        <v>0</v>
      </c>
      <c r="BB46" s="84">
        <f t="shared" si="17"/>
        <v>0</v>
      </c>
      <c r="BC46" s="84">
        <f t="shared" si="31"/>
        <v>0</v>
      </c>
      <c r="BD46" s="84">
        <f t="shared" si="38"/>
        <v>0</v>
      </c>
      <c r="BE46" s="84">
        <v>0</v>
      </c>
      <c r="BF46" s="84">
        <f t="shared" si="32"/>
        <v>0</v>
      </c>
      <c r="BG46" s="84">
        <v>0</v>
      </c>
      <c r="BH46" s="84">
        <f t="shared" si="18"/>
        <v>0</v>
      </c>
      <c r="BI46" s="84">
        <f t="shared" si="33"/>
        <v>0</v>
      </c>
      <c r="BJ46" s="84">
        <f t="shared" si="19"/>
        <v>0</v>
      </c>
      <c r="BK46" s="84">
        <f t="shared" si="20"/>
        <v>0</v>
      </c>
      <c r="BL46" s="84">
        <f t="shared" si="34"/>
        <v>0</v>
      </c>
      <c r="BM46" s="84">
        <f t="shared" si="21"/>
        <v>0</v>
      </c>
      <c r="BN46" s="84">
        <f t="shared" si="22"/>
        <v>0</v>
      </c>
      <c r="BO46" s="84">
        <f t="shared" si="35"/>
        <v>0</v>
      </c>
      <c r="BP46" s="84">
        <f t="shared" si="39"/>
        <v>0</v>
      </c>
      <c r="BQ46" s="84">
        <v>0</v>
      </c>
      <c r="BR46" s="84">
        <f t="shared" si="36"/>
        <v>0</v>
      </c>
      <c r="BS46" s="84">
        <v>0</v>
      </c>
    </row>
    <row r="47" spans="1:71" s="85" customFormat="1">
      <c r="A47" s="69">
        <v>38</v>
      </c>
      <c r="B47" s="1"/>
      <c r="C47" s="1"/>
      <c r="D47" s="2"/>
      <c r="E47" s="3"/>
      <c r="F47" s="4"/>
      <c r="G47" s="2"/>
      <c r="H47" s="4"/>
      <c r="I47" s="4"/>
      <c r="J47" s="4"/>
      <c r="K47" s="5"/>
      <c r="L47" s="32"/>
      <c r="M47" s="4"/>
      <c r="N47" s="4"/>
      <c r="O47" s="5"/>
      <c r="P47" s="32"/>
      <c r="Q47" s="4"/>
      <c r="R47" s="4"/>
      <c r="S47" s="47"/>
      <c r="T47" s="32"/>
      <c r="U47" s="4"/>
      <c r="V47" s="4"/>
      <c r="W47" s="47"/>
      <c r="X47" s="86">
        <f>IF(Dane!$E$3=1,AL47+AX47+BJ47,IF(Dane!$E$3=2,AR47+BD47+BP47,AT47+BF47+BR47))</f>
        <v>0</v>
      </c>
      <c r="Y47" s="87">
        <f>IF(Dane!$E$3=1,AM47+AY47+BK47,IF(Dane!$E$3=2,AS47+BE47+BQ47,AU47+BG47+BS47))</f>
        <v>0</v>
      </c>
      <c r="Z47" s="87">
        <f>IF(((H47*Dane!$C$9)-X47)&lt;0,0,(H47*Dane!$C$9)-X47)</f>
        <v>0</v>
      </c>
      <c r="AA47" s="88">
        <f>IFERROR(IF(((I47*Dane!$C$9)-Y47)&lt;0,0,(I47*Dane!$C$9)-Y47),0)</f>
        <v>0</v>
      </c>
      <c r="AB47" s="74"/>
      <c r="AC47" s="83">
        <f>IF(Dane!$E$3=1,AL47,IF(Dane!$E$3=2,AR47,AT47))</f>
        <v>0</v>
      </c>
      <c r="AD47" s="83">
        <f>IF(Dane!$E$3=1,AM47,IF(Dane!$E$3=2,AS47,AU47))</f>
        <v>0</v>
      </c>
      <c r="AE47" s="83">
        <f>IF(Dane!$E$3=1,AX47,IF(Dane!$E$3=2,BD47,BF47))</f>
        <v>0</v>
      </c>
      <c r="AF47" s="83">
        <f>IF(Dane!$E$3=1,AY47,IF(Dane!$E$3=2,BE47,BG47))</f>
        <v>0</v>
      </c>
      <c r="AG47" s="83">
        <f>IF(Dane!$E$3=1,BJ47,IF(Dane!$E$3=2,BP47,BR47))</f>
        <v>0</v>
      </c>
      <c r="AH47" s="83">
        <f>IF(Dane!$E$3=1,BK47,IF(Dane!$E$3=2,BQ47,BS47))</f>
        <v>0</v>
      </c>
      <c r="AI47" s="84">
        <f t="shared" si="23"/>
        <v>0</v>
      </c>
      <c r="AJ47" s="84">
        <f t="shared" si="24"/>
        <v>0</v>
      </c>
      <c r="AK47" s="84"/>
      <c r="AL47" s="84">
        <f t="shared" si="10"/>
        <v>0</v>
      </c>
      <c r="AM47" s="84">
        <f t="shared" si="25"/>
        <v>0</v>
      </c>
      <c r="AN47" s="84">
        <f t="shared" si="26"/>
        <v>0</v>
      </c>
      <c r="AO47" s="84">
        <f t="shared" si="11"/>
        <v>0</v>
      </c>
      <c r="AP47" s="84">
        <f t="shared" si="12"/>
        <v>0</v>
      </c>
      <c r="AQ47" s="84">
        <f t="shared" si="27"/>
        <v>0</v>
      </c>
      <c r="AR47" s="84">
        <f t="shared" si="37"/>
        <v>0</v>
      </c>
      <c r="AS47" s="84">
        <v>0</v>
      </c>
      <c r="AT47" s="84">
        <f t="shared" si="40"/>
        <v>0</v>
      </c>
      <c r="AU47" s="84">
        <v>0</v>
      </c>
      <c r="AV47" s="84">
        <f t="shared" si="13"/>
        <v>0</v>
      </c>
      <c r="AW47" s="84">
        <f t="shared" si="29"/>
        <v>0</v>
      </c>
      <c r="AX47" s="84">
        <f t="shared" si="14"/>
        <v>0</v>
      </c>
      <c r="AY47" s="84">
        <f t="shared" si="15"/>
        <v>0</v>
      </c>
      <c r="AZ47" s="84">
        <f t="shared" si="30"/>
        <v>0</v>
      </c>
      <c r="BA47" s="84">
        <f t="shared" si="16"/>
        <v>0</v>
      </c>
      <c r="BB47" s="84">
        <f t="shared" si="17"/>
        <v>0</v>
      </c>
      <c r="BC47" s="84">
        <f t="shared" si="31"/>
        <v>0</v>
      </c>
      <c r="BD47" s="84">
        <f t="shared" si="38"/>
        <v>0</v>
      </c>
      <c r="BE47" s="84">
        <v>0</v>
      </c>
      <c r="BF47" s="84">
        <f t="shared" si="32"/>
        <v>0</v>
      </c>
      <c r="BG47" s="84">
        <v>0</v>
      </c>
      <c r="BH47" s="84">
        <f t="shared" si="18"/>
        <v>0</v>
      </c>
      <c r="BI47" s="84">
        <f t="shared" si="33"/>
        <v>0</v>
      </c>
      <c r="BJ47" s="84">
        <f t="shared" si="19"/>
        <v>0</v>
      </c>
      <c r="BK47" s="84">
        <f t="shared" si="20"/>
        <v>0</v>
      </c>
      <c r="BL47" s="84">
        <f t="shared" si="34"/>
        <v>0</v>
      </c>
      <c r="BM47" s="84">
        <f t="shared" si="21"/>
        <v>0</v>
      </c>
      <c r="BN47" s="84">
        <f t="shared" si="22"/>
        <v>0</v>
      </c>
      <c r="BO47" s="84">
        <f t="shared" si="35"/>
        <v>0</v>
      </c>
      <c r="BP47" s="84">
        <f t="shared" si="39"/>
        <v>0</v>
      </c>
      <c r="BQ47" s="84">
        <v>0</v>
      </c>
      <c r="BR47" s="84">
        <f t="shared" si="36"/>
        <v>0</v>
      </c>
      <c r="BS47" s="84">
        <v>0</v>
      </c>
    </row>
    <row r="48" spans="1:71" s="85" customFormat="1">
      <c r="A48" s="69">
        <v>39</v>
      </c>
      <c r="B48" s="1"/>
      <c r="C48" s="1"/>
      <c r="D48" s="2"/>
      <c r="E48" s="3"/>
      <c r="F48" s="4"/>
      <c r="G48" s="2"/>
      <c r="H48" s="4"/>
      <c r="I48" s="4"/>
      <c r="J48" s="4"/>
      <c r="K48" s="5"/>
      <c r="L48" s="32"/>
      <c r="M48" s="4"/>
      <c r="N48" s="4"/>
      <c r="O48" s="5"/>
      <c r="P48" s="32"/>
      <c r="Q48" s="4"/>
      <c r="R48" s="4"/>
      <c r="S48" s="47"/>
      <c r="T48" s="32"/>
      <c r="U48" s="4"/>
      <c r="V48" s="4"/>
      <c r="W48" s="47"/>
      <c r="X48" s="86">
        <f>IF(Dane!$E$3=1,AL48+AX48+BJ48,IF(Dane!$E$3=2,AR48+BD48+BP48,AT48+BF48+BR48))</f>
        <v>0</v>
      </c>
      <c r="Y48" s="87">
        <f>IF(Dane!$E$3=1,AM48+AY48+BK48,IF(Dane!$E$3=2,AS48+BE48+BQ48,AU48+BG48+BS48))</f>
        <v>0</v>
      </c>
      <c r="Z48" s="87">
        <f>IF(((H48*Dane!$C$9)-X48)&lt;0,0,(H48*Dane!$C$9)-X48)</f>
        <v>0</v>
      </c>
      <c r="AA48" s="88">
        <f>IFERROR(IF(((I48*Dane!$C$9)-Y48)&lt;0,0,(I48*Dane!$C$9)-Y48),0)</f>
        <v>0</v>
      </c>
      <c r="AB48" s="74"/>
      <c r="AC48" s="83">
        <f>IF(Dane!$E$3=1,AL48,IF(Dane!$E$3=2,AR48,AT48))</f>
        <v>0</v>
      </c>
      <c r="AD48" s="83">
        <f>IF(Dane!$E$3=1,AM48,IF(Dane!$E$3=2,AS48,AU48))</f>
        <v>0</v>
      </c>
      <c r="AE48" s="83">
        <f>IF(Dane!$E$3=1,AX48,IF(Dane!$E$3=2,BD48,BF48))</f>
        <v>0</v>
      </c>
      <c r="AF48" s="83">
        <f>IF(Dane!$E$3=1,AY48,IF(Dane!$E$3=2,BE48,BG48))</f>
        <v>0</v>
      </c>
      <c r="AG48" s="83">
        <f>IF(Dane!$E$3=1,BJ48,IF(Dane!$E$3=2,BP48,BR48))</f>
        <v>0</v>
      </c>
      <c r="AH48" s="83">
        <f>IF(Dane!$E$3=1,BK48,IF(Dane!$E$3=2,BQ48,BS48))</f>
        <v>0</v>
      </c>
      <c r="AI48" s="84">
        <f t="shared" si="23"/>
        <v>0</v>
      </c>
      <c r="AJ48" s="84">
        <f t="shared" si="24"/>
        <v>0</v>
      </c>
      <c r="AK48" s="84"/>
      <c r="AL48" s="84">
        <f t="shared" si="10"/>
        <v>0</v>
      </c>
      <c r="AM48" s="84">
        <f t="shared" si="25"/>
        <v>0</v>
      </c>
      <c r="AN48" s="84">
        <f t="shared" si="26"/>
        <v>0</v>
      </c>
      <c r="AO48" s="84">
        <f t="shared" si="11"/>
        <v>0</v>
      </c>
      <c r="AP48" s="84">
        <f t="shared" si="12"/>
        <v>0</v>
      </c>
      <c r="AQ48" s="84">
        <f t="shared" si="27"/>
        <v>0</v>
      </c>
      <c r="AR48" s="84">
        <f t="shared" si="37"/>
        <v>0</v>
      </c>
      <c r="AS48" s="84">
        <v>0</v>
      </c>
      <c r="AT48" s="84">
        <f t="shared" si="40"/>
        <v>0</v>
      </c>
      <c r="AU48" s="84">
        <v>0</v>
      </c>
      <c r="AV48" s="84">
        <f t="shared" si="13"/>
        <v>0</v>
      </c>
      <c r="AW48" s="84">
        <f t="shared" si="29"/>
        <v>0</v>
      </c>
      <c r="AX48" s="84">
        <f t="shared" si="14"/>
        <v>0</v>
      </c>
      <c r="AY48" s="84">
        <f t="shared" si="15"/>
        <v>0</v>
      </c>
      <c r="AZ48" s="84">
        <f t="shared" si="30"/>
        <v>0</v>
      </c>
      <c r="BA48" s="84">
        <f t="shared" si="16"/>
        <v>0</v>
      </c>
      <c r="BB48" s="84">
        <f t="shared" si="17"/>
        <v>0</v>
      </c>
      <c r="BC48" s="84">
        <f t="shared" si="31"/>
        <v>0</v>
      </c>
      <c r="BD48" s="84">
        <f t="shared" si="38"/>
        <v>0</v>
      </c>
      <c r="BE48" s="84">
        <v>0</v>
      </c>
      <c r="BF48" s="84">
        <f t="shared" si="32"/>
        <v>0</v>
      </c>
      <c r="BG48" s="84">
        <v>0</v>
      </c>
      <c r="BH48" s="84">
        <f t="shared" si="18"/>
        <v>0</v>
      </c>
      <c r="BI48" s="84">
        <f t="shared" si="33"/>
        <v>0</v>
      </c>
      <c r="BJ48" s="84">
        <f t="shared" si="19"/>
        <v>0</v>
      </c>
      <c r="BK48" s="84">
        <f t="shared" si="20"/>
        <v>0</v>
      </c>
      <c r="BL48" s="84">
        <f t="shared" si="34"/>
        <v>0</v>
      </c>
      <c r="BM48" s="84">
        <f t="shared" si="21"/>
        <v>0</v>
      </c>
      <c r="BN48" s="84">
        <f t="shared" si="22"/>
        <v>0</v>
      </c>
      <c r="BO48" s="84">
        <f t="shared" si="35"/>
        <v>0</v>
      </c>
      <c r="BP48" s="84">
        <f t="shared" si="39"/>
        <v>0</v>
      </c>
      <c r="BQ48" s="84">
        <v>0</v>
      </c>
      <c r="BR48" s="84">
        <f t="shared" si="36"/>
        <v>0</v>
      </c>
      <c r="BS48" s="84">
        <v>0</v>
      </c>
    </row>
    <row r="49" spans="1:71" s="85" customFormat="1">
      <c r="A49" s="69">
        <v>40</v>
      </c>
      <c r="B49" s="1"/>
      <c r="C49" s="1"/>
      <c r="D49" s="2"/>
      <c r="E49" s="3"/>
      <c r="F49" s="4"/>
      <c r="G49" s="2"/>
      <c r="H49" s="4"/>
      <c r="I49" s="4"/>
      <c r="J49" s="4"/>
      <c r="K49" s="5"/>
      <c r="L49" s="32"/>
      <c r="M49" s="4"/>
      <c r="N49" s="4"/>
      <c r="O49" s="5"/>
      <c r="P49" s="32"/>
      <c r="Q49" s="4"/>
      <c r="R49" s="4"/>
      <c r="S49" s="47"/>
      <c r="T49" s="32"/>
      <c r="U49" s="4"/>
      <c r="V49" s="4"/>
      <c r="W49" s="47"/>
      <c r="X49" s="86">
        <f>IF(Dane!$E$3=1,AL49+AX49+BJ49,IF(Dane!$E$3=2,AR49+BD49+BP49,AT49+BF49+BR49))</f>
        <v>0</v>
      </c>
      <c r="Y49" s="87">
        <f>IF(Dane!$E$3=1,AM49+AY49+BK49,IF(Dane!$E$3=2,AS49+BE49+BQ49,AU49+BG49+BS49))</f>
        <v>0</v>
      </c>
      <c r="Z49" s="87">
        <f>IF(((H49*Dane!$C$9)-X49)&lt;0,0,(H49*Dane!$C$9)-X49)</f>
        <v>0</v>
      </c>
      <c r="AA49" s="88">
        <f>IFERROR(IF(((I49*Dane!$C$9)-Y49)&lt;0,0,(I49*Dane!$C$9)-Y49),0)</f>
        <v>0</v>
      </c>
      <c r="AB49" s="74"/>
      <c r="AC49" s="83">
        <f>IF(Dane!$E$3=1,AL49,IF(Dane!$E$3=2,AR49,AT49))</f>
        <v>0</v>
      </c>
      <c r="AD49" s="83">
        <f>IF(Dane!$E$3=1,AM49,IF(Dane!$E$3=2,AS49,AU49))</f>
        <v>0</v>
      </c>
      <c r="AE49" s="83">
        <f>IF(Dane!$E$3=1,AX49,IF(Dane!$E$3=2,BD49,BF49))</f>
        <v>0</v>
      </c>
      <c r="AF49" s="83">
        <f>IF(Dane!$E$3=1,AY49,IF(Dane!$E$3=2,BE49,BG49))</f>
        <v>0</v>
      </c>
      <c r="AG49" s="83">
        <f>IF(Dane!$E$3=1,BJ49,IF(Dane!$E$3=2,BP49,BR49))</f>
        <v>0</v>
      </c>
      <c r="AH49" s="83">
        <f>IF(Dane!$E$3=1,BK49,IF(Dane!$E$3=2,BQ49,BS49))</f>
        <v>0</v>
      </c>
      <c r="AI49" s="84">
        <f t="shared" si="23"/>
        <v>0</v>
      </c>
      <c r="AJ49" s="84">
        <f t="shared" si="24"/>
        <v>0</v>
      </c>
      <c r="AK49" s="84"/>
      <c r="AL49" s="84">
        <f t="shared" si="10"/>
        <v>0</v>
      </c>
      <c r="AM49" s="84">
        <f t="shared" si="25"/>
        <v>0</v>
      </c>
      <c r="AN49" s="84">
        <f t="shared" si="26"/>
        <v>0</v>
      </c>
      <c r="AO49" s="84">
        <f t="shared" si="11"/>
        <v>0</v>
      </c>
      <c r="AP49" s="84">
        <f t="shared" si="12"/>
        <v>0</v>
      </c>
      <c r="AQ49" s="84">
        <f t="shared" si="27"/>
        <v>0</v>
      </c>
      <c r="AR49" s="84">
        <f t="shared" si="37"/>
        <v>0</v>
      </c>
      <c r="AS49" s="84">
        <v>0</v>
      </c>
      <c r="AT49" s="84">
        <f t="shared" si="40"/>
        <v>0</v>
      </c>
      <c r="AU49" s="84">
        <v>0</v>
      </c>
      <c r="AV49" s="84">
        <f t="shared" si="13"/>
        <v>0</v>
      </c>
      <c r="AW49" s="84">
        <f t="shared" si="29"/>
        <v>0</v>
      </c>
      <c r="AX49" s="84">
        <f t="shared" si="14"/>
        <v>0</v>
      </c>
      <c r="AY49" s="84">
        <f t="shared" si="15"/>
        <v>0</v>
      </c>
      <c r="AZ49" s="84">
        <f t="shared" si="30"/>
        <v>0</v>
      </c>
      <c r="BA49" s="84">
        <f t="shared" si="16"/>
        <v>0</v>
      </c>
      <c r="BB49" s="84">
        <f t="shared" si="17"/>
        <v>0</v>
      </c>
      <c r="BC49" s="84">
        <f t="shared" si="31"/>
        <v>0</v>
      </c>
      <c r="BD49" s="84">
        <f t="shared" si="38"/>
        <v>0</v>
      </c>
      <c r="BE49" s="84">
        <v>0</v>
      </c>
      <c r="BF49" s="84">
        <f t="shared" si="32"/>
        <v>0</v>
      </c>
      <c r="BG49" s="84">
        <v>0</v>
      </c>
      <c r="BH49" s="84">
        <f t="shared" si="18"/>
        <v>0</v>
      </c>
      <c r="BI49" s="84">
        <f t="shared" si="33"/>
        <v>0</v>
      </c>
      <c r="BJ49" s="84">
        <f t="shared" si="19"/>
        <v>0</v>
      </c>
      <c r="BK49" s="84">
        <f t="shared" si="20"/>
        <v>0</v>
      </c>
      <c r="BL49" s="84">
        <f t="shared" si="34"/>
        <v>0</v>
      </c>
      <c r="BM49" s="84">
        <f t="shared" si="21"/>
        <v>0</v>
      </c>
      <c r="BN49" s="84">
        <f t="shared" si="22"/>
        <v>0</v>
      </c>
      <c r="BO49" s="84">
        <f t="shared" si="35"/>
        <v>0</v>
      </c>
      <c r="BP49" s="84">
        <f t="shared" si="39"/>
        <v>0</v>
      </c>
      <c r="BQ49" s="84">
        <v>0</v>
      </c>
      <c r="BR49" s="84">
        <f t="shared" si="36"/>
        <v>0</v>
      </c>
      <c r="BS49" s="84">
        <v>0</v>
      </c>
    </row>
    <row r="50" spans="1:71" s="85" customFormat="1">
      <c r="A50" s="69">
        <v>41</v>
      </c>
      <c r="B50" s="1"/>
      <c r="C50" s="1"/>
      <c r="D50" s="2"/>
      <c r="E50" s="3"/>
      <c r="F50" s="4"/>
      <c r="G50" s="2"/>
      <c r="H50" s="4"/>
      <c r="I50" s="4"/>
      <c r="J50" s="4"/>
      <c r="K50" s="5"/>
      <c r="L50" s="32"/>
      <c r="M50" s="4"/>
      <c r="N50" s="4"/>
      <c r="O50" s="5"/>
      <c r="P50" s="32"/>
      <c r="Q50" s="4"/>
      <c r="R50" s="4"/>
      <c r="S50" s="47"/>
      <c r="T50" s="32"/>
      <c r="U50" s="4"/>
      <c r="V50" s="4"/>
      <c r="W50" s="47"/>
      <c r="X50" s="86">
        <f>IF(Dane!$E$3=1,AL50+AX50+BJ50,IF(Dane!$E$3=2,AR50+BD50+BP50,AT50+BF50+BR50))</f>
        <v>0</v>
      </c>
      <c r="Y50" s="87">
        <f>IF(Dane!$E$3=1,AM50+AY50+BK50,IF(Dane!$E$3=2,AS50+BE50+BQ50,AU50+BG50+BS50))</f>
        <v>0</v>
      </c>
      <c r="Z50" s="87">
        <f>IF(((H50*Dane!$C$9)-X50)&lt;0,0,(H50*Dane!$C$9)-X50)</f>
        <v>0</v>
      </c>
      <c r="AA50" s="88">
        <f>IFERROR(IF(((I50*Dane!$C$9)-Y50)&lt;0,0,(I50*Dane!$C$9)-Y50),0)</f>
        <v>0</v>
      </c>
      <c r="AB50" s="74"/>
      <c r="AC50" s="83">
        <f>IF(Dane!$E$3=1,AL50,IF(Dane!$E$3=2,AR50,AT50))</f>
        <v>0</v>
      </c>
      <c r="AD50" s="83">
        <f>IF(Dane!$E$3=1,AM50,IF(Dane!$E$3=2,AS50,AU50))</f>
        <v>0</v>
      </c>
      <c r="AE50" s="83">
        <f>IF(Dane!$E$3=1,AX50,IF(Dane!$E$3=2,BD50,BF50))</f>
        <v>0</v>
      </c>
      <c r="AF50" s="83">
        <f>IF(Dane!$E$3=1,AY50,IF(Dane!$E$3=2,BE50,BG50))</f>
        <v>0</v>
      </c>
      <c r="AG50" s="83">
        <f>IF(Dane!$E$3=1,BJ50,IF(Dane!$E$3=2,BP50,BR50))</f>
        <v>0</v>
      </c>
      <c r="AH50" s="83">
        <f>IF(Dane!$E$3=1,BK50,IF(Dane!$E$3=2,BQ50,BS50))</f>
        <v>0</v>
      </c>
      <c r="AI50" s="84">
        <f t="shared" si="23"/>
        <v>0</v>
      </c>
      <c r="AJ50" s="84">
        <f t="shared" si="24"/>
        <v>0</v>
      </c>
      <c r="AK50" s="84"/>
      <c r="AL50" s="84">
        <f t="shared" si="10"/>
        <v>0</v>
      </c>
      <c r="AM50" s="84">
        <f t="shared" si="25"/>
        <v>0</v>
      </c>
      <c r="AN50" s="84">
        <f t="shared" si="26"/>
        <v>0</v>
      </c>
      <c r="AO50" s="84">
        <f t="shared" si="11"/>
        <v>0</v>
      </c>
      <c r="AP50" s="84">
        <f t="shared" si="12"/>
        <v>0</v>
      </c>
      <c r="AQ50" s="84">
        <f t="shared" si="27"/>
        <v>0</v>
      </c>
      <c r="AR50" s="84">
        <f t="shared" si="37"/>
        <v>0</v>
      </c>
      <c r="AS50" s="84">
        <v>0</v>
      </c>
      <c r="AT50" s="84">
        <f t="shared" si="40"/>
        <v>0</v>
      </c>
      <c r="AU50" s="84">
        <v>0</v>
      </c>
      <c r="AV50" s="84">
        <f t="shared" si="13"/>
        <v>0</v>
      </c>
      <c r="AW50" s="84">
        <f t="shared" si="29"/>
        <v>0</v>
      </c>
      <c r="AX50" s="84">
        <f t="shared" si="14"/>
        <v>0</v>
      </c>
      <c r="AY50" s="84">
        <f t="shared" si="15"/>
        <v>0</v>
      </c>
      <c r="AZ50" s="84">
        <f t="shared" si="30"/>
        <v>0</v>
      </c>
      <c r="BA50" s="84">
        <f t="shared" si="16"/>
        <v>0</v>
      </c>
      <c r="BB50" s="84">
        <f t="shared" si="17"/>
        <v>0</v>
      </c>
      <c r="BC50" s="84">
        <f t="shared" si="31"/>
        <v>0</v>
      </c>
      <c r="BD50" s="84">
        <f t="shared" si="38"/>
        <v>0</v>
      </c>
      <c r="BE50" s="84">
        <v>0</v>
      </c>
      <c r="BF50" s="84">
        <f t="shared" si="32"/>
        <v>0</v>
      </c>
      <c r="BG50" s="84">
        <v>0</v>
      </c>
      <c r="BH50" s="84">
        <f t="shared" si="18"/>
        <v>0</v>
      </c>
      <c r="BI50" s="84">
        <f t="shared" si="33"/>
        <v>0</v>
      </c>
      <c r="BJ50" s="84">
        <f t="shared" si="19"/>
        <v>0</v>
      </c>
      <c r="BK50" s="84">
        <f t="shared" si="20"/>
        <v>0</v>
      </c>
      <c r="BL50" s="84">
        <f t="shared" si="34"/>
        <v>0</v>
      </c>
      <c r="BM50" s="84">
        <f t="shared" si="21"/>
        <v>0</v>
      </c>
      <c r="BN50" s="84">
        <f t="shared" si="22"/>
        <v>0</v>
      </c>
      <c r="BO50" s="84">
        <f t="shared" si="35"/>
        <v>0</v>
      </c>
      <c r="BP50" s="84">
        <f t="shared" si="39"/>
        <v>0</v>
      </c>
      <c r="BQ50" s="84">
        <v>0</v>
      </c>
      <c r="BR50" s="84">
        <f t="shared" si="36"/>
        <v>0</v>
      </c>
      <c r="BS50" s="84">
        <v>0</v>
      </c>
    </row>
    <row r="51" spans="1:71" s="85" customFormat="1">
      <c r="A51" s="69">
        <v>42</v>
      </c>
      <c r="B51" s="1"/>
      <c r="C51" s="1"/>
      <c r="D51" s="2"/>
      <c r="E51" s="3"/>
      <c r="F51" s="4"/>
      <c r="G51" s="2"/>
      <c r="H51" s="4"/>
      <c r="I51" s="4"/>
      <c r="J51" s="4"/>
      <c r="K51" s="5"/>
      <c r="L51" s="32"/>
      <c r="M51" s="4"/>
      <c r="N51" s="4"/>
      <c r="O51" s="5"/>
      <c r="P51" s="32"/>
      <c r="Q51" s="4"/>
      <c r="R51" s="4"/>
      <c r="S51" s="47"/>
      <c r="T51" s="32"/>
      <c r="U51" s="4"/>
      <c r="V51" s="4"/>
      <c r="W51" s="47"/>
      <c r="X51" s="86">
        <f>IF(Dane!$E$3=1,AL51+AX51+BJ51,IF(Dane!$E$3=2,AR51+BD51+BP51,AT51+BF51+BR51))</f>
        <v>0</v>
      </c>
      <c r="Y51" s="87">
        <f>IF(Dane!$E$3=1,AM51+AY51+BK51,IF(Dane!$E$3=2,AS51+BE51+BQ51,AU51+BG51+BS51))</f>
        <v>0</v>
      </c>
      <c r="Z51" s="87">
        <f>IF(((H51*Dane!$C$9)-X51)&lt;0,0,(H51*Dane!$C$9)-X51)</f>
        <v>0</v>
      </c>
      <c r="AA51" s="88">
        <f>IFERROR(IF(((I51*Dane!$C$9)-Y51)&lt;0,0,(I51*Dane!$C$9)-Y51),0)</f>
        <v>0</v>
      </c>
      <c r="AB51" s="74"/>
      <c r="AC51" s="83">
        <f>IF(Dane!$E$3=1,AL51,IF(Dane!$E$3=2,AR51,AT51))</f>
        <v>0</v>
      </c>
      <c r="AD51" s="83">
        <f>IF(Dane!$E$3=1,AM51,IF(Dane!$E$3=2,AS51,AU51))</f>
        <v>0</v>
      </c>
      <c r="AE51" s="83">
        <f>IF(Dane!$E$3=1,AX51,IF(Dane!$E$3=2,BD51,BF51))</f>
        <v>0</v>
      </c>
      <c r="AF51" s="83">
        <f>IF(Dane!$E$3=1,AY51,IF(Dane!$E$3=2,BE51,BG51))</f>
        <v>0</v>
      </c>
      <c r="AG51" s="83">
        <f>IF(Dane!$E$3=1,BJ51,IF(Dane!$E$3=2,BP51,BR51))</f>
        <v>0</v>
      </c>
      <c r="AH51" s="83">
        <f>IF(Dane!$E$3=1,BK51,IF(Dane!$E$3=2,BQ51,BS51))</f>
        <v>0</v>
      </c>
      <c r="AI51" s="84">
        <f t="shared" si="23"/>
        <v>0</v>
      </c>
      <c r="AJ51" s="84">
        <f t="shared" si="24"/>
        <v>0</v>
      </c>
      <c r="AK51" s="84"/>
      <c r="AL51" s="84">
        <f t="shared" si="10"/>
        <v>0</v>
      </c>
      <c r="AM51" s="84">
        <f t="shared" si="25"/>
        <v>0</v>
      </c>
      <c r="AN51" s="84">
        <f t="shared" si="26"/>
        <v>0</v>
      </c>
      <c r="AO51" s="84">
        <f t="shared" si="11"/>
        <v>0</v>
      </c>
      <c r="AP51" s="84">
        <f t="shared" si="12"/>
        <v>0</v>
      </c>
      <c r="AQ51" s="84">
        <f t="shared" si="27"/>
        <v>0</v>
      </c>
      <c r="AR51" s="84">
        <f t="shared" si="37"/>
        <v>0</v>
      </c>
      <c r="AS51" s="84">
        <v>0</v>
      </c>
      <c r="AT51" s="84">
        <f t="shared" si="40"/>
        <v>0</v>
      </c>
      <c r="AU51" s="84">
        <v>0</v>
      </c>
      <c r="AV51" s="84">
        <f t="shared" si="13"/>
        <v>0</v>
      </c>
      <c r="AW51" s="84">
        <f t="shared" si="29"/>
        <v>0</v>
      </c>
      <c r="AX51" s="84">
        <f t="shared" si="14"/>
        <v>0</v>
      </c>
      <c r="AY51" s="84">
        <f t="shared" si="15"/>
        <v>0</v>
      </c>
      <c r="AZ51" s="84">
        <f t="shared" si="30"/>
        <v>0</v>
      </c>
      <c r="BA51" s="84">
        <f t="shared" si="16"/>
        <v>0</v>
      </c>
      <c r="BB51" s="84">
        <f t="shared" si="17"/>
        <v>0</v>
      </c>
      <c r="BC51" s="84">
        <f t="shared" si="31"/>
        <v>0</v>
      </c>
      <c r="BD51" s="84">
        <f t="shared" si="38"/>
        <v>0</v>
      </c>
      <c r="BE51" s="84">
        <v>0</v>
      </c>
      <c r="BF51" s="84">
        <f t="shared" si="32"/>
        <v>0</v>
      </c>
      <c r="BG51" s="84">
        <v>0</v>
      </c>
      <c r="BH51" s="84">
        <f t="shared" si="18"/>
        <v>0</v>
      </c>
      <c r="BI51" s="84">
        <f t="shared" si="33"/>
        <v>0</v>
      </c>
      <c r="BJ51" s="84">
        <f t="shared" si="19"/>
        <v>0</v>
      </c>
      <c r="BK51" s="84">
        <f t="shared" si="20"/>
        <v>0</v>
      </c>
      <c r="BL51" s="84">
        <f t="shared" si="34"/>
        <v>0</v>
      </c>
      <c r="BM51" s="84">
        <f t="shared" si="21"/>
        <v>0</v>
      </c>
      <c r="BN51" s="84">
        <f t="shared" si="22"/>
        <v>0</v>
      </c>
      <c r="BO51" s="84">
        <f t="shared" si="35"/>
        <v>0</v>
      </c>
      <c r="BP51" s="84">
        <f t="shared" si="39"/>
        <v>0</v>
      </c>
      <c r="BQ51" s="84">
        <v>0</v>
      </c>
      <c r="BR51" s="84">
        <f t="shared" si="36"/>
        <v>0</v>
      </c>
      <c r="BS51" s="84">
        <v>0</v>
      </c>
    </row>
    <row r="52" spans="1:71" s="85" customFormat="1">
      <c r="A52" s="69">
        <v>43</v>
      </c>
      <c r="B52" s="1"/>
      <c r="C52" s="1"/>
      <c r="D52" s="2"/>
      <c r="E52" s="3"/>
      <c r="F52" s="4"/>
      <c r="G52" s="2"/>
      <c r="H52" s="4"/>
      <c r="I52" s="4"/>
      <c r="J52" s="4"/>
      <c r="K52" s="5"/>
      <c r="L52" s="32"/>
      <c r="M52" s="4"/>
      <c r="N52" s="4"/>
      <c r="O52" s="5"/>
      <c r="P52" s="32"/>
      <c r="Q52" s="4"/>
      <c r="R52" s="4"/>
      <c r="S52" s="47"/>
      <c r="T52" s="32"/>
      <c r="U52" s="4"/>
      <c r="V52" s="4"/>
      <c r="W52" s="47"/>
      <c r="X52" s="86">
        <f>IF(Dane!$E$3=1,AL52+AX52+BJ52,IF(Dane!$E$3=2,AR52+BD52+BP52,AT52+BF52+BR52))</f>
        <v>0</v>
      </c>
      <c r="Y52" s="87">
        <f>IF(Dane!$E$3=1,AM52+AY52+BK52,IF(Dane!$E$3=2,AS52+BE52+BQ52,AU52+BG52+BS52))</f>
        <v>0</v>
      </c>
      <c r="Z52" s="87">
        <f>IF(((H52*Dane!$C$9)-X52)&lt;0,0,(H52*Dane!$C$9)-X52)</f>
        <v>0</v>
      </c>
      <c r="AA52" s="88">
        <f>IFERROR(IF(((I52*Dane!$C$9)-Y52)&lt;0,0,(I52*Dane!$C$9)-Y52),0)</f>
        <v>0</v>
      </c>
      <c r="AB52" s="74"/>
      <c r="AC52" s="83">
        <f>IF(Dane!$E$3=1,AL52,IF(Dane!$E$3=2,AR52,AT52))</f>
        <v>0</v>
      </c>
      <c r="AD52" s="83">
        <f>IF(Dane!$E$3=1,AM52,IF(Dane!$E$3=2,AS52,AU52))</f>
        <v>0</v>
      </c>
      <c r="AE52" s="83">
        <f>IF(Dane!$E$3=1,AX52,IF(Dane!$E$3=2,BD52,BF52))</f>
        <v>0</v>
      </c>
      <c r="AF52" s="83">
        <f>IF(Dane!$E$3=1,AY52,IF(Dane!$E$3=2,BE52,BG52))</f>
        <v>0</v>
      </c>
      <c r="AG52" s="83">
        <f>IF(Dane!$E$3=1,BJ52,IF(Dane!$E$3=2,BP52,BR52))</f>
        <v>0</v>
      </c>
      <c r="AH52" s="83">
        <f>IF(Dane!$E$3=1,BK52,IF(Dane!$E$3=2,BQ52,BS52))</f>
        <v>0</v>
      </c>
      <c r="AI52" s="84">
        <f t="shared" si="23"/>
        <v>0</v>
      </c>
      <c r="AJ52" s="84">
        <f t="shared" si="24"/>
        <v>0</v>
      </c>
      <c r="AK52" s="84"/>
      <c r="AL52" s="84">
        <f t="shared" si="10"/>
        <v>0</v>
      </c>
      <c r="AM52" s="84">
        <f t="shared" si="25"/>
        <v>0</v>
      </c>
      <c r="AN52" s="84">
        <f t="shared" si="26"/>
        <v>0</v>
      </c>
      <c r="AO52" s="84">
        <f t="shared" si="11"/>
        <v>0</v>
      </c>
      <c r="AP52" s="84">
        <f t="shared" si="12"/>
        <v>0</v>
      </c>
      <c r="AQ52" s="84">
        <f t="shared" si="27"/>
        <v>0</v>
      </c>
      <c r="AR52" s="84">
        <f t="shared" si="37"/>
        <v>0</v>
      </c>
      <c r="AS52" s="84">
        <v>0</v>
      </c>
      <c r="AT52" s="84">
        <f t="shared" si="40"/>
        <v>0</v>
      </c>
      <c r="AU52" s="84">
        <v>0</v>
      </c>
      <c r="AV52" s="84">
        <f t="shared" si="13"/>
        <v>0</v>
      </c>
      <c r="AW52" s="84">
        <f t="shared" si="29"/>
        <v>0</v>
      </c>
      <c r="AX52" s="84">
        <f t="shared" si="14"/>
        <v>0</v>
      </c>
      <c r="AY52" s="84">
        <f t="shared" si="15"/>
        <v>0</v>
      </c>
      <c r="AZ52" s="84">
        <f t="shared" si="30"/>
        <v>0</v>
      </c>
      <c r="BA52" s="84">
        <f t="shared" si="16"/>
        <v>0</v>
      </c>
      <c r="BB52" s="84">
        <f t="shared" si="17"/>
        <v>0</v>
      </c>
      <c r="BC52" s="84">
        <f t="shared" si="31"/>
        <v>0</v>
      </c>
      <c r="BD52" s="84">
        <f t="shared" si="38"/>
        <v>0</v>
      </c>
      <c r="BE52" s="84">
        <v>0</v>
      </c>
      <c r="BF52" s="84">
        <f t="shared" si="32"/>
        <v>0</v>
      </c>
      <c r="BG52" s="84">
        <v>0</v>
      </c>
      <c r="BH52" s="84">
        <f t="shared" si="18"/>
        <v>0</v>
      </c>
      <c r="BI52" s="84">
        <f t="shared" si="33"/>
        <v>0</v>
      </c>
      <c r="BJ52" s="84">
        <f t="shared" si="19"/>
        <v>0</v>
      </c>
      <c r="BK52" s="84">
        <f t="shared" si="20"/>
        <v>0</v>
      </c>
      <c r="BL52" s="84">
        <f t="shared" si="34"/>
        <v>0</v>
      </c>
      <c r="BM52" s="84">
        <f t="shared" si="21"/>
        <v>0</v>
      </c>
      <c r="BN52" s="84">
        <f t="shared" si="22"/>
        <v>0</v>
      </c>
      <c r="BO52" s="84">
        <f t="shared" si="35"/>
        <v>0</v>
      </c>
      <c r="BP52" s="84">
        <f t="shared" si="39"/>
        <v>0</v>
      </c>
      <c r="BQ52" s="84">
        <v>0</v>
      </c>
      <c r="BR52" s="84">
        <f t="shared" si="36"/>
        <v>0</v>
      </c>
      <c r="BS52" s="84">
        <v>0</v>
      </c>
    </row>
    <row r="53" spans="1:71" s="85" customFormat="1">
      <c r="A53" s="69">
        <v>44</v>
      </c>
      <c r="B53" s="1"/>
      <c r="C53" s="1"/>
      <c r="D53" s="2"/>
      <c r="E53" s="3"/>
      <c r="F53" s="4"/>
      <c r="G53" s="2"/>
      <c r="H53" s="4"/>
      <c r="I53" s="4"/>
      <c r="J53" s="4"/>
      <c r="K53" s="5"/>
      <c r="L53" s="32"/>
      <c r="M53" s="4"/>
      <c r="N53" s="4"/>
      <c r="O53" s="5"/>
      <c r="P53" s="32"/>
      <c r="Q53" s="4"/>
      <c r="R53" s="4"/>
      <c r="S53" s="47"/>
      <c r="T53" s="32"/>
      <c r="U53" s="4"/>
      <c r="V53" s="4"/>
      <c r="W53" s="47"/>
      <c r="X53" s="86">
        <f>IF(Dane!$E$3=1,AL53+AX53+BJ53,IF(Dane!$E$3=2,AR53+BD53+BP53,AT53+BF53+BR53))</f>
        <v>0</v>
      </c>
      <c r="Y53" s="87">
        <f>IF(Dane!$E$3=1,AM53+AY53+BK53,IF(Dane!$E$3=2,AS53+BE53+BQ53,AU53+BG53+BS53))</f>
        <v>0</v>
      </c>
      <c r="Z53" s="87">
        <f>IF(((H53*Dane!$C$9)-X53)&lt;0,0,(H53*Dane!$C$9)-X53)</f>
        <v>0</v>
      </c>
      <c r="AA53" s="88">
        <f>IFERROR(IF(((I53*Dane!$C$9)-Y53)&lt;0,0,(I53*Dane!$C$9)-Y53),0)</f>
        <v>0</v>
      </c>
      <c r="AB53" s="74"/>
      <c r="AC53" s="83">
        <f>IF(Dane!$E$3=1,AL53,IF(Dane!$E$3=2,AR53,AT53))</f>
        <v>0</v>
      </c>
      <c r="AD53" s="83">
        <f>IF(Dane!$E$3=1,AM53,IF(Dane!$E$3=2,AS53,AU53))</f>
        <v>0</v>
      </c>
      <c r="AE53" s="83">
        <f>IF(Dane!$E$3=1,AX53,IF(Dane!$E$3=2,BD53,BF53))</f>
        <v>0</v>
      </c>
      <c r="AF53" s="83">
        <f>IF(Dane!$E$3=1,AY53,IF(Dane!$E$3=2,BE53,BG53))</f>
        <v>0</v>
      </c>
      <c r="AG53" s="83">
        <f>IF(Dane!$E$3=1,BJ53,IF(Dane!$E$3=2,BP53,BR53))</f>
        <v>0</v>
      </c>
      <c r="AH53" s="83">
        <f>IF(Dane!$E$3=1,BK53,IF(Dane!$E$3=2,BQ53,BS53))</f>
        <v>0</v>
      </c>
      <c r="AI53" s="84">
        <f t="shared" si="23"/>
        <v>0</v>
      </c>
      <c r="AJ53" s="84">
        <f t="shared" si="24"/>
        <v>0</v>
      </c>
      <c r="AK53" s="84"/>
      <c r="AL53" s="84">
        <f t="shared" si="10"/>
        <v>0</v>
      </c>
      <c r="AM53" s="84">
        <f t="shared" si="25"/>
        <v>0</v>
      </c>
      <c r="AN53" s="84">
        <f t="shared" si="26"/>
        <v>0</v>
      </c>
      <c r="AO53" s="84">
        <f t="shared" si="11"/>
        <v>0</v>
      </c>
      <c r="AP53" s="84">
        <f t="shared" si="12"/>
        <v>0</v>
      </c>
      <c r="AQ53" s="84">
        <f t="shared" si="27"/>
        <v>0</v>
      </c>
      <c r="AR53" s="84">
        <f t="shared" si="37"/>
        <v>0</v>
      </c>
      <c r="AS53" s="84">
        <v>0</v>
      </c>
      <c r="AT53" s="84">
        <f t="shared" si="40"/>
        <v>0</v>
      </c>
      <c r="AU53" s="84">
        <v>0</v>
      </c>
      <c r="AV53" s="84">
        <f t="shared" si="13"/>
        <v>0</v>
      </c>
      <c r="AW53" s="84">
        <f t="shared" si="29"/>
        <v>0</v>
      </c>
      <c r="AX53" s="84">
        <f t="shared" si="14"/>
        <v>0</v>
      </c>
      <c r="AY53" s="84">
        <f t="shared" si="15"/>
        <v>0</v>
      </c>
      <c r="AZ53" s="84">
        <f t="shared" si="30"/>
        <v>0</v>
      </c>
      <c r="BA53" s="84">
        <f t="shared" si="16"/>
        <v>0</v>
      </c>
      <c r="BB53" s="84">
        <f t="shared" si="17"/>
        <v>0</v>
      </c>
      <c r="BC53" s="84">
        <f t="shared" si="31"/>
        <v>0</v>
      </c>
      <c r="BD53" s="84">
        <f t="shared" si="38"/>
        <v>0</v>
      </c>
      <c r="BE53" s="84">
        <v>0</v>
      </c>
      <c r="BF53" s="84">
        <f t="shared" si="32"/>
        <v>0</v>
      </c>
      <c r="BG53" s="84">
        <v>0</v>
      </c>
      <c r="BH53" s="84">
        <f t="shared" si="18"/>
        <v>0</v>
      </c>
      <c r="BI53" s="84">
        <f t="shared" si="33"/>
        <v>0</v>
      </c>
      <c r="BJ53" s="84">
        <f t="shared" si="19"/>
        <v>0</v>
      </c>
      <c r="BK53" s="84">
        <f t="shared" si="20"/>
        <v>0</v>
      </c>
      <c r="BL53" s="84">
        <f t="shared" si="34"/>
        <v>0</v>
      </c>
      <c r="BM53" s="84">
        <f t="shared" si="21"/>
        <v>0</v>
      </c>
      <c r="BN53" s="84">
        <f t="shared" si="22"/>
        <v>0</v>
      </c>
      <c r="BO53" s="84">
        <f t="shared" si="35"/>
        <v>0</v>
      </c>
      <c r="BP53" s="84">
        <f t="shared" si="39"/>
        <v>0</v>
      </c>
      <c r="BQ53" s="84">
        <v>0</v>
      </c>
      <c r="BR53" s="84">
        <f t="shared" si="36"/>
        <v>0</v>
      </c>
      <c r="BS53" s="84">
        <v>0</v>
      </c>
    </row>
    <row r="54" spans="1:71" s="85" customFormat="1">
      <c r="A54" s="69">
        <v>45</v>
      </c>
      <c r="B54" s="1"/>
      <c r="C54" s="1"/>
      <c r="D54" s="2"/>
      <c r="E54" s="3"/>
      <c r="F54" s="4"/>
      <c r="G54" s="2"/>
      <c r="H54" s="4"/>
      <c r="I54" s="4"/>
      <c r="J54" s="4"/>
      <c r="K54" s="5"/>
      <c r="L54" s="32"/>
      <c r="M54" s="4"/>
      <c r="N54" s="4"/>
      <c r="O54" s="5"/>
      <c r="P54" s="32"/>
      <c r="Q54" s="4"/>
      <c r="R54" s="4"/>
      <c r="S54" s="47"/>
      <c r="T54" s="32"/>
      <c r="U54" s="4"/>
      <c r="V54" s="4"/>
      <c r="W54" s="47"/>
      <c r="X54" s="86">
        <f>IF(Dane!$E$3=1,AL54+AX54+BJ54,IF(Dane!$E$3=2,AR54+BD54+BP54,AT54+BF54+BR54))</f>
        <v>0</v>
      </c>
      <c r="Y54" s="87">
        <f>IF(Dane!$E$3=1,AM54+AY54+BK54,IF(Dane!$E$3=2,AS54+BE54+BQ54,AU54+BG54+BS54))</f>
        <v>0</v>
      </c>
      <c r="Z54" s="87">
        <f>IF(((H54*Dane!$C$9)-X54)&lt;0,0,(H54*Dane!$C$9)-X54)</f>
        <v>0</v>
      </c>
      <c r="AA54" s="88">
        <f>IFERROR(IF(((I54*Dane!$C$9)-Y54)&lt;0,0,(I54*Dane!$C$9)-Y54),0)</f>
        <v>0</v>
      </c>
      <c r="AB54" s="74"/>
      <c r="AC54" s="83">
        <f>IF(Dane!$E$3=1,AL54,IF(Dane!$E$3=2,AR54,AT54))</f>
        <v>0</v>
      </c>
      <c r="AD54" s="83">
        <f>IF(Dane!$E$3=1,AM54,IF(Dane!$E$3=2,AS54,AU54))</f>
        <v>0</v>
      </c>
      <c r="AE54" s="83">
        <f>IF(Dane!$E$3=1,AX54,IF(Dane!$E$3=2,BD54,BF54))</f>
        <v>0</v>
      </c>
      <c r="AF54" s="83">
        <f>IF(Dane!$E$3=1,AY54,IF(Dane!$E$3=2,BE54,BG54))</f>
        <v>0</v>
      </c>
      <c r="AG54" s="83">
        <f>IF(Dane!$E$3=1,BJ54,IF(Dane!$E$3=2,BP54,BR54))</f>
        <v>0</v>
      </c>
      <c r="AH54" s="83">
        <f>IF(Dane!$E$3=1,BK54,IF(Dane!$E$3=2,BQ54,BS54))</f>
        <v>0</v>
      </c>
      <c r="AI54" s="84">
        <f t="shared" si="23"/>
        <v>0</v>
      </c>
      <c r="AJ54" s="84">
        <f t="shared" si="24"/>
        <v>0</v>
      </c>
      <c r="AK54" s="84"/>
      <c r="AL54" s="84">
        <f t="shared" si="10"/>
        <v>0</v>
      </c>
      <c r="AM54" s="84">
        <f t="shared" si="25"/>
        <v>0</v>
      </c>
      <c r="AN54" s="84">
        <f t="shared" si="26"/>
        <v>0</v>
      </c>
      <c r="AO54" s="84">
        <f t="shared" si="11"/>
        <v>0</v>
      </c>
      <c r="AP54" s="84">
        <f t="shared" si="12"/>
        <v>0</v>
      </c>
      <c r="AQ54" s="84">
        <f t="shared" si="27"/>
        <v>0</v>
      </c>
      <c r="AR54" s="84">
        <f t="shared" si="37"/>
        <v>0</v>
      </c>
      <c r="AS54" s="84">
        <v>0</v>
      </c>
      <c r="AT54" s="84">
        <f t="shared" si="40"/>
        <v>0</v>
      </c>
      <c r="AU54" s="84">
        <v>0</v>
      </c>
      <c r="AV54" s="84">
        <f t="shared" si="13"/>
        <v>0</v>
      </c>
      <c r="AW54" s="84">
        <f t="shared" si="29"/>
        <v>0</v>
      </c>
      <c r="AX54" s="84">
        <f t="shared" si="14"/>
        <v>0</v>
      </c>
      <c r="AY54" s="84">
        <f t="shared" si="15"/>
        <v>0</v>
      </c>
      <c r="AZ54" s="84">
        <f t="shared" si="30"/>
        <v>0</v>
      </c>
      <c r="BA54" s="84">
        <f t="shared" si="16"/>
        <v>0</v>
      </c>
      <c r="BB54" s="84">
        <f t="shared" si="17"/>
        <v>0</v>
      </c>
      <c r="BC54" s="84">
        <f t="shared" si="31"/>
        <v>0</v>
      </c>
      <c r="BD54" s="84">
        <f t="shared" si="38"/>
        <v>0</v>
      </c>
      <c r="BE54" s="84">
        <v>0</v>
      </c>
      <c r="BF54" s="84">
        <f t="shared" si="32"/>
        <v>0</v>
      </c>
      <c r="BG54" s="84">
        <v>0</v>
      </c>
      <c r="BH54" s="84">
        <f t="shared" si="18"/>
        <v>0</v>
      </c>
      <c r="BI54" s="84">
        <f t="shared" si="33"/>
        <v>0</v>
      </c>
      <c r="BJ54" s="84">
        <f t="shared" si="19"/>
        <v>0</v>
      </c>
      <c r="BK54" s="84">
        <f t="shared" si="20"/>
        <v>0</v>
      </c>
      <c r="BL54" s="84">
        <f t="shared" si="34"/>
        <v>0</v>
      </c>
      <c r="BM54" s="84">
        <f t="shared" si="21"/>
        <v>0</v>
      </c>
      <c r="BN54" s="84">
        <f t="shared" si="22"/>
        <v>0</v>
      </c>
      <c r="BO54" s="84">
        <f t="shared" si="35"/>
        <v>0</v>
      </c>
      <c r="BP54" s="84">
        <f t="shared" si="39"/>
        <v>0</v>
      </c>
      <c r="BQ54" s="84">
        <v>0</v>
      </c>
      <c r="BR54" s="84">
        <f t="shared" si="36"/>
        <v>0</v>
      </c>
      <c r="BS54" s="84">
        <v>0</v>
      </c>
    </row>
    <row r="55" spans="1:71" s="85" customFormat="1">
      <c r="A55" s="69">
        <v>46</v>
      </c>
      <c r="B55" s="1"/>
      <c r="C55" s="1"/>
      <c r="D55" s="2"/>
      <c r="E55" s="3"/>
      <c r="F55" s="4"/>
      <c r="G55" s="2"/>
      <c r="H55" s="4"/>
      <c r="I55" s="4"/>
      <c r="J55" s="4"/>
      <c r="K55" s="5"/>
      <c r="L55" s="32"/>
      <c r="M55" s="4"/>
      <c r="N55" s="4"/>
      <c r="O55" s="5"/>
      <c r="P55" s="32"/>
      <c r="Q55" s="4"/>
      <c r="R55" s="4"/>
      <c r="S55" s="47"/>
      <c r="T55" s="32"/>
      <c r="U55" s="4"/>
      <c r="V55" s="4"/>
      <c r="W55" s="47"/>
      <c r="X55" s="86">
        <f>IF(Dane!$E$3=1,AL55+AX55+BJ55,IF(Dane!$E$3=2,AR55+BD55+BP55,AT55+BF55+BR55))</f>
        <v>0</v>
      </c>
      <c r="Y55" s="87">
        <f>IF(Dane!$E$3=1,AM55+AY55+BK55,IF(Dane!$E$3=2,AS55+BE55+BQ55,AU55+BG55+BS55))</f>
        <v>0</v>
      </c>
      <c r="Z55" s="87">
        <f>IF(((H55*Dane!$C$9)-X55)&lt;0,0,(H55*Dane!$C$9)-X55)</f>
        <v>0</v>
      </c>
      <c r="AA55" s="88">
        <f>IFERROR(IF(((I55*Dane!$C$9)-Y55)&lt;0,0,(I55*Dane!$C$9)-Y55),0)</f>
        <v>0</v>
      </c>
      <c r="AB55" s="74"/>
      <c r="AC55" s="83">
        <f>IF(Dane!$E$3=1,AL55,IF(Dane!$E$3=2,AR55,AT55))</f>
        <v>0</v>
      </c>
      <c r="AD55" s="83">
        <f>IF(Dane!$E$3=1,AM55,IF(Dane!$E$3=2,AS55,AU55))</f>
        <v>0</v>
      </c>
      <c r="AE55" s="83">
        <f>IF(Dane!$E$3=1,AX55,IF(Dane!$E$3=2,BD55,BF55))</f>
        <v>0</v>
      </c>
      <c r="AF55" s="83">
        <f>IF(Dane!$E$3=1,AY55,IF(Dane!$E$3=2,BE55,BG55))</f>
        <v>0</v>
      </c>
      <c r="AG55" s="83">
        <f>IF(Dane!$E$3=1,BJ55,IF(Dane!$E$3=2,BP55,BR55))</f>
        <v>0</v>
      </c>
      <c r="AH55" s="83">
        <f>IF(Dane!$E$3=1,BK55,IF(Dane!$E$3=2,BQ55,BS55))</f>
        <v>0</v>
      </c>
      <c r="AI55" s="84">
        <f t="shared" si="23"/>
        <v>0</v>
      </c>
      <c r="AJ55" s="84">
        <f t="shared" si="24"/>
        <v>0</v>
      </c>
      <c r="AK55" s="84"/>
      <c r="AL55" s="84">
        <f t="shared" si="10"/>
        <v>0</v>
      </c>
      <c r="AM55" s="84">
        <f t="shared" si="25"/>
        <v>0</v>
      </c>
      <c r="AN55" s="84">
        <f t="shared" si="26"/>
        <v>0</v>
      </c>
      <c r="AO55" s="84">
        <f t="shared" si="11"/>
        <v>0</v>
      </c>
      <c r="AP55" s="84">
        <f t="shared" si="12"/>
        <v>0</v>
      </c>
      <c r="AQ55" s="84">
        <f t="shared" si="27"/>
        <v>0</v>
      </c>
      <c r="AR55" s="84">
        <f t="shared" si="37"/>
        <v>0</v>
      </c>
      <c r="AS55" s="84">
        <v>0</v>
      </c>
      <c r="AT55" s="84">
        <f t="shared" si="40"/>
        <v>0</v>
      </c>
      <c r="AU55" s="84">
        <v>0</v>
      </c>
      <c r="AV55" s="84">
        <f t="shared" si="13"/>
        <v>0</v>
      </c>
      <c r="AW55" s="84">
        <f t="shared" si="29"/>
        <v>0</v>
      </c>
      <c r="AX55" s="84">
        <f t="shared" si="14"/>
        <v>0</v>
      </c>
      <c r="AY55" s="84">
        <f t="shared" si="15"/>
        <v>0</v>
      </c>
      <c r="AZ55" s="84">
        <f t="shared" si="30"/>
        <v>0</v>
      </c>
      <c r="BA55" s="84">
        <f t="shared" si="16"/>
        <v>0</v>
      </c>
      <c r="BB55" s="84">
        <f t="shared" si="17"/>
        <v>0</v>
      </c>
      <c r="BC55" s="84">
        <f t="shared" si="31"/>
        <v>0</v>
      </c>
      <c r="BD55" s="84">
        <f t="shared" si="38"/>
        <v>0</v>
      </c>
      <c r="BE55" s="84">
        <v>0</v>
      </c>
      <c r="BF55" s="84">
        <f t="shared" si="32"/>
        <v>0</v>
      </c>
      <c r="BG55" s="84">
        <v>0</v>
      </c>
      <c r="BH55" s="84">
        <f t="shared" si="18"/>
        <v>0</v>
      </c>
      <c r="BI55" s="84">
        <f t="shared" si="33"/>
        <v>0</v>
      </c>
      <c r="BJ55" s="84">
        <f t="shared" si="19"/>
        <v>0</v>
      </c>
      <c r="BK55" s="84">
        <f t="shared" si="20"/>
        <v>0</v>
      </c>
      <c r="BL55" s="84">
        <f t="shared" si="34"/>
        <v>0</v>
      </c>
      <c r="BM55" s="84">
        <f t="shared" si="21"/>
        <v>0</v>
      </c>
      <c r="BN55" s="84">
        <f t="shared" si="22"/>
        <v>0</v>
      </c>
      <c r="BO55" s="84">
        <f t="shared" si="35"/>
        <v>0</v>
      </c>
      <c r="BP55" s="84">
        <f t="shared" si="39"/>
        <v>0</v>
      </c>
      <c r="BQ55" s="84">
        <v>0</v>
      </c>
      <c r="BR55" s="84">
        <f t="shared" si="36"/>
        <v>0</v>
      </c>
      <c r="BS55" s="84">
        <v>0</v>
      </c>
    </row>
    <row r="56" spans="1:71" s="85" customFormat="1">
      <c r="A56" s="69">
        <v>47</v>
      </c>
      <c r="B56" s="1"/>
      <c r="C56" s="1"/>
      <c r="D56" s="2"/>
      <c r="E56" s="3"/>
      <c r="F56" s="4"/>
      <c r="G56" s="2"/>
      <c r="H56" s="4"/>
      <c r="I56" s="4"/>
      <c r="J56" s="4"/>
      <c r="K56" s="5"/>
      <c r="L56" s="32"/>
      <c r="M56" s="4"/>
      <c r="N56" s="4"/>
      <c r="O56" s="5"/>
      <c r="P56" s="32"/>
      <c r="Q56" s="4"/>
      <c r="R56" s="4"/>
      <c r="S56" s="47"/>
      <c r="T56" s="32"/>
      <c r="U56" s="4"/>
      <c r="V56" s="4"/>
      <c r="W56" s="47"/>
      <c r="X56" s="86">
        <f>IF(Dane!$E$3=1,AL56+AX56+BJ56,IF(Dane!$E$3=2,AR56+BD56+BP56,AT56+BF56+BR56))</f>
        <v>0</v>
      </c>
      <c r="Y56" s="87">
        <f>IF(Dane!$E$3=1,AM56+AY56+BK56,IF(Dane!$E$3=2,AS56+BE56+BQ56,AU56+BG56+BS56))</f>
        <v>0</v>
      </c>
      <c r="Z56" s="87">
        <f>IF(((H56*Dane!$C$9)-X56)&lt;0,0,(H56*Dane!$C$9)-X56)</f>
        <v>0</v>
      </c>
      <c r="AA56" s="88">
        <f>IFERROR(IF(((I56*Dane!$C$9)-Y56)&lt;0,0,(I56*Dane!$C$9)-Y56),0)</f>
        <v>0</v>
      </c>
      <c r="AB56" s="74"/>
      <c r="AC56" s="83">
        <f>IF(Dane!$E$3=1,AL56,IF(Dane!$E$3=2,AR56,AT56))</f>
        <v>0</v>
      </c>
      <c r="AD56" s="83">
        <f>IF(Dane!$E$3=1,AM56,IF(Dane!$E$3=2,AS56,AU56))</f>
        <v>0</v>
      </c>
      <c r="AE56" s="83">
        <f>IF(Dane!$E$3=1,AX56,IF(Dane!$E$3=2,BD56,BF56))</f>
        <v>0</v>
      </c>
      <c r="AF56" s="83">
        <f>IF(Dane!$E$3=1,AY56,IF(Dane!$E$3=2,BE56,BG56))</f>
        <v>0</v>
      </c>
      <c r="AG56" s="83">
        <f>IF(Dane!$E$3=1,BJ56,IF(Dane!$E$3=2,BP56,BR56))</f>
        <v>0</v>
      </c>
      <c r="AH56" s="83">
        <f>IF(Dane!$E$3=1,BK56,IF(Dane!$E$3=2,BQ56,BS56))</f>
        <v>0</v>
      </c>
      <c r="AI56" s="84">
        <f t="shared" si="23"/>
        <v>0</v>
      </c>
      <c r="AJ56" s="84">
        <f t="shared" si="24"/>
        <v>0</v>
      </c>
      <c r="AK56" s="84"/>
      <c r="AL56" s="84">
        <f t="shared" si="10"/>
        <v>0</v>
      </c>
      <c r="AM56" s="84">
        <f t="shared" si="25"/>
        <v>0</v>
      </c>
      <c r="AN56" s="84">
        <f t="shared" si="26"/>
        <v>0</v>
      </c>
      <c r="AO56" s="84">
        <f t="shared" si="11"/>
        <v>0</v>
      </c>
      <c r="AP56" s="84">
        <f t="shared" si="12"/>
        <v>0</v>
      </c>
      <c r="AQ56" s="84">
        <f t="shared" si="27"/>
        <v>0</v>
      </c>
      <c r="AR56" s="84">
        <f t="shared" si="37"/>
        <v>0</v>
      </c>
      <c r="AS56" s="84">
        <v>0</v>
      </c>
      <c r="AT56" s="84">
        <f t="shared" si="40"/>
        <v>0</v>
      </c>
      <c r="AU56" s="84">
        <v>0</v>
      </c>
      <c r="AV56" s="84">
        <f t="shared" si="13"/>
        <v>0</v>
      </c>
      <c r="AW56" s="84">
        <f t="shared" si="29"/>
        <v>0</v>
      </c>
      <c r="AX56" s="84">
        <f t="shared" si="14"/>
        <v>0</v>
      </c>
      <c r="AY56" s="84">
        <f t="shared" si="15"/>
        <v>0</v>
      </c>
      <c r="AZ56" s="84">
        <f t="shared" si="30"/>
        <v>0</v>
      </c>
      <c r="BA56" s="84">
        <f t="shared" si="16"/>
        <v>0</v>
      </c>
      <c r="BB56" s="84">
        <f t="shared" si="17"/>
        <v>0</v>
      </c>
      <c r="BC56" s="84">
        <f t="shared" si="31"/>
        <v>0</v>
      </c>
      <c r="BD56" s="84">
        <f t="shared" si="38"/>
        <v>0</v>
      </c>
      <c r="BE56" s="84">
        <v>0</v>
      </c>
      <c r="BF56" s="84">
        <f t="shared" si="32"/>
        <v>0</v>
      </c>
      <c r="BG56" s="84">
        <v>0</v>
      </c>
      <c r="BH56" s="84">
        <f t="shared" si="18"/>
        <v>0</v>
      </c>
      <c r="BI56" s="84">
        <f t="shared" si="33"/>
        <v>0</v>
      </c>
      <c r="BJ56" s="84">
        <f t="shared" si="19"/>
        <v>0</v>
      </c>
      <c r="BK56" s="84">
        <f t="shared" si="20"/>
        <v>0</v>
      </c>
      <c r="BL56" s="84">
        <f t="shared" si="34"/>
        <v>0</v>
      </c>
      <c r="BM56" s="84">
        <f t="shared" si="21"/>
        <v>0</v>
      </c>
      <c r="BN56" s="84">
        <f t="shared" si="22"/>
        <v>0</v>
      </c>
      <c r="BO56" s="84">
        <f t="shared" si="35"/>
        <v>0</v>
      </c>
      <c r="BP56" s="84">
        <f t="shared" si="39"/>
        <v>0</v>
      </c>
      <c r="BQ56" s="84">
        <v>0</v>
      </c>
      <c r="BR56" s="84">
        <f t="shared" si="36"/>
        <v>0</v>
      </c>
      <c r="BS56" s="84">
        <v>0</v>
      </c>
    </row>
    <row r="57" spans="1:71" s="85" customFormat="1">
      <c r="A57" s="69">
        <v>48</v>
      </c>
      <c r="B57" s="1"/>
      <c r="C57" s="1"/>
      <c r="D57" s="2"/>
      <c r="E57" s="3"/>
      <c r="F57" s="4"/>
      <c r="G57" s="2"/>
      <c r="H57" s="4"/>
      <c r="I57" s="4"/>
      <c r="J57" s="4"/>
      <c r="K57" s="5"/>
      <c r="L57" s="32"/>
      <c r="M57" s="4"/>
      <c r="N57" s="4"/>
      <c r="O57" s="5"/>
      <c r="P57" s="32"/>
      <c r="Q57" s="4"/>
      <c r="R57" s="4"/>
      <c r="S57" s="47"/>
      <c r="T57" s="32"/>
      <c r="U57" s="4"/>
      <c r="V57" s="4"/>
      <c r="W57" s="47"/>
      <c r="X57" s="86">
        <f>IF(Dane!$E$3=1,AL57+AX57+BJ57,IF(Dane!$E$3=2,AR57+BD57+BP57,AT57+BF57+BR57))</f>
        <v>0</v>
      </c>
      <c r="Y57" s="87">
        <f>IF(Dane!$E$3=1,AM57+AY57+BK57,IF(Dane!$E$3=2,AS57+BE57+BQ57,AU57+BG57+BS57))</f>
        <v>0</v>
      </c>
      <c r="Z57" s="87">
        <f>IF(((H57*Dane!$C$9)-X57)&lt;0,0,(H57*Dane!$C$9)-X57)</f>
        <v>0</v>
      </c>
      <c r="AA57" s="88">
        <f>IFERROR(IF(((I57*Dane!$C$9)-Y57)&lt;0,0,(I57*Dane!$C$9)-Y57),0)</f>
        <v>0</v>
      </c>
      <c r="AB57" s="74"/>
      <c r="AC57" s="83">
        <f>IF(Dane!$E$3=1,AL57,IF(Dane!$E$3=2,AR57,AT57))</f>
        <v>0</v>
      </c>
      <c r="AD57" s="83">
        <f>IF(Dane!$E$3=1,AM57,IF(Dane!$E$3=2,AS57,AU57))</f>
        <v>0</v>
      </c>
      <c r="AE57" s="83">
        <f>IF(Dane!$E$3=1,AX57,IF(Dane!$E$3=2,BD57,BF57))</f>
        <v>0</v>
      </c>
      <c r="AF57" s="83">
        <f>IF(Dane!$E$3=1,AY57,IF(Dane!$E$3=2,BE57,BG57))</f>
        <v>0</v>
      </c>
      <c r="AG57" s="83">
        <f>IF(Dane!$E$3=1,BJ57,IF(Dane!$E$3=2,BP57,BR57))</f>
        <v>0</v>
      </c>
      <c r="AH57" s="83">
        <f>IF(Dane!$E$3=1,BK57,IF(Dane!$E$3=2,BQ57,BS57))</f>
        <v>0</v>
      </c>
      <c r="AI57" s="84">
        <f t="shared" si="23"/>
        <v>0</v>
      </c>
      <c r="AJ57" s="84">
        <f t="shared" si="24"/>
        <v>0</v>
      </c>
      <c r="AK57" s="84"/>
      <c r="AL57" s="84">
        <f t="shared" si="10"/>
        <v>0</v>
      </c>
      <c r="AM57" s="84">
        <f t="shared" si="25"/>
        <v>0</v>
      </c>
      <c r="AN57" s="84">
        <f t="shared" si="26"/>
        <v>0</v>
      </c>
      <c r="AO57" s="84">
        <f t="shared" si="11"/>
        <v>0</v>
      </c>
      <c r="AP57" s="84">
        <f t="shared" si="12"/>
        <v>0</v>
      </c>
      <c r="AQ57" s="84">
        <f t="shared" si="27"/>
        <v>0</v>
      </c>
      <c r="AR57" s="84">
        <f t="shared" si="37"/>
        <v>0</v>
      </c>
      <c r="AS57" s="84">
        <v>0</v>
      </c>
      <c r="AT57" s="84">
        <f t="shared" si="40"/>
        <v>0</v>
      </c>
      <c r="AU57" s="84">
        <v>0</v>
      </c>
      <c r="AV57" s="84">
        <f t="shared" si="13"/>
        <v>0</v>
      </c>
      <c r="AW57" s="84">
        <f t="shared" si="29"/>
        <v>0</v>
      </c>
      <c r="AX57" s="84">
        <f t="shared" si="14"/>
        <v>0</v>
      </c>
      <c r="AY57" s="84">
        <f t="shared" si="15"/>
        <v>0</v>
      </c>
      <c r="AZ57" s="84">
        <f t="shared" si="30"/>
        <v>0</v>
      </c>
      <c r="BA57" s="84">
        <f t="shared" si="16"/>
        <v>0</v>
      </c>
      <c r="BB57" s="84">
        <f t="shared" si="17"/>
        <v>0</v>
      </c>
      <c r="BC57" s="84">
        <f t="shared" si="31"/>
        <v>0</v>
      </c>
      <c r="BD57" s="84">
        <f t="shared" si="38"/>
        <v>0</v>
      </c>
      <c r="BE57" s="84">
        <v>0</v>
      </c>
      <c r="BF57" s="84">
        <f t="shared" si="32"/>
        <v>0</v>
      </c>
      <c r="BG57" s="84">
        <v>0</v>
      </c>
      <c r="BH57" s="84">
        <f t="shared" si="18"/>
        <v>0</v>
      </c>
      <c r="BI57" s="84">
        <f t="shared" si="33"/>
        <v>0</v>
      </c>
      <c r="BJ57" s="84">
        <f t="shared" si="19"/>
        <v>0</v>
      </c>
      <c r="BK57" s="84">
        <f t="shared" si="20"/>
        <v>0</v>
      </c>
      <c r="BL57" s="84">
        <f t="shared" si="34"/>
        <v>0</v>
      </c>
      <c r="BM57" s="84">
        <f t="shared" si="21"/>
        <v>0</v>
      </c>
      <c r="BN57" s="84">
        <f t="shared" si="22"/>
        <v>0</v>
      </c>
      <c r="BO57" s="84">
        <f t="shared" si="35"/>
        <v>0</v>
      </c>
      <c r="BP57" s="84">
        <f t="shared" si="39"/>
        <v>0</v>
      </c>
      <c r="BQ57" s="84">
        <v>0</v>
      </c>
      <c r="BR57" s="84">
        <f t="shared" si="36"/>
        <v>0</v>
      </c>
      <c r="BS57" s="84">
        <v>0</v>
      </c>
    </row>
    <row r="58" spans="1:71" s="85" customFormat="1">
      <c r="A58" s="69">
        <v>49</v>
      </c>
      <c r="B58" s="1"/>
      <c r="C58" s="1"/>
      <c r="D58" s="2"/>
      <c r="E58" s="3"/>
      <c r="F58" s="4"/>
      <c r="G58" s="2"/>
      <c r="H58" s="4"/>
      <c r="I58" s="4"/>
      <c r="J58" s="4"/>
      <c r="K58" s="5"/>
      <c r="L58" s="32"/>
      <c r="M58" s="4"/>
      <c r="N58" s="4"/>
      <c r="O58" s="5"/>
      <c r="P58" s="32"/>
      <c r="Q58" s="4"/>
      <c r="R58" s="4"/>
      <c r="S58" s="47"/>
      <c r="T58" s="32"/>
      <c r="U58" s="4"/>
      <c r="V58" s="4"/>
      <c r="W58" s="47"/>
      <c r="X58" s="86">
        <f>IF(Dane!$E$3=1,AL58+AX58+BJ58,IF(Dane!$E$3=2,AR58+BD58+BP58,AT58+BF58+BR58))</f>
        <v>0</v>
      </c>
      <c r="Y58" s="87">
        <f>IF(Dane!$E$3=1,AM58+AY58+BK58,IF(Dane!$E$3=2,AS58+BE58+BQ58,AU58+BG58+BS58))</f>
        <v>0</v>
      </c>
      <c r="Z58" s="87">
        <f>IF(((H58*Dane!$C$9)-X58)&lt;0,0,(H58*Dane!$C$9)-X58)</f>
        <v>0</v>
      </c>
      <c r="AA58" s="88">
        <f>IFERROR(IF(((I58*Dane!$C$9)-Y58)&lt;0,0,(I58*Dane!$C$9)-Y58),0)</f>
        <v>0</v>
      </c>
      <c r="AB58" s="74"/>
      <c r="AC58" s="83">
        <f>IF(Dane!$E$3=1,AL58,IF(Dane!$E$3=2,AR58,AT58))</f>
        <v>0</v>
      </c>
      <c r="AD58" s="83">
        <f>IF(Dane!$E$3=1,AM58,IF(Dane!$E$3=2,AS58,AU58))</f>
        <v>0</v>
      </c>
      <c r="AE58" s="83">
        <f>IF(Dane!$E$3=1,AX58,IF(Dane!$E$3=2,BD58,BF58))</f>
        <v>0</v>
      </c>
      <c r="AF58" s="83">
        <f>IF(Dane!$E$3=1,AY58,IF(Dane!$E$3=2,BE58,BG58))</f>
        <v>0</v>
      </c>
      <c r="AG58" s="83">
        <f>IF(Dane!$E$3=1,BJ58,IF(Dane!$E$3=2,BP58,BR58))</f>
        <v>0</v>
      </c>
      <c r="AH58" s="83">
        <f>IF(Dane!$E$3=1,BK58,IF(Dane!$E$3=2,BQ58,BS58))</f>
        <v>0</v>
      </c>
      <c r="AI58" s="84">
        <f t="shared" si="23"/>
        <v>0</v>
      </c>
      <c r="AJ58" s="84">
        <f t="shared" si="24"/>
        <v>0</v>
      </c>
      <c r="AK58" s="84"/>
      <c r="AL58" s="84">
        <f t="shared" si="10"/>
        <v>0</v>
      </c>
      <c r="AM58" s="84">
        <f t="shared" si="25"/>
        <v>0</v>
      </c>
      <c r="AN58" s="84">
        <f t="shared" si="26"/>
        <v>0</v>
      </c>
      <c r="AO58" s="84">
        <f t="shared" si="11"/>
        <v>0</v>
      </c>
      <c r="AP58" s="84">
        <f t="shared" si="12"/>
        <v>0</v>
      </c>
      <c r="AQ58" s="84">
        <f t="shared" si="27"/>
        <v>0</v>
      </c>
      <c r="AR58" s="84">
        <f t="shared" si="37"/>
        <v>0</v>
      </c>
      <c r="AS58" s="84">
        <v>0</v>
      </c>
      <c r="AT58" s="84">
        <f t="shared" si="40"/>
        <v>0</v>
      </c>
      <c r="AU58" s="84">
        <v>0</v>
      </c>
      <c r="AV58" s="84">
        <f t="shared" si="13"/>
        <v>0</v>
      </c>
      <c r="AW58" s="84">
        <f t="shared" si="29"/>
        <v>0</v>
      </c>
      <c r="AX58" s="84">
        <f t="shared" si="14"/>
        <v>0</v>
      </c>
      <c r="AY58" s="84">
        <f t="shared" si="15"/>
        <v>0</v>
      </c>
      <c r="AZ58" s="84">
        <f t="shared" si="30"/>
        <v>0</v>
      </c>
      <c r="BA58" s="84">
        <f t="shared" si="16"/>
        <v>0</v>
      </c>
      <c r="BB58" s="84">
        <f t="shared" si="17"/>
        <v>0</v>
      </c>
      <c r="BC58" s="84">
        <f t="shared" si="31"/>
        <v>0</v>
      </c>
      <c r="BD58" s="84">
        <f t="shared" si="38"/>
        <v>0</v>
      </c>
      <c r="BE58" s="84">
        <v>0</v>
      </c>
      <c r="BF58" s="84">
        <f t="shared" si="32"/>
        <v>0</v>
      </c>
      <c r="BG58" s="84">
        <v>0</v>
      </c>
      <c r="BH58" s="84">
        <f t="shared" si="18"/>
        <v>0</v>
      </c>
      <c r="BI58" s="84">
        <f t="shared" si="33"/>
        <v>0</v>
      </c>
      <c r="BJ58" s="84">
        <f t="shared" si="19"/>
        <v>0</v>
      </c>
      <c r="BK58" s="84">
        <f t="shared" si="20"/>
        <v>0</v>
      </c>
      <c r="BL58" s="84">
        <f t="shared" si="34"/>
        <v>0</v>
      </c>
      <c r="BM58" s="84">
        <f t="shared" si="21"/>
        <v>0</v>
      </c>
      <c r="BN58" s="84">
        <f t="shared" si="22"/>
        <v>0</v>
      </c>
      <c r="BO58" s="84">
        <f t="shared" si="35"/>
        <v>0</v>
      </c>
      <c r="BP58" s="84">
        <f t="shared" si="39"/>
        <v>0</v>
      </c>
      <c r="BQ58" s="84">
        <v>0</v>
      </c>
      <c r="BR58" s="84">
        <f t="shared" si="36"/>
        <v>0</v>
      </c>
      <c r="BS58" s="84">
        <v>0</v>
      </c>
    </row>
    <row r="59" spans="1:71" s="85" customFormat="1">
      <c r="A59" s="69">
        <v>50</v>
      </c>
      <c r="B59" s="1"/>
      <c r="C59" s="1"/>
      <c r="D59" s="2"/>
      <c r="E59" s="3"/>
      <c r="F59" s="4"/>
      <c r="G59" s="2"/>
      <c r="H59" s="4"/>
      <c r="I59" s="4"/>
      <c r="J59" s="4"/>
      <c r="K59" s="5"/>
      <c r="L59" s="32"/>
      <c r="M59" s="4"/>
      <c r="N59" s="4"/>
      <c r="O59" s="5"/>
      <c r="P59" s="32"/>
      <c r="Q59" s="4"/>
      <c r="R59" s="4"/>
      <c r="S59" s="47"/>
      <c r="T59" s="32"/>
      <c r="U59" s="4"/>
      <c r="V59" s="4"/>
      <c r="W59" s="47"/>
      <c r="X59" s="86">
        <f>IF(Dane!$E$3=1,AL59+AX59+BJ59,IF(Dane!$E$3=2,AR59+BD59+BP59,AT59+BF59+BR59))</f>
        <v>0</v>
      </c>
      <c r="Y59" s="87">
        <f>IF(Dane!$E$3=1,AM59+AY59+BK59,IF(Dane!$E$3=2,AS59+BE59+BQ59,AU59+BG59+BS59))</f>
        <v>0</v>
      </c>
      <c r="Z59" s="87">
        <f>IF(((H59*Dane!$C$9)-X59)&lt;0,0,(H59*Dane!$C$9)-X59)</f>
        <v>0</v>
      </c>
      <c r="AA59" s="88">
        <f>IFERROR(IF(((I59*Dane!$C$9)-Y59)&lt;0,0,(I59*Dane!$C$9)-Y59),0)</f>
        <v>0</v>
      </c>
      <c r="AB59" s="74"/>
      <c r="AC59" s="83">
        <f>IF(Dane!$E$3=1,AL59,IF(Dane!$E$3=2,AR59,AT59))</f>
        <v>0</v>
      </c>
      <c r="AD59" s="83">
        <f>IF(Dane!$E$3=1,AM59,IF(Dane!$E$3=2,AS59,AU59))</f>
        <v>0</v>
      </c>
      <c r="AE59" s="83">
        <f>IF(Dane!$E$3=1,AX59,IF(Dane!$E$3=2,BD59,BF59))</f>
        <v>0</v>
      </c>
      <c r="AF59" s="83">
        <f>IF(Dane!$E$3=1,AY59,IF(Dane!$E$3=2,BE59,BG59))</f>
        <v>0</v>
      </c>
      <c r="AG59" s="83">
        <f>IF(Dane!$E$3=1,BJ59,IF(Dane!$E$3=2,BP59,BR59))</f>
        <v>0</v>
      </c>
      <c r="AH59" s="83">
        <f>IF(Dane!$E$3=1,BK59,IF(Dane!$E$3=2,BQ59,BS59))</f>
        <v>0</v>
      </c>
      <c r="AI59" s="84">
        <f t="shared" si="23"/>
        <v>0</v>
      </c>
      <c r="AJ59" s="84">
        <f t="shared" si="24"/>
        <v>0</v>
      </c>
      <c r="AK59" s="84"/>
      <c r="AL59" s="84">
        <f t="shared" si="10"/>
        <v>0</v>
      </c>
      <c r="AM59" s="84">
        <f t="shared" si="25"/>
        <v>0</v>
      </c>
      <c r="AN59" s="84">
        <f t="shared" si="26"/>
        <v>0</v>
      </c>
      <c r="AO59" s="84">
        <f t="shared" si="11"/>
        <v>0</v>
      </c>
      <c r="AP59" s="84">
        <f t="shared" si="12"/>
        <v>0</v>
      </c>
      <c r="AQ59" s="84">
        <f t="shared" si="27"/>
        <v>0</v>
      </c>
      <c r="AR59" s="84">
        <f t="shared" si="37"/>
        <v>0</v>
      </c>
      <c r="AS59" s="84">
        <v>0</v>
      </c>
      <c r="AT59" s="84">
        <f t="shared" si="40"/>
        <v>0</v>
      </c>
      <c r="AU59" s="84">
        <v>0</v>
      </c>
      <c r="AV59" s="84">
        <f t="shared" si="13"/>
        <v>0</v>
      </c>
      <c r="AW59" s="84">
        <f t="shared" si="29"/>
        <v>0</v>
      </c>
      <c r="AX59" s="84">
        <f t="shared" si="14"/>
        <v>0</v>
      </c>
      <c r="AY59" s="84">
        <f t="shared" si="15"/>
        <v>0</v>
      </c>
      <c r="AZ59" s="84">
        <f t="shared" si="30"/>
        <v>0</v>
      </c>
      <c r="BA59" s="84">
        <f t="shared" si="16"/>
        <v>0</v>
      </c>
      <c r="BB59" s="84">
        <f t="shared" si="17"/>
        <v>0</v>
      </c>
      <c r="BC59" s="84">
        <f t="shared" si="31"/>
        <v>0</v>
      </c>
      <c r="BD59" s="84">
        <f t="shared" si="38"/>
        <v>0</v>
      </c>
      <c r="BE59" s="84">
        <v>0</v>
      </c>
      <c r="BF59" s="84">
        <f t="shared" si="32"/>
        <v>0</v>
      </c>
      <c r="BG59" s="84">
        <v>0</v>
      </c>
      <c r="BH59" s="84">
        <f t="shared" si="18"/>
        <v>0</v>
      </c>
      <c r="BI59" s="84">
        <f t="shared" si="33"/>
        <v>0</v>
      </c>
      <c r="BJ59" s="84">
        <f t="shared" si="19"/>
        <v>0</v>
      </c>
      <c r="BK59" s="84">
        <f t="shared" si="20"/>
        <v>0</v>
      </c>
      <c r="BL59" s="84">
        <f t="shared" si="34"/>
        <v>0</v>
      </c>
      <c r="BM59" s="84">
        <f t="shared" si="21"/>
        <v>0</v>
      </c>
      <c r="BN59" s="84">
        <f t="shared" si="22"/>
        <v>0</v>
      </c>
      <c r="BO59" s="84">
        <f t="shared" si="35"/>
        <v>0</v>
      </c>
      <c r="BP59" s="84">
        <f t="shared" si="39"/>
        <v>0</v>
      </c>
      <c r="BQ59" s="84">
        <v>0</v>
      </c>
      <c r="BR59" s="84">
        <f t="shared" si="36"/>
        <v>0</v>
      </c>
      <c r="BS59" s="84">
        <v>0</v>
      </c>
    </row>
    <row r="60" spans="1:71" s="85" customFormat="1">
      <c r="A60" s="69">
        <v>51</v>
      </c>
      <c r="B60" s="1"/>
      <c r="C60" s="1"/>
      <c r="D60" s="2"/>
      <c r="E60" s="3"/>
      <c r="F60" s="4"/>
      <c r="G60" s="2"/>
      <c r="H60" s="4"/>
      <c r="I60" s="4"/>
      <c r="J60" s="4"/>
      <c r="K60" s="5"/>
      <c r="L60" s="32"/>
      <c r="M60" s="4"/>
      <c r="N60" s="4"/>
      <c r="O60" s="5"/>
      <c r="P60" s="32"/>
      <c r="Q60" s="4"/>
      <c r="R60" s="4"/>
      <c r="S60" s="47"/>
      <c r="T60" s="32"/>
      <c r="U60" s="4"/>
      <c r="V60" s="4"/>
      <c r="W60" s="47"/>
      <c r="X60" s="86">
        <f>IF(Dane!$E$3=1,AL60+AX60+BJ60,IF(Dane!$E$3=2,AR60+BD60+BP60,AT60+BF60+BR60))</f>
        <v>0</v>
      </c>
      <c r="Y60" s="87">
        <f>IF(Dane!$E$3=1,AM60+AY60+BK60,IF(Dane!$E$3=2,AS60+BE60+BQ60,AU60+BG60+BS60))</f>
        <v>0</v>
      </c>
      <c r="Z60" s="87">
        <f>IF(((H60*Dane!$C$9)-X60)&lt;0,0,(H60*Dane!$C$9)-X60)</f>
        <v>0</v>
      </c>
      <c r="AA60" s="88">
        <f>IFERROR(IF(((I60*Dane!$C$9)-Y60)&lt;0,0,(I60*Dane!$C$9)-Y60),0)</f>
        <v>0</v>
      </c>
      <c r="AB60" s="74"/>
      <c r="AC60" s="83">
        <f>IF(Dane!$E$3=1,AL60,IF(Dane!$E$3=2,AR60,AT60))</f>
        <v>0</v>
      </c>
      <c r="AD60" s="83">
        <f>IF(Dane!$E$3=1,AM60,IF(Dane!$E$3=2,AS60,AU60))</f>
        <v>0</v>
      </c>
      <c r="AE60" s="83">
        <f>IF(Dane!$E$3=1,AX60,IF(Dane!$E$3=2,BD60,BF60))</f>
        <v>0</v>
      </c>
      <c r="AF60" s="83">
        <f>IF(Dane!$E$3=1,AY60,IF(Dane!$E$3=2,BE60,BG60))</f>
        <v>0</v>
      </c>
      <c r="AG60" s="83">
        <f>IF(Dane!$E$3=1,BJ60,IF(Dane!$E$3=2,BP60,BR60))</f>
        <v>0</v>
      </c>
      <c r="AH60" s="83">
        <f>IF(Dane!$E$3=1,BK60,IF(Dane!$E$3=2,BQ60,BS60))</f>
        <v>0</v>
      </c>
      <c r="AI60" s="84">
        <f t="shared" si="23"/>
        <v>0</v>
      </c>
      <c r="AJ60" s="84">
        <f t="shared" si="24"/>
        <v>0</v>
      </c>
      <c r="AK60" s="84"/>
      <c r="AL60" s="84">
        <f t="shared" si="10"/>
        <v>0</v>
      </c>
      <c r="AM60" s="84">
        <f t="shared" si="25"/>
        <v>0</v>
      </c>
      <c r="AN60" s="84">
        <f t="shared" si="26"/>
        <v>0</v>
      </c>
      <c r="AO60" s="84">
        <f t="shared" si="11"/>
        <v>0</v>
      </c>
      <c r="AP60" s="84">
        <f t="shared" si="12"/>
        <v>0</v>
      </c>
      <c r="AQ60" s="84">
        <f t="shared" si="27"/>
        <v>0</v>
      </c>
      <c r="AR60" s="84">
        <f t="shared" si="37"/>
        <v>0</v>
      </c>
      <c r="AS60" s="84">
        <v>0</v>
      </c>
      <c r="AT60" s="84">
        <f t="shared" si="40"/>
        <v>0</v>
      </c>
      <c r="AU60" s="84">
        <v>0</v>
      </c>
      <c r="AV60" s="84">
        <f t="shared" si="13"/>
        <v>0</v>
      </c>
      <c r="AW60" s="84">
        <f t="shared" si="29"/>
        <v>0</v>
      </c>
      <c r="AX60" s="84">
        <f t="shared" si="14"/>
        <v>0</v>
      </c>
      <c r="AY60" s="84">
        <f t="shared" si="15"/>
        <v>0</v>
      </c>
      <c r="AZ60" s="84">
        <f t="shared" si="30"/>
        <v>0</v>
      </c>
      <c r="BA60" s="84">
        <f t="shared" si="16"/>
        <v>0</v>
      </c>
      <c r="BB60" s="84">
        <f t="shared" si="17"/>
        <v>0</v>
      </c>
      <c r="BC60" s="84">
        <f t="shared" si="31"/>
        <v>0</v>
      </c>
      <c r="BD60" s="84">
        <f t="shared" si="38"/>
        <v>0</v>
      </c>
      <c r="BE60" s="84">
        <v>0</v>
      </c>
      <c r="BF60" s="84">
        <f t="shared" si="32"/>
        <v>0</v>
      </c>
      <c r="BG60" s="84">
        <v>0</v>
      </c>
      <c r="BH60" s="84">
        <f t="shared" si="18"/>
        <v>0</v>
      </c>
      <c r="BI60" s="84">
        <f t="shared" si="33"/>
        <v>0</v>
      </c>
      <c r="BJ60" s="84">
        <f t="shared" si="19"/>
        <v>0</v>
      </c>
      <c r="BK60" s="84">
        <f t="shared" si="20"/>
        <v>0</v>
      </c>
      <c r="BL60" s="84">
        <f t="shared" si="34"/>
        <v>0</v>
      </c>
      <c r="BM60" s="84">
        <f t="shared" si="21"/>
        <v>0</v>
      </c>
      <c r="BN60" s="84">
        <f t="shared" si="22"/>
        <v>0</v>
      </c>
      <c r="BO60" s="84">
        <f t="shared" si="35"/>
        <v>0</v>
      </c>
      <c r="BP60" s="84">
        <f t="shared" si="39"/>
        <v>0</v>
      </c>
      <c r="BQ60" s="84">
        <v>0</v>
      </c>
      <c r="BR60" s="84">
        <f t="shared" si="36"/>
        <v>0</v>
      </c>
      <c r="BS60" s="84">
        <v>0</v>
      </c>
    </row>
    <row r="61" spans="1:71" s="85" customFormat="1">
      <c r="A61" s="69">
        <v>52</v>
      </c>
      <c r="B61" s="1"/>
      <c r="C61" s="1"/>
      <c r="D61" s="2"/>
      <c r="E61" s="3"/>
      <c r="F61" s="4"/>
      <c r="G61" s="2"/>
      <c r="H61" s="4"/>
      <c r="I61" s="4"/>
      <c r="J61" s="4"/>
      <c r="K61" s="5"/>
      <c r="L61" s="32"/>
      <c r="M61" s="4"/>
      <c r="N61" s="4"/>
      <c r="O61" s="5"/>
      <c r="P61" s="32"/>
      <c r="Q61" s="4"/>
      <c r="R61" s="4"/>
      <c r="S61" s="47"/>
      <c r="T61" s="32"/>
      <c r="U61" s="4"/>
      <c r="V61" s="4"/>
      <c r="W61" s="47"/>
      <c r="X61" s="86">
        <f>IF(Dane!$E$3=1,AL61+AX61+BJ61,IF(Dane!$E$3=2,AR61+BD61+BP61,AT61+BF61+BR61))</f>
        <v>0</v>
      </c>
      <c r="Y61" s="87">
        <f>IF(Dane!$E$3=1,AM61+AY61+BK61,IF(Dane!$E$3=2,AS61+BE61+BQ61,AU61+BG61+BS61))</f>
        <v>0</v>
      </c>
      <c r="Z61" s="87">
        <f>IF(((H61*Dane!$C$9)-X61)&lt;0,0,(H61*Dane!$C$9)-X61)</f>
        <v>0</v>
      </c>
      <c r="AA61" s="88">
        <f>IFERROR(IF(((I61*Dane!$C$9)-Y61)&lt;0,0,(I61*Dane!$C$9)-Y61),0)</f>
        <v>0</v>
      </c>
      <c r="AB61" s="74"/>
      <c r="AC61" s="83">
        <f>IF(Dane!$E$3=1,AL61,IF(Dane!$E$3=2,AR61,AT61))</f>
        <v>0</v>
      </c>
      <c r="AD61" s="83">
        <f>IF(Dane!$E$3=1,AM61,IF(Dane!$E$3=2,AS61,AU61))</f>
        <v>0</v>
      </c>
      <c r="AE61" s="83">
        <f>IF(Dane!$E$3=1,AX61,IF(Dane!$E$3=2,BD61,BF61))</f>
        <v>0</v>
      </c>
      <c r="AF61" s="83">
        <f>IF(Dane!$E$3=1,AY61,IF(Dane!$E$3=2,BE61,BG61))</f>
        <v>0</v>
      </c>
      <c r="AG61" s="83">
        <f>IF(Dane!$E$3=1,BJ61,IF(Dane!$E$3=2,BP61,BR61))</f>
        <v>0</v>
      </c>
      <c r="AH61" s="83">
        <f>IF(Dane!$E$3=1,BK61,IF(Dane!$E$3=2,BQ61,BS61))</f>
        <v>0</v>
      </c>
      <c r="AI61" s="84">
        <f t="shared" si="23"/>
        <v>0</v>
      </c>
      <c r="AJ61" s="84">
        <f t="shared" si="24"/>
        <v>0</v>
      </c>
      <c r="AK61" s="84"/>
      <c r="AL61" s="84">
        <f t="shared" si="10"/>
        <v>0</v>
      </c>
      <c r="AM61" s="84">
        <f t="shared" si="25"/>
        <v>0</v>
      </c>
      <c r="AN61" s="84">
        <f t="shared" si="26"/>
        <v>0</v>
      </c>
      <c r="AO61" s="84">
        <f t="shared" si="11"/>
        <v>0</v>
      </c>
      <c r="AP61" s="84">
        <f t="shared" si="12"/>
        <v>0</v>
      </c>
      <c r="AQ61" s="84">
        <f t="shared" si="27"/>
        <v>0</v>
      </c>
      <c r="AR61" s="84">
        <f t="shared" si="37"/>
        <v>0</v>
      </c>
      <c r="AS61" s="84">
        <v>0</v>
      </c>
      <c r="AT61" s="84">
        <f t="shared" si="40"/>
        <v>0</v>
      </c>
      <c r="AU61" s="84">
        <v>0</v>
      </c>
      <c r="AV61" s="84">
        <f t="shared" si="13"/>
        <v>0</v>
      </c>
      <c r="AW61" s="84">
        <f t="shared" si="29"/>
        <v>0</v>
      </c>
      <c r="AX61" s="84">
        <f t="shared" si="14"/>
        <v>0</v>
      </c>
      <c r="AY61" s="84">
        <f t="shared" si="15"/>
        <v>0</v>
      </c>
      <c r="AZ61" s="84">
        <f t="shared" si="30"/>
        <v>0</v>
      </c>
      <c r="BA61" s="84">
        <f t="shared" si="16"/>
        <v>0</v>
      </c>
      <c r="BB61" s="84">
        <f t="shared" si="17"/>
        <v>0</v>
      </c>
      <c r="BC61" s="84">
        <f t="shared" si="31"/>
        <v>0</v>
      </c>
      <c r="BD61" s="84">
        <f t="shared" si="38"/>
        <v>0</v>
      </c>
      <c r="BE61" s="84">
        <v>0</v>
      </c>
      <c r="BF61" s="84">
        <f t="shared" si="32"/>
        <v>0</v>
      </c>
      <c r="BG61" s="84">
        <v>0</v>
      </c>
      <c r="BH61" s="84">
        <f t="shared" si="18"/>
        <v>0</v>
      </c>
      <c r="BI61" s="84">
        <f t="shared" si="33"/>
        <v>0</v>
      </c>
      <c r="BJ61" s="84">
        <f t="shared" si="19"/>
        <v>0</v>
      </c>
      <c r="BK61" s="84">
        <f t="shared" si="20"/>
        <v>0</v>
      </c>
      <c r="BL61" s="84">
        <f t="shared" si="34"/>
        <v>0</v>
      </c>
      <c r="BM61" s="84">
        <f t="shared" si="21"/>
        <v>0</v>
      </c>
      <c r="BN61" s="84">
        <f t="shared" si="22"/>
        <v>0</v>
      </c>
      <c r="BO61" s="84">
        <f t="shared" si="35"/>
        <v>0</v>
      </c>
      <c r="BP61" s="84">
        <f t="shared" si="39"/>
        <v>0</v>
      </c>
      <c r="BQ61" s="84">
        <v>0</v>
      </c>
      <c r="BR61" s="84">
        <f t="shared" si="36"/>
        <v>0</v>
      </c>
      <c r="BS61" s="84">
        <v>0</v>
      </c>
    </row>
    <row r="62" spans="1:71" s="85" customFormat="1">
      <c r="A62" s="69">
        <v>53</v>
      </c>
      <c r="B62" s="1"/>
      <c r="C62" s="1"/>
      <c r="D62" s="2"/>
      <c r="E62" s="3"/>
      <c r="F62" s="4"/>
      <c r="G62" s="2"/>
      <c r="H62" s="4"/>
      <c r="I62" s="4"/>
      <c r="J62" s="4"/>
      <c r="K62" s="5"/>
      <c r="L62" s="32"/>
      <c r="M62" s="4"/>
      <c r="N62" s="4"/>
      <c r="O62" s="5"/>
      <c r="P62" s="32"/>
      <c r="Q62" s="4"/>
      <c r="R62" s="4"/>
      <c r="S62" s="47"/>
      <c r="T62" s="32"/>
      <c r="U62" s="4"/>
      <c r="V62" s="4"/>
      <c r="W62" s="47"/>
      <c r="X62" s="86">
        <f>IF(Dane!$E$3=1,AL62+AX62+BJ62,IF(Dane!$E$3=2,AR62+BD62+BP62,AT62+BF62+BR62))</f>
        <v>0</v>
      </c>
      <c r="Y62" s="87">
        <f>IF(Dane!$E$3=1,AM62+AY62+BK62,IF(Dane!$E$3=2,AS62+BE62+BQ62,AU62+BG62+BS62))</f>
        <v>0</v>
      </c>
      <c r="Z62" s="87">
        <f>IF(((H62*Dane!$C$9)-X62)&lt;0,0,(H62*Dane!$C$9)-X62)</f>
        <v>0</v>
      </c>
      <c r="AA62" s="88">
        <f>IFERROR(IF(((I62*Dane!$C$9)-Y62)&lt;0,0,(I62*Dane!$C$9)-Y62),0)</f>
        <v>0</v>
      </c>
      <c r="AB62" s="74"/>
      <c r="AC62" s="83">
        <f>IF(Dane!$E$3=1,AL62,IF(Dane!$E$3=2,AR62,AT62))</f>
        <v>0</v>
      </c>
      <c r="AD62" s="83">
        <f>IF(Dane!$E$3=1,AM62,IF(Dane!$E$3=2,AS62,AU62))</f>
        <v>0</v>
      </c>
      <c r="AE62" s="83">
        <f>IF(Dane!$E$3=1,AX62,IF(Dane!$E$3=2,BD62,BF62))</f>
        <v>0</v>
      </c>
      <c r="AF62" s="83">
        <f>IF(Dane!$E$3=1,AY62,IF(Dane!$E$3=2,BE62,BG62))</f>
        <v>0</v>
      </c>
      <c r="AG62" s="83">
        <f>IF(Dane!$E$3=1,BJ62,IF(Dane!$E$3=2,BP62,BR62))</f>
        <v>0</v>
      </c>
      <c r="AH62" s="83">
        <f>IF(Dane!$E$3=1,BK62,IF(Dane!$E$3=2,BQ62,BS62))</f>
        <v>0</v>
      </c>
      <c r="AI62" s="84">
        <f t="shared" si="23"/>
        <v>0</v>
      </c>
      <c r="AJ62" s="84">
        <f t="shared" si="24"/>
        <v>0</v>
      </c>
      <c r="AK62" s="84"/>
      <c r="AL62" s="84">
        <f t="shared" si="10"/>
        <v>0</v>
      </c>
      <c r="AM62" s="84">
        <f t="shared" si="25"/>
        <v>0</v>
      </c>
      <c r="AN62" s="84">
        <f t="shared" si="26"/>
        <v>0</v>
      </c>
      <c r="AO62" s="84">
        <f t="shared" si="11"/>
        <v>0</v>
      </c>
      <c r="AP62" s="84">
        <f t="shared" si="12"/>
        <v>0</v>
      </c>
      <c r="AQ62" s="84">
        <f t="shared" si="27"/>
        <v>0</v>
      </c>
      <c r="AR62" s="84">
        <f t="shared" si="37"/>
        <v>0</v>
      </c>
      <c r="AS62" s="84">
        <v>0</v>
      </c>
      <c r="AT62" s="84">
        <f t="shared" si="40"/>
        <v>0</v>
      </c>
      <c r="AU62" s="84">
        <v>0</v>
      </c>
      <c r="AV62" s="84">
        <f t="shared" si="13"/>
        <v>0</v>
      </c>
      <c r="AW62" s="84">
        <f t="shared" si="29"/>
        <v>0</v>
      </c>
      <c r="AX62" s="84">
        <f t="shared" si="14"/>
        <v>0</v>
      </c>
      <c r="AY62" s="84">
        <f t="shared" si="15"/>
        <v>0</v>
      </c>
      <c r="AZ62" s="84">
        <f t="shared" si="30"/>
        <v>0</v>
      </c>
      <c r="BA62" s="84">
        <f t="shared" si="16"/>
        <v>0</v>
      </c>
      <c r="BB62" s="84">
        <f t="shared" si="17"/>
        <v>0</v>
      </c>
      <c r="BC62" s="84">
        <f t="shared" si="31"/>
        <v>0</v>
      </c>
      <c r="BD62" s="84">
        <f t="shared" si="38"/>
        <v>0</v>
      </c>
      <c r="BE62" s="84">
        <v>0</v>
      </c>
      <c r="BF62" s="84">
        <f t="shared" si="32"/>
        <v>0</v>
      </c>
      <c r="BG62" s="84">
        <v>0</v>
      </c>
      <c r="BH62" s="84">
        <f t="shared" si="18"/>
        <v>0</v>
      </c>
      <c r="BI62" s="84">
        <f t="shared" si="33"/>
        <v>0</v>
      </c>
      <c r="BJ62" s="84">
        <f t="shared" si="19"/>
        <v>0</v>
      </c>
      <c r="BK62" s="84">
        <f t="shared" si="20"/>
        <v>0</v>
      </c>
      <c r="BL62" s="84">
        <f t="shared" si="34"/>
        <v>0</v>
      </c>
      <c r="BM62" s="84">
        <f t="shared" si="21"/>
        <v>0</v>
      </c>
      <c r="BN62" s="84">
        <f t="shared" si="22"/>
        <v>0</v>
      </c>
      <c r="BO62" s="84">
        <f t="shared" si="35"/>
        <v>0</v>
      </c>
      <c r="BP62" s="84">
        <f t="shared" si="39"/>
        <v>0</v>
      </c>
      <c r="BQ62" s="84">
        <v>0</v>
      </c>
      <c r="BR62" s="84">
        <f t="shared" si="36"/>
        <v>0</v>
      </c>
      <c r="BS62" s="84">
        <v>0</v>
      </c>
    </row>
    <row r="63" spans="1:71" s="85" customFormat="1">
      <c r="A63" s="69">
        <v>54</v>
      </c>
      <c r="B63" s="1"/>
      <c r="C63" s="1"/>
      <c r="D63" s="2"/>
      <c r="E63" s="3"/>
      <c r="F63" s="4"/>
      <c r="G63" s="2"/>
      <c r="H63" s="4"/>
      <c r="I63" s="4"/>
      <c r="J63" s="4"/>
      <c r="K63" s="5"/>
      <c r="L63" s="32"/>
      <c r="M63" s="4"/>
      <c r="N63" s="4"/>
      <c r="O63" s="5"/>
      <c r="P63" s="32"/>
      <c r="Q63" s="4"/>
      <c r="R63" s="4"/>
      <c r="S63" s="47"/>
      <c r="T63" s="32"/>
      <c r="U63" s="4"/>
      <c r="V63" s="4"/>
      <c r="W63" s="47"/>
      <c r="X63" s="86">
        <f>IF(Dane!$E$3=1,AL63+AX63+BJ63,IF(Dane!$E$3=2,AR63+BD63+BP63,AT63+BF63+BR63))</f>
        <v>0</v>
      </c>
      <c r="Y63" s="87">
        <f>IF(Dane!$E$3=1,AM63+AY63+BK63,IF(Dane!$E$3=2,AS63+BE63+BQ63,AU63+BG63+BS63))</f>
        <v>0</v>
      </c>
      <c r="Z63" s="87">
        <f>IF(((H63*Dane!$C$9)-X63)&lt;0,0,(H63*Dane!$C$9)-X63)</f>
        <v>0</v>
      </c>
      <c r="AA63" s="88">
        <f>IFERROR(IF(((I63*Dane!$C$9)-Y63)&lt;0,0,(I63*Dane!$C$9)-Y63),0)</f>
        <v>0</v>
      </c>
      <c r="AB63" s="74"/>
      <c r="AC63" s="83">
        <f>IF(Dane!$E$3=1,AL63,IF(Dane!$E$3=2,AR63,AT63))</f>
        <v>0</v>
      </c>
      <c r="AD63" s="83">
        <f>IF(Dane!$E$3=1,AM63,IF(Dane!$E$3=2,AS63,AU63))</f>
        <v>0</v>
      </c>
      <c r="AE63" s="83">
        <f>IF(Dane!$E$3=1,AX63,IF(Dane!$E$3=2,BD63,BF63))</f>
        <v>0</v>
      </c>
      <c r="AF63" s="83">
        <f>IF(Dane!$E$3=1,AY63,IF(Dane!$E$3=2,BE63,BG63))</f>
        <v>0</v>
      </c>
      <c r="AG63" s="83">
        <f>IF(Dane!$E$3=1,BJ63,IF(Dane!$E$3=2,BP63,BR63))</f>
        <v>0</v>
      </c>
      <c r="AH63" s="83">
        <f>IF(Dane!$E$3=1,BK63,IF(Dane!$E$3=2,BQ63,BS63))</f>
        <v>0</v>
      </c>
      <c r="AI63" s="84">
        <f t="shared" si="23"/>
        <v>0</v>
      </c>
      <c r="AJ63" s="84">
        <f t="shared" si="24"/>
        <v>0</v>
      </c>
      <c r="AK63" s="84"/>
      <c r="AL63" s="84">
        <f t="shared" si="10"/>
        <v>0</v>
      </c>
      <c r="AM63" s="84">
        <f t="shared" si="25"/>
        <v>0</v>
      </c>
      <c r="AN63" s="84">
        <f t="shared" si="26"/>
        <v>0</v>
      </c>
      <c r="AO63" s="84">
        <f t="shared" si="11"/>
        <v>0</v>
      </c>
      <c r="AP63" s="84">
        <f t="shared" si="12"/>
        <v>0</v>
      </c>
      <c r="AQ63" s="84">
        <f t="shared" si="27"/>
        <v>0</v>
      </c>
      <c r="AR63" s="84">
        <f t="shared" si="37"/>
        <v>0</v>
      </c>
      <c r="AS63" s="84">
        <v>0</v>
      </c>
      <c r="AT63" s="84">
        <f t="shared" si="40"/>
        <v>0</v>
      </c>
      <c r="AU63" s="84">
        <v>0</v>
      </c>
      <c r="AV63" s="84">
        <f t="shared" si="13"/>
        <v>0</v>
      </c>
      <c r="AW63" s="84">
        <f t="shared" si="29"/>
        <v>0</v>
      </c>
      <c r="AX63" s="84">
        <f t="shared" si="14"/>
        <v>0</v>
      </c>
      <c r="AY63" s="84">
        <f t="shared" si="15"/>
        <v>0</v>
      </c>
      <c r="AZ63" s="84">
        <f t="shared" si="30"/>
        <v>0</v>
      </c>
      <c r="BA63" s="84">
        <f t="shared" si="16"/>
        <v>0</v>
      </c>
      <c r="BB63" s="84">
        <f t="shared" si="17"/>
        <v>0</v>
      </c>
      <c r="BC63" s="84">
        <f t="shared" si="31"/>
        <v>0</v>
      </c>
      <c r="BD63" s="84">
        <f t="shared" si="38"/>
        <v>0</v>
      </c>
      <c r="BE63" s="84">
        <v>0</v>
      </c>
      <c r="BF63" s="84">
        <f t="shared" si="32"/>
        <v>0</v>
      </c>
      <c r="BG63" s="84">
        <v>0</v>
      </c>
      <c r="BH63" s="84">
        <f t="shared" si="18"/>
        <v>0</v>
      </c>
      <c r="BI63" s="84">
        <f t="shared" si="33"/>
        <v>0</v>
      </c>
      <c r="BJ63" s="84">
        <f t="shared" si="19"/>
        <v>0</v>
      </c>
      <c r="BK63" s="84">
        <f t="shared" si="20"/>
        <v>0</v>
      </c>
      <c r="BL63" s="84">
        <f t="shared" si="34"/>
        <v>0</v>
      </c>
      <c r="BM63" s="84">
        <f t="shared" si="21"/>
        <v>0</v>
      </c>
      <c r="BN63" s="84">
        <f t="shared" si="22"/>
        <v>0</v>
      </c>
      <c r="BO63" s="84">
        <f t="shared" si="35"/>
        <v>0</v>
      </c>
      <c r="BP63" s="84">
        <f t="shared" si="39"/>
        <v>0</v>
      </c>
      <c r="BQ63" s="84">
        <v>0</v>
      </c>
      <c r="BR63" s="84">
        <f t="shared" si="36"/>
        <v>0</v>
      </c>
      <c r="BS63" s="84">
        <v>0</v>
      </c>
    </row>
    <row r="64" spans="1:71" s="85" customFormat="1">
      <c r="A64" s="69">
        <v>55</v>
      </c>
      <c r="B64" s="1"/>
      <c r="C64" s="1"/>
      <c r="D64" s="2"/>
      <c r="E64" s="3"/>
      <c r="F64" s="4"/>
      <c r="G64" s="2"/>
      <c r="H64" s="4"/>
      <c r="I64" s="4"/>
      <c r="J64" s="4"/>
      <c r="K64" s="5"/>
      <c r="L64" s="32"/>
      <c r="M64" s="4"/>
      <c r="N64" s="4"/>
      <c r="O64" s="5"/>
      <c r="P64" s="32"/>
      <c r="Q64" s="4"/>
      <c r="R64" s="4"/>
      <c r="S64" s="47"/>
      <c r="T64" s="32"/>
      <c r="U64" s="4"/>
      <c r="V64" s="4"/>
      <c r="W64" s="47"/>
      <c r="X64" s="86">
        <f>IF(Dane!$E$3=1,AL64+AX64+BJ64,IF(Dane!$E$3=2,AR64+BD64+BP64,AT64+BF64+BR64))</f>
        <v>0</v>
      </c>
      <c r="Y64" s="87">
        <f>IF(Dane!$E$3=1,AM64+AY64+BK64,IF(Dane!$E$3=2,AS64+BE64+BQ64,AU64+BG64+BS64))</f>
        <v>0</v>
      </c>
      <c r="Z64" s="87">
        <f>IF(((H64*Dane!$C$9)-X64)&lt;0,0,(H64*Dane!$C$9)-X64)</f>
        <v>0</v>
      </c>
      <c r="AA64" s="88">
        <f>IFERROR(IF(((I64*Dane!$C$9)-Y64)&lt;0,0,(I64*Dane!$C$9)-Y64),0)</f>
        <v>0</v>
      </c>
      <c r="AB64" s="74"/>
      <c r="AC64" s="83">
        <f>IF(Dane!$E$3=1,AL64,IF(Dane!$E$3=2,AR64,AT64))</f>
        <v>0</v>
      </c>
      <c r="AD64" s="83">
        <f>IF(Dane!$E$3=1,AM64,IF(Dane!$E$3=2,AS64,AU64))</f>
        <v>0</v>
      </c>
      <c r="AE64" s="83">
        <f>IF(Dane!$E$3=1,AX64,IF(Dane!$E$3=2,BD64,BF64))</f>
        <v>0</v>
      </c>
      <c r="AF64" s="83">
        <f>IF(Dane!$E$3=1,AY64,IF(Dane!$E$3=2,BE64,BG64))</f>
        <v>0</v>
      </c>
      <c r="AG64" s="83">
        <f>IF(Dane!$E$3=1,BJ64,IF(Dane!$E$3=2,BP64,BR64))</f>
        <v>0</v>
      </c>
      <c r="AH64" s="83">
        <f>IF(Dane!$E$3=1,BK64,IF(Dane!$E$3=2,BQ64,BS64))</f>
        <v>0</v>
      </c>
      <c r="AI64" s="84">
        <f t="shared" si="23"/>
        <v>0</v>
      </c>
      <c r="AJ64" s="84">
        <f t="shared" si="24"/>
        <v>0</v>
      </c>
      <c r="AK64" s="84"/>
      <c r="AL64" s="84">
        <f t="shared" si="10"/>
        <v>0</v>
      </c>
      <c r="AM64" s="84">
        <f t="shared" si="25"/>
        <v>0</v>
      </c>
      <c r="AN64" s="84">
        <f t="shared" si="26"/>
        <v>0</v>
      </c>
      <c r="AO64" s="84">
        <f t="shared" si="11"/>
        <v>0</v>
      </c>
      <c r="AP64" s="84">
        <f t="shared" si="12"/>
        <v>0</v>
      </c>
      <c r="AQ64" s="84">
        <f t="shared" si="27"/>
        <v>0</v>
      </c>
      <c r="AR64" s="84">
        <f t="shared" si="37"/>
        <v>0</v>
      </c>
      <c r="AS64" s="84">
        <v>0</v>
      </c>
      <c r="AT64" s="84">
        <f t="shared" si="40"/>
        <v>0</v>
      </c>
      <c r="AU64" s="84">
        <v>0</v>
      </c>
      <c r="AV64" s="84">
        <f t="shared" si="13"/>
        <v>0</v>
      </c>
      <c r="AW64" s="84">
        <f t="shared" si="29"/>
        <v>0</v>
      </c>
      <c r="AX64" s="84">
        <f t="shared" si="14"/>
        <v>0</v>
      </c>
      <c r="AY64" s="84">
        <f t="shared" si="15"/>
        <v>0</v>
      </c>
      <c r="AZ64" s="84">
        <f t="shared" si="30"/>
        <v>0</v>
      </c>
      <c r="BA64" s="84">
        <f t="shared" si="16"/>
        <v>0</v>
      </c>
      <c r="BB64" s="84">
        <f t="shared" si="17"/>
        <v>0</v>
      </c>
      <c r="BC64" s="84">
        <f t="shared" si="31"/>
        <v>0</v>
      </c>
      <c r="BD64" s="84">
        <f t="shared" si="38"/>
        <v>0</v>
      </c>
      <c r="BE64" s="84">
        <v>0</v>
      </c>
      <c r="BF64" s="84">
        <f t="shared" si="32"/>
        <v>0</v>
      </c>
      <c r="BG64" s="84">
        <v>0</v>
      </c>
      <c r="BH64" s="84">
        <f t="shared" si="18"/>
        <v>0</v>
      </c>
      <c r="BI64" s="84">
        <f t="shared" si="33"/>
        <v>0</v>
      </c>
      <c r="BJ64" s="84">
        <f t="shared" si="19"/>
        <v>0</v>
      </c>
      <c r="BK64" s="84">
        <f t="shared" si="20"/>
        <v>0</v>
      </c>
      <c r="BL64" s="84">
        <f t="shared" si="34"/>
        <v>0</v>
      </c>
      <c r="BM64" s="84">
        <f t="shared" si="21"/>
        <v>0</v>
      </c>
      <c r="BN64" s="84">
        <f t="shared" si="22"/>
        <v>0</v>
      </c>
      <c r="BO64" s="84">
        <f t="shared" si="35"/>
        <v>0</v>
      </c>
      <c r="BP64" s="84">
        <f t="shared" si="39"/>
        <v>0</v>
      </c>
      <c r="BQ64" s="84">
        <v>0</v>
      </c>
      <c r="BR64" s="84">
        <f t="shared" si="36"/>
        <v>0</v>
      </c>
      <c r="BS64" s="84">
        <v>0</v>
      </c>
    </row>
    <row r="65" spans="1:71" s="85" customFormat="1">
      <c r="A65" s="69">
        <v>56</v>
      </c>
      <c r="B65" s="1"/>
      <c r="C65" s="1"/>
      <c r="D65" s="2"/>
      <c r="E65" s="3"/>
      <c r="F65" s="4"/>
      <c r="G65" s="2"/>
      <c r="H65" s="4"/>
      <c r="I65" s="4"/>
      <c r="J65" s="4"/>
      <c r="K65" s="5"/>
      <c r="L65" s="32"/>
      <c r="M65" s="4"/>
      <c r="N65" s="4"/>
      <c r="O65" s="5"/>
      <c r="P65" s="32"/>
      <c r="Q65" s="4"/>
      <c r="R65" s="4"/>
      <c r="S65" s="47"/>
      <c r="T65" s="32"/>
      <c r="U65" s="4"/>
      <c r="V65" s="4"/>
      <c r="W65" s="47"/>
      <c r="X65" s="86">
        <f>IF(Dane!$E$3=1,AL65+AX65+BJ65,IF(Dane!$E$3=2,AR65+BD65+BP65,AT65+BF65+BR65))</f>
        <v>0</v>
      </c>
      <c r="Y65" s="87">
        <f>IF(Dane!$E$3=1,AM65+AY65+BK65,IF(Dane!$E$3=2,AS65+BE65+BQ65,AU65+BG65+BS65))</f>
        <v>0</v>
      </c>
      <c r="Z65" s="87">
        <f>IF(((H65*Dane!$C$9)-X65)&lt;0,0,(H65*Dane!$C$9)-X65)</f>
        <v>0</v>
      </c>
      <c r="AA65" s="88">
        <f>IFERROR(IF(((I65*Dane!$C$9)-Y65)&lt;0,0,(I65*Dane!$C$9)-Y65),0)</f>
        <v>0</v>
      </c>
      <c r="AB65" s="74"/>
      <c r="AC65" s="83">
        <f>IF(Dane!$E$3=1,AL65,IF(Dane!$E$3=2,AR65,AT65))</f>
        <v>0</v>
      </c>
      <c r="AD65" s="83">
        <f>IF(Dane!$E$3=1,AM65,IF(Dane!$E$3=2,AS65,AU65))</f>
        <v>0</v>
      </c>
      <c r="AE65" s="83">
        <f>IF(Dane!$E$3=1,AX65,IF(Dane!$E$3=2,BD65,BF65))</f>
        <v>0</v>
      </c>
      <c r="AF65" s="83">
        <f>IF(Dane!$E$3=1,AY65,IF(Dane!$E$3=2,BE65,BG65))</f>
        <v>0</v>
      </c>
      <c r="AG65" s="83">
        <f>IF(Dane!$E$3=1,BJ65,IF(Dane!$E$3=2,BP65,BR65))</f>
        <v>0</v>
      </c>
      <c r="AH65" s="83">
        <f>IF(Dane!$E$3=1,BK65,IF(Dane!$E$3=2,BQ65,BS65))</f>
        <v>0</v>
      </c>
      <c r="AI65" s="84">
        <f t="shared" si="23"/>
        <v>0</v>
      </c>
      <c r="AJ65" s="84">
        <f t="shared" si="24"/>
        <v>0</v>
      </c>
      <c r="AK65" s="84"/>
      <c r="AL65" s="84">
        <f t="shared" si="10"/>
        <v>0</v>
      </c>
      <c r="AM65" s="84">
        <f t="shared" si="25"/>
        <v>0</v>
      </c>
      <c r="AN65" s="84">
        <f t="shared" si="26"/>
        <v>0</v>
      </c>
      <c r="AO65" s="84">
        <f t="shared" si="11"/>
        <v>0</v>
      </c>
      <c r="AP65" s="84">
        <f t="shared" si="12"/>
        <v>0</v>
      </c>
      <c r="AQ65" s="84">
        <f t="shared" si="27"/>
        <v>0</v>
      </c>
      <c r="AR65" s="84">
        <f t="shared" si="37"/>
        <v>0</v>
      </c>
      <c r="AS65" s="84">
        <v>0</v>
      </c>
      <c r="AT65" s="84">
        <f t="shared" si="40"/>
        <v>0</v>
      </c>
      <c r="AU65" s="84">
        <v>0</v>
      </c>
      <c r="AV65" s="84">
        <f t="shared" si="13"/>
        <v>0</v>
      </c>
      <c r="AW65" s="84">
        <f t="shared" si="29"/>
        <v>0</v>
      </c>
      <c r="AX65" s="84">
        <f t="shared" si="14"/>
        <v>0</v>
      </c>
      <c r="AY65" s="84">
        <f t="shared" si="15"/>
        <v>0</v>
      </c>
      <c r="AZ65" s="84">
        <f t="shared" si="30"/>
        <v>0</v>
      </c>
      <c r="BA65" s="84">
        <f t="shared" si="16"/>
        <v>0</v>
      </c>
      <c r="BB65" s="84">
        <f t="shared" si="17"/>
        <v>0</v>
      </c>
      <c r="BC65" s="84">
        <f t="shared" si="31"/>
        <v>0</v>
      </c>
      <c r="BD65" s="84">
        <f t="shared" si="38"/>
        <v>0</v>
      </c>
      <c r="BE65" s="84">
        <v>0</v>
      </c>
      <c r="BF65" s="84">
        <f t="shared" si="32"/>
        <v>0</v>
      </c>
      <c r="BG65" s="84">
        <v>0</v>
      </c>
      <c r="BH65" s="84">
        <f t="shared" si="18"/>
        <v>0</v>
      </c>
      <c r="BI65" s="84">
        <f t="shared" si="33"/>
        <v>0</v>
      </c>
      <c r="BJ65" s="84">
        <f t="shared" si="19"/>
        <v>0</v>
      </c>
      <c r="BK65" s="84">
        <f t="shared" si="20"/>
        <v>0</v>
      </c>
      <c r="BL65" s="84">
        <f t="shared" si="34"/>
        <v>0</v>
      </c>
      <c r="BM65" s="84">
        <f t="shared" si="21"/>
        <v>0</v>
      </c>
      <c r="BN65" s="84">
        <f t="shared" si="22"/>
        <v>0</v>
      </c>
      <c r="BO65" s="84">
        <f t="shared" si="35"/>
        <v>0</v>
      </c>
      <c r="BP65" s="84">
        <f t="shared" si="39"/>
        <v>0</v>
      </c>
      <c r="BQ65" s="84">
        <v>0</v>
      </c>
      <c r="BR65" s="84">
        <f t="shared" si="36"/>
        <v>0</v>
      </c>
      <c r="BS65" s="84">
        <v>0</v>
      </c>
    </row>
    <row r="66" spans="1:71" s="85" customFormat="1">
      <c r="A66" s="69">
        <v>57</v>
      </c>
      <c r="B66" s="1"/>
      <c r="C66" s="1"/>
      <c r="D66" s="2"/>
      <c r="E66" s="3"/>
      <c r="F66" s="4"/>
      <c r="G66" s="2"/>
      <c r="H66" s="4"/>
      <c r="I66" s="4"/>
      <c r="J66" s="4"/>
      <c r="K66" s="5"/>
      <c r="L66" s="32"/>
      <c r="M66" s="4"/>
      <c r="N66" s="4"/>
      <c r="O66" s="5"/>
      <c r="P66" s="32"/>
      <c r="Q66" s="4"/>
      <c r="R66" s="4"/>
      <c r="S66" s="47"/>
      <c r="T66" s="32"/>
      <c r="U66" s="4"/>
      <c r="V66" s="4"/>
      <c r="W66" s="47"/>
      <c r="X66" s="86">
        <f>IF(Dane!$E$3=1,AL66+AX66+BJ66,IF(Dane!$E$3=2,AR66+BD66+BP66,AT66+BF66+BR66))</f>
        <v>0</v>
      </c>
      <c r="Y66" s="87">
        <f>IF(Dane!$E$3=1,AM66+AY66+BK66,IF(Dane!$E$3=2,AS66+BE66+BQ66,AU66+BG66+BS66))</f>
        <v>0</v>
      </c>
      <c r="Z66" s="87">
        <f>IF(((H66*Dane!$C$9)-X66)&lt;0,0,(H66*Dane!$C$9)-X66)</f>
        <v>0</v>
      </c>
      <c r="AA66" s="88">
        <f>IFERROR(IF(((I66*Dane!$C$9)-Y66)&lt;0,0,(I66*Dane!$C$9)-Y66),0)</f>
        <v>0</v>
      </c>
      <c r="AB66" s="74"/>
      <c r="AC66" s="83">
        <f>IF(Dane!$E$3=1,AL66,IF(Dane!$E$3=2,AR66,AT66))</f>
        <v>0</v>
      </c>
      <c r="AD66" s="83">
        <f>IF(Dane!$E$3=1,AM66,IF(Dane!$E$3=2,AS66,AU66))</f>
        <v>0</v>
      </c>
      <c r="AE66" s="83">
        <f>IF(Dane!$E$3=1,AX66,IF(Dane!$E$3=2,BD66,BF66))</f>
        <v>0</v>
      </c>
      <c r="AF66" s="83">
        <f>IF(Dane!$E$3=1,AY66,IF(Dane!$E$3=2,BE66,BG66))</f>
        <v>0</v>
      </c>
      <c r="AG66" s="83">
        <f>IF(Dane!$E$3=1,BJ66,IF(Dane!$E$3=2,BP66,BR66))</f>
        <v>0</v>
      </c>
      <c r="AH66" s="83">
        <f>IF(Dane!$E$3=1,BK66,IF(Dane!$E$3=2,BQ66,BS66))</f>
        <v>0</v>
      </c>
      <c r="AI66" s="84">
        <f t="shared" si="23"/>
        <v>0</v>
      </c>
      <c r="AJ66" s="84">
        <f t="shared" si="24"/>
        <v>0</v>
      </c>
      <c r="AK66" s="84"/>
      <c r="AL66" s="84">
        <f t="shared" si="10"/>
        <v>0</v>
      </c>
      <c r="AM66" s="84">
        <f t="shared" si="25"/>
        <v>0</v>
      </c>
      <c r="AN66" s="84">
        <f t="shared" si="26"/>
        <v>0</v>
      </c>
      <c r="AO66" s="84">
        <f t="shared" si="11"/>
        <v>0</v>
      </c>
      <c r="AP66" s="84">
        <f t="shared" si="12"/>
        <v>0</v>
      </c>
      <c r="AQ66" s="84">
        <f t="shared" si="27"/>
        <v>0</v>
      </c>
      <c r="AR66" s="84">
        <f t="shared" si="37"/>
        <v>0</v>
      </c>
      <c r="AS66" s="84">
        <v>0</v>
      </c>
      <c r="AT66" s="84">
        <f t="shared" si="40"/>
        <v>0</v>
      </c>
      <c r="AU66" s="84">
        <v>0</v>
      </c>
      <c r="AV66" s="84">
        <f t="shared" si="13"/>
        <v>0</v>
      </c>
      <c r="AW66" s="84">
        <f t="shared" si="29"/>
        <v>0</v>
      </c>
      <c r="AX66" s="84">
        <f t="shared" si="14"/>
        <v>0</v>
      </c>
      <c r="AY66" s="84">
        <f t="shared" si="15"/>
        <v>0</v>
      </c>
      <c r="AZ66" s="84">
        <f t="shared" si="30"/>
        <v>0</v>
      </c>
      <c r="BA66" s="84">
        <f t="shared" si="16"/>
        <v>0</v>
      </c>
      <c r="BB66" s="84">
        <f t="shared" si="17"/>
        <v>0</v>
      </c>
      <c r="BC66" s="84">
        <f t="shared" si="31"/>
        <v>0</v>
      </c>
      <c r="BD66" s="84">
        <f t="shared" si="38"/>
        <v>0</v>
      </c>
      <c r="BE66" s="84">
        <v>0</v>
      </c>
      <c r="BF66" s="84">
        <f t="shared" si="32"/>
        <v>0</v>
      </c>
      <c r="BG66" s="84">
        <v>0</v>
      </c>
      <c r="BH66" s="84">
        <f t="shared" si="18"/>
        <v>0</v>
      </c>
      <c r="BI66" s="84">
        <f t="shared" si="33"/>
        <v>0</v>
      </c>
      <c r="BJ66" s="84">
        <f t="shared" si="19"/>
        <v>0</v>
      </c>
      <c r="BK66" s="84">
        <f t="shared" si="20"/>
        <v>0</v>
      </c>
      <c r="BL66" s="84">
        <f t="shared" si="34"/>
        <v>0</v>
      </c>
      <c r="BM66" s="84">
        <f t="shared" si="21"/>
        <v>0</v>
      </c>
      <c r="BN66" s="84">
        <f t="shared" si="22"/>
        <v>0</v>
      </c>
      <c r="BO66" s="84">
        <f t="shared" si="35"/>
        <v>0</v>
      </c>
      <c r="BP66" s="84">
        <f t="shared" si="39"/>
        <v>0</v>
      </c>
      <c r="BQ66" s="84">
        <v>0</v>
      </c>
      <c r="BR66" s="84">
        <f t="shared" si="36"/>
        <v>0</v>
      </c>
      <c r="BS66" s="84">
        <v>0</v>
      </c>
    </row>
    <row r="67" spans="1:71" s="85" customFormat="1">
      <c r="A67" s="69">
        <v>58</v>
      </c>
      <c r="B67" s="1"/>
      <c r="C67" s="1"/>
      <c r="D67" s="2"/>
      <c r="E67" s="3"/>
      <c r="F67" s="4"/>
      <c r="G67" s="2"/>
      <c r="H67" s="4"/>
      <c r="I67" s="4"/>
      <c r="J67" s="4"/>
      <c r="K67" s="5"/>
      <c r="L67" s="32"/>
      <c r="M67" s="4"/>
      <c r="N67" s="4"/>
      <c r="O67" s="5"/>
      <c r="P67" s="32"/>
      <c r="Q67" s="4"/>
      <c r="R67" s="4"/>
      <c r="S67" s="47"/>
      <c r="T67" s="32"/>
      <c r="U67" s="4"/>
      <c r="V67" s="4"/>
      <c r="W67" s="47"/>
      <c r="X67" s="86">
        <f>IF(Dane!$E$3=1,AL67+AX67+BJ67,IF(Dane!$E$3=2,AR67+BD67+BP67,AT67+BF67+BR67))</f>
        <v>0</v>
      </c>
      <c r="Y67" s="87">
        <f>IF(Dane!$E$3=1,AM67+AY67+BK67,IF(Dane!$E$3=2,AS67+BE67+BQ67,AU67+BG67+BS67))</f>
        <v>0</v>
      </c>
      <c r="Z67" s="87">
        <f>IF(((H67*Dane!$C$9)-X67)&lt;0,0,(H67*Dane!$C$9)-X67)</f>
        <v>0</v>
      </c>
      <c r="AA67" s="88">
        <f>IFERROR(IF(((I67*Dane!$C$9)-Y67)&lt;0,0,(I67*Dane!$C$9)-Y67),0)</f>
        <v>0</v>
      </c>
      <c r="AB67" s="74"/>
      <c r="AC67" s="83">
        <f>IF(Dane!$E$3=1,AL67,IF(Dane!$E$3=2,AR67,AT67))</f>
        <v>0</v>
      </c>
      <c r="AD67" s="83">
        <f>IF(Dane!$E$3=1,AM67,IF(Dane!$E$3=2,AS67,AU67))</f>
        <v>0</v>
      </c>
      <c r="AE67" s="83">
        <f>IF(Dane!$E$3=1,AX67,IF(Dane!$E$3=2,BD67,BF67))</f>
        <v>0</v>
      </c>
      <c r="AF67" s="83">
        <f>IF(Dane!$E$3=1,AY67,IF(Dane!$E$3=2,BE67,BG67))</f>
        <v>0</v>
      </c>
      <c r="AG67" s="83">
        <f>IF(Dane!$E$3=1,BJ67,IF(Dane!$E$3=2,BP67,BR67))</f>
        <v>0</v>
      </c>
      <c r="AH67" s="83">
        <f>IF(Dane!$E$3=1,BK67,IF(Dane!$E$3=2,BQ67,BS67))</f>
        <v>0</v>
      </c>
      <c r="AI67" s="84">
        <f t="shared" si="23"/>
        <v>0</v>
      </c>
      <c r="AJ67" s="84">
        <f t="shared" si="24"/>
        <v>0</v>
      </c>
      <c r="AK67" s="84"/>
      <c r="AL67" s="84">
        <f t="shared" si="10"/>
        <v>0</v>
      </c>
      <c r="AM67" s="84">
        <f t="shared" si="25"/>
        <v>0</v>
      </c>
      <c r="AN67" s="84">
        <f t="shared" si="26"/>
        <v>0</v>
      </c>
      <c r="AO67" s="84">
        <f t="shared" si="11"/>
        <v>0</v>
      </c>
      <c r="AP67" s="84">
        <f t="shared" si="12"/>
        <v>0</v>
      </c>
      <c r="AQ67" s="84">
        <f t="shared" si="27"/>
        <v>0</v>
      </c>
      <c r="AR67" s="84">
        <f t="shared" si="37"/>
        <v>0</v>
      </c>
      <c r="AS67" s="84">
        <v>0</v>
      </c>
      <c r="AT67" s="84">
        <f t="shared" si="40"/>
        <v>0</v>
      </c>
      <c r="AU67" s="84">
        <v>0</v>
      </c>
      <c r="AV67" s="84">
        <f t="shared" si="13"/>
        <v>0</v>
      </c>
      <c r="AW67" s="84">
        <f t="shared" si="29"/>
        <v>0</v>
      </c>
      <c r="AX67" s="84">
        <f t="shared" si="14"/>
        <v>0</v>
      </c>
      <c r="AY67" s="84">
        <f t="shared" si="15"/>
        <v>0</v>
      </c>
      <c r="AZ67" s="84">
        <f t="shared" si="30"/>
        <v>0</v>
      </c>
      <c r="BA67" s="84">
        <f t="shared" si="16"/>
        <v>0</v>
      </c>
      <c r="BB67" s="84">
        <f t="shared" si="17"/>
        <v>0</v>
      </c>
      <c r="BC67" s="84">
        <f t="shared" si="31"/>
        <v>0</v>
      </c>
      <c r="BD67" s="84">
        <f t="shared" si="38"/>
        <v>0</v>
      </c>
      <c r="BE67" s="84">
        <v>0</v>
      </c>
      <c r="BF67" s="84">
        <f t="shared" si="32"/>
        <v>0</v>
      </c>
      <c r="BG67" s="84">
        <v>0</v>
      </c>
      <c r="BH67" s="84">
        <f t="shared" si="18"/>
        <v>0</v>
      </c>
      <c r="BI67" s="84">
        <f t="shared" si="33"/>
        <v>0</v>
      </c>
      <c r="BJ67" s="84">
        <f t="shared" si="19"/>
        <v>0</v>
      </c>
      <c r="BK67" s="84">
        <f t="shared" si="20"/>
        <v>0</v>
      </c>
      <c r="BL67" s="84">
        <f t="shared" si="34"/>
        <v>0</v>
      </c>
      <c r="BM67" s="84">
        <f t="shared" si="21"/>
        <v>0</v>
      </c>
      <c r="BN67" s="84">
        <f t="shared" si="22"/>
        <v>0</v>
      </c>
      <c r="BO67" s="84">
        <f t="shared" si="35"/>
        <v>0</v>
      </c>
      <c r="BP67" s="84">
        <f t="shared" si="39"/>
        <v>0</v>
      </c>
      <c r="BQ67" s="84">
        <v>0</v>
      </c>
      <c r="BR67" s="84">
        <f t="shared" si="36"/>
        <v>0</v>
      </c>
      <c r="BS67" s="84">
        <v>0</v>
      </c>
    </row>
    <row r="68" spans="1:71" s="85" customFormat="1">
      <c r="A68" s="69">
        <v>59</v>
      </c>
      <c r="B68" s="1"/>
      <c r="C68" s="1"/>
      <c r="D68" s="2"/>
      <c r="E68" s="3"/>
      <c r="F68" s="4"/>
      <c r="G68" s="2"/>
      <c r="H68" s="4"/>
      <c r="I68" s="4"/>
      <c r="J68" s="4"/>
      <c r="K68" s="5"/>
      <c r="L68" s="32"/>
      <c r="M68" s="4"/>
      <c r="N68" s="4"/>
      <c r="O68" s="5"/>
      <c r="P68" s="32"/>
      <c r="Q68" s="4"/>
      <c r="R68" s="4"/>
      <c r="S68" s="47"/>
      <c r="T68" s="32"/>
      <c r="U68" s="4"/>
      <c r="V68" s="4"/>
      <c r="W68" s="47"/>
      <c r="X68" s="86">
        <f>IF(Dane!$E$3=1,AL68+AX68+BJ68,IF(Dane!$E$3=2,AR68+BD68+BP68,AT68+BF68+BR68))</f>
        <v>0</v>
      </c>
      <c r="Y68" s="87">
        <f>IF(Dane!$E$3=1,AM68+AY68+BK68,IF(Dane!$E$3=2,AS68+BE68+BQ68,AU68+BG68+BS68))</f>
        <v>0</v>
      </c>
      <c r="Z68" s="87">
        <f>IF(((H68*Dane!$C$9)-X68)&lt;0,0,(H68*Dane!$C$9)-X68)</f>
        <v>0</v>
      </c>
      <c r="AA68" s="88">
        <f>IFERROR(IF(((I68*Dane!$C$9)-Y68)&lt;0,0,(I68*Dane!$C$9)-Y68),0)</f>
        <v>0</v>
      </c>
      <c r="AB68" s="74"/>
      <c r="AC68" s="83">
        <f>IF(Dane!$E$3=1,AL68,IF(Dane!$E$3=2,AR68,AT68))</f>
        <v>0</v>
      </c>
      <c r="AD68" s="83">
        <f>IF(Dane!$E$3=1,AM68,IF(Dane!$E$3=2,AS68,AU68))</f>
        <v>0</v>
      </c>
      <c r="AE68" s="83">
        <f>IF(Dane!$E$3=1,AX68,IF(Dane!$E$3=2,BD68,BF68))</f>
        <v>0</v>
      </c>
      <c r="AF68" s="83">
        <f>IF(Dane!$E$3=1,AY68,IF(Dane!$E$3=2,BE68,BG68))</f>
        <v>0</v>
      </c>
      <c r="AG68" s="83">
        <f>IF(Dane!$E$3=1,BJ68,IF(Dane!$E$3=2,BP68,BR68))</f>
        <v>0</v>
      </c>
      <c r="AH68" s="83">
        <f>IF(Dane!$E$3=1,BK68,IF(Dane!$E$3=2,BQ68,BS68))</f>
        <v>0</v>
      </c>
      <c r="AI68" s="84">
        <f t="shared" si="23"/>
        <v>0</v>
      </c>
      <c r="AJ68" s="84">
        <f t="shared" si="24"/>
        <v>0</v>
      </c>
      <c r="AK68" s="84"/>
      <c r="AL68" s="84">
        <f t="shared" si="10"/>
        <v>0</v>
      </c>
      <c r="AM68" s="84">
        <f t="shared" si="25"/>
        <v>0</v>
      </c>
      <c r="AN68" s="84">
        <f t="shared" si="26"/>
        <v>0</v>
      </c>
      <c r="AO68" s="84">
        <f t="shared" si="11"/>
        <v>0</v>
      </c>
      <c r="AP68" s="84">
        <f t="shared" si="12"/>
        <v>0</v>
      </c>
      <c r="AQ68" s="84">
        <f t="shared" si="27"/>
        <v>0</v>
      </c>
      <c r="AR68" s="84">
        <f t="shared" si="37"/>
        <v>0</v>
      </c>
      <c r="AS68" s="84">
        <v>0</v>
      </c>
      <c r="AT68" s="84">
        <f t="shared" si="40"/>
        <v>0</v>
      </c>
      <c r="AU68" s="84">
        <v>0</v>
      </c>
      <c r="AV68" s="84">
        <f t="shared" si="13"/>
        <v>0</v>
      </c>
      <c r="AW68" s="84">
        <f t="shared" si="29"/>
        <v>0</v>
      </c>
      <c r="AX68" s="84">
        <f t="shared" si="14"/>
        <v>0</v>
      </c>
      <c r="AY68" s="84">
        <f t="shared" si="15"/>
        <v>0</v>
      </c>
      <c r="AZ68" s="84">
        <f t="shared" si="30"/>
        <v>0</v>
      </c>
      <c r="BA68" s="84">
        <f t="shared" si="16"/>
        <v>0</v>
      </c>
      <c r="BB68" s="84">
        <f t="shared" si="17"/>
        <v>0</v>
      </c>
      <c r="BC68" s="84">
        <f t="shared" si="31"/>
        <v>0</v>
      </c>
      <c r="BD68" s="84">
        <f t="shared" si="38"/>
        <v>0</v>
      </c>
      <c r="BE68" s="84">
        <v>0</v>
      </c>
      <c r="BF68" s="84">
        <f t="shared" si="32"/>
        <v>0</v>
      </c>
      <c r="BG68" s="84">
        <v>0</v>
      </c>
      <c r="BH68" s="84">
        <f t="shared" si="18"/>
        <v>0</v>
      </c>
      <c r="BI68" s="84">
        <f t="shared" si="33"/>
        <v>0</v>
      </c>
      <c r="BJ68" s="84">
        <f t="shared" si="19"/>
        <v>0</v>
      </c>
      <c r="BK68" s="84">
        <f t="shared" si="20"/>
        <v>0</v>
      </c>
      <c r="BL68" s="84">
        <f t="shared" si="34"/>
        <v>0</v>
      </c>
      <c r="BM68" s="84">
        <f t="shared" si="21"/>
        <v>0</v>
      </c>
      <c r="BN68" s="84">
        <f t="shared" si="22"/>
        <v>0</v>
      </c>
      <c r="BO68" s="84">
        <f t="shared" si="35"/>
        <v>0</v>
      </c>
      <c r="BP68" s="84">
        <f t="shared" si="39"/>
        <v>0</v>
      </c>
      <c r="BQ68" s="84">
        <v>0</v>
      </c>
      <c r="BR68" s="84">
        <f t="shared" si="36"/>
        <v>0</v>
      </c>
      <c r="BS68" s="84">
        <v>0</v>
      </c>
    </row>
    <row r="69" spans="1:71" s="85" customFormat="1">
      <c r="A69" s="69">
        <v>60</v>
      </c>
      <c r="B69" s="1"/>
      <c r="C69" s="1"/>
      <c r="D69" s="2"/>
      <c r="E69" s="3"/>
      <c r="F69" s="4"/>
      <c r="G69" s="2"/>
      <c r="H69" s="4"/>
      <c r="I69" s="4"/>
      <c r="J69" s="4"/>
      <c r="K69" s="5"/>
      <c r="L69" s="32"/>
      <c r="M69" s="4"/>
      <c r="N69" s="4"/>
      <c r="O69" s="5"/>
      <c r="P69" s="32"/>
      <c r="Q69" s="4"/>
      <c r="R69" s="4"/>
      <c r="S69" s="47"/>
      <c r="T69" s="32"/>
      <c r="U69" s="4"/>
      <c r="V69" s="4"/>
      <c r="W69" s="47"/>
      <c r="X69" s="86">
        <f>IF(Dane!$E$3=1,AL69+AX69+BJ69,IF(Dane!$E$3=2,AR69+BD69+BP69,AT69+BF69+BR69))</f>
        <v>0</v>
      </c>
      <c r="Y69" s="87">
        <f>IF(Dane!$E$3=1,AM69+AY69+BK69,IF(Dane!$E$3=2,AS69+BE69+BQ69,AU69+BG69+BS69))</f>
        <v>0</v>
      </c>
      <c r="Z69" s="87">
        <f>IF(((H69*Dane!$C$9)-X69)&lt;0,0,(H69*Dane!$C$9)-X69)</f>
        <v>0</v>
      </c>
      <c r="AA69" s="88">
        <f>IFERROR(IF(((I69*Dane!$C$9)-Y69)&lt;0,0,(I69*Dane!$C$9)-Y69),0)</f>
        <v>0</v>
      </c>
      <c r="AB69" s="74"/>
      <c r="AC69" s="83">
        <f>IF(Dane!$E$3=1,AL69,IF(Dane!$E$3=2,AR69,AT69))</f>
        <v>0</v>
      </c>
      <c r="AD69" s="83">
        <f>IF(Dane!$E$3=1,AM69,IF(Dane!$E$3=2,AS69,AU69))</f>
        <v>0</v>
      </c>
      <c r="AE69" s="83">
        <f>IF(Dane!$E$3=1,AX69,IF(Dane!$E$3=2,BD69,BF69))</f>
        <v>0</v>
      </c>
      <c r="AF69" s="83">
        <f>IF(Dane!$E$3=1,AY69,IF(Dane!$E$3=2,BE69,BG69))</f>
        <v>0</v>
      </c>
      <c r="AG69" s="83">
        <f>IF(Dane!$E$3=1,BJ69,IF(Dane!$E$3=2,BP69,BR69))</f>
        <v>0</v>
      </c>
      <c r="AH69" s="83">
        <f>IF(Dane!$E$3=1,BK69,IF(Dane!$E$3=2,BQ69,BS69))</f>
        <v>0</v>
      </c>
      <c r="AI69" s="84">
        <f t="shared" si="23"/>
        <v>0</v>
      </c>
      <c r="AJ69" s="84">
        <f t="shared" si="24"/>
        <v>0</v>
      </c>
      <c r="AK69" s="84"/>
      <c r="AL69" s="84">
        <f t="shared" si="10"/>
        <v>0</v>
      </c>
      <c r="AM69" s="84">
        <f t="shared" si="25"/>
        <v>0</v>
      </c>
      <c r="AN69" s="84">
        <f t="shared" si="26"/>
        <v>0</v>
      </c>
      <c r="AO69" s="84">
        <f t="shared" si="11"/>
        <v>0</v>
      </c>
      <c r="AP69" s="84">
        <f t="shared" si="12"/>
        <v>0</v>
      </c>
      <c r="AQ69" s="84">
        <f t="shared" si="27"/>
        <v>0</v>
      </c>
      <c r="AR69" s="84">
        <f t="shared" si="37"/>
        <v>0</v>
      </c>
      <c r="AS69" s="84">
        <v>0</v>
      </c>
      <c r="AT69" s="84">
        <f t="shared" si="40"/>
        <v>0</v>
      </c>
      <c r="AU69" s="84">
        <v>0</v>
      </c>
      <c r="AV69" s="84">
        <f t="shared" si="13"/>
        <v>0</v>
      </c>
      <c r="AW69" s="84">
        <f t="shared" si="29"/>
        <v>0</v>
      </c>
      <c r="AX69" s="84">
        <f t="shared" si="14"/>
        <v>0</v>
      </c>
      <c r="AY69" s="84">
        <f t="shared" si="15"/>
        <v>0</v>
      </c>
      <c r="AZ69" s="84">
        <f t="shared" si="30"/>
        <v>0</v>
      </c>
      <c r="BA69" s="84">
        <f t="shared" si="16"/>
        <v>0</v>
      </c>
      <c r="BB69" s="84">
        <f t="shared" si="17"/>
        <v>0</v>
      </c>
      <c r="BC69" s="84">
        <f t="shared" si="31"/>
        <v>0</v>
      </c>
      <c r="BD69" s="84">
        <f t="shared" si="38"/>
        <v>0</v>
      </c>
      <c r="BE69" s="84">
        <v>0</v>
      </c>
      <c r="BF69" s="84">
        <f t="shared" si="32"/>
        <v>0</v>
      </c>
      <c r="BG69" s="84">
        <v>0</v>
      </c>
      <c r="BH69" s="84">
        <f t="shared" si="18"/>
        <v>0</v>
      </c>
      <c r="BI69" s="84">
        <f t="shared" si="33"/>
        <v>0</v>
      </c>
      <c r="BJ69" s="84">
        <f t="shared" si="19"/>
        <v>0</v>
      </c>
      <c r="BK69" s="84">
        <f t="shared" si="20"/>
        <v>0</v>
      </c>
      <c r="BL69" s="84">
        <f t="shared" si="34"/>
        <v>0</v>
      </c>
      <c r="BM69" s="84">
        <f t="shared" si="21"/>
        <v>0</v>
      </c>
      <c r="BN69" s="84">
        <f t="shared" si="22"/>
        <v>0</v>
      </c>
      <c r="BO69" s="84">
        <f t="shared" si="35"/>
        <v>0</v>
      </c>
      <c r="BP69" s="84">
        <f t="shared" si="39"/>
        <v>0</v>
      </c>
      <c r="BQ69" s="84">
        <v>0</v>
      </c>
      <c r="BR69" s="84">
        <f t="shared" si="36"/>
        <v>0</v>
      </c>
      <c r="BS69" s="84">
        <v>0</v>
      </c>
    </row>
    <row r="70" spans="1:71" s="85" customFormat="1">
      <c r="A70" s="69">
        <v>61</v>
      </c>
      <c r="B70" s="1"/>
      <c r="C70" s="1"/>
      <c r="D70" s="2"/>
      <c r="E70" s="3"/>
      <c r="F70" s="4"/>
      <c r="G70" s="2"/>
      <c r="H70" s="4"/>
      <c r="I70" s="4"/>
      <c r="J70" s="4"/>
      <c r="K70" s="5"/>
      <c r="L70" s="32"/>
      <c r="M70" s="4"/>
      <c r="N70" s="4"/>
      <c r="O70" s="5"/>
      <c r="P70" s="32"/>
      <c r="Q70" s="4"/>
      <c r="R70" s="4"/>
      <c r="S70" s="47"/>
      <c r="T70" s="32"/>
      <c r="U70" s="4"/>
      <c r="V70" s="4"/>
      <c r="W70" s="47"/>
      <c r="X70" s="86">
        <f>IF(Dane!$E$3=1,AL70+AX70+BJ70,IF(Dane!$E$3=2,AR70+BD70+BP70,AT70+BF70+BR70))</f>
        <v>0</v>
      </c>
      <c r="Y70" s="87">
        <f>IF(Dane!$E$3=1,AM70+AY70+BK70,IF(Dane!$E$3=2,AS70+BE70+BQ70,AU70+BG70+BS70))</f>
        <v>0</v>
      </c>
      <c r="Z70" s="87">
        <f>IF(((H70*Dane!$C$9)-X70)&lt;0,0,(H70*Dane!$C$9)-X70)</f>
        <v>0</v>
      </c>
      <c r="AA70" s="88">
        <f>IFERROR(IF(((I70*Dane!$C$9)-Y70)&lt;0,0,(I70*Dane!$C$9)-Y70),0)</f>
        <v>0</v>
      </c>
      <c r="AB70" s="74"/>
      <c r="AC70" s="83">
        <f>IF(Dane!$E$3=1,AL70,IF(Dane!$E$3=2,AR70,AT70))</f>
        <v>0</v>
      </c>
      <c r="AD70" s="83">
        <f>IF(Dane!$E$3=1,AM70,IF(Dane!$E$3=2,AS70,AU70))</f>
        <v>0</v>
      </c>
      <c r="AE70" s="83">
        <f>IF(Dane!$E$3=1,AX70,IF(Dane!$E$3=2,BD70,BF70))</f>
        <v>0</v>
      </c>
      <c r="AF70" s="83">
        <f>IF(Dane!$E$3=1,AY70,IF(Dane!$E$3=2,BE70,BG70))</f>
        <v>0</v>
      </c>
      <c r="AG70" s="83">
        <f>IF(Dane!$E$3=1,BJ70,IF(Dane!$E$3=2,BP70,BR70))</f>
        <v>0</v>
      </c>
      <c r="AH70" s="83">
        <f>IF(Dane!$E$3=1,BK70,IF(Dane!$E$3=2,BQ70,BS70))</f>
        <v>0</v>
      </c>
      <c r="AI70" s="84">
        <f t="shared" si="23"/>
        <v>0</v>
      </c>
      <c r="AJ70" s="84">
        <f t="shared" si="24"/>
        <v>0</v>
      </c>
      <c r="AK70" s="84"/>
      <c r="AL70" s="84">
        <f t="shared" si="10"/>
        <v>0</v>
      </c>
      <c r="AM70" s="84">
        <f t="shared" si="25"/>
        <v>0</v>
      </c>
      <c r="AN70" s="84">
        <f t="shared" si="26"/>
        <v>0</v>
      </c>
      <c r="AO70" s="84">
        <f t="shared" si="11"/>
        <v>0</v>
      </c>
      <c r="AP70" s="84">
        <f t="shared" si="12"/>
        <v>0</v>
      </c>
      <c r="AQ70" s="84">
        <f t="shared" si="27"/>
        <v>0</v>
      </c>
      <c r="AR70" s="84">
        <f t="shared" si="37"/>
        <v>0</v>
      </c>
      <c r="AS70" s="84">
        <v>0</v>
      </c>
      <c r="AT70" s="84">
        <f t="shared" si="40"/>
        <v>0</v>
      </c>
      <c r="AU70" s="84">
        <v>0</v>
      </c>
      <c r="AV70" s="84">
        <f t="shared" si="13"/>
        <v>0</v>
      </c>
      <c r="AW70" s="84">
        <f t="shared" si="29"/>
        <v>0</v>
      </c>
      <c r="AX70" s="84">
        <f t="shared" si="14"/>
        <v>0</v>
      </c>
      <c r="AY70" s="84">
        <f t="shared" si="15"/>
        <v>0</v>
      </c>
      <c r="AZ70" s="84">
        <f t="shared" si="30"/>
        <v>0</v>
      </c>
      <c r="BA70" s="84">
        <f t="shared" si="16"/>
        <v>0</v>
      </c>
      <c r="BB70" s="84">
        <f t="shared" si="17"/>
        <v>0</v>
      </c>
      <c r="BC70" s="84">
        <f t="shared" si="31"/>
        <v>0</v>
      </c>
      <c r="BD70" s="84">
        <f t="shared" si="38"/>
        <v>0</v>
      </c>
      <c r="BE70" s="84">
        <v>0</v>
      </c>
      <c r="BF70" s="84">
        <f t="shared" si="32"/>
        <v>0</v>
      </c>
      <c r="BG70" s="84">
        <v>0</v>
      </c>
      <c r="BH70" s="84">
        <f t="shared" si="18"/>
        <v>0</v>
      </c>
      <c r="BI70" s="84">
        <f t="shared" si="33"/>
        <v>0</v>
      </c>
      <c r="BJ70" s="84">
        <f t="shared" si="19"/>
        <v>0</v>
      </c>
      <c r="BK70" s="84">
        <f t="shared" si="20"/>
        <v>0</v>
      </c>
      <c r="BL70" s="84">
        <f t="shared" si="34"/>
        <v>0</v>
      </c>
      <c r="BM70" s="84">
        <f t="shared" si="21"/>
        <v>0</v>
      </c>
      <c r="BN70" s="84">
        <f t="shared" si="22"/>
        <v>0</v>
      </c>
      <c r="BO70" s="84">
        <f t="shared" si="35"/>
        <v>0</v>
      </c>
      <c r="BP70" s="84">
        <f t="shared" si="39"/>
        <v>0</v>
      </c>
      <c r="BQ70" s="84">
        <v>0</v>
      </c>
      <c r="BR70" s="84">
        <f t="shared" si="36"/>
        <v>0</v>
      </c>
      <c r="BS70" s="84">
        <v>0</v>
      </c>
    </row>
    <row r="71" spans="1:71" s="85" customFormat="1">
      <c r="A71" s="69">
        <v>62</v>
      </c>
      <c r="B71" s="1"/>
      <c r="C71" s="1"/>
      <c r="D71" s="2"/>
      <c r="E71" s="3"/>
      <c r="F71" s="4"/>
      <c r="G71" s="2"/>
      <c r="H71" s="4"/>
      <c r="I71" s="4"/>
      <c r="J71" s="4"/>
      <c r="K71" s="5"/>
      <c r="L71" s="32"/>
      <c r="M71" s="4"/>
      <c r="N71" s="4"/>
      <c r="O71" s="5"/>
      <c r="P71" s="32"/>
      <c r="Q71" s="4"/>
      <c r="R71" s="4"/>
      <c r="S71" s="47"/>
      <c r="T71" s="32"/>
      <c r="U71" s="4"/>
      <c r="V71" s="4"/>
      <c r="W71" s="47"/>
      <c r="X71" s="86">
        <f>IF(Dane!$E$3=1,AL71+AX71+BJ71,IF(Dane!$E$3=2,AR71+BD71+BP71,AT71+BF71+BR71))</f>
        <v>0</v>
      </c>
      <c r="Y71" s="87">
        <f>IF(Dane!$E$3=1,AM71+AY71+BK71,IF(Dane!$E$3=2,AS71+BE71+BQ71,AU71+BG71+BS71))</f>
        <v>0</v>
      </c>
      <c r="Z71" s="87">
        <f>IF(((H71*Dane!$C$9)-X71)&lt;0,0,(H71*Dane!$C$9)-X71)</f>
        <v>0</v>
      </c>
      <c r="AA71" s="88">
        <f>IFERROR(IF(((I71*Dane!$C$9)-Y71)&lt;0,0,(I71*Dane!$C$9)-Y71),0)</f>
        <v>0</v>
      </c>
      <c r="AB71" s="74"/>
      <c r="AC71" s="83">
        <f>IF(Dane!$E$3=1,AL71,IF(Dane!$E$3=2,AR71,AT71))</f>
        <v>0</v>
      </c>
      <c r="AD71" s="83">
        <f>IF(Dane!$E$3=1,AM71,IF(Dane!$E$3=2,AS71,AU71))</f>
        <v>0</v>
      </c>
      <c r="AE71" s="83">
        <f>IF(Dane!$E$3=1,AX71,IF(Dane!$E$3=2,BD71,BF71))</f>
        <v>0</v>
      </c>
      <c r="AF71" s="83">
        <f>IF(Dane!$E$3=1,AY71,IF(Dane!$E$3=2,BE71,BG71))</f>
        <v>0</v>
      </c>
      <c r="AG71" s="83">
        <f>IF(Dane!$E$3=1,BJ71,IF(Dane!$E$3=2,BP71,BR71))</f>
        <v>0</v>
      </c>
      <c r="AH71" s="83">
        <f>IF(Dane!$E$3=1,BK71,IF(Dane!$E$3=2,BQ71,BS71))</f>
        <v>0</v>
      </c>
      <c r="AI71" s="84">
        <f t="shared" si="23"/>
        <v>0</v>
      </c>
      <c r="AJ71" s="84">
        <f t="shared" si="24"/>
        <v>0</v>
      </c>
      <c r="AK71" s="84"/>
      <c r="AL71" s="84">
        <f t="shared" si="10"/>
        <v>0</v>
      </c>
      <c r="AM71" s="84">
        <f t="shared" si="25"/>
        <v>0</v>
      </c>
      <c r="AN71" s="84">
        <f t="shared" si="26"/>
        <v>0</v>
      </c>
      <c r="AO71" s="84">
        <f t="shared" si="11"/>
        <v>0</v>
      </c>
      <c r="AP71" s="84">
        <f t="shared" si="12"/>
        <v>0</v>
      </c>
      <c r="AQ71" s="84">
        <f t="shared" si="27"/>
        <v>0</v>
      </c>
      <c r="AR71" s="84">
        <f t="shared" si="37"/>
        <v>0</v>
      </c>
      <c r="AS71" s="84">
        <v>0</v>
      </c>
      <c r="AT71" s="84">
        <f t="shared" si="40"/>
        <v>0</v>
      </c>
      <c r="AU71" s="84">
        <v>0</v>
      </c>
      <c r="AV71" s="84">
        <f t="shared" si="13"/>
        <v>0</v>
      </c>
      <c r="AW71" s="84">
        <f t="shared" si="29"/>
        <v>0</v>
      </c>
      <c r="AX71" s="84">
        <f t="shared" si="14"/>
        <v>0</v>
      </c>
      <c r="AY71" s="84">
        <f t="shared" si="15"/>
        <v>0</v>
      </c>
      <c r="AZ71" s="84">
        <f t="shared" si="30"/>
        <v>0</v>
      </c>
      <c r="BA71" s="84">
        <f t="shared" si="16"/>
        <v>0</v>
      </c>
      <c r="BB71" s="84">
        <f t="shared" si="17"/>
        <v>0</v>
      </c>
      <c r="BC71" s="84">
        <f t="shared" si="31"/>
        <v>0</v>
      </c>
      <c r="BD71" s="84">
        <f t="shared" si="38"/>
        <v>0</v>
      </c>
      <c r="BE71" s="84">
        <v>0</v>
      </c>
      <c r="BF71" s="84">
        <f t="shared" si="32"/>
        <v>0</v>
      </c>
      <c r="BG71" s="84">
        <v>0</v>
      </c>
      <c r="BH71" s="84">
        <f t="shared" si="18"/>
        <v>0</v>
      </c>
      <c r="BI71" s="84">
        <f t="shared" si="33"/>
        <v>0</v>
      </c>
      <c r="BJ71" s="84">
        <f t="shared" si="19"/>
        <v>0</v>
      </c>
      <c r="BK71" s="84">
        <f t="shared" si="20"/>
        <v>0</v>
      </c>
      <c r="BL71" s="84">
        <f t="shared" si="34"/>
        <v>0</v>
      </c>
      <c r="BM71" s="84">
        <f t="shared" si="21"/>
        <v>0</v>
      </c>
      <c r="BN71" s="84">
        <f t="shared" si="22"/>
        <v>0</v>
      </c>
      <c r="BO71" s="84">
        <f t="shared" si="35"/>
        <v>0</v>
      </c>
      <c r="BP71" s="84">
        <f t="shared" si="39"/>
        <v>0</v>
      </c>
      <c r="BQ71" s="84">
        <v>0</v>
      </c>
      <c r="BR71" s="84">
        <f t="shared" si="36"/>
        <v>0</v>
      </c>
      <c r="BS71" s="84">
        <v>0</v>
      </c>
    </row>
    <row r="72" spans="1:71" s="85" customFormat="1">
      <c r="A72" s="69">
        <v>63</v>
      </c>
      <c r="B72" s="1"/>
      <c r="C72" s="1"/>
      <c r="D72" s="2"/>
      <c r="E72" s="3"/>
      <c r="F72" s="4"/>
      <c r="G72" s="2"/>
      <c r="H72" s="4"/>
      <c r="I72" s="4"/>
      <c r="J72" s="4"/>
      <c r="K72" s="5"/>
      <c r="L72" s="32"/>
      <c r="M72" s="4"/>
      <c r="N72" s="4"/>
      <c r="O72" s="5"/>
      <c r="P72" s="32"/>
      <c r="Q72" s="4"/>
      <c r="R72" s="4"/>
      <c r="S72" s="47"/>
      <c r="T72" s="32"/>
      <c r="U72" s="4"/>
      <c r="V72" s="4"/>
      <c r="W72" s="47"/>
      <c r="X72" s="86">
        <f>IF(Dane!$E$3=1,AL72+AX72+BJ72,IF(Dane!$E$3=2,AR72+BD72+BP72,AT72+BF72+BR72))</f>
        <v>0</v>
      </c>
      <c r="Y72" s="87">
        <f>IF(Dane!$E$3=1,AM72+AY72+BK72,IF(Dane!$E$3=2,AS72+BE72+BQ72,AU72+BG72+BS72))</f>
        <v>0</v>
      </c>
      <c r="Z72" s="87">
        <f>IF(((H72*Dane!$C$9)-X72)&lt;0,0,(H72*Dane!$C$9)-X72)</f>
        <v>0</v>
      </c>
      <c r="AA72" s="88">
        <f>IFERROR(IF(((I72*Dane!$C$9)-Y72)&lt;0,0,(I72*Dane!$C$9)-Y72),0)</f>
        <v>0</v>
      </c>
      <c r="AB72" s="74"/>
      <c r="AC72" s="83">
        <f>IF(Dane!$E$3=1,AL72,IF(Dane!$E$3=2,AR72,AT72))</f>
        <v>0</v>
      </c>
      <c r="AD72" s="83">
        <f>IF(Dane!$E$3=1,AM72,IF(Dane!$E$3=2,AS72,AU72))</f>
        <v>0</v>
      </c>
      <c r="AE72" s="83">
        <f>IF(Dane!$E$3=1,AX72,IF(Dane!$E$3=2,BD72,BF72))</f>
        <v>0</v>
      </c>
      <c r="AF72" s="83">
        <f>IF(Dane!$E$3=1,AY72,IF(Dane!$E$3=2,BE72,BG72))</f>
        <v>0</v>
      </c>
      <c r="AG72" s="83">
        <f>IF(Dane!$E$3=1,BJ72,IF(Dane!$E$3=2,BP72,BR72))</f>
        <v>0</v>
      </c>
      <c r="AH72" s="83">
        <f>IF(Dane!$E$3=1,BK72,IF(Dane!$E$3=2,BQ72,BS72))</f>
        <v>0</v>
      </c>
      <c r="AI72" s="84">
        <f t="shared" si="23"/>
        <v>0</v>
      </c>
      <c r="AJ72" s="84">
        <f t="shared" si="24"/>
        <v>0</v>
      </c>
      <c r="AK72" s="84"/>
      <c r="AL72" s="84">
        <f t="shared" si="10"/>
        <v>0</v>
      </c>
      <c r="AM72" s="84">
        <f t="shared" si="25"/>
        <v>0</v>
      </c>
      <c r="AN72" s="84">
        <f t="shared" si="26"/>
        <v>0</v>
      </c>
      <c r="AO72" s="84">
        <f t="shared" si="11"/>
        <v>0</v>
      </c>
      <c r="AP72" s="84">
        <f t="shared" si="12"/>
        <v>0</v>
      </c>
      <c r="AQ72" s="84">
        <f t="shared" si="27"/>
        <v>0</v>
      </c>
      <c r="AR72" s="84">
        <f t="shared" si="37"/>
        <v>0</v>
      </c>
      <c r="AS72" s="84">
        <v>0</v>
      </c>
      <c r="AT72" s="84">
        <f t="shared" si="40"/>
        <v>0</v>
      </c>
      <c r="AU72" s="84">
        <v>0</v>
      </c>
      <c r="AV72" s="84">
        <f t="shared" si="13"/>
        <v>0</v>
      </c>
      <c r="AW72" s="84">
        <f t="shared" si="29"/>
        <v>0</v>
      </c>
      <c r="AX72" s="84">
        <f t="shared" si="14"/>
        <v>0</v>
      </c>
      <c r="AY72" s="84">
        <f t="shared" si="15"/>
        <v>0</v>
      </c>
      <c r="AZ72" s="84">
        <f t="shared" si="30"/>
        <v>0</v>
      </c>
      <c r="BA72" s="84">
        <f t="shared" si="16"/>
        <v>0</v>
      </c>
      <c r="BB72" s="84">
        <f t="shared" si="17"/>
        <v>0</v>
      </c>
      <c r="BC72" s="84">
        <f t="shared" si="31"/>
        <v>0</v>
      </c>
      <c r="BD72" s="84">
        <f t="shared" si="38"/>
        <v>0</v>
      </c>
      <c r="BE72" s="84">
        <v>0</v>
      </c>
      <c r="BF72" s="84">
        <f t="shared" si="32"/>
        <v>0</v>
      </c>
      <c r="BG72" s="84">
        <v>0</v>
      </c>
      <c r="BH72" s="84">
        <f t="shared" si="18"/>
        <v>0</v>
      </c>
      <c r="BI72" s="84">
        <f t="shared" si="33"/>
        <v>0</v>
      </c>
      <c r="BJ72" s="84">
        <f t="shared" si="19"/>
        <v>0</v>
      </c>
      <c r="BK72" s="84">
        <f t="shared" si="20"/>
        <v>0</v>
      </c>
      <c r="BL72" s="84">
        <f t="shared" si="34"/>
        <v>0</v>
      </c>
      <c r="BM72" s="84">
        <f t="shared" si="21"/>
        <v>0</v>
      </c>
      <c r="BN72" s="84">
        <f t="shared" si="22"/>
        <v>0</v>
      </c>
      <c r="BO72" s="84">
        <f t="shared" si="35"/>
        <v>0</v>
      </c>
      <c r="BP72" s="84">
        <f t="shared" si="39"/>
        <v>0</v>
      </c>
      <c r="BQ72" s="84">
        <v>0</v>
      </c>
      <c r="BR72" s="84">
        <f t="shared" si="36"/>
        <v>0</v>
      </c>
      <c r="BS72" s="84">
        <v>0</v>
      </c>
    </row>
    <row r="73" spans="1:71" s="85" customFormat="1">
      <c r="A73" s="69">
        <v>64</v>
      </c>
      <c r="B73" s="1"/>
      <c r="C73" s="1"/>
      <c r="D73" s="2"/>
      <c r="E73" s="3"/>
      <c r="F73" s="4"/>
      <c r="G73" s="2"/>
      <c r="H73" s="4"/>
      <c r="I73" s="4"/>
      <c r="J73" s="4"/>
      <c r="K73" s="5"/>
      <c r="L73" s="32"/>
      <c r="M73" s="4"/>
      <c r="N73" s="4"/>
      <c r="O73" s="5"/>
      <c r="P73" s="32"/>
      <c r="Q73" s="4"/>
      <c r="R73" s="4"/>
      <c r="S73" s="47"/>
      <c r="T73" s="32"/>
      <c r="U73" s="4"/>
      <c r="V73" s="4"/>
      <c r="W73" s="47"/>
      <c r="X73" s="86">
        <f>IF(Dane!$E$3=1,AL73+AX73+BJ73,IF(Dane!$E$3=2,AR73+BD73+BP73,AT73+BF73+BR73))</f>
        <v>0</v>
      </c>
      <c r="Y73" s="87">
        <f>IF(Dane!$E$3=1,AM73+AY73+BK73,IF(Dane!$E$3=2,AS73+BE73+BQ73,AU73+BG73+BS73))</f>
        <v>0</v>
      </c>
      <c r="Z73" s="87">
        <f>IF(((H73*Dane!$C$9)-X73)&lt;0,0,(H73*Dane!$C$9)-X73)</f>
        <v>0</v>
      </c>
      <c r="AA73" s="88">
        <f>IFERROR(IF(((I73*Dane!$C$9)-Y73)&lt;0,0,(I73*Dane!$C$9)-Y73),0)</f>
        <v>0</v>
      </c>
      <c r="AB73" s="74"/>
      <c r="AC73" s="83">
        <f>IF(Dane!$E$3=1,AL73,IF(Dane!$E$3=2,AR73,AT73))</f>
        <v>0</v>
      </c>
      <c r="AD73" s="83">
        <f>IF(Dane!$E$3=1,AM73,IF(Dane!$E$3=2,AS73,AU73))</f>
        <v>0</v>
      </c>
      <c r="AE73" s="83">
        <f>IF(Dane!$E$3=1,AX73,IF(Dane!$E$3=2,BD73,BF73))</f>
        <v>0</v>
      </c>
      <c r="AF73" s="83">
        <f>IF(Dane!$E$3=1,AY73,IF(Dane!$E$3=2,BE73,BG73))</f>
        <v>0</v>
      </c>
      <c r="AG73" s="83">
        <f>IF(Dane!$E$3=1,BJ73,IF(Dane!$E$3=2,BP73,BR73))</f>
        <v>0</v>
      </c>
      <c r="AH73" s="83">
        <f>IF(Dane!$E$3=1,BK73,IF(Dane!$E$3=2,BQ73,BS73))</f>
        <v>0</v>
      </c>
      <c r="AI73" s="84">
        <f t="shared" si="23"/>
        <v>0</v>
      </c>
      <c r="AJ73" s="84">
        <f t="shared" si="24"/>
        <v>0</v>
      </c>
      <c r="AK73" s="84"/>
      <c r="AL73" s="84">
        <f t="shared" si="10"/>
        <v>0</v>
      </c>
      <c r="AM73" s="84">
        <f t="shared" si="25"/>
        <v>0</v>
      </c>
      <c r="AN73" s="84">
        <f t="shared" si="26"/>
        <v>0</v>
      </c>
      <c r="AO73" s="84">
        <f t="shared" si="11"/>
        <v>0</v>
      </c>
      <c r="AP73" s="84">
        <f t="shared" si="12"/>
        <v>0</v>
      </c>
      <c r="AQ73" s="84">
        <f t="shared" si="27"/>
        <v>0</v>
      </c>
      <c r="AR73" s="84">
        <f t="shared" si="37"/>
        <v>0</v>
      </c>
      <c r="AS73" s="84">
        <v>0</v>
      </c>
      <c r="AT73" s="84">
        <f t="shared" si="40"/>
        <v>0</v>
      </c>
      <c r="AU73" s="84">
        <v>0</v>
      </c>
      <c r="AV73" s="84">
        <f t="shared" si="13"/>
        <v>0</v>
      </c>
      <c r="AW73" s="84">
        <f t="shared" si="29"/>
        <v>0</v>
      </c>
      <c r="AX73" s="84">
        <f t="shared" si="14"/>
        <v>0</v>
      </c>
      <c r="AY73" s="84">
        <f t="shared" si="15"/>
        <v>0</v>
      </c>
      <c r="AZ73" s="84">
        <f t="shared" si="30"/>
        <v>0</v>
      </c>
      <c r="BA73" s="84">
        <f t="shared" si="16"/>
        <v>0</v>
      </c>
      <c r="BB73" s="84">
        <f t="shared" si="17"/>
        <v>0</v>
      </c>
      <c r="BC73" s="84">
        <f t="shared" si="31"/>
        <v>0</v>
      </c>
      <c r="BD73" s="84">
        <f t="shared" si="38"/>
        <v>0</v>
      </c>
      <c r="BE73" s="84">
        <v>0</v>
      </c>
      <c r="BF73" s="84">
        <f t="shared" si="32"/>
        <v>0</v>
      </c>
      <c r="BG73" s="84">
        <v>0</v>
      </c>
      <c r="BH73" s="84">
        <f t="shared" si="18"/>
        <v>0</v>
      </c>
      <c r="BI73" s="84">
        <f t="shared" si="33"/>
        <v>0</v>
      </c>
      <c r="BJ73" s="84">
        <f t="shared" si="19"/>
        <v>0</v>
      </c>
      <c r="BK73" s="84">
        <f t="shared" si="20"/>
        <v>0</v>
      </c>
      <c r="BL73" s="84">
        <f t="shared" si="34"/>
        <v>0</v>
      </c>
      <c r="BM73" s="84">
        <f t="shared" si="21"/>
        <v>0</v>
      </c>
      <c r="BN73" s="84">
        <f t="shared" si="22"/>
        <v>0</v>
      </c>
      <c r="BO73" s="84">
        <f t="shared" si="35"/>
        <v>0</v>
      </c>
      <c r="BP73" s="84">
        <f t="shared" si="39"/>
        <v>0</v>
      </c>
      <c r="BQ73" s="84">
        <v>0</v>
      </c>
      <c r="BR73" s="84">
        <f t="shared" si="36"/>
        <v>0</v>
      </c>
      <c r="BS73" s="84">
        <v>0</v>
      </c>
    </row>
    <row r="74" spans="1:71" s="85" customFormat="1">
      <c r="A74" s="69">
        <v>65</v>
      </c>
      <c r="B74" s="1"/>
      <c r="C74" s="1"/>
      <c r="D74" s="2"/>
      <c r="E74" s="3"/>
      <c r="F74" s="4"/>
      <c r="G74" s="2"/>
      <c r="H74" s="4"/>
      <c r="I74" s="4"/>
      <c r="J74" s="4"/>
      <c r="K74" s="5"/>
      <c r="L74" s="32"/>
      <c r="M74" s="4"/>
      <c r="N74" s="4"/>
      <c r="O74" s="5"/>
      <c r="P74" s="32"/>
      <c r="Q74" s="4"/>
      <c r="R74" s="4"/>
      <c r="S74" s="47"/>
      <c r="T74" s="32"/>
      <c r="U74" s="4"/>
      <c r="V74" s="4"/>
      <c r="W74" s="47"/>
      <c r="X74" s="86">
        <f>IF(Dane!$E$3=1,AL74+AX74+BJ74,IF(Dane!$E$3=2,AR74+BD74+BP74,AT74+BF74+BR74))</f>
        <v>0</v>
      </c>
      <c r="Y74" s="87">
        <f>IF(Dane!$E$3=1,AM74+AY74+BK74,IF(Dane!$E$3=2,AS74+BE74+BQ74,AU74+BG74+BS74))</f>
        <v>0</v>
      </c>
      <c r="Z74" s="87">
        <f>IF(((H74*Dane!$C$9)-X74)&lt;0,0,(H74*Dane!$C$9)-X74)</f>
        <v>0</v>
      </c>
      <c r="AA74" s="88">
        <f>IFERROR(IF(((I74*Dane!$C$9)-Y74)&lt;0,0,(I74*Dane!$C$9)-Y74),0)</f>
        <v>0</v>
      </c>
      <c r="AB74" s="74"/>
      <c r="AC74" s="83">
        <f>IF(Dane!$E$3=1,AL74,IF(Dane!$E$3=2,AR74,AT74))</f>
        <v>0</v>
      </c>
      <c r="AD74" s="83">
        <f>IF(Dane!$E$3=1,AM74,IF(Dane!$E$3=2,AS74,AU74))</f>
        <v>0</v>
      </c>
      <c r="AE74" s="83">
        <f>IF(Dane!$E$3=1,AX74,IF(Dane!$E$3=2,BD74,BF74))</f>
        <v>0</v>
      </c>
      <c r="AF74" s="83">
        <f>IF(Dane!$E$3=1,AY74,IF(Dane!$E$3=2,BE74,BG74))</f>
        <v>0</v>
      </c>
      <c r="AG74" s="83">
        <f>IF(Dane!$E$3=1,BJ74,IF(Dane!$E$3=2,BP74,BR74))</f>
        <v>0</v>
      </c>
      <c r="AH74" s="83">
        <f>IF(Dane!$E$3=1,BK74,IF(Dane!$E$3=2,BQ74,BS74))</f>
        <v>0</v>
      </c>
      <c r="AI74" s="84">
        <f t="shared" si="23"/>
        <v>0</v>
      </c>
      <c r="AJ74" s="84">
        <f t="shared" si="24"/>
        <v>0</v>
      </c>
      <c r="AK74" s="84"/>
      <c r="AL74" s="84">
        <f t="shared" ref="AL74:AL137" si="41">IF(H74&gt;AI74,AI74,H74)</f>
        <v>0</v>
      </c>
      <c r="AM74" s="84">
        <f t="shared" si="25"/>
        <v>0</v>
      </c>
      <c r="AN74" s="84">
        <f t="shared" si="26"/>
        <v>0</v>
      </c>
      <c r="AO74" s="84">
        <f t="shared" ref="AO74:AO137" si="42">ROUND(L74-ROUND(L74*0.0976,2)-ROUND(L74*0.015,2)-ROUND(L74*0.0245,2)-ROUND((L74-ROUND(L74*0.0976,2)-ROUND(L74*0.015,2)-ROUND(L74*0.0245,2))*0.09,2),2)</f>
        <v>0</v>
      </c>
      <c r="AP74" s="84">
        <f t="shared" ref="AP74:AP137" si="43">ROUND(M74-ROUND(M74*0.09,2),2)</f>
        <v>0</v>
      </c>
      <c r="AQ74" s="84">
        <f t="shared" si="27"/>
        <v>0</v>
      </c>
      <c r="AR74" s="84">
        <f t="shared" si="37"/>
        <v>0</v>
      </c>
      <c r="AS74" s="84">
        <v>0</v>
      </c>
      <c r="AT74" s="84">
        <f t="shared" si="40"/>
        <v>0</v>
      </c>
      <c r="AU74" s="84">
        <v>0</v>
      </c>
      <c r="AV74" s="84">
        <f t="shared" ref="AV74:AV137" si="44">IF(ROUND((P74+Q74)*0.5,2)&gt;$AI$1,$AI$1,ROUND((P74+Q74)*0.5,2))</f>
        <v>0</v>
      </c>
      <c r="AW74" s="84">
        <f t="shared" si="29"/>
        <v>0</v>
      </c>
      <c r="AX74" s="84">
        <f t="shared" ref="AX74:AX137" si="45">IF(H74&gt;AV74,AV74,H74)</f>
        <v>0</v>
      </c>
      <c r="AY74" s="84">
        <f t="shared" ref="AY74:AY137" si="46">IF(AW74&gt;I74,I74,AW74)</f>
        <v>0</v>
      </c>
      <c r="AZ74" s="84">
        <f t="shared" si="30"/>
        <v>0</v>
      </c>
      <c r="BA74" s="84">
        <f t="shared" ref="BA74:BA137" si="47">ROUND(P74-ROUND(P74*0.0976,2)-ROUND(P74*0.015,2)-ROUND(P74*0.0245,2)-ROUND((P74-ROUND(P74*0.0976,2)-ROUND(P74*0.015,2)-ROUND(P74*0.0245,2))*0.09,2),2)</f>
        <v>0</v>
      </c>
      <c r="BB74" s="84">
        <f t="shared" ref="BB74:BB137" si="48">ROUND(Q74-ROUND(Q74*0.09,2),2)</f>
        <v>0</v>
      </c>
      <c r="BC74" s="84">
        <f t="shared" si="31"/>
        <v>0</v>
      </c>
      <c r="BD74" s="84">
        <f t="shared" si="38"/>
        <v>0</v>
      </c>
      <c r="BE74" s="84">
        <v>0</v>
      </c>
      <c r="BF74" s="84">
        <f t="shared" si="32"/>
        <v>0</v>
      </c>
      <c r="BG74" s="84">
        <v>0</v>
      </c>
      <c r="BH74" s="84">
        <f t="shared" ref="BH74:BH137" si="49">IF(ROUND((T74+U74)*0.5,2)&gt;$AI$1,$AI$1,ROUND((T74+U74)*0.5,2))</f>
        <v>0</v>
      </c>
      <c r="BI74" s="84">
        <f t="shared" si="33"/>
        <v>0</v>
      </c>
      <c r="BJ74" s="84">
        <f t="shared" ref="BJ74:BJ137" si="50">IF(H74&gt;BH74,BH74,H74)</f>
        <v>0</v>
      </c>
      <c r="BK74" s="84">
        <f t="shared" ref="BK74:BK137" si="51">IF(BI74&gt;I74,I74,BI74)</f>
        <v>0</v>
      </c>
      <c r="BL74" s="84">
        <f t="shared" si="34"/>
        <v>0</v>
      </c>
      <c r="BM74" s="84">
        <f t="shared" ref="BM74:BM137" si="52">ROUND(T74-ROUND(T74*0.0976,2)-ROUND(T74*0.015,2)-ROUND(T74*0.0245,2)-ROUND((T74-ROUND(T74*0.0976,2)-ROUND(T74*0.015,2)-ROUND(T74*0.0245,2))*0.09,2),2)</f>
        <v>0</v>
      </c>
      <c r="BN74" s="84">
        <f t="shared" ref="BN74:BN137" si="53">ROUND(U74-ROUND(U74*0.09,2),2)</f>
        <v>0</v>
      </c>
      <c r="BO74" s="84">
        <f t="shared" si="35"/>
        <v>0</v>
      </c>
      <c r="BP74" s="84">
        <f t="shared" si="39"/>
        <v>0</v>
      </c>
      <c r="BQ74" s="84">
        <v>0</v>
      </c>
      <c r="BR74" s="84">
        <f t="shared" si="36"/>
        <v>0</v>
      </c>
      <c r="BS74" s="84">
        <v>0</v>
      </c>
    </row>
    <row r="75" spans="1:71" s="85" customFormat="1">
      <c r="A75" s="69">
        <v>66</v>
      </c>
      <c r="B75" s="1"/>
      <c r="C75" s="1"/>
      <c r="D75" s="2"/>
      <c r="E75" s="3"/>
      <c r="F75" s="4"/>
      <c r="G75" s="2"/>
      <c r="H75" s="4"/>
      <c r="I75" s="4"/>
      <c r="J75" s="4"/>
      <c r="K75" s="5"/>
      <c r="L75" s="32"/>
      <c r="M75" s="4"/>
      <c r="N75" s="4"/>
      <c r="O75" s="5"/>
      <c r="P75" s="32"/>
      <c r="Q75" s="4"/>
      <c r="R75" s="4"/>
      <c r="S75" s="47"/>
      <c r="T75" s="32"/>
      <c r="U75" s="4"/>
      <c r="V75" s="4"/>
      <c r="W75" s="47"/>
      <c r="X75" s="86">
        <f>IF(Dane!$E$3=1,AL75+AX75+BJ75,IF(Dane!$E$3=2,AR75+BD75+BP75,AT75+BF75+BR75))</f>
        <v>0</v>
      </c>
      <c r="Y75" s="87">
        <f>IF(Dane!$E$3=1,AM75+AY75+BK75,IF(Dane!$E$3=2,AS75+BE75+BQ75,AU75+BG75+BS75))</f>
        <v>0</v>
      </c>
      <c r="Z75" s="87">
        <f>IF(((H75*Dane!$C$9)-X75)&lt;0,0,(H75*Dane!$C$9)-X75)</f>
        <v>0</v>
      </c>
      <c r="AA75" s="88">
        <f>IFERROR(IF(((I75*Dane!$C$9)-Y75)&lt;0,0,(I75*Dane!$C$9)-Y75),0)</f>
        <v>0</v>
      </c>
      <c r="AB75" s="74"/>
      <c r="AC75" s="83">
        <f>IF(Dane!$E$3=1,AL75,IF(Dane!$E$3=2,AR75,AT75))</f>
        <v>0</v>
      </c>
      <c r="AD75" s="83">
        <f>IF(Dane!$E$3=1,AM75,IF(Dane!$E$3=2,AS75,AU75))</f>
        <v>0</v>
      </c>
      <c r="AE75" s="83">
        <f>IF(Dane!$E$3=1,AX75,IF(Dane!$E$3=2,BD75,BF75))</f>
        <v>0</v>
      </c>
      <c r="AF75" s="83">
        <f>IF(Dane!$E$3=1,AY75,IF(Dane!$E$3=2,BE75,BG75))</f>
        <v>0</v>
      </c>
      <c r="AG75" s="83">
        <f>IF(Dane!$E$3=1,BJ75,IF(Dane!$E$3=2,BP75,BR75))</f>
        <v>0</v>
      </c>
      <c r="AH75" s="83">
        <f>IF(Dane!$E$3=1,BK75,IF(Dane!$E$3=2,BQ75,BS75))</f>
        <v>0</v>
      </c>
      <c r="AI75" s="84">
        <f t="shared" ref="AI75:AI138" si="54">IF(ROUND((L75+M75)*0.5,2)&gt;$AI$1,$AI$1,ROUND((L75+M75)*0.5,2))</f>
        <v>0</v>
      </c>
      <c r="AJ75" s="84">
        <f t="shared" ref="AJ75:AJ138" si="55">IF(ROUND(((L75*0.0976)+(L75*0.065)+(L75*$AK$1))/2,2)&gt;$AJ$1,$AJ$1,ROUND(((L75*0.0976)+(L75*0.065)+(L75*$AK$1))/2,2))</f>
        <v>0</v>
      </c>
      <c r="AK75" s="84"/>
      <c r="AL75" s="84">
        <f t="shared" si="41"/>
        <v>0</v>
      </c>
      <c r="AM75" s="84">
        <f t="shared" ref="AM75:AM138" si="56">IF(AJ75&gt;I75,I75,AJ75)</f>
        <v>0</v>
      </c>
      <c r="AN75" s="84">
        <f t="shared" ref="AN75:AN138" si="57">IF(ROUND(F75*0.5,2)&gt;$AI$1,ROUND($AI$1-($AI$1*0.0976)-($AI$1*0.015)-($AI$1*0.0245),2)-ROUND(ROUND($AI$1-($AI$1*0.0976)-($AI$1*0.015)-($AI$1*0.0245),2)*0.09,2),ROUND(ROUND(F75*0.5,2)-(ROUND(F75*0.5,2)*0.0976)-(ROUND(F75*0.5,2)*0.015)-(ROUND(F75*0.5,2)*0.0245),2)-ROUND(ROUND(ROUND(F75*0.5,2)-(ROUND(F75*0.5,2)*0.0976)-(ROUND(F75*0.5,2)*0.015)-(ROUND(F75*0.5,2)*0.0245),2)*0.09,2))</f>
        <v>0</v>
      </c>
      <c r="AO75" s="84">
        <f t="shared" si="42"/>
        <v>0</v>
      </c>
      <c r="AP75" s="84">
        <f t="shared" si="43"/>
        <v>0</v>
      </c>
      <c r="AQ75" s="84">
        <f t="shared" ref="AQ75:AQ138" si="58">IF(ROUND((AO75+AP75)/2,2)&gt;$AL$1,$AL$1,ROUND((AO75+AP75)/2,2))</f>
        <v>0</v>
      </c>
      <c r="AR75" s="84">
        <f t="shared" si="37"/>
        <v>0</v>
      </c>
      <c r="AS75" s="84">
        <v>0</v>
      </c>
      <c r="AT75" s="84">
        <f t="shared" si="40"/>
        <v>0</v>
      </c>
      <c r="AU75" s="84">
        <v>0</v>
      </c>
      <c r="AV75" s="84">
        <f t="shared" si="44"/>
        <v>0</v>
      </c>
      <c r="AW75" s="84">
        <f t="shared" ref="AW75:AW138" si="59">IF(ROUND(((P75*0.0976)+(P75*0.065)+(P75*$AK$1))/2,2)&gt;$AJ$1,$AJ$1,ROUND(((P75*0.0976)+(P75*0.065)+(P75*$AK$1))/2,2))</f>
        <v>0</v>
      </c>
      <c r="AX75" s="84">
        <f t="shared" si="45"/>
        <v>0</v>
      </c>
      <c r="AY75" s="84">
        <f t="shared" si="46"/>
        <v>0</v>
      </c>
      <c r="AZ75" s="84">
        <f t="shared" ref="AZ75:AZ138" si="60">IF(ROUND(F75*0.5,2)&gt;$AI$1,ROUND($AI$1-($AI$1*0.0976)-($AI$1*0.015)-($AI$1*0.0245),2)-ROUND(ROUND($AI$1-($AI$1*0.0976)-($AI$1*0.015)-($AI$1*0.0245),2)*0.09,2),ROUND(ROUND(F75*0.5,2)-(ROUND(F75*0.5,2)*0.0976)-(ROUND(F75*0.5,2)*0.015)-(ROUND(F75*0.5,2)*0.0245),2)-ROUND(ROUND(ROUND(F75*0.5,2)-(ROUND(F75*0.5,2)*0.0976)-(ROUND(F75*0.5,2)*0.015)-(ROUND(F75*0.5,2)*0.0245),2)*0.09,2))</f>
        <v>0</v>
      </c>
      <c r="BA75" s="84">
        <f t="shared" si="47"/>
        <v>0</v>
      </c>
      <c r="BB75" s="84">
        <f t="shared" si="48"/>
        <v>0</v>
      </c>
      <c r="BC75" s="84">
        <f t="shared" ref="BC75:BC138" si="61">IF(ROUND((BA75+BB75)/2,2)&gt;$AL$1,$AL$1,ROUND((BA75+BB75)/2,2))</f>
        <v>0</v>
      </c>
      <c r="BD75" s="84">
        <f t="shared" si="38"/>
        <v>0</v>
      </c>
      <c r="BE75" s="84">
        <v>0</v>
      </c>
      <c r="BF75" s="84">
        <f t="shared" ref="BF75:BF138" si="62">IF(BC75&gt;AZ75,AZ75,BC75)</f>
        <v>0</v>
      </c>
      <c r="BG75" s="84">
        <v>0</v>
      </c>
      <c r="BH75" s="84">
        <f t="shared" si="49"/>
        <v>0</v>
      </c>
      <c r="BI75" s="84">
        <f t="shared" ref="BI75:BI138" si="63">IF(ROUND(((T75*0.0976)+(T75*0.065)+(T75*$AK$1))/2,2)&gt;$AJ$1,$AJ$1,ROUND(((T75*0.0976)+(T75*0.065)+(T75*$AK$1))/2,2))</f>
        <v>0</v>
      </c>
      <c r="BJ75" s="84">
        <f t="shared" si="50"/>
        <v>0</v>
      </c>
      <c r="BK75" s="84">
        <f t="shared" si="51"/>
        <v>0</v>
      </c>
      <c r="BL75" s="84">
        <f t="shared" ref="BL75:BL138" si="64">IF(ROUND(F75*0.5,2)&gt;$AI$1,ROUND($AI$1-($AI$1*0.0976)-($AI$1*0.015)-($AI$1*0.0245),2)-ROUND(ROUND($AI$1-($AI$1*0.0976)-($AI$1*0.015)-($AI$1*0.0245),2)*0.09,2),ROUND(ROUND(F75*0.5,2)-(ROUND(F75*0.5,2)*0.0976)-(ROUND(F75*0.5,2)*0.015)-(ROUND(F75*0.5,2)*0.0245),2)-ROUND(ROUND(ROUND(F75*0.5,2)-(ROUND(F75*0.5,2)*0.0976)-(ROUND(F75*0.5,2)*0.015)-(ROUND(F75*0.5,2)*0.0245),2)*0.09,2))</f>
        <v>0</v>
      </c>
      <c r="BM75" s="84">
        <f t="shared" si="52"/>
        <v>0</v>
      </c>
      <c r="BN75" s="84">
        <f t="shared" si="53"/>
        <v>0</v>
      </c>
      <c r="BO75" s="84">
        <f t="shared" ref="BO75:BO138" si="65">IF(ROUND((BM75+BN75)/2,2)&gt;$AL$1,$AL$1,ROUND((BM75+BN75)/2,2))</f>
        <v>0</v>
      </c>
      <c r="BP75" s="84">
        <f t="shared" si="39"/>
        <v>0</v>
      </c>
      <c r="BQ75" s="84">
        <v>0</v>
      </c>
      <c r="BR75" s="84">
        <f t="shared" ref="BR75:BR138" si="66">IF(BO75&gt;BL75,BL75,BO75)</f>
        <v>0</v>
      </c>
      <c r="BS75" s="84">
        <v>0</v>
      </c>
    </row>
    <row r="76" spans="1:71" s="85" customFormat="1">
      <c r="A76" s="69">
        <v>67</v>
      </c>
      <c r="B76" s="1"/>
      <c r="C76" s="1"/>
      <c r="D76" s="2"/>
      <c r="E76" s="3"/>
      <c r="F76" s="4"/>
      <c r="G76" s="2"/>
      <c r="H76" s="4"/>
      <c r="I76" s="4"/>
      <c r="J76" s="4"/>
      <c r="K76" s="5"/>
      <c r="L76" s="32"/>
      <c r="M76" s="4"/>
      <c r="N76" s="4"/>
      <c r="O76" s="5"/>
      <c r="P76" s="32"/>
      <c r="Q76" s="4"/>
      <c r="R76" s="4"/>
      <c r="S76" s="47"/>
      <c r="T76" s="32"/>
      <c r="U76" s="4"/>
      <c r="V76" s="4"/>
      <c r="W76" s="47"/>
      <c r="X76" s="86">
        <f>IF(Dane!$E$3=1,AL76+AX76+BJ76,IF(Dane!$E$3=2,AR76+BD76+BP76,AT76+BF76+BR76))</f>
        <v>0</v>
      </c>
      <c r="Y76" s="87">
        <f>IF(Dane!$E$3=1,AM76+AY76+BK76,IF(Dane!$E$3=2,AS76+BE76+BQ76,AU76+BG76+BS76))</f>
        <v>0</v>
      </c>
      <c r="Z76" s="87">
        <f>IF(((H76*Dane!$C$9)-X76)&lt;0,0,(H76*Dane!$C$9)-X76)</f>
        <v>0</v>
      </c>
      <c r="AA76" s="88">
        <f>IFERROR(IF(((I76*Dane!$C$9)-Y76)&lt;0,0,(I76*Dane!$C$9)-Y76),0)</f>
        <v>0</v>
      </c>
      <c r="AB76" s="74"/>
      <c r="AC76" s="83">
        <f>IF(Dane!$E$3=1,AL76,IF(Dane!$E$3=2,AR76,AT76))</f>
        <v>0</v>
      </c>
      <c r="AD76" s="83">
        <f>IF(Dane!$E$3=1,AM76,IF(Dane!$E$3=2,AS76,AU76))</f>
        <v>0</v>
      </c>
      <c r="AE76" s="83">
        <f>IF(Dane!$E$3=1,AX76,IF(Dane!$E$3=2,BD76,BF76))</f>
        <v>0</v>
      </c>
      <c r="AF76" s="83">
        <f>IF(Dane!$E$3=1,AY76,IF(Dane!$E$3=2,BE76,BG76))</f>
        <v>0</v>
      </c>
      <c r="AG76" s="83">
        <f>IF(Dane!$E$3=1,BJ76,IF(Dane!$E$3=2,BP76,BR76))</f>
        <v>0</v>
      </c>
      <c r="AH76" s="83">
        <f>IF(Dane!$E$3=1,BK76,IF(Dane!$E$3=2,BQ76,BS76))</f>
        <v>0</v>
      </c>
      <c r="AI76" s="84">
        <f t="shared" si="54"/>
        <v>0</v>
      </c>
      <c r="AJ76" s="84">
        <f t="shared" si="55"/>
        <v>0</v>
      </c>
      <c r="AK76" s="84"/>
      <c r="AL76" s="84">
        <f t="shared" si="41"/>
        <v>0</v>
      </c>
      <c r="AM76" s="84">
        <f t="shared" si="56"/>
        <v>0</v>
      </c>
      <c r="AN76" s="84">
        <f t="shared" si="57"/>
        <v>0</v>
      </c>
      <c r="AO76" s="84">
        <f t="shared" si="42"/>
        <v>0</v>
      </c>
      <c r="AP76" s="84">
        <f t="shared" si="43"/>
        <v>0</v>
      </c>
      <c r="AQ76" s="84">
        <f t="shared" si="58"/>
        <v>0</v>
      </c>
      <c r="AR76" s="84">
        <f t="shared" ref="AR76:AR139" si="67">IF(AQ76&gt;AN76,AN76,AQ76)</f>
        <v>0</v>
      </c>
      <c r="AS76" s="84">
        <v>0</v>
      </c>
      <c r="AT76" s="84">
        <f t="shared" si="40"/>
        <v>0</v>
      </c>
      <c r="AU76" s="84">
        <v>0</v>
      </c>
      <c r="AV76" s="84">
        <f t="shared" si="44"/>
        <v>0</v>
      </c>
      <c r="AW76" s="84">
        <f t="shared" si="59"/>
        <v>0</v>
      </c>
      <c r="AX76" s="84">
        <f t="shared" si="45"/>
        <v>0</v>
      </c>
      <c r="AY76" s="84">
        <f t="shared" si="46"/>
        <v>0</v>
      </c>
      <c r="AZ76" s="84">
        <f t="shared" si="60"/>
        <v>0</v>
      </c>
      <c r="BA76" s="84">
        <f t="shared" si="47"/>
        <v>0</v>
      </c>
      <c r="BB76" s="84">
        <f t="shared" si="48"/>
        <v>0</v>
      </c>
      <c r="BC76" s="84">
        <f t="shared" si="61"/>
        <v>0</v>
      </c>
      <c r="BD76" s="84">
        <f t="shared" ref="BD76:BD139" si="68">IF(BC76&gt;AZ76,AZ76,BC76)</f>
        <v>0</v>
      </c>
      <c r="BE76" s="84">
        <v>0</v>
      </c>
      <c r="BF76" s="84">
        <f t="shared" si="62"/>
        <v>0</v>
      </c>
      <c r="BG76" s="84">
        <v>0</v>
      </c>
      <c r="BH76" s="84">
        <f t="shared" si="49"/>
        <v>0</v>
      </c>
      <c r="BI76" s="84">
        <f t="shared" si="63"/>
        <v>0</v>
      </c>
      <c r="BJ76" s="84">
        <f t="shared" si="50"/>
        <v>0</v>
      </c>
      <c r="BK76" s="84">
        <f t="shared" si="51"/>
        <v>0</v>
      </c>
      <c r="BL76" s="84">
        <f t="shared" si="64"/>
        <v>0</v>
      </c>
      <c r="BM76" s="84">
        <f t="shared" si="52"/>
        <v>0</v>
      </c>
      <c r="BN76" s="84">
        <f t="shared" si="53"/>
        <v>0</v>
      </c>
      <c r="BO76" s="84">
        <f t="shared" si="65"/>
        <v>0</v>
      </c>
      <c r="BP76" s="84">
        <f t="shared" ref="BP76:BP139" si="69">IF(BO76&gt;BL76,BL76,BO76)</f>
        <v>0</v>
      </c>
      <c r="BQ76" s="84">
        <v>0</v>
      </c>
      <c r="BR76" s="84">
        <f t="shared" si="66"/>
        <v>0</v>
      </c>
      <c r="BS76" s="84">
        <v>0</v>
      </c>
    </row>
    <row r="77" spans="1:71" s="85" customFormat="1">
      <c r="A77" s="69">
        <v>68</v>
      </c>
      <c r="B77" s="1"/>
      <c r="C77" s="1"/>
      <c r="D77" s="2"/>
      <c r="E77" s="3"/>
      <c r="F77" s="4"/>
      <c r="G77" s="2"/>
      <c r="H77" s="4"/>
      <c r="I77" s="4"/>
      <c r="J77" s="4"/>
      <c r="K77" s="5"/>
      <c r="L77" s="32"/>
      <c r="M77" s="4"/>
      <c r="N77" s="4"/>
      <c r="O77" s="5"/>
      <c r="P77" s="32"/>
      <c r="Q77" s="4"/>
      <c r="R77" s="4"/>
      <c r="S77" s="47"/>
      <c r="T77" s="32"/>
      <c r="U77" s="4"/>
      <c r="V77" s="4"/>
      <c r="W77" s="47"/>
      <c r="X77" s="86">
        <f>IF(Dane!$E$3=1,AL77+AX77+BJ77,IF(Dane!$E$3=2,AR77+BD77+BP77,AT77+BF77+BR77))</f>
        <v>0</v>
      </c>
      <c r="Y77" s="87">
        <f>IF(Dane!$E$3=1,AM77+AY77+BK77,IF(Dane!$E$3=2,AS77+BE77+BQ77,AU77+BG77+BS77))</f>
        <v>0</v>
      </c>
      <c r="Z77" s="87">
        <f>IF(((H77*Dane!$C$9)-X77)&lt;0,0,(H77*Dane!$C$9)-X77)</f>
        <v>0</v>
      </c>
      <c r="AA77" s="88">
        <f>IFERROR(IF(((I77*Dane!$C$9)-Y77)&lt;0,0,(I77*Dane!$C$9)-Y77),0)</f>
        <v>0</v>
      </c>
      <c r="AB77" s="74"/>
      <c r="AC77" s="83">
        <f>IF(Dane!$E$3=1,AL77,IF(Dane!$E$3=2,AR77,AT77))</f>
        <v>0</v>
      </c>
      <c r="AD77" s="83">
        <f>IF(Dane!$E$3=1,AM77,IF(Dane!$E$3=2,AS77,AU77))</f>
        <v>0</v>
      </c>
      <c r="AE77" s="83">
        <f>IF(Dane!$E$3=1,AX77,IF(Dane!$E$3=2,BD77,BF77))</f>
        <v>0</v>
      </c>
      <c r="AF77" s="83">
        <f>IF(Dane!$E$3=1,AY77,IF(Dane!$E$3=2,BE77,BG77))</f>
        <v>0</v>
      </c>
      <c r="AG77" s="83">
        <f>IF(Dane!$E$3=1,BJ77,IF(Dane!$E$3=2,BP77,BR77))</f>
        <v>0</v>
      </c>
      <c r="AH77" s="83">
        <f>IF(Dane!$E$3=1,BK77,IF(Dane!$E$3=2,BQ77,BS77))</f>
        <v>0</v>
      </c>
      <c r="AI77" s="84">
        <f t="shared" si="54"/>
        <v>0</v>
      </c>
      <c r="AJ77" s="84">
        <f t="shared" si="55"/>
        <v>0</v>
      </c>
      <c r="AK77" s="84"/>
      <c r="AL77" s="84">
        <f t="shared" si="41"/>
        <v>0</v>
      </c>
      <c r="AM77" s="84">
        <f t="shared" si="56"/>
        <v>0</v>
      </c>
      <c r="AN77" s="84">
        <f t="shared" si="57"/>
        <v>0</v>
      </c>
      <c r="AO77" s="84">
        <f t="shared" si="42"/>
        <v>0</v>
      </c>
      <c r="AP77" s="84">
        <f t="shared" si="43"/>
        <v>0</v>
      </c>
      <c r="AQ77" s="84">
        <f t="shared" si="58"/>
        <v>0</v>
      </c>
      <c r="AR77" s="84">
        <f t="shared" si="67"/>
        <v>0</v>
      </c>
      <c r="AS77" s="84">
        <v>0</v>
      </c>
      <c r="AT77" s="84">
        <f t="shared" ref="AT77:AT140" si="70">IF(AQ77&gt;AN77,AN77,AQ77)</f>
        <v>0</v>
      </c>
      <c r="AU77" s="84">
        <v>0</v>
      </c>
      <c r="AV77" s="84">
        <f t="shared" si="44"/>
        <v>0</v>
      </c>
      <c r="AW77" s="84">
        <f t="shared" si="59"/>
        <v>0</v>
      </c>
      <c r="AX77" s="84">
        <f t="shared" si="45"/>
        <v>0</v>
      </c>
      <c r="AY77" s="84">
        <f t="shared" si="46"/>
        <v>0</v>
      </c>
      <c r="AZ77" s="84">
        <f t="shared" si="60"/>
        <v>0</v>
      </c>
      <c r="BA77" s="84">
        <f t="shared" si="47"/>
        <v>0</v>
      </c>
      <c r="BB77" s="84">
        <f t="shared" si="48"/>
        <v>0</v>
      </c>
      <c r="BC77" s="84">
        <f t="shared" si="61"/>
        <v>0</v>
      </c>
      <c r="BD77" s="84">
        <f t="shared" si="68"/>
        <v>0</v>
      </c>
      <c r="BE77" s="84">
        <v>0</v>
      </c>
      <c r="BF77" s="84">
        <f t="shared" si="62"/>
        <v>0</v>
      </c>
      <c r="BG77" s="84">
        <v>0</v>
      </c>
      <c r="BH77" s="84">
        <f t="shared" si="49"/>
        <v>0</v>
      </c>
      <c r="BI77" s="84">
        <f t="shared" si="63"/>
        <v>0</v>
      </c>
      <c r="BJ77" s="84">
        <f t="shared" si="50"/>
        <v>0</v>
      </c>
      <c r="BK77" s="84">
        <f t="shared" si="51"/>
        <v>0</v>
      </c>
      <c r="BL77" s="84">
        <f t="shared" si="64"/>
        <v>0</v>
      </c>
      <c r="BM77" s="84">
        <f t="shared" si="52"/>
        <v>0</v>
      </c>
      <c r="BN77" s="84">
        <f t="shared" si="53"/>
        <v>0</v>
      </c>
      <c r="BO77" s="84">
        <f t="shared" si="65"/>
        <v>0</v>
      </c>
      <c r="BP77" s="84">
        <f t="shared" si="69"/>
        <v>0</v>
      </c>
      <c r="BQ77" s="84">
        <v>0</v>
      </c>
      <c r="BR77" s="84">
        <f t="shared" si="66"/>
        <v>0</v>
      </c>
      <c r="BS77" s="84">
        <v>0</v>
      </c>
    </row>
    <row r="78" spans="1:71" s="85" customFormat="1">
      <c r="A78" s="69">
        <v>69</v>
      </c>
      <c r="B78" s="1"/>
      <c r="C78" s="1"/>
      <c r="D78" s="2"/>
      <c r="E78" s="3"/>
      <c r="F78" s="4"/>
      <c r="G78" s="2"/>
      <c r="H78" s="4"/>
      <c r="I78" s="4"/>
      <c r="J78" s="4"/>
      <c r="K78" s="5"/>
      <c r="L78" s="32"/>
      <c r="M78" s="4"/>
      <c r="N78" s="4"/>
      <c r="O78" s="5"/>
      <c r="P78" s="32"/>
      <c r="Q78" s="4"/>
      <c r="R78" s="4"/>
      <c r="S78" s="47"/>
      <c r="T78" s="32"/>
      <c r="U78" s="4"/>
      <c r="V78" s="4"/>
      <c r="W78" s="47"/>
      <c r="X78" s="86">
        <f>IF(Dane!$E$3=1,AL78+AX78+BJ78,IF(Dane!$E$3=2,AR78+BD78+BP78,AT78+BF78+BR78))</f>
        <v>0</v>
      </c>
      <c r="Y78" s="87">
        <f>IF(Dane!$E$3=1,AM78+AY78+BK78,IF(Dane!$E$3=2,AS78+BE78+BQ78,AU78+BG78+BS78))</f>
        <v>0</v>
      </c>
      <c r="Z78" s="87">
        <f>IF(((H78*Dane!$C$9)-X78)&lt;0,0,(H78*Dane!$C$9)-X78)</f>
        <v>0</v>
      </c>
      <c r="AA78" s="88">
        <f>IFERROR(IF(((I78*Dane!$C$9)-Y78)&lt;0,0,(I78*Dane!$C$9)-Y78),0)</f>
        <v>0</v>
      </c>
      <c r="AB78" s="74"/>
      <c r="AC78" s="83">
        <f>IF(Dane!$E$3=1,AL78,IF(Dane!$E$3=2,AR78,AT78))</f>
        <v>0</v>
      </c>
      <c r="AD78" s="83">
        <f>IF(Dane!$E$3=1,AM78,IF(Dane!$E$3=2,AS78,AU78))</f>
        <v>0</v>
      </c>
      <c r="AE78" s="83">
        <f>IF(Dane!$E$3=1,AX78,IF(Dane!$E$3=2,BD78,BF78))</f>
        <v>0</v>
      </c>
      <c r="AF78" s="83">
        <f>IF(Dane!$E$3=1,AY78,IF(Dane!$E$3=2,BE78,BG78))</f>
        <v>0</v>
      </c>
      <c r="AG78" s="83">
        <f>IF(Dane!$E$3=1,BJ78,IF(Dane!$E$3=2,BP78,BR78))</f>
        <v>0</v>
      </c>
      <c r="AH78" s="83">
        <f>IF(Dane!$E$3=1,BK78,IF(Dane!$E$3=2,BQ78,BS78))</f>
        <v>0</v>
      </c>
      <c r="AI78" s="84">
        <f t="shared" si="54"/>
        <v>0</v>
      </c>
      <c r="AJ78" s="84">
        <f t="shared" si="55"/>
        <v>0</v>
      </c>
      <c r="AK78" s="84"/>
      <c r="AL78" s="84">
        <f t="shared" si="41"/>
        <v>0</v>
      </c>
      <c r="AM78" s="84">
        <f t="shared" si="56"/>
        <v>0</v>
      </c>
      <c r="AN78" s="84">
        <f t="shared" si="57"/>
        <v>0</v>
      </c>
      <c r="AO78" s="84">
        <f t="shared" si="42"/>
        <v>0</v>
      </c>
      <c r="AP78" s="84">
        <f t="shared" si="43"/>
        <v>0</v>
      </c>
      <c r="AQ78" s="84">
        <f t="shared" si="58"/>
        <v>0</v>
      </c>
      <c r="AR78" s="84">
        <f t="shared" si="67"/>
        <v>0</v>
      </c>
      <c r="AS78" s="84">
        <v>0</v>
      </c>
      <c r="AT78" s="84">
        <f t="shared" si="70"/>
        <v>0</v>
      </c>
      <c r="AU78" s="84">
        <v>0</v>
      </c>
      <c r="AV78" s="84">
        <f t="shared" si="44"/>
        <v>0</v>
      </c>
      <c r="AW78" s="84">
        <f t="shared" si="59"/>
        <v>0</v>
      </c>
      <c r="AX78" s="84">
        <f t="shared" si="45"/>
        <v>0</v>
      </c>
      <c r="AY78" s="84">
        <f t="shared" si="46"/>
        <v>0</v>
      </c>
      <c r="AZ78" s="84">
        <f t="shared" si="60"/>
        <v>0</v>
      </c>
      <c r="BA78" s="84">
        <f t="shared" si="47"/>
        <v>0</v>
      </c>
      <c r="BB78" s="84">
        <f t="shared" si="48"/>
        <v>0</v>
      </c>
      <c r="BC78" s="84">
        <f t="shared" si="61"/>
        <v>0</v>
      </c>
      <c r="BD78" s="84">
        <f t="shared" si="68"/>
        <v>0</v>
      </c>
      <c r="BE78" s="84">
        <v>0</v>
      </c>
      <c r="BF78" s="84">
        <f t="shared" si="62"/>
        <v>0</v>
      </c>
      <c r="BG78" s="84">
        <v>0</v>
      </c>
      <c r="BH78" s="84">
        <f t="shared" si="49"/>
        <v>0</v>
      </c>
      <c r="BI78" s="84">
        <f t="shared" si="63"/>
        <v>0</v>
      </c>
      <c r="BJ78" s="84">
        <f t="shared" si="50"/>
        <v>0</v>
      </c>
      <c r="BK78" s="84">
        <f t="shared" si="51"/>
        <v>0</v>
      </c>
      <c r="BL78" s="84">
        <f t="shared" si="64"/>
        <v>0</v>
      </c>
      <c r="BM78" s="84">
        <f t="shared" si="52"/>
        <v>0</v>
      </c>
      <c r="BN78" s="84">
        <f t="shared" si="53"/>
        <v>0</v>
      </c>
      <c r="BO78" s="84">
        <f t="shared" si="65"/>
        <v>0</v>
      </c>
      <c r="BP78" s="84">
        <f t="shared" si="69"/>
        <v>0</v>
      </c>
      <c r="BQ78" s="84">
        <v>0</v>
      </c>
      <c r="BR78" s="84">
        <f t="shared" si="66"/>
        <v>0</v>
      </c>
      <c r="BS78" s="84">
        <v>0</v>
      </c>
    </row>
    <row r="79" spans="1:71" s="85" customFormat="1">
      <c r="A79" s="69">
        <v>70</v>
      </c>
      <c r="B79" s="1"/>
      <c r="C79" s="1"/>
      <c r="D79" s="2"/>
      <c r="E79" s="3"/>
      <c r="F79" s="4"/>
      <c r="G79" s="2"/>
      <c r="H79" s="4"/>
      <c r="I79" s="4"/>
      <c r="J79" s="4"/>
      <c r="K79" s="5"/>
      <c r="L79" s="32"/>
      <c r="M79" s="4"/>
      <c r="N79" s="4"/>
      <c r="O79" s="5"/>
      <c r="P79" s="32"/>
      <c r="Q79" s="4"/>
      <c r="R79" s="4"/>
      <c r="S79" s="47"/>
      <c r="T79" s="32"/>
      <c r="U79" s="4"/>
      <c r="V79" s="4"/>
      <c r="W79" s="47"/>
      <c r="X79" s="86">
        <f>IF(Dane!$E$3=1,AL79+AX79+BJ79,IF(Dane!$E$3=2,AR79+BD79+BP79,AT79+BF79+BR79))</f>
        <v>0</v>
      </c>
      <c r="Y79" s="87">
        <f>IF(Dane!$E$3=1,AM79+AY79+BK79,IF(Dane!$E$3=2,AS79+BE79+BQ79,AU79+BG79+BS79))</f>
        <v>0</v>
      </c>
      <c r="Z79" s="87">
        <f>IF(((H79*Dane!$C$9)-X79)&lt;0,0,(H79*Dane!$C$9)-X79)</f>
        <v>0</v>
      </c>
      <c r="AA79" s="88">
        <f>IFERROR(IF(((I79*Dane!$C$9)-Y79)&lt;0,0,(I79*Dane!$C$9)-Y79),0)</f>
        <v>0</v>
      </c>
      <c r="AB79" s="74"/>
      <c r="AC79" s="83">
        <f>IF(Dane!$E$3=1,AL79,IF(Dane!$E$3=2,AR79,AT79))</f>
        <v>0</v>
      </c>
      <c r="AD79" s="83">
        <f>IF(Dane!$E$3=1,AM79,IF(Dane!$E$3=2,AS79,AU79))</f>
        <v>0</v>
      </c>
      <c r="AE79" s="83">
        <f>IF(Dane!$E$3=1,AX79,IF(Dane!$E$3=2,BD79,BF79))</f>
        <v>0</v>
      </c>
      <c r="AF79" s="83">
        <f>IF(Dane!$E$3=1,AY79,IF(Dane!$E$3=2,BE79,BG79))</f>
        <v>0</v>
      </c>
      <c r="AG79" s="83">
        <f>IF(Dane!$E$3=1,BJ79,IF(Dane!$E$3=2,BP79,BR79))</f>
        <v>0</v>
      </c>
      <c r="AH79" s="83">
        <f>IF(Dane!$E$3=1,BK79,IF(Dane!$E$3=2,BQ79,BS79))</f>
        <v>0</v>
      </c>
      <c r="AI79" s="84">
        <f t="shared" si="54"/>
        <v>0</v>
      </c>
      <c r="AJ79" s="84">
        <f t="shared" si="55"/>
        <v>0</v>
      </c>
      <c r="AK79" s="84"/>
      <c r="AL79" s="84">
        <f t="shared" si="41"/>
        <v>0</v>
      </c>
      <c r="AM79" s="84">
        <f t="shared" si="56"/>
        <v>0</v>
      </c>
      <c r="AN79" s="84">
        <f t="shared" si="57"/>
        <v>0</v>
      </c>
      <c r="AO79" s="84">
        <f t="shared" si="42"/>
        <v>0</v>
      </c>
      <c r="AP79" s="84">
        <f t="shared" si="43"/>
        <v>0</v>
      </c>
      <c r="AQ79" s="84">
        <f t="shared" si="58"/>
        <v>0</v>
      </c>
      <c r="AR79" s="84">
        <f t="shared" si="67"/>
        <v>0</v>
      </c>
      <c r="AS79" s="84">
        <v>0</v>
      </c>
      <c r="AT79" s="84">
        <f t="shared" si="70"/>
        <v>0</v>
      </c>
      <c r="AU79" s="84">
        <v>0</v>
      </c>
      <c r="AV79" s="84">
        <f t="shared" si="44"/>
        <v>0</v>
      </c>
      <c r="AW79" s="84">
        <f t="shared" si="59"/>
        <v>0</v>
      </c>
      <c r="AX79" s="84">
        <f t="shared" si="45"/>
        <v>0</v>
      </c>
      <c r="AY79" s="84">
        <f t="shared" si="46"/>
        <v>0</v>
      </c>
      <c r="AZ79" s="84">
        <f t="shared" si="60"/>
        <v>0</v>
      </c>
      <c r="BA79" s="84">
        <f t="shared" si="47"/>
        <v>0</v>
      </c>
      <c r="BB79" s="84">
        <f t="shared" si="48"/>
        <v>0</v>
      </c>
      <c r="BC79" s="84">
        <f t="shared" si="61"/>
        <v>0</v>
      </c>
      <c r="BD79" s="84">
        <f t="shared" si="68"/>
        <v>0</v>
      </c>
      <c r="BE79" s="84">
        <v>0</v>
      </c>
      <c r="BF79" s="84">
        <f t="shared" si="62"/>
        <v>0</v>
      </c>
      <c r="BG79" s="84">
        <v>0</v>
      </c>
      <c r="BH79" s="84">
        <f t="shared" si="49"/>
        <v>0</v>
      </c>
      <c r="BI79" s="84">
        <f t="shared" si="63"/>
        <v>0</v>
      </c>
      <c r="BJ79" s="84">
        <f t="shared" si="50"/>
        <v>0</v>
      </c>
      <c r="BK79" s="84">
        <f t="shared" si="51"/>
        <v>0</v>
      </c>
      <c r="BL79" s="84">
        <f t="shared" si="64"/>
        <v>0</v>
      </c>
      <c r="BM79" s="84">
        <f t="shared" si="52"/>
        <v>0</v>
      </c>
      <c r="BN79" s="84">
        <f t="shared" si="53"/>
        <v>0</v>
      </c>
      <c r="BO79" s="84">
        <f t="shared" si="65"/>
        <v>0</v>
      </c>
      <c r="BP79" s="84">
        <f t="shared" si="69"/>
        <v>0</v>
      </c>
      <c r="BQ79" s="84">
        <v>0</v>
      </c>
      <c r="BR79" s="84">
        <f t="shared" si="66"/>
        <v>0</v>
      </c>
      <c r="BS79" s="84">
        <v>0</v>
      </c>
    </row>
    <row r="80" spans="1:71" s="85" customFormat="1">
      <c r="A80" s="69">
        <v>71</v>
      </c>
      <c r="B80" s="1"/>
      <c r="C80" s="1"/>
      <c r="D80" s="2"/>
      <c r="E80" s="3"/>
      <c r="F80" s="4"/>
      <c r="G80" s="2"/>
      <c r="H80" s="4"/>
      <c r="I80" s="4"/>
      <c r="J80" s="4"/>
      <c r="K80" s="5"/>
      <c r="L80" s="32"/>
      <c r="M80" s="4"/>
      <c r="N80" s="4"/>
      <c r="O80" s="5"/>
      <c r="P80" s="32"/>
      <c r="Q80" s="4"/>
      <c r="R80" s="4"/>
      <c r="S80" s="47"/>
      <c r="T80" s="32"/>
      <c r="U80" s="4"/>
      <c r="V80" s="4"/>
      <c r="W80" s="47"/>
      <c r="X80" s="86">
        <f>IF(Dane!$E$3=1,AL80+AX80+BJ80,IF(Dane!$E$3=2,AR80+BD80+BP80,AT80+BF80+BR80))</f>
        <v>0</v>
      </c>
      <c r="Y80" s="87">
        <f>IF(Dane!$E$3=1,AM80+AY80+BK80,IF(Dane!$E$3=2,AS80+BE80+BQ80,AU80+BG80+BS80))</f>
        <v>0</v>
      </c>
      <c r="Z80" s="87">
        <f>IF(((H80*Dane!$C$9)-X80)&lt;0,0,(H80*Dane!$C$9)-X80)</f>
        <v>0</v>
      </c>
      <c r="AA80" s="88">
        <f>IFERROR(IF(((I80*Dane!$C$9)-Y80)&lt;0,0,(I80*Dane!$C$9)-Y80),0)</f>
        <v>0</v>
      </c>
      <c r="AB80" s="74"/>
      <c r="AC80" s="83">
        <f>IF(Dane!$E$3=1,AL80,IF(Dane!$E$3=2,AR80,AT80))</f>
        <v>0</v>
      </c>
      <c r="AD80" s="83">
        <f>IF(Dane!$E$3=1,AM80,IF(Dane!$E$3=2,AS80,AU80))</f>
        <v>0</v>
      </c>
      <c r="AE80" s="83">
        <f>IF(Dane!$E$3=1,AX80,IF(Dane!$E$3=2,BD80,BF80))</f>
        <v>0</v>
      </c>
      <c r="AF80" s="83">
        <f>IF(Dane!$E$3=1,AY80,IF(Dane!$E$3=2,BE80,BG80))</f>
        <v>0</v>
      </c>
      <c r="AG80" s="83">
        <f>IF(Dane!$E$3=1,BJ80,IF(Dane!$E$3=2,BP80,BR80))</f>
        <v>0</v>
      </c>
      <c r="AH80" s="83">
        <f>IF(Dane!$E$3=1,BK80,IF(Dane!$E$3=2,BQ80,BS80))</f>
        <v>0</v>
      </c>
      <c r="AI80" s="84">
        <f t="shared" si="54"/>
        <v>0</v>
      </c>
      <c r="AJ80" s="84">
        <f t="shared" si="55"/>
        <v>0</v>
      </c>
      <c r="AK80" s="84"/>
      <c r="AL80" s="84">
        <f t="shared" si="41"/>
        <v>0</v>
      </c>
      <c r="AM80" s="84">
        <f t="shared" si="56"/>
        <v>0</v>
      </c>
      <c r="AN80" s="84">
        <f t="shared" si="57"/>
        <v>0</v>
      </c>
      <c r="AO80" s="84">
        <f t="shared" si="42"/>
        <v>0</v>
      </c>
      <c r="AP80" s="84">
        <f t="shared" si="43"/>
        <v>0</v>
      </c>
      <c r="AQ80" s="84">
        <f t="shared" si="58"/>
        <v>0</v>
      </c>
      <c r="AR80" s="84">
        <f t="shared" si="67"/>
        <v>0</v>
      </c>
      <c r="AS80" s="84">
        <v>0</v>
      </c>
      <c r="AT80" s="84">
        <f t="shared" si="70"/>
        <v>0</v>
      </c>
      <c r="AU80" s="84">
        <v>0</v>
      </c>
      <c r="AV80" s="84">
        <f t="shared" si="44"/>
        <v>0</v>
      </c>
      <c r="AW80" s="84">
        <f t="shared" si="59"/>
        <v>0</v>
      </c>
      <c r="AX80" s="84">
        <f t="shared" si="45"/>
        <v>0</v>
      </c>
      <c r="AY80" s="84">
        <f t="shared" si="46"/>
        <v>0</v>
      </c>
      <c r="AZ80" s="84">
        <f t="shared" si="60"/>
        <v>0</v>
      </c>
      <c r="BA80" s="84">
        <f t="shared" si="47"/>
        <v>0</v>
      </c>
      <c r="BB80" s="84">
        <f t="shared" si="48"/>
        <v>0</v>
      </c>
      <c r="BC80" s="84">
        <f t="shared" si="61"/>
        <v>0</v>
      </c>
      <c r="BD80" s="84">
        <f t="shared" si="68"/>
        <v>0</v>
      </c>
      <c r="BE80" s="84">
        <v>0</v>
      </c>
      <c r="BF80" s="84">
        <f t="shared" si="62"/>
        <v>0</v>
      </c>
      <c r="BG80" s="84">
        <v>0</v>
      </c>
      <c r="BH80" s="84">
        <f t="shared" si="49"/>
        <v>0</v>
      </c>
      <c r="BI80" s="84">
        <f t="shared" si="63"/>
        <v>0</v>
      </c>
      <c r="BJ80" s="84">
        <f t="shared" si="50"/>
        <v>0</v>
      </c>
      <c r="BK80" s="84">
        <f t="shared" si="51"/>
        <v>0</v>
      </c>
      <c r="BL80" s="84">
        <f t="shared" si="64"/>
        <v>0</v>
      </c>
      <c r="BM80" s="84">
        <f t="shared" si="52"/>
        <v>0</v>
      </c>
      <c r="BN80" s="84">
        <f t="shared" si="53"/>
        <v>0</v>
      </c>
      <c r="BO80" s="84">
        <f t="shared" si="65"/>
        <v>0</v>
      </c>
      <c r="BP80" s="84">
        <f t="shared" si="69"/>
        <v>0</v>
      </c>
      <c r="BQ80" s="84">
        <v>0</v>
      </c>
      <c r="BR80" s="84">
        <f t="shared" si="66"/>
        <v>0</v>
      </c>
      <c r="BS80" s="84">
        <v>0</v>
      </c>
    </row>
    <row r="81" spans="1:71" s="85" customFormat="1">
      <c r="A81" s="69">
        <v>72</v>
      </c>
      <c r="B81" s="1"/>
      <c r="C81" s="1"/>
      <c r="D81" s="2"/>
      <c r="E81" s="3"/>
      <c r="F81" s="4"/>
      <c r="G81" s="2"/>
      <c r="H81" s="4"/>
      <c r="I81" s="4"/>
      <c r="J81" s="4"/>
      <c r="K81" s="5"/>
      <c r="L81" s="32"/>
      <c r="M81" s="4"/>
      <c r="N81" s="4"/>
      <c r="O81" s="5"/>
      <c r="P81" s="32"/>
      <c r="Q81" s="4"/>
      <c r="R81" s="4"/>
      <c r="S81" s="47"/>
      <c r="T81" s="32"/>
      <c r="U81" s="4"/>
      <c r="V81" s="4"/>
      <c r="W81" s="47"/>
      <c r="X81" s="86">
        <f>IF(Dane!$E$3=1,AL81+AX81+BJ81,IF(Dane!$E$3=2,AR81+BD81+BP81,AT81+BF81+BR81))</f>
        <v>0</v>
      </c>
      <c r="Y81" s="87">
        <f>IF(Dane!$E$3=1,AM81+AY81+BK81,IF(Dane!$E$3=2,AS81+BE81+BQ81,AU81+BG81+BS81))</f>
        <v>0</v>
      </c>
      <c r="Z81" s="87">
        <f>IF(((H81*Dane!$C$9)-X81)&lt;0,0,(H81*Dane!$C$9)-X81)</f>
        <v>0</v>
      </c>
      <c r="AA81" s="88">
        <f>IFERROR(IF(((I81*Dane!$C$9)-Y81)&lt;0,0,(I81*Dane!$C$9)-Y81),0)</f>
        <v>0</v>
      </c>
      <c r="AB81" s="74"/>
      <c r="AC81" s="83">
        <f>IF(Dane!$E$3=1,AL81,IF(Dane!$E$3=2,AR81,AT81))</f>
        <v>0</v>
      </c>
      <c r="AD81" s="83">
        <f>IF(Dane!$E$3=1,AM81,IF(Dane!$E$3=2,AS81,AU81))</f>
        <v>0</v>
      </c>
      <c r="AE81" s="83">
        <f>IF(Dane!$E$3=1,AX81,IF(Dane!$E$3=2,BD81,BF81))</f>
        <v>0</v>
      </c>
      <c r="AF81" s="83">
        <f>IF(Dane!$E$3=1,AY81,IF(Dane!$E$3=2,BE81,BG81))</f>
        <v>0</v>
      </c>
      <c r="AG81" s="83">
        <f>IF(Dane!$E$3=1,BJ81,IF(Dane!$E$3=2,BP81,BR81))</f>
        <v>0</v>
      </c>
      <c r="AH81" s="83">
        <f>IF(Dane!$E$3=1,BK81,IF(Dane!$E$3=2,BQ81,BS81))</f>
        <v>0</v>
      </c>
      <c r="AI81" s="84">
        <f t="shared" si="54"/>
        <v>0</v>
      </c>
      <c r="AJ81" s="84">
        <f t="shared" si="55"/>
        <v>0</v>
      </c>
      <c r="AK81" s="84"/>
      <c r="AL81" s="84">
        <f t="shared" si="41"/>
        <v>0</v>
      </c>
      <c r="AM81" s="84">
        <f t="shared" si="56"/>
        <v>0</v>
      </c>
      <c r="AN81" s="84">
        <f t="shared" si="57"/>
        <v>0</v>
      </c>
      <c r="AO81" s="84">
        <f t="shared" si="42"/>
        <v>0</v>
      </c>
      <c r="AP81" s="84">
        <f t="shared" si="43"/>
        <v>0</v>
      </c>
      <c r="AQ81" s="84">
        <f t="shared" si="58"/>
        <v>0</v>
      </c>
      <c r="AR81" s="84">
        <f t="shared" si="67"/>
        <v>0</v>
      </c>
      <c r="AS81" s="84">
        <v>0</v>
      </c>
      <c r="AT81" s="84">
        <f t="shared" si="70"/>
        <v>0</v>
      </c>
      <c r="AU81" s="84">
        <v>0</v>
      </c>
      <c r="AV81" s="84">
        <f t="shared" si="44"/>
        <v>0</v>
      </c>
      <c r="AW81" s="84">
        <f t="shared" si="59"/>
        <v>0</v>
      </c>
      <c r="AX81" s="84">
        <f t="shared" si="45"/>
        <v>0</v>
      </c>
      <c r="AY81" s="84">
        <f t="shared" si="46"/>
        <v>0</v>
      </c>
      <c r="AZ81" s="84">
        <f t="shared" si="60"/>
        <v>0</v>
      </c>
      <c r="BA81" s="84">
        <f t="shared" si="47"/>
        <v>0</v>
      </c>
      <c r="BB81" s="84">
        <f t="shared" si="48"/>
        <v>0</v>
      </c>
      <c r="BC81" s="84">
        <f t="shared" si="61"/>
        <v>0</v>
      </c>
      <c r="BD81" s="84">
        <f t="shared" si="68"/>
        <v>0</v>
      </c>
      <c r="BE81" s="84">
        <v>0</v>
      </c>
      <c r="BF81" s="84">
        <f t="shared" si="62"/>
        <v>0</v>
      </c>
      <c r="BG81" s="84">
        <v>0</v>
      </c>
      <c r="BH81" s="84">
        <f t="shared" si="49"/>
        <v>0</v>
      </c>
      <c r="BI81" s="84">
        <f t="shared" si="63"/>
        <v>0</v>
      </c>
      <c r="BJ81" s="84">
        <f t="shared" si="50"/>
        <v>0</v>
      </c>
      <c r="BK81" s="84">
        <f t="shared" si="51"/>
        <v>0</v>
      </c>
      <c r="BL81" s="84">
        <f t="shared" si="64"/>
        <v>0</v>
      </c>
      <c r="BM81" s="84">
        <f t="shared" si="52"/>
        <v>0</v>
      </c>
      <c r="BN81" s="84">
        <f t="shared" si="53"/>
        <v>0</v>
      </c>
      <c r="BO81" s="84">
        <f t="shared" si="65"/>
        <v>0</v>
      </c>
      <c r="BP81" s="84">
        <f t="shared" si="69"/>
        <v>0</v>
      </c>
      <c r="BQ81" s="84">
        <v>0</v>
      </c>
      <c r="BR81" s="84">
        <f t="shared" si="66"/>
        <v>0</v>
      </c>
      <c r="BS81" s="84">
        <v>0</v>
      </c>
    </row>
    <row r="82" spans="1:71" s="85" customFormat="1">
      <c r="A82" s="69">
        <v>73</v>
      </c>
      <c r="B82" s="1"/>
      <c r="C82" s="1"/>
      <c r="D82" s="2"/>
      <c r="E82" s="3"/>
      <c r="F82" s="4"/>
      <c r="G82" s="2"/>
      <c r="H82" s="4"/>
      <c r="I82" s="4"/>
      <c r="J82" s="4"/>
      <c r="K82" s="5"/>
      <c r="L82" s="32"/>
      <c r="M82" s="4"/>
      <c r="N82" s="4"/>
      <c r="O82" s="5"/>
      <c r="P82" s="32"/>
      <c r="Q82" s="4"/>
      <c r="R82" s="4"/>
      <c r="S82" s="47"/>
      <c r="T82" s="32"/>
      <c r="U82" s="4"/>
      <c r="V82" s="4"/>
      <c r="W82" s="47"/>
      <c r="X82" s="86">
        <f>IF(Dane!$E$3=1,AL82+AX82+BJ82,IF(Dane!$E$3=2,AR82+BD82+BP82,AT82+BF82+BR82))</f>
        <v>0</v>
      </c>
      <c r="Y82" s="87">
        <f>IF(Dane!$E$3=1,AM82+AY82+BK82,IF(Dane!$E$3=2,AS82+BE82+BQ82,AU82+BG82+BS82))</f>
        <v>0</v>
      </c>
      <c r="Z82" s="87">
        <f>IF(((H82*Dane!$C$9)-X82)&lt;0,0,(H82*Dane!$C$9)-X82)</f>
        <v>0</v>
      </c>
      <c r="AA82" s="88">
        <f>IFERROR(IF(((I82*Dane!$C$9)-Y82)&lt;0,0,(I82*Dane!$C$9)-Y82),0)</f>
        <v>0</v>
      </c>
      <c r="AB82" s="74"/>
      <c r="AC82" s="83">
        <f>IF(Dane!$E$3=1,AL82,IF(Dane!$E$3=2,AR82,AT82))</f>
        <v>0</v>
      </c>
      <c r="AD82" s="83">
        <f>IF(Dane!$E$3=1,AM82,IF(Dane!$E$3=2,AS82,AU82))</f>
        <v>0</v>
      </c>
      <c r="AE82" s="83">
        <f>IF(Dane!$E$3=1,AX82,IF(Dane!$E$3=2,BD82,BF82))</f>
        <v>0</v>
      </c>
      <c r="AF82" s="83">
        <f>IF(Dane!$E$3=1,AY82,IF(Dane!$E$3=2,BE82,BG82))</f>
        <v>0</v>
      </c>
      <c r="AG82" s="83">
        <f>IF(Dane!$E$3=1,BJ82,IF(Dane!$E$3=2,BP82,BR82))</f>
        <v>0</v>
      </c>
      <c r="AH82" s="83">
        <f>IF(Dane!$E$3=1,BK82,IF(Dane!$E$3=2,BQ82,BS82))</f>
        <v>0</v>
      </c>
      <c r="AI82" s="84">
        <f t="shared" si="54"/>
        <v>0</v>
      </c>
      <c r="AJ82" s="84">
        <f t="shared" si="55"/>
        <v>0</v>
      </c>
      <c r="AK82" s="84"/>
      <c r="AL82" s="84">
        <f t="shared" si="41"/>
        <v>0</v>
      </c>
      <c r="AM82" s="84">
        <f t="shared" si="56"/>
        <v>0</v>
      </c>
      <c r="AN82" s="84">
        <f t="shared" si="57"/>
        <v>0</v>
      </c>
      <c r="AO82" s="84">
        <f t="shared" si="42"/>
        <v>0</v>
      </c>
      <c r="AP82" s="84">
        <f t="shared" si="43"/>
        <v>0</v>
      </c>
      <c r="AQ82" s="84">
        <f t="shared" si="58"/>
        <v>0</v>
      </c>
      <c r="AR82" s="84">
        <f t="shared" si="67"/>
        <v>0</v>
      </c>
      <c r="AS82" s="84">
        <v>0</v>
      </c>
      <c r="AT82" s="84">
        <f t="shared" si="70"/>
        <v>0</v>
      </c>
      <c r="AU82" s="84">
        <v>0</v>
      </c>
      <c r="AV82" s="84">
        <f t="shared" si="44"/>
        <v>0</v>
      </c>
      <c r="AW82" s="84">
        <f t="shared" si="59"/>
        <v>0</v>
      </c>
      <c r="AX82" s="84">
        <f t="shared" si="45"/>
        <v>0</v>
      </c>
      <c r="AY82" s="84">
        <f t="shared" si="46"/>
        <v>0</v>
      </c>
      <c r="AZ82" s="84">
        <f t="shared" si="60"/>
        <v>0</v>
      </c>
      <c r="BA82" s="84">
        <f t="shared" si="47"/>
        <v>0</v>
      </c>
      <c r="BB82" s="84">
        <f t="shared" si="48"/>
        <v>0</v>
      </c>
      <c r="BC82" s="84">
        <f t="shared" si="61"/>
        <v>0</v>
      </c>
      <c r="BD82" s="84">
        <f t="shared" si="68"/>
        <v>0</v>
      </c>
      <c r="BE82" s="84">
        <v>0</v>
      </c>
      <c r="BF82" s="84">
        <f t="shared" si="62"/>
        <v>0</v>
      </c>
      <c r="BG82" s="84">
        <v>0</v>
      </c>
      <c r="BH82" s="84">
        <f t="shared" si="49"/>
        <v>0</v>
      </c>
      <c r="BI82" s="84">
        <f t="shared" si="63"/>
        <v>0</v>
      </c>
      <c r="BJ82" s="84">
        <f t="shared" si="50"/>
        <v>0</v>
      </c>
      <c r="BK82" s="84">
        <f t="shared" si="51"/>
        <v>0</v>
      </c>
      <c r="BL82" s="84">
        <f t="shared" si="64"/>
        <v>0</v>
      </c>
      <c r="BM82" s="84">
        <f t="shared" si="52"/>
        <v>0</v>
      </c>
      <c r="BN82" s="84">
        <f t="shared" si="53"/>
        <v>0</v>
      </c>
      <c r="BO82" s="84">
        <f t="shared" si="65"/>
        <v>0</v>
      </c>
      <c r="BP82" s="84">
        <f t="shared" si="69"/>
        <v>0</v>
      </c>
      <c r="BQ82" s="84">
        <v>0</v>
      </c>
      <c r="BR82" s="84">
        <f t="shared" si="66"/>
        <v>0</v>
      </c>
      <c r="BS82" s="84">
        <v>0</v>
      </c>
    </row>
    <row r="83" spans="1:71" s="85" customFormat="1">
      <c r="A83" s="69">
        <v>74</v>
      </c>
      <c r="B83" s="1"/>
      <c r="C83" s="1"/>
      <c r="D83" s="2"/>
      <c r="E83" s="3"/>
      <c r="F83" s="4"/>
      <c r="G83" s="2"/>
      <c r="H83" s="4"/>
      <c r="I83" s="4"/>
      <c r="J83" s="4"/>
      <c r="K83" s="5"/>
      <c r="L83" s="32"/>
      <c r="M83" s="4"/>
      <c r="N83" s="4"/>
      <c r="O83" s="5"/>
      <c r="P83" s="32"/>
      <c r="Q83" s="4"/>
      <c r="R83" s="4"/>
      <c r="S83" s="47"/>
      <c r="T83" s="32"/>
      <c r="U83" s="4"/>
      <c r="V83" s="4"/>
      <c r="W83" s="47"/>
      <c r="X83" s="86">
        <f>IF(Dane!$E$3=1,AL83+AX83+BJ83,IF(Dane!$E$3=2,AR83+BD83+BP83,AT83+BF83+BR83))</f>
        <v>0</v>
      </c>
      <c r="Y83" s="87">
        <f>IF(Dane!$E$3=1,AM83+AY83+BK83,IF(Dane!$E$3=2,AS83+BE83+BQ83,AU83+BG83+BS83))</f>
        <v>0</v>
      </c>
      <c r="Z83" s="87">
        <f>IF(((H83*Dane!$C$9)-X83)&lt;0,0,(H83*Dane!$C$9)-X83)</f>
        <v>0</v>
      </c>
      <c r="AA83" s="88">
        <f>IFERROR(IF(((I83*Dane!$C$9)-Y83)&lt;0,0,(I83*Dane!$C$9)-Y83),0)</f>
        <v>0</v>
      </c>
      <c r="AB83" s="74"/>
      <c r="AC83" s="83">
        <f>IF(Dane!$E$3=1,AL83,IF(Dane!$E$3=2,AR83,AT83))</f>
        <v>0</v>
      </c>
      <c r="AD83" s="83">
        <f>IF(Dane!$E$3=1,AM83,IF(Dane!$E$3=2,AS83,AU83))</f>
        <v>0</v>
      </c>
      <c r="AE83" s="83">
        <f>IF(Dane!$E$3=1,AX83,IF(Dane!$E$3=2,BD83,BF83))</f>
        <v>0</v>
      </c>
      <c r="AF83" s="83">
        <f>IF(Dane!$E$3=1,AY83,IF(Dane!$E$3=2,BE83,BG83))</f>
        <v>0</v>
      </c>
      <c r="AG83" s="83">
        <f>IF(Dane!$E$3=1,BJ83,IF(Dane!$E$3=2,BP83,BR83))</f>
        <v>0</v>
      </c>
      <c r="AH83" s="83">
        <f>IF(Dane!$E$3=1,BK83,IF(Dane!$E$3=2,BQ83,BS83))</f>
        <v>0</v>
      </c>
      <c r="AI83" s="84">
        <f t="shared" si="54"/>
        <v>0</v>
      </c>
      <c r="AJ83" s="84">
        <f t="shared" si="55"/>
        <v>0</v>
      </c>
      <c r="AK83" s="84"/>
      <c r="AL83" s="84">
        <f t="shared" si="41"/>
        <v>0</v>
      </c>
      <c r="AM83" s="84">
        <f t="shared" si="56"/>
        <v>0</v>
      </c>
      <c r="AN83" s="84">
        <f t="shared" si="57"/>
        <v>0</v>
      </c>
      <c r="AO83" s="84">
        <f t="shared" si="42"/>
        <v>0</v>
      </c>
      <c r="AP83" s="84">
        <f t="shared" si="43"/>
        <v>0</v>
      </c>
      <c r="AQ83" s="84">
        <f t="shared" si="58"/>
        <v>0</v>
      </c>
      <c r="AR83" s="84">
        <f t="shared" si="67"/>
        <v>0</v>
      </c>
      <c r="AS83" s="84">
        <v>0</v>
      </c>
      <c r="AT83" s="84">
        <f t="shared" si="70"/>
        <v>0</v>
      </c>
      <c r="AU83" s="84">
        <v>0</v>
      </c>
      <c r="AV83" s="84">
        <f t="shared" si="44"/>
        <v>0</v>
      </c>
      <c r="AW83" s="84">
        <f t="shared" si="59"/>
        <v>0</v>
      </c>
      <c r="AX83" s="84">
        <f t="shared" si="45"/>
        <v>0</v>
      </c>
      <c r="AY83" s="84">
        <f t="shared" si="46"/>
        <v>0</v>
      </c>
      <c r="AZ83" s="84">
        <f t="shared" si="60"/>
        <v>0</v>
      </c>
      <c r="BA83" s="84">
        <f t="shared" si="47"/>
        <v>0</v>
      </c>
      <c r="BB83" s="84">
        <f t="shared" si="48"/>
        <v>0</v>
      </c>
      <c r="BC83" s="84">
        <f t="shared" si="61"/>
        <v>0</v>
      </c>
      <c r="BD83" s="84">
        <f t="shared" si="68"/>
        <v>0</v>
      </c>
      <c r="BE83" s="84">
        <v>0</v>
      </c>
      <c r="BF83" s="84">
        <f t="shared" si="62"/>
        <v>0</v>
      </c>
      <c r="BG83" s="84">
        <v>0</v>
      </c>
      <c r="BH83" s="84">
        <f t="shared" si="49"/>
        <v>0</v>
      </c>
      <c r="BI83" s="84">
        <f t="shared" si="63"/>
        <v>0</v>
      </c>
      <c r="BJ83" s="84">
        <f t="shared" si="50"/>
        <v>0</v>
      </c>
      <c r="BK83" s="84">
        <f t="shared" si="51"/>
        <v>0</v>
      </c>
      <c r="BL83" s="84">
        <f t="shared" si="64"/>
        <v>0</v>
      </c>
      <c r="BM83" s="84">
        <f t="shared" si="52"/>
        <v>0</v>
      </c>
      <c r="BN83" s="84">
        <f t="shared" si="53"/>
        <v>0</v>
      </c>
      <c r="BO83" s="84">
        <f t="shared" si="65"/>
        <v>0</v>
      </c>
      <c r="BP83" s="84">
        <f t="shared" si="69"/>
        <v>0</v>
      </c>
      <c r="BQ83" s="84">
        <v>0</v>
      </c>
      <c r="BR83" s="84">
        <f t="shared" si="66"/>
        <v>0</v>
      </c>
      <c r="BS83" s="84">
        <v>0</v>
      </c>
    </row>
    <row r="84" spans="1:71" s="85" customFormat="1">
      <c r="A84" s="69">
        <v>75</v>
      </c>
      <c r="B84" s="1"/>
      <c r="C84" s="1"/>
      <c r="D84" s="2"/>
      <c r="E84" s="3"/>
      <c r="F84" s="4"/>
      <c r="G84" s="2"/>
      <c r="H84" s="4"/>
      <c r="I84" s="4"/>
      <c r="J84" s="4"/>
      <c r="K84" s="5"/>
      <c r="L84" s="32"/>
      <c r="M84" s="4"/>
      <c r="N84" s="4"/>
      <c r="O84" s="5"/>
      <c r="P84" s="32"/>
      <c r="Q84" s="4"/>
      <c r="R84" s="4"/>
      <c r="S84" s="47"/>
      <c r="T84" s="32"/>
      <c r="U84" s="4"/>
      <c r="V84" s="4"/>
      <c r="W84" s="47"/>
      <c r="X84" s="86">
        <f>IF(Dane!$E$3=1,AL84+AX84+BJ84,IF(Dane!$E$3=2,AR84+BD84+BP84,AT84+BF84+BR84))</f>
        <v>0</v>
      </c>
      <c r="Y84" s="87">
        <f>IF(Dane!$E$3=1,AM84+AY84+BK84,IF(Dane!$E$3=2,AS84+BE84+BQ84,AU84+BG84+BS84))</f>
        <v>0</v>
      </c>
      <c r="Z84" s="87">
        <f>IF(((H84*Dane!$C$9)-X84)&lt;0,0,(H84*Dane!$C$9)-X84)</f>
        <v>0</v>
      </c>
      <c r="AA84" s="88">
        <f>IFERROR(IF(((I84*Dane!$C$9)-Y84)&lt;0,0,(I84*Dane!$C$9)-Y84),0)</f>
        <v>0</v>
      </c>
      <c r="AB84" s="74"/>
      <c r="AC84" s="83">
        <f>IF(Dane!$E$3=1,AL84,IF(Dane!$E$3=2,AR84,AT84))</f>
        <v>0</v>
      </c>
      <c r="AD84" s="83">
        <f>IF(Dane!$E$3=1,AM84,IF(Dane!$E$3=2,AS84,AU84))</f>
        <v>0</v>
      </c>
      <c r="AE84" s="83">
        <f>IF(Dane!$E$3=1,AX84,IF(Dane!$E$3=2,BD84,BF84))</f>
        <v>0</v>
      </c>
      <c r="AF84" s="83">
        <f>IF(Dane!$E$3=1,AY84,IF(Dane!$E$3=2,BE84,BG84))</f>
        <v>0</v>
      </c>
      <c r="AG84" s="83">
        <f>IF(Dane!$E$3=1,BJ84,IF(Dane!$E$3=2,BP84,BR84))</f>
        <v>0</v>
      </c>
      <c r="AH84" s="83">
        <f>IF(Dane!$E$3=1,BK84,IF(Dane!$E$3=2,BQ84,BS84))</f>
        <v>0</v>
      </c>
      <c r="AI84" s="84">
        <f t="shared" si="54"/>
        <v>0</v>
      </c>
      <c r="AJ84" s="84">
        <f t="shared" si="55"/>
        <v>0</v>
      </c>
      <c r="AK84" s="84"/>
      <c r="AL84" s="84">
        <f t="shared" si="41"/>
        <v>0</v>
      </c>
      <c r="AM84" s="84">
        <f t="shared" si="56"/>
        <v>0</v>
      </c>
      <c r="AN84" s="84">
        <f t="shared" si="57"/>
        <v>0</v>
      </c>
      <c r="AO84" s="84">
        <f t="shared" si="42"/>
        <v>0</v>
      </c>
      <c r="AP84" s="84">
        <f t="shared" si="43"/>
        <v>0</v>
      </c>
      <c r="AQ84" s="84">
        <f t="shared" si="58"/>
        <v>0</v>
      </c>
      <c r="AR84" s="84">
        <f t="shared" si="67"/>
        <v>0</v>
      </c>
      <c r="AS84" s="84">
        <v>0</v>
      </c>
      <c r="AT84" s="84">
        <f t="shared" si="70"/>
        <v>0</v>
      </c>
      <c r="AU84" s="84">
        <v>0</v>
      </c>
      <c r="AV84" s="84">
        <f t="shared" si="44"/>
        <v>0</v>
      </c>
      <c r="AW84" s="84">
        <f t="shared" si="59"/>
        <v>0</v>
      </c>
      <c r="AX84" s="84">
        <f t="shared" si="45"/>
        <v>0</v>
      </c>
      <c r="AY84" s="84">
        <f t="shared" si="46"/>
        <v>0</v>
      </c>
      <c r="AZ84" s="84">
        <f t="shared" si="60"/>
        <v>0</v>
      </c>
      <c r="BA84" s="84">
        <f t="shared" si="47"/>
        <v>0</v>
      </c>
      <c r="BB84" s="84">
        <f t="shared" si="48"/>
        <v>0</v>
      </c>
      <c r="BC84" s="84">
        <f t="shared" si="61"/>
        <v>0</v>
      </c>
      <c r="BD84" s="84">
        <f t="shared" si="68"/>
        <v>0</v>
      </c>
      <c r="BE84" s="84">
        <v>0</v>
      </c>
      <c r="BF84" s="84">
        <f t="shared" si="62"/>
        <v>0</v>
      </c>
      <c r="BG84" s="84">
        <v>0</v>
      </c>
      <c r="BH84" s="84">
        <f t="shared" si="49"/>
        <v>0</v>
      </c>
      <c r="BI84" s="84">
        <f t="shared" si="63"/>
        <v>0</v>
      </c>
      <c r="BJ84" s="84">
        <f t="shared" si="50"/>
        <v>0</v>
      </c>
      <c r="BK84" s="84">
        <f t="shared" si="51"/>
        <v>0</v>
      </c>
      <c r="BL84" s="84">
        <f t="shared" si="64"/>
        <v>0</v>
      </c>
      <c r="BM84" s="84">
        <f t="shared" si="52"/>
        <v>0</v>
      </c>
      <c r="BN84" s="84">
        <f t="shared" si="53"/>
        <v>0</v>
      </c>
      <c r="BO84" s="84">
        <f t="shared" si="65"/>
        <v>0</v>
      </c>
      <c r="BP84" s="84">
        <f t="shared" si="69"/>
        <v>0</v>
      </c>
      <c r="BQ84" s="84">
        <v>0</v>
      </c>
      <c r="BR84" s="84">
        <f t="shared" si="66"/>
        <v>0</v>
      </c>
      <c r="BS84" s="84">
        <v>0</v>
      </c>
    </row>
    <row r="85" spans="1:71" s="85" customFormat="1">
      <c r="A85" s="69">
        <v>76</v>
      </c>
      <c r="B85" s="1"/>
      <c r="C85" s="1"/>
      <c r="D85" s="2"/>
      <c r="E85" s="3"/>
      <c r="F85" s="4"/>
      <c r="G85" s="2"/>
      <c r="H85" s="4"/>
      <c r="I85" s="4"/>
      <c r="J85" s="4"/>
      <c r="K85" s="5"/>
      <c r="L85" s="32"/>
      <c r="M85" s="4"/>
      <c r="N85" s="4"/>
      <c r="O85" s="5"/>
      <c r="P85" s="32"/>
      <c r="Q85" s="4"/>
      <c r="R85" s="4"/>
      <c r="S85" s="47"/>
      <c r="T85" s="32"/>
      <c r="U85" s="4"/>
      <c r="V85" s="4"/>
      <c r="W85" s="47"/>
      <c r="X85" s="86">
        <f>IF(Dane!$E$3=1,AL85+AX85+BJ85,IF(Dane!$E$3=2,AR85+BD85+BP85,AT85+BF85+BR85))</f>
        <v>0</v>
      </c>
      <c r="Y85" s="87">
        <f>IF(Dane!$E$3=1,AM85+AY85+BK85,IF(Dane!$E$3=2,AS85+BE85+BQ85,AU85+BG85+BS85))</f>
        <v>0</v>
      </c>
      <c r="Z85" s="87">
        <f>IF(((H85*Dane!$C$9)-X85)&lt;0,0,(H85*Dane!$C$9)-X85)</f>
        <v>0</v>
      </c>
      <c r="AA85" s="88">
        <f>IFERROR(IF(((I85*Dane!$C$9)-Y85)&lt;0,0,(I85*Dane!$C$9)-Y85),0)</f>
        <v>0</v>
      </c>
      <c r="AB85" s="74"/>
      <c r="AC85" s="83">
        <f>IF(Dane!$E$3=1,AL85,IF(Dane!$E$3=2,AR85,AT85))</f>
        <v>0</v>
      </c>
      <c r="AD85" s="83">
        <f>IF(Dane!$E$3=1,AM85,IF(Dane!$E$3=2,AS85,AU85))</f>
        <v>0</v>
      </c>
      <c r="AE85" s="83">
        <f>IF(Dane!$E$3=1,AX85,IF(Dane!$E$3=2,BD85,BF85))</f>
        <v>0</v>
      </c>
      <c r="AF85" s="83">
        <f>IF(Dane!$E$3=1,AY85,IF(Dane!$E$3=2,BE85,BG85))</f>
        <v>0</v>
      </c>
      <c r="AG85" s="83">
        <f>IF(Dane!$E$3=1,BJ85,IF(Dane!$E$3=2,BP85,BR85))</f>
        <v>0</v>
      </c>
      <c r="AH85" s="83">
        <f>IF(Dane!$E$3=1,BK85,IF(Dane!$E$3=2,BQ85,BS85))</f>
        <v>0</v>
      </c>
      <c r="AI85" s="84">
        <f t="shared" si="54"/>
        <v>0</v>
      </c>
      <c r="AJ85" s="84">
        <f t="shared" si="55"/>
        <v>0</v>
      </c>
      <c r="AK85" s="84"/>
      <c r="AL85" s="84">
        <f t="shared" si="41"/>
        <v>0</v>
      </c>
      <c r="AM85" s="84">
        <f t="shared" si="56"/>
        <v>0</v>
      </c>
      <c r="AN85" s="84">
        <f t="shared" si="57"/>
        <v>0</v>
      </c>
      <c r="AO85" s="84">
        <f t="shared" si="42"/>
        <v>0</v>
      </c>
      <c r="AP85" s="84">
        <f t="shared" si="43"/>
        <v>0</v>
      </c>
      <c r="AQ85" s="84">
        <f t="shared" si="58"/>
        <v>0</v>
      </c>
      <c r="AR85" s="84">
        <f t="shared" si="67"/>
        <v>0</v>
      </c>
      <c r="AS85" s="84">
        <v>0</v>
      </c>
      <c r="AT85" s="84">
        <f t="shared" si="70"/>
        <v>0</v>
      </c>
      <c r="AU85" s="84">
        <v>0</v>
      </c>
      <c r="AV85" s="84">
        <f t="shared" si="44"/>
        <v>0</v>
      </c>
      <c r="AW85" s="84">
        <f t="shared" si="59"/>
        <v>0</v>
      </c>
      <c r="AX85" s="84">
        <f t="shared" si="45"/>
        <v>0</v>
      </c>
      <c r="AY85" s="84">
        <f t="shared" si="46"/>
        <v>0</v>
      </c>
      <c r="AZ85" s="84">
        <f t="shared" si="60"/>
        <v>0</v>
      </c>
      <c r="BA85" s="84">
        <f t="shared" si="47"/>
        <v>0</v>
      </c>
      <c r="BB85" s="84">
        <f t="shared" si="48"/>
        <v>0</v>
      </c>
      <c r="BC85" s="84">
        <f t="shared" si="61"/>
        <v>0</v>
      </c>
      <c r="BD85" s="84">
        <f t="shared" si="68"/>
        <v>0</v>
      </c>
      <c r="BE85" s="84">
        <v>0</v>
      </c>
      <c r="BF85" s="84">
        <f t="shared" si="62"/>
        <v>0</v>
      </c>
      <c r="BG85" s="84">
        <v>0</v>
      </c>
      <c r="BH85" s="84">
        <f t="shared" si="49"/>
        <v>0</v>
      </c>
      <c r="BI85" s="84">
        <f t="shared" si="63"/>
        <v>0</v>
      </c>
      <c r="BJ85" s="84">
        <f t="shared" si="50"/>
        <v>0</v>
      </c>
      <c r="BK85" s="84">
        <f t="shared" si="51"/>
        <v>0</v>
      </c>
      <c r="BL85" s="84">
        <f t="shared" si="64"/>
        <v>0</v>
      </c>
      <c r="BM85" s="84">
        <f t="shared" si="52"/>
        <v>0</v>
      </c>
      <c r="BN85" s="84">
        <f t="shared" si="53"/>
        <v>0</v>
      </c>
      <c r="BO85" s="84">
        <f t="shared" si="65"/>
        <v>0</v>
      </c>
      <c r="BP85" s="84">
        <f t="shared" si="69"/>
        <v>0</v>
      </c>
      <c r="BQ85" s="84">
        <v>0</v>
      </c>
      <c r="BR85" s="84">
        <f t="shared" si="66"/>
        <v>0</v>
      </c>
      <c r="BS85" s="84">
        <v>0</v>
      </c>
    </row>
    <row r="86" spans="1:71" s="85" customFormat="1">
      <c r="A86" s="69">
        <v>77</v>
      </c>
      <c r="B86" s="1"/>
      <c r="C86" s="1"/>
      <c r="D86" s="2"/>
      <c r="E86" s="3"/>
      <c r="F86" s="4"/>
      <c r="G86" s="2"/>
      <c r="H86" s="4"/>
      <c r="I86" s="4"/>
      <c r="J86" s="4"/>
      <c r="K86" s="5"/>
      <c r="L86" s="32"/>
      <c r="M86" s="4"/>
      <c r="N86" s="4"/>
      <c r="O86" s="5"/>
      <c r="P86" s="32"/>
      <c r="Q86" s="4"/>
      <c r="R86" s="4"/>
      <c r="S86" s="47"/>
      <c r="T86" s="32"/>
      <c r="U86" s="4"/>
      <c r="V86" s="4"/>
      <c r="W86" s="47"/>
      <c r="X86" s="86">
        <f>IF(Dane!$E$3=1,AL86+AX86+BJ86,IF(Dane!$E$3=2,AR86+BD86+BP86,AT86+BF86+BR86))</f>
        <v>0</v>
      </c>
      <c r="Y86" s="87">
        <f>IF(Dane!$E$3=1,AM86+AY86+BK86,IF(Dane!$E$3=2,AS86+BE86+BQ86,AU86+BG86+BS86))</f>
        <v>0</v>
      </c>
      <c r="Z86" s="87">
        <f>IF(((H86*Dane!$C$9)-X86)&lt;0,0,(H86*Dane!$C$9)-X86)</f>
        <v>0</v>
      </c>
      <c r="AA86" s="88">
        <f>IFERROR(IF(((I86*Dane!$C$9)-Y86)&lt;0,0,(I86*Dane!$C$9)-Y86),0)</f>
        <v>0</v>
      </c>
      <c r="AB86" s="74"/>
      <c r="AC86" s="83">
        <f>IF(Dane!$E$3=1,AL86,IF(Dane!$E$3=2,AR86,AT86))</f>
        <v>0</v>
      </c>
      <c r="AD86" s="83">
        <f>IF(Dane!$E$3=1,AM86,IF(Dane!$E$3=2,AS86,AU86))</f>
        <v>0</v>
      </c>
      <c r="AE86" s="83">
        <f>IF(Dane!$E$3=1,AX86,IF(Dane!$E$3=2,BD86,BF86))</f>
        <v>0</v>
      </c>
      <c r="AF86" s="83">
        <f>IF(Dane!$E$3=1,AY86,IF(Dane!$E$3=2,BE86,BG86))</f>
        <v>0</v>
      </c>
      <c r="AG86" s="83">
        <f>IF(Dane!$E$3=1,BJ86,IF(Dane!$E$3=2,BP86,BR86))</f>
        <v>0</v>
      </c>
      <c r="AH86" s="83">
        <f>IF(Dane!$E$3=1,BK86,IF(Dane!$E$3=2,BQ86,BS86))</f>
        <v>0</v>
      </c>
      <c r="AI86" s="84">
        <f t="shared" si="54"/>
        <v>0</v>
      </c>
      <c r="AJ86" s="84">
        <f t="shared" si="55"/>
        <v>0</v>
      </c>
      <c r="AK86" s="84"/>
      <c r="AL86" s="84">
        <f t="shared" si="41"/>
        <v>0</v>
      </c>
      <c r="AM86" s="84">
        <f t="shared" si="56"/>
        <v>0</v>
      </c>
      <c r="AN86" s="84">
        <f t="shared" si="57"/>
        <v>0</v>
      </c>
      <c r="AO86" s="84">
        <f t="shared" si="42"/>
        <v>0</v>
      </c>
      <c r="AP86" s="84">
        <f t="shared" si="43"/>
        <v>0</v>
      </c>
      <c r="AQ86" s="84">
        <f t="shared" si="58"/>
        <v>0</v>
      </c>
      <c r="AR86" s="84">
        <f t="shared" si="67"/>
        <v>0</v>
      </c>
      <c r="AS86" s="84">
        <v>0</v>
      </c>
      <c r="AT86" s="84">
        <f t="shared" si="70"/>
        <v>0</v>
      </c>
      <c r="AU86" s="84">
        <v>0</v>
      </c>
      <c r="AV86" s="84">
        <f t="shared" si="44"/>
        <v>0</v>
      </c>
      <c r="AW86" s="84">
        <f t="shared" si="59"/>
        <v>0</v>
      </c>
      <c r="AX86" s="84">
        <f t="shared" si="45"/>
        <v>0</v>
      </c>
      <c r="AY86" s="84">
        <f t="shared" si="46"/>
        <v>0</v>
      </c>
      <c r="AZ86" s="84">
        <f t="shared" si="60"/>
        <v>0</v>
      </c>
      <c r="BA86" s="84">
        <f t="shared" si="47"/>
        <v>0</v>
      </c>
      <c r="BB86" s="84">
        <f t="shared" si="48"/>
        <v>0</v>
      </c>
      <c r="BC86" s="84">
        <f t="shared" si="61"/>
        <v>0</v>
      </c>
      <c r="BD86" s="84">
        <f t="shared" si="68"/>
        <v>0</v>
      </c>
      <c r="BE86" s="84">
        <v>0</v>
      </c>
      <c r="BF86" s="84">
        <f t="shared" si="62"/>
        <v>0</v>
      </c>
      <c r="BG86" s="84">
        <v>0</v>
      </c>
      <c r="BH86" s="84">
        <f t="shared" si="49"/>
        <v>0</v>
      </c>
      <c r="BI86" s="84">
        <f t="shared" si="63"/>
        <v>0</v>
      </c>
      <c r="BJ86" s="84">
        <f t="shared" si="50"/>
        <v>0</v>
      </c>
      <c r="BK86" s="84">
        <f t="shared" si="51"/>
        <v>0</v>
      </c>
      <c r="BL86" s="84">
        <f t="shared" si="64"/>
        <v>0</v>
      </c>
      <c r="BM86" s="84">
        <f t="shared" si="52"/>
        <v>0</v>
      </c>
      <c r="BN86" s="84">
        <f t="shared" si="53"/>
        <v>0</v>
      </c>
      <c r="BO86" s="84">
        <f t="shared" si="65"/>
        <v>0</v>
      </c>
      <c r="BP86" s="84">
        <f t="shared" si="69"/>
        <v>0</v>
      </c>
      <c r="BQ86" s="84">
        <v>0</v>
      </c>
      <c r="BR86" s="84">
        <f t="shared" si="66"/>
        <v>0</v>
      </c>
      <c r="BS86" s="84">
        <v>0</v>
      </c>
    </row>
    <row r="87" spans="1:71" s="85" customFormat="1">
      <c r="A87" s="69">
        <v>78</v>
      </c>
      <c r="B87" s="1"/>
      <c r="C87" s="1"/>
      <c r="D87" s="2"/>
      <c r="E87" s="3"/>
      <c r="F87" s="4"/>
      <c r="G87" s="2"/>
      <c r="H87" s="4"/>
      <c r="I87" s="4"/>
      <c r="J87" s="4"/>
      <c r="K87" s="5"/>
      <c r="L87" s="32"/>
      <c r="M87" s="4"/>
      <c r="N87" s="4"/>
      <c r="O87" s="5"/>
      <c r="P87" s="32"/>
      <c r="Q87" s="4"/>
      <c r="R87" s="4"/>
      <c r="S87" s="47"/>
      <c r="T87" s="32"/>
      <c r="U87" s="4"/>
      <c r="V87" s="4"/>
      <c r="W87" s="47"/>
      <c r="X87" s="86">
        <f>IF(Dane!$E$3=1,AL87+AX87+BJ87,IF(Dane!$E$3=2,AR87+BD87+BP87,AT87+BF87+BR87))</f>
        <v>0</v>
      </c>
      <c r="Y87" s="87">
        <f>IF(Dane!$E$3=1,AM87+AY87+BK87,IF(Dane!$E$3=2,AS87+BE87+BQ87,AU87+BG87+BS87))</f>
        <v>0</v>
      </c>
      <c r="Z87" s="87">
        <f>IF(((H87*Dane!$C$9)-X87)&lt;0,0,(H87*Dane!$C$9)-X87)</f>
        <v>0</v>
      </c>
      <c r="AA87" s="88">
        <f>IFERROR(IF(((I87*Dane!$C$9)-Y87)&lt;0,0,(I87*Dane!$C$9)-Y87),0)</f>
        <v>0</v>
      </c>
      <c r="AB87" s="74"/>
      <c r="AC87" s="83">
        <f>IF(Dane!$E$3=1,AL87,IF(Dane!$E$3=2,AR87,AT87))</f>
        <v>0</v>
      </c>
      <c r="AD87" s="83">
        <f>IF(Dane!$E$3=1,AM87,IF(Dane!$E$3=2,AS87,AU87))</f>
        <v>0</v>
      </c>
      <c r="AE87" s="83">
        <f>IF(Dane!$E$3=1,AX87,IF(Dane!$E$3=2,BD87,BF87))</f>
        <v>0</v>
      </c>
      <c r="AF87" s="83">
        <f>IF(Dane!$E$3=1,AY87,IF(Dane!$E$3=2,BE87,BG87))</f>
        <v>0</v>
      </c>
      <c r="AG87" s="83">
        <f>IF(Dane!$E$3=1,BJ87,IF(Dane!$E$3=2,BP87,BR87))</f>
        <v>0</v>
      </c>
      <c r="AH87" s="83">
        <f>IF(Dane!$E$3=1,BK87,IF(Dane!$E$3=2,BQ87,BS87))</f>
        <v>0</v>
      </c>
      <c r="AI87" s="84">
        <f t="shared" si="54"/>
        <v>0</v>
      </c>
      <c r="AJ87" s="84">
        <f t="shared" si="55"/>
        <v>0</v>
      </c>
      <c r="AK87" s="84"/>
      <c r="AL87" s="84">
        <f t="shared" si="41"/>
        <v>0</v>
      </c>
      <c r="AM87" s="84">
        <f t="shared" si="56"/>
        <v>0</v>
      </c>
      <c r="AN87" s="84">
        <f t="shared" si="57"/>
        <v>0</v>
      </c>
      <c r="AO87" s="84">
        <f t="shared" si="42"/>
        <v>0</v>
      </c>
      <c r="AP87" s="84">
        <f t="shared" si="43"/>
        <v>0</v>
      </c>
      <c r="AQ87" s="84">
        <f t="shared" si="58"/>
        <v>0</v>
      </c>
      <c r="AR87" s="84">
        <f t="shared" si="67"/>
        <v>0</v>
      </c>
      <c r="AS87" s="84">
        <v>0</v>
      </c>
      <c r="AT87" s="84">
        <f t="shared" si="70"/>
        <v>0</v>
      </c>
      <c r="AU87" s="84">
        <v>0</v>
      </c>
      <c r="AV87" s="84">
        <f t="shared" si="44"/>
        <v>0</v>
      </c>
      <c r="AW87" s="84">
        <f t="shared" si="59"/>
        <v>0</v>
      </c>
      <c r="AX87" s="84">
        <f t="shared" si="45"/>
        <v>0</v>
      </c>
      <c r="AY87" s="84">
        <f t="shared" si="46"/>
        <v>0</v>
      </c>
      <c r="AZ87" s="84">
        <f t="shared" si="60"/>
        <v>0</v>
      </c>
      <c r="BA87" s="84">
        <f t="shared" si="47"/>
        <v>0</v>
      </c>
      <c r="BB87" s="84">
        <f t="shared" si="48"/>
        <v>0</v>
      </c>
      <c r="BC87" s="84">
        <f t="shared" si="61"/>
        <v>0</v>
      </c>
      <c r="BD87" s="84">
        <f t="shared" si="68"/>
        <v>0</v>
      </c>
      <c r="BE87" s="84">
        <v>0</v>
      </c>
      <c r="BF87" s="84">
        <f t="shared" si="62"/>
        <v>0</v>
      </c>
      <c r="BG87" s="84">
        <v>0</v>
      </c>
      <c r="BH87" s="84">
        <f t="shared" si="49"/>
        <v>0</v>
      </c>
      <c r="BI87" s="84">
        <f t="shared" si="63"/>
        <v>0</v>
      </c>
      <c r="BJ87" s="84">
        <f t="shared" si="50"/>
        <v>0</v>
      </c>
      <c r="BK87" s="84">
        <f t="shared" si="51"/>
        <v>0</v>
      </c>
      <c r="BL87" s="84">
        <f t="shared" si="64"/>
        <v>0</v>
      </c>
      <c r="BM87" s="84">
        <f t="shared" si="52"/>
        <v>0</v>
      </c>
      <c r="BN87" s="84">
        <f t="shared" si="53"/>
        <v>0</v>
      </c>
      <c r="BO87" s="84">
        <f t="shared" si="65"/>
        <v>0</v>
      </c>
      <c r="BP87" s="84">
        <f t="shared" si="69"/>
        <v>0</v>
      </c>
      <c r="BQ87" s="84">
        <v>0</v>
      </c>
      <c r="BR87" s="84">
        <f t="shared" si="66"/>
        <v>0</v>
      </c>
      <c r="BS87" s="84">
        <v>0</v>
      </c>
    </row>
    <row r="88" spans="1:71" s="85" customFormat="1">
      <c r="A88" s="69">
        <v>79</v>
      </c>
      <c r="B88" s="1"/>
      <c r="C88" s="1"/>
      <c r="D88" s="2"/>
      <c r="E88" s="3"/>
      <c r="F88" s="4"/>
      <c r="G88" s="2"/>
      <c r="H88" s="4"/>
      <c r="I88" s="4"/>
      <c r="J88" s="4"/>
      <c r="K88" s="5"/>
      <c r="L88" s="32"/>
      <c r="M88" s="4"/>
      <c r="N88" s="4"/>
      <c r="O88" s="5"/>
      <c r="P88" s="32"/>
      <c r="Q88" s="4"/>
      <c r="R88" s="4"/>
      <c r="S88" s="47"/>
      <c r="T88" s="32"/>
      <c r="U88" s="4"/>
      <c r="V88" s="4"/>
      <c r="W88" s="47"/>
      <c r="X88" s="86">
        <f>IF(Dane!$E$3=1,AL88+AX88+BJ88,IF(Dane!$E$3=2,AR88+BD88+BP88,AT88+BF88+BR88))</f>
        <v>0</v>
      </c>
      <c r="Y88" s="87">
        <f>IF(Dane!$E$3=1,AM88+AY88+BK88,IF(Dane!$E$3=2,AS88+BE88+BQ88,AU88+BG88+BS88))</f>
        <v>0</v>
      </c>
      <c r="Z88" s="87">
        <f>IF(((H88*Dane!$C$9)-X88)&lt;0,0,(H88*Dane!$C$9)-X88)</f>
        <v>0</v>
      </c>
      <c r="AA88" s="88">
        <f>IFERROR(IF(((I88*Dane!$C$9)-Y88)&lt;0,0,(I88*Dane!$C$9)-Y88),0)</f>
        <v>0</v>
      </c>
      <c r="AB88" s="74"/>
      <c r="AC88" s="83">
        <f>IF(Dane!$E$3=1,AL88,IF(Dane!$E$3=2,AR88,AT88))</f>
        <v>0</v>
      </c>
      <c r="AD88" s="83">
        <f>IF(Dane!$E$3=1,AM88,IF(Dane!$E$3=2,AS88,AU88))</f>
        <v>0</v>
      </c>
      <c r="AE88" s="83">
        <f>IF(Dane!$E$3=1,AX88,IF(Dane!$E$3=2,BD88,BF88))</f>
        <v>0</v>
      </c>
      <c r="AF88" s="83">
        <f>IF(Dane!$E$3=1,AY88,IF(Dane!$E$3=2,BE88,BG88))</f>
        <v>0</v>
      </c>
      <c r="AG88" s="83">
        <f>IF(Dane!$E$3=1,BJ88,IF(Dane!$E$3=2,BP88,BR88))</f>
        <v>0</v>
      </c>
      <c r="AH88" s="83">
        <f>IF(Dane!$E$3=1,BK88,IF(Dane!$E$3=2,BQ88,BS88))</f>
        <v>0</v>
      </c>
      <c r="AI88" s="84">
        <f t="shared" si="54"/>
        <v>0</v>
      </c>
      <c r="AJ88" s="84">
        <f t="shared" si="55"/>
        <v>0</v>
      </c>
      <c r="AK88" s="84"/>
      <c r="AL88" s="84">
        <f t="shared" si="41"/>
        <v>0</v>
      </c>
      <c r="AM88" s="84">
        <f t="shared" si="56"/>
        <v>0</v>
      </c>
      <c r="AN88" s="84">
        <f t="shared" si="57"/>
        <v>0</v>
      </c>
      <c r="AO88" s="84">
        <f t="shared" si="42"/>
        <v>0</v>
      </c>
      <c r="AP88" s="84">
        <f t="shared" si="43"/>
        <v>0</v>
      </c>
      <c r="AQ88" s="84">
        <f t="shared" si="58"/>
        <v>0</v>
      </c>
      <c r="AR88" s="84">
        <f t="shared" si="67"/>
        <v>0</v>
      </c>
      <c r="AS88" s="84">
        <v>0</v>
      </c>
      <c r="AT88" s="84">
        <f t="shared" si="70"/>
        <v>0</v>
      </c>
      <c r="AU88" s="84">
        <v>0</v>
      </c>
      <c r="AV88" s="84">
        <f t="shared" si="44"/>
        <v>0</v>
      </c>
      <c r="AW88" s="84">
        <f t="shared" si="59"/>
        <v>0</v>
      </c>
      <c r="AX88" s="84">
        <f t="shared" si="45"/>
        <v>0</v>
      </c>
      <c r="AY88" s="84">
        <f t="shared" si="46"/>
        <v>0</v>
      </c>
      <c r="AZ88" s="84">
        <f t="shared" si="60"/>
        <v>0</v>
      </c>
      <c r="BA88" s="84">
        <f t="shared" si="47"/>
        <v>0</v>
      </c>
      <c r="BB88" s="84">
        <f t="shared" si="48"/>
        <v>0</v>
      </c>
      <c r="BC88" s="84">
        <f t="shared" si="61"/>
        <v>0</v>
      </c>
      <c r="BD88" s="84">
        <f t="shared" si="68"/>
        <v>0</v>
      </c>
      <c r="BE88" s="84">
        <v>0</v>
      </c>
      <c r="BF88" s="84">
        <f t="shared" si="62"/>
        <v>0</v>
      </c>
      <c r="BG88" s="84">
        <v>0</v>
      </c>
      <c r="BH88" s="84">
        <f t="shared" si="49"/>
        <v>0</v>
      </c>
      <c r="BI88" s="84">
        <f t="shared" si="63"/>
        <v>0</v>
      </c>
      <c r="BJ88" s="84">
        <f t="shared" si="50"/>
        <v>0</v>
      </c>
      <c r="BK88" s="84">
        <f t="shared" si="51"/>
        <v>0</v>
      </c>
      <c r="BL88" s="84">
        <f t="shared" si="64"/>
        <v>0</v>
      </c>
      <c r="BM88" s="84">
        <f t="shared" si="52"/>
        <v>0</v>
      </c>
      <c r="BN88" s="84">
        <f t="shared" si="53"/>
        <v>0</v>
      </c>
      <c r="BO88" s="84">
        <f t="shared" si="65"/>
        <v>0</v>
      </c>
      <c r="BP88" s="84">
        <f t="shared" si="69"/>
        <v>0</v>
      </c>
      <c r="BQ88" s="84">
        <v>0</v>
      </c>
      <c r="BR88" s="84">
        <f t="shared" si="66"/>
        <v>0</v>
      </c>
      <c r="BS88" s="84">
        <v>0</v>
      </c>
    </row>
    <row r="89" spans="1:71" s="85" customFormat="1">
      <c r="A89" s="69">
        <v>80</v>
      </c>
      <c r="B89" s="1"/>
      <c r="C89" s="1"/>
      <c r="D89" s="2"/>
      <c r="E89" s="3"/>
      <c r="F89" s="4"/>
      <c r="G89" s="2"/>
      <c r="H89" s="4"/>
      <c r="I89" s="4"/>
      <c r="J89" s="4"/>
      <c r="K89" s="5"/>
      <c r="L89" s="32"/>
      <c r="M89" s="4"/>
      <c r="N89" s="4"/>
      <c r="O89" s="5"/>
      <c r="P89" s="32"/>
      <c r="Q89" s="4"/>
      <c r="R89" s="4"/>
      <c r="S89" s="47"/>
      <c r="T89" s="32"/>
      <c r="U89" s="4"/>
      <c r="V89" s="4"/>
      <c r="W89" s="47"/>
      <c r="X89" s="86">
        <f>IF(Dane!$E$3=1,AL89+AX89+BJ89,IF(Dane!$E$3=2,AR89+BD89+BP89,AT89+BF89+BR89))</f>
        <v>0</v>
      </c>
      <c r="Y89" s="87">
        <f>IF(Dane!$E$3=1,AM89+AY89+BK89,IF(Dane!$E$3=2,AS89+BE89+BQ89,AU89+BG89+BS89))</f>
        <v>0</v>
      </c>
      <c r="Z89" s="87">
        <f>IF(((H89*Dane!$C$9)-X89)&lt;0,0,(H89*Dane!$C$9)-X89)</f>
        <v>0</v>
      </c>
      <c r="AA89" s="88">
        <f>IFERROR(IF(((I89*Dane!$C$9)-Y89)&lt;0,0,(I89*Dane!$C$9)-Y89),0)</f>
        <v>0</v>
      </c>
      <c r="AB89" s="74"/>
      <c r="AC89" s="83">
        <f>IF(Dane!$E$3=1,AL89,IF(Dane!$E$3=2,AR89,AT89))</f>
        <v>0</v>
      </c>
      <c r="AD89" s="83">
        <f>IF(Dane!$E$3=1,AM89,IF(Dane!$E$3=2,AS89,AU89))</f>
        <v>0</v>
      </c>
      <c r="AE89" s="83">
        <f>IF(Dane!$E$3=1,AX89,IF(Dane!$E$3=2,BD89,BF89))</f>
        <v>0</v>
      </c>
      <c r="AF89" s="83">
        <f>IF(Dane!$E$3=1,AY89,IF(Dane!$E$3=2,BE89,BG89))</f>
        <v>0</v>
      </c>
      <c r="AG89" s="83">
        <f>IF(Dane!$E$3=1,BJ89,IF(Dane!$E$3=2,BP89,BR89))</f>
        <v>0</v>
      </c>
      <c r="AH89" s="83">
        <f>IF(Dane!$E$3=1,BK89,IF(Dane!$E$3=2,BQ89,BS89))</f>
        <v>0</v>
      </c>
      <c r="AI89" s="84">
        <f t="shared" si="54"/>
        <v>0</v>
      </c>
      <c r="AJ89" s="84">
        <f t="shared" si="55"/>
        <v>0</v>
      </c>
      <c r="AK89" s="84"/>
      <c r="AL89" s="84">
        <f t="shared" si="41"/>
        <v>0</v>
      </c>
      <c r="AM89" s="84">
        <f t="shared" si="56"/>
        <v>0</v>
      </c>
      <c r="AN89" s="84">
        <f t="shared" si="57"/>
        <v>0</v>
      </c>
      <c r="AO89" s="84">
        <f t="shared" si="42"/>
        <v>0</v>
      </c>
      <c r="AP89" s="84">
        <f t="shared" si="43"/>
        <v>0</v>
      </c>
      <c r="AQ89" s="84">
        <f t="shared" si="58"/>
        <v>0</v>
      </c>
      <c r="AR89" s="84">
        <f t="shared" si="67"/>
        <v>0</v>
      </c>
      <c r="AS89" s="84">
        <v>0</v>
      </c>
      <c r="AT89" s="84">
        <f t="shared" si="70"/>
        <v>0</v>
      </c>
      <c r="AU89" s="84">
        <v>0</v>
      </c>
      <c r="AV89" s="84">
        <f t="shared" si="44"/>
        <v>0</v>
      </c>
      <c r="AW89" s="84">
        <f t="shared" si="59"/>
        <v>0</v>
      </c>
      <c r="AX89" s="84">
        <f t="shared" si="45"/>
        <v>0</v>
      </c>
      <c r="AY89" s="84">
        <f t="shared" si="46"/>
        <v>0</v>
      </c>
      <c r="AZ89" s="84">
        <f t="shared" si="60"/>
        <v>0</v>
      </c>
      <c r="BA89" s="84">
        <f t="shared" si="47"/>
        <v>0</v>
      </c>
      <c r="BB89" s="84">
        <f t="shared" si="48"/>
        <v>0</v>
      </c>
      <c r="BC89" s="84">
        <f t="shared" si="61"/>
        <v>0</v>
      </c>
      <c r="BD89" s="84">
        <f t="shared" si="68"/>
        <v>0</v>
      </c>
      <c r="BE89" s="84">
        <v>0</v>
      </c>
      <c r="BF89" s="84">
        <f t="shared" si="62"/>
        <v>0</v>
      </c>
      <c r="BG89" s="84">
        <v>0</v>
      </c>
      <c r="BH89" s="84">
        <f t="shared" si="49"/>
        <v>0</v>
      </c>
      <c r="BI89" s="84">
        <f t="shared" si="63"/>
        <v>0</v>
      </c>
      <c r="BJ89" s="84">
        <f t="shared" si="50"/>
        <v>0</v>
      </c>
      <c r="BK89" s="84">
        <f t="shared" si="51"/>
        <v>0</v>
      </c>
      <c r="BL89" s="84">
        <f t="shared" si="64"/>
        <v>0</v>
      </c>
      <c r="BM89" s="84">
        <f t="shared" si="52"/>
        <v>0</v>
      </c>
      <c r="BN89" s="84">
        <f t="shared" si="53"/>
        <v>0</v>
      </c>
      <c r="BO89" s="84">
        <f t="shared" si="65"/>
        <v>0</v>
      </c>
      <c r="BP89" s="84">
        <f t="shared" si="69"/>
        <v>0</v>
      </c>
      <c r="BQ89" s="84">
        <v>0</v>
      </c>
      <c r="BR89" s="84">
        <f t="shared" si="66"/>
        <v>0</v>
      </c>
      <c r="BS89" s="84">
        <v>0</v>
      </c>
    </row>
    <row r="90" spans="1:71" s="85" customFormat="1">
      <c r="A90" s="69">
        <v>81</v>
      </c>
      <c r="B90" s="1"/>
      <c r="C90" s="1"/>
      <c r="D90" s="2"/>
      <c r="E90" s="3"/>
      <c r="F90" s="4"/>
      <c r="G90" s="2"/>
      <c r="H90" s="4"/>
      <c r="I90" s="4"/>
      <c r="J90" s="4"/>
      <c r="K90" s="5"/>
      <c r="L90" s="32"/>
      <c r="M90" s="4"/>
      <c r="N90" s="4"/>
      <c r="O90" s="5"/>
      <c r="P90" s="32"/>
      <c r="Q90" s="4"/>
      <c r="R90" s="4"/>
      <c r="S90" s="47"/>
      <c r="T90" s="32"/>
      <c r="U90" s="4"/>
      <c r="V90" s="4"/>
      <c r="W90" s="47"/>
      <c r="X90" s="86">
        <f>IF(Dane!$E$3=1,AL90+AX90+BJ90,IF(Dane!$E$3=2,AR90+BD90+BP90,AT90+BF90+BR90))</f>
        <v>0</v>
      </c>
      <c r="Y90" s="87">
        <f>IF(Dane!$E$3=1,AM90+AY90+BK90,IF(Dane!$E$3=2,AS90+BE90+BQ90,AU90+BG90+BS90))</f>
        <v>0</v>
      </c>
      <c r="Z90" s="87">
        <f>IF(((H90*Dane!$C$9)-X90)&lt;0,0,(H90*Dane!$C$9)-X90)</f>
        <v>0</v>
      </c>
      <c r="AA90" s="88">
        <f>IFERROR(IF(((I90*Dane!$C$9)-Y90)&lt;0,0,(I90*Dane!$C$9)-Y90),0)</f>
        <v>0</v>
      </c>
      <c r="AB90" s="74"/>
      <c r="AC90" s="83">
        <f>IF(Dane!$E$3=1,AL90,IF(Dane!$E$3=2,AR90,AT90))</f>
        <v>0</v>
      </c>
      <c r="AD90" s="83">
        <f>IF(Dane!$E$3=1,AM90,IF(Dane!$E$3=2,AS90,AU90))</f>
        <v>0</v>
      </c>
      <c r="AE90" s="83">
        <f>IF(Dane!$E$3=1,AX90,IF(Dane!$E$3=2,BD90,BF90))</f>
        <v>0</v>
      </c>
      <c r="AF90" s="83">
        <f>IF(Dane!$E$3=1,AY90,IF(Dane!$E$3=2,BE90,BG90))</f>
        <v>0</v>
      </c>
      <c r="AG90" s="83">
        <f>IF(Dane!$E$3=1,BJ90,IF(Dane!$E$3=2,BP90,BR90))</f>
        <v>0</v>
      </c>
      <c r="AH90" s="83">
        <f>IF(Dane!$E$3=1,BK90,IF(Dane!$E$3=2,BQ90,BS90))</f>
        <v>0</v>
      </c>
      <c r="AI90" s="84">
        <f t="shared" si="54"/>
        <v>0</v>
      </c>
      <c r="AJ90" s="84">
        <f t="shared" si="55"/>
        <v>0</v>
      </c>
      <c r="AK90" s="84"/>
      <c r="AL90" s="84">
        <f t="shared" si="41"/>
        <v>0</v>
      </c>
      <c r="AM90" s="84">
        <f t="shared" si="56"/>
        <v>0</v>
      </c>
      <c r="AN90" s="84">
        <f t="shared" si="57"/>
        <v>0</v>
      </c>
      <c r="AO90" s="84">
        <f t="shared" si="42"/>
        <v>0</v>
      </c>
      <c r="AP90" s="84">
        <f t="shared" si="43"/>
        <v>0</v>
      </c>
      <c r="AQ90" s="84">
        <f t="shared" si="58"/>
        <v>0</v>
      </c>
      <c r="AR90" s="84">
        <f t="shared" si="67"/>
        <v>0</v>
      </c>
      <c r="AS90" s="84">
        <v>0</v>
      </c>
      <c r="AT90" s="84">
        <f t="shared" si="70"/>
        <v>0</v>
      </c>
      <c r="AU90" s="84">
        <v>0</v>
      </c>
      <c r="AV90" s="84">
        <f t="shared" si="44"/>
        <v>0</v>
      </c>
      <c r="AW90" s="84">
        <f t="shared" si="59"/>
        <v>0</v>
      </c>
      <c r="AX90" s="84">
        <f t="shared" si="45"/>
        <v>0</v>
      </c>
      <c r="AY90" s="84">
        <f t="shared" si="46"/>
        <v>0</v>
      </c>
      <c r="AZ90" s="84">
        <f t="shared" si="60"/>
        <v>0</v>
      </c>
      <c r="BA90" s="84">
        <f t="shared" si="47"/>
        <v>0</v>
      </c>
      <c r="BB90" s="84">
        <f t="shared" si="48"/>
        <v>0</v>
      </c>
      <c r="BC90" s="84">
        <f t="shared" si="61"/>
        <v>0</v>
      </c>
      <c r="BD90" s="84">
        <f t="shared" si="68"/>
        <v>0</v>
      </c>
      <c r="BE90" s="84">
        <v>0</v>
      </c>
      <c r="BF90" s="84">
        <f t="shared" si="62"/>
        <v>0</v>
      </c>
      <c r="BG90" s="84">
        <v>0</v>
      </c>
      <c r="BH90" s="84">
        <f t="shared" si="49"/>
        <v>0</v>
      </c>
      <c r="BI90" s="84">
        <f t="shared" si="63"/>
        <v>0</v>
      </c>
      <c r="BJ90" s="84">
        <f t="shared" si="50"/>
        <v>0</v>
      </c>
      <c r="BK90" s="84">
        <f t="shared" si="51"/>
        <v>0</v>
      </c>
      <c r="BL90" s="84">
        <f t="shared" si="64"/>
        <v>0</v>
      </c>
      <c r="BM90" s="84">
        <f t="shared" si="52"/>
        <v>0</v>
      </c>
      <c r="BN90" s="84">
        <f t="shared" si="53"/>
        <v>0</v>
      </c>
      <c r="BO90" s="84">
        <f t="shared" si="65"/>
        <v>0</v>
      </c>
      <c r="BP90" s="84">
        <f t="shared" si="69"/>
        <v>0</v>
      </c>
      <c r="BQ90" s="84">
        <v>0</v>
      </c>
      <c r="BR90" s="84">
        <f t="shared" si="66"/>
        <v>0</v>
      </c>
      <c r="BS90" s="84">
        <v>0</v>
      </c>
    </row>
    <row r="91" spans="1:71" s="85" customFormat="1">
      <c r="A91" s="69">
        <v>82</v>
      </c>
      <c r="B91" s="1"/>
      <c r="C91" s="1"/>
      <c r="D91" s="2"/>
      <c r="E91" s="3"/>
      <c r="F91" s="4"/>
      <c r="G91" s="2"/>
      <c r="H91" s="4"/>
      <c r="I91" s="4"/>
      <c r="J91" s="4"/>
      <c r="K91" s="5"/>
      <c r="L91" s="32"/>
      <c r="M91" s="4"/>
      <c r="N91" s="4"/>
      <c r="O91" s="5"/>
      <c r="P91" s="32"/>
      <c r="Q91" s="4"/>
      <c r="R91" s="4"/>
      <c r="S91" s="47"/>
      <c r="T91" s="32"/>
      <c r="U91" s="4"/>
      <c r="V91" s="4"/>
      <c r="W91" s="47"/>
      <c r="X91" s="86">
        <f>IF(Dane!$E$3=1,AL91+AX91+BJ91,IF(Dane!$E$3=2,AR91+BD91+BP91,AT91+BF91+BR91))</f>
        <v>0</v>
      </c>
      <c r="Y91" s="87">
        <f>IF(Dane!$E$3=1,AM91+AY91+BK91,IF(Dane!$E$3=2,AS91+BE91+BQ91,AU91+BG91+BS91))</f>
        <v>0</v>
      </c>
      <c r="Z91" s="87">
        <f>IF(((H91*Dane!$C$9)-X91)&lt;0,0,(H91*Dane!$C$9)-X91)</f>
        <v>0</v>
      </c>
      <c r="AA91" s="88">
        <f>IFERROR(IF(((I91*Dane!$C$9)-Y91)&lt;0,0,(I91*Dane!$C$9)-Y91),0)</f>
        <v>0</v>
      </c>
      <c r="AB91" s="74"/>
      <c r="AC91" s="83">
        <f>IF(Dane!$E$3=1,AL91,IF(Dane!$E$3=2,AR91,AT91))</f>
        <v>0</v>
      </c>
      <c r="AD91" s="83">
        <f>IF(Dane!$E$3=1,AM91,IF(Dane!$E$3=2,AS91,AU91))</f>
        <v>0</v>
      </c>
      <c r="AE91" s="83">
        <f>IF(Dane!$E$3=1,AX91,IF(Dane!$E$3=2,BD91,BF91))</f>
        <v>0</v>
      </c>
      <c r="AF91" s="83">
        <f>IF(Dane!$E$3=1,AY91,IF(Dane!$E$3=2,BE91,BG91))</f>
        <v>0</v>
      </c>
      <c r="AG91" s="83">
        <f>IF(Dane!$E$3=1,BJ91,IF(Dane!$E$3=2,BP91,BR91))</f>
        <v>0</v>
      </c>
      <c r="AH91" s="83">
        <f>IF(Dane!$E$3=1,BK91,IF(Dane!$E$3=2,BQ91,BS91))</f>
        <v>0</v>
      </c>
      <c r="AI91" s="84">
        <f t="shared" si="54"/>
        <v>0</v>
      </c>
      <c r="AJ91" s="84">
        <f t="shared" si="55"/>
        <v>0</v>
      </c>
      <c r="AK91" s="84"/>
      <c r="AL91" s="84">
        <f t="shared" si="41"/>
        <v>0</v>
      </c>
      <c r="AM91" s="84">
        <f t="shared" si="56"/>
        <v>0</v>
      </c>
      <c r="AN91" s="84">
        <f t="shared" si="57"/>
        <v>0</v>
      </c>
      <c r="AO91" s="84">
        <f t="shared" si="42"/>
        <v>0</v>
      </c>
      <c r="AP91" s="84">
        <f t="shared" si="43"/>
        <v>0</v>
      </c>
      <c r="AQ91" s="84">
        <f t="shared" si="58"/>
        <v>0</v>
      </c>
      <c r="AR91" s="84">
        <f t="shared" si="67"/>
        <v>0</v>
      </c>
      <c r="AS91" s="84">
        <v>0</v>
      </c>
      <c r="AT91" s="84">
        <f t="shared" si="70"/>
        <v>0</v>
      </c>
      <c r="AU91" s="84">
        <v>0</v>
      </c>
      <c r="AV91" s="84">
        <f t="shared" si="44"/>
        <v>0</v>
      </c>
      <c r="AW91" s="84">
        <f t="shared" si="59"/>
        <v>0</v>
      </c>
      <c r="AX91" s="84">
        <f t="shared" si="45"/>
        <v>0</v>
      </c>
      <c r="AY91" s="84">
        <f t="shared" si="46"/>
        <v>0</v>
      </c>
      <c r="AZ91" s="84">
        <f t="shared" si="60"/>
        <v>0</v>
      </c>
      <c r="BA91" s="84">
        <f t="shared" si="47"/>
        <v>0</v>
      </c>
      <c r="BB91" s="84">
        <f t="shared" si="48"/>
        <v>0</v>
      </c>
      <c r="BC91" s="84">
        <f t="shared" si="61"/>
        <v>0</v>
      </c>
      <c r="BD91" s="84">
        <f t="shared" si="68"/>
        <v>0</v>
      </c>
      <c r="BE91" s="84">
        <v>0</v>
      </c>
      <c r="BF91" s="84">
        <f t="shared" si="62"/>
        <v>0</v>
      </c>
      <c r="BG91" s="84">
        <v>0</v>
      </c>
      <c r="BH91" s="84">
        <f t="shared" si="49"/>
        <v>0</v>
      </c>
      <c r="BI91" s="84">
        <f t="shared" si="63"/>
        <v>0</v>
      </c>
      <c r="BJ91" s="84">
        <f t="shared" si="50"/>
        <v>0</v>
      </c>
      <c r="BK91" s="84">
        <f t="shared" si="51"/>
        <v>0</v>
      </c>
      <c r="BL91" s="84">
        <f t="shared" si="64"/>
        <v>0</v>
      </c>
      <c r="BM91" s="84">
        <f t="shared" si="52"/>
        <v>0</v>
      </c>
      <c r="BN91" s="84">
        <f t="shared" si="53"/>
        <v>0</v>
      </c>
      <c r="BO91" s="84">
        <f t="shared" si="65"/>
        <v>0</v>
      </c>
      <c r="BP91" s="84">
        <f t="shared" si="69"/>
        <v>0</v>
      </c>
      <c r="BQ91" s="84">
        <v>0</v>
      </c>
      <c r="BR91" s="84">
        <f t="shared" si="66"/>
        <v>0</v>
      </c>
      <c r="BS91" s="84">
        <v>0</v>
      </c>
    </row>
    <row r="92" spans="1:71" s="85" customFormat="1">
      <c r="A92" s="69">
        <v>83</v>
      </c>
      <c r="B92" s="1"/>
      <c r="C92" s="1"/>
      <c r="D92" s="2"/>
      <c r="E92" s="3"/>
      <c r="F92" s="4"/>
      <c r="G92" s="2"/>
      <c r="H92" s="4"/>
      <c r="I92" s="4"/>
      <c r="J92" s="4"/>
      <c r="K92" s="5"/>
      <c r="L92" s="32"/>
      <c r="M92" s="4"/>
      <c r="N92" s="4"/>
      <c r="O92" s="5"/>
      <c r="P92" s="32"/>
      <c r="Q92" s="4"/>
      <c r="R92" s="4"/>
      <c r="S92" s="47"/>
      <c r="T92" s="32"/>
      <c r="U92" s="4"/>
      <c r="V92" s="4"/>
      <c r="W92" s="47"/>
      <c r="X92" s="86">
        <f>IF(Dane!$E$3=1,AL92+AX92+BJ92,IF(Dane!$E$3=2,AR92+BD92+BP92,AT92+BF92+BR92))</f>
        <v>0</v>
      </c>
      <c r="Y92" s="87">
        <f>IF(Dane!$E$3=1,AM92+AY92+BK92,IF(Dane!$E$3=2,AS92+BE92+BQ92,AU92+BG92+BS92))</f>
        <v>0</v>
      </c>
      <c r="Z92" s="87">
        <f>IF(((H92*Dane!$C$9)-X92)&lt;0,0,(H92*Dane!$C$9)-X92)</f>
        <v>0</v>
      </c>
      <c r="AA92" s="88">
        <f>IFERROR(IF(((I92*Dane!$C$9)-Y92)&lt;0,0,(I92*Dane!$C$9)-Y92),0)</f>
        <v>0</v>
      </c>
      <c r="AB92" s="74"/>
      <c r="AC92" s="83">
        <f>IF(Dane!$E$3=1,AL92,IF(Dane!$E$3=2,AR92,AT92))</f>
        <v>0</v>
      </c>
      <c r="AD92" s="83">
        <f>IF(Dane!$E$3=1,AM92,IF(Dane!$E$3=2,AS92,AU92))</f>
        <v>0</v>
      </c>
      <c r="AE92" s="83">
        <f>IF(Dane!$E$3=1,AX92,IF(Dane!$E$3=2,BD92,BF92))</f>
        <v>0</v>
      </c>
      <c r="AF92" s="83">
        <f>IF(Dane!$E$3=1,AY92,IF(Dane!$E$3=2,BE92,BG92))</f>
        <v>0</v>
      </c>
      <c r="AG92" s="83">
        <f>IF(Dane!$E$3=1,BJ92,IF(Dane!$E$3=2,BP92,BR92))</f>
        <v>0</v>
      </c>
      <c r="AH92" s="83">
        <f>IF(Dane!$E$3=1,BK92,IF(Dane!$E$3=2,BQ92,BS92))</f>
        <v>0</v>
      </c>
      <c r="AI92" s="84">
        <f t="shared" si="54"/>
        <v>0</v>
      </c>
      <c r="AJ92" s="84">
        <f t="shared" si="55"/>
        <v>0</v>
      </c>
      <c r="AK92" s="84"/>
      <c r="AL92" s="84">
        <f t="shared" si="41"/>
        <v>0</v>
      </c>
      <c r="AM92" s="84">
        <f t="shared" si="56"/>
        <v>0</v>
      </c>
      <c r="AN92" s="84">
        <f t="shared" si="57"/>
        <v>0</v>
      </c>
      <c r="AO92" s="84">
        <f t="shared" si="42"/>
        <v>0</v>
      </c>
      <c r="AP92" s="84">
        <f t="shared" si="43"/>
        <v>0</v>
      </c>
      <c r="AQ92" s="84">
        <f t="shared" si="58"/>
        <v>0</v>
      </c>
      <c r="AR92" s="84">
        <f t="shared" si="67"/>
        <v>0</v>
      </c>
      <c r="AS92" s="84">
        <v>0</v>
      </c>
      <c r="AT92" s="84">
        <f t="shared" si="70"/>
        <v>0</v>
      </c>
      <c r="AU92" s="84">
        <v>0</v>
      </c>
      <c r="AV92" s="84">
        <f t="shared" si="44"/>
        <v>0</v>
      </c>
      <c r="AW92" s="84">
        <f t="shared" si="59"/>
        <v>0</v>
      </c>
      <c r="AX92" s="84">
        <f t="shared" si="45"/>
        <v>0</v>
      </c>
      <c r="AY92" s="84">
        <f t="shared" si="46"/>
        <v>0</v>
      </c>
      <c r="AZ92" s="84">
        <f t="shared" si="60"/>
        <v>0</v>
      </c>
      <c r="BA92" s="84">
        <f t="shared" si="47"/>
        <v>0</v>
      </c>
      <c r="BB92" s="84">
        <f t="shared" si="48"/>
        <v>0</v>
      </c>
      <c r="BC92" s="84">
        <f t="shared" si="61"/>
        <v>0</v>
      </c>
      <c r="BD92" s="84">
        <f t="shared" si="68"/>
        <v>0</v>
      </c>
      <c r="BE92" s="84">
        <v>0</v>
      </c>
      <c r="BF92" s="84">
        <f t="shared" si="62"/>
        <v>0</v>
      </c>
      <c r="BG92" s="84">
        <v>0</v>
      </c>
      <c r="BH92" s="84">
        <f t="shared" si="49"/>
        <v>0</v>
      </c>
      <c r="BI92" s="84">
        <f t="shared" si="63"/>
        <v>0</v>
      </c>
      <c r="BJ92" s="84">
        <f t="shared" si="50"/>
        <v>0</v>
      </c>
      <c r="BK92" s="84">
        <f t="shared" si="51"/>
        <v>0</v>
      </c>
      <c r="BL92" s="84">
        <f t="shared" si="64"/>
        <v>0</v>
      </c>
      <c r="BM92" s="84">
        <f t="shared" si="52"/>
        <v>0</v>
      </c>
      <c r="BN92" s="84">
        <f t="shared" si="53"/>
        <v>0</v>
      </c>
      <c r="BO92" s="84">
        <f t="shared" si="65"/>
        <v>0</v>
      </c>
      <c r="BP92" s="84">
        <f t="shared" si="69"/>
        <v>0</v>
      </c>
      <c r="BQ92" s="84">
        <v>0</v>
      </c>
      <c r="BR92" s="84">
        <f t="shared" si="66"/>
        <v>0</v>
      </c>
      <c r="BS92" s="84">
        <v>0</v>
      </c>
    </row>
    <row r="93" spans="1:71" s="85" customFormat="1">
      <c r="A93" s="69">
        <v>84</v>
      </c>
      <c r="B93" s="1"/>
      <c r="C93" s="1"/>
      <c r="D93" s="2"/>
      <c r="E93" s="3"/>
      <c r="F93" s="4"/>
      <c r="G93" s="2"/>
      <c r="H93" s="4"/>
      <c r="I93" s="4"/>
      <c r="J93" s="4"/>
      <c r="K93" s="5"/>
      <c r="L93" s="32"/>
      <c r="M93" s="4"/>
      <c r="N93" s="4"/>
      <c r="O93" s="5"/>
      <c r="P93" s="32"/>
      <c r="Q93" s="4"/>
      <c r="R93" s="4"/>
      <c r="S93" s="47"/>
      <c r="T93" s="32"/>
      <c r="U93" s="4"/>
      <c r="V93" s="4"/>
      <c r="W93" s="47"/>
      <c r="X93" s="86">
        <f>IF(Dane!$E$3=1,AL93+AX93+BJ93,IF(Dane!$E$3=2,AR93+BD93+BP93,AT93+BF93+BR93))</f>
        <v>0</v>
      </c>
      <c r="Y93" s="87">
        <f>IF(Dane!$E$3=1,AM93+AY93+BK93,IF(Dane!$E$3=2,AS93+BE93+BQ93,AU93+BG93+BS93))</f>
        <v>0</v>
      </c>
      <c r="Z93" s="87">
        <f>IF(((H93*Dane!$C$9)-X93)&lt;0,0,(H93*Dane!$C$9)-X93)</f>
        <v>0</v>
      </c>
      <c r="AA93" s="88">
        <f>IFERROR(IF(((I93*Dane!$C$9)-Y93)&lt;0,0,(I93*Dane!$C$9)-Y93),0)</f>
        <v>0</v>
      </c>
      <c r="AB93" s="74"/>
      <c r="AC93" s="83">
        <f>IF(Dane!$E$3=1,AL93,IF(Dane!$E$3=2,AR93,AT93))</f>
        <v>0</v>
      </c>
      <c r="AD93" s="83">
        <f>IF(Dane!$E$3=1,AM93,IF(Dane!$E$3=2,AS93,AU93))</f>
        <v>0</v>
      </c>
      <c r="AE93" s="83">
        <f>IF(Dane!$E$3=1,AX93,IF(Dane!$E$3=2,BD93,BF93))</f>
        <v>0</v>
      </c>
      <c r="AF93" s="83">
        <f>IF(Dane!$E$3=1,AY93,IF(Dane!$E$3=2,BE93,BG93))</f>
        <v>0</v>
      </c>
      <c r="AG93" s="83">
        <f>IF(Dane!$E$3=1,BJ93,IF(Dane!$E$3=2,BP93,BR93))</f>
        <v>0</v>
      </c>
      <c r="AH93" s="83">
        <f>IF(Dane!$E$3=1,BK93,IF(Dane!$E$3=2,BQ93,BS93))</f>
        <v>0</v>
      </c>
      <c r="AI93" s="84">
        <f t="shared" si="54"/>
        <v>0</v>
      </c>
      <c r="AJ93" s="84">
        <f t="shared" si="55"/>
        <v>0</v>
      </c>
      <c r="AK93" s="84"/>
      <c r="AL93" s="84">
        <f t="shared" si="41"/>
        <v>0</v>
      </c>
      <c r="AM93" s="84">
        <f t="shared" si="56"/>
        <v>0</v>
      </c>
      <c r="AN93" s="84">
        <f t="shared" si="57"/>
        <v>0</v>
      </c>
      <c r="AO93" s="84">
        <f t="shared" si="42"/>
        <v>0</v>
      </c>
      <c r="AP93" s="84">
        <f t="shared" si="43"/>
        <v>0</v>
      </c>
      <c r="AQ93" s="84">
        <f t="shared" si="58"/>
        <v>0</v>
      </c>
      <c r="AR93" s="84">
        <f t="shared" si="67"/>
        <v>0</v>
      </c>
      <c r="AS93" s="84">
        <v>0</v>
      </c>
      <c r="AT93" s="84">
        <f t="shared" si="70"/>
        <v>0</v>
      </c>
      <c r="AU93" s="84">
        <v>0</v>
      </c>
      <c r="AV93" s="84">
        <f t="shared" si="44"/>
        <v>0</v>
      </c>
      <c r="AW93" s="84">
        <f t="shared" si="59"/>
        <v>0</v>
      </c>
      <c r="AX93" s="84">
        <f t="shared" si="45"/>
        <v>0</v>
      </c>
      <c r="AY93" s="84">
        <f t="shared" si="46"/>
        <v>0</v>
      </c>
      <c r="AZ93" s="84">
        <f t="shared" si="60"/>
        <v>0</v>
      </c>
      <c r="BA93" s="84">
        <f t="shared" si="47"/>
        <v>0</v>
      </c>
      <c r="BB93" s="84">
        <f t="shared" si="48"/>
        <v>0</v>
      </c>
      <c r="BC93" s="84">
        <f t="shared" si="61"/>
        <v>0</v>
      </c>
      <c r="BD93" s="84">
        <f t="shared" si="68"/>
        <v>0</v>
      </c>
      <c r="BE93" s="84">
        <v>0</v>
      </c>
      <c r="BF93" s="84">
        <f t="shared" si="62"/>
        <v>0</v>
      </c>
      <c r="BG93" s="84">
        <v>0</v>
      </c>
      <c r="BH93" s="84">
        <f t="shared" si="49"/>
        <v>0</v>
      </c>
      <c r="BI93" s="84">
        <f t="shared" si="63"/>
        <v>0</v>
      </c>
      <c r="BJ93" s="84">
        <f t="shared" si="50"/>
        <v>0</v>
      </c>
      <c r="BK93" s="84">
        <f t="shared" si="51"/>
        <v>0</v>
      </c>
      <c r="BL93" s="84">
        <f t="shared" si="64"/>
        <v>0</v>
      </c>
      <c r="BM93" s="84">
        <f t="shared" si="52"/>
        <v>0</v>
      </c>
      <c r="BN93" s="84">
        <f t="shared" si="53"/>
        <v>0</v>
      </c>
      <c r="BO93" s="84">
        <f t="shared" si="65"/>
        <v>0</v>
      </c>
      <c r="BP93" s="84">
        <f t="shared" si="69"/>
        <v>0</v>
      </c>
      <c r="BQ93" s="84">
        <v>0</v>
      </c>
      <c r="BR93" s="84">
        <f t="shared" si="66"/>
        <v>0</v>
      </c>
      <c r="BS93" s="84">
        <v>0</v>
      </c>
    </row>
    <row r="94" spans="1:71" s="85" customFormat="1">
      <c r="A94" s="69">
        <v>85</v>
      </c>
      <c r="B94" s="1"/>
      <c r="C94" s="1"/>
      <c r="D94" s="2"/>
      <c r="E94" s="3"/>
      <c r="F94" s="4"/>
      <c r="G94" s="2"/>
      <c r="H94" s="4"/>
      <c r="I94" s="4"/>
      <c r="J94" s="4"/>
      <c r="K94" s="5"/>
      <c r="L94" s="32"/>
      <c r="M94" s="4"/>
      <c r="N94" s="4"/>
      <c r="O94" s="5"/>
      <c r="P94" s="32"/>
      <c r="Q94" s="4"/>
      <c r="R94" s="4"/>
      <c r="S94" s="47"/>
      <c r="T94" s="32"/>
      <c r="U94" s="4"/>
      <c r="V94" s="4"/>
      <c r="W94" s="47"/>
      <c r="X94" s="86">
        <f>IF(Dane!$E$3=1,AL94+AX94+BJ94,IF(Dane!$E$3=2,AR94+BD94+BP94,AT94+BF94+BR94))</f>
        <v>0</v>
      </c>
      <c r="Y94" s="87">
        <f>IF(Dane!$E$3=1,AM94+AY94+BK94,IF(Dane!$E$3=2,AS94+BE94+BQ94,AU94+BG94+BS94))</f>
        <v>0</v>
      </c>
      <c r="Z94" s="87">
        <f>IF(((H94*Dane!$C$9)-X94)&lt;0,0,(H94*Dane!$C$9)-X94)</f>
        <v>0</v>
      </c>
      <c r="AA94" s="88">
        <f>IFERROR(IF(((I94*Dane!$C$9)-Y94)&lt;0,0,(I94*Dane!$C$9)-Y94),0)</f>
        <v>0</v>
      </c>
      <c r="AB94" s="74"/>
      <c r="AC94" s="83">
        <f>IF(Dane!$E$3=1,AL94,IF(Dane!$E$3=2,AR94,AT94))</f>
        <v>0</v>
      </c>
      <c r="AD94" s="83">
        <f>IF(Dane!$E$3=1,AM94,IF(Dane!$E$3=2,AS94,AU94))</f>
        <v>0</v>
      </c>
      <c r="AE94" s="83">
        <f>IF(Dane!$E$3=1,AX94,IF(Dane!$E$3=2,BD94,BF94))</f>
        <v>0</v>
      </c>
      <c r="AF94" s="83">
        <f>IF(Dane!$E$3=1,AY94,IF(Dane!$E$3=2,BE94,BG94))</f>
        <v>0</v>
      </c>
      <c r="AG94" s="83">
        <f>IF(Dane!$E$3=1,BJ94,IF(Dane!$E$3=2,BP94,BR94))</f>
        <v>0</v>
      </c>
      <c r="AH94" s="83">
        <f>IF(Dane!$E$3=1,BK94,IF(Dane!$E$3=2,BQ94,BS94))</f>
        <v>0</v>
      </c>
      <c r="AI94" s="84">
        <f t="shared" si="54"/>
        <v>0</v>
      </c>
      <c r="AJ94" s="84">
        <f t="shared" si="55"/>
        <v>0</v>
      </c>
      <c r="AK94" s="84"/>
      <c r="AL94" s="84">
        <f t="shared" si="41"/>
        <v>0</v>
      </c>
      <c r="AM94" s="84">
        <f t="shared" si="56"/>
        <v>0</v>
      </c>
      <c r="AN94" s="84">
        <f t="shared" si="57"/>
        <v>0</v>
      </c>
      <c r="AO94" s="84">
        <f t="shared" si="42"/>
        <v>0</v>
      </c>
      <c r="AP94" s="84">
        <f t="shared" si="43"/>
        <v>0</v>
      </c>
      <c r="AQ94" s="84">
        <f t="shared" si="58"/>
        <v>0</v>
      </c>
      <c r="AR94" s="84">
        <f t="shared" si="67"/>
        <v>0</v>
      </c>
      <c r="AS94" s="84">
        <v>0</v>
      </c>
      <c r="AT94" s="84">
        <f t="shared" si="70"/>
        <v>0</v>
      </c>
      <c r="AU94" s="84">
        <v>0</v>
      </c>
      <c r="AV94" s="84">
        <f t="shared" si="44"/>
        <v>0</v>
      </c>
      <c r="AW94" s="84">
        <f t="shared" si="59"/>
        <v>0</v>
      </c>
      <c r="AX94" s="84">
        <f t="shared" si="45"/>
        <v>0</v>
      </c>
      <c r="AY94" s="84">
        <f t="shared" si="46"/>
        <v>0</v>
      </c>
      <c r="AZ94" s="84">
        <f t="shared" si="60"/>
        <v>0</v>
      </c>
      <c r="BA94" s="84">
        <f t="shared" si="47"/>
        <v>0</v>
      </c>
      <c r="BB94" s="84">
        <f t="shared" si="48"/>
        <v>0</v>
      </c>
      <c r="BC94" s="84">
        <f t="shared" si="61"/>
        <v>0</v>
      </c>
      <c r="BD94" s="84">
        <f t="shared" si="68"/>
        <v>0</v>
      </c>
      <c r="BE94" s="84">
        <v>0</v>
      </c>
      <c r="BF94" s="84">
        <f t="shared" si="62"/>
        <v>0</v>
      </c>
      <c r="BG94" s="84">
        <v>0</v>
      </c>
      <c r="BH94" s="84">
        <f t="shared" si="49"/>
        <v>0</v>
      </c>
      <c r="BI94" s="84">
        <f t="shared" si="63"/>
        <v>0</v>
      </c>
      <c r="BJ94" s="84">
        <f t="shared" si="50"/>
        <v>0</v>
      </c>
      <c r="BK94" s="84">
        <f t="shared" si="51"/>
        <v>0</v>
      </c>
      <c r="BL94" s="84">
        <f t="shared" si="64"/>
        <v>0</v>
      </c>
      <c r="BM94" s="84">
        <f t="shared" si="52"/>
        <v>0</v>
      </c>
      <c r="BN94" s="84">
        <f t="shared" si="53"/>
        <v>0</v>
      </c>
      <c r="BO94" s="84">
        <f t="shared" si="65"/>
        <v>0</v>
      </c>
      <c r="BP94" s="84">
        <f t="shared" si="69"/>
        <v>0</v>
      </c>
      <c r="BQ94" s="84">
        <v>0</v>
      </c>
      <c r="BR94" s="84">
        <f t="shared" si="66"/>
        <v>0</v>
      </c>
      <c r="BS94" s="84">
        <v>0</v>
      </c>
    </row>
    <row r="95" spans="1:71" s="85" customFormat="1">
      <c r="A95" s="69">
        <v>86</v>
      </c>
      <c r="B95" s="1"/>
      <c r="C95" s="1"/>
      <c r="D95" s="2"/>
      <c r="E95" s="3"/>
      <c r="F95" s="4"/>
      <c r="G95" s="2"/>
      <c r="H95" s="4"/>
      <c r="I95" s="4"/>
      <c r="J95" s="4"/>
      <c r="K95" s="5"/>
      <c r="L95" s="32"/>
      <c r="M95" s="4"/>
      <c r="N95" s="4"/>
      <c r="O95" s="5"/>
      <c r="P95" s="32"/>
      <c r="Q95" s="4"/>
      <c r="R95" s="4"/>
      <c r="S95" s="47"/>
      <c r="T95" s="32"/>
      <c r="U95" s="4"/>
      <c r="V95" s="4"/>
      <c r="W95" s="47"/>
      <c r="X95" s="86">
        <f>IF(Dane!$E$3=1,AL95+AX95+BJ95,IF(Dane!$E$3=2,AR95+BD95+BP95,AT95+BF95+BR95))</f>
        <v>0</v>
      </c>
      <c r="Y95" s="87">
        <f>IF(Dane!$E$3=1,AM95+AY95+BK95,IF(Dane!$E$3=2,AS95+BE95+BQ95,AU95+BG95+BS95))</f>
        <v>0</v>
      </c>
      <c r="Z95" s="87">
        <f>IF(((H95*Dane!$C$9)-X95)&lt;0,0,(H95*Dane!$C$9)-X95)</f>
        <v>0</v>
      </c>
      <c r="AA95" s="88">
        <f>IFERROR(IF(((I95*Dane!$C$9)-Y95)&lt;0,0,(I95*Dane!$C$9)-Y95),0)</f>
        <v>0</v>
      </c>
      <c r="AB95" s="74"/>
      <c r="AC95" s="83">
        <f>IF(Dane!$E$3=1,AL95,IF(Dane!$E$3=2,AR95,AT95))</f>
        <v>0</v>
      </c>
      <c r="AD95" s="83">
        <f>IF(Dane!$E$3=1,AM95,IF(Dane!$E$3=2,AS95,AU95))</f>
        <v>0</v>
      </c>
      <c r="AE95" s="83">
        <f>IF(Dane!$E$3=1,AX95,IF(Dane!$E$3=2,BD95,BF95))</f>
        <v>0</v>
      </c>
      <c r="AF95" s="83">
        <f>IF(Dane!$E$3=1,AY95,IF(Dane!$E$3=2,BE95,BG95))</f>
        <v>0</v>
      </c>
      <c r="AG95" s="83">
        <f>IF(Dane!$E$3=1,BJ95,IF(Dane!$E$3=2,BP95,BR95))</f>
        <v>0</v>
      </c>
      <c r="AH95" s="83">
        <f>IF(Dane!$E$3=1,BK95,IF(Dane!$E$3=2,BQ95,BS95))</f>
        <v>0</v>
      </c>
      <c r="AI95" s="84">
        <f t="shared" si="54"/>
        <v>0</v>
      </c>
      <c r="AJ95" s="84">
        <f t="shared" si="55"/>
        <v>0</v>
      </c>
      <c r="AK95" s="84"/>
      <c r="AL95" s="84">
        <f t="shared" si="41"/>
        <v>0</v>
      </c>
      <c r="AM95" s="84">
        <f t="shared" si="56"/>
        <v>0</v>
      </c>
      <c r="AN95" s="84">
        <f t="shared" si="57"/>
        <v>0</v>
      </c>
      <c r="AO95" s="84">
        <f t="shared" si="42"/>
        <v>0</v>
      </c>
      <c r="AP95" s="84">
        <f t="shared" si="43"/>
        <v>0</v>
      </c>
      <c r="AQ95" s="84">
        <f t="shared" si="58"/>
        <v>0</v>
      </c>
      <c r="AR95" s="84">
        <f t="shared" si="67"/>
        <v>0</v>
      </c>
      <c r="AS95" s="84">
        <v>0</v>
      </c>
      <c r="AT95" s="84">
        <f t="shared" si="70"/>
        <v>0</v>
      </c>
      <c r="AU95" s="84">
        <v>0</v>
      </c>
      <c r="AV95" s="84">
        <f t="shared" si="44"/>
        <v>0</v>
      </c>
      <c r="AW95" s="84">
        <f t="shared" si="59"/>
        <v>0</v>
      </c>
      <c r="AX95" s="84">
        <f t="shared" si="45"/>
        <v>0</v>
      </c>
      <c r="AY95" s="84">
        <f t="shared" si="46"/>
        <v>0</v>
      </c>
      <c r="AZ95" s="84">
        <f t="shared" si="60"/>
        <v>0</v>
      </c>
      <c r="BA95" s="84">
        <f t="shared" si="47"/>
        <v>0</v>
      </c>
      <c r="BB95" s="84">
        <f t="shared" si="48"/>
        <v>0</v>
      </c>
      <c r="BC95" s="84">
        <f t="shared" si="61"/>
        <v>0</v>
      </c>
      <c r="BD95" s="84">
        <f t="shared" si="68"/>
        <v>0</v>
      </c>
      <c r="BE95" s="84">
        <v>0</v>
      </c>
      <c r="BF95" s="84">
        <f t="shared" si="62"/>
        <v>0</v>
      </c>
      <c r="BG95" s="84">
        <v>0</v>
      </c>
      <c r="BH95" s="84">
        <f t="shared" si="49"/>
        <v>0</v>
      </c>
      <c r="BI95" s="84">
        <f t="shared" si="63"/>
        <v>0</v>
      </c>
      <c r="BJ95" s="84">
        <f t="shared" si="50"/>
        <v>0</v>
      </c>
      <c r="BK95" s="84">
        <f t="shared" si="51"/>
        <v>0</v>
      </c>
      <c r="BL95" s="84">
        <f t="shared" si="64"/>
        <v>0</v>
      </c>
      <c r="BM95" s="84">
        <f t="shared" si="52"/>
        <v>0</v>
      </c>
      <c r="BN95" s="84">
        <f t="shared" si="53"/>
        <v>0</v>
      </c>
      <c r="BO95" s="84">
        <f t="shared" si="65"/>
        <v>0</v>
      </c>
      <c r="BP95" s="84">
        <f t="shared" si="69"/>
        <v>0</v>
      </c>
      <c r="BQ95" s="84">
        <v>0</v>
      </c>
      <c r="BR95" s="84">
        <f t="shared" si="66"/>
        <v>0</v>
      </c>
      <c r="BS95" s="84">
        <v>0</v>
      </c>
    </row>
    <row r="96" spans="1:71" s="85" customFormat="1">
      <c r="A96" s="69">
        <v>87</v>
      </c>
      <c r="B96" s="1"/>
      <c r="C96" s="1"/>
      <c r="D96" s="2"/>
      <c r="E96" s="3"/>
      <c r="F96" s="4"/>
      <c r="G96" s="2"/>
      <c r="H96" s="4"/>
      <c r="I96" s="4"/>
      <c r="J96" s="4"/>
      <c r="K96" s="5"/>
      <c r="L96" s="32"/>
      <c r="M96" s="4"/>
      <c r="N96" s="4"/>
      <c r="O96" s="5"/>
      <c r="P96" s="32"/>
      <c r="Q96" s="4"/>
      <c r="R96" s="4"/>
      <c r="S96" s="47"/>
      <c r="T96" s="32"/>
      <c r="U96" s="4"/>
      <c r="V96" s="4"/>
      <c r="W96" s="47"/>
      <c r="X96" s="86">
        <f>IF(Dane!$E$3=1,AL96+AX96+BJ96,IF(Dane!$E$3=2,AR96+BD96+BP96,AT96+BF96+BR96))</f>
        <v>0</v>
      </c>
      <c r="Y96" s="87">
        <f>IF(Dane!$E$3=1,AM96+AY96+BK96,IF(Dane!$E$3=2,AS96+BE96+BQ96,AU96+BG96+BS96))</f>
        <v>0</v>
      </c>
      <c r="Z96" s="87">
        <f>IF(((H96*Dane!$C$9)-X96)&lt;0,0,(H96*Dane!$C$9)-X96)</f>
        <v>0</v>
      </c>
      <c r="AA96" s="88">
        <f>IFERROR(IF(((I96*Dane!$C$9)-Y96)&lt;0,0,(I96*Dane!$C$9)-Y96),0)</f>
        <v>0</v>
      </c>
      <c r="AB96" s="74"/>
      <c r="AC96" s="83">
        <f>IF(Dane!$E$3=1,AL96,IF(Dane!$E$3=2,AR96,AT96))</f>
        <v>0</v>
      </c>
      <c r="AD96" s="83">
        <f>IF(Dane!$E$3=1,AM96,IF(Dane!$E$3=2,AS96,AU96))</f>
        <v>0</v>
      </c>
      <c r="AE96" s="83">
        <f>IF(Dane!$E$3=1,AX96,IF(Dane!$E$3=2,BD96,BF96))</f>
        <v>0</v>
      </c>
      <c r="AF96" s="83">
        <f>IF(Dane!$E$3=1,AY96,IF(Dane!$E$3=2,BE96,BG96))</f>
        <v>0</v>
      </c>
      <c r="AG96" s="83">
        <f>IF(Dane!$E$3=1,BJ96,IF(Dane!$E$3=2,BP96,BR96))</f>
        <v>0</v>
      </c>
      <c r="AH96" s="83">
        <f>IF(Dane!$E$3=1,BK96,IF(Dane!$E$3=2,BQ96,BS96))</f>
        <v>0</v>
      </c>
      <c r="AI96" s="84">
        <f t="shared" si="54"/>
        <v>0</v>
      </c>
      <c r="AJ96" s="84">
        <f t="shared" si="55"/>
        <v>0</v>
      </c>
      <c r="AK96" s="84"/>
      <c r="AL96" s="84">
        <f t="shared" si="41"/>
        <v>0</v>
      </c>
      <c r="AM96" s="84">
        <f t="shared" si="56"/>
        <v>0</v>
      </c>
      <c r="AN96" s="84">
        <f t="shared" si="57"/>
        <v>0</v>
      </c>
      <c r="AO96" s="84">
        <f t="shared" si="42"/>
        <v>0</v>
      </c>
      <c r="AP96" s="84">
        <f t="shared" si="43"/>
        <v>0</v>
      </c>
      <c r="AQ96" s="84">
        <f t="shared" si="58"/>
        <v>0</v>
      </c>
      <c r="AR96" s="84">
        <f t="shared" si="67"/>
        <v>0</v>
      </c>
      <c r="AS96" s="84">
        <v>0</v>
      </c>
      <c r="AT96" s="84">
        <f t="shared" si="70"/>
        <v>0</v>
      </c>
      <c r="AU96" s="84">
        <v>0</v>
      </c>
      <c r="AV96" s="84">
        <f t="shared" si="44"/>
        <v>0</v>
      </c>
      <c r="AW96" s="84">
        <f t="shared" si="59"/>
        <v>0</v>
      </c>
      <c r="AX96" s="84">
        <f t="shared" si="45"/>
        <v>0</v>
      </c>
      <c r="AY96" s="84">
        <f t="shared" si="46"/>
        <v>0</v>
      </c>
      <c r="AZ96" s="84">
        <f t="shared" si="60"/>
        <v>0</v>
      </c>
      <c r="BA96" s="84">
        <f t="shared" si="47"/>
        <v>0</v>
      </c>
      <c r="BB96" s="84">
        <f t="shared" si="48"/>
        <v>0</v>
      </c>
      <c r="BC96" s="84">
        <f t="shared" si="61"/>
        <v>0</v>
      </c>
      <c r="BD96" s="84">
        <f t="shared" si="68"/>
        <v>0</v>
      </c>
      <c r="BE96" s="84">
        <v>0</v>
      </c>
      <c r="BF96" s="84">
        <f t="shared" si="62"/>
        <v>0</v>
      </c>
      <c r="BG96" s="84">
        <v>0</v>
      </c>
      <c r="BH96" s="84">
        <f t="shared" si="49"/>
        <v>0</v>
      </c>
      <c r="BI96" s="84">
        <f t="shared" si="63"/>
        <v>0</v>
      </c>
      <c r="BJ96" s="84">
        <f t="shared" si="50"/>
        <v>0</v>
      </c>
      <c r="BK96" s="84">
        <f t="shared" si="51"/>
        <v>0</v>
      </c>
      <c r="BL96" s="84">
        <f t="shared" si="64"/>
        <v>0</v>
      </c>
      <c r="BM96" s="84">
        <f t="shared" si="52"/>
        <v>0</v>
      </c>
      <c r="BN96" s="84">
        <f t="shared" si="53"/>
        <v>0</v>
      </c>
      <c r="BO96" s="84">
        <f t="shared" si="65"/>
        <v>0</v>
      </c>
      <c r="BP96" s="84">
        <f t="shared" si="69"/>
        <v>0</v>
      </c>
      <c r="BQ96" s="84">
        <v>0</v>
      </c>
      <c r="BR96" s="84">
        <f t="shared" si="66"/>
        <v>0</v>
      </c>
      <c r="BS96" s="84">
        <v>0</v>
      </c>
    </row>
    <row r="97" spans="1:71" s="85" customFormat="1">
      <c r="A97" s="69">
        <v>88</v>
      </c>
      <c r="B97" s="1"/>
      <c r="C97" s="1"/>
      <c r="D97" s="2"/>
      <c r="E97" s="3"/>
      <c r="F97" s="4"/>
      <c r="G97" s="2"/>
      <c r="H97" s="4"/>
      <c r="I97" s="4"/>
      <c r="J97" s="4"/>
      <c r="K97" s="5"/>
      <c r="L97" s="32"/>
      <c r="M97" s="4"/>
      <c r="N97" s="4"/>
      <c r="O97" s="5"/>
      <c r="P97" s="32"/>
      <c r="Q97" s="4"/>
      <c r="R97" s="4"/>
      <c r="S97" s="47"/>
      <c r="T97" s="32"/>
      <c r="U97" s="4"/>
      <c r="V97" s="4"/>
      <c r="W97" s="47"/>
      <c r="X97" s="86">
        <f>IF(Dane!$E$3=1,AL97+AX97+BJ97,IF(Dane!$E$3=2,AR97+BD97+BP97,AT97+BF97+BR97))</f>
        <v>0</v>
      </c>
      <c r="Y97" s="87">
        <f>IF(Dane!$E$3=1,AM97+AY97+BK97,IF(Dane!$E$3=2,AS97+BE97+BQ97,AU97+BG97+BS97))</f>
        <v>0</v>
      </c>
      <c r="Z97" s="87">
        <f>IF(((H97*Dane!$C$9)-X97)&lt;0,0,(H97*Dane!$C$9)-X97)</f>
        <v>0</v>
      </c>
      <c r="AA97" s="88">
        <f>IFERROR(IF(((I97*Dane!$C$9)-Y97)&lt;0,0,(I97*Dane!$C$9)-Y97),0)</f>
        <v>0</v>
      </c>
      <c r="AB97" s="74"/>
      <c r="AC97" s="83">
        <f>IF(Dane!$E$3=1,AL97,IF(Dane!$E$3=2,AR97,AT97))</f>
        <v>0</v>
      </c>
      <c r="AD97" s="83">
        <f>IF(Dane!$E$3=1,AM97,IF(Dane!$E$3=2,AS97,AU97))</f>
        <v>0</v>
      </c>
      <c r="AE97" s="83">
        <f>IF(Dane!$E$3=1,AX97,IF(Dane!$E$3=2,BD97,BF97))</f>
        <v>0</v>
      </c>
      <c r="AF97" s="83">
        <f>IF(Dane!$E$3=1,AY97,IF(Dane!$E$3=2,BE97,BG97))</f>
        <v>0</v>
      </c>
      <c r="AG97" s="83">
        <f>IF(Dane!$E$3=1,BJ97,IF(Dane!$E$3=2,BP97,BR97))</f>
        <v>0</v>
      </c>
      <c r="AH97" s="83">
        <f>IF(Dane!$E$3=1,BK97,IF(Dane!$E$3=2,BQ97,BS97))</f>
        <v>0</v>
      </c>
      <c r="AI97" s="84">
        <f t="shared" si="54"/>
        <v>0</v>
      </c>
      <c r="AJ97" s="84">
        <f t="shared" si="55"/>
        <v>0</v>
      </c>
      <c r="AK97" s="84"/>
      <c r="AL97" s="84">
        <f t="shared" si="41"/>
        <v>0</v>
      </c>
      <c r="AM97" s="84">
        <f t="shared" si="56"/>
        <v>0</v>
      </c>
      <c r="AN97" s="84">
        <f t="shared" si="57"/>
        <v>0</v>
      </c>
      <c r="AO97" s="84">
        <f t="shared" si="42"/>
        <v>0</v>
      </c>
      <c r="AP97" s="84">
        <f t="shared" si="43"/>
        <v>0</v>
      </c>
      <c r="AQ97" s="84">
        <f t="shared" si="58"/>
        <v>0</v>
      </c>
      <c r="AR97" s="84">
        <f t="shared" si="67"/>
        <v>0</v>
      </c>
      <c r="AS97" s="84">
        <v>0</v>
      </c>
      <c r="AT97" s="84">
        <f t="shared" si="70"/>
        <v>0</v>
      </c>
      <c r="AU97" s="84">
        <v>0</v>
      </c>
      <c r="AV97" s="84">
        <f t="shared" si="44"/>
        <v>0</v>
      </c>
      <c r="AW97" s="84">
        <f t="shared" si="59"/>
        <v>0</v>
      </c>
      <c r="AX97" s="84">
        <f t="shared" si="45"/>
        <v>0</v>
      </c>
      <c r="AY97" s="84">
        <f t="shared" si="46"/>
        <v>0</v>
      </c>
      <c r="AZ97" s="84">
        <f t="shared" si="60"/>
        <v>0</v>
      </c>
      <c r="BA97" s="84">
        <f t="shared" si="47"/>
        <v>0</v>
      </c>
      <c r="BB97" s="84">
        <f t="shared" si="48"/>
        <v>0</v>
      </c>
      <c r="BC97" s="84">
        <f t="shared" si="61"/>
        <v>0</v>
      </c>
      <c r="BD97" s="84">
        <f t="shared" si="68"/>
        <v>0</v>
      </c>
      <c r="BE97" s="84">
        <v>0</v>
      </c>
      <c r="BF97" s="84">
        <f t="shared" si="62"/>
        <v>0</v>
      </c>
      <c r="BG97" s="84">
        <v>0</v>
      </c>
      <c r="BH97" s="84">
        <f t="shared" si="49"/>
        <v>0</v>
      </c>
      <c r="BI97" s="84">
        <f t="shared" si="63"/>
        <v>0</v>
      </c>
      <c r="BJ97" s="84">
        <f t="shared" si="50"/>
        <v>0</v>
      </c>
      <c r="BK97" s="84">
        <f t="shared" si="51"/>
        <v>0</v>
      </c>
      <c r="BL97" s="84">
        <f t="shared" si="64"/>
        <v>0</v>
      </c>
      <c r="BM97" s="84">
        <f t="shared" si="52"/>
        <v>0</v>
      </c>
      <c r="BN97" s="84">
        <f t="shared" si="53"/>
        <v>0</v>
      </c>
      <c r="BO97" s="84">
        <f t="shared" si="65"/>
        <v>0</v>
      </c>
      <c r="BP97" s="84">
        <f t="shared" si="69"/>
        <v>0</v>
      </c>
      <c r="BQ97" s="84">
        <v>0</v>
      </c>
      <c r="BR97" s="84">
        <f t="shared" si="66"/>
        <v>0</v>
      </c>
      <c r="BS97" s="84">
        <v>0</v>
      </c>
    </row>
    <row r="98" spans="1:71" s="85" customFormat="1">
      <c r="A98" s="69">
        <v>89</v>
      </c>
      <c r="B98" s="1"/>
      <c r="C98" s="1"/>
      <c r="D98" s="2"/>
      <c r="E98" s="3"/>
      <c r="F98" s="4"/>
      <c r="G98" s="2"/>
      <c r="H98" s="4"/>
      <c r="I98" s="4"/>
      <c r="J98" s="4"/>
      <c r="K98" s="5"/>
      <c r="L98" s="32"/>
      <c r="M98" s="4"/>
      <c r="N98" s="4"/>
      <c r="O98" s="5"/>
      <c r="P98" s="32"/>
      <c r="Q98" s="4"/>
      <c r="R98" s="4"/>
      <c r="S98" s="47"/>
      <c r="T98" s="32"/>
      <c r="U98" s="4"/>
      <c r="V98" s="4"/>
      <c r="W98" s="47"/>
      <c r="X98" s="86">
        <f>IF(Dane!$E$3=1,AL98+AX98+BJ98,IF(Dane!$E$3=2,AR98+BD98+BP98,AT98+BF98+BR98))</f>
        <v>0</v>
      </c>
      <c r="Y98" s="87">
        <f>IF(Dane!$E$3=1,AM98+AY98+BK98,IF(Dane!$E$3=2,AS98+BE98+BQ98,AU98+BG98+BS98))</f>
        <v>0</v>
      </c>
      <c r="Z98" s="87">
        <f>IF(((H98*Dane!$C$9)-X98)&lt;0,0,(H98*Dane!$C$9)-X98)</f>
        <v>0</v>
      </c>
      <c r="AA98" s="88">
        <f>IFERROR(IF(((I98*Dane!$C$9)-Y98)&lt;0,0,(I98*Dane!$C$9)-Y98),0)</f>
        <v>0</v>
      </c>
      <c r="AB98" s="74"/>
      <c r="AC98" s="83">
        <f>IF(Dane!$E$3=1,AL98,IF(Dane!$E$3=2,AR98,AT98))</f>
        <v>0</v>
      </c>
      <c r="AD98" s="83">
        <f>IF(Dane!$E$3=1,AM98,IF(Dane!$E$3=2,AS98,AU98))</f>
        <v>0</v>
      </c>
      <c r="AE98" s="83">
        <f>IF(Dane!$E$3=1,AX98,IF(Dane!$E$3=2,BD98,BF98))</f>
        <v>0</v>
      </c>
      <c r="AF98" s="83">
        <f>IF(Dane!$E$3=1,AY98,IF(Dane!$E$3=2,BE98,BG98))</f>
        <v>0</v>
      </c>
      <c r="AG98" s="83">
        <f>IF(Dane!$E$3=1,BJ98,IF(Dane!$E$3=2,BP98,BR98))</f>
        <v>0</v>
      </c>
      <c r="AH98" s="83">
        <f>IF(Dane!$E$3=1,BK98,IF(Dane!$E$3=2,BQ98,BS98))</f>
        <v>0</v>
      </c>
      <c r="AI98" s="84">
        <f t="shared" si="54"/>
        <v>0</v>
      </c>
      <c r="AJ98" s="84">
        <f t="shared" si="55"/>
        <v>0</v>
      </c>
      <c r="AK98" s="84"/>
      <c r="AL98" s="84">
        <f t="shared" si="41"/>
        <v>0</v>
      </c>
      <c r="AM98" s="84">
        <f t="shared" si="56"/>
        <v>0</v>
      </c>
      <c r="AN98" s="84">
        <f t="shared" si="57"/>
        <v>0</v>
      </c>
      <c r="AO98" s="84">
        <f t="shared" si="42"/>
        <v>0</v>
      </c>
      <c r="AP98" s="84">
        <f t="shared" si="43"/>
        <v>0</v>
      </c>
      <c r="AQ98" s="84">
        <f t="shared" si="58"/>
        <v>0</v>
      </c>
      <c r="AR98" s="84">
        <f t="shared" si="67"/>
        <v>0</v>
      </c>
      <c r="AS98" s="84">
        <v>0</v>
      </c>
      <c r="AT98" s="84">
        <f t="shared" si="70"/>
        <v>0</v>
      </c>
      <c r="AU98" s="84">
        <v>0</v>
      </c>
      <c r="AV98" s="84">
        <f t="shared" si="44"/>
        <v>0</v>
      </c>
      <c r="AW98" s="84">
        <f t="shared" si="59"/>
        <v>0</v>
      </c>
      <c r="AX98" s="84">
        <f t="shared" si="45"/>
        <v>0</v>
      </c>
      <c r="AY98" s="84">
        <f t="shared" si="46"/>
        <v>0</v>
      </c>
      <c r="AZ98" s="84">
        <f t="shared" si="60"/>
        <v>0</v>
      </c>
      <c r="BA98" s="84">
        <f t="shared" si="47"/>
        <v>0</v>
      </c>
      <c r="BB98" s="84">
        <f t="shared" si="48"/>
        <v>0</v>
      </c>
      <c r="BC98" s="84">
        <f t="shared" si="61"/>
        <v>0</v>
      </c>
      <c r="BD98" s="84">
        <f t="shared" si="68"/>
        <v>0</v>
      </c>
      <c r="BE98" s="84">
        <v>0</v>
      </c>
      <c r="BF98" s="84">
        <f t="shared" si="62"/>
        <v>0</v>
      </c>
      <c r="BG98" s="84">
        <v>0</v>
      </c>
      <c r="BH98" s="84">
        <f t="shared" si="49"/>
        <v>0</v>
      </c>
      <c r="BI98" s="84">
        <f t="shared" si="63"/>
        <v>0</v>
      </c>
      <c r="BJ98" s="84">
        <f t="shared" si="50"/>
        <v>0</v>
      </c>
      <c r="BK98" s="84">
        <f t="shared" si="51"/>
        <v>0</v>
      </c>
      <c r="BL98" s="84">
        <f t="shared" si="64"/>
        <v>0</v>
      </c>
      <c r="BM98" s="84">
        <f t="shared" si="52"/>
        <v>0</v>
      </c>
      <c r="BN98" s="84">
        <f t="shared" si="53"/>
        <v>0</v>
      </c>
      <c r="BO98" s="84">
        <f t="shared" si="65"/>
        <v>0</v>
      </c>
      <c r="BP98" s="84">
        <f t="shared" si="69"/>
        <v>0</v>
      </c>
      <c r="BQ98" s="84">
        <v>0</v>
      </c>
      <c r="BR98" s="84">
        <f t="shared" si="66"/>
        <v>0</v>
      </c>
      <c r="BS98" s="84">
        <v>0</v>
      </c>
    </row>
    <row r="99" spans="1:71" s="85" customFormat="1">
      <c r="A99" s="69">
        <v>90</v>
      </c>
      <c r="B99" s="1"/>
      <c r="C99" s="1"/>
      <c r="D99" s="2"/>
      <c r="E99" s="3"/>
      <c r="F99" s="4"/>
      <c r="G99" s="2"/>
      <c r="H99" s="4"/>
      <c r="I99" s="4"/>
      <c r="J99" s="4"/>
      <c r="K99" s="5"/>
      <c r="L99" s="32"/>
      <c r="M99" s="4"/>
      <c r="N99" s="4"/>
      <c r="O99" s="5"/>
      <c r="P99" s="32"/>
      <c r="Q99" s="4"/>
      <c r="R99" s="4"/>
      <c r="S99" s="47"/>
      <c r="T99" s="32"/>
      <c r="U99" s="4"/>
      <c r="V99" s="4"/>
      <c r="W99" s="47"/>
      <c r="X99" s="86">
        <f>IF(Dane!$E$3=1,AL99+AX99+BJ99,IF(Dane!$E$3=2,AR99+BD99+BP99,AT99+BF99+BR99))</f>
        <v>0</v>
      </c>
      <c r="Y99" s="87">
        <f>IF(Dane!$E$3=1,AM99+AY99+BK99,IF(Dane!$E$3=2,AS99+BE99+BQ99,AU99+BG99+BS99))</f>
        <v>0</v>
      </c>
      <c r="Z99" s="87">
        <f>IF(((H99*Dane!$C$9)-X99)&lt;0,0,(H99*Dane!$C$9)-X99)</f>
        <v>0</v>
      </c>
      <c r="AA99" s="88">
        <f>IFERROR(IF(((I99*Dane!$C$9)-Y99)&lt;0,0,(I99*Dane!$C$9)-Y99),0)</f>
        <v>0</v>
      </c>
      <c r="AB99" s="74"/>
      <c r="AC99" s="83">
        <f>IF(Dane!$E$3=1,AL99,IF(Dane!$E$3=2,AR99,AT99))</f>
        <v>0</v>
      </c>
      <c r="AD99" s="83">
        <f>IF(Dane!$E$3=1,AM99,IF(Dane!$E$3=2,AS99,AU99))</f>
        <v>0</v>
      </c>
      <c r="AE99" s="83">
        <f>IF(Dane!$E$3=1,AX99,IF(Dane!$E$3=2,BD99,BF99))</f>
        <v>0</v>
      </c>
      <c r="AF99" s="83">
        <f>IF(Dane!$E$3=1,AY99,IF(Dane!$E$3=2,BE99,BG99))</f>
        <v>0</v>
      </c>
      <c r="AG99" s="83">
        <f>IF(Dane!$E$3=1,BJ99,IF(Dane!$E$3=2,BP99,BR99))</f>
        <v>0</v>
      </c>
      <c r="AH99" s="83">
        <f>IF(Dane!$E$3=1,BK99,IF(Dane!$E$3=2,BQ99,BS99))</f>
        <v>0</v>
      </c>
      <c r="AI99" s="84">
        <f t="shared" si="54"/>
        <v>0</v>
      </c>
      <c r="AJ99" s="84">
        <f t="shared" si="55"/>
        <v>0</v>
      </c>
      <c r="AK99" s="84"/>
      <c r="AL99" s="84">
        <f t="shared" si="41"/>
        <v>0</v>
      </c>
      <c r="AM99" s="84">
        <f t="shared" si="56"/>
        <v>0</v>
      </c>
      <c r="AN99" s="84">
        <f t="shared" si="57"/>
        <v>0</v>
      </c>
      <c r="AO99" s="84">
        <f t="shared" si="42"/>
        <v>0</v>
      </c>
      <c r="AP99" s="84">
        <f t="shared" si="43"/>
        <v>0</v>
      </c>
      <c r="AQ99" s="84">
        <f t="shared" si="58"/>
        <v>0</v>
      </c>
      <c r="AR99" s="84">
        <f t="shared" si="67"/>
        <v>0</v>
      </c>
      <c r="AS99" s="84">
        <v>0</v>
      </c>
      <c r="AT99" s="84">
        <f t="shared" si="70"/>
        <v>0</v>
      </c>
      <c r="AU99" s="84">
        <v>0</v>
      </c>
      <c r="AV99" s="84">
        <f t="shared" si="44"/>
        <v>0</v>
      </c>
      <c r="AW99" s="84">
        <f t="shared" si="59"/>
        <v>0</v>
      </c>
      <c r="AX99" s="84">
        <f t="shared" si="45"/>
        <v>0</v>
      </c>
      <c r="AY99" s="84">
        <f t="shared" si="46"/>
        <v>0</v>
      </c>
      <c r="AZ99" s="84">
        <f t="shared" si="60"/>
        <v>0</v>
      </c>
      <c r="BA99" s="84">
        <f t="shared" si="47"/>
        <v>0</v>
      </c>
      <c r="BB99" s="84">
        <f t="shared" si="48"/>
        <v>0</v>
      </c>
      <c r="BC99" s="84">
        <f t="shared" si="61"/>
        <v>0</v>
      </c>
      <c r="BD99" s="84">
        <f t="shared" si="68"/>
        <v>0</v>
      </c>
      <c r="BE99" s="84">
        <v>0</v>
      </c>
      <c r="BF99" s="84">
        <f t="shared" si="62"/>
        <v>0</v>
      </c>
      <c r="BG99" s="84">
        <v>0</v>
      </c>
      <c r="BH99" s="84">
        <f t="shared" si="49"/>
        <v>0</v>
      </c>
      <c r="BI99" s="84">
        <f t="shared" si="63"/>
        <v>0</v>
      </c>
      <c r="BJ99" s="84">
        <f t="shared" si="50"/>
        <v>0</v>
      </c>
      <c r="BK99" s="84">
        <f t="shared" si="51"/>
        <v>0</v>
      </c>
      <c r="BL99" s="84">
        <f t="shared" si="64"/>
        <v>0</v>
      </c>
      <c r="BM99" s="84">
        <f t="shared" si="52"/>
        <v>0</v>
      </c>
      <c r="BN99" s="84">
        <f t="shared" si="53"/>
        <v>0</v>
      </c>
      <c r="BO99" s="84">
        <f t="shared" si="65"/>
        <v>0</v>
      </c>
      <c r="BP99" s="84">
        <f t="shared" si="69"/>
        <v>0</v>
      </c>
      <c r="BQ99" s="84">
        <v>0</v>
      </c>
      <c r="BR99" s="84">
        <f t="shared" si="66"/>
        <v>0</v>
      </c>
      <c r="BS99" s="84">
        <v>0</v>
      </c>
    </row>
    <row r="100" spans="1:71" s="85" customFormat="1">
      <c r="A100" s="69">
        <v>91</v>
      </c>
      <c r="B100" s="1"/>
      <c r="C100" s="1"/>
      <c r="D100" s="2"/>
      <c r="E100" s="3"/>
      <c r="F100" s="4"/>
      <c r="G100" s="2"/>
      <c r="H100" s="4"/>
      <c r="I100" s="4"/>
      <c r="J100" s="4"/>
      <c r="K100" s="5"/>
      <c r="L100" s="32"/>
      <c r="M100" s="4"/>
      <c r="N100" s="4"/>
      <c r="O100" s="5"/>
      <c r="P100" s="32"/>
      <c r="Q100" s="4"/>
      <c r="R100" s="4"/>
      <c r="S100" s="47"/>
      <c r="T100" s="32"/>
      <c r="U100" s="4"/>
      <c r="V100" s="4"/>
      <c r="W100" s="47"/>
      <c r="X100" s="86">
        <f>IF(Dane!$E$3=1,AL100+AX100+BJ100,IF(Dane!$E$3=2,AR100+BD100+BP100,AT100+BF100+BR100))</f>
        <v>0</v>
      </c>
      <c r="Y100" s="87">
        <f>IF(Dane!$E$3=1,AM100+AY100+BK100,IF(Dane!$E$3=2,AS100+BE100+BQ100,AU100+BG100+BS100))</f>
        <v>0</v>
      </c>
      <c r="Z100" s="87">
        <f>IF(((H100*Dane!$C$9)-X100)&lt;0,0,(H100*Dane!$C$9)-X100)</f>
        <v>0</v>
      </c>
      <c r="AA100" s="88">
        <f>IFERROR(IF(((I100*Dane!$C$9)-Y100)&lt;0,0,(I100*Dane!$C$9)-Y100),0)</f>
        <v>0</v>
      </c>
      <c r="AB100" s="74"/>
      <c r="AC100" s="83">
        <f>IF(Dane!$E$3=1,AL100,IF(Dane!$E$3=2,AR100,AT100))</f>
        <v>0</v>
      </c>
      <c r="AD100" s="83">
        <f>IF(Dane!$E$3=1,AM100,IF(Dane!$E$3=2,AS100,AU100))</f>
        <v>0</v>
      </c>
      <c r="AE100" s="83">
        <f>IF(Dane!$E$3=1,AX100,IF(Dane!$E$3=2,BD100,BF100))</f>
        <v>0</v>
      </c>
      <c r="AF100" s="83">
        <f>IF(Dane!$E$3=1,AY100,IF(Dane!$E$3=2,BE100,BG100))</f>
        <v>0</v>
      </c>
      <c r="AG100" s="83">
        <f>IF(Dane!$E$3=1,BJ100,IF(Dane!$E$3=2,BP100,BR100))</f>
        <v>0</v>
      </c>
      <c r="AH100" s="83">
        <f>IF(Dane!$E$3=1,BK100,IF(Dane!$E$3=2,BQ100,BS100))</f>
        <v>0</v>
      </c>
      <c r="AI100" s="84">
        <f t="shared" si="54"/>
        <v>0</v>
      </c>
      <c r="AJ100" s="84">
        <f t="shared" si="55"/>
        <v>0</v>
      </c>
      <c r="AK100" s="84"/>
      <c r="AL100" s="84">
        <f t="shared" si="41"/>
        <v>0</v>
      </c>
      <c r="AM100" s="84">
        <f t="shared" si="56"/>
        <v>0</v>
      </c>
      <c r="AN100" s="84">
        <f t="shared" si="57"/>
        <v>0</v>
      </c>
      <c r="AO100" s="84">
        <f t="shared" si="42"/>
        <v>0</v>
      </c>
      <c r="AP100" s="84">
        <f t="shared" si="43"/>
        <v>0</v>
      </c>
      <c r="AQ100" s="84">
        <f t="shared" si="58"/>
        <v>0</v>
      </c>
      <c r="AR100" s="84">
        <f t="shared" si="67"/>
        <v>0</v>
      </c>
      <c r="AS100" s="84">
        <v>0</v>
      </c>
      <c r="AT100" s="84">
        <f t="shared" si="70"/>
        <v>0</v>
      </c>
      <c r="AU100" s="84">
        <v>0</v>
      </c>
      <c r="AV100" s="84">
        <f t="shared" si="44"/>
        <v>0</v>
      </c>
      <c r="AW100" s="84">
        <f t="shared" si="59"/>
        <v>0</v>
      </c>
      <c r="AX100" s="84">
        <f t="shared" si="45"/>
        <v>0</v>
      </c>
      <c r="AY100" s="84">
        <f t="shared" si="46"/>
        <v>0</v>
      </c>
      <c r="AZ100" s="84">
        <f t="shared" si="60"/>
        <v>0</v>
      </c>
      <c r="BA100" s="84">
        <f t="shared" si="47"/>
        <v>0</v>
      </c>
      <c r="BB100" s="84">
        <f t="shared" si="48"/>
        <v>0</v>
      </c>
      <c r="BC100" s="84">
        <f t="shared" si="61"/>
        <v>0</v>
      </c>
      <c r="BD100" s="84">
        <f t="shared" si="68"/>
        <v>0</v>
      </c>
      <c r="BE100" s="84">
        <v>0</v>
      </c>
      <c r="BF100" s="84">
        <f t="shared" si="62"/>
        <v>0</v>
      </c>
      <c r="BG100" s="84">
        <v>0</v>
      </c>
      <c r="BH100" s="84">
        <f t="shared" si="49"/>
        <v>0</v>
      </c>
      <c r="BI100" s="84">
        <f t="shared" si="63"/>
        <v>0</v>
      </c>
      <c r="BJ100" s="84">
        <f t="shared" si="50"/>
        <v>0</v>
      </c>
      <c r="BK100" s="84">
        <f t="shared" si="51"/>
        <v>0</v>
      </c>
      <c r="BL100" s="84">
        <f t="shared" si="64"/>
        <v>0</v>
      </c>
      <c r="BM100" s="84">
        <f t="shared" si="52"/>
        <v>0</v>
      </c>
      <c r="BN100" s="84">
        <f t="shared" si="53"/>
        <v>0</v>
      </c>
      <c r="BO100" s="84">
        <f t="shared" si="65"/>
        <v>0</v>
      </c>
      <c r="BP100" s="84">
        <f t="shared" si="69"/>
        <v>0</v>
      </c>
      <c r="BQ100" s="84">
        <v>0</v>
      </c>
      <c r="BR100" s="84">
        <f t="shared" si="66"/>
        <v>0</v>
      </c>
      <c r="BS100" s="84">
        <v>0</v>
      </c>
    </row>
    <row r="101" spans="1:71" s="85" customFormat="1">
      <c r="A101" s="69">
        <v>92</v>
      </c>
      <c r="B101" s="1"/>
      <c r="C101" s="1"/>
      <c r="D101" s="2"/>
      <c r="E101" s="3"/>
      <c r="F101" s="4"/>
      <c r="G101" s="2"/>
      <c r="H101" s="4"/>
      <c r="I101" s="4"/>
      <c r="J101" s="4"/>
      <c r="K101" s="5"/>
      <c r="L101" s="32"/>
      <c r="M101" s="4"/>
      <c r="N101" s="4"/>
      <c r="O101" s="5"/>
      <c r="P101" s="32"/>
      <c r="Q101" s="4"/>
      <c r="R101" s="4"/>
      <c r="S101" s="47"/>
      <c r="T101" s="32"/>
      <c r="U101" s="4"/>
      <c r="V101" s="4"/>
      <c r="W101" s="47"/>
      <c r="X101" s="86">
        <f>IF(Dane!$E$3=1,AL101+AX101+BJ101,IF(Dane!$E$3=2,AR101+BD101+BP101,AT101+BF101+BR101))</f>
        <v>0</v>
      </c>
      <c r="Y101" s="87">
        <f>IF(Dane!$E$3=1,AM101+AY101+BK101,IF(Dane!$E$3=2,AS101+BE101+BQ101,AU101+BG101+BS101))</f>
        <v>0</v>
      </c>
      <c r="Z101" s="87">
        <f>IF(((H101*Dane!$C$9)-X101)&lt;0,0,(H101*Dane!$C$9)-X101)</f>
        <v>0</v>
      </c>
      <c r="AA101" s="88">
        <f>IFERROR(IF(((I101*Dane!$C$9)-Y101)&lt;0,0,(I101*Dane!$C$9)-Y101),0)</f>
        <v>0</v>
      </c>
      <c r="AB101" s="74"/>
      <c r="AC101" s="83">
        <f>IF(Dane!$E$3=1,AL101,IF(Dane!$E$3=2,AR101,AT101))</f>
        <v>0</v>
      </c>
      <c r="AD101" s="83">
        <f>IF(Dane!$E$3=1,AM101,IF(Dane!$E$3=2,AS101,AU101))</f>
        <v>0</v>
      </c>
      <c r="AE101" s="83">
        <f>IF(Dane!$E$3=1,AX101,IF(Dane!$E$3=2,BD101,BF101))</f>
        <v>0</v>
      </c>
      <c r="AF101" s="83">
        <f>IF(Dane!$E$3=1,AY101,IF(Dane!$E$3=2,BE101,BG101))</f>
        <v>0</v>
      </c>
      <c r="AG101" s="83">
        <f>IF(Dane!$E$3=1,BJ101,IF(Dane!$E$3=2,BP101,BR101))</f>
        <v>0</v>
      </c>
      <c r="AH101" s="83">
        <f>IF(Dane!$E$3=1,BK101,IF(Dane!$E$3=2,BQ101,BS101))</f>
        <v>0</v>
      </c>
      <c r="AI101" s="84">
        <f t="shared" si="54"/>
        <v>0</v>
      </c>
      <c r="AJ101" s="84">
        <f t="shared" si="55"/>
        <v>0</v>
      </c>
      <c r="AK101" s="84"/>
      <c r="AL101" s="84">
        <f t="shared" si="41"/>
        <v>0</v>
      </c>
      <c r="AM101" s="84">
        <f t="shared" si="56"/>
        <v>0</v>
      </c>
      <c r="AN101" s="84">
        <f t="shared" si="57"/>
        <v>0</v>
      </c>
      <c r="AO101" s="84">
        <f t="shared" si="42"/>
        <v>0</v>
      </c>
      <c r="AP101" s="84">
        <f t="shared" si="43"/>
        <v>0</v>
      </c>
      <c r="AQ101" s="84">
        <f t="shared" si="58"/>
        <v>0</v>
      </c>
      <c r="AR101" s="84">
        <f t="shared" si="67"/>
        <v>0</v>
      </c>
      <c r="AS101" s="84">
        <v>0</v>
      </c>
      <c r="AT101" s="84">
        <f t="shared" si="70"/>
        <v>0</v>
      </c>
      <c r="AU101" s="84">
        <v>0</v>
      </c>
      <c r="AV101" s="84">
        <f t="shared" si="44"/>
        <v>0</v>
      </c>
      <c r="AW101" s="84">
        <f t="shared" si="59"/>
        <v>0</v>
      </c>
      <c r="AX101" s="84">
        <f t="shared" si="45"/>
        <v>0</v>
      </c>
      <c r="AY101" s="84">
        <f t="shared" si="46"/>
        <v>0</v>
      </c>
      <c r="AZ101" s="84">
        <f t="shared" si="60"/>
        <v>0</v>
      </c>
      <c r="BA101" s="84">
        <f t="shared" si="47"/>
        <v>0</v>
      </c>
      <c r="BB101" s="84">
        <f t="shared" si="48"/>
        <v>0</v>
      </c>
      <c r="BC101" s="84">
        <f t="shared" si="61"/>
        <v>0</v>
      </c>
      <c r="BD101" s="84">
        <f t="shared" si="68"/>
        <v>0</v>
      </c>
      <c r="BE101" s="84">
        <v>0</v>
      </c>
      <c r="BF101" s="84">
        <f t="shared" si="62"/>
        <v>0</v>
      </c>
      <c r="BG101" s="84">
        <v>0</v>
      </c>
      <c r="BH101" s="84">
        <f t="shared" si="49"/>
        <v>0</v>
      </c>
      <c r="BI101" s="84">
        <f t="shared" si="63"/>
        <v>0</v>
      </c>
      <c r="BJ101" s="84">
        <f t="shared" si="50"/>
        <v>0</v>
      </c>
      <c r="BK101" s="84">
        <f t="shared" si="51"/>
        <v>0</v>
      </c>
      <c r="BL101" s="84">
        <f t="shared" si="64"/>
        <v>0</v>
      </c>
      <c r="BM101" s="84">
        <f t="shared" si="52"/>
        <v>0</v>
      </c>
      <c r="BN101" s="84">
        <f t="shared" si="53"/>
        <v>0</v>
      </c>
      <c r="BO101" s="84">
        <f t="shared" si="65"/>
        <v>0</v>
      </c>
      <c r="BP101" s="84">
        <f t="shared" si="69"/>
        <v>0</v>
      </c>
      <c r="BQ101" s="84">
        <v>0</v>
      </c>
      <c r="BR101" s="84">
        <f t="shared" si="66"/>
        <v>0</v>
      </c>
      <c r="BS101" s="84">
        <v>0</v>
      </c>
    </row>
    <row r="102" spans="1:71" s="85" customFormat="1">
      <c r="A102" s="69">
        <v>93</v>
      </c>
      <c r="B102" s="1"/>
      <c r="C102" s="1"/>
      <c r="D102" s="2"/>
      <c r="E102" s="3"/>
      <c r="F102" s="4"/>
      <c r="G102" s="2"/>
      <c r="H102" s="4"/>
      <c r="I102" s="4"/>
      <c r="J102" s="4"/>
      <c r="K102" s="5"/>
      <c r="L102" s="32"/>
      <c r="M102" s="4"/>
      <c r="N102" s="4"/>
      <c r="O102" s="5"/>
      <c r="P102" s="32"/>
      <c r="Q102" s="4"/>
      <c r="R102" s="4"/>
      <c r="S102" s="47"/>
      <c r="T102" s="32"/>
      <c r="U102" s="4"/>
      <c r="V102" s="4"/>
      <c r="W102" s="47"/>
      <c r="X102" s="86">
        <f>IF(Dane!$E$3=1,AL102+AX102+BJ102,IF(Dane!$E$3=2,AR102+BD102+BP102,AT102+BF102+BR102))</f>
        <v>0</v>
      </c>
      <c r="Y102" s="87">
        <f>IF(Dane!$E$3=1,AM102+AY102+BK102,IF(Dane!$E$3=2,AS102+BE102+BQ102,AU102+BG102+BS102))</f>
        <v>0</v>
      </c>
      <c r="Z102" s="87">
        <f>IF(((H102*Dane!$C$9)-X102)&lt;0,0,(H102*Dane!$C$9)-X102)</f>
        <v>0</v>
      </c>
      <c r="AA102" s="88">
        <f>IFERROR(IF(((I102*Dane!$C$9)-Y102)&lt;0,0,(I102*Dane!$C$9)-Y102),0)</f>
        <v>0</v>
      </c>
      <c r="AB102" s="74"/>
      <c r="AC102" s="83">
        <f>IF(Dane!$E$3=1,AL102,IF(Dane!$E$3=2,AR102,AT102))</f>
        <v>0</v>
      </c>
      <c r="AD102" s="83">
        <f>IF(Dane!$E$3=1,AM102,IF(Dane!$E$3=2,AS102,AU102))</f>
        <v>0</v>
      </c>
      <c r="AE102" s="83">
        <f>IF(Dane!$E$3=1,AX102,IF(Dane!$E$3=2,BD102,BF102))</f>
        <v>0</v>
      </c>
      <c r="AF102" s="83">
        <f>IF(Dane!$E$3=1,AY102,IF(Dane!$E$3=2,BE102,BG102))</f>
        <v>0</v>
      </c>
      <c r="AG102" s="83">
        <f>IF(Dane!$E$3=1,BJ102,IF(Dane!$E$3=2,BP102,BR102))</f>
        <v>0</v>
      </c>
      <c r="AH102" s="83">
        <f>IF(Dane!$E$3=1,BK102,IF(Dane!$E$3=2,BQ102,BS102))</f>
        <v>0</v>
      </c>
      <c r="AI102" s="84">
        <f t="shared" si="54"/>
        <v>0</v>
      </c>
      <c r="AJ102" s="84">
        <f t="shared" si="55"/>
        <v>0</v>
      </c>
      <c r="AK102" s="84"/>
      <c r="AL102" s="84">
        <f t="shared" si="41"/>
        <v>0</v>
      </c>
      <c r="AM102" s="84">
        <f t="shared" si="56"/>
        <v>0</v>
      </c>
      <c r="AN102" s="84">
        <f t="shared" si="57"/>
        <v>0</v>
      </c>
      <c r="AO102" s="84">
        <f t="shared" si="42"/>
        <v>0</v>
      </c>
      <c r="AP102" s="84">
        <f t="shared" si="43"/>
        <v>0</v>
      </c>
      <c r="AQ102" s="84">
        <f t="shared" si="58"/>
        <v>0</v>
      </c>
      <c r="AR102" s="84">
        <f t="shared" si="67"/>
        <v>0</v>
      </c>
      <c r="AS102" s="84">
        <v>0</v>
      </c>
      <c r="AT102" s="84">
        <f t="shared" si="70"/>
        <v>0</v>
      </c>
      <c r="AU102" s="84">
        <v>0</v>
      </c>
      <c r="AV102" s="84">
        <f t="shared" si="44"/>
        <v>0</v>
      </c>
      <c r="AW102" s="84">
        <f t="shared" si="59"/>
        <v>0</v>
      </c>
      <c r="AX102" s="84">
        <f t="shared" si="45"/>
        <v>0</v>
      </c>
      <c r="AY102" s="84">
        <f t="shared" si="46"/>
        <v>0</v>
      </c>
      <c r="AZ102" s="84">
        <f t="shared" si="60"/>
        <v>0</v>
      </c>
      <c r="BA102" s="84">
        <f t="shared" si="47"/>
        <v>0</v>
      </c>
      <c r="BB102" s="84">
        <f t="shared" si="48"/>
        <v>0</v>
      </c>
      <c r="BC102" s="84">
        <f t="shared" si="61"/>
        <v>0</v>
      </c>
      <c r="BD102" s="84">
        <f t="shared" si="68"/>
        <v>0</v>
      </c>
      <c r="BE102" s="84">
        <v>0</v>
      </c>
      <c r="BF102" s="84">
        <f t="shared" si="62"/>
        <v>0</v>
      </c>
      <c r="BG102" s="84">
        <v>0</v>
      </c>
      <c r="BH102" s="84">
        <f t="shared" si="49"/>
        <v>0</v>
      </c>
      <c r="BI102" s="84">
        <f t="shared" si="63"/>
        <v>0</v>
      </c>
      <c r="BJ102" s="84">
        <f t="shared" si="50"/>
        <v>0</v>
      </c>
      <c r="BK102" s="84">
        <f t="shared" si="51"/>
        <v>0</v>
      </c>
      <c r="BL102" s="84">
        <f t="shared" si="64"/>
        <v>0</v>
      </c>
      <c r="BM102" s="84">
        <f t="shared" si="52"/>
        <v>0</v>
      </c>
      <c r="BN102" s="84">
        <f t="shared" si="53"/>
        <v>0</v>
      </c>
      <c r="BO102" s="84">
        <f t="shared" si="65"/>
        <v>0</v>
      </c>
      <c r="BP102" s="84">
        <f t="shared" si="69"/>
        <v>0</v>
      </c>
      <c r="BQ102" s="84">
        <v>0</v>
      </c>
      <c r="BR102" s="84">
        <f t="shared" si="66"/>
        <v>0</v>
      </c>
      <c r="BS102" s="84">
        <v>0</v>
      </c>
    </row>
    <row r="103" spans="1:71" s="85" customFormat="1">
      <c r="A103" s="69">
        <v>94</v>
      </c>
      <c r="B103" s="1"/>
      <c r="C103" s="1"/>
      <c r="D103" s="2"/>
      <c r="E103" s="3"/>
      <c r="F103" s="4"/>
      <c r="G103" s="2"/>
      <c r="H103" s="4"/>
      <c r="I103" s="4"/>
      <c r="J103" s="4"/>
      <c r="K103" s="5"/>
      <c r="L103" s="32"/>
      <c r="M103" s="4"/>
      <c r="N103" s="4"/>
      <c r="O103" s="5"/>
      <c r="P103" s="32"/>
      <c r="Q103" s="4"/>
      <c r="R103" s="4"/>
      <c r="S103" s="47"/>
      <c r="T103" s="32"/>
      <c r="U103" s="4"/>
      <c r="V103" s="4"/>
      <c r="W103" s="47"/>
      <c r="X103" s="86">
        <f>IF(Dane!$E$3=1,AL103+AX103+BJ103,IF(Dane!$E$3=2,AR103+BD103+BP103,AT103+BF103+BR103))</f>
        <v>0</v>
      </c>
      <c r="Y103" s="87">
        <f>IF(Dane!$E$3=1,AM103+AY103+BK103,IF(Dane!$E$3=2,AS103+BE103+BQ103,AU103+BG103+BS103))</f>
        <v>0</v>
      </c>
      <c r="Z103" s="87">
        <f>IF(((H103*Dane!$C$9)-X103)&lt;0,0,(H103*Dane!$C$9)-X103)</f>
        <v>0</v>
      </c>
      <c r="AA103" s="88">
        <f>IFERROR(IF(((I103*Dane!$C$9)-Y103)&lt;0,0,(I103*Dane!$C$9)-Y103),0)</f>
        <v>0</v>
      </c>
      <c r="AB103" s="74"/>
      <c r="AC103" s="83">
        <f>IF(Dane!$E$3=1,AL103,IF(Dane!$E$3=2,AR103,AT103))</f>
        <v>0</v>
      </c>
      <c r="AD103" s="83">
        <f>IF(Dane!$E$3=1,AM103,IF(Dane!$E$3=2,AS103,AU103))</f>
        <v>0</v>
      </c>
      <c r="AE103" s="83">
        <f>IF(Dane!$E$3=1,AX103,IF(Dane!$E$3=2,BD103,BF103))</f>
        <v>0</v>
      </c>
      <c r="AF103" s="83">
        <f>IF(Dane!$E$3=1,AY103,IF(Dane!$E$3=2,BE103,BG103))</f>
        <v>0</v>
      </c>
      <c r="AG103" s="83">
        <f>IF(Dane!$E$3=1,BJ103,IF(Dane!$E$3=2,BP103,BR103))</f>
        <v>0</v>
      </c>
      <c r="AH103" s="83">
        <f>IF(Dane!$E$3=1,BK103,IF(Dane!$E$3=2,BQ103,BS103))</f>
        <v>0</v>
      </c>
      <c r="AI103" s="84">
        <f t="shared" si="54"/>
        <v>0</v>
      </c>
      <c r="AJ103" s="84">
        <f t="shared" si="55"/>
        <v>0</v>
      </c>
      <c r="AK103" s="84"/>
      <c r="AL103" s="84">
        <f t="shared" si="41"/>
        <v>0</v>
      </c>
      <c r="AM103" s="84">
        <f t="shared" si="56"/>
        <v>0</v>
      </c>
      <c r="AN103" s="84">
        <f t="shared" si="57"/>
        <v>0</v>
      </c>
      <c r="AO103" s="84">
        <f t="shared" si="42"/>
        <v>0</v>
      </c>
      <c r="AP103" s="84">
        <f t="shared" si="43"/>
        <v>0</v>
      </c>
      <c r="AQ103" s="84">
        <f t="shared" si="58"/>
        <v>0</v>
      </c>
      <c r="AR103" s="84">
        <f t="shared" si="67"/>
        <v>0</v>
      </c>
      <c r="AS103" s="84">
        <v>0</v>
      </c>
      <c r="AT103" s="84">
        <f t="shared" si="70"/>
        <v>0</v>
      </c>
      <c r="AU103" s="84">
        <v>0</v>
      </c>
      <c r="AV103" s="84">
        <f t="shared" si="44"/>
        <v>0</v>
      </c>
      <c r="AW103" s="84">
        <f t="shared" si="59"/>
        <v>0</v>
      </c>
      <c r="AX103" s="84">
        <f t="shared" si="45"/>
        <v>0</v>
      </c>
      <c r="AY103" s="84">
        <f t="shared" si="46"/>
        <v>0</v>
      </c>
      <c r="AZ103" s="84">
        <f t="shared" si="60"/>
        <v>0</v>
      </c>
      <c r="BA103" s="84">
        <f t="shared" si="47"/>
        <v>0</v>
      </c>
      <c r="BB103" s="84">
        <f t="shared" si="48"/>
        <v>0</v>
      </c>
      <c r="BC103" s="84">
        <f t="shared" si="61"/>
        <v>0</v>
      </c>
      <c r="BD103" s="84">
        <f t="shared" si="68"/>
        <v>0</v>
      </c>
      <c r="BE103" s="84">
        <v>0</v>
      </c>
      <c r="BF103" s="84">
        <f t="shared" si="62"/>
        <v>0</v>
      </c>
      <c r="BG103" s="84">
        <v>0</v>
      </c>
      <c r="BH103" s="84">
        <f t="shared" si="49"/>
        <v>0</v>
      </c>
      <c r="BI103" s="84">
        <f t="shared" si="63"/>
        <v>0</v>
      </c>
      <c r="BJ103" s="84">
        <f t="shared" si="50"/>
        <v>0</v>
      </c>
      <c r="BK103" s="84">
        <f t="shared" si="51"/>
        <v>0</v>
      </c>
      <c r="BL103" s="84">
        <f t="shared" si="64"/>
        <v>0</v>
      </c>
      <c r="BM103" s="84">
        <f t="shared" si="52"/>
        <v>0</v>
      </c>
      <c r="BN103" s="84">
        <f t="shared" si="53"/>
        <v>0</v>
      </c>
      <c r="BO103" s="84">
        <f t="shared" si="65"/>
        <v>0</v>
      </c>
      <c r="BP103" s="84">
        <f t="shared" si="69"/>
        <v>0</v>
      </c>
      <c r="BQ103" s="84">
        <v>0</v>
      </c>
      <c r="BR103" s="84">
        <f t="shared" si="66"/>
        <v>0</v>
      </c>
      <c r="BS103" s="84">
        <v>0</v>
      </c>
    </row>
    <row r="104" spans="1:71" s="85" customFormat="1">
      <c r="A104" s="69">
        <v>95</v>
      </c>
      <c r="B104" s="1"/>
      <c r="C104" s="1"/>
      <c r="D104" s="2"/>
      <c r="E104" s="3"/>
      <c r="F104" s="4"/>
      <c r="G104" s="2"/>
      <c r="H104" s="4"/>
      <c r="I104" s="4"/>
      <c r="J104" s="4"/>
      <c r="K104" s="5"/>
      <c r="L104" s="32"/>
      <c r="M104" s="4"/>
      <c r="N104" s="4"/>
      <c r="O104" s="5"/>
      <c r="P104" s="32"/>
      <c r="Q104" s="4"/>
      <c r="R104" s="4"/>
      <c r="S104" s="47"/>
      <c r="T104" s="32"/>
      <c r="U104" s="4"/>
      <c r="V104" s="4"/>
      <c r="W104" s="47"/>
      <c r="X104" s="86">
        <f>IF(Dane!$E$3=1,AL104+AX104+BJ104,IF(Dane!$E$3=2,AR104+BD104+BP104,AT104+BF104+BR104))</f>
        <v>0</v>
      </c>
      <c r="Y104" s="87">
        <f>IF(Dane!$E$3=1,AM104+AY104+BK104,IF(Dane!$E$3=2,AS104+BE104+BQ104,AU104+BG104+BS104))</f>
        <v>0</v>
      </c>
      <c r="Z104" s="87">
        <f>IF(((H104*Dane!$C$9)-X104)&lt;0,0,(H104*Dane!$C$9)-X104)</f>
        <v>0</v>
      </c>
      <c r="AA104" s="88">
        <f>IFERROR(IF(((I104*Dane!$C$9)-Y104)&lt;0,0,(I104*Dane!$C$9)-Y104),0)</f>
        <v>0</v>
      </c>
      <c r="AB104" s="74"/>
      <c r="AC104" s="83">
        <f>IF(Dane!$E$3=1,AL104,IF(Dane!$E$3=2,AR104,AT104))</f>
        <v>0</v>
      </c>
      <c r="AD104" s="83">
        <f>IF(Dane!$E$3=1,AM104,IF(Dane!$E$3=2,AS104,AU104))</f>
        <v>0</v>
      </c>
      <c r="AE104" s="83">
        <f>IF(Dane!$E$3=1,AX104,IF(Dane!$E$3=2,BD104,BF104))</f>
        <v>0</v>
      </c>
      <c r="AF104" s="83">
        <f>IF(Dane!$E$3=1,AY104,IF(Dane!$E$3=2,BE104,BG104))</f>
        <v>0</v>
      </c>
      <c r="AG104" s="83">
        <f>IF(Dane!$E$3=1,BJ104,IF(Dane!$E$3=2,BP104,BR104))</f>
        <v>0</v>
      </c>
      <c r="AH104" s="83">
        <f>IF(Dane!$E$3=1,BK104,IF(Dane!$E$3=2,BQ104,BS104))</f>
        <v>0</v>
      </c>
      <c r="AI104" s="84">
        <f t="shared" si="54"/>
        <v>0</v>
      </c>
      <c r="AJ104" s="84">
        <f t="shared" si="55"/>
        <v>0</v>
      </c>
      <c r="AK104" s="84"/>
      <c r="AL104" s="84">
        <f t="shared" si="41"/>
        <v>0</v>
      </c>
      <c r="AM104" s="84">
        <f t="shared" si="56"/>
        <v>0</v>
      </c>
      <c r="AN104" s="84">
        <f t="shared" si="57"/>
        <v>0</v>
      </c>
      <c r="AO104" s="84">
        <f t="shared" si="42"/>
        <v>0</v>
      </c>
      <c r="AP104" s="84">
        <f t="shared" si="43"/>
        <v>0</v>
      </c>
      <c r="AQ104" s="84">
        <f t="shared" si="58"/>
        <v>0</v>
      </c>
      <c r="AR104" s="84">
        <f t="shared" si="67"/>
        <v>0</v>
      </c>
      <c r="AS104" s="84">
        <v>0</v>
      </c>
      <c r="AT104" s="84">
        <f t="shared" si="70"/>
        <v>0</v>
      </c>
      <c r="AU104" s="84">
        <v>0</v>
      </c>
      <c r="AV104" s="84">
        <f t="shared" si="44"/>
        <v>0</v>
      </c>
      <c r="AW104" s="84">
        <f t="shared" si="59"/>
        <v>0</v>
      </c>
      <c r="AX104" s="84">
        <f t="shared" si="45"/>
        <v>0</v>
      </c>
      <c r="AY104" s="84">
        <f t="shared" si="46"/>
        <v>0</v>
      </c>
      <c r="AZ104" s="84">
        <f t="shared" si="60"/>
        <v>0</v>
      </c>
      <c r="BA104" s="84">
        <f t="shared" si="47"/>
        <v>0</v>
      </c>
      <c r="BB104" s="84">
        <f t="shared" si="48"/>
        <v>0</v>
      </c>
      <c r="BC104" s="84">
        <f t="shared" si="61"/>
        <v>0</v>
      </c>
      <c r="BD104" s="84">
        <f t="shared" si="68"/>
        <v>0</v>
      </c>
      <c r="BE104" s="84">
        <v>0</v>
      </c>
      <c r="BF104" s="84">
        <f t="shared" si="62"/>
        <v>0</v>
      </c>
      <c r="BG104" s="84">
        <v>0</v>
      </c>
      <c r="BH104" s="84">
        <f t="shared" si="49"/>
        <v>0</v>
      </c>
      <c r="BI104" s="84">
        <f t="shared" si="63"/>
        <v>0</v>
      </c>
      <c r="BJ104" s="84">
        <f t="shared" si="50"/>
        <v>0</v>
      </c>
      <c r="BK104" s="84">
        <f t="shared" si="51"/>
        <v>0</v>
      </c>
      <c r="BL104" s="84">
        <f t="shared" si="64"/>
        <v>0</v>
      </c>
      <c r="BM104" s="84">
        <f t="shared" si="52"/>
        <v>0</v>
      </c>
      <c r="BN104" s="84">
        <f t="shared" si="53"/>
        <v>0</v>
      </c>
      <c r="BO104" s="84">
        <f t="shared" si="65"/>
        <v>0</v>
      </c>
      <c r="BP104" s="84">
        <f t="shared" si="69"/>
        <v>0</v>
      </c>
      <c r="BQ104" s="84">
        <v>0</v>
      </c>
      <c r="BR104" s="84">
        <f t="shared" si="66"/>
        <v>0</v>
      </c>
      <c r="BS104" s="84">
        <v>0</v>
      </c>
    </row>
    <row r="105" spans="1:71" s="85" customFormat="1">
      <c r="A105" s="69">
        <v>96</v>
      </c>
      <c r="B105" s="1"/>
      <c r="C105" s="1"/>
      <c r="D105" s="2"/>
      <c r="E105" s="3"/>
      <c r="F105" s="4"/>
      <c r="G105" s="2"/>
      <c r="H105" s="4"/>
      <c r="I105" s="4"/>
      <c r="J105" s="4"/>
      <c r="K105" s="5"/>
      <c r="L105" s="32"/>
      <c r="M105" s="4"/>
      <c r="N105" s="4"/>
      <c r="O105" s="5"/>
      <c r="P105" s="32"/>
      <c r="Q105" s="4"/>
      <c r="R105" s="4"/>
      <c r="S105" s="47"/>
      <c r="T105" s="32"/>
      <c r="U105" s="4"/>
      <c r="V105" s="4"/>
      <c r="W105" s="47"/>
      <c r="X105" s="86">
        <f>IF(Dane!$E$3=1,AL105+AX105+BJ105,IF(Dane!$E$3=2,AR105+BD105+BP105,AT105+BF105+BR105))</f>
        <v>0</v>
      </c>
      <c r="Y105" s="87">
        <f>IF(Dane!$E$3=1,AM105+AY105+BK105,IF(Dane!$E$3=2,AS105+BE105+BQ105,AU105+BG105+BS105))</f>
        <v>0</v>
      </c>
      <c r="Z105" s="87">
        <f>IF(((H105*Dane!$C$9)-X105)&lt;0,0,(H105*Dane!$C$9)-X105)</f>
        <v>0</v>
      </c>
      <c r="AA105" s="88">
        <f>IFERROR(IF(((I105*Dane!$C$9)-Y105)&lt;0,0,(I105*Dane!$C$9)-Y105),0)</f>
        <v>0</v>
      </c>
      <c r="AB105" s="74"/>
      <c r="AC105" s="83">
        <f>IF(Dane!$E$3=1,AL105,IF(Dane!$E$3=2,AR105,AT105))</f>
        <v>0</v>
      </c>
      <c r="AD105" s="83">
        <f>IF(Dane!$E$3=1,AM105,IF(Dane!$E$3=2,AS105,AU105))</f>
        <v>0</v>
      </c>
      <c r="AE105" s="83">
        <f>IF(Dane!$E$3=1,AX105,IF(Dane!$E$3=2,BD105,BF105))</f>
        <v>0</v>
      </c>
      <c r="AF105" s="83">
        <f>IF(Dane!$E$3=1,AY105,IF(Dane!$E$3=2,BE105,BG105))</f>
        <v>0</v>
      </c>
      <c r="AG105" s="83">
        <f>IF(Dane!$E$3=1,BJ105,IF(Dane!$E$3=2,BP105,BR105))</f>
        <v>0</v>
      </c>
      <c r="AH105" s="83">
        <f>IF(Dane!$E$3=1,BK105,IF(Dane!$E$3=2,BQ105,BS105))</f>
        <v>0</v>
      </c>
      <c r="AI105" s="84">
        <f t="shared" si="54"/>
        <v>0</v>
      </c>
      <c r="AJ105" s="84">
        <f t="shared" si="55"/>
        <v>0</v>
      </c>
      <c r="AK105" s="84"/>
      <c r="AL105" s="84">
        <f t="shared" si="41"/>
        <v>0</v>
      </c>
      <c r="AM105" s="84">
        <f t="shared" si="56"/>
        <v>0</v>
      </c>
      <c r="AN105" s="84">
        <f t="shared" si="57"/>
        <v>0</v>
      </c>
      <c r="AO105" s="84">
        <f t="shared" si="42"/>
        <v>0</v>
      </c>
      <c r="AP105" s="84">
        <f t="shared" si="43"/>
        <v>0</v>
      </c>
      <c r="AQ105" s="84">
        <f t="shared" si="58"/>
        <v>0</v>
      </c>
      <c r="AR105" s="84">
        <f t="shared" si="67"/>
        <v>0</v>
      </c>
      <c r="AS105" s="84">
        <v>0</v>
      </c>
      <c r="AT105" s="84">
        <f t="shared" si="70"/>
        <v>0</v>
      </c>
      <c r="AU105" s="84">
        <v>0</v>
      </c>
      <c r="AV105" s="84">
        <f t="shared" si="44"/>
        <v>0</v>
      </c>
      <c r="AW105" s="84">
        <f t="shared" si="59"/>
        <v>0</v>
      </c>
      <c r="AX105" s="84">
        <f t="shared" si="45"/>
        <v>0</v>
      </c>
      <c r="AY105" s="84">
        <f t="shared" si="46"/>
        <v>0</v>
      </c>
      <c r="AZ105" s="84">
        <f t="shared" si="60"/>
        <v>0</v>
      </c>
      <c r="BA105" s="84">
        <f t="shared" si="47"/>
        <v>0</v>
      </c>
      <c r="BB105" s="84">
        <f t="shared" si="48"/>
        <v>0</v>
      </c>
      <c r="BC105" s="84">
        <f t="shared" si="61"/>
        <v>0</v>
      </c>
      <c r="BD105" s="84">
        <f t="shared" si="68"/>
        <v>0</v>
      </c>
      <c r="BE105" s="84">
        <v>0</v>
      </c>
      <c r="BF105" s="84">
        <f t="shared" si="62"/>
        <v>0</v>
      </c>
      <c r="BG105" s="84">
        <v>0</v>
      </c>
      <c r="BH105" s="84">
        <f t="shared" si="49"/>
        <v>0</v>
      </c>
      <c r="BI105" s="84">
        <f t="shared" si="63"/>
        <v>0</v>
      </c>
      <c r="BJ105" s="84">
        <f t="shared" si="50"/>
        <v>0</v>
      </c>
      <c r="BK105" s="84">
        <f t="shared" si="51"/>
        <v>0</v>
      </c>
      <c r="BL105" s="84">
        <f t="shared" si="64"/>
        <v>0</v>
      </c>
      <c r="BM105" s="84">
        <f t="shared" si="52"/>
        <v>0</v>
      </c>
      <c r="BN105" s="84">
        <f t="shared" si="53"/>
        <v>0</v>
      </c>
      <c r="BO105" s="84">
        <f t="shared" si="65"/>
        <v>0</v>
      </c>
      <c r="BP105" s="84">
        <f t="shared" si="69"/>
        <v>0</v>
      </c>
      <c r="BQ105" s="84">
        <v>0</v>
      </c>
      <c r="BR105" s="84">
        <f t="shared" si="66"/>
        <v>0</v>
      </c>
      <c r="BS105" s="84">
        <v>0</v>
      </c>
    </row>
    <row r="106" spans="1:71" s="85" customFormat="1">
      <c r="A106" s="69">
        <v>97</v>
      </c>
      <c r="B106" s="1"/>
      <c r="C106" s="1"/>
      <c r="D106" s="2"/>
      <c r="E106" s="3"/>
      <c r="F106" s="4"/>
      <c r="G106" s="2"/>
      <c r="H106" s="4"/>
      <c r="I106" s="4"/>
      <c r="J106" s="4"/>
      <c r="K106" s="5"/>
      <c r="L106" s="32"/>
      <c r="M106" s="4"/>
      <c r="N106" s="4"/>
      <c r="O106" s="5"/>
      <c r="P106" s="32"/>
      <c r="Q106" s="4"/>
      <c r="R106" s="4"/>
      <c r="S106" s="47"/>
      <c r="T106" s="32"/>
      <c r="U106" s="4"/>
      <c r="V106" s="4"/>
      <c r="W106" s="47"/>
      <c r="X106" s="86">
        <f>IF(Dane!$E$3=1,AL106+AX106+BJ106,IF(Dane!$E$3=2,AR106+BD106+BP106,AT106+BF106+BR106))</f>
        <v>0</v>
      </c>
      <c r="Y106" s="87">
        <f>IF(Dane!$E$3=1,AM106+AY106+BK106,IF(Dane!$E$3=2,AS106+BE106+BQ106,AU106+BG106+BS106))</f>
        <v>0</v>
      </c>
      <c r="Z106" s="87">
        <f>IF(((H106*Dane!$C$9)-X106)&lt;0,0,(H106*Dane!$C$9)-X106)</f>
        <v>0</v>
      </c>
      <c r="AA106" s="88">
        <f>IFERROR(IF(((I106*Dane!$C$9)-Y106)&lt;0,0,(I106*Dane!$C$9)-Y106),0)</f>
        <v>0</v>
      </c>
      <c r="AB106" s="74"/>
      <c r="AC106" s="83">
        <f>IF(Dane!$E$3=1,AL106,IF(Dane!$E$3=2,AR106,AT106))</f>
        <v>0</v>
      </c>
      <c r="AD106" s="83">
        <f>IF(Dane!$E$3=1,AM106,IF(Dane!$E$3=2,AS106,AU106))</f>
        <v>0</v>
      </c>
      <c r="AE106" s="83">
        <f>IF(Dane!$E$3=1,AX106,IF(Dane!$E$3=2,BD106,BF106))</f>
        <v>0</v>
      </c>
      <c r="AF106" s="83">
        <f>IF(Dane!$E$3=1,AY106,IF(Dane!$E$3=2,BE106,BG106))</f>
        <v>0</v>
      </c>
      <c r="AG106" s="83">
        <f>IF(Dane!$E$3=1,BJ106,IF(Dane!$E$3=2,BP106,BR106))</f>
        <v>0</v>
      </c>
      <c r="AH106" s="83">
        <f>IF(Dane!$E$3=1,BK106,IF(Dane!$E$3=2,BQ106,BS106))</f>
        <v>0</v>
      </c>
      <c r="AI106" s="84">
        <f t="shared" si="54"/>
        <v>0</v>
      </c>
      <c r="AJ106" s="84">
        <f t="shared" si="55"/>
        <v>0</v>
      </c>
      <c r="AK106" s="84"/>
      <c r="AL106" s="84">
        <f t="shared" si="41"/>
        <v>0</v>
      </c>
      <c r="AM106" s="84">
        <f t="shared" si="56"/>
        <v>0</v>
      </c>
      <c r="AN106" s="84">
        <f t="shared" si="57"/>
        <v>0</v>
      </c>
      <c r="AO106" s="84">
        <f t="shared" si="42"/>
        <v>0</v>
      </c>
      <c r="AP106" s="84">
        <f t="shared" si="43"/>
        <v>0</v>
      </c>
      <c r="AQ106" s="84">
        <f t="shared" si="58"/>
        <v>0</v>
      </c>
      <c r="AR106" s="84">
        <f t="shared" si="67"/>
        <v>0</v>
      </c>
      <c r="AS106" s="84">
        <v>0</v>
      </c>
      <c r="AT106" s="84">
        <f t="shared" si="70"/>
        <v>0</v>
      </c>
      <c r="AU106" s="84">
        <v>0</v>
      </c>
      <c r="AV106" s="84">
        <f t="shared" si="44"/>
        <v>0</v>
      </c>
      <c r="AW106" s="84">
        <f t="shared" si="59"/>
        <v>0</v>
      </c>
      <c r="AX106" s="84">
        <f t="shared" si="45"/>
        <v>0</v>
      </c>
      <c r="AY106" s="84">
        <f t="shared" si="46"/>
        <v>0</v>
      </c>
      <c r="AZ106" s="84">
        <f t="shared" si="60"/>
        <v>0</v>
      </c>
      <c r="BA106" s="84">
        <f t="shared" si="47"/>
        <v>0</v>
      </c>
      <c r="BB106" s="84">
        <f t="shared" si="48"/>
        <v>0</v>
      </c>
      <c r="BC106" s="84">
        <f t="shared" si="61"/>
        <v>0</v>
      </c>
      <c r="BD106" s="84">
        <f t="shared" si="68"/>
        <v>0</v>
      </c>
      <c r="BE106" s="84">
        <v>0</v>
      </c>
      <c r="BF106" s="84">
        <f t="shared" si="62"/>
        <v>0</v>
      </c>
      <c r="BG106" s="84">
        <v>0</v>
      </c>
      <c r="BH106" s="84">
        <f t="shared" si="49"/>
        <v>0</v>
      </c>
      <c r="BI106" s="84">
        <f t="shared" si="63"/>
        <v>0</v>
      </c>
      <c r="BJ106" s="84">
        <f t="shared" si="50"/>
        <v>0</v>
      </c>
      <c r="BK106" s="84">
        <f t="shared" si="51"/>
        <v>0</v>
      </c>
      <c r="BL106" s="84">
        <f t="shared" si="64"/>
        <v>0</v>
      </c>
      <c r="BM106" s="84">
        <f t="shared" si="52"/>
        <v>0</v>
      </c>
      <c r="BN106" s="84">
        <f t="shared" si="53"/>
        <v>0</v>
      </c>
      <c r="BO106" s="84">
        <f t="shared" si="65"/>
        <v>0</v>
      </c>
      <c r="BP106" s="84">
        <f t="shared" si="69"/>
        <v>0</v>
      </c>
      <c r="BQ106" s="84">
        <v>0</v>
      </c>
      <c r="BR106" s="84">
        <f t="shared" si="66"/>
        <v>0</v>
      </c>
      <c r="BS106" s="84">
        <v>0</v>
      </c>
    </row>
    <row r="107" spans="1:71" s="85" customFormat="1">
      <c r="A107" s="69">
        <v>98</v>
      </c>
      <c r="B107" s="1"/>
      <c r="C107" s="1"/>
      <c r="D107" s="2"/>
      <c r="E107" s="3"/>
      <c r="F107" s="4"/>
      <c r="G107" s="2"/>
      <c r="H107" s="4"/>
      <c r="I107" s="4"/>
      <c r="J107" s="4"/>
      <c r="K107" s="5"/>
      <c r="L107" s="32"/>
      <c r="M107" s="4"/>
      <c r="N107" s="4"/>
      <c r="O107" s="5"/>
      <c r="P107" s="32"/>
      <c r="Q107" s="4"/>
      <c r="R107" s="4"/>
      <c r="S107" s="47"/>
      <c r="T107" s="32"/>
      <c r="U107" s="4"/>
      <c r="V107" s="4"/>
      <c r="W107" s="47"/>
      <c r="X107" s="86">
        <f>IF(Dane!$E$3=1,AL107+AX107+BJ107,IF(Dane!$E$3=2,AR107+BD107+BP107,AT107+BF107+BR107))</f>
        <v>0</v>
      </c>
      <c r="Y107" s="87">
        <f>IF(Dane!$E$3=1,AM107+AY107+BK107,IF(Dane!$E$3=2,AS107+BE107+BQ107,AU107+BG107+BS107))</f>
        <v>0</v>
      </c>
      <c r="Z107" s="87">
        <f>IF(((H107*Dane!$C$9)-X107)&lt;0,0,(H107*Dane!$C$9)-X107)</f>
        <v>0</v>
      </c>
      <c r="AA107" s="88">
        <f>IFERROR(IF(((I107*Dane!$C$9)-Y107)&lt;0,0,(I107*Dane!$C$9)-Y107),0)</f>
        <v>0</v>
      </c>
      <c r="AB107" s="74"/>
      <c r="AC107" s="83">
        <f>IF(Dane!$E$3=1,AL107,IF(Dane!$E$3=2,AR107,AT107))</f>
        <v>0</v>
      </c>
      <c r="AD107" s="83">
        <f>IF(Dane!$E$3=1,AM107,IF(Dane!$E$3=2,AS107,AU107))</f>
        <v>0</v>
      </c>
      <c r="AE107" s="83">
        <f>IF(Dane!$E$3=1,AX107,IF(Dane!$E$3=2,BD107,BF107))</f>
        <v>0</v>
      </c>
      <c r="AF107" s="83">
        <f>IF(Dane!$E$3=1,AY107,IF(Dane!$E$3=2,BE107,BG107))</f>
        <v>0</v>
      </c>
      <c r="AG107" s="83">
        <f>IF(Dane!$E$3=1,BJ107,IF(Dane!$E$3=2,BP107,BR107))</f>
        <v>0</v>
      </c>
      <c r="AH107" s="83">
        <f>IF(Dane!$E$3=1,BK107,IF(Dane!$E$3=2,BQ107,BS107))</f>
        <v>0</v>
      </c>
      <c r="AI107" s="84">
        <f t="shared" si="54"/>
        <v>0</v>
      </c>
      <c r="AJ107" s="84">
        <f t="shared" si="55"/>
        <v>0</v>
      </c>
      <c r="AK107" s="84"/>
      <c r="AL107" s="84">
        <f t="shared" si="41"/>
        <v>0</v>
      </c>
      <c r="AM107" s="84">
        <f t="shared" si="56"/>
        <v>0</v>
      </c>
      <c r="AN107" s="84">
        <f t="shared" si="57"/>
        <v>0</v>
      </c>
      <c r="AO107" s="84">
        <f t="shared" si="42"/>
        <v>0</v>
      </c>
      <c r="AP107" s="84">
        <f t="shared" si="43"/>
        <v>0</v>
      </c>
      <c r="AQ107" s="84">
        <f t="shared" si="58"/>
        <v>0</v>
      </c>
      <c r="AR107" s="84">
        <f t="shared" si="67"/>
        <v>0</v>
      </c>
      <c r="AS107" s="84">
        <v>0</v>
      </c>
      <c r="AT107" s="84">
        <f t="shared" si="70"/>
        <v>0</v>
      </c>
      <c r="AU107" s="84">
        <v>0</v>
      </c>
      <c r="AV107" s="84">
        <f t="shared" si="44"/>
        <v>0</v>
      </c>
      <c r="AW107" s="84">
        <f t="shared" si="59"/>
        <v>0</v>
      </c>
      <c r="AX107" s="84">
        <f t="shared" si="45"/>
        <v>0</v>
      </c>
      <c r="AY107" s="84">
        <f t="shared" si="46"/>
        <v>0</v>
      </c>
      <c r="AZ107" s="84">
        <f t="shared" si="60"/>
        <v>0</v>
      </c>
      <c r="BA107" s="84">
        <f t="shared" si="47"/>
        <v>0</v>
      </c>
      <c r="BB107" s="84">
        <f t="shared" si="48"/>
        <v>0</v>
      </c>
      <c r="BC107" s="84">
        <f t="shared" si="61"/>
        <v>0</v>
      </c>
      <c r="BD107" s="84">
        <f t="shared" si="68"/>
        <v>0</v>
      </c>
      <c r="BE107" s="84">
        <v>0</v>
      </c>
      <c r="BF107" s="84">
        <f t="shared" si="62"/>
        <v>0</v>
      </c>
      <c r="BG107" s="84">
        <v>0</v>
      </c>
      <c r="BH107" s="84">
        <f t="shared" si="49"/>
        <v>0</v>
      </c>
      <c r="BI107" s="84">
        <f t="shared" si="63"/>
        <v>0</v>
      </c>
      <c r="BJ107" s="84">
        <f t="shared" si="50"/>
        <v>0</v>
      </c>
      <c r="BK107" s="84">
        <f t="shared" si="51"/>
        <v>0</v>
      </c>
      <c r="BL107" s="84">
        <f t="shared" si="64"/>
        <v>0</v>
      </c>
      <c r="BM107" s="84">
        <f t="shared" si="52"/>
        <v>0</v>
      </c>
      <c r="BN107" s="84">
        <f t="shared" si="53"/>
        <v>0</v>
      </c>
      <c r="BO107" s="84">
        <f t="shared" si="65"/>
        <v>0</v>
      </c>
      <c r="BP107" s="84">
        <f t="shared" si="69"/>
        <v>0</v>
      </c>
      <c r="BQ107" s="84">
        <v>0</v>
      </c>
      <c r="BR107" s="84">
        <f t="shared" si="66"/>
        <v>0</v>
      </c>
      <c r="BS107" s="84">
        <v>0</v>
      </c>
    </row>
    <row r="108" spans="1:71" s="85" customFormat="1">
      <c r="A108" s="69">
        <v>99</v>
      </c>
      <c r="B108" s="1"/>
      <c r="C108" s="1"/>
      <c r="D108" s="2"/>
      <c r="E108" s="3"/>
      <c r="F108" s="4"/>
      <c r="G108" s="2"/>
      <c r="H108" s="4"/>
      <c r="I108" s="4"/>
      <c r="J108" s="4"/>
      <c r="K108" s="5"/>
      <c r="L108" s="32"/>
      <c r="M108" s="4"/>
      <c r="N108" s="4"/>
      <c r="O108" s="5"/>
      <c r="P108" s="32"/>
      <c r="Q108" s="4"/>
      <c r="R108" s="4"/>
      <c r="S108" s="47"/>
      <c r="T108" s="32"/>
      <c r="U108" s="4"/>
      <c r="V108" s="4"/>
      <c r="W108" s="47"/>
      <c r="X108" s="86">
        <f>IF(Dane!$E$3=1,AL108+AX108+BJ108,IF(Dane!$E$3=2,AR108+BD108+BP108,AT108+BF108+BR108))</f>
        <v>0</v>
      </c>
      <c r="Y108" s="87">
        <f>IF(Dane!$E$3=1,AM108+AY108+BK108,IF(Dane!$E$3=2,AS108+BE108+BQ108,AU108+BG108+BS108))</f>
        <v>0</v>
      </c>
      <c r="Z108" s="87">
        <f>IF(((H108*Dane!$C$9)-X108)&lt;0,0,(H108*Dane!$C$9)-X108)</f>
        <v>0</v>
      </c>
      <c r="AA108" s="88">
        <f>IFERROR(IF(((I108*Dane!$C$9)-Y108)&lt;0,0,(I108*Dane!$C$9)-Y108),0)</f>
        <v>0</v>
      </c>
      <c r="AB108" s="74"/>
      <c r="AC108" s="83">
        <f>IF(Dane!$E$3=1,AL108,IF(Dane!$E$3=2,AR108,AT108))</f>
        <v>0</v>
      </c>
      <c r="AD108" s="83">
        <f>IF(Dane!$E$3=1,AM108,IF(Dane!$E$3=2,AS108,AU108))</f>
        <v>0</v>
      </c>
      <c r="AE108" s="83">
        <f>IF(Dane!$E$3=1,AX108,IF(Dane!$E$3=2,BD108,BF108))</f>
        <v>0</v>
      </c>
      <c r="AF108" s="83">
        <f>IF(Dane!$E$3=1,AY108,IF(Dane!$E$3=2,BE108,BG108))</f>
        <v>0</v>
      </c>
      <c r="AG108" s="83">
        <f>IF(Dane!$E$3=1,BJ108,IF(Dane!$E$3=2,BP108,BR108))</f>
        <v>0</v>
      </c>
      <c r="AH108" s="83">
        <f>IF(Dane!$E$3=1,BK108,IF(Dane!$E$3=2,BQ108,BS108))</f>
        <v>0</v>
      </c>
      <c r="AI108" s="84">
        <f t="shared" si="54"/>
        <v>0</v>
      </c>
      <c r="AJ108" s="84">
        <f t="shared" si="55"/>
        <v>0</v>
      </c>
      <c r="AK108" s="84"/>
      <c r="AL108" s="84">
        <f t="shared" si="41"/>
        <v>0</v>
      </c>
      <c r="AM108" s="84">
        <f t="shared" si="56"/>
        <v>0</v>
      </c>
      <c r="AN108" s="84">
        <f t="shared" si="57"/>
        <v>0</v>
      </c>
      <c r="AO108" s="84">
        <f t="shared" si="42"/>
        <v>0</v>
      </c>
      <c r="AP108" s="84">
        <f t="shared" si="43"/>
        <v>0</v>
      </c>
      <c r="AQ108" s="84">
        <f t="shared" si="58"/>
        <v>0</v>
      </c>
      <c r="AR108" s="84">
        <f t="shared" si="67"/>
        <v>0</v>
      </c>
      <c r="AS108" s="84">
        <v>0</v>
      </c>
      <c r="AT108" s="84">
        <f t="shared" si="70"/>
        <v>0</v>
      </c>
      <c r="AU108" s="84">
        <v>0</v>
      </c>
      <c r="AV108" s="84">
        <f t="shared" si="44"/>
        <v>0</v>
      </c>
      <c r="AW108" s="84">
        <f t="shared" si="59"/>
        <v>0</v>
      </c>
      <c r="AX108" s="84">
        <f t="shared" si="45"/>
        <v>0</v>
      </c>
      <c r="AY108" s="84">
        <f t="shared" si="46"/>
        <v>0</v>
      </c>
      <c r="AZ108" s="84">
        <f t="shared" si="60"/>
        <v>0</v>
      </c>
      <c r="BA108" s="84">
        <f t="shared" si="47"/>
        <v>0</v>
      </c>
      <c r="BB108" s="84">
        <f t="shared" si="48"/>
        <v>0</v>
      </c>
      <c r="BC108" s="84">
        <f t="shared" si="61"/>
        <v>0</v>
      </c>
      <c r="BD108" s="84">
        <f t="shared" si="68"/>
        <v>0</v>
      </c>
      <c r="BE108" s="84">
        <v>0</v>
      </c>
      <c r="BF108" s="84">
        <f t="shared" si="62"/>
        <v>0</v>
      </c>
      <c r="BG108" s="84">
        <v>0</v>
      </c>
      <c r="BH108" s="84">
        <f t="shared" si="49"/>
        <v>0</v>
      </c>
      <c r="BI108" s="84">
        <f t="shared" si="63"/>
        <v>0</v>
      </c>
      <c r="BJ108" s="84">
        <f t="shared" si="50"/>
        <v>0</v>
      </c>
      <c r="BK108" s="84">
        <f t="shared" si="51"/>
        <v>0</v>
      </c>
      <c r="BL108" s="84">
        <f t="shared" si="64"/>
        <v>0</v>
      </c>
      <c r="BM108" s="84">
        <f t="shared" si="52"/>
        <v>0</v>
      </c>
      <c r="BN108" s="84">
        <f t="shared" si="53"/>
        <v>0</v>
      </c>
      <c r="BO108" s="84">
        <f t="shared" si="65"/>
        <v>0</v>
      </c>
      <c r="BP108" s="84">
        <f t="shared" si="69"/>
        <v>0</v>
      </c>
      <c r="BQ108" s="84">
        <v>0</v>
      </c>
      <c r="BR108" s="84">
        <f t="shared" si="66"/>
        <v>0</v>
      </c>
      <c r="BS108" s="84">
        <v>0</v>
      </c>
    </row>
    <row r="109" spans="1:71" s="85" customFormat="1">
      <c r="A109" s="69">
        <v>100</v>
      </c>
      <c r="B109" s="1"/>
      <c r="C109" s="1"/>
      <c r="D109" s="2"/>
      <c r="E109" s="3"/>
      <c r="F109" s="4"/>
      <c r="G109" s="2"/>
      <c r="H109" s="4"/>
      <c r="I109" s="4"/>
      <c r="J109" s="4"/>
      <c r="K109" s="5"/>
      <c r="L109" s="32"/>
      <c r="M109" s="4"/>
      <c r="N109" s="4"/>
      <c r="O109" s="5"/>
      <c r="P109" s="32"/>
      <c r="Q109" s="4"/>
      <c r="R109" s="4"/>
      <c r="S109" s="47"/>
      <c r="T109" s="32"/>
      <c r="U109" s="4"/>
      <c r="V109" s="4"/>
      <c r="W109" s="47"/>
      <c r="X109" s="86">
        <f>IF(Dane!$E$3=1,AL109+AX109+BJ109,IF(Dane!$E$3=2,AR109+BD109+BP109,AT109+BF109+BR109))</f>
        <v>0</v>
      </c>
      <c r="Y109" s="87">
        <f>IF(Dane!$E$3=1,AM109+AY109+BK109,IF(Dane!$E$3=2,AS109+BE109+BQ109,AU109+BG109+BS109))</f>
        <v>0</v>
      </c>
      <c r="Z109" s="87">
        <f>IF(((H109*Dane!$C$9)-X109)&lt;0,0,(H109*Dane!$C$9)-X109)</f>
        <v>0</v>
      </c>
      <c r="AA109" s="88">
        <f>IFERROR(IF(((I109*Dane!$C$9)-Y109)&lt;0,0,(I109*Dane!$C$9)-Y109),0)</f>
        <v>0</v>
      </c>
      <c r="AB109" s="74"/>
      <c r="AC109" s="83">
        <f>IF(Dane!$E$3=1,AL109,IF(Dane!$E$3=2,AR109,AT109))</f>
        <v>0</v>
      </c>
      <c r="AD109" s="83">
        <f>IF(Dane!$E$3=1,AM109,IF(Dane!$E$3=2,AS109,AU109))</f>
        <v>0</v>
      </c>
      <c r="AE109" s="83">
        <f>IF(Dane!$E$3=1,AX109,IF(Dane!$E$3=2,BD109,BF109))</f>
        <v>0</v>
      </c>
      <c r="AF109" s="83">
        <f>IF(Dane!$E$3=1,AY109,IF(Dane!$E$3=2,BE109,BG109))</f>
        <v>0</v>
      </c>
      <c r="AG109" s="83">
        <f>IF(Dane!$E$3=1,BJ109,IF(Dane!$E$3=2,BP109,BR109))</f>
        <v>0</v>
      </c>
      <c r="AH109" s="83">
        <f>IF(Dane!$E$3=1,BK109,IF(Dane!$E$3=2,BQ109,BS109))</f>
        <v>0</v>
      </c>
      <c r="AI109" s="84">
        <f t="shared" si="54"/>
        <v>0</v>
      </c>
      <c r="AJ109" s="84">
        <f t="shared" si="55"/>
        <v>0</v>
      </c>
      <c r="AK109" s="84"/>
      <c r="AL109" s="84">
        <f t="shared" si="41"/>
        <v>0</v>
      </c>
      <c r="AM109" s="84">
        <f t="shared" si="56"/>
        <v>0</v>
      </c>
      <c r="AN109" s="84">
        <f t="shared" si="57"/>
        <v>0</v>
      </c>
      <c r="AO109" s="84">
        <f t="shared" si="42"/>
        <v>0</v>
      </c>
      <c r="AP109" s="84">
        <f t="shared" si="43"/>
        <v>0</v>
      </c>
      <c r="AQ109" s="84">
        <f t="shared" si="58"/>
        <v>0</v>
      </c>
      <c r="AR109" s="84">
        <f t="shared" si="67"/>
        <v>0</v>
      </c>
      <c r="AS109" s="84">
        <v>0</v>
      </c>
      <c r="AT109" s="84">
        <f t="shared" si="70"/>
        <v>0</v>
      </c>
      <c r="AU109" s="84">
        <v>0</v>
      </c>
      <c r="AV109" s="84">
        <f t="shared" si="44"/>
        <v>0</v>
      </c>
      <c r="AW109" s="84">
        <f t="shared" si="59"/>
        <v>0</v>
      </c>
      <c r="AX109" s="84">
        <f t="shared" si="45"/>
        <v>0</v>
      </c>
      <c r="AY109" s="84">
        <f t="shared" si="46"/>
        <v>0</v>
      </c>
      <c r="AZ109" s="84">
        <f t="shared" si="60"/>
        <v>0</v>
      </c>
      <c r="BA109" s="84">
        <f t="shared" si="47"/>
        <v>0</v>
      </c>
      <c r="BB109" s="84">
        <f t="shared" si="48"/>
        <v>0</v>
      </c>
      <c r="BC109" s="84">
        <f t="shared" si="61"/>
        <v>0</v>
      </c>
      <c r="BD109" s="84">
        <f t="shared" si="68"/>
        <v>0</v>
      </c>
      <c r="BE109" s="84">
        <v>0</v>
      </c>
      <c r="BF109" s="84">
        <f t="shared" si="62"/>
        <v>0</v>
      </c>
      <c r="BG109" s="84">
        <v>0</v>
      </c>
      <c r="BH109" s="84">
        <f t="shared" si="49"/>
        <v>0</v>
      </c>
      <c r="BI109" s="84">
        <f t="shared" si="63"/>
        <v>0</v>
      </c>
      <c r="BJ109" s="84">
        <f t="shared" si="50"/>
        <v>0</v>
      </c>
      <c r="BK109" s="84">
        <f t="shared" si="51"/>
        <v>0</v>
      </c>
      <c r="BL109" s="84">
        <f t="shared" si="64"/>
        <v>0</v>
      </c>
      <c r="BM109" s="84">
        <f t="shared" si="52"/>
        <v>0</v>
      </c>
      <c r="BN109" s="84">
        <f t="shared" si="53"/>
        <v>0</v>
      </c>
      <c r="BO109" s="84">
        <f t="shared" si="65"/>
        <v>0</v>
      </c>
      <c r="BP109" s="84">
        <f t="shared" si="69"/>
        <v>0</v>
      </c>
      <c r="BQ109" s="84">
        <v>0</v>
      </c>
      <c r="BR109" s="84">
        <f t="shared" si="66"/>
        <v>0</v>
      </c>
      <c r="BS109" s="84">
        <v>0</v>
      </c>
    </row>
    <row r="110" spans="1:71" s="85" customFormat="1">
      <c r="A110" s="69">
        <v>101</v>
      </c>
      <c r="B110" s="1"/>
      <c r="C110" s="1"/>
      <c r="D110" s="2"/>
      <c r="E110" s="3"/>
      <c r="F110" s="4"/>
      <c r="G110" s="2"/>
      <c r="H110" s="4"/>
      <c r="I110" s="4"/>
      <c r="J110" s="4"/>
      <c r="K110" s="5"/>
      <c r="L110" s="32"/>
      <c r="M110" s="4"/>
      <c r="N110" s="4"/>
      <c r="O110" s="5"/>
      <c r="P110" s="32"/>
      <c r="Q110" s="4"/>
      <c r="R110" s="4"/>
      <c r="S110" s="47"/>
      <c r="T110" s="32"/>
      <c r="U110" s="4"/>
      <c r="V110" s="4"/>
      <c r="W110" s="47"/>
      <c r="X110" s="86">
        <f>IF(Dane!$E$3=1,AL110+AX110+BJ110,IF(Dane!$E$3=2,AR110+BD110+BP110,AT110+BF110+BR110))</f>
        <v>0</v>
      </c>
      <c r="Y110" s="87">
        <f>IF(Dane!$E$3=1,AM110+AY110+BK110,IF(Dane!$E$3=2,AS110+BE110+BQ110,AU110+BG110+BS110))</f>
        <v>0</v>
      </c>
      <c r="Z110" s="87">
        <f>IF(((H110*Dane!$C$9)-X110)&lt;0,0,(H110*Dane!$C$9)-X110)</f>
        <v>0</v>
      </c>
      <c r="AA110" s="88">
        <f>IFERROR(IF(((I110*Dane!$C$9)-Y110)&lt;0,0,(I110*Dane!$C$9)-Y110),0)</f>
        <v>0</v>
      </c>
      <c r="AB110" s="74"/>
      <c r="AC110" s="83">
        <f>IF(Dane!$E$3=1,AL110,IF(Dane!$E$3=2,AR110,AT110))</f>
        <v>0</v>
      </c>
      <c r="AD110" s="83">
        <f>IF(Dane!$E$3=1,AM110,IF(Dane!$E$3=2,AS110,AU110))</f>
        <v>0</v>
      </c>
      <c r="AE110" s="83">
        <f>IF(Dane!$E$3=1,AX110,IF(Dane!$E$3=2,BD110,BF110))</f>
        <v>0</v>
      </c>
      <c r="AF110" s="83">
        <f>IF(Dane!$E$3=1,AY110,IF(Dane!$E$3=2,BE110,BG110))</f>
        <v>0</v>
      </c>
      <c r="AG110" s="83">
        <f>IF(Dane!$E$3=1,BJ110,IF(Dane!$E$3=2,BP110,BR110))</f>
        <v>0</v>
      </c>
      <c r="AH110" s="83">
        <f>IF(Dane!$E$3=1,BK110,IF(Dane!$E$3=2,BQ110,BS110))</f>
        <v>0</v>
      </c>
      <c r="AI110" s="84">
        <f t="shared" si="54"/>
        <v>0</v>
      </c>
      <c r="AJ110" s="84">
        <f t="shared" si="55"/>
        <v>0</v>
      </c>
      <c r="AK110" s="84"/>
      <c r="AL110" s="84">
        <f t="shared" si="41"/>
        <v>0</v>
      </c>
      <c r="AM110" s="84">
        <f t="shared" si="56"/>
        <v>0</v>
      </c>
      <c r="AN110" s="84">
        <f t="shared" si="57"/>
        <v>0</v>
      </c>
      <c r="AO110" s="84">
        <f t="shared" si="42"/>
        <v>0</v>
      </c>
      <c r="AP110" s="84">
        <f t="shared" si="43"/>
        <v>0</v>
      </c>
      <c r="AQ110" s="84">
        <f t="shared" si="58"/>
        <v>0</v>
      </c>
      <c r="AR110" s="84">
        <f t="shared" si="67"/>
        <v>0</v>
      </c>
      <c r="AS110" s="84">
        <v>0</v>
      </c>
      <c r="AT110" s="84">
        <f t="shared" si="70"/>
        <v>0</v>
      </c>
      <c r="AU110" s="84">
        <v>0</v>
      </c>
      <c r="AV110" s="84">
        <f t="shared" si="44"/>
        <v>0</v>
      </c>
      <c r="AW110" s="84">
        <f t="shared" si="59"/>
        <v>0</v>
      </c>
      <c r="AX110" s="84">
        <f t="shared" si="45"/>
        <v>0</v>
      </c>
      <c r="AY110" s="84">
        <f t="shared" si="46"/>
        <v>0</v>
      </c>
      <c r="AZ110" s="84">
        <f t="shared" si="60"/>
        <v>0</v>
      </c>
      <c r="BA110" s="84">
        <f t="shared" si="47"/>
        <v>0</v>
      </c>
      <c r="BB110" s="84">
        <f t="shared" si="48"/>
        <v>0</v>
      </c>
      <c r="BC110" s="84">
        <f t="shared" si="61"/>
        <v>0</v>
      </c>
      <c r="BD110" s="84">
        <f t="shared" si="68"/>
        <v>0</v>
      </c>
      <c r="BE110" s="84">
        <v>0</v>
      </c>
      <c r="BF110" s="84">
        <f t="shared" si="62"/>
        <v>0</v>
      </c>
      <c r="BG110" s="84">
        <v>0</v>
      </c>
      <c r="BH110" s="84">
        <f t="shared" si="49"/>
        <v>0</v>
      </c>
      <c r="BI110" s="84">
        <f t="shared" si="63"/>
        <v>0</v>
      </c>
      <c r="BJ110" s="84">
        <f t="shared" si="50"/>
        <v>0</v>
      </c>
      <c r="BK110" s="84">
        <f t="shared" si="51"/>
        <v>0</v>
      </c>
      <c r="BL110" s="84">
        <f t="shared" si="64"/>
        <v>0</v>
      </c>
      <c r="BM110" s="84">
        <f t="shared" si="52"/>
        <v>0</v>
      </c>
      <c r="BN110" s="84">
        <f t="shared" si="53"/>
        <v>0</v>
      </c>
      <c r="BO110" s="84">
        <f t="shared" si="65"/>
        <v>0</v>
      </c>
      <c r="BP110" s="84">
        <f t="shared" si="69"/>
        <v>0</v>
      </c>
      <c r="BQ110" s="84">
        <v>0</v>
      </c>
      <c r="BR110" s="84">
        <f t="shared" si="66"/>
        <v>0</v>
      </c>
      <c r="BS110" s="84">
        <v>0</v>
      </c>
    </row>
    <row r="111" spans="1:71" s="85" customFormat="1">
      <c r="A111" s="69">
        <v>102</v>
      </c>
      <c r="B111" s="1"/>
      <c r="C111" s="1"/>
      <c r="D111" s="2"/>
      <c r="E111" s="3"/>
      <c r="F111" s="4"/>
      <c r="G111" s="2"/>
      <c r="H111" s="4"/>
      <c r="I111" s="4"/>
      <c r="J111" s="4"/>
      <c r="K111" s="5"/>
      <c r="L111" s="32"/>
      <c r="M111" s="4"/>
      <c r="N111" s="4"/>
      <c r="O111" s="5"/>
      <c r="P111" s="32"/>
      <c r="Q111" s="4"/>
      <c r="R111" s="4"/>
      <c r="S111" s="47"/>
      <c r="T111" s="32"/>
      <c r="U111" s="4"/>
      <c r="V111" s="4"/>
      <c r="W111" s="47"/>
      <c r="X111" s="86">
        <f>IF(Dane!$E$3=1,AL111+AX111+BJ111,IF(Dane!$E$3=2,AR111+BD111+BP111,AT111+BF111+BR111))</f>
        <v>0</v>
      </c>
      <c r="Y111" s="87">
        <f>IF(Dane!$E$3=1,AM111+AY111+BK111,IF(Dane!$E$3=2,AS111+BE111+BQ111,AU111+BG111+BS111))</f>
        <v>0</v>
      </c>
      <c r="Z111" s="87">
        <f>IF(((H111*Dane!$C$9)-X111)&lt;0,0,(H111*Dane!$C$9)-X111)</f>
        <v>0</v>
      </c>
      <c r="AA111" s="88">
        <f>IFERROR(IF(((I111*Dane!$C$9)-Y111)&lt;0,0,(I111*Dane!$C$9)-Y111),0)</f>
        <v>0</v>
      </c>
      <c r="AB111" s="74"/>
      <c r="AC111" s="83">
        <f>IF(Dane!$E$3=1,AL111,IF(Dane!$E$3=2,AR111,AT111))</f>
        <v>0</v>
      </c>
      <c r="AD111" s="83">
        <f>IF(Dane!$E$3=1,AM111,IF(Dane!$E$3=2,AS111,AU111))</f>
        <v>0</v>
      </c>
      <c r="AE111" s="83">
        <f>IF(Dane!$E$3=1,AX111,IF(Dane!$E$3=2,BD111,BF111))</f>
        <v>0</v>
      </c>
      <c r="AF111" s="83">
        <f>IF(Dane!$E$3=1,AY111,IF(Dane!$E$3=2,BE111,BG111))</f>
        <v>0</v>
      </c>
      <c r="AG111" s="83">
        <f>IF(Dane!$E$3=1,BJ111,IF(Dane!$E$3=2,BP111,BR111))</f>
        <v>0</v>
      </c>
      <c r="AH111" s="83">
        <f>IF(Dane!$E$3=1,BK111,IF(Dane!$E$3=2,BQ111,BS111))</f>
        <v>0</v>
      </c>
      <c r="AI111" s="84">
        <f t="shared" si="54"/>
        <v>0</v>
      </c>
      <c r="AJ111" s="84">
        <f t="shared" si="55"/>
        <v>0</v>
      </c>
      <c r="AK111" s="84"/>
      <c r="AL111" s="84">
        <f t="shared" si="41"/>
        <v>0</v>
      </c>
      <c r="AM111" s="84">
        <f t="shared" si="56"/>
        <v>0</v>
      </c>
      <c r="AN111" s="84">
        <f t="shared" si="57"/>
        <v>0</v>
      </c>
      <c r="AO111" s="84">
        <f t="shared" si="42"/>
        <v>0</v>
      </c>
      <c r="AP111" s="84">
        <f t="shared" si="43"/>
        <v>0</v>
      </c>
      <c r="AQ111" s="84">
        <f t="shared" si="58"/>
        <v>0</v>
      </c>
      <c r="AR111" s="84">
        <f t="shared" si="67"/>
        <v>0</v>
      </c>
      <c r="AS111" s="84">
        <v>0</v>
      </c>
      <c r="AT111" s="84">
        <f t="shared" si="70"/>
        <v>0</v>
      </c>
      <c r="AU111" s="84">
        <v>0</v>
      </c>
      <c r="AV111" s="84">
        <f t="shared" si="44"/>
        <v>0</v>
      </c>
      <c r="AW111" s="84">
        <f t="shared" si="59"/>
        <v>0</v>
      </c>
      <c r="AX111" s="84">
        <f t="shared" si="45"/>
        <v>0</v>
      </c>
      <c r="AY111" s="84">
        <f t="shared" si="46"/>
        <v>0</v>
      </c>
      <c r="AZ111" s="84">
        <f t="shared" si="60"/>
        <v>0</v>
      </c>
      <c r="BA111" s="84">
        <f t="shared" si="47"/>
        <v>0</v>
      </c>
      <c r="BB111" s="84">
        <f t="shared" si="48"/>
        <v>0</v>
      </c>
      <c r="BC111" s="84">
        <f t="shared" si="61"/>
        <v>0</v>
      </c>
      <c r="BD111" s="84">
        <f t="shared" si="68"/>
        <v>0</v>
      </c>
      <c r="BE111" s="84">
        <v>0</v>
      </c>
      <c r="BF111" s="84">
        <f t="shared" si="62"/>
        <v>0</v>
      </c>
      <c r="BG111" s="84">
        <v>0</v>
      </c>
      <c r="BH111" s="84">
        <f t="shared" si="49"/>
        <v>0</v>
      </c>
      <c r="BI111" s="84">
        <f t="shared" si="63"/>
        <v>0</v>
      </c>
      <c r="BJ111" s="84">
        <f t="shared" si="50"/>
        <v>0</v>
      </c>
      <c r="BK111" s="84">
        <f t="shared" si="51"/>
        <v>0</v>
      </c>
      <c r="BL111" s="84">
        <f t="shared" si="64"/>
        <v>0</v>
      </c>
      <c r="BM111" s="84">
        <f t="shared" si="52"/>
        <v>0</v>
      </c>
      <c r="BN111" s="84">
        <f t="shared" si="53"/>
        <v>0</v>
      </c>
      <c r="BO111" s="84">
        <f t="shared" si="65"/>
        <v>0</v>
      </c>
      <c r="BP111" s="84">
        <f t="shared" si="69"/>
        <v>0</v>
      </c>
      <c r="BQ111" s="84">
        <v>0</v>
      </c>
      <c r="BR111" s="84">
        <f t="shared" si="66"/>
        <v>0</v>
      </c>
      <c r="BS111" s="84">
        <v>0</v>
      </c>
    </row>
    <row r="112" spans="1:71" s="85" customFormat="1">
      <c r="A112" s="69">
        <v>103</v>
      </c>
      <c r="B112" s="1"/>
      <c r="C112" s="1"/>
      <c r="D112" s="2"/>
      <c r="E112" s="3"/>
      <c r="F112" s="4"/>
      <c r="G112" s="2"/>
      <c r="H112" s="4"/>
      <c r="I112" s="4"/>
      <c r="J112" s="4"/>
      <c r="K112" s="5"/>
      <c r="L112" s="32"/>
      <c r="M112" s="4"/>
      <c r="N112" s="4"/>
      <c r="O112" s="5"/>
      <c r="P112" s="32"/>
      <c r="Q112" s="4"/>
      <c r="R112" s="4"/>
      <c r="S112" s="47"/>
      <c r="T112" s="32"/>
      <c r="U112" s="4"/>
      <c r="V112" s="4"/>
      <c r="W112" s="47"/>
      <c r="X112" s="86">
        <f>IF(Dane!$E$3=1,AL112+AX112+BJ112,IF(Dane!$E$3=2,AR112+BD112+BP112,AT112+BF112+BR112))</f>
        <v>0</v>
      </c>
      <c r="Y112" s="87">
        <f>IF(Dane!$E$3=1,AM112+AY112+BK112,IF(Dane!$E$3=2,AS112+BE112+BQ112,AU112+BG112+BS112))</f>
        <v>0</v>
      </c>
      <c r="Z112" s="87">
        <f>IF(((H112*Dane!$C$9)-X112)&lt;0,0,(H112*Dane!$C$9)-X112)</f>
        <v>0</v>
      </c>
      <c r="AA112" s="88">
        <f>IFERROR(IF(((I112*Dane!$C$9)-Y112)&lt;0,0,(I112*Dane!$C$9)-Y112),0)</f>
        <v>0</v>
      </c>
      <c r="AB112" s="74"/>
      <c r="AC112" s="83">
        <f>IF(Dane!$E$3=1,AL112,IF(Dane!$E$3=2,AR112,AT112))</f>
        <v>0</v>
      </c>
      <c r="AD112" s="83">
        <f>IF(Dane!$E$3=1,AM112,IF(Dane!$E$3=2,AS112,AU112))</f>
        <v>0</v>
      </c>
      <c r="AE112" s="83">
        <f>IF(Dane!$E$3=1,AX112,IF(Dane!$E$3=2,BD112,BF112))</f>
        <v>0</v>
      </c>
      <c r="AF112" s="83">
        <f>IF(Dane!$E$3=1,AY112,IF(Dane!$E$3=2,BE112,BG112))</f>
        <v>0</v>
      </c>
      <c r="AG112" s="83">
        <f>IF(Dane!$E$3=1,BJ112,IF(Dane!$E$3=2,BP112,BR112))</f>
        <v>0</v>
      </c>
      <c r="AH112" s="83">
        <f>IF(Dane!$E$3=1,BK112,IF(Dane!$E$3=2,BQ112,BS112))</f>
        <v>0</v>
      </c>
      <c r="AI112" s="84">
        <f t="shared" si="54"/>
        <v>0</v>
      </c>
      <c r="AJ112" s="84">
        <f t="shared" si="55"/>
        <v>0</v>
      </c>
      <c r="AK112" s="84"/>
      <c r="AL112" s="84">
        <f t="shared" si="41"/>
        <v>0</v>
      </c>
      <c r="AM112" s="84">
        <f t="shared" si="56"/>
        <v>0</v>
      </c>
      <c r="AN112" s="84">
        <f t="shared" si="57"/>
        <v>0</v>
      </c>
      <c r="AO112" s="84">
        <f t="shared" si="42"/>
        <v>0</v>
      </c>
      <c r="AP112" s="84">
        <f t="shared" si="43"/>
        <v>0</v>
      </c>
      <c r="AQ112" s="84">
        <f t="shared" si="58"/>
        <v>0</v>
      </c>
      <c r="AR112" s="84">
        <f t="shared" si="67"/>
        <v>0</v>
      </c>
      <c r="AS112" s="84">
        <v>0</v>
      </c>
      <c r="AT112" s="84">
        <f t="shared" si="70"/>
        <v>0</v>
      </c>
      <c r="AU112" s="84">
        <v>0</v>
      </c>
      <c r="AV112" s="84">
        <f t="shared" si="44"/>
        <v>0</v>
      </c>
      <c r="AW112" s="84">
        <f t="shared" si="59"/>
        <v>0</v>
      </c>
      <c r="AX112" s="84">
        <f t="shared" si="45"/>
        <v>0</v>
      </c>
      <c r="AY112" s="84">
        <f t="shared" si="46"/>
        <v>0</v>
      </c>
      <c r="AZ112" s="84">
        <f t="shared" si="60"/>
        <v>0</v>
      </c>
      <c r="BA112" s="84">
        <f t="shared" si="47"/>
        <v>0</v>
      </c>
      <c r="BB112" s="84">
        <f t="shared" si="48"/>
        <v>0</v>
      </c>
      <c r="BC112" s="84">
        <f t="shared" si="61"/>
        <v>0</v>
      </c>
      <c r="BD112" s="84">
        <f t="shared" si="68"/>
        <v>0</v>
      </c>
      <c r="BE112" s="84">
        <v>0</v>
      </c>
      <c r="BF112" s="84">
        <f t="shared" si="62"/>
        <v>0</v>
      </c>
      <c r="BG112" s="84">
        <v>0</v>
      </c>
      <c r="BH112" s="84">
        <f t="shared" si="49"/>
        <v>0</v>
      </c>
      <c r="BI112" s="84">
        <f t="shared" si="63"/>
        <v>0</v>
      </c>
      <c r="BJ112" s="84">
        <f t="shared" si="50"/>
        <v>0</v>
      </c>
      <c r="BK112" s="84">
        <f t="shared" si="51"/>
        <v>0</v>
      </c>
      <c r="BL112" s="84">
        <f t="shared" si="64"/>
        <v>0</v>
      </c>
      <c r="BM112" s="84">
        <f t="shared" si="52"/>
        <v>0</v>
      </c>
      <c r="BN112" s="84">
        <f t="shared" si="53"/>
        <v>0</v>
      </c>
      <c r="BO112" s="84">
        <f t="shared" si="65"/>
        <v>0</v>
      </c>
      <c r="BP112" s="84">
        <f t="shared" si="69"/>
        <v>0</v>
      </c>
      <c r="BQ112" s="84">
        <v>0</v>
      </c>
      <c r="BR112" s="84">
        <f t="shared" si="66"/>
        <v>0</v>
      </c>
      <c r="BS112" s="84">
        <v>0</v>
      </c>
    </row>
    <row r="113" spans="1:71" s="85" customFormat="1">
      <c r="A113" s="69">
        <v>104</v>
      </c>
      <c r="B113" s="1"/>
      <c r="C113" s="1"/>
      <c r="D113" s="2"/>
      <c r="E113" s="3"/>
      <c r="F113" s="4"/>
      <c r="G113" s="2"/>
      <c r="H113" s="4"/>
      <c r="I113" s="4"/>
      <c r="J113" s="4"/>
      <c r="K113" s="5"/>
      <c r="L113" s="32"/>
      <c r="M113" s="4"/>
      <c r="N113" s="4"/>
      <c r="O113" s="5"/>
      <c r="P113" s="32"/>
      <c r="Q113" s="4"/>
      <c r="R113" s="4"/>
      <c r="S113" s="47"/>
      <c r="T113" s="32"/>
      <c r="U113" s="4"/>
      <c r="V113" s="4"/>
      <c r="W113" s="47"/>
      <c r="X113" s="86">
        <f>IF(Dane!$E$3=1,AL113+AX113+BJ113,IF(Dane!$E$3=2,AR113+BD113+BP113,AT113+BF113+BR113))</f>
        <v>0</v>
      </c>
      <c r="Y113" s="87">
        <f>IF(Dane!$E$3=1,AM113+AY113+BK113,IF(Dane!$E$3=2,AS113+BE113+BQ113,AU113+BG113+BS113))</f>
        <v>0</v>
      </c>
      <c r="Z113" s="87">
        <f>IF(((H113*Dane!$C$9)-X113)&lt;0,0,(H113*Dane!$C$9)-X113)</f>
        <v>0</v>
      </c>
      <c r="AA113" s="88">
        <f>IFERROR(IF(((I113*Dane!$C$9)-Y113)&lt;0,0,(I113*Dane!$C$9)-Y113),0)</f>
        <v>0</v>
      </c>
      <c r="AB113" s="74"/>
      <c r="AC113" s="83">
        <f>IF(Dane!$E$3=1,AL113,IF(Dane!$E$3=2,AR113,AT113))</f>
        <v>0</v>
      </c>
      <c r="AD113" s="83">
        <f>IF(Dane!$E$3=1,AM113,IF(Dane!$E$3=2,AS113,AU113))</f>
        <v>0</v>
      </c>
      <c r="AE113" s="83">
        <f>IF(Dane!$E$3=1,AX113,IF(Dane!$E$3=2,BD113,BF113))</f>
        <v>0</v>
      </c>
      <c r="AF113" s="83">
        <f>IF(Dane!$E$3=1,AY113,IF(Dane!$E$3=2,BE113,BG113))</f>
        <v>0</v>
      </c>
      <c r="AG113" s="83">
        <f>IF(Dane!$E$3=1,BJ113,IF(Dane!$E$3=2,BP113,BR113))</f>
        <v>0</v>
      </c>
      <c r="AH113" s="83">
        <f>IF(Dane!$E$3=1,BK113,IF(Dane!$E$3=2,BQ113,BS113))</f>
        <v>0</v>
      </c>
      <c r="AI113" s="84">
        <f t="shared" si="54"/>
        <v>0</v>
      </c>
      <c r="AJ113" s="84">
        <f t="shared" si="55"/>
        <v>0</v>
      </c>
      <c r="AK113" s="84"/>
      <c r="AL113" s="84">
        <f t="shared" si="41"/>
        <v>0</v>
      </c>
      <c r="AM113" s="84">
        <f t="shared" si="56"/>
        <v>0</v>
      </c>
      <c r="AN113" s="84">
        <f t="shared" si="57"/>
        <v>0</v>
      </c>
      <c r="AO113" s="84">
        <f t="shared" si="42"/>
        <v>0</v>
      </c>
      <c r="AP113" s="84">
        <f t="shared" si="43"/>
        <v>0</v>
      </c>
      <c r="AQ113" s="84">
        <f t="shared" si="58"/>
        <v>0</v>
      </c>
      <c r="AR113" s="84">
        <f t="shared" si="67"/>
        <v>0</v>
      </c>
      <c r="AS113" s="84">
        <v>0</v>
      </c>
      <c r="AT113" s="84">
        <f t="shared" si="70"/>
        <v>0</v>
      </c>
      <c r="AU113" s="84">
        <v>0</v>
      </c>
      <c r="AV113" s="84">
        <f t="shared" si="44"/>
        <v>0</v>
      </c>
      <c r="AW113" s="84">
        <f t="shared" si="59"/>
        <v>0</v>
      </c>
      <c r="AX113" s="84">
        <f t="shared" si="45"/>
        <v>0</v>
      </c>
      <c r="AY113" s="84">
        <f t="shared" si="46"/>
        <v>0</v>
      </c>
      <c r="AZ113" s="84">
        <f t="shared" si="60"/>
        <v>0</v>
      </c>
      <c r="BA113" s="84">
        <f t="shared" si="47"/>
        <v>0</v>
      </c>
      <c r="BB113" s="84">
        <f t="shared" si="48"/>
        <v>0</v>
      </c>
      <c r="BC113" s="84">
        <f t="shared" si="61"/>
        <v>0</v>
      </c>
      <c r="BD113" s="84">
        <f t="shared" si="68"/>
        <v>0</v>
      </c>
      <c r="BE113" s="84">
        <v>0</v>
      </c>
      <c r="BF113" s="84">
        <f t="shared" si="62"/>
        <v>0</v>
      </c>
      <c r="BG113" s="84">
        <v>0</v>
      </c>
      <c r="BH113" s="84">
        <f t="shared" si="49"/>
        <v>0</v>
      </c>
      <c r="BI113" s="84">
        <f t="shared" si="63"/>
        <v>0</v>
      </c>
      <c r="BJ113" s="84">
        <f t="shared" si="50"/>
        <v>0</v>
      </c>
      <c r="BK113" s="84">
        <f t="shared" si="51"/>
        <v>0</v>
      </c>
      <c r="BL113" s="84">
        <f t="shared" si="64"/>
        <v>0</v>
      </c>
      <c r="BM113" s="84">
        <f t="shared" si="52"/>
        <v>0</v>
      </c>
      <c r="BN113" s="84">
        <f t="shared" si="53"/>
        <v>0</v>
      </c>
      <c r="BO113" s="84">
        <f t="shared" si="65"/>
        <v>0</v>
      </c>
      <c r="BP113" s="84">
        <f t="shared" si="69"/>
        <v>0</v>
      </c>
      <c r="BQ113" s="84">
        <v>0</v>
      </c>
      <c r="BR113" s="84">
        <f t="shared" si="66"/>
        <v>0</v>
      </c>
      <c r="BS113" s="84">
        <v>0</v>
      </c>
    </row>
    <row r="114" spans="1:71" s="85" customFormat="1">
      <c r="A114" s="69">
        <v>105</v>
      </c>
      <c r="B114" s="1"/>
      <c r="C114" s="1"/>
      <c r="D114" s="2"/>
      <c r="E114" s="3"/>
      <c r="F114" s="4"/>
      <c r="G114" s="2"/>
      <c r="H114" s="4"/>
      <c r="I114" s="4"/>
      <c r="J114" s="4"/>
      <c r="K114" s="5"/>
      <c r="L114" s="32"/>
      <c r="M114" s="4"/>
      <c r="N114" s="4"/>
      <c r="O114" s="5"/>
      <c r="P114" s="32"/>
      <c r="Q114" s="4"/>
      <c r="R114" s="4"/>
      <c r="S114" s="47"/>
      <c r="T114" s="32"/>
      <c r="U114" s="4"/>
      <c r="V114" s="4"/>
      <c r="W114" s="47"/>
      <c r="X114" s="86">
        <f>IF(Dane!$E$3=1,AL114+AX114+BJ114,IF(Dane!$E$3=2,AR114+BD114+BP114,AT114+BF114+BR114))</f>
        <v>0</v>
      </c>
      <c r="Y114" s="87">
        <f>IF(Dane!$E$3=1,AM114+AY114+BK114,IF(Dane!$E$3=2,AS114+BE114+BQ114,AU114+BG114+BS114))</f>
        <v>0</v>
      </c>
      <c r="Z114" s="87">
        <f>IF(((H114*Dane!$C$9)-X114)&lt;0,0,(H114*Dane!$C$9)-X114)</f>
        <v>0</v>
      </c>
      <c r="AA114" s="88">
        <f>IFERROR(IF(((I114*Dane!$C$9)-Y114)&lt;0,0,(I114*Dane!$C$9)-Y114),0)</f>
        <v>0</v>
      </c>
      <c r="AB114" s="74"/>
      <c r="AC114" s="83">
        <f>IF(Dane!$E$3=1,AL114,IF(Dane!$E$3=2,AR114,AT114))</f>
        <v>0</v>
      </c>
      <c r="AD114" s="83">
        <f>IF(Dane!$E$3=1,AM114,IF(Dane!$E$3=2,AS114,AU114))</f>
        <v>0</v>
      </c>
      <c r="AE114" s="83">
        <f>IF(Dane!$E$3=1,AX114,IF(Dane!$E$3=2,BD114,BF114))</f>
        <v>0</v>
      </c>
      <c r="AF114" s="83">
        <f>IF(Dane!$E$3=1,AY114,IF(Dane!$E$3=2,BE114,BG114))</f>
        <v>0</v>
      </c>
      <c r="AG114" s="83">
        <f>IF(Dane!$E$3=1,BJ114,IF(Dane!$E$3=2,BP114,BR114))</f>
        <v>0</v>
      </c>
      <c r="AH114" s="83">
        <f>IF(Dane!$E$3=1,BK114,IF(Dane!$E$3=2,BQ114,BS114))</f>
        <v>0</v>
      </c>
      <c r="AI114" s="84">
        <f t="shared" si="54"/>
        <v>0</v>
      </c>
      <c r="AJ114" s="84">
        <f t="shared" si="55"/>
        <v>0</v>
      </c>
      <c r="AK114" s="84"/>
      <c r="AL114" s="84">
        <f t="shared" si="41"/>
        <v>0</v>
      </c>
      <c r="AM114" s="84">
        <f t="shared" si="56"/>
        <v>0</v>
      </c>
      <c r="AN114" s="84">
        <f t="shared" si="57"/>
        <v>0</v>
      </c>
      <c r="AO114" s="84">
        <f t="shared" si="42"/>
        <v>0</v>
      </c>
      <c r="AP114" s="84">
        <f t="shared" si="43"/>
        <v>0</v>
      </c>
      <c r="AQ114" s="84">
        <f t="shared" si="58"/>
        <v>0</v>
      </c>
      <c r="AR114" s="84">
        <f t="shared" si="67"/>
        <v>0</v>
      </c>
      <c r="AS114" s="84">
        <v>0</v>
      </c>
      <c r="AT114" s="84">
        <f t="shared" si="70"/>
        <v>0</v>
      </c>
      <c r="AU114" s="84">
        <v>0</v>
      </c>
      <c r="AV114" s="84">
        <f t="shared" si="44"/>
        <v>0</v>
      </c>
      <c r="AW114" s="84">
        <f t="shared" si="59"/>
        <v>0</v>
      </c>
      <c r="AX114" s="84">
        <f t="shared" si="45"/>
        <v>0</v>
      </c>
      <c r="AY114" s="84">
        <f t="shared" si="46"/>
        <v>0</v>
      </c>
      <c r="AZ114" s="84">
        <f t="shared" si="60"/>
        <v>0</v>
      </c>
      <c r="BA114" s="84">
        <f t="shared" si="47"/>
        <v>0</v>
      </c>
      <c r="BB114" s="84">
        <f t="shared" si="48"/>
        <v>0</v>
      </c>
      <c r="BC114" s="84">
        <f t="shared" si="61"/>
        <v>0</v>
      </c>
      <c r="BD114" s="84">
        <f t="shared" si="68"/>
        <v>0</v>
      </c>
      <c r="BE114" s="84">
        <v>0</v>
      </c>
      <c r="BF114" s="84">
        <f t="shared" si="62"/>
        <v>0</v>
      </c>
      <c r="BG114" s="84">
        <v>0</v>
      </c>
      <c r="BH114" s="84">
        <f t="shared" si="49"/>
        <v>0</v>
      </c>
      <c r="BI114" s="84">
        <f t="shared" si="63"/>
        <v>0</v>
      </c>
      <c r="BJ114" s="84">
        <f t="shared" si="50"/>
        <v>0</v>
      </c>
      <c r="BK114" s="84">
        <f t="shared" si="51"/>
        <v>0</v>
      </c>
      <c r="BL114" s="84">
        <f t="shared" si="64"/>
        <v>0</v>
      </c>
      <c r="BM114" s="84">
        <f t="shared" si="52"/>
        <v>0</v>
      </c>
      <c r="BN114" s="84">
        <f t="shared" si="53"/>
        <v>0</v>
      </c>
      <c r="BO114" s="84">
        <f t="shared" si="65"/>
        <v>0</v>
      </c>
      <c r="BP114" s="84">
        <f t="shared" si="69"/>
        <v>0</v>
      </c>
      <c r="BQ114" s="84">
        <v>0</v>
      </c>
      <c r="BR114" s="84">
        <f t="shared" si="66"/>
        <v>0</v>
      </c>
      <c r="BS114" s="84">
        <v>0</v>
      </c>
    </row>
    <row r="115" spans="1:71" s="85" customFormat="1">
      <c r="A115" s="69">
        <v>106</v>
      </c>
      <c r="B115" s="1"/>
      <c r="C115" s="1"/>
      <c r="D115" s="2"/>
      <c r="E115" s="3"/>
      <c r="F115" s="4"/>
      <c r="G115" s="2"/>
      <c r="H115" s="4"/>
      <c r="I115" s="4"/>
      <c r="J115" s="4"/>
      <c r="K115" s="5"/>
      <c r="L115" s="32"/>
      <c r="M115" s="4"/>
      <c r="N115" s="4"/>
      <c r="O115" s="5"/>
      <c r="P115" s="32"/>
      <c r="Q115" s="4"/>
      <c r="R115" s="4"/>
      <c r="S115" s="47"/>
      <c r="T115" s="32"/>
      <c r="U115" s="4"/>
      <c r="V115" s="4"/>
      <c r="W115" s="47"/>
      <c r="X115" s="86">
        <f>IF(Dane!$E$3=1,AL115+AX115+BJ115,IF(Dane!$E$3=2,AR115+BD115+BP115,AT115+BF115+BR115))</f>
        <v>0</v>
      </c>
      <c r="Y115" s="87">
        <f>IF(Dane!$E$3=1,AM115+AY115+BK115,IF(Dane!$E$3=2,AS115+BE115+BQ115,AU115+BG115+BS115))</f>
        <v>0</v>
      </c>
      <c r="Z115" s="87">
        <f>IF(((H115*Dane!$C$9)-X115)&lt;0,0,(H115*Dane!$C$9)-X115)</f>
        <v>0</v>
      </c>
      <c r="AA115" s="88">
        <f>IFERROR(IF(((I115*Dane!$C$9)-Y115)&lt;0,0,(I115*Dane!$C$9)-Y115),0)</f>
        <v>0</v>
      </c>
      <c r="AB115" s="74"/>
      <c r="AC115" s="83">
        <f>IF(Dane!$E$3=1,AL115,IF(Dane!$E$3=2,AR115,AT115))</f>
        <v>0</v>
      </c>
      <c r="AD115" s="83">
        <f>IF(Dane!$E$3=1,AM115,IF(Dane!$E$3=2,AS115,AU115))</f>
        <v>0</v>
      </c>
      <c r="AE115" s="83">
        <f>IF(Dane!$E$3=1,AX115,IF(Dane!$E$3=2,BD115,BF115))</f>
        <v>0</v>
      </c>
      <c r="AF115" s="83">
        <f>IF(Dane!$E$3=1,AY115,IF(Dane!$E$3=2,BE115,BG115))</f>
        <v>0</v>
      </c>
      <c r="AG115" s="83">
        <f>IF(Dane!$E$3=1,BJ115,IF(Dane!$E$3=2,BP115,BR115))</f>
        <v>0</v>
      </c>
      <c r="AH115" s="83">
        <f>IF(Dane!$E$3=1,BK115,IF(Dane!$E$3=2,BQ115,BS115))</f>
        <v>0</v>
      </c>
      <c r="AI115" s="84">
        <f t="shared" si="54"/>
        <v>0</v>
      </c>
      <c r="AJ115" s="84">
        <f t="shared" si="55"/>
        <v>0</v>
      </c>
      <c r="AK115" s="84"/>
      <c r="AL115" s="84">
        <f t="shared" si="41"/>
        <v>0</v>
      </c>
      <c r="AM115" s="84">
        <f t="shared" si="56"/>
        <v>0</v>
      </c>
      <c r="AN115" s="84">
        <f t="shared" si="57"/>
        <v>0</v>
      </c>
      <c r="AO115" s="84">
        <f t="shared" si="42"/>
        <v>0</v>
      </c>
      <c r="AP115" s="84">
        <f t="shared" si="43"/>
        <v>0</v>
      </c>
      <c r="AQ115" s="84">
        <f t="shared" si="58"/>
        <v>0</v>
      </c>
      <c r="AR115" s="84">
        <f t="shared" si="67"/>
        <v>0</v>
      </c>
      <c r="AS115" s="84">
        <v>0</v>
      </c>
      <c r="AT115" s="84">
        <f t="shared" si="70"/>
        <v>0</v>
      </c>
      <c r="AU115" s="84">
        <v>0</v>
      </c>
      <c r="AV115" s="84">
        <f t="shared" si="44"/>
        <v>0</v>
      </c>
      <c r="AW115" s="84">
        <f t="shared" si="59"/>
        <v>0</v>
      </c>
      <c r="AX115" s="84">
        <f t="shared" si="45"/>
        <v>0</v>
      </c>
      <c r="AY115" s="84">
        <f t="shared" si="46"/>
        <v>0</v>
      </c>
      <c r="AZ115" s="84">
        <f t="shared" si="60"/>
        <v>0</v>
      </c>
      <c r="BA115" s="84">
        <f t="shared" si="47"/>
        <v>0</v>
      </c>
      <c r="BB115" s="84">
        <f t="shared" si="48"/>
        <v>0</v>
      </c>
      <c r="BC115" s="84">
        <f t="shared" si="61"/>
        <v>0</v>
      </c>
      <c r="BD115" s="84">
        <f t="shared" si="68"/>
        <v>0</v>
      </c>
      <c r="BE115" s="84">
        <v>0</v>
      </c>
      <c r="BF115" s="84">
        <f t="shared" si="62"/>
        <v>0</v>
      </c>
      <c r="BG115" s="84">
        <v>0</v>
      </c>
      <c r="BH115" s="84">
        <f t="shared" si="49"/>
        <v>0</v>
      </c>
      <c r="BI115" s="84">
        <f t="shared" si="63"/>
        <v>0</v>
      </c>
      <c r="BJ115" s="84">
        <f t="shared" si="50"/>
        <v>0</v>
      </c>
      <c r="BK115" s="84">
        <f t="shared" si="51"/>
        <v>0</v>
      </c>
      <c r="BL115" s="84">
        <f t="shared" si="64"/>
        <v>0</v>
      </c>
      <c r="BM115" s="84">
        <f t="shared" si="52"/>
        <v>0</v>
      </c>
      <c r="BN115" s="84">
        <f t="shared" si="53"/>
        <v>0</v>
      </c>
      <c r="BO115" s="84">
        <f t="shared" si="65"/>
        <v>0</v>
      </c>
      <c r="BP115" s="84">
        <f t="shared" si="69"/>
        <v>0</v>
      </c>
      <c r="BQ115" s="84">
        <v>0</v>
      </c>
      <c r="BR115" s="84">
        <f t="shared" si="66"/>
        <v>0</v>
      </c>
      <c r="BS115" s="84">
        <v>0</v>
      </c>
    </row>
    <row r="116" spans="1:71" s="85" customFormat="1">
      <c r="A116" s="69">
        <v>107</v>
      </c>
      <c r="B116" s="1"/>
      <c r="C116" s="1"/>
      <c r="D116" s="2"/>
      <c r="E116" s="3"/>
      <c r="F116" s="4"/>
      <c r="G116" s="2"/>
      <c r="H116" s="4"/>
      <c r="I116" s="4"/>
      <c r="J116" s="4"/>
      <c r="K116" s="5"/>
      <c r="L116" s="32"/>
      <c r="M116" s="4"/>
      <c r="N116" s="4"/>
      <c r="O116" s="5"/>
      <c r="P116" s="32"/>
      <c r="Q116" s="4"/>
      <c r="R116" s="4"/>
      <c r="S116" s="47"/>
      <c r="T116" s="32"/>
      <c r="U116" s="4"/>
      <c r="V116" s="4"/>
      <c r="W116" s="47"/>
      <c r="X116" s="86">
        <f>IF(Dane!$E$3=1,AL116+AX116+BJ116,IF(Dane!$E$3=2,AR116+BD116+BP116,AT116+BF116+BR116))</f>
        <v>0</v>
      </c>
      <c r="Y116" s="87">
        <f>IF(Dane!$E$3=1,AM116+AY116+BK116,IF(Dane!$E$3=2,AS116+BE116+BQ116,AU116+BG116+BS116))</f>
        <v>0</v>
      </c>
      <c r="Z116" s="87">
        <f>IF(((H116*Dane!$C$9)-X116)&lt;0,0,(H116*Dane!$C$9)-X116)</f>
        <v>0</v>
      </c>
      <c r="AA116" s="88">
        <f>IFERROR(IF(((I116*Dane!$C$9)-Y116)&lt;0,0,(I116*Dane!$C$9)-Y116),0)</f>
        <v>0</v>
      </c>
      <c r="AB116" s="74"/>
      <c r="AC116" s="83">
        <f>IF(Dane!$E$3=1,AL116,IF(Dane!$E$3=2,AR116,AT116))</f>
        <v>0</v>
      </c>
      <c r="AD116" s="83">
        <f>IF(Dane!$E$3=1,AM116,IF(Dane!$E$3=2,AS116,AU116))</f>
        <v>0</v>
      </c>
      <c r="AE116" s="83">
        <f>IF(Dane!$E$3=1,AX116,IF(Dane!$E$3=2,BD116,BF116))</f>
        <v>0</v>
      </c>
      <c r="AF116" s="83">
        <f>IF(Dane!$E$3=1,AY116,IF(Dane!$E$3=2,BE116,BG116))</f>
        <v>0</v>
      </c>
      <c r="AG116" s="83">
        <f>IF(Dane!$E$3=1,BJ116,IF(Dane!$E$3=2,BP116,BR116))</f>
        <v>0</v>
      </c>
      <c r="AH116" s="83">
        <f>IF(Dane!$E$3=1,BK116,IF(Dane!$E$3=2,BQ116,BS116))</f>
        <v>0</v>
      </c>
      <c r="AI116" s="84">
        <f t="shared" si="54"/>
        <v>0</v>
      </c>
      <c r="AJ116" s="84">
        <f t="shared" si="55"/>
        <v>0</v>
      </c>
      <c r="AK116" s="84"/>
      <c r="AL116" s="84">
        <f t="shared" si="41"/>
        <v>0</v>
      </c>
      <c r="AM116" s="84">
        <f t="shared" si="56"/>
        <v>0</v>
      </c>
      <c r="AN116" s="84">
        <f t="shared" si="57"/>
        <v>0</v>
      </c>
      <c r="AO116" s="84">
        <f t="shared" si="42"/>
        <v>0</v>
      </c>
      <c r="AP116" s="84">
        <f t="shared" si="43"/>
        <v>0</v>
      </c>
      <c r="AQ116" s="84">
        <f t="shared" si="58"/>
        <v>0</v>
      </c>
      <c r="AR116" s="84">
        <f t="shared" si="67"/>
        <v>0</v>
      </c>
      <c r="AS116" s="84">
        <v>0</v>
      </c>
      <c r="AT116" s="84">
        <f t="shared" si="70"/>
        <v>0</v>
      </c>
      <c r="AU116" s="84">
        <v>0</v>
      </c>
      <c r="AV116" s="84">
        <f t="shared" si="44"/>
        <v>0</v>
      </c>
      <c r="AW116" s="84">
        <f t="shared" si="59"/>
        <v>0</v>
      </c>
      <c r="AX116" s="84">
        <f t="shared" si="45"/>
        <v>0</v>
      </c>
      <c r="AY116" s="84">
        <f t="shared" si="46"/>
        <v>0</v>
      </c>
      <c r="AZ116" s="84">
        <f t="shared" si="60"/>
        <v>0</v>
      </c>
      <c r="BA116" s="84">
        <f t="shared" si="47"/>
        <v>0</v>
      </c>
      <c r="BB116" s="84">
        <f t="shared" si="48"/>
        <v>0</v>
      </c>
      <c r="BC116" s="84">
        <f t="shared" si="61"/>
        <v>0</v>
      </c>
      <c r="BD116" s="84">
        <f t="shared" si="68"/>
        <v>0</v>
      </c>
      <c r="BE116" s="84">
        <v>0</v>
      </c>
      <c r="BF116" s="84">
        <f t="shared" si="62"/>
        <v>0</v>
      </c>
      <c r="BG116" s="84">
        <v>0</v>
      </c>
      <c r="BH116" s="84">
        <f t="shared" si="49"/>
        <v>0</v>
      </c>
      <c r="BI116" s="84">
        <f t="shared" si="63"/>
        <v>0</v>
      </c>
      <c r="BJ116" s="84">
        <f t="shared" si="50"/>
        <v>0</v>
      </c>
      <c r="BK116" s="84">
        <f t="shared" si="51"/>
        <v>0</v>
      </c>
      <c r="BL116" s="84">
        <f t="shared" si="64"/>
        <v>0</v>
      </c>
      <c r="BM116" s="84">
        <f t="shared" si="52"/>
        <v>0</v>
      </c>
      <c r="BN116" s="84">
        <f t="shared" si="53"/>
        <v>0</v>
      </c>
      <c r="BO116" s="84">
        <f t="shared" si="65"/>
        <v>0</v>
      </c>
      <c r="BP116" s="84">
        <f t="shared" si="69"/>
        <v>0</v>
      </c>
      <c r="BQ116" s="84">
        <v>0</v>
      </c>
      <c r="BR116" s="84">
        <f t="shared" si="66"/>
        <v>0</v>
      </c>
      <c r="BS116" s="84">
        <v>0</v>
      </c>
    </row>
    <row r="117" spans="1:71" s="85" customFormat="1">
      <c r="A117" s="69">
        <v>108</v>
      </c>
      <c r="B117" s="1"/>
      <c r="C117" s="1"/>
      <c r="D117" s="2"/>
      <c r="E117" s="3"/>
      <c r="F117" s="4"/>
      <c r="G117" s="2"/>
      <c r="H117" s="4"/>
      <c r="I117" s="4"/>
      <c r="J117" s="4"/>
      <c r="K117" s="5"/>
      <c r="L117" s="32"/>
      <c r="M117" s="4"/>
      <c r="N117" s="4"/>
      <c r="O117" s="5"/>
      <c r="P117" s="32"/>
      <c r="Q117" s="4"/>
      <c r="R117" s="4"/>
      <c r="S117" s="47"/>
      <c r="T117" s="32"/>
      <c r="U117" s="4"/>
      <c r="V117" s="4"/>
      <c r="W117" s="47"/>
      <c r="X117" s="86">
        <f>IF(Dane!$E$3=1,AL117+AX117+BJ117,IF(Dane!$E$3=2,AR117+BD117+BP117,AT117+BF117+BR117))</f>
        <v>0</v>
      </c>
      <c r="Y117" s="87">
        <f>IF(Dane!$E$3=1,AM117+AY117+BK117,IF(Dane!$E$3=2,AS117+BE117+BQ117,AU117+BG117+BS117))</f>
        <v>0</v>
      </c>
      <c r="Z117" s="87">
        <f>IF(((H117*Dane!$C$9)-X117)&lt;0,0,(H117*Dane!$C$9)-X117)</f>
        <v>0</v>
      </c>
      <c r="AA117" s="88">
        <f>IFERROR(IF(((I117*Dane!$C$9)-Y117)&lt;0,0,(I117*Dane!$C$9)-Y117),0)</f>
        <v>0</v>
      </c>
      <c r="AB117" s="74"/>
      <c r="AC117" s="83">
        <f>IF(Dane!$E$3=1,AL117,IF(Dane!$E$3=2,AR117,AT117))</f>
        <v>0</v>
      </c>
      <c r="AD117" s="83">
        <f>IF(Dane!$E$3=1,AM117,IF(Dane!$E$3=2,AS117,AU117))</f>
        <v>0</v>
      </c>
      <c r="AE117" s="83">
        <f>IF(Dane!$E$3=1,AX117,IF(Dane!$E$3=2,BD117,BF117))</f>
        <v>0</v>
      </c>
      <c r="AF117" s="83">
        <f>IF(Dane!$E$3=1,AY117,IF(Dane!$E$3=2,BE117,BG117))</f>
        <v>0</v>
      </c>
      <c r="AG117" s="83">
        <f>IF(Dane!$E$3=1,BJ117,IF(Dane!$E$3=2,BP117,BR117))</f>
        <v>0</v>
      </c>
      <c r="AH117" s="83">
        <f>IF(Dane!$E$3=1,BK117,IF(Dane!$E$3=2,BQ117,BS117))</f>
        <v>0</v>
      </c>
      <c r="AI117" s="84">
        <f t="shared" si="54"/>
        <v>0</v>
      </c>
      <c r="AJ117" s="84">
        <f t="shared" si="55"/>
        <v>0</v>
      </c>
      <c r="AK117" s="84"/>
      <c r="AL117" s="84">
        <f t="shared" si="41"/>
        <v>0</v>
      </c>
      <c r="AM117" s="84">
        <f t="shared" si="56"/>
        <v>0</v>
      </c>
      <c r="AN117" s="84">
        <f t="shared" si="57"/>
        <v>0</v>
      </c>
      <c r="AO117" s="84">
        <f t="shared" si="42"/>
        <v>0</v>
      </c>
      <c r="AP117" s="84">
        <f t="shared" si="43"/>
        <v>0</v>
      </c>
      <c r="AQ117" s="84">
        <f t="shared" si="58"/>
        <v>0</v>
      </c>
      <c r="AR117" s="84">
        <f t="shared" si="67"/>
        <v>0</v>
      </c>
      <c r="AS117" s="84">
        <v>0</v>
      </c>
      <c r="AT117" s="84">
        <f t="shared" si="70"/>
        <v>0</v>
      </c>
      <c r="AU117" s="84">
        <v>0</v>
      </c>
      <c r="AV117" s="84">
        <f t="shared" si="44"/>
        <v>0</v>
      </c>
      <c r="AW117" s="84">
        <f t="shared" si="59"/>
        <v>0</v>
      </c>
      <c r="AX117" s="84">
        <f t="shared" si="45"/>
        <v>0</v>
      </c>
      <c r="AY117" s="84">
        <f t="shared" si="46"/>
        <v>0</v>
      </c>
      <c r="AZ117" s="84">
        <f t="shared" si="60"/>
        <v>0</v>
      </c>
      <c r="BA117" s="84">
        <f t="shared" si="47"/>
        <v>0</v>
      </c>
      <c r="BB117" s="84">
        <f t="shared" si="48"/>
        <v>0</v>
      </c>
      <c r="BC117" s="84">
        <f t="shared" si="61"/>
        <v>0</v>
      </c>
      <c r="BD117" s="84">
        <f t="shared" si="68"/>
        <v>0</v>
      </c>
      <c r="BE117" s="84">
        <v>0</v>
      </c>
      <c r="BF117" s="84">
        <f t="shared" si="62"/>
        <v>0</v>
      </c>
      <c r="BG117" s="84">
        <v>0</v>
      </c>
      <c r="BH117" s="84">
        <f t="shared" si="49"/>
        <v>0</v>
      </c>
      <c r="BI117" s="84">
        <f t="shared" si="63"/>
        <v>0</v>
      </c>
      <c r="BJ117" s="84">
        <f t="shared" si="50"/>
        <v>0</v>
      </c>
      <c r="BK117" s="84">
        <f t="shared" si="51"/>
        <v>0</v>
      </c>
      <c r="BL117" s="84">
        <f t="shared" si="64"/>
        <v>0</v>
      </c>
      <c r="BM117" s="84">
        <f t="shared" si="52"/>
        <v>0</v>
      </c>
      <c r="BN117" s="84">
        <f t="shared" si="53"/>
        <v>0</v>
      </c>
      <c r="BO117" s="84">
        <f t="shared" si="65"/>
        <v>0</v>
      </c>
      <c r="BP117" s="84">
        <f t="shared" si="69"/>
        <v>0</v>
      </c>
      <c r="BQ117" s="84">
        <v>0</v>
      </c>
      <c r="BR117" s="84">
        <f t="shared" si="66"/>
        <v>0</v>
      </c>
      <c r="BS117" s="84">
        <v>0</v>
      </c>
    </row>
    <row r="118" spans="1:71" s="85" customFormat="1">
      <c r="A118" s="69">
        <v>109</v>
      </c>
      <c r="B118" s="1"/>
      <c r="C118" s="1"/>
      <c r="D118" s="2"/>
      <c r="E118" s="3"/>
      <c r="F118" s="4"/>
      <c r="G118" s="2"/>
      <c r="H118" s="4"/>
      <c r="I118" s="4"/>
      <c r="J118" s="4"/>
      <c r="K118" s="5"/>
      <c r="L118" s="32"/>
      <c r="M118" s="4"/>
      <c r="N118" s="4"/>
      <c r="O118" s="5"/>
      <c r="P118" s="32"/>
      <c r="Q118" s="4"/>
      <c r="R118" s="4"/>
      <c r="S118" s="47"/>
      <c r="T118" s="32"/>
      <c r="U118" s="4"/>
      <c r="V118" s="4"/>
      <c r="W118" s="47"/>
      <c r="X118" s="86">
        <f>IF(Dane!$E$3=1,AL118+AX118+BJ118,IF(Dane!$E$3=2,AR118+BD118+BP118,AT118+BF118+BR118))</f>
        <v>0</v>
      </c>
      <c r="Y118" s="87">
        <f>IF(Dane!$E$3=1,AM118+AY118+BK118,IF(Dane!$E$3=2,AS118+BE118+BQ118,AU118+BG118+BS118))</f>
        <v>0</v>
      </c>
      <c r="Z118" s="87">
        <f>IF(((H118*Dane!$C$9)-X118)&lt;0,0,(H118*Dane!$C$9)-X118)</f>
        <v>0</v>
      </c>
      <c r="AA118" s="88">
        <f>IFERROR(IF(((I118*Dane!$C$9)-Y118)&lt;0,0,(I118*Dane!$C$9)-Y118),0)</f>
        <v>0</v>
      </c>
      <c r="AB118" s="74"/>
      <c r="AC118" s="83">
        <f>IF(Dane!$E$3=1,AL118,IF(Dane!$E$3=2,AR118,AT118))</f>
        <v>0</v>
      </c>
      <c r="AD118" s="83">
        <f>IF(Dane!$E$3=1,AM118,IF(Dane!$E$3=2,AS118,AU118))</f>
        <v>0</v>
      </c>
      <c r="AE118" s="83">
        <f>IF(Dane!$E$3=1,AX118,IF(Dane!$E$3=2,BD118,BF118))</f>
        <v>0</v>
      </c>
      <c r="AF118" s="83">
        <f>IF(Dane!$E$3=1,AY118,IF(Dane!$E$3=2,BE118,BG118))</f>
        <v>0</v>
      </c>
      <c r="AG118" s="83">
        <f>IF(Dane!$E$3=1,BJ118,IF(Dane!$E$3=2,BP118,BR118))</f>
        <v>0</v>
      </c>
      <c r="AH118" s="83">
        <f>IF(Dane!$E$3=1,BK118,IF(Dane!$E$3=2,BQ118,BS118))</f>
        <v>0</v>
      </c>
      <c r="AI118" s="84">
        <f t="shared" si="54"/>
        <v>0</v>
      </c>
      <c r="AJ118" s="84">
        <f t="shared" si="55"/>
        <v>0</v>
      </c>
      <c r="AK118" s="84"/>
      <c r="AL118" s="84">
        <f t="shared" si="41"/>
        <v>0</v>
      </c>
      <c r="AM118" s="84">
        <f t="shared" si="56"/>
        <v>0</v>
      </c>
      <c r="AN118" s="84">
        <f t="shared" si="57"/>
        <v>0</v>
      </c>
      <c r="AO118" s="84">
        <f t="shared" si="42"/>
        <v>0</v>
      </c>
      <c r="AP118" s="84">
        <f t="shared" si="43"/>
        <v>0</v>
      </c>
      <c r="AQ118" s="84">
        <f t="shared" si="58"/>
        <v>0</v>
      </c>
      <c r="AR118" s="84">
        <f t="shared" si="67"/>
        <v>0</v>
      </c>
      <c r="AS118" s="84">
        <v>0</v>
      </c>
      <c r="AT118" s="84">
        <f t="shared" si="70"/>
        <v>0</v>
      </c>
      <c r="AU118" s="84">
        <v>0</v>
      </c>
      <c r="AV118" s="84">
        <f t="shared" si="44"/>
        <v>0</v>
      </c>
      <c r="AW118" s="84">
        <f t="shared" si="59"/>
        <v>0</v>
      </c>
      <c r="AX118" s="84">
        <f t="shared" si="45"/>
        <v>0</v>
      </c>
      <c r="AY118" s="84">
        <f t="shared" si="46"/>
        <v>0</v>
      </c>
      <c r="AZ118" s="84">
        <f t="shared" si="60"/>
        <v>0</v>
      </c>
      <c r="BA118" s="84">
        <f t="shared" si="47"/>
        <v>0</v>
      </c>
      <c r="BB118" s="84">
        <f t="shared" si="48"/>
        <v>0</v>
      </c>
      <c r="BC118" s="84">
        <f t="shared" si="61"/>
        <v>0</v>
      </c>
      <c r="BD118" s="84">
        <f t="shared" si="68"/>
        <v>0</v>
      </c>
      <c r="BE118" s="84">
        <v>0</v>
      </c>
      <c r="BF118" s="84">
        <f t="shared" si="62"/>
        <v>0</v>
      </c>
      <c r="BG118" s="84">
        <v>0</v>
      </c>
      <c r="BH118" s="84">
        <f t="shared" si="49"/>
        <v>0</v>
      </c>
      <c r="BI118" s="84">
        <f t="shared" si="63"/>
        <v>0</v>
      </c>
      <c r="BJ118" s="84">
        <f t="shared" si="50"/>
        <v>0</v>
      </c>
      <c r="BK118" s="84">
        <f t="shared" si="51"/>
        <v>0</v>
      </c>
      <c r="BL118" s="84">
        <f t="shared" si="64"/>
        <v>0</v>
      </c>
      <c r="BM118" s="84">
        <f t="shared" si="52"/>
        <v>0</v>
      </c>
      <c r="BN118" s="84">
        <f t="shared" si="53"/>
        <v>0</v>
      </c>
      <c r="BO118" s="84">
        <f t="shared" si="65"/>
        <v>0</v>
      </c>
      <c r="BP118" s="84">
        <f t="shared" si="69"/>
        <v>0</v>
      </c>
      <c r="BQ118" s="84">
        <v>0</v>
      </c>
      <c r="BR118" s="84">
        <f t="shared" si="66"/>
        <v>0</v>
      </c>
      <c r="BS118" s="84">
        <v>0</v>
      </c>
    </row>
    <row r="119" spans="1:71" s="85" customFormat="1">
      <c r="A119" s="69">
        <v>110</v>
      </c>
      <c r="B119" s="1"/>
      <c r="C119" s="1"/>
      <c r="D119" s="2"/>
      <c r="E119" s="3"/>
      <c r="F119" s="4"/>
      <c r="G119" s="2"/>
      <c r="H119" s="4"/>
      <c r="I119" s="4"/>
      <c r="J119" s="4"/>
      <c r="K119" s="5"/>
      <c r="L119" s="32"/>
      <c r="M119" s="4"/>
      <c r="N119" s="4"/>
      <c r="O119" s="5"/>
      <c r="P119" s="32"/>
      <c r="Q119" s="4"/>
      <c r="R119" s="4"/>
      <c r="S119" s="47"/>
      <c r="T119" s="32"/>
      <c r="U119" s="4"/>
      <c r="V119" s="4"/>
      <c r="W119" s="47"/>
      <c r="X119" s="86">
        <f>IF(Dane!$E$3=1,AL119+AX119+BJ119,IF(Dane!$E$3=2,AR119+BD119+BP119,AT119+BF119+BR119))</f>
        <v>0</v>
      </c>
      <c r="Y119" s="87">
        <f>IF(Dane!$E$3=1,AM119+AY119+BK119,IF(Dane!$E$3=2,AS119+BE119+BQ119,AU119+BG119+BS119))</f>
        <v>0</v>
      </c>
      <c r="Z119" s="87">
        <f>IF(((H119*Dane!$C$9)-X119)&lt;0,0,(H119*Dane!$C$9)-X119)</f>
        <v>0</v>
      </c>
      <c r="AA119" s="88">
        <f>IFERROR(IF(((I119*Dane!$C$9)-Y119)&lt;0,0,(I119*Dane!$C$9)-Y119),0)</f>
        <v>0</v>
      </c>
      <c r="AB119" s="74"/>
      <c r="AC119" s="83">
        <f>IF(Dane!$E$3=1,AL119,IF(Dane!$E$3=2,AR119,AT119))</f>
        <v>0</v>
      </c>
      <c r="AD119" s="83">
        <f>IF(Dane!$E$3=1,AM119,IF(Dane!$E$3=2,AS119,AU119))</f>
        <v>0</v>
      </c>
      <c r="AE119" s="83">
        <f>IF(Dane!$E$3=1,AX119,IF(Dane!$E$3=2,BD119,BF119))</f>
        <v>0</v>
      </c>
      <c r="AF119" s="83">
        <f>IF(Dane!$E$3=1,AY119,IF(Dane!$E$3=2,BE119,BG119))</f>
        <v>0</v>
      </c>
      <c r="AG119" s="83">
        <f>IF(Dane!$E$3=1,BJ119,IF(Dane!$E$3=2,BP119,BR119))</f>
        <v>0</v>
      </c>
      <c r="AH119" s="83">
        <f>IF(Dane!$E$3=1,BK119,IF(Dane!$E$3=2,BQ119,BS119))</f>
        <v>0</v>
      </c>
      <c r="AI119" s="84">
        <f t="shared" si="54"/>
        <v>0</v>
      </c>
      <c r="AJ119" s="84">
        <f t="shared" si="55"/>
        <v>0</v>
      </c>
      <c r="AK119" s="84"/>
      <c r="AL119" s="84">
        <f t="shared" si="41"/>
        <v>0</v>
      </c>
      <c r="AM119" s="84">
        <f t="shared" si="56"/>
        <v>0</v>
      </c>
      <c r="AN119" s="84">
        <f t="shared" si="57"/>
        <v>0</v>
      </c>
      <c r="AO119" s="84">
        <f t="shared" si="42"/>
        <v>0</v>
      </c>
      <c r="AP119" s="84">
        <f t="shared" si="43"/>
        <v>0</v>
      </c>
      <c r="AQ119" s="84">
        <f t="shared" si="58"/>
        <v>0</v>
      </c>
      <c r="AR119" s="84">
        <f t="shared" si="67"/>
        <v>0</v>
      </c>
      <c r="AS119" s="84">
        <v>0</v>
      </c>
      <c r="AT119" s="84">
        <f t="shared" si="70"/>
        <v>0</v>
      </c>
      <c r="AU119" s="84">
        <v>0</v>
      </c>
      <c r="AV119" s="84">
        <f t="shared" si="44"/>
        <v>0</v>
      </c>
      <c r="AW119" s="84">
        <f t="shared" si="59"/>
        <v>0</v>
      </c>
      <c r="AX119" s="84">
        <f t="shared" si="45"/>
        <v>0</v>
      </c>
      <c r="AY119" s="84">
        <f t="shared" si="46"/>
        <v>0</v>
      </c>
      <c r="AZ119" s="84">
        <f t="shared" si="60"/>
        <v>0</v>
      </c>
      <c r="BA119" s="84">
        <f t="shared" si="47"/>
        <v>0</v>
      </c>
      <c r="BB119" s="84">
        <f t="shared" si="48"/>
        <v>0</v>
      </c>
      <c r="BC119" s="84">
        <f t="shared" si="61"/>
        <v>0</v>
      </c>
      <c r="BD119" s="84">
        <f t="shared" si="68"/>
        <v>0</v>
      </c>
      <c r="BE119" s="84">
        <v>0</v>
      </c>
      <c r="BF119" s="84">
        <f t="shared" si="62"/>
        <v>0</v>
      </c>
      <c r="BG119" s="84">
        <v>0</v>
      </c>
      <c r="BH119" s="84">
        <f t="shared" si="49"/>
        <v>0</v>
      </c>
      <c r="BI119" s="84">
        <f t="shared" si="63"/>
        <v>0</v>
      </c>
      <c r="BJ119" s="84">
        <f t="shared" si="50"/>
        <v>0</v>
      </c>
      <c r="BK119" s="84">
        <f t="shared" si="51"/>
        <v>0</v>
      </c>
      <c r="BL119" s="84">
        <f t="shared" si="64"/>
        <v>0</v>
      </c>
      <c r="BM119" s="84">
        <f t="shared" si="52"/>
        <v>0</v>
      </c>
      <c r="BN119" s="84">
        <f t="shared" si="53"/>
        <v>0</v>
      </c>
      <c r="BO119" s="84">
        <f t="shared" si="65"/>
        <v>0</v>
      </c>
      <c r="BP119" s="84">
        <f t="shared" si="69"/>
        <v>0</v>
      </c>
      <c r="BQ119" s="84">
        <v>0</v>
      </c>
      <c r="BR119" s="84">
        <f t="shared" si="66"/>
        <v>0</v>
      </c>
      <c r="BS119" s="84">
        <v>0</v>
      </c>
    </row>
    <row r="120" spans="1:71" s="85" customFormat="1">
      <c r="A120" s="69">
        <v>111</v>
      </c>
      <c r="B120" s="1"/>
      <c r="C120" s="1"/>
      <c r="D120" s="2"/>
      <c r="E120" s="3"/>
      <c r="F120" s="4"/>
      <c r="G120" s="2"/>
      <c r="H120" s="4"/>
      <c r="I120" s="4"/>
      <c r="J120" s="4"/>
      <c r="K120" s="5"/>
      <c r="L120" s="32"/>
      <c r="M120" s="4"/>
      <c r="N120" s="4"/>
      <c r="O120" s="5"/>
      <c r="P120" s="32"/>
      <c r="Q120" s="4"/>
      <c r="R120" s="4"/>
      <c r="S120" s="47"/>
      <c r="T120" s="32"/>
      <c r="U120" s="4"/>
      <c r="V120" s="4"/>
      <c r="W120" s="47"/>
      <c r="X120" s="86">
        <f>IF(Dane!$E$3=1,AL120+AX120+BJ120,IF(Dane!$E$3=2,AR120+BD120+BP120,AT120+BF120+BR120))</f>
        <v>0</v>
      </c>
      <c r="Y120" s="87">
        <f>IF(Dane!$E$3=1,AM120+AY120+BK120,IF(Dane!$E$3=2,AS120+BE120+BQ120,AU120+BG120+BS120))</f>
        <v>0</v>
      </c>
      <c r="Z120" s="87">
        <f>IF(((H120*Dane!$C$9)-X120)&lt;0,0,(H120*Dane!$C$9)-X120)</f>
        <v>0</v>
      </c>
      <c r="AA120" s="88">
        <f>IFERROR(IF(((I120*Dane!$C$9)-Y120)&lt;0,0,(I120*Dane!$C$9)-Y120),0)</f>
        <v>0</v>
      </c>
      <c r="AB120" s="74"/>
      <c r="AC120" s="83">
        <f>IF(Dane!$E$3=1,AL120,IF(Dane!$E$3=2,AR120,AT120))</f>
        <v>0</v>
      </c>
      <c r="AD120" s="83">
        <f>IF(Dane!$E$3=1,AM120,IF(Dane!$E$3=2,AS120,AU120))</f>
        <v>0</v>
      </c>
      <c r="AE120" s="83">
        <f>IF(Dane!$E$3=1,AX120,IF(Dane!$E$3=2,BD120,BF120))</f>
        <v>0</v>
      </c>
      <c r="AF120" s="83">
        <f>IF(Dane!$E$3=1,AY120,IF(Dane!$E$3=2,BE120,BG120))</f>
        <v>0</v>
      </c>
      <c r="AG120" s="83">
        <f>IF(Dane!$E$3=1,BJ120,IF(Dane!$E$3=2,BP120,BR120))</f>
        <v>0</v>
      </c>
      <c r="AH120" s="83">
        <f>IF(Dane!$E$3=1,BK120,IF(Dane!$E$3=2,BQ120,BS120))</f>
        <v>0</v>
      </c>
      <c r="AI120" s="84">
        <f t="shared" si="54"/>
        <v>0</v>
      </c>
      <c r="AJ120" s="84">
        <f t="shared" si="55"/>
        <v>0</v>
      </c>
      <c r="AK120" s="84"/>
      <c r="AL120" s="84">
        <f t="shared" si="41"/>
        <v>0</v>
      </c>
      <c r="AM120" s="84">
        <f t="shared" si="56"/>
        <v>0</v>
      </c>
      <c r="AN120" s="84">
        <f t="shared" si="57"/>
        <v>0</v>
      </c>
      <c r="AO120" s="84">
        <f t="shared" si="42"/>
        <v>0</v>
      </c>
      <c r="AP120" s="84">
        <f t="shared" si="43"/>
        <v>0</v>
      </c>
      <c r="AQ120" s="84">
        <f t="shared" si="58"/>
        <v>0</v>
      </c>
      <c r="AR120" s="84">
        <f t="shared" si="67"/>
        <v>0</v>
      </c>
      <c r="AS120" s="84">
        <v>0</v>
      </c>
      <c r="AT120" s="84">
        <f t="shared" si="70"/>
        <v>0</v>
      </c>
      <c r="AU120" s="84">
        <v>0</v>
      </c>
      <c r="AV120" s="84">
        <f t="shared" si="44"/>
        <v>0</v>
      </c>
      <c r="AW120" s="84">
        <f t="shared" si="59"/>
        <v>0</v>
      </c>
      <c r="AX120" s="84">
        <f t="shared" si="45"/>
        <v>0</v>
      </c>
      <c r="AY120" s="84">
        <f t="shared" si="46"/>
        <v>0</v>
      </c>
      <c r="AZ120" s="84">
        <f t="shared" si="60"/>
        <v>0</v>
      </c>
      <c r="BA120" s="84">
        <f t="shared" si="47"/>
        <v>0</v>
      </c>
      <c r="BB120" s="84">
        <f t="shared" si="48"/>
        <v>0</v>
      </c>
      <c r="BC120" s="84">
        <f t="shared" si="61"/>
        <v>0</v>
      </c>
      <c r="BD120" s="84">
        <f t="shared" si="68"/>
        <v>0</v>
      </c>
      <c r="BE120" s="84">
        <v>0</v>
      </c>
      <c r="BF120" s="84">
        <f t="shared" si="62"/>
        <v>0</v>
      </c>
      <c r="BG120" s="84">
        <v>0</v>
      </c>
      <c r="BH120" s="84">
        <f t="shared" si="49"/>
        <v>0</v>
      </c>
      <c r="BI120" s="84">
        <f t="shared" si="63"/>
        <v>0</v>
      </c>
      <c r="BJ120" s="84">
        <f t="shared" si="50"/>
        <v>0</v>
      </c>
      <c r="BK120" s="84">
        <f t="shared" si="51"/>
        <v>0</v>
      </c>
      <c r="BL120" s="84">
        <f t="shared" si="64"/>
        <v>0</v>
      </c>
      <c r="BM120" s="84">
        <f t="shared" si="52"/>
        <v>0</v>
      </c>
      <c r="BN120" s="84">
        <f t="shared" si="53"/>
        <v>0</v>
      </c>
      <c r="BO120" s="84">
        <f t="shared" si="65"/>
        <v>0</v>
      </c>
      <c r="BP120" s="84">
        <f t="shared" si="69"/>
        <v>0</v>
      </c>
      <c r="BQ120" s="84">
        <v>0</v>
      </c>
      <c r="BR120" s="84">
        <f t="shared" si="66"/>
        <v>0</v>
      </c>
      <c r="BS120" s="84">
        <v>0</v>
      </c>
    </row>
    <row r="121" spans="1:71" s="85" customFormat="1">
      <c r="A121" s="69">
        <v>112</v>
      </c>
      <c r="B121" s="1"/>
      <c r="C121" s="1"/>
      <c r="D121" s="2"/>
      <c r="E121" s="3"/>
      <c r="F121" s="4"/>
      <c r="G121" s="2"/>
      <c r="H121" s="4"/>
      <c r="I121" s="4"/>
      <c r="J121" s="4"/>
      <c r="K121" s="5"/>
      <c r="L121" s="32"/>
      <c r="M121" s="4"/>
      <c r="N121" s="4"/>
      <c r="O121" s="5"/>
      <c r="P121" s="32"/>
      <c r="Q121" s="4"/>
      <c r="R121" s="4"/>
      <c r="S121" s="47"/>
      <c r="T121" s="32"/>
      <c r="U121" s="4"/>
      <c r="V121" s="4"/>
      <c r="W121" s="47"/>
      <c r="X121" s="86">
        <f>IF(Dane!$E$3=1,AL121+AX121+BJ121,IF(Dane!$E$3=2,AR121+BD121+BP121,AT121+BF121+BR121))</f>
        <v>0</v>
      </c>
      <c r="Y121" s="87">
        <f>IF(Dane!$E$3=1,AM121+AY121+BK121,IF(Dane!$E$3=2,AS121+BE121+BQ121,AU121+BG121+BS121))</f>
        <v>0</v>
      </c>
      <c r="Z121" s="87">
        <f>IF(((H121*Dane!$C$9)-X121)&lt;0,0,(H121*Dane!$C$9)-X121)</f>
        <v>0</v>
      </c>
      <c r="AA121" s="88">
        <f>IFERROR(IF(((I121*Dane!$C$9)-Y121)&lt;0,0,(I121*Dane!$C$9)-Y121),0)</f>
        <v>0</v>
      </c>
      <c r="AB121" s="74"/>
      <c r="AC121" s="83">
        <f>IF(Dane!$E$3=1,AL121,IF(Dane!$E$3=2,AR121,AT121))</f>
        <v>0</v>
      </c>
      <c r="AD121" s="83">
        <f>IF(Dane!$E$3=1,AM121,IF(Dane!$E$3=2,AS121,AU121))</f>
        <v>0</v>
      </c>
      <c r="AE121" s="83">
        <f>IF(Dane!$E$3=1,AX121,IF(Dane!$E$3=2,BD121,BF121))</f>
        <v>0</v>
      </c>
      <c r="AF121" s="83">
        <f>IF(Dane!$E$3=1,AY121,IF(Dane!$E$3=2,BE121,BG121))</f>
        <v>0</v>
      </c>
      <c r="AG121" s="83">
        <f>IF(Dane!$E$3=1,BJ121,IF(Dane!$E$3=2,BP121,BR121))</f>
        <v>0</v>
      </c>
      <c r="AH121" s="83">
        <f>IF(Dane!$E$3=1,BK121,IF(Dane!$E$3=2,BQ121,BS121))</f>
        <v>0</v>
      </c>
      <c r="AI121" s="84">
        <f t="shared" si="54"/>
        <v>0</v>
      </c>
      <c r="AJ121" s="84">
        <f t="shared" si="55"/>
        <v>0</v>
      </c>
      <c r="AK121" s="84"/>
      <c r="AL121" s="84">
        <f t="shared" si="41"/>
        <v>0</v>
      </c>
      <c r="AM121" s="84">
        <f t="shared" si="56"/>
        <v>0</v>
      </c>
      <c r="AN121" s="84">
        <f t="shared" si="57"/>
        <v>0</v>
      </c>
      <c r="AO121" s="84">
        <f t="shared" si="42"/>
        <v>0</v>
      </c>
      <c r="AP121" s="84">
        <f t="shared" si="43"/>
        <v>0</v>
      </c>
      <c r="AQ121" s="84">
        <f t="shared" si="58"/>
        <v>0</v>
      </c>
      <c r="AR121" s="84">
        <f t="shared" si="67"/>
        <v>0</v>
      </c>
      <c r="AS121" s="84">
        <v>0</v>
      </c>
      <c r="AT121" s="84">
        <f t="shared" si="70"/>
        <v>0</v>
      </c>
      <c r="AU121" s="84">
        <v>0</v>
      </c>
      <c r="AV121" s="84">
        <f t="shared" si="44"/>
        <v>0</v>
      </c>
      <c r="AW121" s="84">
        <f t="shared" si="59"/>
        <v>0</v>
      </c>
      <c r="AX121" s="84">
        <f t="shared" si="45"/>
        <v>0</v>
      </c>
      <c r="AY121" s="84">
        <f t="shared" si="46"/>
        <v>0</v>
      </c>
      <c r="AZ121" s="84">
        <f t="shared" si="60"/>
        <v>0</v>
      </c>
      <c r="BA121" s="84">
        <f t="shared" si="47"/>
        <v>0</v>
      </c>
      <c r="BB121" s="84">
        <f t="shared" si="48"/>
        <v>0</v>
      </c>
      <c r="BC121" s="84">
        <f t="shared" si="61"/>
        <v>0</v>
      </c>
      <c r="BD121" s="84">
        <f t="shared" si="68"/>
        <v>0</v>
      </c>
      <c r="BE121" s="84">
        <v>0</v>
      </c>
      <c r="BF121" s="84">
        <f t="shared" si="62"/>
        <v>0</v>
      </c>
      <c r="BG121" s="84">
        <v>0</v>
      </c>
      <c r="BH121" s="84">
        <f t="shared" si="49"/>
        <v>0</v>
      </c>
      <c r="BI121" s="84">
        <f t="shared" si="63"/>
        <v>0</v>
      </c>
      <c r="BJ121" s="84">
        <f t="shared" si="50"/>
        <v>0</v>
      </c>
      <c r="BK121" s="84">
        <f t="shared" si="51"/>
        <v>0</v>
      </c>
      <c r="BL121" s="84">
        <f t="shared" si="64"/>
        <v>0</v>
      </c>
      <c r="BM121" s="84">
        <f t="shared" si="52"/>
        <v>0</v>
      </c>
      <c r="BN121" s="84">
        <f t="shared" si="53"/>
        <v>0</v>
      </c>
      <c r="BO121" s="84">
        <f t="shared" si="65"/>
        <v>0</v>
      </c>
      <c r="BP121" s="84">
        <f t="shared" si="69"/>
        <v>0</v>
      </c>
      <c r="BQ121" s="84">
        <v>0</v>
      </c>
      <c r="BR121" s="84">
        <f t="shared" si="66"/>
        <v>0</v>
      </c>
      <c r="BS121" s="84">
        <v>0</v>
      </c>
    </row>
    <row r="122" spans="1:71" s="85" customFormat="1">
      <c r="A122" s="69">
        <v>113</v>
      </c>
      <c r="B122" s="1"/>
      <c r="C122" s="1"/>
      <c r="D122" s="2"/>
      <c r="E122" s="3"/>
      <c r="F122" s="4"/>
      <c r="G122" s="2"/>
      <c r="H122" s="4"/>
      <c r="I122" s="4"/>
      <c r="J122" s="4"/>
      <c r="K122" s="5"/>
      <c r="L122" s="32"/>
      <c r="M122" s="4"/>
      <c r="N122" s="4"/>
      <c r="O122" s="5"/>
      <c r="P122" s="32"/>
      <c r="Q122" s="4"/>
      <c r="R122" s="4"/>
      <c r="S122" s="47"/>
      <c r="T122" s="32"/>
      <c r="U122" s="4"/>
      <c r="V122" s="4"/>
      <c r="W122" s="47"/>
      <c r="X122" s="86">
        <f>IF(Dane!$E$3=1,AL122+AX122+BJ122,IF(Dane!$E$3=2,AR122+BD122+BP122,AT122+BF122+BR122))</f>
        <v>0</v>
      </c>
      <c r="Y122" s="87">
        <f>IF(Dane!$E$3=1,AM122+AY122+BK122,IF(Dane!$E$3=2,AS122+BE122+BQ122,AU122+BG122+BS122))</f>
        <v>0</v>
      </c>
      <c r="Z122" s="87">
        <f>IF(((H122*Dane!$C$9)-X122)&lt;0,0,(H122*Dane!$C$9)-X122)</f>
        <v>0</v>
      </c>
      <c r="AA122" s="88">
        <f>IFERROR(IF(((I122*Dane!$C$9)-Y122)&lt;0,0,(I122*Dane!$C$9)-Y122),0)</f>
        <v>0</v>
      </c>
      <c r="AB122" s="74"/>
      <c r="AC122" s="83">
        <f>IF(Dane!$E$3=1,AL122,IF(Dane!$E$3=2,AR122,AT122))</f>
        <v>0</v>
      </c>
      <c r="AD122" s="83">
        <f>IF(Dane!$E$3=1,AM122,IF(Dane!$E$3=2,AS122,AU122))</f>
        <v>0</v>
      </c>
      <c r="AE122" s="83">
        <f>IF(Dane!$E$3=1,AX122,IF(Dane!$E$3=2,BD122,BF122))</f>
        <v>0</v>
      </c>
      <c r="AF122" s="83">
        <f>IF(Dane!$E$3=1,AY122,IF(Dane!$E$3=2,BE122,BG122))</f>
        <v>0</v>
      </c>
      <c r="AG122" s="83">
        <f>IF(Dane!$E$3=1,BJ122,IF(Dane!$E$3=2,BP122,BR122))</f>
        <v>0</v>
      </c>
      <c r="AH122" s="83">
        <f>IF(Dane!$E$3=1,BK122,IF(Dane!$E$3=2,BQ122,BS122))</f>
        <v>0</v>
      </c>
      <c r="AI122" s="84">
        <f t="shared" si="54"/>
        <v>0</v>
      </c>
      <c r="AJ122" s="84">
        <f t="shared" si="55"/>
        <v>0</v>
      </c>
      <c r="AK122" s="84"/>
      <c r="AL122" s="84">
        <f t="shared" si="41"/>
        <v>0</v>
      </c>
      <c r="AM122" s="84">
        <f t="shared" si="56"/>
        <v>0</v>
      </c>
      <c r="AN122" s="84">
        <f t="shared" si="57"/>
        <v>0</v>
      </c>
      <c r="AO122" s="84">
        <f t="shared" si="42"/>
        <v>0</v>
      </c>
      <c r="AP122" s="84">
        <f t="shared" si="43"/>
        <v>0</v>
      </c>
      <c r="AQ122" s="84">
        <f t="shared" si="58"/>
        <v>0</v>
      </c>
      <c r="AR122" s="84">
        <f t="shared" si="67"/>
        <v>0</v>
      </c>
      <c r="AS122" s="84">
        <v>0</v>
      </c>
      <c r="AT122" s="84">
        <f t="shared" si="70"/>
        <v>0</v>
      </c>
      <c r="AU122" s="84">
        <v>0</v>
      </c>
      <c r="AV122" s="84">
        <f t="shared" si="44"/>
        <v>0</v>
      </c>
      <c r="AW122" s="84">
        <f t="shared" si="59"/>
        <v>0</v>
      </c>
      <c r="AX122" s="84">
        <f t="shared" si="45"/>
        <v>0</v>
      </c>
      <c r="AY122" s="84">
        <f t="shared" si="46"/>
        <v>0</v>
      </c>
      <c r="AZ122" s="84">
        <f t="shared" si="60"/>
        <v>0</v>
      </c>
      <c r="BA122" s="84">
        <f t="shared" si="47"/>
        <v>0</v>
      </c>
      <c r="BB122" s="84">
        <f t="shared" si="48"/>
        <v>0</v>
      </c>
      <c r="BC122" s="84">
        <f t="shared" si="61"/>
        <v>0</v>
      </c>
      <c r="BD122" s="84">
        <f t="shared" si="68"/>
        <v>0</v>
      </c>
      <c r="BE122" s="84">
        <v>0</v>
      </c>
      <c r="BF122" s="84">
        <f t="shared" si="62"/>
        <v>0</v>
      </c>
      <c r="BG122" s="84">
        <v>0</v>
      </c>
      <c r="BH122" s="84">
        <f t="shared" si="49"/>
        <v>0</v>
      </c>
      <c r="BI122" s="84">
        <f t="shared" si="63"/>
        <v>0</v>
      </c>
      <c r="BJ122" s="84">
        <f t="shared" si="50"/>
        <v>0</v>
      </c>
      <c r="BK122" s="84">
        <f t="shared" si="51"/>
        <v>0</v>
      </c>
      <c r="BL122" s="84">
        <f t="shared" si="64"/>
        <v>0</v>
      </c>
      <c r="BM122" s="84">
        <f t="shared" si="52"/>
        <v>0</v>
      </c>
      <c r="BN122" s="84">
        <f t="shared" si="53"/>
        <v>0</v>
      </c>
      <c r="BO122" s="84">
        <f t="shared" si="65"/>
        <v>0</v>
      </c>
      <c r="BP122" s="84">
        <f t="shared" si="69"/>
        <v>0</v>
      </c>
      <c r="BQ122" s="84">
        <v>0</v>
      </c>
      <c r="BR122" s="84">
        <f t="shared" si="66"/>
        <v>0</v>
      </c>
      <c r="BS122" s="84">
        <v>0</v>
      </c>
    </row>
    <row r="123" spans="1:71" s="85" customFormat="1">
      <c r="A123" s="69">
        <v>114</v>
      </c>
      <c r="B123" s="1"/>
      <c r="C123" s="1"/>
      <c r="D123" s="2"/>
      <c r="E123" s="3"/>
      <c r="F123" s="4"/>
      <c r="G123" s="2"/>
      <c r="H123" s="4"/>
      <c r="I123" s="4"/>
      <c r="J123" s="4"/>
      <c r="K123" s="5"/>
      <c r="L123" s="32"/>
      <c r="M123" s="4"/>
      <c r="N123" s="4"/>
      <c r="O123" s="5"/>
      <c r="P123" s="32"/>
      <c r="Q123" s="4"/>
      <c r="R123" s="4"/>
      <c r="S123" s="47"/>
      <c r="T123" s="32"/>
      <c r="U123" s="4"/>
      <c r="V123" s="4"/>
      <c r="W123" s="47"/>
      <c r="X123" s="86">
        <f>IF(Dane!$E$3=1,AL123+AX123+BJ123,IF(Dane!$E$3=2,AR123+BD123+BP123,AT123+BF123+BR123))</f>
        <v>0</v>
      </c>
      <c r="Y123" s="87">
        <f>IF(Dane!$E$3=1,AM123+AY123+BK123,IF(Dane!$E$3=2,AS123+BE123+BQ123,AU123+BG123+BS123))</f>
        <v>0</v>
      </c>
      <c r="Z123" s="87">
        <f>IF(((H123*Dane!$C$9)-X123)&lt;0,0,(H123*Dane!$C$9)-X123)</f>
        <v>0</v>
      </c>
      <c r="AA123" s="88">
        <f>IFERROR(IF(((I123*Dane!$C$9)-Y123)&lt;0,0,(I123*Dane!$C$9)-Y123),0)</f>
        <v>0</v>
      </c>
      <c r="AB123" s="74"/>
      <c r="AC123" s="83">
        <f>IF(Dane!$E$3=1,AL123,IF(Dane!$E$3=2,AR123,AT123))</f>
        <v>0</v>
      </c>
      <c r="AD123" s="83">
        <f>IF(Dane!$E$3=1,AM123,IF(Dane!$E$3=2,AS123,AU123))</f>
        <v>0</v>
      </c>
      <c r="AE123" s="83">
        <f>IF(Dane!$E$3=1,AX123,IF(Dane!$E$3=2,BD123,BF123))</f>
        <v>0</v>
      </c>
      <c r="AF123" s="83">
        <f>IF(Dane!$E$3=1,AY123,IF(Dane!$E$3=2,BE123,BG123))</f>
        <v>0</v>
      </c>
      <c r="AG123" s="83">
        <f>IF(Dane!$E$3=1,BJ123,IF(Dane!$E$3=2,BP123,BR123))</f>
        <v>0</v>
      </c>
      <c r="AH123" s="83">
        <f>IF(Dane!$E$3=1,BK123,IF(Dane!$E$3=2,BQ123,BS123))</f>
        <v>0</v>
      </c>
      <c r="AI123" s="84">
        <f t="shared" si="54"/>
        <v>0</v>
      </c>
      <c r="AJ123" s="84">
        <f t="shared" si="55"/>
        <v>0</v>
      </c>
      <c r="AK123" s="84"/>
      <c r="AL123" s="84">
        <f t="shared" si="41"/>
        <v>0</v>
      </c>
      <c r="AM123" s="84">
        <f t="shared" si="56"/>
        <v>0</v>
      </c>
      <c r="AN123" s="84">
        <f t="shared" si="57"/>
        <v>0</v>
      </c>
      <c r="AO123" s="84">
        <f t="shared" si="42"/>
        <v>0</v>
      </c>
      <c r="AP123" s="84">
        <f t="shared" si="43"/>
        <v>0</v>
      </c>
      <c r="AQ123" s="84">
        <f t="shared" si="58"/>
        <v>0</v>
      </c>
      <c r="AR123" s="84">
        <f t="shared" si="67"/>
        <v>0</v>
      </c>
      <c r="AS123" s="84">
        <v>0</v>
      </c>
      <c r="AT123" s="84">
        <f t="shared" si="70"/>
        <v>0</v>
      </c>
      <c r="AU123" s="84">
        <v>0</v>
      </c>
      <c r="AV123" s="84">
        <f t="shared" si="44"/>
        <v>0</v>
      </c>
      <c r="AW123" s="84">
        <f t="shared" si="59"/>
        <v>0</v>
      </c>
      <c r="AX123" s="84">
        <f t="shared" si="45"/>
        <v>0</v>
      </c>
      <c r="AY123" s="84">
        <f t="shared" si="46"/>
        <v>0</v>
      </c>
      <c r="AZ123" s="84">
        <f t="shared" si="60"/>
        <v>0</v>
      </c>
      <c r="BA123" s="84">
        <f t="shared" si="47"/>
        <v>0</v>
      </c>
      <c r="BB123" s="84">
        <f t="shared" si="48"/>
        <v>0</v>
      </c>
      <c r="BC123" s="84">
        <f t="shared" si="61"/>
        <v>0</v>
      </c>
      <c r="BD123" s="84">
        <f t="shared" si="68"/>
        <v>0</v>
      </c>
      <c r="BE123" s="84">
        <v>0</v>
      </c>
      <c r="BF123" s="84">
        <f t="shared" si="62"/>
        <v>0</v>
      </c>
      <c r="BG123" s="84">
        <v>0</v>
      </c>
      <c r="BH123" s="84">
        <f t="shared" si="49"/>
        <v>0</v>
      </c>
      <c r="BI123" s="84">
        <f t="shared" si="63"/>
        <v>0</v>
      </c>
      <c r="BJ123" s="84">
        <f t="shared" si="50"/>
        <v>0</v>
      </c>
      <c r="BK123" s="84">
        <f t="shared" si="51"/>
        <v>0</v>
      </c>
      <c r="BL123" s="84">
        <f t="shared" si="64"/>
        <v>0</v>
      </c>
      <c r="BM123" s="84">
        <f t="shared" si="52"/>
        <v>0</v>
      </c>
      <c r="BN123" s="84">
        <f t="shared" si="53"/>
        <v>0</v>
      </c>
      <c r="BO123" s="84">
        <f t="shared" si="65"/>
        <v>0</v>
      </c>
      <c r="BP123" s="84">
        <f t="shared" si="69"/>
        <v>0</v>
      </c>
      <c r="BQ123" s="84">
        <v>0</v>
      </c>
      <c r="BR123" s="84">
        <f t="shared" si="66"/>
        <v>0</v>
      </c>
      <c r="BS123" s="84">
        <v>0</v>
      </c>
    </row>
    <row r="124" spans="1:71" s="85" customFormat="1">
      <c r="A124" s="69">
        <v>115</v>
      </c>
      <c r="B124" s="1"/>
      <c r="C124" s="1"/>
      <c r="D124" s="2"/>
      <c r="E124" s="3"/>
      <c r="F124" s="4"/>
      <c r="G124" s="2"/>
      <c r="H124" s="4"/>
      <c r="I124" s="4"/>
      <c r="J124" s="4"/>
      <c r="K124" s="5"/>
      <c r="L124" s="32"/>
      <c r="M124" s="4"/>
      <c r="N124" s="4"/>
      <c r="O124" s="5"/>
      <c r="P124" s="32"/>
      <c r="Q124" s="4"/>
      <c r="R124" s="4"/>
      <c r="S124" s="47"/>
      <c r="T124" s="32"/>
      <c r="U124" s="4"/>
      <c r="V124" s="4"/>
      <c r="W124" s="47"/>
      <c r="X124" s="86">
        <f>IF(Dane!$E$3=1,AL124+AX124+BJ124,IF(Dane!$E$3=2,AR124+BD124+BP124,AT124+BF124+BR124))</f>
        <v>0</v>
      </c>
      <c r="Y124" s="87">
        <f>IF(Dane!$E$3=1,AM124+AY124+BK124,IF(Dane!$E$3=2,AS124+BE124+BQ124,AU124+BG124+BS124))</f>
        <v>0</v>
      </c>
      <c r="Z124" s="87">
        <f>IF(((H124*Dane!$C$9)-X124)&lt;0,0,(H124*Dane!$C$9)-X124)</f>
        <v>0</v>
      </c>
      <c r="AA124" s="88">
        <f>IFERROR(IF(((I124*Dane!$C$9)-Y124)&lt;0,0,(I124*Dane!$C$9)-Y124),0)</f>
        <v>0</v>
      </c>
      <c r="AB124" s="74"/>
      <c r="AC124" s="83">
        <f>IF(Dane!$E$3=1,AL124,IF(Dane!$E$3=2,AR124,AT124))</f>
        <v>0</v>
      </c>
      <c r="AD124" s="83">
        <f>IF(Dane!$E$3=1,AM124,IF(Dane!$E$3=2,AS124,AU124))</f>
        <v>0</v>
      </c>
      <c r="AE124" s="83">
        <f>IF(Dane!$E$3=1,AX124,IF(Dane!$E$3=2,BD124,BF124))</f>
        <v>0</v>
      </c>
      <c r="AF124" s="83">
        <f>IF(Dane!$E$3=1,AY124,IF(Dane!$E$3=2,BE124,BG124))</f>
        <v>0</v>
      </c>
      <c r="AG124" s="83">
        <f>IF(Dane!$E$3=1,BJ124,IF(Dane!$E$3=2,BP124,BR124))</f>
        <v>0</v>
      </c>
      <c r="AH124" s="83">
        <f>IF(Dane!$E$3=1,BK124,IF(Dane!$E$3=2,BQ124,BS124))</f>
        <v>0</v>
      </c>
      <c r="AI124" s="84">
        <f t="shared" si="54"/>
        <v>0</v>
      </c>
      <c r="AJ124" s="84">
        <f t="shared" si="55"/>
        <v>0</v>
      </c>
      <c r="AK124" s="84"/>
      <c r="AL124" s="84">
        <f t="shared" si="41"/>
        <v>0</v>
      </c>
      <c r="AM124" s="84">
        <f t="shared" si="56"/>
        <v>0</v>
      </c>
      <c r="AN124" s="84">
        <f t="shared" si="57"/>
        <v>0</v>
      </c>
      <c r="AO124" s="84">
        <f t="shared" si="42"/>
        <v>0</v>
      </c>
      <c r="AP124" s="84">
        <f t="shared" si="43"/>
        <v>0</v>
      </c>
      <c r="AQ124" s="84">
        <f t="shared" si="58"/>
        <v>0</v>
      </c>
      <c r="AR124" s="84">
        <f t="shared" si="67"/>
        <v>0</v>
      </c>
      <c r="AS124" s="84">
        <v>0</v>
      </c>
      <c r="AT124" s="84">
        <f t="shared" si="70"/>
        <v>0</v>
      </c>
      <c r="AU124" s="84">
        <v>0</v>
      </c>
      <c r="AV124" s="84">
        <f t="shared" si="44"/>
        <v>0</v>
      </c>
      <c r="AW124" s="84">
        <f t="shared" si="59"/>
        <v>0</v>
      </c>
      <c r="AX124" s="84">
        <f t="shared" si="45"/>
        <v>0</v>
      </c>
      <c r="AY124" s="84">
        <f t="shared" si="46"/>
        <v>0</v>
      </c>
      <c r="AZ124" s="84">
        <f t="shared" si="60"/>
        <v>0</v>
      </c>
      <c r="BA124" s="84">
        <f t="shared" si="47"/>
        <v>0</v>
      </c>
      <c r="BB124" s="84">
        <f t="shared" si="48"/>
        <v>0</v>
      </c>
      <c r="BC124" s="84">
        <f t="shared" si="61"/>
        <v>0</v>
      </c>
      <c r="BD124" s="84">
        <f t="shared" si="68"/>
        <v>0</v>
      </c>
      <c r="BE124" s="84">
        <v>0</v>
      </c>
      <c r="BF124" s="84">
        <f t="shared" si="62"/>
        <v>0</v>
      </c>
      <c r="BG124" s="84">
        <v>0</v>
      </c>
      <c r="BH124" s="84">
        <f t="shared" si="49"/>
        <v>0</v>
      </c>
      <c r="BI124" s="84">
        <f t="shared" si="63"/>
        <v>0</v>
      </c>
      <c r="BJ124" s="84">
        <f t="shared" si="50"/>
        <v>0</v>
      </c>
      <c r="BK124" s="84">
        <f t="shared" si="51"/>
        <v>0</v>
      </c>
      <c r="BL124" s="84">
        <f t="shared" si="64"/>
        <v>0</v>
      </c>
      <c r="BM124" s="84">
        <f t="shared" si="52"/>
        <v>0</v>
      </c>
      <c r="BN124" s="84">
        <f t="shared" si="53"/>
        <v>0</v>
      </c>
      <c r="BO124" s="84">
        <f t="shared" si="65"/>
        <v>0</v>
      </c>
      <c r="BP124" s="84">
        <f t="shared" si="69"/>
        <v>0</v>
      </c>
      <c r="BQ124" s="84">
        <v>0</v>
      </c>
      <c r="BR124" s="84">
        <f t="shared" si="66"/>
        <v>0</v>
      </c>
      <c r="BS124" s="84">
        <v>0</v>
      </c>
    </row>
    <row r="125" spans="1:71" s="85" customFormat="1">
      <c r="A125" s="69">
        <v>116</v>
      </c>
      <c r="B125" s="1"/>
      <c r="C125" s="1"/>
      <c r="D125" s="2"/>
      <c r="E125" s="3"/>
      <c r="F125" s="4"/>
      <c r="G125" s="2"/>
      <c r="H125" s="4"/>
      <c r="I125" s="4"/>
      <c r="J125" s="4"/>
      <c r="K125" s="5"/>
      <c r="L125" s="32"/>
      <c r="M125" s="4"/>
      <c r="N125" s="4"/>
      <c r="O125" s="5"/>
      <c r="P125" s="32"/>
      <c r="Q125" s="4"/>
      <c r="R125" s="4"/>
      <c r="S125" s="47"/>
      <c r="T125" s="32"/>
      <c r="U125" s="4"/>
      <c r="V125" s="4"/>
      <c r="W125" s="47"/>
      <c r="X125" s="86">
        <f>IF(Dane!$E$3=1,AL125+AX125+BJ125,IF(Dane!$E$3=2,AR125+BD125+BP125,AT125+BF125+BR125))</f>
        <v>0</v>
      </c>
      <c r="Y125" s="87">
        <f>IF(Dane!$E$3=1,AM125+AY125+BK125,IF(Dane!$E$3=2,AS125+BE125+BQ125,AU125+BG125+BS125))</f>
        <v>0</v>
      </c>
      <c r="Z125" s="87">
        <f>IF(((H125*Dane!$C$9)-X125)&lt;0,0,(H125*Dane!$C$9)-X125)</f>
        <v>0</v>
      </c>
      <c r="AA125" s="88">
        <f>IFERROR(IF(((I125*Dane!$C$9)-Y125)&lt;0,0,(I125*Dane!$C$9)-Y125),0)</f>
        <v>0</v>
      </c>
      <c r="AB125" s="74"/>
      <c r="AC125" s="83">
        <f>IF(Dane!$E$3=1,AL125,IF(Dane!$E$3=2,AR125,AT125))</f>
        <v>0</v>
      </c>
      <c r="AD125" s="83">
        <f>IF(Dane!$E$3=1,AM125,IF(Dane!$E$3=2,AS125,AU125))</f>
        <v>0</v>
      </c>
      <c r="AE125" s="83">
        <f>IF(Dane!$E$3=1,AX125,IF(Dane!$E$3=2,BD125,BF125))</f>
        <v>0</v>
      </c>
      <c r="AF125" s="83">
        <f>IF(Dane!$E$3=1,AY125,IF(Dane!$E$3=2,BE125,BG125))</f>
        <v>0</v>
      </c>
      <c r="AG125" s="83">
        <f>IF(Dane!$E$3=1,BJ125,IF(Dane!$E$3=2,BP125,BR125))</f>
        <v>0</v>
      </c>
      <c r="AH125" s="83">
        <f>IF(Dane!$E$3=1,BK125,IF(Dane!$E$3=2,BQ125,BS125))</f>
        <v>0</v>
      </c>
      <c r="AI125" s="84">
        <f t="shared" si="54"/>
        <v>0</v>
      </c>
      <c r="AJ125" s="84">
        <f t="shared" si="55"/>
        <v>0</v>
      </c>
      <c r="AK125" s="84"/>
      <c r="AL125" s="84">
        <f t="shared" si="41"/>
        <v>0</v>
      </c>
      <c r="AM125" s="84">
        <f t="shared" si="56"/>
        <v>0</v>
      </c>
      <c r="AN125" s="84">
        <f t="shared" si="57"/>
        <v>0</v>
      </c>
      <c r="AO125" s="84">
        <f t="shared" si="42"/>
        <v>0</v>
      </c>
      <c r="AP125" s="84">
        <f t="shared" si="43"/>
        <v>0</v>
      </c>
      <c r="AQ125" s="84">
        <f t="shared" si="58"/>
        <v>0</v>
      </c>
      <c r="AR125" s="84">
        <f t="shared" si="67"/>
        <v>0</v>
      </c>
      <c r="AS125" s="84">
        <v>0</v>
      </c>
      <c r="AT125" s="84">
        <f t="shared" si="70"/>
        <v>0</v>
      </c>
      <c r="AU125" s="84">
        <v>0</v>
      </c>
      <c r="AV125" s="84">
        <f t="shared" si="44"/>
        <v>0</v>
      </c>
      <c r="AW125" s="84">
        <f t="shared" si="59"/>
        <v>0</v>
      </c>
      <c r="AX125" s="84">
        <f t="shared" si="45"/>
        <v>0</v>
      </c>
      <c r="AY125" s="84">
        <f t="shared" si="46"/>
        <v>0</v>
      </c>
      <c r="AZ125" s="84">
        <f t="shared" si="60"/>
        <v>0</v>
      </c>
      <c r="BA125" s="84">
        <f t="shared" si="47"/>
        <v>0</v>
      </c>
      <c r="BB125" s="84">
        <f t="shared" si="48"/>
        <v>0</v>
      </c>
      <c r="BC125" s="84">
        <f t="shared" si="61"/>
        <v>0</v>
      </c>
      <c r="BD125" s="84">
        <f t="shared" si="68"/>
        <v>0</v>
      </c>
      <c r="BE125" s="84">
        <v>0</v>
      </c>
      <c r="BF125" s="84">
        <f t="shared" si="62"/>
        <v>0</v>
      </c>
      <c r="BG125" s="84">
        <v>0</v>
      </c>
      <c r="BH125" s="84">
        <f t="shared" si="49"/>
        <v>0</v>
      </c>
      <c r="BI125" s="84">
        <f t="shared" si="63"/>
        <v>0</v>
      </c>
      <c r="BJ125" s="84">
        <f t="shared" si="50"/>
        <v>0</v>
      </c>
      <c r="BK125" s="84">
        <f t="shared" si="51"/>
        <v>0</v>
      </c>
      <c r="BL125" s="84">
        <f t="shared" si="64"/>
        <v>0</v>
      </c>
      <c r="BM125" s="84">
        <f t="shared" si="52"/>
        <v>0</v>
      </c>
      <c r="BN125" s="84">
        <f t="shared" si="53"/>
        <v>0</v>
      </c>
      <c r="BO125" s="84">
        <f t="shared" si="65"/>
        <v>0</v>
      </c>
      <c r="BP125" s="84">
        <f t="shared" si="69"/>
        <v>0</v>
      </c>
      <c r="BQ125" s="84">
        <v>0</v>
      </c>
      <c r="BR125" s="84">
        <f t="shared" si="66"/>
        <v>0</v>
      </c>
      <c r="BS125" s="84">
        <v>0</v>
      </c>
    </row>
    <row r="126" spans="1:71" s="85" customFormat="1">
      <c r="A126" s="69">
        <v>117</v>
      </c>
      <c r="B126" s="1"/>
      <c r="C126" s="1"/>
      <c r="D126" s="2"/>
      <c r="E126" s="3"/>
      <c r="F126" s="4"/>
      <c r="G126" s="2"/>
      <c r="H126" s="4"/>
      <c r="I126" s="4"/>
      <c r="J126" s="4"/>
      <c r="K126" s="5"/>
      <c r="L126" s="32"/>
      <c r="M126" s="4"/>
      <c r="N126" s="4"/>
      <c r="O126" s="5"/>
      <c r="P126" s="32"/>
      <c r="Q126" s="4"/>
      <c r="R126" s="4"/>
      <c r="S126" s="47"/>
      <c r="T126" s="32"/>
      <c r="U126" s="4"/>
      <c r="V126" s="4"/>
      <c r="W126" s="47"/>
      <c r="X126" s="86">
        <f>IF(Dane!$E$3=1,AL126+AX126+BJ126,IF(Dane!$E$3=2,AR126+BD126+BP126,AT126+BF126+BR126))</f>
        <v>0</v>
      </c>
      <c r="Y126" s="87">
        <f>IF(Dane!$E$3=1,AM126+AY126+BK126,IF(Dane!$E$3=2,AS126+BE126+BQ126,AU126+BG126+BS126))</f>
        <v>0</v>
      </c>
      <c r="Z126" s="87">
        <f>IF(((H126*Dane!$C$9)-X126)&lt;0,0,(H126*Dane!$C$9)-X126)</f>
        <v>0</v>
      </c>
      <c r="AA126" s="88">
        <f>IFERROR(IF(((I126*Dane!$C$9)-Y126)&lt;0,0,(I126*Dane!$C$9)-Y126),0)</f>
        <v>0</v>
      </c>
      <c r="AB126" s="74"/>
      <c r="AC126" s="83">
        <f>IF(Dane!$E$3=1,AL126,IF(Dane!$E$3=2,AR126,AT126))</f>
        <v>0</v>
      </c>
      <c r="AD126" s="83">
        <f>IF(Dane!$E$3=1,AM126,IF(Dane!$E$3=2,AS126,AU126))</f>
        <v>0</v>
      </c>
      <c r="AE126" s="83">
        <f>IF(Dane!$E$3=1,AX126,IF(Dane!$E$3=2,BD126,BF126))</f>
        <v>0</v>
      </c>
      <c r="AF126" s="83">
        <f>IF(Dane!$E$3=1,AY126,IF(Dane!$E$3=2,BE126,BG126))</f>
        <v>0</v>
      </c>
      <c r="AG126" s="83">
        <f>IF(Dane!$E$3=1,BJ126,IF(Dane!$E$3=2,BP126,BR126))</f>
        <v>0</v>
      </c>
      <c r="AH126" s="83">
        <f>IF(Dane!$E$3=1,BK126,IF(Dane!$E$3=2,BQ126,BS126))</f>
        <v>0</v>
      </c>
      <c r="AI126" s="84">
        <f t="shared" si="54"/>
        <v>0</v>
      </c>
      <c r="AJ126" s="84">
        <f t="shared" si="55"/>
        <v>0</v>
      </c>
      <c r="AK126" s="84"/>
      <c r="AL126" s="84">
        <f t="shared" si="41"/>
        <v>0</v>
      </c>
      <c r="AM126" s="84">
        <f t="shared" si="56"/>
        <v>0</v>
      </c>
      <c r="AN126" s="84">
        <f t="shared" si="57"/>
        <v>0</v>
      </c>
      <c r="AO126" s="84">
        <f t="shared" si="42"/>
        <v>0</v>
      </c>
      <c r="AP126" s="84">
        <f t="shared" si="43"/>
        <v>0</v>
      </c>
      <c r="AQ126" s="84">
        <f t="shared" si="58"/>
        <v>0</v>
      </c>
      <c r="AR126" s="84">
        <f t="shared" si="67"/>
        <v>0</v>
      </c>
      <c r="AS126" s="84">
        <v>0</v>
      </c>
      <c r="AT126" s="84">
        <f t="shared" si="70"/>
        <v>0</v>
      </c>
      <c r="AU126" s="84">
        <v>0</v>
      </c>
      <c r="AV126" s="84">
        <f t="shared" si="44"/>
        <v>0</v>
      </c>
      <c r="AW126" s="84">
        <f t="shared" si="59"/>
        <v>0</v>
      </c>
      <c r="AX126" s="84">
        <f t="shared" si="45"/>
        <v>0</v>
      </c>
      <c r="AY126" s="84">
        <f t="shared" si="46"/>
        <v>0</v>
      </c>
      <c r="AZ126" s="84">
        <f t="shared" si="60"/>
        <v>0</v>
      </c>
      <c r="BA126" s="84">
        <f t="shared" si="47"/>
        <v>0</v>
      </c>
      <c r="BB126" s="84">
        <f t="shared" si="48"/>
        <v>0</v>
      </c>
      <c r="BC126" s="84">
        <f t="shared" si="61"/>
        <v>0</v>
      </c>
      <c r="BD126" s="84">
        <f t="shared" si="68"/>
        <v>0</v>
      </c>
      <c r="BE126" s="84">
        <v>0</v>
      </c>
      <c r="BF126" s="84">
        <f t="shared" si="62"/>
        <v>0</v>
      </c>
      <c r="BG126" s="84">
        <v>0</v>
      </c>
      <c r="BH126" s="84">
        <f t="shared" si="49"/>
        <v>0</v>
      </c>
      <c r="BI126" s="84">
        <f t="shared" si="63"/>
        <v>0</v>
      </c>
      <c r="BJ126" s="84">
        <f t="shared" si="50"/>
        <v>0</v>
      </c>
      <c r="BK126" s="84">
        <f t="shared" si="51"/>
        <v>0</v>
      </c>
      <c r="BL126" s="84">
        <f t="shared" si="64"/>
        <v>0</v>
      </c>
      <c r="BM126" s="84">
        <f t="shared" si="52"/>
        <v>0</v>
      </c>
      <c r="BN126" s="84">
        <f t="shared" si="53"/>
        <v>0</v>
      </c>
      <c r="BO126" s="84">
        <f t="shared" si="65"/>
        <v>0</v>
      </c>
      <c r="BP126" s="84">
        <f t="shared" si="69"/>
        <v>0</v>
      </c>
      <c r="BQ126" s="84">
        <v>0</v>
      </c>
      <c r="BR126" s="84">
        <f t="shared" si="66"/>
        <v>0</v>
      </c>
      <c r="BS126" s="84">
        <v>0</v>
      </c>
    </row>
    <row r="127" spans="1:71" s="85" customFormat="1">
      <c r="A127" s="69">
        <v>118</v>
      </c>
      <c r="B127" s="1"/>
      <c r="C127" s="1"/>
      <c r="D127" s="2"/>
      <c r="E127" s="3"/>
      <c r="F127" s="4"/>
      <c r="G127" s="2"/>
      <c r="H127" s="4"/>
      <c r="I127" s="4"/>
      <c r="J127" s="4"/>
      <c r="K127" s="5"/>
      <c r="L127" s="32"/>
      <c r="M127" s="4"/>
      <c r="N127" s="4"/>
      <c r="O127" s="5"/>
      <c r="P127" s="32"/>
      <c r="Q127" s="4"/>
      <c r="R127" s="4"/>
      <c r="S127" s="47"/>
      <c r="T127" s="32"/>
      <c r="U127" s="4"/>
      <c r="V127" s="4"/>
      <c r="W127" s="47"/>
      <c r="X127" s="86">
        <f>IF(Dane!$E$3=1,AL127+AX127+BJ127,IF(Dane!$E$3=2,AR127+BD127+BP127,AT127+BF127+BR127))</f>
        <v>0</v>
      </c>
      <c r="Y127" s="87">
        <f>IF(Dane!$E$3=1,AM127+AY127+BK127,IF(Dane!$E$3=2,AS127+BE127+BQ127,AU127+BG127+BS127))</f>
        <v>0</v>
      </c>
      <c r="Z127" s="87">
        <f>IF(((H127*Dane!$C$9)-X127)&lt;0,0,(H127*Dane!$C$9)-X127)</f>
        <v>0</v>
      </c>
      <c r="AA127" s="88">
        <f>IFERROR(IF(((I127*Dane!$C$9)-Y127)&lt;0,0,(I127*Dane!$C$9)-Y127),0)</f>
        <v>0</v>
      </c>
      <c r="AB127" s="74"/>
      <c r="AC127" s="83">
        <f>IF(Dane!$E$3=1,AL127,IF(Dane!$E$3=2,AR127,AT127))</f>
        <v>0</v>
      </c>
      <c r="AD127" s="83">
        <f>IF(Dane!$E$3=1,AM127,IF(Dane!$E$3=2,AS127,AU127))</f>
        <v>0</v>
      </c>
      <c r="AE127" s="83">
        <f>IF(Dane!$E$3=1,AX127,IF(Dane!$E$3=2,BD127,BF127))</f>
        <v>0</v>
      </c>
      <c r="AF127" s="83">
        <f>IF(Dane!$E$3=1,AY127,IF(Dane!$E$3=2,BE127,BG127))</f>
        <v>0</v>
      </c>
      <c r="AG127" s="83">
        <f>IF(Dane!$E$3=1,BJ127,IF(Dane!$E$3=2,BP127,BR127))</f>
        <v>0</v>
      </c>
      <c r="AH127" s="83">
        <f>IF(Dane!$E$3=1,BK127,IF(Dane!$E$3=2,BQ127,BS127))</f>
        <v>0</v>
      </c>
      <c r="AI127" s="84">
        <f t="shared" si="54"/>
        <v>0</v>
      </c>
      <c r="AJ127" s="84">
        <f t="shared" si="55"/>
        <v>0</v>
      </c>
      <c r="AK127" s="84"/>
      <c r="AL127" s="84">
        <f t="shared" si="41"/>
        <v>0</v>
      </c>
      <c r="AM127" s="84">
        <f t="shared" si="56"/>
        <v>0</v>
      </c>
      <c r="AN127" s="84">
        <f t="shared" si="57"/>
        <v>0</v>
      </c>
      <c r="AO127" s="84">
        <f t="shared" si="42"/>
        <v>0</v>
      </c>
      <c r="AP127" s="84">
        <f t="shared" si="43"/>
        <v>0</v>
      </c>
      <c r="AQ127" s="84">
        <f t="shared" si="58"/>
        <v>0</v>
      </c>
      <c r="AR127" s="84">
        <f t="shared" si="67"/>
        <v>0</v>
      </c>
      <c r="AS127" s="84">
        <v>0</v>
      </c>
      <c r="AT127" s="84">
        <f t="shared" si="70"/>
        <v>0</v>
      </c>
      <c r="AU127" s="84">
        <v>0</v>
      </c>
      <c r="AV127" s="84">
        <f t="shared" si="44"/>
        <v>0</v>
      </c>
      <c r="AW127" s="84">
        <f t="shared" si="59"/>
        <v>0</v>
      </c>
      <c r="AX127" s="84">
        <f t="shared" si="45"/>
        <v>0</v>
      </c>
      <c r="AY127" s="84">
        <f t="shared" si="46"/>
        <v>0</v>
      </c>
      <c r="AZ127" s="84">
        <f t="shared" si="60"/>
        <v>0</v>
      </c>
      <c r="BA127" s="84">
        <f t="shared" si="47"/>
        <v>0</v>
      </c>
      <c r="BB127" s="84">
        <f t="shared" si="48"/>
        <v>0</v>
      </c>
      <c r="BC127" s="84">
        <f t="shared" si="61"/>
        <v>0</v>
      </c>
      <c r="BD127" s="84">
        <f t="shared" si="68"/>
        <v>0</v>
      </c>
      <c r="BE127" s="84">
        <v>0</v>
      </c>
      <c r="BF127" s="84">
        <f t="shared" si="62"/>
        <v>0</v>
      </c>
      <c r="BG127" s="84">
        <v>0</v>
      </c>
      <c r="BH127" s="84">
        <f t="shared" si="49"/>
        <v>0</v>
      </c>
      <c r="BI127" s="84">
        <f t="shared" si="63"/>
        <v>0</v>
      </c>
      <c r="BJ127" s="84">
        <f t="shared" si="50"/>
        <v>0</v>
      </c>
      <c r="BK127" s="84">
        <f t="shared" si="51"/>
        <v>0</v>
      </c>
      <c r="BL127" s="84">
        <f t="shared" si="64"/>
        <v>0</v>
      </c>
      <c r="BM127" s="84">
        <f t="shared" si="52"/>
        <v>0</v>
      </c>
      <c r="BN127" s="84">
        <f t="shared" si="53"/>
        <v>0</v>
      </c>
      <c r="BO127" s="84">
        <f t="shared" si="65"/>
        <v>0</v>
      </c>
      <c r="BP127" s="84">
        <f t="shared" si="69"/>
        <v>0</v>
      </c>
      <c r="BQ127" s="84">
        <v>0</v>
      </c>
      <c r="BR127" s="84">
        <f t="shared" si="66"/>
        <v>0</v>
      </c>
      <c r="BS127" s="84">
        <v>0</v>
      </c>
    </row>
    <row r="128" spans="1:71" s="85" customFormat="1">
      <c r="A128" s="69">
        <v>119</v>
      </c>
      <c r="B128" s="1"/>
      <c r="C128" s="1"/>
      <c r="D128" s="2"/>
      <c r="E128" s="3"/>
      <c r="F128" s="4"/>
      <c r="G128" s="2"/>
      <c r="H128" s="4"/>
      <c r="I128" s="4"/>
      <c r="J128" s="4"/>
      <c r="K128" s="5"/>
      <c r="L128" s="32"/>
      <c r="M128" s="4"/>
      <c r="N128" s="4"/>
      <c r="O128" s="5"/>
      <c r="P128" s="32"/>
      <c r="Q128" s="4"/>
      <c r="R128" s="4"/>
      <c r="S128" s="47"/>
      <c r="T128" s="32"/>
      <c r="U128" s="4"/>
      <c r="V128" s="4"/>
      <c r="W128" s="47"/>
      <c r="X128" s="86">
        <f>IF(Dane!$E$3=1,AL128+AX128+BJ128,IF(Dane!$E$3=2,AR128+BD128+BP128,AT128+BF128+BR128))</f>
        <v>0</v>
      </c>
      <c r="Y128" s="87">
        <f>IF(Dane!$E$3=1,AM128+AY128+BK128,IF(Dane!$E$3=2,AS128+BE128+BQ128,AU128+BG128+BS128))</f>
        <v>0</v>
      </c>
      <c r="Z128" s="87">
        <f>IF(((H128*Dane!$C$9)-X128)&lt;0,0,(H128*Dane!$C$9)-X128)</f>
        <v>0</v>
      </c>
      <c r="AA128" s="88">
        <f>IFERROR(IF(((I128*Dane!$C$9)-Y128)&lt;0,0,(I128*Dane!$C$9)-Y128),0)</f>
        <v>0</v>
      </c>
      <c r="AB128" s="74"/>
      <c r="AC128" s="83">
        <f>IF(Dane!$E$3=1,AL128,IF(Dane!$E$3=2,AR128,AT128))</f>
        <v>0</v>
      </c>
      <c r="AD128" s="83">
        <f>IF(Dane!$E$3=1,AM128,IF(Dane!$E$3=2,AS128,AU128))</f>
        <v>0</v>
      </c>
      <c r="AE128" s="83">
        <f>IF(Dane!$E$3=1,AX128,IF(Dane!$E$3=2,BD128,BF128))</f>
        <v>0</v>
      </c>
      <c r="AF128" s="83">
        <f>IF(Dane!$E$3=1,AY128,IF(Dane!$E$3=2,BE128,BG128))</f>
        <v>0</v>
      </c>
      <c r="AG128" s="83">
        <f>IF(Dane!$E$3=1,BJ128,IF(Dane!$E$3=2,BP128,BR128))</f>
        <v>0</v>
      </c>
      <c r="AH128" s="83">
        <f>IF(Dane!$E$3=1,BK128,IF(Dane!$E$3=2,BQ128,BS128))</f>
        <v>0</v>
      </c>
      <c r="AI128" s="84">
        <f t="shared" si="54"/>
        <v>0</v>
      </c>
      <c r="AJ128" s="84">
        <f t="shared" si="55"/>
        <v>0</v>
      </c>
      <c r="AK128" s="84"/>
      <c r="AL128" s="84">
        <f t="shared" si="41"/>
        <v>0</v>
      </c>
      <c r="AM128" s="84">
        <f t="shared" si="56"/>
        <v>0</v>
      </c>
      <c r="AN128" s="84">
        <f t="shared" si="57"/>
        <v>0</v>
      </c>
      <c r="AO128" s="84">
        <f t="shared" si="42"/>
        <v>0</v>
      </c>
      <c r="AP128" s="84">
        <f t="shared" si="43"/>
        <v>0</v>
      </c>
      <c r="AQ128" s="84">
        <f t="shared" si="58"/>
        <v>0</v>
      </c>
      <c r="AR128" s="84">
        <f t="shared" si="67"/>
        <v>0</v>
      </c>
      <c r="AS128" s="84">
        <v>0</v>
      </c>
      <c r="AT128" s="84">
        <f t="shared" si="70"/>
        <v>0</v>
      </c>
      <c r="AU128" s="84">
        <v>0</v>
      </c>
      <c r="AV128" s="84">
        <f t="shared" si="44"/>
        <v>0</v>
      </c>
      <c r="AW128" s="84">
        <f t="shared" si="59"/>
        <v>0</v>
      </c>
      <c r="AX128" s="84">
        <f t="shared" si="45"/>
        <v>0</v>
      </c>
      <c r="AY128" s="84">
        <f t="shared" si="46"/>
        <v>0</v>
      </c>
      <c r="AZ128" s="84">
        <f t="shared" si="60"/>
        <v>0</v>
      </c>
      <c r="BA128" s="84">
        <f t="shared" si="47"/>
        <v>0</v>
      </c>
      <c r="BB128" s="84">
        <f t="shared" si="48"/>
        <v>0</v>
      </c>
      <c r="BC128" s="84">
        <f t="shared" si="61"/>
        <v>0</v>
      </c>
      <c r="BD128" s="84">
        <f t="shared" si="68"/>
        <v>0</v>
      </c>
      <c r="BE128" s="84">
        <v>0</v>
      </c>
      <c r="BF128" s="84">
        <f t="shared" si="62"/>
        <v>0</v>
      </c>
      <c r="BG128" s="84">
        <v>0</v>
      </c>
      <c r="BH128" s="84">
        <f t="shared" si="49"/>
        <v>0</v>
      </c>
      <c r="BI128" s="84">
        <f t="shared" si="63"/>
        <v>0</v>
      </c>
      <c r="BJ128" s="84">
        <f t="shared" si="50"/>
        <v>0</v>
      </c>
      <c r="BK128" s="84">
        <f t="shared" si="51"/>
        <v>0</v>
      </c>
      <c r="BL128" s="84">
        <f t="shared" si="64"/>
        <v>0</v>
      </c>
      <c r="BM128" s="84">
        <f t="shared" si="52"/>
        <v>0</v>
      </c>
      <c r="BN128" s="84">
        <f t="shared" si="53"/>
        <v>0</v>
      </c>
      <c r="BO128" s="84">
        <f t="shared" si="65"/>
        <v>0</v>
      </c>
      <c r="BP128" s="84">
        <f t="shared" si="69"/>
        <v>0</v>
      </c>
      <c r="BQ128" s="84">
        <v>0</v>
      </c>
      <c r="BR128" s="84">
        <f t="shared" si="66"/>
        <v>0</v>
      </c>
      <c r="BS128" s="84">
        <v>0</v>
      </c>
    </row>
    <row r="129" spans="1:71" s="85" customFormat="1">
      <c r="A129" s="69">
        <v>120</v>
      </c>
      <c r="B129" s="1"/>
      <c r="C129" s="1"/>
      <c r="D129" s="2"/>
      <c r="E129" s="3"/>
      <c r="F129" s="4"/>
      <c r="G129" s="2"/>
      <c r="H129" s="4"/>
      <c r="I129" s="4"/>
      <c r="J129" s="4"/>
      <c r="K129" s="5"/>
      <c r="L129" s="32"/>
      <c r="M129" s="4"/>
      <c r="N129" s="4"/>
      <c r="O129" s="5"/>
      <c r="P129" s="32"/>
      <c r="Q129" s="4"/>
      <c r="R129" s="4"/>
      <c r="S129" s="47"/>
      <c r="T129" s="32"/>
      <c r="U129" s="4"/>
      <c r="V129" s="4"/>
      <c r="W129" s="47"/>
      <c r="X129" s="86">
        <f>IF(Dane!$E$3=1,AL129+AX129+BJ129,IF(Dane!$E$3=2,AR129+BD129+BP129,AT129+BF129+BR129))</f>
        <v>0</v>
      </c>
      <c r="Y129" s="87">
        <f>IF(Dane!$E$3=1,AM129+AY129+BK129,IF(Dane!$E$3=2,AS129+BE129+BQ129,AU129+BG129+BS129))</f>
        <v>0</v>
      </c>
      <c r="Z129" s="87">
        <f>IF(((H129*Dane!$C$9)-X129)&lt;0,0,(H129*Dane!$C$9)-X129)</f>
        <v>0</v>
      </c>
      <c r="AA129" s="88">
        <f>IFERROR(IF(((I129*Dane!$C$9)-Y129)&lt;0,0,(I129*Dane!$C$9)-Y129),0)</f>
        <v>0</v>
      </c>
      <c r="AB129" s="74"/>
      <c r="AC129" s="83">
        <f>IF(Dane!$E$3=1,AL129,IF(Dane!$E$3=2,AR129,AT129))</f>
        <v>0</v>
      </c>
      <c r="AD129" s="83">
        <f>IF(Dane!$E$3=1,AM129,IF(Dane!$E$3=2,AS129,AU129))</f>
        <v>0</v>
      </c>
      <c r="AE129" s="83">
        <f>IF(Dane!$E$3=1,AX129,IF(Dane!$E$3=2,BD129,BF129))</f>
        <v>0</v>
      </c>
      <c r="AF129" s="83">
        <f>IF(Dane!$E$3=1,AY129,IF(Dane!$E$3=2,BE129,BG129))</f>
        <v>0</v>
      </c>
      <c r="AG129" s="83">
        <f>IF(Dane!$E$3=1,BJ129,IF(Dane!$E$3=2,BP129,BR129))</f>
        <v>0</v>
      </c>
      <c r="AH129" s="83">
        <f>IF(Dane!$E$3=1,BK129,IF(Dane!$E$3=2,BQ129,BS129))</f>
        <v>0</v>
      </c>
      <c r="AI129" s="84">
        <f t="shared" si="54"/>
        <v>0</v>
      </c>
      <c r="AJ129" s="84">
        <f t="shared" si="55"/>
        <v>0</v>
      </c>
      <c r="AK129" s="84"/>
      <c r="AL129" s="84">
        <f t="shared" si="41"/>
        <v>0</v>
      </c>
      <c r="AM129" s="84">
        <f t="shared" si="56"/>
        <v>0</v>
      </c>
      <c r="AN129" s="84">
        <f t="shared" si="57"/>
        <v>0</v>
      </c>
      <c r="AO129" s="84">
        <f t="shared" si="42"/>
        <v>0</v>
      </c>
      <c r="AP129" s="84">
        <f t="shared" si="43"/>
        <v>0</v>
      </c>
      <c r="AQ129" s="84">
        <f t="shared" si="58"/>
        <v>0</v>
      </c>
      <c r="AR129" s="84">
        <f t="shared" si="67"/>
        <v>0</v>
      </c>
      <c r="AS129" s="84">
        <v>0</v>
      </c>
      <c r="AT129" s="84">
        <f t="shared" si="70"/>
        <v>0</v>
      </c>
      <c r="AU129" s="84">
        <v>0</v>
      </c>
      <c r="AV129" s="84">
        <f t="shared" si="44"/>
        <v>0</v>
      </c>
      <c r="AW129" s="84">
        <f t="shared" si="59"/>
        <v>0</v>
      </c>
      <c r="AX129" s="84">
        <f t="shared" si="45"/>
        <v>0</v>
      </c>
      <c r="AY129" s="84">
        <f t="shared" si="46"/>
        <v>0</v>
      </c>
      <c r="AZ129" s="84">
        <f t="shared" si="60"/>
        <v>0</v>
      </c>
      <c r="BA129" s="84">
        <f t="shared" si="47"/>
        <v>0</v>
      </c>
      <c r="BB129" s="84">
        <f t="shared" si="48"/>
        <v>0</v>
      </c>
      <c r="BC129" s="84">
        <f t="shared" si="61"/>
        <v>0</v>
      </c>
      <c r="BD129" s="84">
        <f t="shared" si="68"/>
        <v>0</v>
      </c>
      <c r="BE129" s="84">
        <v>0</v>
      </c>
      <c r="BF129" s="84">
        <f t="shared" si="62"/>
        <v>0</v>
      </c>
      <c r="BG129" s="84">
        <v>0</v>
      </c>
      <c r="BH129" s="84">
        <f t="shared" si="49"/>
        <v>0</v>
      </c>
      <c r="BI129" s="84">
        <f t="shared" si="63"/>
        <v>0</v>
      </c>
      <c r="BJ129" s="84">
        <f t="shared" si="50"/>
        <v>0</v>
      </c>
      <c r="BK129" s="84">
        <f t="shared" si="51"/>
        <v>0</v>
      </c>
      <c r="BL129" s="84">
        <f t="shared" si="64"/>
        <v>0</v>
      </c>
      <c r="BM129" s="84">
        <f t="shared" si="52"/>
        <v>0</v>
      </c>
      <c r="BN129" s="84">
        <f t="shared" si="53"/>
        <v>0</v>
      </c>
      <c r="BO129" s="84">
        <f t="shared" si="65"/>
        <v>0</v>
      </c>
      <c r="BP129" s="84">
        <f t="shared" si="69"/>
        <v>0</v>
      </c>
      <c r="BQ129" s="84">
        <v>0</v>
      </c>
      <c r="BR129" s="84">
        <f t="shared" si="66"/>
        <v>0</v>
      </c>
      <c r="BS129" s="84">
        <v>0</v>
      </c>
    </row>
    <row r="130" spans="1:71" s="85" customFormat="1">
      <c r="A130" s="69">
        <v>121</v>
      </c>
      <c r="B130" s="1"/>
      <c r="C130" s="1"/>
      <c r="D130" s="2"/>
      <c r="E130" s="3"/>
      <c r="F130" s="4"/>
      <c r="G130" s="2"/>
      <c r="H130" s="4"/>
      <c r="I130" s="4"/>
      <c r="J130" s="4"/>
      <c r="K130" s="5"/>
      <c r="L130" s="32"/>
      <c r="M130" s="4"/>
      <c r="N130" s="4"/>
      <c r="O130" s="5"/>
      <c r="P130" s="32"/>
      <c r="Q130" s="4"/>
      <c r="R130" s="4"/>
      <c r="S130" s="47"/>
      <c r="T130" s="32"/>
      <c r="U130" s="4"/>
      <c r="V130" s="4"/>
      <c r="W130" s="47"/>
      <c r="X130" s="86">
        <f>IF(Dane!$E$3=1,AL130+AX130+BJ130,IF(Dane!$E$3=2,AR130+BD130+BP130,AT130+BF130+BR130))</f>
        <v>0</v>
      </c>
      <c r="Y130" s="87">
        <f>IF(Dane!$E$3=1,AM130+AY130+BK130,IF(Dane!$E$3=2,AS130+BE130+BQ130,AU130+BG130+BS130))</f>
        <v>0</v>
      </c>
      <c r="Z130" s="87">
        <f>IF(((H130*Dane!$C$9)-X130)&lt;0,0,(H130*Dane!$C$9)-X130)</f>
        <v>0</v>
      </c>
      <c r="AA130" s="88">
        <f>IFERROR(IF(((I130*Dane!$C$9)-Y130)&lt;0,0,(I130*Dane!$C$9)-Y130),0)</f>
        <v>0</v>
      </c>
      <c r="AB130" s="74"/>
      <c r="AC130" s="83">
        <f>IF(Dane!$E$3=1,AL130,IF(Dane!$E$3=2,AR130,AT130))</f>
        <v>0</v>
      </c>
      <c r="AD130" s="83">
        <f>IF(Dane!$E$3=1,AM130,IF(Dane!$E$3=2,AS130,AU130))</f>
        <v>0</v>
      </c>
      <c r="AE130" s="83">
        <f>IF(Dane!$E$3=1,AX130,IF(Dane!$E$3=2,BD130,BF130))</f>
        <v>0</v>
      </c>
      <c r="AF130" s="83">
        <f>IF(Dane!$E$3=1,AY130,IF(Dane!$E$3=2,BE130,BG130))</f>
        <v>0</v>
      </c>
      <c r="AG130" s="83">
        <f>IF(Dane!$E$3=1,BJ130,IF(Dane!$E$3=2,BP130,BR130))</f>
        <v>0</v>
      </c>
      <c r="AH130" s="83">
        <f>IF(Dane!$E$3=1,BK130,IF(Dane!$E$3=2,BQ130,BS130))</f>
        <v>0</v>
      </c>
      <c r="AI130" s="84">
        <f t="shared" si="54"/>
        <v>0</v>
      </c>
      <c r="AJ130" s="84">
        <f t="shared" si="55"/>
        <v>0</v>
      </c>
      <c r="AK130" s="84"/>
      <c r="AL130" s="84">
        <f t="shared" si="41"/>
        <v>0</v>
      </c>
      <c r="AM130" s="84">
        <f t="shared" si="56"/>
        <v>0</v>
      </c>
      <c r="AN130" s="84">
        <f t="shared" si="57"/>
        <v>0</v>
      </c>
      <c r="AO130" s="84">
        <f t="shared" si="42"/>
        <v>0</v>
      </c>
      <c r="AP130" s="84">
        <f t="shared" si="43"/>
        <v>0</v>
      </c>
      <c r="AQ130" s="84">
        <f t="shared" si="58"/>
        <v>0</v>
      </c>
      <c r="AR130" s="84">
        <f t="shared" si="67"/>
        <v>0</v>
      </c>
      <c r="AS130" s="84">
        <v>0</v>
      </c>
      <c r="AT130" s="84">
        <f t="shared" si="70"/>
        <v>0</v>
      </c>
      <c r="AU130" s="84">
        <v>0</v>
      </c>
      <c r="AV130" s="84">
        <f t="shared" si="44"/>
        <v>0</v>
      </c>
      <c r="AW130" s="84">
        <f t="shared" si="59"/>
        <v>0</v>
      </c>
      <c r="AX130" s="84">
        <f t="shared" si="45"/>
        <v>0</v>
      </c>
      <c r="AY130" s="84">
        <f t="shared" si="46"/>
        <v>0</v>
      </c>
      <c r="AZ130" s="84">
        <f t="shared" si="60"/>
        <v>0</v>
      </c>
      <c r="BA130" s="84">
        <f t="shared" si="47"/>
        <v>0</v>
      </c>
      <c r="BB130" s="84">
        <f t="shared" si="48"/>
        <v>0</v>
      </c>
      <c r="BC130" s="84">
        <f t="shared" si="61"/>
        <v>0</v>
      </c>
      <c r="BD130" s="84">
        <f t="shared" si="68"/>
        <v>0</v>
      </c>
      <c r="BE130" s="84">
        <v>0</v>
      </c>
      <c r="BF130" s="84">
        <f t="shared" si="62"/>
        <v>0</v>
      </c>
      <c r="BG130" s="84">
        <v>0</v>
      </c>
      <c r="BH130" s="84">
        <f t="shared" si="49"/>
        <v>0</v>
      </c>
      <c r="BI130" s="84">
        <f t="shared" si="63"/>
        <v>0</v>
      </c>
      <c r="BJ130" s="84">
        <f t="shared" si="50"/>
        <v>0</v>
      </c>
      <c r="BK130" s="84">
        <f t="shared" si="51"/>
        <v>0</v>
      </c>
      <c r="BL130" s="84">
        <f t="shared" si="64"/>
        <v>0</v>
      </c>
      <c r="BM130" s="84">
        <f t="shared" si="52"/>
        <v>0</v>
      </c>
      <c r="BN130" s="84">
        <f t="shared" si="53"/>
        <v>0</v>
      </c>
      <c r="BO130" s="84">
        <f t="shared" si="65"/>
        <v>0</v>
      </c>
      <c r="BP130" s="84">
        <f t="shared" si="69"/>
        <v>0</v>
      </c>
      <c r="BQ130" s="84">
        <v>0</v>
      </c>
      <c r="BR130" s="84">
        <f t="shared" si="66"/>
        <v>0</v>
      </c>
      <c r="BS130" s="84">
        <v>0</v>
      </c>
    </row>
    <row r="131" spans="1:71" s="85" customFormat="1">
      <c r="A131" s="69">
        <v>122</v>
      </c>
      <c r="B131" s="1"/>
      <c r="C131" s="1"/>
      <c r="D131" s="2"/>
      <c r="E131" s="3"/>
      <c r="F131" s="4"/>
      <c r="G131" s="2"/>
      <c r="H131" s="4"/>
      <c r="I131" s="4"/>
      <c r="J131" s="4"/>
      <c r="K131" s="5"/>
      <c r="L131" s="32"/>
      <c r="M131" s="4"/>
      <c r="N131" s="4"/>
      <c r="O131" s="5"/>
      <c r="P131" s="32"/>
      <c r="Q131" s="4"/>
      <c r="R131" s="4"/>
      <c r="S131" s="47"/>
      <c r="T131" s="32"/>
      <c r="U131" s="4"/>
      <c r="V131" s="4"/>
      <c r="W131" s="47"/>
      <c r="X131" s="86">
        <f>IF(Dane!$E$3=1,AL131+AX131+BJ131,IF(Dane!$E$3=2,AR131+BD131+BP131,AT131+BF131+BR131))</f>
        <v>0</v>
      </c>
      <c r="Y131" s="87">
        <f>IF(Dane!$E$3=1,AM131+AY131+BK131,IF(Dane!$E$3=2,AS131+BE131+BQ131,AU131+BG131+BS131))</f>
        <v>0</v>
      </c>
      <c r="Z131" s="87">
        <f>IF(((H131*Dane!$C$9)-X131)&lt;0,0,(H131*Dane!$C$9)-X131)</f>
        <v>0</v>
      </c>
      <c r="AA131" s="88">
        <f>IFERROR(IF(((I131*Dane!$C$9)-Y131)&lt;0,0,(I131*Dane!$C$9)-Y131),0)</f>
        <v>0</v>
      </c>
      <c r="AB131" s="74"/>
      <c r="AC131" s="83">
        <f>IF(Dane!$E$3=1,AL131,IF(Dane!$E$3=2,AR131,AT131))</f>
        <v>0</v>
      </c>
      <c r="AD131" s="83">
        <f>IF(Dane!$E$3=1,AM131,IF(Dane!$E$3=2,AS131,AU131))</f>
        <v>0</v>
      </c>
      <c r="AE131" s="83">
        <f>IF(Dane!$E$3=1,AX131,IF(Dane!$E$3=2,BD131,BF131))</f>
        <v>0</v>
      </c>
      <c r="AF131" s="83">
        <f>IF(Dane!$E$3=1,AY131,IF(Dane!$E$3=2,BE131,BG131))</f>
        <v>0</v>
      </c>
      <c r="AG131" s="83">
        <f>IF(Dane!$E$3=1,BJ131,IF(Dane!$E$3=2,BP131,BR131))</f>
        <v>0</v>
      </c>
      <c r="AH131" s="83">
        <f>IF(Dane!$E$3=1,BK131,IF(Dane!$E$3=2,BQ131,BS131))</f>
        <v>0</v>
      </c>
      <c r="AI131" s="84">
        <f t="shared" si="54"/>
        <v>0</v>
      </c>
      <c r="AJ131" s="84">
        <f t="shared" si="55"/>
        <v>0</v>
      </c>
      <c r="AK131" s="84"/>
      <c r="AL131" s="84">
        <f t="shared" si="41"/>
        <v>0</v>
      </c>
      <c r="AM131" s="84">
        <f t="shared" si="56"/>
        <v>0</v>
      </c>
      <c r="AN131" s="84">
        <f t="shared" si="57"/>
        <v>0</v>
      </c>
      <c r="AO131" s="84">
        <f t="shared" si="42"/>
        <v>0</v>
      </c>
      <c r="AP131" s="84">
        <f t="shared" si="43"/>
        <v>0</v>
      </c>
      <c r="AQ131" s="84">
        <f t="shared" si="58"/>
        <v>0</v>
      </c>
      <c r="AR131" s="84">
        <f t="shared" si="67"/>
        <v>0</v>
      </c>
      <c r="AS131" s="84">
        <v>0</v>
      </c>
      <c r="AT131" s="84">
        <f t="shared" si="70"/>
        <v>0</v>
      </c>
      <c r="AU131" s="84">
        <v>0</v>
      </c>
      <c r="AV131" s="84">
        <f t="shared" si="44"/>
        <v>0</v>
      </c>
      <c r="AW131" s="84">
        <f t="shared" si="59"/>
        <v>0</v>
      </c>
      <c r="AX131" s="84">
        <f t="shared" si="45"/>
        <v>0</v>
      </c>
      <c r="AY131" s="84">
        <f t="shared" si="46"/>
        <v>0</v>
      </c>
      <c r="AZ131" s="84">
        <f t="shared" si="60"/>
        <v>0</v>
      </c>
      <c r="BA131" s="84">
        <f t="shared" si="47"/>
        <v>0</v>
      </c>
      <c r="BB131" s="84">
        <f t="shared" si="48"/>
        <v>0</v>
      </c>
      <c r="BC131" s="84">
        <f t="shared" si="61"/>
        <v>0</v>
      </c>
      <c r="BD131" s="84">
        <f t="shared" si="68"/>
        <v>0</v>
      </c>
      <c r="BE131" s="84">
        <v>0</v>
      </c>
      <c r="BF131" s="84">
        <f t="shared" si="62"/>
        <v>0</v>
      </c>
      <c r="BG131" s="84">
        <v>0</v>
      </c>
      <c r="BH131" s="84">
        <f t="shared" si="49"/>
        <v>0</v>
      </c>
      <c r="BI131" s="84">
        <f t="shared" si="63"/>
        <v>0</v>
      </c>
      <c r="BJ131" s="84">
        <f t="shared" si="50"/>
        <v>0</v>
      </c>
      <c r="BK131" s="84">
        <f t="shared" si="51"/>
        <v>0</v>
      </c>
      <c r="BL131" s="84">
        <f t="shared" si="64"/>
        <v>0</v>
      </c>
      <c r="BM131" s="84">
        <f t="shared" si="52"/>
        <v>0</v>
      </c>
      <c r="BN131" s="84">
        <f t="shared" si="53"/>
        <v>0</v>
      </c>
      <c r="BO131" s="84">
        <f t="shared" si="65"/>
        <v>0</v>
      </c>
      <c r="BP131" s="84">
        <f t="shared" si="69"/>
        <v>0</v>
      </c>
      <c r="BQ131" s="84">
        <v>0</v>
      </c>
      <c r="BR131" s="84">
        <f t="shared" si="66"/>
        <v>0</v>
      </c>
      <c r="BS131" s="84">
        <v>0</v>
      </c>
    </row>
    <row r="132" spans="1:71" s="85" customFormat="1">
      <c r="A132" s="69">
        <v>123</v>
      </c>
      <c r="B132" s="1"/>
      <c r="C132" s="1"/>
      <c r="D132" s="2"/>
      <c r="E132" s="3"/>
      <c r="F132" s="4"/>
      <c r="G132" s="2"/>
      <c r="H132" s="4"/>
      <c r="I132" s="4"/>
      <c r="J132" s="4"/>
      <c r="K132" s="5"/>
      <c r="L132" s="32"/>
      <c r="M132" s="4"/>
      <c r="N132" s="4"/>
      <c r="O132" s="5"/>
      <c r="P132" s="32"/>
      <c r="Q132" s="4"/>
      <c r="R132" s="4"/>
      <c r="S132" s="47"/>
      <c r="T132" s="32"/>
      <c r="U132" s="4"/>
      <c r="V132" s="4"/>
      <c r="W132" s="47"/>
      <c r="X132" s="86">
        <f>IF(Dane!$E$3=1,AL132+AX132+BJ132,IF(Dane!$E$3=2,AR132+BD132+BP132,AT132+BF132+BR132))</f>
        <v>0</v>
      </c>
      <c r="Y132" s="87">
        <f>IF(Dane!$E$3=1,AM132+AY132+BK132,IF(Dane!$E$3=2,AS132+BE132+BQ132,AU132+BG132+BS132))</f>
        <v>0</v>
      </c>
      <c r="Z132" s="87">
        <f>IF(((H132*Dane!$C$9)-X132)&lt;0,0,(H132*Dane!$C$9)-X132)</f>
        <v>0</v>
      </c>
      <c r="AA132" s="88">
        <f>IFERROR(IF(((I132*Dane!$C$9)-Y132)&lt;0,0,(I132*Dane!$C$9)-Y132),0)</f>
        <v>0</v>
      </c>
      <c r="AB132" s="74"/>
      <c r="AC132" s="83">
        <f>IF(Dane!$E$3=1,AL132,IF(Dane!$E$3=2,AR132,AT132))</f>
        <v>0</v>
      </c>
      <c r="AD132" s="83">
        <f>IF(Dane!$E$3=1,AM132,IF(Dane!$E$3=2,AS132,AU132))</f>
        <v>0</v>
      </c>
      <c r="AE132" s="83">
        <f>IF(Dane!$E$3=1,AX132,IF(Dane!$E$3=2,BD132,BF132))</f>
        <v>0</v>
      </c>
      <c r="AF132" s="83">
        <f>IF(Dane!$E$3=1,AY132,IF(Dane!$E$3=2,BE132,BG132))</f>
        <v>0</v>
      </c>
      <c r="AG132" s="83">
        <f>IF(Dane!$E$3=1,BJ132,IF(Dane!$E$3=2,BP132,BR132))</f>
        <v>0</v>
      </c>
      <c r="AH132" s="83">
        <f>IF(Dane!$E$3=1,BK132,IF(Dane!$E$3=2,BQ132,BS132))</f>
        <v>0</v>
      </c>
      <c r="AI132" s="84">
        <f t="shared" si="54"/>
        <v>0</v>
      </c>
      <c r="AJ132" s="84">
        <f t="shared" si="55"/>
        <v>0</v>
      </c>
      <c r="AK132" s="84"/>
      <c r="AL132" s="84">
        <f t="shared" si="41"/>
        <v>0</v>
      </c>
      <c r="AM132" s="84">
        <f t="shared" si="56"/>
        <v>0</v>
      </c>
      <c r="AN132" s="84">
        <f t="shared" si="57"/>
        <v>0</v>
      </c>
      <c r="AO132" s="84">
        <f t="shared" si="42"/>
        <v>0</v>
      </c>
      <c r="AP132" s="84">
        <f t="shared" si="43"/>
        <v>0</v>
      </c>
      <c r="AQ132" s="84">
        <f t="shared" si="58"/>
        <v>0</v>
      </c>
      <c r="AR132" s="84">
        <f t="shared" si="67"/>
        <v>0</v>
      </c>
      <c r="AS132" s="84">
        <v>0</v>
      </c>
      <c r="AT132" s="84">
        <f t="shared" si="70"/>
        <v>0</v>
      </c>
      <c r="AU132" s="84">
        <v>0</v>
      </c>
      <c r="AV132" s="84">
        <f t="shared" si="44"/>
        <v>0</v>
      </c>
      <c r="AW132" s="84">
        <f t="shared" si="59"/>
        <v>0</v>
      </c>
      <c r="AX132" s="84">
        <f t="shared" si="45"/>
        <v>0</v>
      </c>
      <c r="AY132" s="84">
        <f t="shared" si="46"/>
        <v>0</v>
      </c>
      <c r="AZ132" s="84">
        <f t="shared" si="60"/>
        <v>0</v>
      </c>
      <c r="BA132" s="84">
        <f t="shared" si="47"/>
        <v>0</v>
      </c>
      <c r="BB132" s="84">
        <f t="shared" si="48"/>
        <v>0</v>
      </c>
      <c r="BC132" s="84">
        <f t="shared" si="61"/>
        <v>0</v>
      </c>
      <c r="BD132" s="84">
        <f t="shared" si="68"/>
        <v>0</v>
      </c>
      <c r="BE132" s="84">
        <v>0</v>
      </c>
      <c r="BF132" s="84">
        <f t="shared" si="62"/>
        <v>0</v>
      </c>
      <c r="BG132" s="84">
        <v>0</v>
      </c>
      <c r="BH132" s="84">
        <f t="shared" si="49"/>
        <v>0</v>
      </c>
      <c r="BI132" s="84">
        <f t="shared" si="63"/>
        <v>0</v>
      </c>
      <c r="BJ132" s="84">
        <f t="shared" si="50"/>
        <v>0</v>
      </c>
      <c r="BK132" s="84">
        <f t="shared" si="51"/>
        <v>0</v>
      </c>
      <c r="BL132" s="84">
        <f t="shared" si="64"/>
        <v>0</v>
      </c>
      <c r="BM132" s="84">
        <f t="shared" si="52"/>
        <v>0</v>
      </c>
      <c r="BN132" s="84">
        <f t="shared" si="53"/>
        <v>0</v>
      </c>
      <c r="BO132" s="84">
        <f t="shared" si="65"/>
        <v>0</v>
      </c>
      <c r="BP132" s="84">
        <f t="shared" si="69"/>
        <v>0</v>
      </c>
      <c r="BQ132" s="84">
        <v>0</v>
      </c>
      <c r="BR132" s="84">
        <f t="shared" si="66"/>
        <v>0</v>
      </c>
      <c r="BS132" s="84">
        <v>0</v>
      </c>
    </row>
    <row r="133" spans="1:71" s="85" customFormat="1">
      <c r="A133" s="69">
        <v>124</v>
      </c>
      <c r="B133" s="1"/>
      <c r="C133" s="1"/>
      <c r="D133" s="2"/>
      <c r="E133" s="3"/>
      <c r="F133" s="4"/>
      <c r="G133" s="2"/>
      <c r="H133" s="4"/>
      <c r="I133" s="4"/>
      <c r="J133" s="4"/>
      <c r="K133" s="5"/>
      <c r="L133" s="32"/>
      <c r="M133" s="4"/>
      <c r="N133" s="4"/>
      <c r="O133" s="5"/>
      <c r="P133" s="32"/>
      <c r="Q133" s="4"/>
      <c r="R133" s="4"/>
      <c r="S133" s="47"/>
      <c r="T133" s="32"/>
      <c r="U133" s="4"/>
      <c r="V133" s="4"/>
      <c r="W133" s="47"/>
      <c r="X133" s="86">
        <f>IF(Dane!$E$3=1,AL133+AX133+BJ133,IF(Dane!$E$3=2,AR133+BD133+BP133,AT133+BF133+BR133))</f>
        <v>0</v>
      </c>
      <c r="Y133" s="87">
        <f>IF(Dane!$E$3=1,AM133+AY133+BK133,IF(Dane!$E$3=2,AS133+BE133+BQ133,AU133+BG133+BS133))</f>
        <v>0</v>
      </c>
      <c r="Z133" s="87">
        <f>IF(((H133*Dane!$C$9)-X133)&lt;0,0,(H133*Dane!$C$9)-X133)</f>
        <v>0</v>
      </c>
      <c r="AA133" s="88">
        <f>IFERROR(IF(((I133*Dane!$C$9)-Y133)&lt;0,0,(I133*Dane!$C$9)-Y133),0)</f>
        <v>0</v>
      </c>
      <c r="AB133" s="74"/>
      <c r="AC133" s="83">
        <f>IF(Dane!$E$3=1,AL133,IF(Dane!$E$3=2,AR133,AT133))</f>
        <v>0</v>
      </c>
      <c r="AD133" s="83">
        <f>IF(Dane!$E$3=1,AM133,IF(Dane!$E$3=2,AS133,AU133))</f>
        <v>0</v>
      </c>
      <c r="AE133" s="83">
        <f>IF(Dane!$E$3=1,AX133,IF(Dane!$E$3=2,BD133,BF133))</f>
        <v>0</v>
      </c>
      <c r="AF133" s="83">
        <f>IF(Dane!$E$3=1,AY133,IF(Dane!$E$3=2,BE133,BG133))</f>
        <v>0</v>
      </c>
      <c r="AG133" s="83">
        <f>IF(Dane!$E$3=1,BJ133,IF(Dane!$E$3=2,BP133,BR133))</f>
        <v>0</v>
      </c>
      <c r="AH133" s="83">
        <f>IF(Dane!$E$3=1,BK133,IF(Dane!$E$3=2,BQ133,BS133))</f>
        <v>0</v>
      </c>
      <c r="AI133" s="84">
        <f t="shared" si="54"/>
        <v>0</v>
      </c>
      <c r="AJ133" s="84">
        <f t="shared" si="55"/>
        <v>0</v>
      </c>
      <c r="AK133" s="84"/>
      <c r="AL133" s="84">
        <f t="shared" si="41"/>
        <v>0</v>
      </c>
      <c r="AM133" s="84">
        <f t="shared" si="56"/>
        <v>0</v>
      </c>
      <c r="AN133" s="84">
        <f t="shared" si="57"/>
        <v>0</v>
      </c>
      <c r="AO133" s="84">
        <f t="shared" si="42"/>
        <v>0</v>
      </c>
      <c r="AP133" s="84">
        <f t="shared" si="43"/>
        <v>0</v>
      </c>
      <c r="AQ133" s="84">
        <f t="shared" si="58"/>
        <v>0</v>
      </c>
      <c r="AR133" s="84">
        <f t="shared" si="67"/>
        <v>0</v>
      </c>
      <c r="AS133" s="84">
        <v>0</v>
      </c>
      <c r="AT133" s="84">
        <f t="shared" si="70"/>
        <v>0</v>
      </c>
      <c r="AU133" s="84">
        <v>0</v>
      </c>
      <c r="AV133" s="84">
        <f t="shared" si="44"/>
        <v>0</v>
      </c>
      <c r="AW133" s="84">
        <f t="shared" si="59"/>
        <v>0</v>
      </c>
      <c r="AX133" s="84">
        <f t="shared" si="45"/>
        <v>0</v>
      </c>
      <c r="AY133" s="84">
        <f t="shared" si="46"/>
        <v>0</v>
      </c>
      <c r="AZ133" s="84">
        <f t="shared" si="60"/>
        <v>0</v>
      </c>
      <c r="BA133" s="84">
        <f t="shared" si="47"/>
        <v>0</v>
      </c>
      <c r="BB133" s="84">
        <f t="shared" si="48"/>
        <v>0</v>
      </c>
      <c r="BC133" s="84">
        <f t="shared" si="61"/>
        <v>0</v>
      </c>
      <c r="BD133" s="84">
        <f t="shared" si="68"/>
        <v>0</v>
      </c>
      <c r="BE133" s="84">
        <v>0</v>
      </c>
      <c r="BF133" s="84">
        <f t="shared" si="62"/>
        <v>0</v>
      </c>
      <c r="BG133" s="84">
        <v>0</v>
      </c>
      <c r="BH133" s="84">
        <f t="shared" si="49"/>
        <v>0</v>
      </c>
      <c r="BI133" s="84">
        <f t="shared" si="63"/>
        <v>0</v>
      </c>
      <c r="BJ133" s="84">
        <f t="shared" si="50"/>
        <v>0</v>
      </c>
      <c r="BK133" s="84">
        <f t="shared" si="51"/>
        <v>0</v>
      </c>
      <c r="BL133" s="84">
        <f t="shared" si="64"/>
        <v>0</v>
      </c>
      <c r="BM133" s="84">
        <f t="shared" si="52"/>
        <v>0</v>
      </c>
      <c r="BN133" s="84">
        <f t="shared" si="53"/>
        <v>0</v>
      </c>
      <c r="BO133" s="84">
        <f t="shared" si="65"/>
        <v>0</v>
      </c>
      <c r="BP133" s="84">
        <f t="shared" si="69"/>
        <v>0</v>
      </c>
      <c r="BQ133" s="84">
        <v>0</v>
      </c>
      <c r="BR133" s="84">
        <f t="shared" si="66"/>
        <v>0</v>
      </c>
      <c r="BS133" s="84">
        <v>0</v>
      </c>
    </row>
    <row r="134" spans="1:71" s="85" customFormat="1">
      <c r="A134" s="69">
        <v>125</v>
      </c>
      <c r="B134" s="1"/>
      <c r="C134" s="1"/>
      <c r="D134" s="2"/>
      <c r="E134" s="3"/>
      <c r="F134" s="4"/>
      <c r="G134" s="2"/>
      <c r="H134" s="4"/>
      <c r="I134" s="4"/>
      <c r="J134" s="4"/>
      <c r="K134" s="5"/>
      <c r="L134" s="32"/>
      <c r="M134" s="4"/>
      <c r="N134" s="4"/>
      <c r="O134" s="5"/>
      <c r="P134" s="32"/>
      <c r="Q134" s="4"/>
      <c r="R134" s="4"/>
      <c r="S134" s="47"/>
      <c r="T134" s="32"/>
      <c r="U134" s="4"/>
      <c r="V134" s="4"/>
      <c r="W134" s="47"/>
      <c r="X134" s="86">
        <f>IF(Dane!$E$3=1,AL134+AX134+BJ134,IF(Dane!$E$3=2,AR134+BD134+BP134,AT134+BF134+BR134))</f>
        <v>0</v>
      </c>
      <c r="Y134" s="87">
        <f>IF(Dane!$E$3=1,AM134+AY134+BK134,IF(Dane!$E$3=2,AS134+BE134+BQ134,AU134+BG134+BS134))</f>
        <v>0</v>
      </c>
      <c r="Z134" s="87">
        <f>IF(((H134*Dane!$C$9)-X134)&lt;0,0,(H134*Dane!$C$9)-X134)</f>
        <v>0</v>
      </c>
      <c r="AA134" s="88">
        <f>IFERROR(IF(((I134*Dane!$C$9)-Y134)&lt;0,0,(I134*Dane!$C$9)-Y134),0)</f>
        <v>0</v>
      </c>
      <c r="AB134" s="74"/>
      <c r="AC134" s="83">
        <f>IF(Dane!$E$3=1,AL134,IF(Dane!$E$3=2,AR134,AT134))</f>
        <v>0</v>
      </c>
      <c r="AD134" s="83">
        <f>IF(Dane!$E$3=1,AM134,IF(Dane!$E$3=2,AS134,AU134))</f>
        <v>0</v>
      </c>
      <c r="AE134" s="83">
        <f>IF(Dane!$E$3=1,AX134,IF(Dane!$E$3=2,BD134,BF134))</f>
        <v>0</v>
      </c>
      <c r="AF134" s="83">
        <f>IF(Dane!$E$3=1,AY134,IF(Dane!$E$3=2,BE134,BG134))</f>
        <v>0</v>
      </c>
      <c r="AG134" s="83">
        <f>IF(Dane!$E$3=1,BJ134,IF(Dane!$E$3=2,BP134,BR134))</f>
        <v>0</v>
      </c>
      <c r="AH134" s="83">
        <f>IF(Dane!$E$3=1,BK134,IF(Dane!$E$3=2,BQ134,BS134))</f>
        <v>0</v>
      </c>
      <c r="AI134" s="84">
        <f t="shared" si="54"/>
        <v>0</v>
      </c>
      <c r="AJ134" s="84">
        <f t="shared" si="55"/>
        <v>0</v>
      </c>
      <c r="AK134" s="84"/>
      <c r="AL134" s="84">
        <f t="shared" si="41"/>
        <v>0</v>
      </c>
      <c r="AM134" s="84">
        <f t="shared" si="56"/>
        <v>0</v>
      </c>
      <c r="AN134" s="84">
        <f t="shared" si="57"/>
        <v>0</v>
      </c>
      <c r="AO134" s="84">
        <f t="shared" si="42"/>
        <v>0</v>
      </c>
      <c r="AP134" s="84">
        <f t="shared" si="43"/>
        <v>0</v>
      </c>
      <c r="AQ134" s="84">
        <f t="shared" si="58"/>
        <v>0</v>
      </c>
      <c r="AR134" s="84">
        <f t="shared" si="67"/>
        <v>0</v>
      </c>
      <c r="AS134" s="84">
        <v>0</v>
      </c>
      <c r="AT134" s="84">
        <f t="shared" si="70"/>
        <v>0</v>
      </c>
      <c r="AU134" s="84">
        <v>0</v>
      </c>
      <c r="AV134" s="84">
        <f t="shared" si="44"/>
        <v>0</v>
      </c>
      <c r="AW134" s="84">
        <f t="shared" si="59"/>
        <v>0</v>
      </c>
      <c r="AX134" s="84">
        <f t="shared" si="45"/>
        <v>0</v>
      </c>
      <c r="AY134" s="84">
        <f t="shared" si="46"/>
        <v>0</v>
      </c>
      <c r="AZ134" s="84">
        <f t="shared" si="60"/>
        <v>0</v>
      </c>
      <c r="BA134" s="84">
        <f t="shared" si="47"/>
        <v>0</v>
      </c>
      <c r="BB134" s="84">
        <f t="shared" si="48"/>
        <v>0</v>
      </c>
      <c r="BC134" s="84">
        <f t="shared" si="61"/>
        <v>0</v>
      </c>
      <c r="BD134" s="84">
        <f t="shared" si="68"/>
        <v>0</v>
      </c>
      <c r="BE134" s="84">
        <v>0</v>
      </c>
      <c r="BF134" s="84">
        <f t="shared" si="62"/>
        <v>0</v>
      </c>
      <c r="BG134" s="84">
        <v>0</v>
      </c>
      <c r="BH134" s="84">
        <f t="shared" si="49"/>
        <v>0</v>
      </c>
      <c r="BI134" s="84">
        <f t="shared" si="63"/>
        <v>0</v>
      </c>
      <c r="BJ134" s="84">
        <f t="shared" si="50"/>
        <v>0</v>
      </c>
      <c r="BK134" s="84">
        <f t="shared" si="51"/>
        <v>0</v>
      </c>
      <c r="BL134" s="84">
        <f t="shared" si="64"/>
        <v>0</v>
      </c>
      <c r="BM134" s="84">
        <f t="shared" si="52"/>
        <v>0</v>
      </c>
      <c r="BN134" s="84">
        <f t="shared" si="53"/>
        <v>0</v>
      </c>
      <c r="BO134" s="84">
        <f t="shared" si="65"/>
        <v>0</v>
      </c>
      <c r="BP134" s="84">
        <f t="shared" si="69"/>
        <v>0</v>
      </c>
      <c r="BQ134" s="84">
        <v>0</v>
      </c>
      <c r="BR134" s="84">
        <f t="shared" si="66"/>
        <v>0</v>
      </c>
      <c r="BS134" s="84">
        <v>0</v>
      </c>
    </row>
    <row r="135" spans="1:71" s="85" customFormat="1">
      <c r="A135" s="69">
        <v>126</v>
      </c>
      <c r="B135" s="1"/>
      <c r="C135" s="1"/>
      <c r="D135" s="2"/>
      <c r="E135" s="3"/>
      <c r="F135" s="4"/>
      <c r="G135" s="2"/>
      <c r="H135" s="4"/>
      <c r="I135" s="4"/>
      <c r="J135" s="4"/>
      <c r="K135" s="5"/>
      <c r="L135" s="32"/>
      <c r="M135" s="4"/>
      <c r="N135" s="4"/>
      <c r="O135" s="5"/>
      <c r="P135" s="32"/>
      <c r="Q135" s="4"/>
      <c r="R135" s="4"/>
      <c r="S135" s="47"/>
      <c r="T135" s="32"/>
      <c r="U135" s="4"/>
      <c r="V135" s="4"/>
      <c r="W135" s="47"/>
      <c r="X135" s="86">
        <f>IF(Dane!$E$3=1,AL135+AX135+BJ135,IF(Dane!$E$3=2,AR135+BD135+BP135,AT135+BF135+BR135))</f>
        <v>0</v>
      </c>
      <c r="Y135" s="87">
        <f>IF(Dane!$E$3=1,AM135+AY135+BK135,IF(Dane!$E$3=2,AS135+BE135+BQ135,AU135+BG135+BS135))</f>
        <v>0</v>
      </c>
      <c r="Z135" s="87">
        <f>IF(((H135*Dane!$C$9)-X135)&lt;0,0,(H135*Dane!$C$9)-X135)</f>
        <v>0</v>
      </c>
      <c r="AA135" s="88">
        <f>IFERROR(IF(((I135*Dane!$C$9)-Y135)&lt;0,0,(I135*Dane!$C$9)-Y135),0)</f>
        <v>0</v>
      </c>
      <c r="AB135" s="74"/>
      <c r="AC135" s="83">
        <f>IF(Dane!$E$3=1,AL135,IF(Dane!$E$3=2,AR135,AT135))</f>
        <v>0</v>
      </c>
      <c r="AD135" s="83">
        <f>IF(Dane!$E$3=1,AM135,IF(Dane!$E$3=2,AS135,AU135))</f>
        <v>0</v>
      </c>
      <c r="AE135" s="83">
        <f>IF(Dane!$E$3=1,AX135,IF(Dane!$E$3=2,BD135,BF135))</f>
        <v>0</v>
      </c>
      <c r="AF135" s="83">
        <f>IF(Dane!$E$3=1,AY135,IF(Dane!$E$3=2,BE135,BG135))</f>
        <v>0</v>
      </c>
      <c r="AG135" s="83">
        <f>IF(Dane!$E$3=1,BJ135,IF(Dane!$E$3=2,BP135,BR135))</f>
        <v>0</v>
      </c>
      <c r="AH135" s="83">
        <f>IF(Dane!$E$3=1,BK135,IF(Dane!$E$3=2,BQ135,BS135))</f>
        <v>0</v>
      </c>
      <c r="AI135" s="84">
        <f t="shared" si="54"/>
        <v>0</v>
      </c>
      <c r="AJ135" s="84">
        <f t="shared" si="55"/>
        <v>0</v>
      </c>
      <c r="AK135" s="84"/>
      <c r="AL135" s="84">
        <f t="shared" si="41"/>
        <v>0</v>
      </c>
      <c r="AM135" s="84">
        <f t="shared" si="56"/>
        <v>0</v>
      </c>
      <c r="AN135" s="84">
        <f t="shared" si="57"/>
        <v>0</v>
      </c>
      <c r="AO135" s="84">
        <f t="shared" si="42"/>
        <v>0</v>
      </c>
      <c r="AP135" s="84">
        <f t="shared" si="43"/>
        <v>0</v>
      </c>
      <c r="AQ135" s="84">
        <f t="shared" si="58"/>
        <v>0</v>
      </c>
      <c r="AR135" s="84">
        <f t="shared" si="67"/>
        <v>0</v>
      </c>
      <c r="AS135" s="84">
        <v>0</v>
      </c>
      <c r="AT135" s="84">
        <f t="shared" si="70"/>
        <v>0</v>
      </c>
      <c r="AU135" s="84">
        <v>0</v>
      </c>
      <c r="AV135" s="84">
        <f t="shared" si="44"/>
        <v>0</v>
      </c>
      <c r="AW135" s="84">
        <f t="shared" si="59"/>
        <v>0</v>
      </c>
      <c r="AX135" s="84">
        <f t="shared" si="45"/>
        <v>0</v>
      </c>
      <c r="AY135" s="84">
        <f t="shared" si="46"/>
        <v>0</v>
      </c>
      <c r="AZ135" s="84">
        <f t="shared" si="60"/>
        <v>0</v>
      </c>
      <c r="BA135" s="84">
        <f t="shared" si="47"/>
        <v>0</v>
      </c>
      <c r="BB135" s="84">
        <f t="shared" si="48"/>
        <v>0</v>
      </c>
      <c r="BC135" s="84">
        <f t="shared" si="61"/>
        <v>0</v>
      </c>
      <c r="BD135" s="84">
        <f t="shared" si="68"/>
        <v>0</v>
      </c>
      <c r="BE135" s="84">
        <v>0</v>
      </c>
      <c r="BF135" s="84">
        <f t="shared" si="62"/>
        <v>0</v>
      </c>
      <c r="BG135" s="84">
        <v>0</v>
      </c>
      <c r="BH135" s="84">
        <f t="shared" si="49"/>
        <v>0</v>
      </c>
      <c r="BI135" s="84">
        <f t="shared" si="63"/>
        <v>0</v>
      </c>
      <c r="BJ135" s="84">
        <f t="shared" si="50"/>
        <v>0</v>
      </c>
      <c r="BK135" s="84">
        <f t="shared" si="51"/>
        <v>0</v>
      </c>
      <c r="BL135" s="84">
        <f t="shared" si="64"/>
        <v>0</v>
      </c>
      <c r="BM135" s="84">
        <f t="shared" si="52"/>
        <v>0</v>
      </c>
      <c r="BN135" s="84">
        <f t="shared" si="53"/>
        <v>0</v>
      </c>
      <c r="BO135" s="84">
        <f t="shared" si="65"/>
        <v>0</v>
      </c>
      <c r="BP135" s="84">
        <f t="shared" si="69"/>
        <v>0</v>
      </c>
      <c r="BQ135" s="84">
        <v>0</v>
      </c>
      <c r="BR135" s="84">
        <f t="shared" si="66"/>
        <v>0</v>
      </c>
      <c r="BS135" s="84">
        <v>0</v>
      </c>
    </row>
    <row r="136" spans="1:71" s="85" customFormat="1">
      <c r="A136" s="69">
        <v>127</v>
      </c>
      <c r="B136" s="1"/>
      <c r="C136" s="1"/>
      <c r="D136" s="2"/>
      <c r="E136" s="3"/>
      <c r="F136" s="4"/>
      <c r="G136" s="2"/>
      <c r="H136" s="4"/>
      <c r="I136" s="4"/>
      <c r="J136" s="4"/>
      <c r="K136" s="5"/>
      <c r="L136" s="32"/>
      <c r="M136" s="4"/>
      <c r="N136" s="4"/>
      <c r="O136" s="5"/>
      <c r="P136" s="32"/>
      <c r="Q136" s="4"/>
      <c r="R136" s="4"/>
      <c r="S136" s="47"/>
      <c r="T136" s="32"/>
      <c r="U136" s="4"/>
      <c r="V136" s="4"/>
      <c r="W136" s="47"/>
      <c r="X136" s="86">
        <f>IF(Dane!$E$3=1,AL136+AX136+BJ136,IF(Dane!$E$3=2,AR136+BD136+BP136,AT136+BF136+BR136))</f>
        <v>0</v>
      </c>
      <c r="Y136" s="87">
        <f>IF(Dane!$E$3=1,AM136+AY136+BK136,IF(Dane!$E$3=2,AS136+BE136+BQ136,AU136+BG136+BS136))</f>
        <v>0</v>
      </c>
      <c r="Z136" s="87">
        <f>IF(((H136*Dane!$C$9)-X136)&lt;0,0,(H136*Dane!$C$9)-X136)</f>
        <v>0</v>
      </c>
      <c r="AA136" s="88">
        <f>IFERROR(IF(((I136*Dane!$C$9)-Y136)&lt;0,0,(I136*Dane!$C$9)-Y136),0)</f>
        <v>0</v>
      </c>
      <c r="AB136" s="74"/>
      <c r="AC136" s="83">
        <f>IF(Dane!$E$3=1,AL136,IF(Dane!$E$3=2,AR136,AT136))</f>
        <v>0</v>
      </c>
      <c r="AD136" s="83">
        <f>IF(Dane!$E$3=1,AM136,IF(Dane!$E$3=2,AS136,AU136))</f>
        <v>0</v>
      </c>
      <c r="AE136" s="83">
        <f>IF(Dane!$E$3=1,AX136,IF(Dane!$E$3=2,BD136,BF136))</f>
        <v>0</v>
      </c>
      <c r="AF136" s="83">
        <f>IF(Dane!$E$3=1,AY136,IF(Dane!$E$3=2,BE136,BG136))</f>
        <v>0</v>
      </c>
      <c r="AG136" s="83">
        <f>IF(Dane!$E$3=1,BJ136,IF(Dane!$E$3=2,BP136,BR136))</f>
        <v>0</v>
      </c>
      <c r="AH136" s="83">
        <f>IF(Dane!$E$3=1,BK136,IF(Dane!$E$3=2,BQ136,BS136))</f>
        <v>0</v>
      </c>
      <c r="AI136" s="84">
        <f t="shared" si="54"/>
        <v>0</v>
      </c>
      <c r="AJ136" s="84">
        <f t="shared" si="55"/>
        <v>0</v>
      </c>
      <c r="AK136" s="84"/>
      <c r="AL136" s="84">
        <f t="shared" si="41"/>
        <v>0</v>
      </c>
      <c r="AM136" s="84">
        <f t="shared" si="56"/>
        <v>0</v>
      </c>
      <c r="AN136" s="84">
        <f t="shared" si="57"/>
        <v>0</v>
      </c>
      <c r="AO136" s="84">
        <f t="shared" si="42"/>
        <v>0</v>
      </c>
      <c r="AP136" s="84">
        <f t="shared" si="43"/>
        <v>0</v>
      </c>
      <c r="AQ136" s="84">
        <f t="shared" si="58"/>
        <v>0</v>
      </c>
      <c r="AR136" s="84">
        <f t="shared" si="67"/>
        <v>0</v>
      </c>
      <c r="AS136" s="84">
        <v>0</v>
      </c>
      <c r="AT136" s="84">
        <f t="shared" si="70"/>
        <v>0</v>
      </c>
      <c r="AU136" s="84">
        <v>0</v>
      </c>
      <c r="AV136" s="84">
        <f t="shared" si="44"/>
        <v>0</v>
      </c>
      <c r="AW136" s="84">
        <f t="shared" si="59"/>
        <v>0</v>
      </c>
      <c r="AX136" s="84">
        <f t="shared" si="45"/>
        <v>0</v>
      </c>
      <c r="AY136" s="84">
        <f t="shared" si="46"/>
        <v>0</v>
      </c>
      <c r="AZ136" s="84">
        <f t="shared" si="60"/>
        <v>0</v>
      </c>
      <c r="BA136" s="84">
        <f t="shared" si="47"/>
        <v>0</v>
      </c>
      <c r="BB136" s="84">
        <f t="shared" si="48"/>
        <v>0</v>
      </c>
      <c r="BC136" s="84">
        <f t="shared" si="61"/>
        <v>0</v>
      </c>
      <c r="BD136" s="84">
        <f t="shared" si="68"/>
        <v>0</v>
      </c>
      <c r="BE136" s="84">
        <v>0</v>
      </c>
      <c r="BF136" s="84">
        <f t="shared" si="62"/>
        <v>0</v>
      </c>
      <c r="BG136" s="84">
        <v>0</v>
      </c>
      <c r="BH136" s="84">
        <f t="shared" si="49"/>
        <v>0</v>
      </c>
      <c r="BI136" s="84">
        <f t="shared" si="63"/>
        <v>0</v>
      </c>
      <c r="BJ136" s="84">
        <f t="shared" si="50"/>
        <v>0</v>
      </c>
      <c r="BK136" s="84">
        <f t="shared" si="51"/>
        <v>0</v>
      </c>
      <c r="BL136" s="84">
        <f t="shared" si="64"/>
        <v>0</v>
      </c>
      <c r="BM136" s="84">
        <f t="shared" si="52"/>
        <v>0</v>
      </c>
      <c r="BN136" s="84">
        <f t="shared" si="53"/>
        <v>0</v>
      </c>
      <c r="BO136" s="84">
        <f t="shared" si="65"/>
        <v>0</v>
      </c>
      <c r="BP136" s="84">
        <f t="shared" si="69"/>
        <v>0</v>
      </c>
      <c r="BQ136" s="84">
        <v>0</v>
      </c>
      <c r="BR136" s="84">
        <f t="shared" si="66"/>
        <v>0</v>
      </c>
      <c r="BS136" s="84">
        <v>0</v>
      </c>
    </row>
    <row r="137" spans="1:71" s="85" customFormat="1">
      <c r="A137" s="69">
        <v>128</v>
      </c>
      <c r="B137" s="1"/>
      <c r="C137" s="1"/>
      <c r="D137" s="2"/>
      <c r="E137" s="3"/>
      <c r="F137" s="4"/>
      <c r="G137" s="2"/>
      <c r="H137" s="4"/>
      <c r="I137" s="4"/>
      <c r="J137" s="4"/>
      <c r="K137" s="5"/>
      <c r="L137" s="32"/>
      <c r="M137" s="4"/>
      <c r="N137" s="4"/>
      <c r="O137" s="5"/>
      <c r="P137" s="32"/>
      <c r="Q137" s="4"/>
      <c r="R137" s="4"/>
      <c r="S137" s="47"/>
      <c r="T137" s="32"/>
      <c r="U137" s="4"/>
      <c r="V137" s="4"/>
      <c r="W137" s="47"/>
      <c r="X137" s="86">
        <f>IF(Dane!$E$3=1,AL137+AX137+BJ137,IF(Dane!$E$3=2,AR137+BD137+BP137,AT137+BF137+BR137))</f>
        <v>0</v>
      </c>
      <c r="Y137" s="87">
        <f>IF(Dane!$E$3=1,AM137+AY137+BK137,IF(Dane!$E$3=2,AS137+BE137+BQ137,AU137+BG137+BS137))</f>
        <v>0</v>
      </c>
      <c r="Z137" s="87">
        <f>IF(((H137*Dane!$C$9)-X137)&lt;0,0,(H137*Dane!$C$9)-X137)</f>
        <v>0</v>
      </c>
      <c r="AA137" s="88">
        <f>IFERROR(IF(((I137*Dane!$C$9)-Y137)&lt;0,0,(I137*Dane!$C$9)-Y137),0)</f>
        <v>0</v>
      </c>
      <c r="AB137" s="74"/>
      <c r="AC137" s="83">
        <f>IF(Dane!$E$3=1,AL137,IF(Dane!$E$3=2,AR137,AT137))</f>
        <v>0</v>
      </c>
      <c r="AD137" s="83">
        <f>IF(Dane!$E$3=1,AM137,IF(Dane!$E$3=2,AS137,AU137))</f>
        <v>0</v>
      </c>
      <c r="AE137" s="83">
        <f>IF(Dane!$E$3=1,AX137,IF(Dane!$E$3=2,BD137,BF137))</f>
        <v>0</v>
      </c>
      <c r="AF137" s="83">
        <f>IF(Dane!$E$3=1,AY137,IF(Dane!$E$3=2,BE137,BG137))</f>
        <v>0</v>
      </c>
      <c r="AG137" s="83">
        <f>IF(Dane!$E$3=1,BJ137,IF(Dane!$E$3=2,BP137,BR137))</f>
        <v>0</v>
      </c>
      <c r="AH137" s="83">
        <f>IF(Dane!$E$3=1,BK137,IF(Dane!$E$3=2,BQ137,BS137))</f>
        <v>0</v>
      </c>
      <c r="AI137" s="84">
        <f t="shared" si="54"/>
        <v>0</v>
      </c>
      <c r="AJ137" s="84">
        <f t="shared" si="55"/>
        <v>0</v>
      </c>
      <c r="AK137" s="84"/>
      <c r="AL137" s="84">
        <f t="shared" si="41"/>
        <v>0</v>
      </c>
      <c r="AM137" s="84">
        <f t="shared" si="56"/>
        <v>0</v>
      </c>
      <c r="AN137" s="84">
        <f t="shared" si="57"/>
        <v>0</v>
      </c>
      <c r="AO137" s="84">
        <f t="shared" si="42"/>
        <v>0</v>
      </c>
      <c r="AP137" s="84">
        <f t="shared" si="43"/>
        <v>0</v>
      </c>
      <c r="AQ137" s="84">
        <f t="shared" si="58"/>
        <v>0</v>
      </c>
      <c r="AR137" s="84">
        <f t="shared" si="67"/>
        <v>0</v>
      </c>
      <c r="AS137" s="84">
        <v>0</v>
      </c>
      <c r="AT137" s="84">
        <f t="shared" si="70"/>
        <v>0</v>
      </c>
      <c r="AU137" s="84">
        <v>0</v>
      </c>
      <c r="AV137" s="84">
        <f t="shared" si="44"/>
        <v>0</v>
      </c>
      <c r="AW137" s="84">
        <f t="shared" si="59"/>
        <v>0</v>
      </c>
      <c r="AX137" s="84">
        <f t="shared" si="45"/>
        <v>0</v>
      </c>
      <c r="AY137" s="84">
        <f t="shared" si="46"/>
        <v>0</v>
      </c>
      <c r="AZ137" s="84">
        <f t="shared" si="60"/>
        <v>0</v>
      </c>
      <c r="BA137" s="84">
        <f t="shared" si="47"/>
        <v>0</v>
      </c>
      <c r="BB137" s="84">
        <f t="shared" si="48"/>
        <v>0</v>
      </c>
      <c r="BC137" s="84">
        <f t="shared" si="61"/>
        <v>0</v>
      </c>
      <c r="BD137" s="84">
        <f t="shared" si="68"/>
        <v>0</v>
      </c>
      <c r="BE137" s="84">
        <v>0</v>
      </c>
      <c r="BF137" s="84">
        <f t="shared" si="62"/>
        <v>0</v>
      </c>
      <c r="BG137" s="84">
        <v>0</v>
      </c>
      <c r="BH137" s="84">
        <f t="shared" si="49"/>
        <v>0</v>
      </c>
      <c r="BI137" s="84">
        <f t="shared" si="63"/>
        <v>0</v>
      </c>
      <c r="BJ137" s="84">
        <f t="shared" si="50"/>
        <v>0</v>
      </c>
      <c r="BK137" s="84">
        <f t="shared" si="51"/>
        <v>0</v>
      </c>
      <c r="BL137" s="84">
        <f t="shared" si="64"/>
        <v>0</v>
      </c>
      <c r="BM137" s="84">
        <f t="shared" si="52"/>
        <v>0</v>
      </c>
      <c r="BN137" s="84">
        <f t="shared" si="53"/>
        <v>0</v>
      </c>
      <c r="BO137" s="84">
        <f t="shared" si="65"/>
        <v>0</v>
      </c>
      <c r="BP137" s="84">
        <f t="shared" si="69"/>
        <v>0</v>
      </c>
      <c r="BQ137" s="84">
        <v>0</v>
      </c>
      <c r="BR137" s="84">
        <f t="shared" si="66"/>
        <v>0</v>
      </c>
      <c r="BS137" s="84">
        <v>0</v>
      </c>
    </row>
    <row r="138" spans="1:71" s="85" customFormat="1">
      <c r="A138" s="69">
        <v>129</v>
      </c>
      <c r="B138" s="1"/>
      <c r="C138" s="1"/>
      <c r="D138" s="2"/>
      <c r="E138" s="3"/>
      <c r="F138" s="4"/>
      <c r="G138" s="2"/>
      <c r="H138" s="4"/>
      <c r="I138" s="4"/>
      <c r="J138" s="4"/>
      <c r="K138" s="5"/>
      <c r="L138" s="32"/>
      <c r="M138" s="4"/>
      <c r="N138" s="4"/>
      <c r="O138" s="5"/>
      <c r="P138" s="32"/>
      <c r="Q138" s="4"/>
      <c r="R138" s="4"/>
      <c r="S138" s="47"/>
      <c r="T138" s="32"/>
      <c r="U138" s="4"/>
      <c r="V138" s="4"/>
      <c r="W138" s="47"/>
      <c r="X138" s="86">
        <f>IF(Dane!$E$3=1,AL138+AX138+BJ138,IF(Dane!$E$3=2,AR138+BD138+BP138,AT138+BF138+BR138))</f>
        <v>0</v>
      </c>
      <c r="Y138" s="87">
        <f>IF(Dane!$E$3=1,AM138+AY138+BK138,IF(Dane!$E$3=2,AS138+BE138+BQ138,AU138+BG138+BS138))</f>
        <v>0</v>
      </c>
      <c r="Z138" s="87">
        <f>IF(((H138*Dane!$C$9)-X138)&lt;0,0,(H138*Dane!$C$9)-X138)</f>
        <v>0</v>
      </c>
      <c r="AA138" s="88">
        <f>IFERROR(IF(((I138*Dane!$C$9)-Y138)&lt;0,0,(I138*Dane!$C$9)-Y138),0)</f>
        <v>0</v>
      </c>
      <c r="AB138" s="74"/>
      <c r="AC138" s="83">
        <f>IF(Dane!$E$3=1,AL138,IF(Dane!$E$3=2,AR138,AT138))</f>
        <v>0</v>
      </c>
      <c r="AD138" s="83">
        <f>IF(Dane!$E$3=1,AM138,IF(Dane!$E$3=2,AS138,AU138))</f>
        <v>0</v>
      </c>
      <c r="AE138" s="83">
        <f>IF(Dane!$E$3=1,AX138,IF(Dane!$E$3=2,BD138,BF138))</f>
        <v>0</v>
      </c>
      <c r="AF138" s="83">
        <f>IF(Dane!$E$3=1,AY138,IF(Dane!$E$3=2,BE138,BG138))</f>
        <v>0</v>
      </c>
      <c r="AG138" s="83">
        <f>IF(Dane!$E$3=1,BJ138,IF(Dane!$E$3=2,BP138,BR138))</f>
        <v>0</v>
      </c>
      <c r="AH138" s="83">
        <f>IF(Dane!$E$3=1,BK138,IF(Dane!$E$3=2,BQ138,BS138))</f>
        <v>0</v>
      </c>
      <c r="AI138" s="84">
        <f t="shared" si="54"/>
        <v>0</v>
      </c>
      <c r="AJ138" s="84">
        <f t="shared" si="55"/>
        <v>0</v>
      </c>
      <c r="AK138" s="84"/>
      <c r="AL138" s="84">
        <f t="shared" ref="AL138:AL201" si="71">IF(H138&gt;AI138,AI138,H138)</f>
        <v>0</v>
      </c>
      <c r="AM138" s="84">
        <f t="shared" si="56"/>
        <v>0</v>
      </c>
      <c r="AN138" s="84">
        <f t="shared" si="57"/>
        <v>0</v>
      </c>
      <c r="AO138" s="84">
        <f t="shared" ref="AO138:AO201" si="72">ROUND(L138-ROUND(L138*0.0976,2)-ROUND(L138*0.015,2)-ROUND(L138*0.0245,2)-ROUND((L138-ROUND(L138*0.0976,2)-ROUND(L138*0.015,2)-ROUND(L138*0.0245,2))*0.09,2),2)</f>
        <v>0</v>
      </c>
      <c r="AP138" s="84">
        <f t="shared" ref="AP138:AP201" si="73">ROUND(M138-ROUND(M138*0.09,2),2)</f>
        <v>0</v>
      </c>
      <c r="AQ138" s="84">
        <f t="shared" si="58"/>
        <v>0</v>
      </c>
      <c r="AR138" s="84">
        <f t="shared" si="67"/>
        <v>0</v>
      </c>
      <c r="AS138" s="84">
        <v>0</v>
      </c>
      <c r="AT138" s="84">
        <f t="shared" si="70"/>
        <v>0</v>
      </c>
      <c r="AU138" s="84">
        <v>0</v>
      </c>
      <c r="AV138" s="84">
        <f t="shared" ref="AV138:AV201" si="74">IF(ROUND((P138+Q138)*0.5,2)&gt;$AI$1,$AI$1,ROUND((P138+Q138)*0.5,2))</f>
        <v>0</v>
      </c>
      <c r="AW138" s="84">
        <f t="shared" si="59"/>
        <v>0</v>
      </c>
      <c r="AX138" s="84">
        <f t="shared" ref="AX138:AX201" si="75">IF(H138&gt;AV138,AV138,H138)</f>
        <v>0</v>
      </c>
      <c r="AY138" s="84">
        <f t="shared" ref="AY138:AY201" si="76">IF(AW138&gt;I138,I138,AW138)</f>
        <v>0</v>
      </c>
      <c r="AZ138" s="84">
        <f t="shared" si="60"/>
        <v>0</v>
      </c>
      <c r="BA138" s="84">
        <f t="shared" ref="BA138:BA201" si="77">ROUND(P138-ROUND(P138*0.0976,2)-ROUND(P138*0.015,2)-ROUND(P138*0.0245,2)-ROUND((P138-ROUND(P138*0.0976,2)-ROUND(P138*0.015,2)-ROUND(P138*0.0245,2))*0.09,2),2)</f>
        <v>0</v>
      </c>
      <c r="BB138" s="84">
        <f t="shared" ref="BB138:BB201" si="78">ROUND(Q138-ROUND(Q138*0.09,2),2)</f>
        <v>0</v>
      </c>
      <c r="BC138" s="84">
        <f t="shared" si="61"/>
        <v>0</v>
      </c>
      <c r="BD138" s="84">
        <f t="shared" si="68"/>
        <v>0</v>
      </c>
      <c r="BE138" s="84">
        <v>0</v>
      </c>
      <c r="BF138" s="84">
        <f t="shared" si="62"/>
        <v>0</v>
      </c>
      <c r="BG138" s="84">
        <v>0</v>
      </c>
      <c r="BH138" s="84">
        <f t="shared" ref="BH138:BH201" si="79">IF(ROUND((T138+U138)*0.5,2)&gt;$AI$1,$AI$1,ROUND((T138+U138)*0.5,2))</f>
        <v>0</v>
      </c>
      <c r="BI138" s="84">
        <f t="shared" si="63"/>
        <v>0</v>
      </c>
      <c r="BJ138" s="84">
        <f t="shared" ref="BJ138:BJ201" si="80">IF(H138&gt;BH138,BH138,H138)</f>
        <v>0</v>
      </c>
      <c r="BK138" s="84">
        <f t="shared" ref="BK138:BK201" si="81">IF(BI138&gt;I138,I138,BI138)</f>
        <v>0</v>
      </c>
      <c r="BL138" s="84">
        <f t="shared" si="64"/>
        <v>0</v>
      </c>
      <c r="BM138" s="84">
        <f t="shared" ref="BM138:BM201" si="82">ROUND(T138-ROUND(T138*0.0976,2)-ROUND(T138*0.015,2)-ROUND(T138*0.0245,2)-ROUND((T138-ROUND(T138*0.0976,2)-ROUND(T138*0.015,2)-ROUND(T138*0.0245,2))*0.09,2),2)</f>
        <v>0</v>
      </c>
      <c r="BN138" s="84">
        <f t="shared" ref="BN138:BN201" si="83">ROUND(U138-ROUND(U138*0.09,2),2)</f>
        <v>0</v>
      </c>
      <c r="BO138" s="84">
        <f t="shared" si="65"/>
        <v>0</v>
      </c>
      <c r="BP138" s="84">
        <f t="shared" si="69"/>
        <v>0</v>
      </c>
      <c r="BQ138" s="84">
        <v>0</v>
      </c>
      <c r="BR138" s="84">
        <f t="shared" si="66"/>
        <v>0</v>
      </c>
      <c r="BS138" s="84">
        <v>0</v>
      </c>
    </row>
    <row r="139" spans="1:71" s="85" customFormat="1">
      <c r="A139" s="69">
        <v>130</v>
      </c>
      <c r="B139" s="1"/>
      <c r="C139" s="1"/>
      <c r="D139" s="2"/>
      <c r="E139" s="3"/>
      <c r="F139" s="4"/>
      <c r="G139" s="2"/>
      <c r="H139" s="4"/>
      <c r="I139" s="4"/>
      <c r="J139" s="4"/>
      <c r="K139" s="5"/>
      <c r="L139" s="32"/>
      <c r="M139" s="4"/>
      <c r="N139" s="4"/>
      <c r="O139" s="5"/>
      <c r="P139" s="32"/>
      <c r="Q139" s="4"/>
      <c r="R139" s="4"/>
      <c r="S139" s="47"/>
      <c r="T139" s="32"/>
      <c r="U139" s="4"/>
      <c r="V139" s="4"/>
      <c r="W139" s="47"/>
      <c r="X139" s="86">
        <f>IF(Dane!$E$3=1,AL139+AX139+BJ139,IF(Dane!$E$3=2,AR139+BD139+BP139,AT139+BF139+BR139))</f>
        <v>0</v>
      </c>
      <c r="Y139" s="87">
        <f>IF(Dane!$E$3=1,AM139+AY139+BK139,IF(Dane!$E$3=2,AS139+BE139+BQ139,AU139+BG139+BS139))</f>
        <v>0</v>
      </c>
      <c r="Z139" s="87">
        <f>IF(((H139*Dane!$C$9)-X139)&lt;0,0,(H139*Dane!$C$9)-X139)</f>
        <v>0</v>
      </c>
      <c r="AA139" s="88">
        <f>IFERROR(IF(((I139*Dane!$C$9)-Y139)&lt;0,0,(I139*Dane!$C$9)-Y139),0)</f>
        <v>0</v>
      </c>
      <c r="AB139" s="74"/>
      <c r="AC139" s="83">
        <f>IF(Dane!$E$3=1,AL139,IF(Dane!$E$3=2,AR139,AT139))</f>
        <v>0</v>
      </c>
      <c r="AD139" s="83">
        <f>IF(Dane!$E$3=1,AM139,IF(Dane!$E$3=2,AS139,AU139))</f>
        <v>0</v>
      </c>
      <c r="AE139" s="83">
        <f>IF(Dane!$E$3=1,AX139,IF(Dane!$E$3=2,BD139,BF139))</f>
        <v>0</v>
      </c>
      <c r="AF139" s="83">
        <f>IF(Dane!$E$3=1,AY139,IF(Dane!$E$3=2,BE139,BG139))</f>
        <v>0</v>
      </c>
      <c r="AG139" s="83">
        <f>IF(Dane!$E$3=1,BJ139,IF(Dane!$E$3=2,BP139,BR139))</f>
        <v>0</v>
      </c>
      <c r="AH139" s="83">
        <f>IF(Dane!$E$3=1,BK139,IF(Dane!$E$3=2,BQ139,BS139))</f>
        <v>0</v>
      </c>
      <c r="AI139" s="84">
        <f t="shared" ref="AI139:AI202" si="84">IF(ROUND((L139+M139)*0.5,2)&gt;$AI$1,$AI$1,ROUND((L139+M139)*0.5,2))</f>
        <v>0</v>
      </c>
      <c r="AJ139" s="84">
        <f t="shared" ref="AJ139:AJ202" si="85">IF(ROUND(((L139*0.0976)+(L139*0.065)+(L139*$AK$1))/2,2)&gt;$AJ$1,$AJ$1,ROUND(((L139*0.0976)+(L139*0.065)+(L139*$AK$1))/2,2))</f>
        <v>0</v>
      </c>
      <c r="AK139" s="84"/>
      <c r="AL139" s="84">
        <f t="shared" si="71"/>
        <v>0</v>
      </c>
      <c r="AM139" s="84">
        <f t="shared" ref="AM139:AM202" si="86">IF(AJ139&gt;I139,I139,AJ139)</f>
        <v>0</v>
      </c>
      <c r="AN139" s="84">
        <f t="shared" ref="AN139:AN202" si="87">IF(ROUND(F139*0.5,2)&gt;$AI$1,ROUND($AI$1-($AI$1*0.0976)-($AI$1*0.015)-($AI$1*0.0245),2)-ROUND(ROUND($AI$1-($AI$1*0.0976)-($AI$1*0.015)-($AI$1*0.0245),2)*0.09,2),ROUND(ROUND(F139*0.5,2)-(ROUND(F139*0.5,2)*0.0976)-(ROUND(F139*0.5,2)*0.015)-(ROUND(F139*0.5,2)*0.0245),2)-ROUND(ROUND(ROUND(F139*0.5,2)-(ROUND(F139*0.5,2)*0.0976)-(ROUND(F139*0.5,2)*0.015)-(ROUND(F139*0.5,2)*0.0245),2)*0.09,2))</f>
        <v>0</v>
      </c>
      <c r="AO139" s="84">
        <f t="shared" si="72"/>
        <v>0</v>
      </c>
      <c r="AP139" s="84">
        <f t="shared" si="73"/>
        <v>0</v>
      </c>
      <c r="AQ139" s="84">
        <f t="shared" ref="AQ139:AQ202" si="88">IF(ROUND((AO139+AP139)/2,2)&gt;$AL$1,$AL$1,ROUND((AO139+AP139)/2,2))</f>
        <v>0</v>
      </c>
      <c r="AR139" s="84">
        <f t="shared" si="67"/>
        <v>0</v>
      </c>
      <c r="AS139" s="84">
        <v>0</v>
      </c>
      <c r="AT139" s="84">
        <f t="shared" si="70"/>
        <v>0</v>
      </c>
      <c r="AU139" s="84">
        <v>0</v>
      </c>
      <c r="AV139" s="84">
        <f t="shared" si="74"/>
        <v>0</v>
      </c>
      <c r="AW139" s="84">
        <f t="shared" ref="AW139:AW202" si="89">IF(ROUND(((P139*0.0976)+(P139*0.065)+(P139*$AK$1))/2,2)&gt;$AJ$1,$AJ$1,ROUND(((P139*0.0976)+(P139*0.065)+(P139*$AK$1))/2,2))</f>
        <v>0</v>
      </c>
      <c r="AX139" s="84">
        <f t="shared" si="75"/>
        <v>0</v>
      </c>
      <c r="AY139" s="84">
        <f t="shared" si="76"/>
        <v>0</v>
      </c>
      <c r="AZ139" s="84">
        <f t="shared" ref="AZ139:AZ202" si="90">IF(ROUND(F139*0.5,2)&gt;$AI$1,ROUND($AI$1-($AI$1*0.0976)-($AI$1*0.015)-($AI$1*0.0245),2)-ROUND(ROUND($AI$1-($AI$1*0.0976)-($AI$1*0.015)-($AI$1*0.0245),2)*0.09,2),ROUND(ROUND(F139*0.5,2)-(ROUND(F139*0.5,2)*0.0976)-(ROUND(F139*0.5,2)*0.015)-(ROUND(F139*0.5,2)*0.0245),2)-ROUND(ROUND(ROUND(F139*0.5,2)-(ROUND(F139*0.5,2)*0.0976)-(ROUND(F139*0.5,2)*0.015)-(ROUND(F139*0.5,2)*0.0245),2)*0.09,2))</f>
        <v>0</v>
      </c>
      <c r="BA139" s="84">
        <f t="shared" si="77"/>
        <v>0</v>
      </c>
      <c r="BB139" s="84">
        <f t="shared" si="78"/>
        <v>0</v>
      </c>
      <c r="BC139" s="84">
        <f t="shared" ref="BC139:BC202" si="91">IF(ROUND((BA139+BB139)/2,2)&gt;$AL$1,$AL$1,ROUND((BA139+BB139)/2,2))</f>
        <v>0</v>
      </c>
      <c r="BD139" s="84">
        <f t="shared" si="68"/>
        <v>0</v>
      </c>
      <c r="BE139" s="84">
        <v>0</v>
      </c>
      <c r="BF139" s="84">
        <f t="shared" ref="BF139:BF202" si="92">IF(BC139&gt;AZ139,AZ139,BC139)</f>
        <v>0</v>
      </c>
      <c r="BG139" s="84">
        <v>0</v>
      </c>
      <c r="BH139" s="84">
        <f t="shared" si="79"/>
        <v>0</v>
      </c>
      <c r="BI139" s="84">
        <f t="shared" ref="BI139:BI202" si="93">IF(ROUND(((T139*0.0976)+(T139*0.065)+(T139*$AK$1))/2,2)&gt;$AJ$1,$AJ$1,ROUND(((T139*0.0976)+(T139*0.065)+(T139*$AK$1))/2,2))</f>
        <v>0</v>
      </c>
      <c r="BJ139" s="84">
        <f t="shared" si="80"/>
        <v>0</v>
      </c>
      <c r="BK139" s="84">
        <f t="shared" si="81"/>
        <v>0</v>
      </c>
      <c r="BL139" s="84">
        <f t="shared" ref="BL139:BL202" si="94">IF(ROUND(F139*0.5,2)&gt;$AI$1,ROUND($AI$1-($AI$1*0.0976)-($AI$1*0.015)-($AI$1*0.0245),2)-ROUND(ROUND($AI$1-($AI$1*0.0976)-($AI$1*0.015)-($AI$1*0.0245),2)*0.09,2),ROUND(ROUND(F139*0.5,2)-(ROUND(F139*0.5,2)*0.0976)-(ROUND(F139*0.5,2)*0.015)-(ROUND(F139*0.5,2)*0.0245),2)-ROUND(ROUND(ROUND(F139*0.5,2)-(ROUND(F139*0.5,2)*0.0976)-(ROUND(F139*0.5,2)*0.015)-(ROUND(F139*0.5,2)*0.0245),2)*0.09,2))</f>
        <v>0</v>
      </c>
      <c r="BM139" s="84">
        <f t="shared" si="82"/>
        <v>0</v>
      </c>
      <c r="BN139" s="84">
        <f t="shared" si="83"/>
        <v>0</v>
      </c>
      <c r="BO139" s="84">
        <f t="shared" ref="BO139:BO202" si="95">IF(ROUND((BM139+BN139)/2,2)&gt;$AL$1,$AL$1,ROUND((BM139+BN139)/2,2))</f>
        <v>0</v>
      </c>
      <c r="BP139" s="84">
        <f t="shared" si="69"/>
        <v>0</v>
      </c>
      <c r="BQ139" s="84">
        <v>0</v>
      </c>
      <c r="BR139" s="84">
        <f t="shared" ref="BR139:BR202" si="96">IF(BO139&gt;BL139,BL139,BO139)</f>
        <v>0</v>
      </c>
      <c r="BS139" s="84">
        <v>0</v>
      </c>
    </row>
    <row r="140" spans="1:71" s="85" customFormat="1">
      <c r="A140" s="69">
        <v>131</v>
      </c>
      <c r="B140" s="1"/>
      <c r="C140" s="1"/>
      <c r="D140" s="2"/>
      <c r="E140" s="3"/>
      <c r="F140" s="4"/>
      <c r="G140" s="2"/>
      <c r="H140" s="4"/>
      <c r="I140" s="4"/>
      <c r="J140" s="4"/>
      <c r="K140" s="5"/>
      <c r="L140" s="32"/>
      <c r="M140" s="4"/>
      <c r="N140" s="4"/>
      <c r="O140" s="5"/>
      <c r="P140" s="32"/>
      <c r="Q140" s="4"/>
      <c r="R140" s="4"/>
      <c r="S140" s="47"/>
      <c r="T140" s="32"/>
      <c r="U140" s="4"/>
      <c r="V140" s="4"/>
      <c r="W140" s="47"/>
      <c r="X140" s="86">
        <f>IF(Dane!$E$3=1,AL140+AX140+BJ140,IF(Dane!$E$3=2,AR140+BD140+BP140,AT140+BF140+BR140))</f>
        <v>0</v>
      </c>
      <c r="Y140" s="87">
        <f>IF(Dane!$E$3=1,AM140+AY140+BK140,IF(Dane!$E$3=2,AS140+BE140+BQ140,AU140+BG140+BS140))</f>
        <v>0</v>
      </c>
      <c r="Z140" s="87">
        <f>IF(((H140*Dane!$C$9)-X140)&lt;0,0,(H140*Dane!$C$9)-X140)</f>
        <v>0</v>
      </c>
      <c r="AA140" s="88">
        <f>IFERROR(IF(((I140*Dane!$C$9)-Y140)&lt;0,0,(I140*Dane!$C$9)-Y140),0)</f>
        <v>0</v>
      </c>
      <c r="AB140" s="74"/>
      <c r="AC140" s="83">
        <f>IF(Dane!$E$3=1,AL140,IF(Dane!$E$3=2,AR140,AT140))</f>
        <v>0</v>
      </c>
      <c r="AD140" s="83">
        <f>IF(Dane!$E$3=1,AM140,IF(Dane!$E$3=2,AS140,AU140))</f>
        <v>0</v>
      </c>
      <c r="AE140" s="83">
        <f>IF(Dane!$E$3=1,AX140,IF(Dane!$E$3=2,BD140,BF140))</f>
        <v>0</v>
      </c>
      <c r="AF140" s="83">
        <f>IF(Dane!$E$3=1,AY140,IF(Dane!$E$3=2,BE140,BG140))</f>
        <v>0</v>
      </c>
      <c r="AG140" s="83">
        <f>IF(Dane!$E$3=1,BJ140,IF(Dane!$E$3=2,BP140,BR140))</f>
        <v>0</v>
      </c>
      <c r="AH140" s="83">
        <f>IF(Dane!$E$3=1,BK140,IF(Dane!$E$3=2,BQ140,BS140))</f>
        <v>0</v>
      </c>
      <c r="AI140" s="84">
        <f t="shared" si="84"/>
        <v>0</v>
      </c>
      <c r="AJ140" s="84">
        <f t="shared" si="85"/>
        <v>0</v>
      </c>
      <c r="AK140" s="84"/>
      <c r="AL140" s="84">
        <f t="shared" si="71"/>
        <v>0</v>
      </c>
      <c r="AM140" s="84">
        <f t="shared" si="86"/>
        <v>0</v>
      </c>
      <c r="AN140" s="84">
        <f t="shared" si="87"/>
        <v>0</v>
      </c>
      <c r="AO140" s="84">
        <f t="shared" si="72"/>
        <v>0</v>
      </c>
      <c r="AP140" s="84">
        <f t="shared" si="73"/>
        <v>0</v>
      </c>
      <c r="AQ140" s="84">
        <f t="shared" si="88"/>
        <v>0</v>
      </c>
      <c r="AR140" s="84">
        <f t="shared" ref="AR140:AR203" si="97">IF(AQ140&gt;AN140,AN140,AQ140)</f>
        <v>0</v>
      </c>
      <c r="AS140" s="84">
        <v>0</v>
      </c>
      <c r="AT140" s="84">
        <f t="shared" si="70"/>
        <v>0</v>
      </c>
      <c r="AU140" s="84">
        <v>0</v>
      </c>
      <c r="AV140" s="84">
        <f t="shared" si="74"/>
        <v>0</v>
      </c>
      <c r="AW140" s="84">
        <f t="shared" si="89"/>
        <v>0</v>
      </c>
      <c r="AX140" s="84">
        <f t="shared" si="75"/>
        <v>0</v>
      </c>
      <c r="AY140" s="84">
        <f t="shared" si="76"/>
        <v>0</v>
      </c>
      <c r="AZ140" s="84">
        <f t="shared" si="90"/>
        <v>0</v>
      </c>
      <c r="BA140" s="84">
        <f t="shared" si="77"/>
        <v>0</v>
      </c>
      <c r="BB140" s="84">
        <f t="shared" si="78"/>
        <v>0</v>
      </c>
      <c r="BC140" s="84">
        <f t="shared" si="91"/>
        <v>0</v>
      </c>
      <c r="BD140" s="84">
        <f t="shared" ref="BD140:BD203" si="98">IF(BC140&gt;AZ140,AZ140,BC140)</f>
        <v>0</v>
      </c>
      <c r="BE140" s="84">
        <v>0</v>
      </c>
      <c r="BF140" s="84">
        <f t="shared" si="92"/>
        <v>0</v>
      </c>
      <c r="BG140" s="84">
        <v>0</v>
      </c>
      <c r="BH140" s="84">
        <f t="shared" si="79"/>
        <v>0</v>
      </c>
      <c r="BI140" s="84">
        <f t="shared" si="93"/>
        <v>0</v>
      </c>
      <c r="BJ140" s="84">
        <f t="shared" si="80"/>
        <v>0</v>
      </c>
      <c r="BK140" s="84">
        <f t="shared" si="81"/>
        <v>0</v>
      </c>
      <c r="BL140" s="84">
        <f t="shared" si="94"/>
        <v>0</v>
      </c>
      <c r="BM140" s="84">
        <f t="shared" si="82"/>
        <v>0</v>
      </c>
      <c r="BN140" s="84">
        <f t="shared" si="83"/>
        <v>0</v>
      </c>
      <c r="BO140" s="84">
        <f t="shared" si="95"/>
        <v>0</v>
      </c>
      <c r="BP140" s="84">
        <f t="shared" ref="BP140:BP203" si="99">IF(BO140&gt;BL140,BL140,BO140)</f>
        <v>0</v>
      </c>
      <c r="BQ140" s="84">
        <v>0</v>
      </c>
      <c r="BR140" s="84">
        <f t="shared" si="96"/>
        <v>0</v>
      </c>
      <c r="BS140" s="84">
        <v>0</v>
      </c>
    </row>
    <row r="141" spans="1:71" s="85" customFormat="1">
      <c r="A141" s="69">
        <v>132</v>
      </c>
      <c r="B141" s="1"/>
      <c r="C141" s="1"/>
      <c r="D141" s="2"/>
      <c r="E141" s="3"/>
      <c r="F141" s="4"/>
      <c r="G141" s="2"/>
      <c r="H141" s="4"/>
      <c r="I141" s="4"/>
      <c r="J141" s="4"/>
      <c r="K141" s="5"/>
      <c r="L141" s="32"/>
      <c r="M141" s="4"/>
      <c r="N141" s="4"/>
      <c r="O141" s="5"/>
      <c r="P141" s="32"/>
      <c r="Q141" s="4"/>
      <c r="R141" s="4"/>
      <c r="S141" s="47"/>
      <c r="T141" s="32"/>
      <c r="U141" s="4"/>
      <c r="V141" s="4"/>
      <c r="W141" s="47"/>
      <c r="X141" s="86">
        <f>IF(Dane!$E$3=1,AL141+AX141+BJ141,IF(Dane!$E$3=2,AR141+BD141+BP141,AT141+BF141+BR141))</f>
        <v>0</v>
      </c>
      <c r="Y141" s="87">
        <f>IF(Dane!$E$3=1,AM141+AY141+BK141,IF(Dane!$E$3=2,AS141+BE141+BQ141,AU141+BG141+BS141))</f>
        <v>0</v>
      </c>
      <c r="Z141" s="87">
        <f>IF(((H141*Dane!$C$9)-X141)&lt;0,0,(H141*Dane!$C$9)-X141)</f>
        <v>0</v>
      </c>
      <c r="AA141" s="88">
        <f>IFERROR(IF(((I141*Dane!$C$9)-Y141)&lt;0,0,(I141*Dane!$C$9)-Y141),0)</f>
        <v>0</v>
      </c>
      <c r="AB141" s="74"/>
      <c r="AC141" s="83">
        <f>IF(Dane!$E$3=1,AL141,IF(Dane!$E$3=2,AR141,AT141))</f>
        <v>0</v>
      </c>
      <c r="AD141" s="83">
        <f>IF(Dane!$E$3=1,AM141,IF(Dane!$E$3=2,AS141,AU141))</f>
        <v>0</v>
      </c>
      <c r="AE141" s="83">
        <f>IF(Dane!$E$3=1,AX141,IF(Dane!$E$3=2,BD141,BF141))</f>
        <v>0</v>
      </c>
      <c r="AF141" s="83">
        <f>IF(Dane!$E$3=1,AY141,IF(Dane!$E$3=2,BE141,BG141))</f>
        <v>0</v>
      </c>
      <c r="AG141" s="83">
        <f>IF(Dane!$E$3=1,BJ141,IF(Dane!$E$3=2,BP141,BR141))</f>
        <v>0</v>
      </c>
      <c r="AH141" s="83">
        <f>IF(Dane!$E$3=1,BK141,IF(Dane!$E$3=2,BQ141,BS141))</f>
        <v>0</v>
      </c>
      <c r="AI141" s="84">
        <f t="shared" si="84"/>
        <v>0</v>
      </c>
      <c r="AJ141" s="84">
        <f t="shared" si="85"/>
        <v>0</v>
      </c>
      <c r="AK141" s="84"/>
      <c r="AL141" s="84">
        <f t="shared" si="71"/>
        <v>0</v>
      </c>
      <c r="AM141" s="84">
        <f t="shared" si="86"/>
        <v>0</v>
      </c>
      <c r="AN141" s="84">
        <f t="shared" si="87"/>
        <v>0</v>
      </c>
      <c r="AO141" s="84">
        <f t="shared" si="72"/>
        <v>0</v>
      </c>
      <c r="AP141" s="84">
        <f t="shared" si="73"/>
        <v>0</v>
      </c>
      <c r="AQ141" s="84">
        <f t="shared" si="88"/>
        <v>0</v>
      </c>
      <c r="AR141" s="84">
        <f t="shared" si="97"/>
        <v>0</v>
      </c>
      <c r="AS141" s="84">
        <v>0</v>
      </c>
      <c r="AT141" s="84">
        <f t="shared" ref="AT141:AT204" si="100">IF(AQ141&gt;AN141,AN141,AQ141)</f>
        <v>0</v>
      </c>
      <c r="AU141" s="84">
        <v>0</v>
      </c>
      <c r="AV141" s="84">
        <f t="shared" si="74"/>
        <v>0</v>
      </c>
      <c r="AW141" s="84">
        <f t="shared" si="89"/>
        <v>0</v>
      </c>
      <c r="AX141" s="84">
        <f t="shared" si="75"/>
        <v>0</v>
      </c>
      <c r="AY141" s="84">
        <f t="shared" si="76"/>
        <v>0</v>
      </c>
      <c r="AZ141" s="84">
        <f t="shared" si="90"/>
        <v>0</v>
      </c>
      <c r="BA141" s="84">
        <f t="shared" si="77"/>
        <v>0</v>
      </c>
      <c r="BB141" s="84">
        <f t="shared" si="78"/>
        <v>0</v>
      </c>
      <c r="BC141" s="84">
        <f t="shared" si="91"/>
        <v>0</v>
      </c>
      <c r="BD141" s="84">
        <f t="shared" si="98"/>
        <v>0</v>
      </c>
      <c r="BE141" s="84">
        <v>0</v>
      </c>
      <c r="BF141" s="84">
        <f t="shared" si="92"/>
        <v>0</v>
      </c>
      <c r="BG141" s="84">
        <v>0</v>
      </c>
      <c r="BH141" s="84">
        <f t="shared" si="79"/>
        <v>0</v>
      </c>
      <c r="BI141" s="84">
        <f t="shared" si="93"/>
        <v>0</v>
      </c>
      <c r="BJ141" s="84">
        <f t="shared" si="80"/>
        <v>0</v>
      </c>
      <c r="BK141" s="84">
        <f t="shared" si="81"/>
        <v>0</v>
      </c>
      <c r="BL141" s="84">
        <f t="shared" si="94"/>
        <v>0</v>
      </c>
      <c r="BM141" s="84">
        <f t="shared" si="82"/>
        <v>0</v>
      </c>
      <c r="BN141" s="84">
        <f t="shared" si="83"/>
        <v>0</v>
      </c>
      <c r="BO141" s="84">
        <f t="shared" si="95"/>
        <v>0</v>
      </c>
      <c r="BP141" s="84">
        <f t="shared" si="99"/>
        <v>0</v>
      </c>
      <c r="BQ141" s="84">
        <v>0</v>
      </c>
      <c r="BR141" s="84">
        <f t="shared" si="96"/>
        <v>0</v>
      </c>
      <c r="BS141" s="84">
        <v>0</v>
      </c>
    </row>
    <row r="142" spans="1:71" s="85" customFormat="1">
      <c r="A142" s="69">
        <v>133</v>
      </c>
      <c r="B142" s="1"/>
      <c r="C142" s="1"/>
      <c r="D142" s="2"/>
      <c r="E142" s="3"/>
      <c r="F142" s="4"/>
      <c r="G142" s="2"/>
      <c r="H142" s="4"/>
      <c r="I142" s="4"/>
      <c r="J142" s="4"/>
      <c r="K142" s="5"/>
      <c r="L142" s="32"/>
      <c r="M142" s="4"/>
      <c r="N142" s="4"/>
      <c r="O142" s="5"/>
      <c r="P142" s="32"/>
      <c r="Q142" s="4"/>
      <c r="R142" s="4"/>
      <c r="S142" s="47"/>
      <c r="T142" s="32"/>
      <c r="U142" s="4"/>
      <c r="V142" s="4"/>
      <c r="W142" s="47"/>
      <c r="X142" s="86">
        <f>IF(Dane!$E$3=1,AL142+AX142+BJ142,IF(Dane!$E$3=2,AR142+BD142+BP142,AT142+BF142+BR142))</f>
        <v>0</v>
      </c>
      <c r="Y142" s="87">
        <f>IF(Dane!$E$3=1,AM142+AY142+BK142,IF(Dane!$E$3=2,AS142+BE142+BQ142,AU142+BG142+BS142))</f>
        <v>0</v>
      </c>
      <c r="Z142" s="87">
        <f>IF(((H142*Dane!$C$9)-X142)&lt;0,0,(H142*Dane!$C$9)-X142)</f>
        <v>0</v>
      </c>
      <c r="AA142" s="88">
        <f>IFERROR(IF(((I142*Dane!$C$9)-Y142)&lt;0,0,(I142*Dane!$C$9)-Y142),0)</f>
        <v>0</v>
      </c>
      <c r="AB142" s="74"/>
      <c r="AC142" s="83">
        <f>IF(Dane!$E$3=1,AL142,IF(Dane!$E$3=2,AR142,AT142))</f>
        <v>0</v>
      </c>
      <c r="AD142" s="83">
        <f>IF(Dane!$E$3=1,AM142,IF(Dane!$E$3=2,AS142,AU142))</f>
        <v>0</v>
      </c>
      <c r="AE142" s="83">
        <f>IF(Dane!$E$3=1,AX142,IF(Dane!$E$3=2,BD142,BF142))</f>
        <v>0</v>
      </c>
      <c r="AF142" s="83">
        <f>IF(Dane!$E$3=1,AY142,IF(Dane!$E$3=2,BE142,BG142))</f>
        <v>0</v>
      </c>
      <c r="AG142" s="83">
        <f>IF(Dane!$E$3=1,BJ142,IF(Dane!$E$3=2,BP142,BR142))</f>
        <v>0</v>
      </c>
      <c r="AH142" s="83">
        <f>IF(Dane!$E$3=1,BK142,IF(Dane!$E$3=2,BQ142,BS142))</f>
        <v>0</v>
      </c>
      <c r="AI142" s="84">
        <f t="shared" si="84"/>
        <v>0</v>
      </c>
      <c r="AJ142" s="84">
        <f t="shared" si="85"/>
        <v>0</v>
      </c>
      <c r="AK142" s="84"/>
      <c r="AL142" s="84">
        <f t="shared" si="71"/>
        <v>0</v>
      </c>
      <c r="AM142" s="84">
        <f t="shared" si="86"/>
        <v>0</v>
      </c>
      <c r="AN142" s="84">
        <f t="shared" si="87"/>
        <v>0</v>
      </c>
      <c r="AO142" s="84">
        <f t="shared" si="72"/>
        <v>0</v>
      </c>
      <c r="AP142" s="84">
        <f t="shared" si="73"/>
        <v>0</v>
      </c>
      <c r="AQ142" s="84">
        <f t="shared" si="88"/>
        <v>0</v>
      </c>
      <c r="AR142" s="84">
        <f t="shared" si="97"/>
        <v>0</v>
      </c>
      <c r="AS142" s="84">
        <v>0</v>
      </c>
      <c r="AT142" s="84">
        <f t="shared" si="100"/>
        <v>0</v>
      </c>
      <c r="AU142" s="84">
        <v>0</v>
      </c>
      <c r="AV142" s="84">
        <f t="shared" si="74"/>
        <v>0</v>
      </c>
      <c r="AW142" s="84">
        <f t="shared" si="89"/>
        <v>0</v>
      </c>
      <c r="AX142" s="84">
        <f t="shared" si="75"/>
        <v>0</v>
      </c>
      <c r="AY142" s="84">
        <f t="shared" si="76"/>
        <v>0</v>
      </c>
      <c r="AZ142" s="84">
        <f t="shared" si="90"/>
        <v>0</v>
      </c>
      <c r="BA142" s="84">
        <f t="shared" si="77"/>
        <v>0</v>
      </c>
      <c r="BB142" s="84">
        <f t="shared" si="78"/>
        <v>0</v>
      </c>
      <c r="BC142" s="84">
        <f t="shared" si="91"/>
        <v>0</v>
      </c>
      <c r="BD142" s="84">
        <f t="shared" si="98"/>
        <v>0</v>
      </c>
      <c r="BE142" s="84">
        <v>0</v>
      </c>
      <c r="BF142" s="84">
        <f t="shared" si="92"/>
        <v>0</v>
      </c>
      <c r="BG142" s="84">
        <v>0</v>
      </c>
      <c r="BH142" s="84">
        <f t="shared" si="79"/>
        <v>0</v>
      </c>
      <c r="BI142" s="84">
        <f t="shared" si="93"/>
        <v>0</v>
      </c>
      <c r="BJ142" s="84">
        <f t="shared" si="80"/>
        <v>0</v>
      </c>
      <c r="BK142" s="84">
        <f t="shared" si="81"/>
        <v>0</v>
      </c>
      <c r="BL142" s="84">
        <f t="shared" si="94"/>
        <v>0</v>
      </c>
      <c r="BM142" s="84">
        <f t="shared" si="82"/>
        <v>0</v>
      </c>
      <c r="BN142" s="84">
        <f t="shared" si="83"/>
        <v>0</v>
      </c>
      <c r="BO142" s="84">
        <f t="shared" si="95"/>
        <v>0</v>
      </c>
      <c r="BP142" s="84">
        <f t="shared" si="99"/>
        <v>0</v>
      </c>
      <c r="BQ142" s="84">
        <v>0</v>
      </c>
      <c r="BR142" s="84">
        <f t="shared" si="96"/>
        <v>0</v>
      </c>
      <c r="BS142" s="84">
        <v>0</v>
      </c>
    </row>
    <row r="143" spans="1:71" s="85" customFormat="1">
      <c r="A143" s="69">
        <v>134</v>
      </c>
      <c r="B143" s="1"/>
      <c r="C143" s="1"/>
      <c r="D143" s="2"/>
      <c r="E143" s="3"/>
      <c r="F143" s="4"/>
      <c r="G143" s="2"/>
      <c r="H143" s="4"/>
      <c r="I143" s="4"/>
      <c r="J143" s="4"/>
      <c r="K143" s="5"/>
      <c r="L143" s="32"/>
      <c r="M143" s="4"/>
      <c r="N143" s="4"/>
      <c r="O143" s="5"/>
      <c r="P143" s="32"/>
      <c r="Q143" s="4"/>
      <c r="R143" s="4"/>
      <c r="S143" s="47"/>
      <c r="T143" s="32"/>
      <c r="U143" s="4"/>
      <c r="V143" s="4"/>
      <c r="W143" s="47"/>
      <c r="X143" s="86">
        <f>IF(Dane!$E$3=1,AL143+AX143+BJ143,IF(Dane!$E$3=2,AR143+BD143+BP143,AT143+BF143+BR143))</f>
        <v>0</v>
      </c>
      <c r="Y143" s="87">
        <f>IF(Dane!$E$3=1,AM143+AY143+BK143,IF(Dane!$E$3=2,AS143+BE143+BQ143,AU143+BG143+BS143))</f>
        <v>0</v>
      </c>
      <c r="Z143" s="87">
        <f>IF(((H143*Dane!$C$9)-X143)&lt;0,0,(H143*Dane!$C$9)-X143)</f>
        <v>0</v>
      </c>
      <c r="AA143" s="88">
        <f>IFERROR(IF(((I143*Dane!$C$9)-Y143)&lt;0,0,(I143*Dane!$C$9)-Y143),0)</f>
        <v>0</v>
      </c>
      <c r="AB143" s="74"/>
      <c r="AC143" s="83">
        <f>IF(Dane!$E$3=1,AL143,IF(Dane!$E$3=2,AR143,AT143))</f>
        <v>0</v>
      </c>
      <c r="AD143" s="83">
        <f>IF(Dane!$E$3=1,AM143,IF(Dane!$E$3=2,AS143,AU143))</f>
        <v>0</v>
      </c>
      <c r="AE143" s="83">
        <f>IF(Dane!$E$3=1,AX143,IF(Dane!$E$3=2,BD143,BF143))</f>
        <v>0</v>
      </c>
      <c r="AF143" s="83">
        <f>IF(Dane!$E$3=1,AY143,IF(Dane!$E$3=2,BE143,BG143))</f>
        <v>0</v>
      </c>
      <c r="AG143" s="83">
        <f>IF(Dane!$E$3=1,BJ143,IF(Dane!$E$3=2,BP143,BR143))</f>
        <v>0</v>
      </c>
      <c r="AH143" s="83">
        <f>IF(Dane!$E$3=1,BK143,IF(Dane!$E$3=2,BQ143,BS143))</f>
        <v>0</v>
      </c>
      <c r="AI143" s="84">
        <f t="shared" si="84"/>
        <v>0</v>
      </c>
      <c r="AJ143" s="84">
        <f t="shared" si="85"/>
        <v>0</v>
      </c>
      <c r="AK143" s="84"/>
      <c r="AL143" s="84">
        <f t="shared" si="71"/>
        <v>0</v>
      </c>
      <c r="AM143" s="84">
        <f t="shared" si="86"/>
        <v>0</v>
      </c>
      <c r="AN143" s="84">
        <f t="shared" si="87"/>
        <v>0</v>
      </c>
      <c r="AO143" s="84">
        <f t="shared" si="72"/>
        <v>0</v>
      </c>
      <c r="AP143" s="84">
        <f t="shared" si="73"/>
        <v>0</v>
      </c>
      <c r="AQ143" s="84">
        <f t="shared" si="88"/>
        <v>0</v>
      </c>
      <c r="AR143" s="84">
        <f t="shared" si="97"/>
        <v>0</v>
      </c>
      <c r="AS143" s="84">
        <v>0</v>
      </c>
      <c r="AT143" s="84">
        <f t="shared" si="100"/>
        <v>0</v>
      </c>
      <c r="AU143" s="84">
        <v>0</v>
      </c>
      <c r="AV143" s="84">
        <f t="shared" si="74"/>
        <v>0</v>
      </c>
      <c r="AW143" s="84">
        <f t="shared" si="89"/>
        <v>0</v>
      </c>
      <c r="AX143" s="84">
        <f t="shared" si="75"/>
        <v>0</v>
      </c>
      <c r="AY143" s="84">
        <f t="shared" si="76"/>
        <v>0</v>
      </c>
      <c r="AZ143" s="84">
        <f t="shared" si="90"/>
        <v>0</v>
      </c>
      <c r="BA143" s="84">
        <f t="shared" si="77"/>
        <v>0</v>
      </c>
      <c r="BB143" s="84">
        <f t="shared" si="78"/>
        <v>0</v>
      </c>
      <c r="BC143" s="84">
        <f t="shared" si="91"/>
        <v>0</v>
      </c>
      <c r="BD143" s="84">
        <f t="shared" si="98"/>
        <v>0</v>
      </c>
      <c r="BE143" s="84">
        <v>0</v>
      </c>
      <c r="BF143" s="84">
        <f t="shared" si="92"/>
        <v>0</v>
      </c>
      <c r="BG143" s="84">
        <v>0</v>
      </c>
      <c r="BH143" s="84">
        <f t="shared" si="79"/>
        <v>0</v>
      </c>
      <c r="BI143" s="84">
        <f t="shared" si="93"/>
        <v>0</v>
      </c>
      <c r="BJ143" s="84">
        <f t="shared" si="80"/>
        <v>0</v>
      </c>
      <c r="BK143" s="84">
        <f t="shared" si="81"/>
        <v>0</v>
      </c>
      <c r="BL143" s="84">
        <f t="shared" si="94"/>
        <v>0</v>
      </c>
      <c r="BM143" s="84">
        <f t="shared" si="82"/>
        <v>0</v>
      </c>
      <c r="BN143" s="84">
        <f t="shared" si="83"/>
        <v>0</v>
      </c>
      <c r="BO143" s="84">
        <f t="shared" si="95"/>
        <v>0</v>
      </c>
      <c r="BP143" s="84">
        <f t="shared" si="99"/>
        <v>0</v>
      </c>
      <c r="BQ143" s="84">
        <v>0</v>
      </c>
      <c r="BR143" s="84">
        <f t="shared" si="96"/>
        <v>0</v>
      </c>
      <c r="BS143" s="84">
        <v>0</v>
      </c>
    </row>
    <row r="144" spans="1:71" s="85" customFormat="1">
      <c r="A144" s="69">
        <v>135</v>
      </c>
      <c r="B144" s="1"/>
      <c r="C144" s="1"/>
      <c r="D144" s="2"/>
      <c r="E144" s="3"/>
      <c r="F144" s="4"/>
      <c r="G144" s="2"/>
      <c r="H144" s="4"/>
      <c r="I144" s="4"/>
      <c r="J144" s="4"/>
      <c r="K144" s="5"/>
      <c r="L144" s="32"/>
      <c r="M144" s="4"/>
      <c r="N144" s="4"/>
      <c r="O144" s="5"/>
      <c r="P144" s="32"/>
      <c r="Q144" s="4"/>
      <c r="R144" s="4"/>
      <c r="S144" s="47"/>
      <c r="T144" s="32"/>
      <c r="U144" s="4"/>
      <c r="V144" s="4"/>
      <c r="W144" s="47"/>
      <c r="X144" s="86">
        <f>IF(Dane!$E$3=1,AL144+AX144+BJ144,IF(Dane!$E$3=2,AR144+BD144+BP144,AT144+BF144+BR144))</f>
        <v>0</v>
      </c>
      <c r="Y144" s="87">
        <f>IF(Dane!$E$3=1,AM144+AY144+BK144,IF(Dane!$E$3=2,AS144+BE144+BQ144,AU144+BG144+BS144))</f>
        <v>0</v>
      </c>
      <c r="Z144" s="87">
        <f>IF(((H144*Dane!$C$9)-X144)&lt;0,0,(H144*Dane!$C$9)-X144)</f>
        <v>0</v>
      </c>
      <c r="AA144" s="88">
        <f>IFERROR(IF(((I144*Dane!$C$9)-Y144)&lt;0,0,(I144*Dane!$C$9)-Y144),0)</f>
        <v>0</v>
      </c>
      <c r="AB144" s="74"/>
      <c r="AC144" s="83">
        <f>IF(Dane!$E$3=1,AL144,IF(Dane!$E$3=2,AR144,AT144))</f>
        <v>0</v>
      </c>
      <c r="AD144" s="83">
        <f>IF(Dane!$E$3=1,AM144,IF(Dane!$E$3=2,AS144,AU144))</f>
        <v>0</v>
      </c>
      <c r="AE144" s="83">
        <f>IF(Dane!$E$3=1,AX144,IF(Dane!$E$3=2,BD144,BF144))</f>
        <v>0</v>
      </c>
      <c r="AF144" s="83">
        <f>IF(Dane!$E$3=1,AY144,IF(Dane!$E$3=2,BE144,BG144))</f>
        <v>0</v>
      </c>
      <c r="AG144" s="83">
        <f>IF(Dane!$E$3=1,BJ144,IF(Dane!$E$3=2,BP144,BR144))</f>
        <v>0</v>
      </c>
      <c r="AH144" s="83">
        <f>IF(Dane!$E$3=1,BK144,IF(Dane!$E$3=2,BQ144,BS144))</f>
        <v>0</v>
      </c>
      <c r="AI144" s="84">
        <f t="shared" si="84"/>
        <v>0</v>
      </c>
      <c r="AJ144" s="84">
        <f t="shared" si="85"/>
        <v>0</v>
      </c>
      <c r="AK144" s="84"/>
      <c r="AL144" s="84">
        <f t="shared" si="71"/>
        <v>0</v>
      </c>
      <c r="AM144" s="84">
        <f t="shared" si="86"/>
        <v>0</v>
      </c>
      <c r="AN144" s="84">
        <f t="shared" si="87"/>
        <v>0</v>
      </c>
      <c r="AO144" s="84">
        <f t="shared" si="72"/>
        <v>0</v>
      </c>
      <c r="AP144" s="84">
        <f t="shared" si="73"/>
        <v>0</v>
      </c>
      <c r="AQ144" s="84">
        <f t="shared" si="88"/>
        <v>0</v>
      </c>
      <c r="AR144" s="84">
        <f t="shared" si="97"/>
        <v>0</v>
      </c>
      <c r="AS144" s="84">
        <v>0</v>
      </c>
      <c r="AT144" s="84">
        <f t="shared" si="100"/>
        <v>0</v>
      </c>
      <c r="AU144" s="84">
        <v>0</v>
      </c>
      <c r="AV144" s="84">
        <f t="shared" si="74"/>
        <v>0</v>
      </c>
      <c r="AW144" s="84">
        <f t="shared" si="89"/>
        <v>0</v>
      </c>
      <c r="AX144" s="84">
        <f t="shared" si="75"/>
        <v>0</v>
      </c>
      <c r="AY144" s="84">
        <f t="shared" si="76"/>
        <v>0</v>
      </c>
      <c r="AZ144" s="84">
        <f t="shared" si="90"/>
        <v>0</v>
      </c>
      <c r="BA144" s="84">
        <f t="shared" si="77"/>
        <v>0</v>
      </c>
      <c r="BB144" s="84">
        <f t="shared" si="78"/>
        <v>0</v>
      </c>
      <c r="BC144" s="84">
        <f t="shared" si="91"/>
        <v>0</v>
      </c>
      <c r="BD144" s="84">
        <f t="shared" si="98"/>
        <v>0</v>
      </c>
      <c r="BE144" s="84">
        <v>0</v>
      </c>
      <c r="BF144" s="84">
        <f t="shared" si="92"/>
        <v>0</v>
      </c>
      <c r="BG144" s="84">
        <v>0</v>
      </c>
      <c r="BH144" s="84">
        <f t="shared" si="79"/>
        <v>0</v>
      </c>
      <c r="BI144" s="84">
        <f t="shared" si="93"/>
        <v>0</v>
      </c>
      <c r="BJ144" s="84">
        <f t="shared" si="80"/>
        <v>0</v>
      </c>
      <c r="BK144" s="84">
        <f t="shared" si="81"/>
        <v>0</v>
      </c>
      <c r="BL144" s="84">
        <f t="shared" si="94"/>
        <v>0</v>
      </c>
      <c r="BM144" s="84">
        <f t="shared" si="82"/>
        <v>0</v>
      </c>
      <c r="BN144" s="84">
        <f t="shared" si="83"/>
        <v>0</v>
      </c>
      <c r="BO144" s="84">
        <f t="shared" si="95"/>
        <v>0</v>
      </c>
      <c r="BP144" s="84">
        <f t="shared" si="99"/>
        <v>0</v>
      </c>
      <c r="BQ144" s="84">
        <v>0</v>
      </c>
      <c r="BR144" s="84">
        <f t="shared" si="96"/>
        <v>0</v>
      </c>
      <c r="BS144" s="84">
        <v>0</v>
      </c>
    </row>
    <row r="145" spans="1:71" s="85" customFormat="1">
      <c r="A145" s="69">
        <v>136</v>
      </c>
      <c r="B145" s="1"/>
      <c r="C145" s="1"/>
      <c r="D145" s="2"/>
      <c r="E145" s="3"/>
      <c r="F145" s="4"/>
      <c r="G145" s="2"/>
      <c r="H145" s="4"/>
      <c r="I145" s="4"/>
      <c r="J145" s="4"/>
      <c r="K145" s="5"/>
      <c r="L145" s="32"/>
      <c r="M145" s="4"/>
      <c r="N145" s="4"/>
      <c r="O145" s="5"/>
      <c r="P145" s="32"/>
      <c r="Q145" s="4"/>
      <c r="R145" s="4"/>
      <c r="S145" s="47"/>
      <c r="T145" s="32"/>
      <c r="U145" s="4"/>
      <c r="V145" s="4"/>
      <c r="W145" s="47"/>
      <c r="X145" s="86">
        <f>IF(Dane!$E$3=1,AL145+AX145+BJ145,IF(Dane!$E$3=2,AR145+BD145+BP145,AT145+BF145+BR145))</f>
        <v>0</v>
      </c>
      <c r="Y145" s="87">
        <f>IF(Dane!$E$3=1,AM145+AY145+BK145,IF(Dane!$E$3=2,AS145+BE145+BQ145,AU145+BG145+BS145))</f>
        <v>0</v>
      </c>
      <c r="Z145" s="87">
        <f>IF(((H145*Dane!$C$9)-X145)&lt;0,0,(H145*Dane!$C$9)-X145)</f>
        <v>0</v>
      </c>
      <c r="AA145" s="88">
        <f>IFERROR(IF(((I145*Dane!$C$9)-Y145)&lt;0,0,(I145*Dane!$C$9)-Y145),0)</f>
        <v>0</v>
      </c>
      <c r="AB145" s="74"/>
      <c r="AC145" s="83">
        <f>IF(Dane!$E$3=1,AL145,IF(Dane!$E$3=2,AR145,AT145))</f>
        <v>0</v>
      </c>
      <c r="AD145" s="83">
        <f>IF(Dane!$E$3=1,AM145,IF(Dane!$E$3=2,AS145,AU145))</f>
        <v>0</v>
      </c>
      <c r="AE145" s="83">
        <f>IF(Dane!$E$3=1,AX145,IF(Dane!$E$3=2,BD145,BF145))</f>
        <v>0</v>
      </c>
      <c r="AF145" s="83">
        <f>IF(Dane!$E$3=1,AY145,IF(Dane!$E$3=2,BE145,BG145))</f>
        <v>0</v>
      </c>
      <c r="AG145" s="83">
        <f>IF(Dane!$E$3=1,BJ145,IF(Dane!$E$3=2,BP145,BR145))</f>
        <v>0</v>
      </c>
      <c r="AH145" s="83">
        <f>IF(Dane!$E$3=1,BK145,IF(Dane!$E$3=2,BQ145,BS145))</f>
        <v>0</v>
      </c>
      <c r="AI145" s="84">
        <f t="shared" si="84"/>
        <v>0</v>
      </c>
      <c r="AJ145" s="84">
        <f t="shared" si="85"/>
        <v>0</v>
      </c>
      <c r="AK145" s="84"/>
      <c r="AL145" s="84">
        <f t="shared" si="71"/>
        <v>0</v>
      </c>
      <c r="AM145" s="84">
        <f t="shared" si="86"/>
        <v>0</v>
      </c>
      <c r="AN145" s="84">
        <f t="shared" si="87"/>
        <v>0</v>
      </c>
      <c r="AO145" s="84">
        <f t="shared" si="72"/>
        <v>0</v>
      </c>
      <c r="AP145" s="84">
        <f t="shared" si="73"/>
        <v>0</v>
      </c>
      <c r="AQ145" s="84">
        <f t="shared" si="88"/>
        <v>0</v>
      </c>
      <c r="AR145" s="84">
        <f t="shared" si="97"/>
        <v>0</v>
      </c>
      <c r="AS145" s="84">
        <v>0</v>
      </c>
      <c r="AT145" s="84">
        <f t="shared" si="100"/>
        <v>0</v>
      </c>
      <c r="AU145" s="84">
        <v>0</v>
      </c>
      <c r="AV145" s="84">
        <f t="shared" si="74"/>
        <v>0</v>
      </c>
      <c r="AW145" s="84">
        <f t="shared" si="89"/>
        <v>0</v>
      </c>
      <c r="AX145" s="84">
        <f t="shared" si="75"/>
        <v>0</v>
      </c>
      <c r="AY145" s="84">
        <f t="shared" si="76"/>
        <v>0</v>
      </c>
      <c r="AZ145" s="84">
        <f t="shared" si="90"/>
        <v>0</v>
      </c>
      <c r="BA145" s="84">
        <f t="shared" si="77"/>
        <v>0</v>
      </c>
      <c r="BB145" s="84">
        <f t="shared" si="78"/>
        <v>0</v>
      </c>
      <c r="BC145" s="84">
        <f t="shared" si="91"/>
        <v>0</v>
      </c>
      <c r="BD145" s="84">
        <f t="shared" si="98"/>
        <v>0</v>
      </c>
      <c r="BE145" s="84">
        <v>0</v>
      </c>
      <c r="BF145" s="84">
        <f t="shared" si="92"/>
        <v>0</v>
      </c>
      <c r="BG145" s="84">
        <v>0</v>
      </c>
      <c r="BH145" s="84">
        <f t="shared" si="79"/>
        <v>0</v>
      </c>
      <c r="BI145" s="84">
        <f t="shared" si="93"/>
        <v>0</v>
      </c>
      <c r="BJ145" s="84">
        <f t="shared" si="80"/>
        <v>0</v>
      </c>
      <c r="BK145" s="84">
        <f t="shared" si="81"/>
        <v>0</v>
      </c>
      <c r="BL145" s="84">
        <f t="shared" si="94"/>
        <v>0</v>
      </c>
      <c r="BM145" s="84">
        <f t="shared" si="82"/>
        <v>0</v>
      </c>
      <c r="BN145" s="84">
        <f t="shared" si="83"/>
        <v>0</v>
      </c>
      <c r="BO145" s="84">
        <f t="shared" si="95"/>
        <v>0</v>
      </c>
      <c r="BP145" s="84">
        <f t="shared" si="99"/>
        <v>0</v>
      </c>
      <c r="BQ145" s="84">
        <v>0</v>
      </c>
      <c r="BR145" s="84">
        <f t="shared" si="96"/>
        <v>0</v>
      </c>
      <c r="BS145" s="84">
        <v>0</v>
      </c>
    </row>
    <row r="146" spans="1:71" s="85" customFormat="1">
      <c r="A146" s="69">
        <v>137</v>
      </c>
      <c r="B146" s="1"/>
      <c r="C146" s="1"/>
      <c r="D146" s="2"/>
      <c r="E146" s="3"/>
      <c r="F146" s="4"/>
      <c r="G146" s="2"/>
      <c r="H146" s="4"/>
      <c r="I146" s="4"/>
      <c r="J146" s="4"/>
      <c r="K146" s="5"/>
      <c r="L146" s="32"/>
      <c r="M146" s="4"/>
      <c r="N146" s="4"/>
      <c r="O146" s="5"/>
      <c r="P146" s="32"/>
      <c r="Q146" s="4"/>
      <c r="R146" s="4"/>
      <c r="S146" s="47"/>
      <c r="T146" s="32"/>
      <c r="U146" s="4"/>
      <c r="V146" s="4"/>
      <c r="W146" s="47"/>
      <c r="X146" s="86">
        <f>IF(Dane!$E$3=1,AL146+AX146+BJ146,IF(Dane!$E$3=2,AR146+BD146+BP146,AT146+BF146+BR146))</f>
        <v>0</v>
      </c>
      <c r="Y146" s="87">
        <f>IF(Dane!$E$3=1,AM146+AY146+BK146,IF(Dane!$E$3=2,AS146+BE146+BQ146,AU146+BG146+BS146))</f>
        <v>0</v>
      </c>
      <c r="Z146" s="87">
        <f>IF(((H146*Dane!$C$9)-X146)&lt;0,0,(H146*Dane!$C$9)-X146)</f>
        <v>0</v>
      </c>
      <c r="AA146" s="88">
        <f>IFERROR(IF(((I146*Dane!$C$9)-Y146)&lt;0,0,(I146*Dane!$C$9)-Y146),0)</f>
        <v>0</v>
      </c>
      <c r="AB146" s="74"/>
      <c r="AC146" s="83">
        <f>IF(Dane!$E$3=1,AL146,IF(Dane!$E$3=2,AR146,AT146))</f>
        <v>0</v>
      </c>
      <c r="AD146" s="83">
        <f>IF(Dane!$E$3=1,AM146,IF(Dane!$E$3=2,AS146,AU146))</f>
        <v>0</v>
      </c>
      <c r="AE146" s="83">
        <f>IF(Dane!$E$3=1,AX146,IF(Dane!$E$3=2,BD146,BF146))</f>
        <v>0</v>
      </c>
      <c r="AF146" s="83">
        <f>IF(Dane!$E$3=1,AY146,IF(Dane!$E$3=2,BE146,BG146))</f>
        <v>0</v>
      </c>
      <c r="AG146" s="83">
        <f>IF(Dane!$E$3=1,BJ146,IF(Dane!$E$3=2,BP146,BR146))</f>
        <v>0</v>
      </c>
      <c r="AH146" s="83">
        <f>IF(Dane!$E$3=1,BK146,IF(Dane!$E$3=2,BQ146,BS146))</f>
        <v>0</v>
      </c>
      <c r="AI146" s="84">
        <f t="shared" si="84"/>
        <v>0</v>
      </c>
      <c r="AJ146" s="84">
        <f t="shared" si="85"/>
        <v>0</v>
      </c>
      <c r="AK146" s="84"/>
      <c r="AL146" s="84">
        <f t="shared" si="71"/>
        <v>0</v>
      </c>
      <c r="AM146" s="84">
        <f t="shared" si="86"/>
        <v>0</v>
      </c>
      <c r="AN146" s="84">
        <f t="shared" si="87"/>
        <v>0</v>
      </c>
      <c r="AO146" s="84">
        <f t="shared" si="72"/>
        <v>0</v>
      </c>
      <c r="AP146" s="84">
        <f t="shared" si="73"/>
        <v>0</v>
      </c>
      <c r="AQ146" s="84">
        <f t="shared" si="88"/>
        <v>0</v>
      </c>
      <c r="AR146" s="84">
        <f t="shared" si="97"/>
        <v>0</v>
      </c>
      <c r="AS146" s="84">
        <v>0</v>
      </c>
      <c r="AT146" s="84">
        <f t="shared" si="100"/>
        <v>0</v>
      </c>
      <c r="AU146" s="84">
        <v>0</v>
      </c>
      <c r="AV146" s="84">
        <f t="shared" si="74"/>
        <v>0</v>
      </c>
      <c r="AW146" s="84">
        <f t="shared" si="89"/>
        <v>0</v>
      </c>
      <c r="AX146" s="84">
        <f t="shared" si="75"/>
        <v>0</v>
      </c>
      <c r="AY146" s="84">
        <f t="shared" si="76"/>
        <v>0</v>
      </c>
      <c r="AZ146" s="84">
        <f t="shared" si="90"/>
        <v>0</v>
      </c>
      <c r="BA146" s="84">
        <f t="shared" si="77"/>
        <v>0</v>
      </c>
      <c r="BB146" s="84">
        <f t="shared" si="78"/>
        <v>0</v>
      </c>
      <c r="BC146" s="84">
        <f t="shared" si="91"/>
        <v>0</v>
      </c>
      <c r="BD146" s="84">
        <f t="shared" si="98"/>
        <v>0</v>
      </c>
      <c r="BE146" s="84">
        <v>0</v>
      </c>
      <c r="BF146" s="84">
        <f t="shared" si="92"/>
        <v>0</v>
      </c>
      <c r="BG146" s="84">
        <v>0</v>
      </c>
      <c r="BH146" s="84">
        <f t="shared" si="79"/>
        <v>0</v>
      </c>
      <c r="BI146" s="84">
        <f t="shared" si="93"/>
        <v>0</v>
      </c>
      <c r="BJ146" s="84">
        <f t="shared" si="80"/>
        <v>0</v>
      </c>
      <c r="BK146" s="84">
        <f t="shared" si="81"/>
        <v>0</v>
      </c>
      <c r="BL146" s="84">
        <f t="shared" si="94"/>
        <v>0</v>
      </c>
      <c r="BM146" s="84">
        <f t="shared" si="82"/>
        <v>0</v>
      </c>
      <c r="BN146" s="84">
        <f t="shared" si="83"/>
        <v>0</v>
      </c>
      <c r="BO146" s="84">
        <f t="shared" si="95"/>
        <v>0</v>
      </c>
      <c r="BP146" s="84">
        <f t="shared" si="99"/>
        <v>0</v>
      </c>
      <c r="BQ146" s="84">
        <v>0</v>
      </c>
      <c r="BR146" s="84">
        <f t="shared" si="96"/>
        <v>0</v>
      </c>
      <c r="BS146" s="84">
        <v>0</v>
      </c>
    </row>
    <row r="147" spans="1:71" s="85" customFormat="1">
      <c r="A147" s="69">
        <v>138</v>
      </c>
      <c r="B147" s="1"/>
      <c r="C147" s="1"/>
      <c r="D147" s="2"/>
      <c r="E147" s="3"/>
      <c r="F147" s="4"/>
      <c r="G147" s="2"/>
      <c r="H147" s="4"/>
      <c r="I147" s="4"/>
      <c r="J147" s="4"/>
      <c r="K147" s="5"/>
      <c r="L147" s="32"/>
      <c r="M147" s="4"/>
      <c r="N147" s="4"/>
      <c r="O147" s="5"/>
      <c r="P147" s="32"/>
      <c r="Q147" s="4"/>
      <c r="R147" s="4"/>
      <c r="S147" s="47"/>
      <c r="T147" s="32"/>
      <c r="U147" s="4"/>
      <c r="V147" s="4"/>
      <c r="W147" s="47"/>
      <c r="X147" s="86">
        <f>IF(Dane!$E$3=1,AL147+AX147+BJ147,IF(Dane!$E$3=2,AR147+BD147+BP147,AT147+BF147+BR147))</f>
        <v>0</v>
      </c>
      <c r="Y147" s="87">
        <f>IF(Dane!$E$3=1,AM147+AY147+BK147,IF(Dane!$E$3=2,AS147+BE147+BQ147,AU147+BG147+BS147))</f>
        <v>0</v>
      </c>
      <c r="Z147" s="87">
        <f>IF(((H147*Dane!$C$9)-X147)&lt;0,0,(H147*Dane!$C$9)-X147)</f>
        <v>0</v>
      </c>
      <c r="AA147" s="88">
        <f>IFERROR(IF(((I147*Dane!$C$9)-Y147)&lt;0,0,(I147*Dane!$C$9)-Y147),0)</f>
        <v>0</v>
      </c>
      <c r="AB147" s="74"/>
      <c r="AC147" s="83">
        <f>IF(Dane!$E$3=1,AL147,IF(Dane!$E$3=2,AR147,AT147))</f>
        <v>0</v>
      </c>
      <c r="AD147" s="83">
        <f>IF(Dane!$E$3=1,AM147,IF(Dane!$E$3=2,AS147,AU147))</f>
        <v>0</v>
      </c>
      <c r="AE147" s="83">
        <f>IF(Dane!$E$3=1,AX147,IF(Dane!$E$3=2,BD147,BF147))</f>
        <v>0</v>
      </c>
      <c r="AF147" s="83">
        <f>IF(Dane!$E$3=1,AY147,IF(Dane!$E$3=2,BE147,BG147))</f>
        <v>0</v>
      </c>
      <c r="AG147" s="83">
        <f>IF(Dane!$E$3=1,BJ147,IF(Dane!$E$3=2,BP147,BR147))</f>
        <v>0</v>
      </c>
      <c r="AH147" s="83">
        <f>IF(Dane!$E$3=1,BK147,IF(Dane!$E$3=2,BQ147,BS147))</f>
        <v>0</v>
      </c>
      <c r="AI147" s="84">
        <f t="shared" si="84"/>
        <v>0</v>
      </c>
      <c r="AJ147" s="84">
        <f t="shared" si="85"/>
        <v>0</v>
      </c>
      <c r="AK147" s="84"/>
      <c r="AL147" s="84">
        <f t="shared" si="71"/>
        <v>0</v>
      </c>
      <c r="AM147" s="84">
        <f t="shared" si="86"/>
        <v>0</v>
      </c>
      <c r="AN147" s="84">
        <f t="shared" si="87"/>
        <v>0</v>
      </c>
      <c r="AO147" s="84">
        <f t="shared" si="72"/>
        <v>0</v>
      </c>
      <c r="AP147" s="84">
        <f t="shared" si="73"/>
        <v>0</v>
      </c>
      <c r="AQ147" s="84">
        <f t="shared" si="88"/>
        <v>0</v>
      </c>
      <c r="AR147" s="84">
        <f t="shared" si="97"/>
        <v>0</v>
      </c>
      <c r="AS147" s="84">
        <v>0</v>
      </c>
      <c r="AT147" s="84">
        <f t="shared" si="100"/>
        <v>0</v>
      </c>
      <c r="AU147" s="84">
        <v>0</v>
      </c>
      <c r="AV147" s="84">
        <f t="shared" si="74"/>
        <v>0</v>
      </c>
      <c r="AW147" s="84">
        <f t="shared" si="89"/>
        <v>0</v>
      </c>
      <c r="AX147" s="84">
        <f t="shared" si="75"/>
        <v>0</v>
      </c>
      <c r="AY147" s="84">
        <f t="shared" si="76"/>
        <v>0</v>
      </c>
      <c r="AZ147" s="84">
        <f t="shared" si="90"/>
        <v>0</v>
      </c>
      <c r="BA147" s="84">
        <f t="shared" si="77"/>
        <v>0</v>
      </c>
      <c r="BB147" s="84">
        <f t="shared" si="78"/>
        <v>0</v>
      </c>
      <c r="BC147" s="84">
        <f t="shared" si="91"/>
        <v>0</v>
      </c>
      <c r="BD147" s="84">
        <f t="shared" si="98"/>
        <v>0</v>
      </c>
      <c r="BE147" s="84">
        <v>0</v>
      </c>
      <c r="BF147" s="84">
        <f t="shared" si="92"/>
        <v>0</v>
      </c>
      <c r="BG147" s="84">
        <v>0</v>
      </c>
      <c r="BH147" s="84">
        <f t="shared" si="79"/>
        <v>0</v>
      </c>
      <c r="BI147" s="84">
        <f t="shared" si="93"/>
        <v>0</v>
      </c>
      <c r="BJ147" s="84">
        <f t="shared" si="80"/>
        <v>0</v>
      </c>
      <c r="BK147" s="84">
        <f t="shared" si="81"/>
        <v>0</v>
      </c>
      <c r="BL147" s="84">
        <f t="shared" si="94"/>
        <v>0</v>
      </c>
      <c r="BM147" s="84">
        <f t="shared" si="82"/>
        <v>0</v>
      </c>
      <c r="BN147" s="84">
        <f t="shared" si="83"/>
        <v>0</v>
      </c>
      <c r="BO147" s="84">
        <f t="shared" si="95"/>
        <v>0</v>
      </c>
      <c r="BP147" s="84">
        <f t="shared" si="99"/>
        <v>0</v>
      </c>
      <c r="BQ147" s="84">
        <v>0</v>
      </c>
      <c r="BR147" s="84">
        <f t="shared" si="96"/>
        <v>0</v>
      </c>
      <c r="BS147" s="84">
        <v>0</v>
      </c>
    </row>
    <row r="148" spans="1:71" s="85" customFormat="1">
      <c r="A148" s="69">
        <v>139</v>
      </c>
      <c r="B148" s="1"/>
      <c r="C148" s="1"/>
      <c r="D148" s="2"/>
      <c r="E148" s="3"/>
      <c r="F148" s="4"/>
      <c r="G148" s="2"/>
      <c r="H148" s="4"/>
      <c r="I148" s="4"/>
      <c r="J148" s="4"/>
      <c r="K148" s="5"/>
      <c r="L148" s="32"/>
      <c r="M148" s="4"/>
      <c r="N148" s="4"/>
      <c r="O148" s="5"/>
      <c r="P148" s="32"/>
      <c r="Q148" s="4"/>
      <c r="R148" s="4"/>
      <c r="S148" s="47"/>
      <c r="T148" s="32"/>
      <c r="U148" s="4"/>
      <c r="V148" s="4"/>
      <c r="W148" s="47"/>
      <c r="X148" s="86">
        <f>IF(Dane!$E$3=1,AL148+AX148+BJ148,IF(Dane!$E$3=2,AR148+BD148+BP148,AT148+BF148+BR148))</f>
        <v>0</v>
      </c>
      <c r="Y148" s="87">
        <f>IF(Dane!$E$3=1,AM148+AY148+BK148,IF(Dane!$E$3=2,AS148+BE148+BQ148,AU148+BG148+BS148))</f>
        <v>0</v>
      </c>
      <c r="Z148" s="87">
        <f>IF(((H148*Dane!$C$9)-X148)&lt;0,0,(H148*Dane!$C$9)-X148)</f>
        <v>0</v>
      </c>
      <c r="AA148" s="88">
        <f>IFERROR(IF(((I148*Dane!$C$9)-Y148)&lt;0,0,(I148*Dane!$C$9)-Y148),0)</f>
        <v>0</v>
      </c>
      <c r="AB148" s="74"/>
      <c r="AC148" s="83">
        <f>IF(Dane!$E$3=1,AL148,IF(Dane!$E$3=2,AR148,AT148))</f>
        <v>0</v>
      </c>
      <c r="AD148" s="83">
        <f>IF(Dane!$E$3=1,AM148,IF(Dane!$E$3=2,AS148,AU148))</f>
        <v>0</v>
      </c>
      <c r="AE148" s="83">
        <f>IF(Dane!$E$3=1,AX148,IF(Dane!$E$3=2,BD148,BF148))</f>
        <v>0</v>
      </c>
      <c r="AF148" s="83">
        <f>IF(Dane!$E$3=1,AY148,IF(Dane!$E$3=2,BE148,BG148))</f>
        <v>0</v>
      </c>
      <c r="AG148" s="83">
        <f>IF(Dane!$E$3=1,BJ148,IF(Dane!$E$3=2,BP148,BR148))</f>
        <v>0</v>
      </c>
      <c r="AH148" s="83">
        <f>IF(Dane!$E$3=1,BK148,IF(Dane!$E$3=2,BQ148,BS148))</f>
        <v>0</v>
      </c>
      <c r="AI148" s="84">
        <f t="shared" si="84"/>
        <v>0</v>
      </c>
      <c r="AJ148" s="84">
        <f t="shared" si="85"/>
        <v>0</v>
      </c>
      <c r="AK148" s="84"/>
      <c r="AL148" s="84">
        <f t="shared" si="71"/>
        <v>0</v>
      </c>
      <c r="AM148" s="84">
        <f t="shared" si="86"/>
        <v>0</v>
      </c>
      <c r="AN148" s="84">
        <f t="shared" si="87"/>
        <v>0</v>
      </c>
      <c r="AO148" s="84">
        <f t="shared" si="72"/>
        <v>0</v>
      </c>
      <c r="AP148" s="84">
        <f t="shared" si="73"/>
        <v>0</v>
      </c>
      <c r="AQ148" s="84">
        <f t="shared" si="88"/>
        <v>0</v>
      </c>
      <c r="AR148" s="84">
        <f t="shared" si="97"/>
        <v>0</v>
      </c>
      <c r="AS148" s="84">
        <v>0</v>
      </c>
      <c r="AT148" s="84">
        <f t="shared" si="100"/>
        <v>0</v>
      </c>
      <c r="AU148" s="84">
        <v>0</v>
      </c>
      <c r="AV148" s="84">
        <f t="shared" si="74"/>
        <v>0</v>
      </c>
      <c r="AW148" s="84">
        <f t="shared" si="89"/>
        <v>0</v>
      </c>
      <c r="AX148" s="84">
        <f t="shared" si="75"/>
        <v>0</v>
      </c>
      <c r="AY148" s="84">
        <f t="shared" si="76"/>
        <v>0</v>
      </c>
      <c r="AZ148" s="84">
        <f t="shared" si="90"/>
        <v>0</v>
      </c>
      <c r="BA148" s="84">
        <f t="shared" si="77"/>
        <v>0</v>
      </c>
      <c r="BB148" s="84">
        <f t="shared" si="78"/>
        <v>0</v>
      </c>
      <c r="BC148" s="84">
        <f t="shared" si="91"/>
        <v>0</v>
      </c>
      <c r="BD148" s="84">
        <f t="shared" si="98"/>
        <v>0</v>
      </c>
      <c r="BE148" s="84">
        <v>0</v>
      </c>
      <c r="BF148" s="84">
        <f t="shared" si="92"/>
        <v>0</v>
      </c>
      <c r="BG148" s="84">
        <v>0</v>
      </c>
      <c r="BH148" s="84">
        <f t="shared" si="79"/>
        <v>0</v>
      </c>
      <c r="BI148" s="84">
        <f t="shared" si="93"/>
        <v>0</v>
      </c>
      <c r="BJ148" s="84">
        <f t="shared" si="80"/>
        <v>0</v>
      </c>
      <c r="BK148" s="84">
        <f t="shared" si="81"/>
        <v>0</v>
      </c>
      <c r="BL148" s="84">
        <f t="shared" si="94"/>
        <v>0</v>
      </c>
      <c r="BM148" s="84">
        <f t="shared" si="82"/>
        <v>0</v>
      </c>
      <c r="BN148" s="84">
        <f t="shared" si="83"/>
        <v>0</v>
      </c>
      <c r="BO148" s="84">
        <f t="shared" si="95"/>
        <v>0</v>
      </c>
      <c r="BP148" s="84">
        <f t="shared" si="99"/>
        <v>0</v>
      </c>
      <c r="BQ148" s="84">
        <v>0</v>
      </c>
      <c r="BR148" s="84">
        <f t="shared" si="96"/>
        <v>0</v>
      </c>
      <c r="BS148" s="84">
        <v>0</v>
      </c>
    </row>
    <row r="149" spans="1:71" s="85" customFormat="1">
      <c r="A149" s="69">
        <v>140</v>
      </c>
      <c r="B149" s="1"/>
      <c r="C149" s="1"/>
      <c r="D149" s="2"/>
      <c r="E149" s="3"/>
      <c r="F149" s="4"/>
      <c r="G149" s="2"/>
      <c r="H149" s="4"/>
      <c r="I149" s="4"/>
      <c r="J149" s="4"/>
      <c r="K149" s="5"/>
      <c r="L149" s="32"/>
      <c r="M149" s="4"/>
      <c r="N149" s="4"/>
      <c r="O149" s="5"/>
      <c r="P149" s="32"/>
      <c r="Q149" s="4"/>
      <c r="R149" s="4"/>
      <c r="S149" s="47"/>
      <c r="T149" s="32"/>
      <c r="U149" s="4"/>
      <c r="V149" s="4"/>
      <c r="W149" s="47"/>
      <c r="X149" s="86">
        <f>IF(Dane!$E$3=1,AL149+AX149+BJ149,IF(Dane!$E$3=2,AR149+BD149+BP149,AT149+BF149+BR149))</f>
        <v>0</v>
      </c>
      <c r="Y149" s="87">
        <f>IF(Dane!$E$3=1,AM149+AY149+BK149,IF(Dane!$E$3=2,AS149+BE149+BQ149,AU149+BG149+BS149))</f>
        <v>0</v>
      </c>
      <c r="Z149" s="87">
        <f>IF(((H149*Dane!$C$9)-X149)&lt;0,0,(H149*Dane!$C$9)-X149)</f>
        <v>0</v>
      </c>
      <c r="AA149" s="88">
        <f>IFERROR(IF(((I149*Dane!$C$9)-Y149)&lt;0,0,(I149*Dane!$C$9)-Y149),0)</f>
        <v>0</v>
      </c>
      <c r="AB149" s="74"/>
      <c r="AC149" s="83">
        <f>IF(Dane!$E$3=1,AL149,IF(Dane!$E$3=2,AR149,AT149))</f>
        <v>0</v>
      </c>
      <c r="AD149" s="83">
        <f>IF(Dane!$E$3=1,AM149,IF(Dane!$E$3=2,AS149,AU149))</f>
        <v>0</v>
      </c>
      <c r="AE149" s="83">
        <f>IF(Dane!$E$3=1,AX149,IF(Dane!$E$3=2,BD149,BF149))</f>
        <v>0</v>
      </c>
      <c r="AF149" s="83">
        <f>IF(Dane!$E$3=1,AY149,IF(Dane!$E$3=2,BE149,BG149))</f>
        <v>0</v>
      </c>
      <c r="AG149" s="83">
        <f>IF(Dane!$E$3=1,BJ149,IF(Dane!$E$3=2,BP149,BR149))</f>
        <v>0</v>
      </c>
      <c r="AH149" s="83">
        <f>IF(Dane!$E$3=1,BK149,IF(Dane!$E$3=2,BQ149,BS149))</f>
        <v>0</v>
      </c>
      <c r="AI149" s="84">
        <f t="shared" si="84"/>
        <v>0</v>
      </c>
      <c r="AJ149" s="84">
        <f t="shared" si="85"/>
        <v>0</v>
      </c>
      <c r="AK149" s="84"/>
      <c r="AL149" s="84">
        <f t="shared" si="71"/>
        <v>0</v>
      </c>
      <c r="AM149" s="84">
        <f t="shared" si="86"/>
        <v>0</v>
      </c>
      <c r="AN149" s="84">
        <f t="shared" si="87"/>
        <v>0</v>
      </c>
      <c r="AO149" s="84">
        <f t="shared" si="72"/>
        <v>0</v>
      </c>
      <c r="AP149" s="84">
        <f t="shared" si="73"/>
        <v>0</v>
      </c>
      <c r="AQ149" s="84">
        <f t="shared" si="88"/>
        <v>0</v>
      </c>
      <c r="AR149" s="84">
        <f t="shared" si="97"/>
        <v>0</v>
      </c>
      <c r="AS149" s="84">
        <v>0</v>
      </c>
      <c r="AT149" s="84">
        <f t="shared" si="100"/>
        <v>0</v>
      </c>
      <c r="AU149" s="84">
        <v>0</v>
      </c>
      <c r="AV149" s="84">
        <f t="shared" si="74"/>
        <v>0</v>
      </c>
      <c r="AW149" s="84">
        <f t="shared" si="89"/>
        <v>0</v>
      </c>
      <c r="AX149" s="84">
        <f t="shared" si="75"/>
        <v>0</v>
      </c>
      <c r="AY149" s="84">
        <f t="shared" si="76"/>
        <v>0</v>
      </c>
      <c r="AZ149" s="84">
        <f t="shared" si="90"/>
        <v>0</v>
      </c>
      <c r="BA149" s="84">
        <f t="shared" si="77"/>
        <v>0</v>
      </c>
      <c r="BB149" s="84">
        <f t="shared" si="78"/>
        <v>0</v>
      </c>
      <c r="BC149" s="84">
        <f t="shared" si="91"/>
        <v>0</v>
      </c>
      <c r="BD149" s="84">
        <f t="shared" si="98"/>
        <v>0</v>
      </c>
      <c r="BE149" s="84">
        <v>0</v>
      </c>
      <c r="BF149" s="84">
        <f t="shared" si="92"/>
        <v>0</v>
      </c>
      <c r="BG149" s="84">
        <v>0</v>
      </c>
      <c r="BH149" s="84">
        <f t="shared" si="79"/>
        <v>0</v>
      </c>
      <c r="BI149" s="84">
        <f t="shared" si="93"/>
        <v>0</v>
      </c>
      <c r="BJ149" s="84">
        <f t="shared" si="80"/>
        <v>0</v>
      </c>
      <c r="BK149" s="84">
        <f t="shared" si="81"/>
        <v>0</v>
      </c>
      <c r="BL149" s="84">
        <f t="shared" si="94"/>
        <v>0</v>
      </c>
      <c r="BM149" s="84">
        <f t="shared" si="82"/>
        <v>0</v>
      </c>
      <c r="BN149" s="84">
        <f t="shared" si="83"/>
        <v>0</v>
      </c>
      <c r="BO149" s="84">
        <f t="shared" si="95"/>
        <v>0</v>
      </c>
      <c r="BP149" s="84">
        <f t="shared" si="99"/>
        <v>0</v>
      </c>
      <c r="BQ149" s="84">
        <v>0</v>
      </c>
      <c r="BR149" s="84">
        <f t="shared" si="96"/>
        <v>0</v>
      </c>
      <c r="BS149" s="84">
        <v>0</v>
      </c>
    </row>
    <row r="150" spans="1:71" s="85" customFormat="1">
      <c r="A150" s="69">
        <v>141</v>
      </c>
      <c r="B150" s="1"/>
      <c r="C150" s="1"/>
      <c r="D150" s="2"/>
      <c r="E150" s="3"/>
      <c r="F150" s="4"/>
      <c r="G150" s="2"/>
      <c r="H150" s="4"/>
      <c r="I150" s="4"/>
      <c r="J150" s="4"/>
      <c r="K150" s="5"/>
      <c r="L150" s="32"/>
      <c r="M150" s="4"/>
      <c r="N150" s="4"/>
      <c r="O150" s="5"/>
      <c r="P150" s="32"/>
      <c r="Q150" s="4"/>
      <c r="R150" s="4"/>
      <c r="S150" s="47"/>
      <c r="T150" s="32"/>
      <c r="U150" s="4"/>
      <c r="V150" s="4"/>
      <c r="W150" s="47"/>
      <c r="X150" s="86">
        <f>IF(Dane!$E$3=1,AL150+AX150+BJ150,IF(Dane!$E$3=2,AR150+BD150+BP150,AT150+BF150+BR150))</f>
        <v>0</v>
      </c>
      <c r="Y150" s="87">
        <f>IF(Dane!$E$3=1,AM150+AY150+BK150,IF(Dane!$E$3=2,AS150+BE150+BQ150,AU150+BG150+BS150))</f>
        <v>0</v>
      </c>
      <c r="Z150" s="87">
        <f>IF(((H150*Dane!$C$9)-X150)&lt;0,0,(H150*Dane!$C$9)-X150)</f>
        <v>0</v>
      </c>
      <c r="AA150" s="88">
        <f>IFERROR(IF(((I150*Dane!$C$9)-Y150)&lt;0,0,(I150*Dane!$C$9)-Y150),0)</f>
        <v>0</v>
      </c>
      <c r="AB150" s="74"/>
      <c r="AC150" s="83">
        <f>IF(Dane!$E$3=1,AL150,IF(Dane!$E$3=2,AR150,AT150))</f>
        <v>0</v>
      </c>
      <c r="AD150" s="83">
        <f>IF(Dane!$E$3=1,AM150,IF(Dane!$E$3=2,AS150,AU150))</f>
        <v>0</v>
      </c>
      <c r="AE150" s="83">
        <f>IF(Dane!$E$3=1,AX150,IF(Dane!$E$3=2,BD150,BF150))</f>
        <v>0</v>
      </c>
      <c r="AF150" s="83">
        <f>IF(Dane!$E$3=1,AY150,IF(Dane!$E$3=2,BE150,BG150))</f>
        <v>0</v>
      </c>
      <c r="AG150" s="83">
        <f>IF(Dane!$E$3=1,BJ150,IF(Dane!$E$3=2,BP150,BR150))</f>
        <v>0</v>
      </c>
      <c r="AH150" s="83">
        <f>IF(Dane!$E$3=1,BK150,IF(Dane!$E$3=2,BQ150,BS150))</f>
        <v>0</v>
      </c>
      <c r="AI150" s="84">
        <f t="shared" si="84"/>
        <v>0</v>
      </c>
      <c r="AJ150" s="84">
        <f t="shared" si="85"/>
        <v>0</v>
      </c>
      <c r="AK150" s="84"/>
      <c r="AL150" s="84">
        <f t="shared" si="71"/>
        <v>0</v>
      </c>
      <c r="AM150" s="84">
        <f t="shared" si="86"/>
        <v>0</v>
      </c>
      <c r="AN150" s="84">
        <f t="shared" si="87"/>
        <v>0</v>
      </c>
      <c r="AO150" s="84">
        <f t="shared" si="72"/>
        <v>0</v>
      </c>
      <c r="AP150" s="84">
        <f t="shared" si="73"/>
        <v>0</v>
      </c>
      <c r="AQ150" s="84">
        <f t="shared" si="88"/>
        <v>0</v>
      </c>
      <c r="AR150" s="84">
        <f t="shared" si="97"/>
        <v>0</v>
      </c>
      <c r="AS150" s="84">
        <v>0</v>
      </c>
      <c r="AT150" s="84">
        <f t="shared" si="100"/>
        <v>0</v>
      </c>
      <c r="AU150" s="84">
        <v>0</v>
      </c>
      <c r="AV150" s="84">
        <f t="shared" si="74"/>
        <v>0</v>
      </c>
      <c r="AW150" s="84">
        <f t="shared" si="89"/>
        <v>0</v>
      </c>
      <c r="AX150" s="84">
        <f t="shared" si="75"/>
        <v>0</v>
      </c>
      <c r="AY150" s="84">
        <f t="shared" si="76"/>
        <v>0</v>
      </c>
      <c r="AZ150" s="84">
        <f t="shared" si="90"/>
        <v>0</v>
      </c>
      <c r="BA150" s="84">
        <f t="shared" si="77"/>
        <v>0</v>
      </c>
      <c r="BB150" s="84">
        <f t="shared" si="78"/>
        <v>0</v>
      </c>
      <c r="BC150" s="84">
        <f t="shared" si="91"/>
        <v>0</v>
      </c>
      <c r="BD150" s="84">
        <f t="shared" si="98"/>
        <v>0</v>
      </c>
      <c r="BE150" s="84">
        <v>0</v>
      </c>
      <c r="BF150" s="84">
        <f t="shared" si="92"/>
        <v>0</v>
      </c>
      <c r="BG150" s="84">
        <v>0</v>
      </c>
      <c r="BH150" s="84">
        <f t="shared" si="79"/>
        <v>0</v>
      </c>
      <c r="BI150" s="84">
        <f t="shared" si="93"/>
        <v>0</v>
      </c>
      <c r="BJ150" s="84">
        <f t="shared" si="80"/>
        <v>0</v>
      </c>
      <c r="BK150" s="84">
        <f t="shared" si="81"/>
        <v>0</v>
      </c>
      <c r="BL150" s="84">
        <f t="shared" si="94"/>
        <v>0</v>
      </c>
      <c r="BM150" s="84">
        <f t="shared" si="82"/>
        <v>0</v>
      </c>
      <c r="BN150" s="84">
        <f t="shared" si="83"/>
        <v>0</v>
      </c>
      <c r="BO150" s="84">
        <f t="shared" si="95"/>
        <v>0</v>
      </c>
      <c r="BP150" s="84">
        <f t="shared" si="99"/>
        <v>0</v>
      </c>
      <c r="BQ150" s="84">
        <v>0</v>
      </c>
      <c r="BR150" s="84">
        <f t="shared" si="96"/>
        <v>0</v>
      </c>
      <c r="BS150" s="84">
        <v>0</v>
      </c>
    </row>
    <row r="151" spans="1:71" s="85" customFormat="1">
      <c r="A151" s="69">
        <v>142</v>
      </c>
      <c r="B151" s="1"/>
      <c r="C151" s="1"/>
      <c r="D151" s="2"/>
      <c r="E151" s="3"/>
      <c r="F151" s="4"/>
      <c r="G151" s="2"/>
      <c r="H151" s="4"/>
      <c r="I151" s="4"/>
      <c r="J151" s="4"/>
      <c r="K151" s="5"/>
      <c r="L151" s="32"/>
      <c r="M151" s="4"/>
      <c r="N151" s="4"/>
      <c r="O151" s="5"/>
      <c r="P151" s="32"/>
      <c r="Q151" s="4"/>
      <c r="R151" s="4"/>
      <c r="S151" s="47"/>
      <c r="T151" s="32"/>
      <c r="U151" s="4"/>
      <c r="V151" s="4"/>
      <c r="W151" s="47"/>
      <c r="X151" s="86">
        <f>IF(Dane!$E$3=1,AL151+AX151+BJ151,IF(Dane!$E$3=2,AR151+BD151+BP151,AT151+BF151+BR151))</f>
        <v>0</v>
      </c>
      <c r="Y151" s="87">
        <f>IF(Dane!$E$3=1,AM151+AY151+BK151,IF(Dane!$E$3=2,AS151+BE151+BQ151,AU151+BG151+BS151))</f>
        <v>0</v>
      </c>
      <c r="Z151" s="87">
        <f>IF(((H151*Dane!$C$9)-X151)&lt;0,0,(H151*Dane!$C$9)-X151)</f>
        <v>0</v>
      </c>
      <c r="AA151" s="88">
        <f>IFERROR(IF(((I151*Dane!$C$9)-Y151)&lt;0,0,(I151*Dane!$C$9)-Y151),0)</f>
        <v>0</v>
      </c>
      <c r="AB151" s="74"/>
      <c r="AC151" s="83">
        <f>IF(Dane!$E$3=1,AL151,IF(Dane!$E$3=2,AR151,AT151))</f>
        <v>0</v>
      </c>
      <c r="AD151" s="83">
        <f>IF(Dane!$E$3=1,AM151,IF(Dane!$E$3=2,AS151,AU151))</f>
        <v>0</v>
      </c>
      <c r="AE151" s="83">
        <f>IF(Dane!$E$3=1,AX151,IF(Dane!$E$3=2,BD151,BF151))</f>
        <v>0</v>
      </c>
      <c r="AF151" s="83">
        <f>IF(Dane!$E$3=1,AY151,IF(Dane!$E$3=2,BE151,BG151))</f>
        <v>0</v>
      </c>
      <c r="AG151" s="83">
        <f>IF(Dane!$E$3=1,BJ151,IF(Dane!$E$3=2,BP151,BR151))</f>
        <v>0</v>
      </c>
      <c r="AH151" s="83">
        <f>IF(Dane!$E$3=1,BK151,IF(Dane!$E$3=2,BQ151,BS151))</f>
        <v>0</v>
      </c>
      <c r="AI151" s="84">
        <f t="shared" si="84"/>
        <v>0</v>
      </c>
      <c r="AJ151" s="84">
        <f t="shared" si="85"/>
        <v>0</v>
      </c>
      <c r="AK151" s="84"/>
      <c r="AL151" s="84">
        <f t="shared" si="71"/>
        <v>0</v>
      </c>
      <c r="AM151" s="84">
        <f t="shared" si="86"/>
        <v>0</v>
      </c>
      <c r="AN151" s="84">
        <f t="shared" si="87"/>
        <v>0</v>
      </c>
      <c r="AO151" s="84">
        <f t="shared" si="72"/>
        <v>0</v>
      </c>
      <c r="AP151" s="84">
        <f t="shared" si="73"/>
        <v>0</v>
      </c>
      <c r="AQ151" s="84">
        <f t="shared" si="88"/>
        <v>0</v>
      </c>
      <c r="AR151" s="84">
        <f t="shared" si="97"/>
        <v>0</v>
      </c>
      <c r="AS151" s="84">
        <v>0</v>
      </c>
      <c r="AT151" s="84">
        <f t="shared" si="100"/>
        <v>0</v>
      </c>
      <c r="AU151" s="84">
        <v>0</v>
      </c>
      <c r="AV151" s="84">
        <f t="shared" si="74"/>
        <v>0</v>
      </c>
      <c r="AW151" s="84">
        <f t="shared" si="89"/>
        <v>0</v>
      </c>
      <c r="AX151" s="84">
        <f t="shared" si="75"/>
        <v>0</v>
      </c>
      <c r="AY151" s="84">
        <f t="shared" si="76"/>
        <v>0</v>
      </c>
      <c r="AZ151" s="84">
        <f t="shared" si="90"/>
        <v>0</v>
      </c>
      <c r="BA151" s="84">
        <f t="shared" si="77"/>
        <v>0</v>
      </c>
      <c r="BB151" s="84">
        <f t="shared" si="78"/>
        <v>0</v>
      </c>
      <c r="BC151" s="84">
        <f t="shared" si="91"/>
        <v>0</v>
      </c>
      <c r="BD151" s="84">
        <f t="shared" si="98"/>
        <v>0</v>
      </c>
      <c r="BE151" s="84">
        <v>0</v>
      </c>
      <c r="BF151" s="84">
        <f t="shared" si="92"/>
        <v>0</v>
      </c>
      <c r="BG151" s="84">
        <v>0</v>
      </c>
      <c r="BH151" s="84">
        <f t="shared" si="79"/>
        <v>0</v>
      </c>
      <c r="BI151" s="84">
        <f t="shared" si="93"/>
        <v>0</v>
      </c>
      <c r="BJ151" s="84">
        <f t="shared" si="80"/>
        <v>0</v>
      </c>
      <c r="BK151" s="84">
        <f t="shared" si="81"/>
        <v>0</v>
      </c>
      <c r="BL151" s="84">
        <f t="shared" si="94"/>
        <v>0</v>
      </c>
      <c r="BM151" s="84">
        <f t="shared" si="82"/>
        <v>0</v>
      </c>
      <c r="BN151" s="84">
        <f t="shared" si="83"/>
        <v>0</v>
      </c>
      <c r="BO151" s="84">
        <f t="shared" si="95"/>
        <v>0</v>
      </c>
      <c r="BP151" s="84">
        <f t="shared" si="99"/>
        <v>0</v>
      </c>
      <c r="BQ151" s="84">
        <v>0</v>
      </c>
      <c r="BR151" s="84">
        <f t="shared" si="96"/>
        <v>0</v>
      </c>
      <c r="BS151" s="84">
        <v>0</v>
      </c>
    </row>
    <row r="152" spans="1:71" s="85" customFormat="1">
      <c r="A152" s="69">
        <v>143</v>
      </c>
      <c r="B152" s="1"/>
      <c r="C152" s="1"/>
      <c r="D152" s="2"/>
      <c r="E152" s="3"/>
      <c r="F152" s="4"/>
      <c r="G152" s="2"/>
      <c r="H152" s="4"/>
      <c r="I152" s="4"/>
      <c r="J152" s="4"/>
      <c r="K152" s="5"/>
      <c r="L152" s="32"/>
      <c r="M152" s="4"/>
      <c r="N152" s="4"/>
      <c r="O152" s="5"/>
      <c r="P152" s="32"/>
      <c r="Q152" s="4"/>
      <c r="R152" s="4"/>
      <c r="S152" s="47"/>
      <c r="T152" s="32"/>
      <c r="U152" s="4"/>
      <c r="V152" s="4"/>
      <c r="W152" s="47"/>
      <c r="X152" s="86">
        <f>IF(Dane!$E$3=1,AL152+AX152+BJ152,IF(Dane!$E$3=2,AR152+BD152+BP152,AT152+BF152+BR152))</f>
        <v>0</v>
      </c>
      <c r="Y152" s="87">
        <f>IF(Dane!$E$3=1,AM152+AY152+BK152,IF(Dane!$E$3=2,AS152+BE152+BQ152,AU152+BG152+BS152))</f>
        <v>0</v>
      </c>
      <c r="Z152" s="87">
        <f>IF(((H152*Dane!$C$9)-X152)&lt;0,0,(H152*Dane!$C$9)-X152)</f>
        <v>0</v>
      </c>
      <c r="AA152" s="88">
        <f>IFERROR(IF(((I152*Dane!$C$9)-Y152)&lt;0,0,(I152*Dane!$C$9)-Y152),0)</f>
        <v>0</v>
      </c>
      <c r="AB152" s="74"/>
      <c r="AC152" s="83">
        <f>IF(Dane!$E$3=1,AL152,IF(Dane!$E$3=2,AR152,AT152))</f>
        <v>0</v>
      </c>
      <c r="AD152" s="83">
        <f>IF(Dane!$E$3=1,AM152,IF(Dane!$E$3=2,AS152,AU152))</f>
        <v>0</v>
      </c>
      <c r="AE152" s="83">
        <f>IF(Dane!$E$3=1,AX152,IF(Dane!$E$3=2,BD152,BF152))</f>
        <v>0</v>
      </c>
      <c r="AF152" s="83">
        <f>IF(Dane!$E$3=1,AY152,IF(Dane!$E$3=2,BE152,BG152))</f>
        <v>0</v>
      </c>
      <c r="AG152" s="83">
        <f>IF(Dane!$E$3=1,BJ152,IF(Dane!$E$3=2,BP152,BR152))</f>
        <v>0</v>
      </c>
      <c r="AH152" s="83">
        <f>IF(Dane!$E$3=1,BK152,IF(Dane!$E$3=2,BQ152,BS152))</f>
        <v>0</v>
      </c>
      <c r="AI152" s="84">
        <f t="shared" si="84"/>
        <v>0</v>
      </c>
      <c r="AJ152" s="84">
        <f t="shared" si="85"/>
        <v>0</v>
      </c>
      <c r="AK152" s="84"/>
      <c r="AL152" s="84">
        <f t="shared" si="71"/>
        <v>0</v>
      </c>
      <c r="AM152" s="84">
        <f t="shared" si="86"/>
        <v>0</v>
      </c>
      <c r="AN152" s="84">
        <f t="shared" si="87"/>
        <v>0</v>
      </c>
      <c r="AO152" s="84">
        <f t="shared" si="72"/>
        <v>0</v>
      </c>
      <c r="AP152" s="84">
        <f t="shared" si="73"/>
        <v>0</v>
      </c>
      <c r="AQ152" s="84">
        <f t="shared" si="88"/>
        <v>0</v>
      </c>
      <c r="AR152" s="84">
        <f t="shared" si="97"/>
        <v>0</v>
      </c>
      <c r="AS152" s="84">
        <v>0</v>
      </c>
      <c r="AT152" s="84">
        <f t="shared" si="100"/>
        <v>0</v>
      </c>
      <c r="AU152" s="84">
        <v>0</v>
      </c>
      <c r="AV152" s="84">
        <f t="shared" si="74"/>
        <v>0</v>
      </c>
      <c r="AW152" s="84">
        <f t="shared" si="89"/>
        <v>0</v>
      </c>
      <c r="AX152" s="84">
        <f t="shared" si="75"/>
        <v>0</v>
      </c>
      <c r="AY152" s="84">
        <f t="shared" si="76"/>
        <v>0</v>
      </c>
      <c r="AZ152" s="84">
        <f t="shared" si="90"/>
        <v>0</v>
      </c>
      <c r="BA152" s="84">
        <f t="shared" si="77"/>
        <v>0</v>
      </c>
      <c r="BB152" s="84">
        <f t="shared" si="78"/>
        <v>0</v>
      </c>
      <c r="BC152" s="84">
        <f t="shared" si="91"/>
        <v>0</v>
      </c>
      <c r="BD152" s="84">
        <f t="shared" si="98"/>
        <v>0</v>
      </c>
      <c r="BE152" s="84">
        <v>0</v>
      </c>
      <c r="BF152" s="84">
        <f t="shared" si="92"/>
        <v>0</v>
      </c>
      <c r="BG152" s="84">
        <v>0</v>
      </c>
      <c r="BH152" s="84">
        <f t="shared" si="79"/>
        <v>0</v>
      </c>
      <c r="BI152" s="84">
        <f t="shared" si="93"/>
        <v>0</v>
      </c>
      <c r="BJ152" s="84">
        <f t="shared" si="80"/>
        <v>0</v>
      </c>
      <c r="BK152" s="84">
        <f t="shared" si="81"/>
        <v>0</v>
      </c>
      <c r="BL152" s="84">
        <f t="shared" si="94"/>
        <v>0</v>
      </c>
      <c r="BM152" s="84">
        <f t="shared" si="82"/>
        <v>0</v>
      </c>
      <c r="BN152" s="84">
        <f t="shared" si="83"/>
        <v>0</v>
      </c>
      <c r="BO152" s="84">
        <f t="shared" si="95"/>
        <v>0</v>
      </c>
      <c r="BP152" s="84">
        <f t="shared" si="99"/>
        <v>0</v>
      </c>
      <c r="BQ152" s="84">
        <v>0</v>
      </c>
      <c r="BR152" s="84">
        <f t="shared" si="96"/>
        <v>0</v>
      </c>
      <c r="BS152" s="84">
        <v>0</v>
      </c>
    </row>
    <row r="153" spans="1:71" s="85" customFormat="1">
      <c r="A153" s="69">
        <v>144</v>
      </c>
      <c r="B153" s="1"/>
      <c r="C153" s="1"/>
      <c r="D153" s="2"/>
      <c r="E153" s="3"/>
      <c r="F153" s="4"/>
      <c r="G153" s="2"/>
      <c r="H153" s="4"/>
      <c r="I153" s="4"/>
      <c r="J153" s="4"/>
      <c r="K153" s="5"/>
      <c r="L153" s="32"/>
      <c r="M153" s="4"/>
      <c r="N153" s="4"/>
      <c r="O153" s="5"/>
      <c r="P153" s="32"/>
      <c r="Q153" s="4"/>
      <c r="R153" s="4"/>
      <c r="S153" s="47"/>
      <c r="T153" s="32"/>
      <c r="U153" s="4"/>
      <c r="V153" s="4"/>
      <c r="W153" s="47"/>
      <c r="X153" s="86">
        <f>IF(Dane!$E$3=1,AL153+AX153+BJ153,IF(Dane!$E$3=2,AR153+BD153+BP153,AT153+BF153+BR153))</f>
        <v>0</v>
      </c>
      <c r="Y153" s="87">
        <f>IF(Dane!$E$3=1,AM153+AY153+BK153,IF(Dane!$E$3=2,AS153+BE153+BQ153,AU153+BG153+BS153))</f>
        <v>0</v>
      </c>
      <c r="Z153" s="87">
        <f>IF(((H153*Dane!$C$9)-X153)&lt;0,0,(H153*Dane!$C$9)-X153)</f>
        <v>0</v>
      </c>
      <c r="AA153" s="88">
        <f>IFERROR(IF(((I153*Dane!$C$9)-Y153)&lt;0,0,(I153*Dane!$C$9)-Y153),0)</f>
        <v>0</v>
      </c>
      <c r="AB153" s="74"/>
      <c r="AC153" s="83">
        <f>IF(Dane!$E$3=1,AL153,IF(Dane!$E$3=2,AR153,AT153))</f>
        <v>0</v>
      </c>
      <c r="AD153" s="83">
        <f>IF(Dane!$E$3=1,AM153,IF(Dane!$E$3=2,AS153,AU153))</f>
        <v>0</v>
      </c>
      <c r="AE153" s="83">
        <f>IF(Dane!$E$3=1,AX153,IF(Dane!$E$3=2,BD153,BF153))</f>
        <v>0</v>
      </c>
      <c r="AF153" s="83">
        <f>IF(Dane!$E$3=1,AY153,IF(Dane!$E$3=2,BE153,BG153))</f>
        <v>0</v>
      </c>
      <c r="AG153" s="83">
        <f>IF(Dane!$E$3=1,BJ153,IF(Dane!$E$3=2,BP153,BR153))</f>
        <v>0</v>
      </c>
      <c r="AH153" s="83">
        <f>IF(Dane!$E$3=1,BK153,IF(Dane!$E$3=2,BQ153,BS153))</f>
        <v>0</v>
      </c>
      <c r="AI153" s="84">
        <f t="shared" si="84"/>
        <v>0</v>
      </c>
      <c r="AJ153" s="84">
        <f t="shared" si="85"/>
        <v>0</v>
      </c>
      <c r="AK153" s="84"/>
      <c r="AL153" s="84">
        <f t="shared" si="71"/>
        <v>0</v>
      </c>
      <c r="AM153" s="84">
        <f t="shared" si="86"/>
        <v>0</v>
      </c>
      <c r="AN153" s="84">
        <f t="shared" si="87"/>
        <v>0</v>
      </c>
      <c r="AO153" s="84">
        <f t="shared" si="72"/>
        <v>0</v>
      </c>
      <c r="AP153" s="84">
        <f t="shared" si="73"/>
        <v>0</v>
      </c>
      <c r="AQ153" s="84">
        <f t="shared" si="88"/>
        <v>0</v>
      </c>
      <c r="AR153" s="84">
        <f t="shared" si="97"/>
        <v>0</v>
      </c>
      <c r="AS153" s="84">
        <v>0</v>
      </c>
      <c r="AT153" s="84">
        <f t="shared" si="100"/>
        <v>0</v>
      </c>
      <c r="AU153" s="84">
        <v>0</v>
      </c>
      <c r="AV153" s="84">
        <f t="shared" si="74"/>
        <v>0</v>
      </c>
      <c r="AW153" s="84">
        <f t="shared" si="89"/>
        <v>0</v>
      </c>
      <c r="AX153" s="84">
        <f t="shared" si="75"/>
        <v>0</v>
      </c>
      <c r="AY153" s="84">
        <f t="shared" si="76"/>
        <v>0</v>
      </c>
      <c r="AZ153" s="84">
        <f t="shared" si="90"/>
        <v>0</v>
      </c>
      <c r="BA153" s="84">
        <f t="shared" si="77"/>
        <v>0</v>
      </c>
      <c r="BB153" s="84">
        <f t="shared" si="78"/>
        <v>0</v>
      </c>
      <c r="BC153" s="84">
        <f t="shared" si="91"/>
        <v>0</v>
      </c>
      <c r="BD153" s="84">
        <f t="shared" si="98"/>
        <v>0</v>
      </c>
      <c r="BE153" s="84">
        <v>0</v>
      </c>
      <c r="BF153" s="84">
        <f t="shared" si="92"/>
        <v>0</v>
      </c>
      <c r="BG153" s="84">
        <v>0</v>
      </c>
      <c r="BH153" s="84">
        <f t="shared" si="79"/>
        <v>0</v>
      </c>
      <c r="BI153" s="84">
        <f t="shared" si="93"/>
        <v>0</v>
      </c>
      <c r="BJ153" s="84">
        <f t="shared" si="80"/>
        <v>0</v>
      </c>
      <c r="BK153" s="84">
        <f t="shared" si="81"/>
        <v>0</v>
      </c>
      <c r="BL153" s="84">
        <f t="shared" si="94"/>
        <v>0</v>
      </c>
      <c r="BM153" s="84">
        <f t="shared" si="82"/>
        <v>0</v>
      </c>
      <c r="BN153" s="84">
        <f t="shared" si="83"/>
        <v>0</v>
      </c>
      <c r="BO153" s="84">
        <f t="shared" si="95"/>
        <v>0</v>
      </c>
      <c r="BP153" s="84">
        <f t="shared" si="99"/>
        <v>0</v>
      </c>
      <c r="BQ153" s="84">
        <v>0</v>
      </c>
      <c r="BR153" s="84">
        <f t="shared" si="96"/>
        <v>0</v>
      </c>
      <c r="BS153" s="84">
        <v>0</v>
      </c>
    </row>
    <row r="154" spans="1:71" s="85" customFormat="1">
      <c r="A154" s="69">
        <v>145</v>
      </c>
      <c r="B154" s="1"/>
      <c r="C154" s="1"/>
      <c r="D154" s="2"/>
      <c r="E154" s="3"/>
      <c r="F154" s="4"/>
      <c r="G154" s="2"/>
      <c r="H154" s="4"/>
      <c r="I154" s="4"/>
      <c r="J154" s="4"/>
      <c r="K154" s="5"/>
      <c r="L154" s="32"/>
      <c r="M154" s="4"/>
      <c r="N154" s="4"/>
      <c r="O154" s="5"/>
      <c r="P154" s="32"/>
      <c r="Q154" s="4"/>
      <c r="R154" s="4"/>
      <c r="S154" s="47"/>
      <c r="T154" s="32"/>
      <c r="U154" s="4"/>
      <c r="V154" s="4"/>
      <c r="W154" s="47"/>
      <c r="X154" s="86">
        <f>IF(Dane!$E$3=1,AL154+AX154+BJ154,IF(Dane!$E$3=2,AR154+BD154+BP154,AT154+BF154+BR154))</f>
        <v>0</v>
      </c>
      <c r="Y154" s="87">
        <f>IF(Dane!$E$3=1,AM154+AY154+BK154,IF(Dane!$E$3=2,AS154+BE154+BQ154,AU154+BG154+BS154))</f>
        <v>0</v>
      </c>
      <c r="Z154" s="87">
        <f>IF(((H154*Dane!$C$9)-X154)&lt;0,0,(H154*Dane!$C$9)-X154)</f>
        <v>0</v>
      </c>
      <c r="AA154" s="88">
        <f>IFERROR(IF(((I154*Dane!$C$9)-Y154)&lt;0,0,(I154*Dane!$C$9)-Y154),0)</f>
        <v>0</v>
      </c>
      <c r="AB154" s="74"/>
      <c r="AC154" s="83">
        <f>IF(Dane!$E$3=1,AL154,IF(Dane!$E$3=2,AR154,AT154))</f>
        <v>0</v>
      </c>
      <c r="AD154" s="83">
        <f>IF(Dane!$E$3=1,AM154,IF(Dane!$E$3=2,AS154,AU154))</f>
        <v>0</v>
      </c>
      <c r="AE154" s="83">
        <f>IF(Dane!$E$3=1,AX154,IF(Dane!$E$3=2,BD154,BF154))</f>
        <v>0</v>
      </c>
      <c r="AF154" s="83">
        <f>IF(Dane!$E$3=1,AY154,IF(Dane!$E$3=2,BE154,BG154))</f>
        <v>0</v>
      </c>
      <c r="AG154" s="83">
        <f>IF(Dane!$E$3=1,BJ154,IF(Dane!$E$3=2,BP154,BR154))</f>
        <v>0</v>
      </c>
      <c r="AH154" s="83">
        <f>IF(Dane!$E$3=1,BK154,IF(Dane!$E$3=2,BQ154,BS154))</f>
        <v>0</v>
      </c>
      <c r="AI154" s="84">
        <f t="shared" si="84"/>
        <v>0</v>
      </c>
      <c r="AJ154" s="84">
        <f t="shared" si="85"/>
        <v>0</v>
      </c>
      <c r="AK154" s="84"/>
      <c r="AL154" s="84">
        <f t="shared" si="71"/>
        <v>0</v>
      </c>
      <c r="AM154" s="84">
        <f t="shared" si="86"/>
        <v>0</v>
      </c>
      <c r="AN154" s="84">
        <f t="shared" si="87"/>
        <v>0</v>
      </c>
      <c r="AO154" s="84">
        <f t="shared" si="72"/>
        <v>0</v>
      </c>
      <c r="AP154" s="84">
        <f t="shared" si="73"/>
        <v>0</v>
      </c>
      <c r="AQ154" s="84">
        <f t="shared" si="88"/>
        <v>0</v>
      </c>
      <c r="AR154" s="84">
        <f t="shared" si="97"/>
        <v>0</v>
      </c>
      <c r="AS154" s="84">
        <v>0</v>
      </c>
      <c r="AT154" s="84">
        <f t="shared" si="100"/>
        <v>0</v>
      </c>
      <c r="AU154" s="84">
        <v>0</v>
      </c>
      <c r="AV154" s="84">
        <f t="shared" si="74"/>
        <v>0</v>
      </c>
      <c r="AW154" s="84">
        <f t="shared" si="89"/>
        <v>0</v>
      </c>
      <c r="AX154" s="84">
        <f t="shared" si="75"/>
        <v>0</v>
      </c>
      <c r="AY154" s="84">
        <f t="shared" si="76"/>
        <v>0</v>
      </c>
      <c r="AZ154" s="84">
        <f t="shared" si="90"/>
        <v>0</v>
      </c>
      <c r="BA154" s="84">
        <f t="shared" si="77"/>
        <v>0</v>
      </c>
      <c r="BB154" s="84">
        <f t="shared" si="78"/>
        <v>0</v>
      </c>
      <c r="BC154" s="84">
        <f t="shared" si="91"/>
        <v>0</v>
      </c>
      <c r="BD154" s="84">
        <f t="shared" si="98"/>
        <v>0</v>
      </c>
      <c r="BE154" s="84">
        <v>0</v>
      </c>
      <c r="BF154" s="84">
        <f t="shared" si="92"/>
        <v>0</v>
      </c>
      <c r="BG154" s="84">
        <v>0</v>
      </c>
      <c r="BH154" s="84">
        <f t="shared" si="79"/>
        <v>0</v>
      </c>
      <c r="BI154" s="84">
        <f t="shared" si="93"/>
        <v>0</v>
      </c>
      <c r="BJ154" s="84">
        <f t="shared" si="80"/>
        <v>0</v>
      </c>
      <c r="BK154" s="84">
        <f t="shared" si="81"/>
        <v>0</v>
      </c>
      <c r="BL154" s="84">
        <f t="shared" si="94"/>
        <v>0</v>
      </c>
      <c r="BM154" s="84">
        <f t="shared" si="82"/>
        <v>0</v>
      </c>
      <c r="BN154" s="84">
        <f t="shared" si="83"/>
        <v>0</v>
      </c>
      <c r="BO154" s="84">
        <f t="shared" si="95"/>
        <v>0</v>
      </c>
      <c r="BP154" s="84">
        <f t="shared" si="99"/>
        <v>0</v>
      </c>
      <c r="BQ154" s="84">
        <v>0</v>
      </c>
      <c r="BR154" s="84">
        <f t="shared" si="96"/>
        <v>0</v>
      </c>
      <c r="BS154" s="84">
        <v>0</v>
      </c>
    </row>
    <row r="155" spans="1:71" s="85" customFormat="1">
      <c r="A155" s="69">
        <v>146</v>
      </c>
      <c r="B155" s="1"/>
      <c r="C155" s="1"/>
      <c r="D155" s="2"/>
      <c r="E155" s="3"/>
      <c r="F155" s="4"/>
      <c r="G155" s="2"/>
      <c r="H155" s="4"/>
      <c r="I155" s="4"/>
      <c r="J155" s="4"/>
      <c r="K155" s="5"/>
      <c r="L155" s="32"/>
      <c r="M155" s="4"/>
      <c r="N155" s="4"/>
      <c r="O155" s="5"/>
      <c r="P155" s="32"/>
      <c r="Q155" s="4"/>
      <c r="R155" s="4"/>
      <c r="S155" s="47"/>
      <c r="T155" s="32"/>
      <c r="U155" s="4"/>
      <c r="V155" s="4"/>
      <c r="W155" s="47"/>
      <c r="X155" s="86">
        <f>IF(Dane!$E$3=1,AL155+AX155+BJ155,IF(Dane!$E$3=2,AR155+BD155+BP155,AT155+BF155+BR155))</f>
        <v>0</v>
      </c>
      <c r="Y155" s="87">
        <f>IF(Dane!$E$3=1,AM155+AY155+BK155,IF(Dane!$E$3=2,AS155+BE155+BQ155,AU155+BG155+BS155))</f>
        <v>0</v>
      </c>
      <c r="Z155" s="87">
        <f>IF(((H155*Dane!$C$9)-X155)&lt;0,0,(H155*Dane!$C$9)-X155)</f>
        <v>0</v>
      </c>
      <c r="AA155" s="88">
        <f>IFERROR(IF(((I155*Dane!$C$9)-Y155)&lt;0,0,(I155*Dane!$C$9)-Y155),0)</f>
        <v>0</v>
      </c>
      <c r="AB155" s="74"/>
      <c r="AC155" s="83">
        <f>IF(Dane!$E$3=1,AL155,IF(Dane!$E$3=2,AR155,AT155))</f>
        <v>0</v>
      </c>
      <c r="AD155" s="83">
        <f>IF(Dane!$E$3=1,AM155,IF(Dane!$E$3=2,AS155,AU155))</f>
        <v>0</v>
      </c>
      <c r="AE155" s="83">
        <f>IF(Dane!$E$3=1,AX155,IF(Dane!$E$3=2,BD155,BF155))</f>
        <v>0</v>
      </c>
      <c r="AF155" s="83">
        <f>IF(Dane!$E$3=1,AY155,IF(Dane!$E$3=2,BE155,BG155))</f>
        <v>0</v>
      </c>
      <c r="AG155" s="83">
        <f>IF(Dane!$E$3=1,BJ155,IF(Dane!$E$3=2,BP155,BR155))</f>
        <v>0</v>
      </c>
      <c r="AH155" s="83">
        <f>IF(Dane!$E$3=1,BK155,IF(Dane!$E$3=2,BQ155,BS155))</f>
        <v>0</v>
      </c>
      <c r="AI155" s="84">
        <f t="shared" si="84"/>
        <v>0</v>
      </c>
      <c r="AJ155" s="84">
        <f t="shared" si="85"/>
        <v>0</v>
      </c>
      <c r="AK155" s="84"/>
      <c r="AL155" s="84">
        <f t="shared" si="71"/>
        <v>0</v>
      </c>
      <c r="AM155" s="84">
        <f t="shared" si="86"/>
        <v>0</v>
      </c>
      <c r="AN155" s="84">
        <f t="shared" si="87"/>
        <v>0</v>
      </c>
      <c r="AO155" s="84">
        <f t="shared" si="72"/>
        <v>0</v>
      </c>
      <c r="AP155" s="84">
        <f t="shared" si="73"/>
        <v>0</v>
      </c>
      <c r="AQ155" s="84">
        <f t="shared" si="88"/>
        <v>0</v>
      </c>
      <c r="AR155" s="84">
        <f t="shared" si="97"/>
        <v>0</v>
      </c>
      <c r="AS155" s="84">
        <v>0</v>
      </c>
      <c r="AT155" s="84">
        <f t="shared" si="100"/>
        <v>0</v>
      </c>
      <c r="AU155" s="84">
        <v>0</v>
      </c>
      <c r="AV155" s="84">
        <f t="shared" si="74"/>
        <v>0</v>
      </c>
      <c r="AW155" s="84">
        <f t="shared" si="89"/>
        <v>0</v>
      </c>
      <c r="AX155" s="84">
        <f t="shared" si="75"/>
        <v>0</v>
      </c>
      <c r="AY155" s="84">
        <f t="shared" si="76"/>
        <v>0</v>
      </c>
      <c r="AZ155" s="84">
        <f t="shared" si="90"/>
        <v>0</v>
      </c>
      <c r="BA155" s="84">
        <f t="shared" si="77"/>
        <v>0</v>
      </c>
      <c r="BB155" s="84">
        <f t="shared" si="78"/>
        <v>0</v>
      </c>
      <c r="BC155" s="84">
        <f t="shared" si="91"/>
        <v>0</v>
      </c>
      <c r="BD155" s="84">
        <f t="shared" si="98"/>
        <v>0</v>
      </c>
      <c r="BE155" s="84">
        <v>0</v>
      </c>
      <c r="BF155" s="84">
        <f t="shared" si="92"/>
        <v>0</v>
      </c>
      <c r="BG155" s="84">
        <v>0</v>
      </c>
      <c r="BH155" s="84">
        <f t="shared" si="79"/>
        <v>0</v>
      </c>
      <c r="BI155" s="84">
        <f t="shared" si="93"/>
        <v>0</v>
      </c>
      <c r="BJ155" s="84">
        <f t="shared" si="80"/>
        <v>0</v>
      </c>
      <c r="BK155" s="84">
        <f t="shared" si="81"/>
        <v>0</v>
      </c>
      <c r="BL155" s="84">
        <f t="shared" si="94"/>
        <v>0</v>
      </c>
      <c r="BM155" s="84">
        <f t="shared" si="82"/>
        <v>0</v>
      </c>
      <c r="BN155" s="84">
        <f t="shared" si="83"/>
        <v>0</v>
      </c>
      <c r="BO155" s="84">
        <f t="shared" si="95"/>
        <v>0</v>
      </c>
      <c r="BP155" s="84">
        <f t="shared" si="99"/>
        <v>0</v>
      </c>
      <c r="BQ155" s="84">
        <v>0</v>
      </c>
      <c r="BR155" s="84">
        <f t="shared" si="96"/>
        <v>0</v>
      </c>
      <c r="BS155" s="84">
        <v>0</v>
      </c>
    </row>
    <row r="156" spans="1:71" s="85" customFormat="1">
      <c r="A156" s="69">
        <v>147</v>
      </c>
      <c r="B156" s="1"/>
      <c r="C156" s="1"/>
      <c r="D156" s="2"/>
      <c r="E156" s="3"/>
      <c r="F156" s="4"/>
      <c r="G156" s="2"/>
      <c r="H156" s="4"/>
      <c r="I156" s="4"/>
      <c r="J156" s="4"/>
      <c r="K156" s="5"/>
      <c r="L156" s="32"/>
      <c r="M156" s="4"/>
      <c r="N156" s="4"/>
      <c r="O156" s="5"/>
      <c r="P156" s="32"/>
      <c r="Q156" s="4"/>
      <c r="R156" s="4"/>
      <c r="S156" s="47"/>
      <c r="T156" s="32"/>
      <c r="U156" s="4"/>
      <c r="V156" s="4"/>
      <c r="W156" s="47"/>
      <c r="X156" s="86">
        <f>IF(Dane!$E$3=1,AL156+AX156+BJ156,IF(Dane!$E$3=2,AR156+BD156+BP156,AT156+BF156+BR156))</f>
        <v>0</v>
      </c>
      <c r="Y156" s="87">
        <f>IF(Dane!$E$3=1,AM156+AY156+BK156,IF(Dane!$E$3=2,AS156+BE156+BQ156,AU156+BG156+BS156))</f>
        <v>0</v>
      </c>
      <c r="Z156" s="87">
        <f>IF(((H156*Dane!$C$9)-X156)&lt;0,0,(H156*Dane!$C$9)-X156)</f>
        <v>0</v>
      </c>
      <c r="AA156" s="88">
        <f>IFERROR(IF(((I156*Dane!$C$9)-Y156)&lt;0,0,(I156*Dane!$C$9)-Y156),0)</f>
        <v>0</v>
      </c>
      <c r="AB156" s="74"/>
      <c r="AC156" s="83">
        <f>IF(Dane!$E$3=1,AL156,IF(Dane!$E$3=2,AR156,AT156))</f>
        <v>0</v>
      </c>
      <c r="AD156" s="83">
        <f>IF(Dane!$E$3=1,AM156,IF(Dane!$E$3=2,AS156,AU156))</f>
        <v>0</v>
      </c>
      <c r="AE156" s="83">
        <f>IF(Dane!$E$3=1,AX156,IF(Dane!$E$3=2,BD156,BF156))</f>
        <v>0</v>
      </c>
      <c r="AF156" s="83">
        <f>IF(Dane!$E$3=1,AY156,IF(Dane!$E$3=2,BE156,BG156))</f>
        <v>0</v>
      </c>
      <c r="AG156" s="83">
        <f>IF(Dane!$E$3=1,BJ156,IF(Dane!$E$3=2,BP156,BR156))</f>
        <v>0</v>
      </c>
      <c r="AH156" s="83">
        <f>IF(Dane!$E$3=1,BK156,IF(Dane!$E$3=2,BQ156,BS156))</f>
        <v>0</v>
      </c>
      <c r="AI156" s="84">
        <f t="shared" si="84"/>
        <v>0</v>
      </c>
      <c r="AJ156" s="84">
        <f t="shared" si="85"/>
        <v>0</v>
      </c>
      <c r="AK156" s="84"/>
      <c r="AL156" s="84">
        <f t="shared" si="71"/>
        <v>0</v>
      </c>
      <c r="AM156" s="84">
        <f t="shared" si="86"/>
        <v>0</v>
      </c>
      <c r="AN156" s="84">
        <f t="shared" si="87"/>
        <v>0</v>
      </c>
      <c r="AO156" s="84">
        <f t="shared" si="72"/>
        <v>0</v>
      </c>
      <c r="AP156" s="84">
        <f t="shared" si="73"/>
        <v>0</v>
      </c>
      <c r="AQ156" s="84">
        <f t="shared" si="88"/>
        <v>0</v>
      </c>
      <c r="AR156" s="84">
        <f t="shared" si="97"/>
        <v>0</v>
      </c>
      <c r="AS156" s="84">
        <v>0</v>
      </c>
      <c r="AT156" s="84">
        <f t="shared" si="100"/>
        <v>0</v>
      </c>
      <c r="AU156" s="84">
        <v>0</v>
      </c>
      <c r="AV156" s="84">
        <f t="shared" si="74"/>
        <v>0</v>
      </c>
      <c r="AW156" s="84">
        <f t="shared" si="89"/>
        <v>0</v>
      </c>
      <c r="AX156" s="84">
        <f t="shared" si="75"/>
        <v>0</v>
      </c>
      <c r="AY156" s="84">
        <f t="shared" si="76"/>
        <v>0</v>
      </c>
      <c r="AZ156" s="84">
        <f t="shared" si="90"/>
        <v>0</v>
      </c>
      <c r="BA156" s="84">
        <f t="shared" si="77"/>
        <v>0</v>
      </c>
      <c r="BB156" s="84">
        <f t="shared" si="78"/>
        <v>0</v>
      </c>
      <c r="BC156" s="84">
        <f t="shared" si="91"/>
        <v>0</v>
      </c>
      <c r="BD156" s="84">
        <f t="shared" si="98"/>
        <v>0</v>
      </c>
      <c r="BE156" s="84">
        <v>0</v>
      </c>
      <c r="BF156" s="84">
        <f t="shared" si="92"/>
        <v>0</v>
      </c>
      <c r="BG156" s="84">
        <v>0</v>
      </c>
      <c r="BH156" s="84">
        <f t="shared" si="79"/>
        <v>0</v>
      </c>
      <c r="BI156" s="84">
        <f t="shared" si="93"/>
        <v>0</v>
      </c>
      <c r="BJ156" s="84">
        <f t="shared" si="80"/>
        <v>0</v>
      </c>
      <c r="BK156" s="84">
        <f t="shared" si="81"/>
        <v>0</v>
      </c>
      <c r="BL156" s="84">
        <f t="shared" si="94"/>
        <v>0</v>
      </c>
      <c r="BM156" s="84">
        <f t="shared" si="82"/>
        <v>0</v>
      </c>
      <c r="BN156" s="84">
        <f t="shared" si="83"/>
        <v>0</v>
      </c>
      <c r="BO156" s="84">
        <f t="shared" si="95"/>
        <v>0</v>
      </c>
      <c r="BP156" s="84">
        <f t="shared" si="99"/>
        <v>0</v>
      </c>
      <c r="BQ156" s="84">
        <v>0</v>
      </c>
      <c r="BR156" s="84">
        <f t="shared" si="96"/>
        <v>0</v>
      </c>
      <c r="BS156" s="84">
        <v>0</v>
      </c>
    </row>
    <row r="157" spans="1:71" s="85" customFormat="1">
      <c r="A157" s="69">
        <v>148</v>
      </c>
      <c r="B157" s="1"/>
      <c r="C157" s="1"/>
      <c r="D157" s="2"/>
      <c r="E157" s="3"/>
      <c r="F157" s="4"/>
      <c r="G157" s="2"/>
      <c r="H157" s="4"/>
      <c r="I157" s="4"/>
      <c r="J157" s="4"/>
      <c r="K157" s="5"/>
      <c r="L157" s="32"/>
      <c r="M157" s="4"/>
      <c r="N157" s="4"/>
      <c r="O157" s="5"/>
      <c r="P157" s="32"/>
      <c r="Q157" s="4"/>
      <c r="R157" s="4"/>
      <c r="S157" s="47"/>
      <c r="T157" s="32"/>
      <c r="U157" s="4"/>
      <c r="V157" s="4"/>
      <c r="W157" s="47"/>
      <c r="X157" s="86">
        <f>IF(Dane!$E$3=1,AL157+AX157+BJ157,IF(Dane!$E$3=2,AR157+BD157+BP157,AT157+BF157+BR157))</f>
        <v>0</v>
      </c>
      <c r="Y157" s="87">
        <f>IF(Dane!$E$3=1,AM157+AY157+BK157,IF(Dane!$E$3=2,AS157+BE157+BQ157,AU157+BG157+BS157))</f>
        <v>0</v>
      </c>
      <c r="Z157" s="87">
        <f>IF(((H157*Dane!$C$9)-X157)&lt;0,0,(H157*Dane!$C$9)-X157)</f>
        <v>0</v>
      </c>
      <c r="AA157" s="88">
        <f>IFERROR(IF(((I157*Dane!$C$9)-Y157)&lt;0,0,(I157*Dane!$C$9)-Y157),0)</f>
        <v>0</v>
      </c>
      <c r="AB157" s="74"/>
      <c r="AC157" s="83">
        <f>IF(Dane!$E$3=1,AL157,IF(Dane!$E$3=2,AR157,AT157))</f>
        <v>0</v>
      </c>
      <c r="AD157" s="83">
        <f>IF(Dane!$E$3=1,AM157,IF(Dane!$E$3=2,AS157,AU157))</f>
        <v>0</v>
      </c>
      <c r="AE157" s="83">
        <f>IF(Dane!$E$3=1,AX157,IF(Dane!$E$3=2,BD157,BF157))</f>
        <v>0</v>
      </c>
      <c r="AF157" s="83">
        <f>IF(Dane!$E$3=1,AY157,IF(Dane!$E$3=2,BE157,BG157))</f>
        <v>0</v>
      </c>
      <c r="AG157" s="83">
        <f>IF(Dane!$E$3=1,BJ157,IF(Dane!$E$3=2,BP157,BR157))</f>
        <v>0</v>
      </c>
      <c r="AH157" s="83">
        <f>IF(Dane!$E$3=1,BK157,IF(Dane!$E$3=2,BQ157,BS157))</f>
        <v>0</v>
      </c>
      <c r="AI157" s="84">
        <f t="shared" si="84"/>
        <v>0</v>
      </c>
      <c r="AJ157" s="84">
        <f t="shared" si="85"/>
        <v>0</v>
      </c>
      <c r="AK157" s="84"/>
      <c r="AL157" s="84">
        <f t="shared" si="71"/>
        <v>0</v>
      </c>
      <c r="AM157" s="84">
        <f t="shared" si="86"/>
        <v>0</v>
      </c>
      <c r="AN157" s="84">
        <f t="shared" si="87"/>
        <v>0</v>
      </c>
      <c r="AO157" s="84">
        <f t="shared" si="72"/>
        <v>0</v>
      </c>
      <c r="AP157" s="84">
        <f t="shared" si="73"/>
        <v>0</v>
      </c>
      <c r="AQ157" s="84">
        <f t="shared" si="88"/>
        <v>0</v>
      </c>
      <c r="AR157" s="84">
        <f t="shared" si="97"/>
        <v>0</v>
      </c>
      <c r="AS157" s="84">
        <v>0</v>
      </c>
      <c r="AT157" s="84">
        <f t="shared" si="100"/>
        <v>0</v>
      </c>
      <c r="AU157" s="84">
        <v>0</v>
      </c>
      <c r="AV157" s="84">
        <f t="shared" si="74"/>
        <v>0</v>
      </c>
      <c r="AW157" s="84">
        <f t="shared" si="89"/>
        <v>0</v>
      </c>
      <c r="AX157" s="84">
        <f t="shared" si="75"/>
        <v>0</v>
      </c>
      <c r="AY157" s="84">
        <f t="shared" si="76"/>
        <v>0</v>
      </c>
      <c r="AZ157" s="84">
        <f t="shared" si="90"/>
        <v>0</v>
      </c>
      <c r="BA157" s="84">
        <f t="shared" si="77"/>
        <v>0</v>
      </c>
      <c r="BB157" s="84">
        <f t="shared" si="78"/>
        <v>0</v>
      </c>
      <c r="BC157" s="84">
        <f t="shared" si="91"/>
        <v>0</v>
      </c>
      <c r="BD157" s="84">
        <f t="shared" si="98"/>
        <v>0</v>
      </c>
      <c r="BE157" s="84">
        <v>0</v>
      </c>
      <c r="BF157" s="84">
        <f t="shared" si="92"/>
        <v>0</v>
      </c>
      <c r="BG157" s="84">
        <v>0</v>
      </c>
      <c r="BH157" s="84">
        <f t="shared" si="79"/>
        <v>0</v>
      </c>
      <c r="BI157" s="84">
        <f t="shared" si="93"/>
        <v>0</v>
      </c>
      <c r="BJ157" s="84">
        <f t="shared" si="80"/>
        <v>0</v>
      </c>
      <c r="BK157" s="84">
        <f t="shared" si="81"/>
        <v>0</v>
      </c>
      <c r="BL157" s="84">
        <f t="shared" si="94"/>
        <v>0</v>
      </c>
      <c r="BM157" s="84">
        <f t="shared" si="82"/>
        <v>0</v>
      </c>
      <c r="BN157" s="84">
        <f t="shared" si="83"/>
        <v>0</v>
      </c>
      <c r="BO157" s="84">
        <f t="shared" si="95"/>
        <v>0</v>
      </c>
      <c r="BP157" s="84">
        <f t="shared" si="99"/>
        <v>0</v>
      </c>
      <c r="BQ157" s="84">
        <v>0</v>
      </c>
      <c r="BR157" s="84">
        <f t="shared" si="96"/>
        <v>0</v>
      </c>
      <c r="BS157" s="84">
        <v>0</v>
      </c>
    </row>
    <row r="158" spans="1:71" s="85" customFormat="1">
      <c r="A158" s="69">
        <v>149</v>
      </c>
      <c r="B158" s="1"/>
      <c r="C158" s="1"/>
      <c r="D158" s="2"/>
      <c r="E158" s="3"/>
      <c r="F158" s="4"/>
      <c r="G158" s="2"/>
      <c r="H158" s="4"/>
      <c r="I158" s="4"/>
      <c r="J158" s="4"/>
      <c r="K158" s="5"/>
      <c r="L158" s="32"/>
      <c r="M158" s="4"/>
      <c r="N158" s="4"/>
      <c r="O158" s="5"/>
      <c r="P158" s="32"/>
      <c r="Q158" s="4"/>
      <c r="R158" s="4"/>
      <c r="S158" s="47"/>
      <c r="T158" s="32"/>
      <c r="U158" s="4"/>
      <c r="V158" s="4"/>
      <c r="W158" s="47"/>
      <c r="X158" s="86">
        <f>IF(Dane!$E$3=1,AL158+AX158+BJ158,IF(Dane!$E$3=2,AR158+BD158+BP158,AT158+BF158+BR158))</f>
        <v>0</v>
      </c>
      <c r="Y158" s="87">
        <f>IF(Dane!$E$3=1,AM158+AY158+BK158,IF(Dane!$E$3=2,AS158+BE158+BQ158,AU158+BG158+BS158))</f>
        <v>0</v>
      </c>
      <c r="Z158" s="87">
        <f>IF(((H158*Dane!$C$9)-X158)&lt;0,0,(H158*Dane!$C$9)-X158)</f>
        <v>0</v>
      </c>
      <c r="AA158" s="88">
        <f>IFERROR(IF(((I158*Dane!$C$9)-Y158)&lt;0,0,(I158*Dane!$C$9)-Y158),0)</f>
        <v>0</v>
      </c>
      <c r="AB158" s="74"/>
      <c r="AC158" s="83">
        <f>IF(Dane!$E$3=1,AL158,IF(Dane!$E$3=2,AR158,AT158))</f>
        <v>0</v>
      </c>
      <c r="AD158" s="83">
        <f>IF(Dane!$E$3=1,AM158,IF(Dane!$E$3=2,AS158,AU158))</f>
        <v>0</v>
      </c>
      <c r="AE158" s="83">
        <f>IF(Dane!$E$3=1,AX158,IF(Dane!$E$3=2,BD158,BF158))</f>
        <v>0</v>
      </c>
      <c r="AF158" s="83">
        <f>IF(Dane!$E$3=1,AY158,IF(Dane!$E$3=2,BE158,BG158))</f>
        <v>0</v>
      </c>
      <c r="AG158" s="83">
        <f>IF(Dane!$E$3=1,BJ158,IF(Dane!$E$3=2,BP158,BR158))</f>
        <v>0</v>
      </c>
      <c r="AH158" s="83">
        <f>IF(Dane!$E$3=1,BK158,IF(Dane!$E$3=2,BQ158,BS158))</f>
        <v>0</v>
      </c>
      <c r="AI158" s="84">
        <f t="shared" si="84"/>
        <v>0</v>
      </c>
      <c r="AJ158" s="84">
        <f t="shared" si="85"/>
        <v>0</v>
      </c>
      <c r="AK158" s="84"/>
      <c r="AL158" s="84">
        <f t="shared" si="71"/>
        <v>0</v>
      </c>
      <c r="AM158" s="84">
        <f t="shared" si="86"/>
        <v>0</v>
      </c>
      <c r="AN158" s="84">
        <f t="shared" si="87"/>
        <v>0</v>
      </c>
      <c r="AO158" s="84">
        <f t="shared" si="72"/>
        <v>0</v>
      </c>
      <c r="AP158" s="84">
        <f t="shared" si="73"/>
        <v>0</v>
      </c>
      <c r="AQ158" s="84">
        <f t="shared" si="88"/>
        <v>0</v>
      </c>
      <c r="AR158" s="84">
        <f t="shared" si="97"/>
        <v>0</v>
      </c>
      <c r="AS158" s="84">
        <v>0</v>
      </c>
      <c r="AT158" s="84">
        <f t="shared" si="100"/>
        <v>0</v>
      </c>
      <c r="AU158" s="84">
        <v>0</v>
      </c>
      <c r="AV158" s="84">
        <f t="shared" si="74"/>
        <v>0</v>
      </c>
      <c r="AW158" s="84">
        <f t="shared" si="89"/>
        <v>0</v>
      </c>
      <c r="AX158" s="84">
        <f t="shared" si="75"/>
        <v>0</v>
      </c>
      <c r="AY158" s="84">
        <f t="shared" si="76"/>
        <v>0</v>
      </c>
      <c r="AZ158" s="84">
        <f t="shared" si="90"/>
        <v>0</v>
      </c>
      <c r="BA158" s="84">
        <f t="shared" si="77"/>
        <v>0</v>
      </c>
      <c r="BB158" s="84">
        <f t="shared" si="78"/>
        <v>0</v>
      </c>
      <c r="BC158" s="84">
        <f t="shared" si="91"/>
        <v>0</v>
      </c>
      <c r="BD158" s="84">
        <f t="shared" si="98"/>
        <v>0</v>
      </c>
      <c r="BE158" s="84">
        <v>0</v>
      </c>
      <c r="BF158" s="84">
        <f t="shared" si="92"/>
        <v>0</v>
      </c>
      <c r="BG158" s="84">
        <v>0</v>
      </c>
      <c r="BH158" s="84">
        <f t="shared" si="79"/>
        <v>0</v>
      </c>
      <c r="BI158" s="84">
        <f t="shared" si="93"/>
        <v>0</v>
      </c>
      <c r="BJ158" s="84">
        <f t="shared" si="80"/>
        <v>0</v>
      </c>
      <c r="BK158" s="84">
        <f t="shared" si="81"/>
        <v>0</v>
      </c>
      <c r="BL158" s="84">
        <f t="shared" si="94"/>
        <v>0</v>
      </c>
      <c r="BM158" s="84">
        <f t="shared" si="82"/>
        <v>0</v>
      </c>
      <c r="BN158" s="84">
        <f t="shared" si="83"/>
        <v>0</v>
      </c>
      <c r="BO158" s="84">
        <f t="shared" si="95"/>
        <v>0</v>
      </c>
      <c r="BP158" s="84">
        <f t="shared" si="99"/>
        <v>0</v>
      </c>
      <c r="BQ158" s="84">
        <v>0</v>
      </c>
      <c r="BR158" s="84">
        <f t="shared" si="96"/>
        <v>0</v>
      </c>
      <c r="BS158" s="84">
        <v>0</v>
      </c>
    </row>
    <row r="159" spans="1:71" s="85" customFormat="1">
      <c r="A159" s="69">
        <v>150</v>
      </c>
      <c r="B159" s="1"/>
      <c r="C159" s="1"/>
      <c r="D159" s="2"/>
      <c r="E159" s="3"/>
      <c r="F159" s="4"/>
      <c r="G159" s="2"/>
      <c r="H159" s="4"/>
      <c r="I159" s="4"/>
      <c r="J159" s="4"/>
      <c r="K159" s="5"/>
      <c r="L159" s="32"/>
      <c r="M159" s="4"/>
      <c r="N159" s="4"/>
      <c r="O159" s="5"/>
      <c r="P159" s="32"/>
      <c r="Q159" s="4"/>
      <c r="R159" s="4"/>
      <c r="S159" s="47"/>
      <c r="T159" s="32"/>
      <c r="U159" s="4"/>
      <c r="V159" s="4"/>
      <c r="W159" s="47"/>
      <c r="X159" s="86">
        <f>IF(Dane!$E$3=1,AL159+AX159+BJ159,IF(Dane!$E$3=2,AR159+BD159+BP159,AT159+BF159+BR159))</f>
        <v>0</v>
      </c>
      <c r="Y159" s="87">
        <f>IF(Dane!$E$3=1,AM159+AY159+BK159,IF(Dane!$E$3=2,AS159+BE159+BQ159,AU159+BG159+BS159))</f>
        <v>0</v>
      </c>
      <c r="Z159" s="87">
        <f>IF(((H159*Dane!$C$9)-X159)&lt;0,0,(H159*Dane!$C$9)-X159)</f>
        <v>0</v>
      </c>
      <c r="AA159" s="88">
        <f>IFERROR(IF(((I159*Dane!$C$9)-Y159)&lt;0,0,(I159*Dane!$C$9)-Y159),0)</f>
        <v>0</v>
      </c>
      <c r="AB159" s="74"/>
      <c r="AC159" s="83">
        <f>IF(Dane!$E$3=1,AL159,IF(Dane!$E$3=2,AR159,AT159))</f>
        <v>0</v>
      </c>
      <c r="AD159" s="83">
        <f>IF(Dane!$E$3=1,AM159,IF(Dane!$E$3=2,AS159,AU159))</f>
        <v>0</v>
      </c>
      <c r="AE159" s="83">
        <f>IF(Dane!$E$3=1,AX159,IF(Dane!$E$3=2,BD159,BF159))</f>
        <v>0</v>
      </c>
      <c r="AF159" s="83">
        <f>IF(Dane!$E$3=1,AY159,IF(Dane!$E$3=2,BE159,BG159))</f>
        <v>0</v>
      </c>
      <c r="AG159" s="83">
        <f>IF(Dane!$E$3=1,BJ159,IF(Dane!$E$3=2,BP159,BR159))</f>
        <v>0</v>
      </c>
      <c r="AH159" s="83">
        <f>IF(Dane!$E$3=1,BK159,IF(Dane!$E$3=2,BQ159,BS159))</f>
        <v>0</v>
      </c>
      <c r="AI159" s="84">
        <f t="shared" si="84"/>
        <v>0</v>
      </c>
      <c r="AJ159" s="84">
        <f t="shared" si="85"/>
        <v>0</v>
      </c>
      <c r="AK159" s="84"/>
      <c r="AL159" s="84">
        <f t="shared" si="71"/>
        <v>0</v>
      </c>
      <c r="AM159" s="84">
        <f t="shared" si="86"/>
        <v>0</v>
      </c>
      <c r="AN159" s="84">
        <f t="shared" si="87"/>
        <v>0</v>
      </c>
      <c r="AO159" s="84">
        <f t="shared" si="72"/>
        <v>0</v>
      </c>
      <c r="AP159" s="84">
        <f t="shared" si="73"/>
        <v>0</v>
      </c>
      <c r="AQ159" s="84">
        <f t="shared" si="88"/>
        <v>0</v>
      </c>
      <c r="AR159" s="84">
        <f t="shared" si="97"/>
        <v>0</v>
      </c>
      <c r="AS159" s="84">
        <v>0</v>
      </c>
      <c r="AT159" s="84">
        <f t="shared" si="100"/>
        <v>0</v>
      </c>
      <c r="AU159" s="84">
        <v>0</v>
      </c>
      <c r="AV159" s="84">
        <f t="shared" si="74"/>
        <v>0</v>
      </c>
      <c r="AW159" s="84">
        <f t="shared" si="89"/>
        <v>0</v>
      </c>
      <c r="AX159" s="84">
        <f t="shared" si="75"/>
        <v>0</v>
      </c>
      <c r="AY159" s="84">
        <f t="shared" si="76"/>
        <v>0</v>
      </c>
      <c r="AZ159" s="84">
        <f t="shared" si="90"/>
        <v>0</v>
      </c>
      <c r="BA159" s="84">
        <f t="shared" si="77"/>
        <v>0</v>
      </c>
      <c r="BB159" s="84">
        <f t="shared" si="78"/>
        <v>0</v>
      </c>
      <c r="BC159" s="84">
        <f t="shared" si="91"/>
        <v>0</v>
      </c>
      <c r="BD159" s="84">
        <f t="shared" si="98"/>
        <v>0</v>
      </c>
      <c r="BE159" s="84">
        <v>0</v>
      </c>
      <c r="BF159" s="84">
        <f t="shared" si="92"/>
        <v>0</v>
      </c>
      <c r="BG159" s="84">
        <v>0</v>
      </c>
      <c r="BH159" s="84">
        <f t="shared" si="79"/>
        <v>0</v>
      </c>
      <c r="BI159" s="84">
        <f t="shared" si="93"/>
        <v>0</v>
      </c>
      <c r="BJ159" s="84">
        <f t="shared" si="80"/>
        <v>0</v>
      </c>
      <c r="BK159" s="84">
        <f t="shared" si="81"/>
        <v>0</v>
      </c>
      <c r="BL159" s="84">
        <f t="shared" si="94"/>
        <v>0</v>
      </c>
      <c r="BM159" s="84">
        <f t="shared" si="82"/>
        <v>0</v>
      </c>
      <c r="BN159" s="84">
        <f t="shared" si="83"/>
        <v>0</v>
      </c>
      <c r="BO159" s="84">
        <f t="shared" si="95"/>
        <v>0</v>
      </c>
      <c r="BP159" s="84">
        <f t="shared" si="99"/>
        <v>0</v>
      </c>
      <c r="BQ159" s="84">
        <v>0</v>
      </c>
      <c r="BR159" s="84">
        <f t="shared" si="96"/>
        <v>0</v>
      </c>
      <c r="BS159" s="84">
        <v>0</v>
      </c>
    </row>
    <row r="160" spans="1:71" s="85" customFormat="1">
      <c r="A160" s="69">
        <v>151</v>
      </c>
      <c r="B160" s="1"/>
      <c r="C160" s="1"/>
      <c r="D160" s="2"/>
      <c r="E160" s="3"/>
      <c r="F160" s="4"/>
      <c r="G160" s="2"/>
      <c r="H160" s="4"/>
      <c r="I160" s="4"/>
      <c r="J160" s="4"/>
      <c r="K160" s="5"/>
      <c r="L160" s="32"/>
      <c r="M160" s="4"/>
      <c r="N160" s="4"/>
      <c r="O160" s="5"/>
      <c r="P160" s="32"/>
      <c r="Q160" s="4"/>
      <c r="R160" s="4"/>
      <c r="S160" s="47"/>
      <c r="T160" s="32"/>
      <c r="U160" s="4"/>
      <c r="V160" s="4"/>
      <c r="W160" s="47"/>
      <c r="X160" s="86">
        <f>IF(Dane!$E$3=1,AL160+AX160+BJ160,IF(Dane!$E$3=2,AR160+BD160+BP160,AT160+BF160+BR160))</f>
        <v>0</v>
      </c>
      <c r="Y160" s="87">
        <f>IF(Dane!$E$3=1,AM160+AY160+BK160,IF(Dane!$E$3=2,AS160+BE160+BQ160,AU160+BG160+BS160))</f>
        <v>0</v>
      </c>
      <c r="Z160" s="87">
        <f>IF(((H160*Dane!$C$9)-X160)&lt;0,0,(H160*Dane!$C$9)-X160)</f>
        <v>0</v>
      </c>
      <c r="AA160" s="88">
        <f>IFERROR(IF(((I160*Dane!$C$9)-Y160)&lt;0,0,(I160*Dane!$C$9)-Y160),0)</f>
        <v>0</v>
      </c>
      <c r="AB160" s="74"/>
      <c r="AC160" s="83">
        <f>IF(Dane!$E$3=1,AL160,IF(Dane!$E$3=2,AR160,AT160))</f>
        <v>0</v>
      </c>
      <c r="AD160" s="83">
        <f>IF(Dane!$E$3=1,AM160,IF(Dane!$E$3=2,AS160,AU160))</f>
        <v>0</v>
      </c>
      <c r="AE160" s="83">
        <f>IF(Dane!$E$3=1,AX160,IF(Dane!$E$3=2,BD160,BF160))</f>
        <v>0</v>
      </c>
      <c r="AF160" s="83">
        <f>IF(Dane!$E$3=1,AY160,IF(Dane!$E$3=2,BE160,BG160))</f>
        <v>0</v>
      </c>
      <c r="AG160" s="83">
        <f>IF(Dane!$E$3=1,BJ160,IF(Dane!$E$3=2,BP160,BR160))</f>
        <v>0</v>
      </c>
      <c r="AH160" s="83">
        <f>IF(Dane!$E$3=1,BK160,IF(Dane!$E$3=2,BQ160,BS160))</f>
        <v>0</v>
      </c>
      <c r="AI160" s="84">
        <f t="shared" si="84"/>
        <v>0</v>
      </c>
      <c r="AJ160" s="84">
        <f t="shared" si="85"/>
        <v>0</v>
      </c>
      <c r="AK160" s="84"/>
      <c r="AL160" s="84">
        <f t="shared" si="71"/>
        <v>0</v>
      </c>
      <c r="AM160" s="84">
        <f t="shared" si="86"/>
        <v>0</v>
      </c>
      <c r="AN160" s="84">
        <f t="shared" si="87"/>
        <v>0</v>
      </c>
      <c r="AO160" s="84">
        <f t="shared" si="72"/>
        <v>0</v>
      </c>
      <c r="AP160" s="84">
        <f t="shared" si="73"/>
        <v>0</v>
      </c>
      <c r="AQ160" s="84">
        <f t="shared" si="88"/>
        <v>0</v>
      </c>
      <c r="AR160" s="84">
        <f t="shared" si="97"/>
        <v>0</v>
      </c>
      <c r="AS160" s="84">
        <v>0</v>
      </c>
      <c r="AT160" s="84">
        <f t="shared" si="100"/>
        <v>0</v>
      </c>
      <c r="AU160" s="84">
        <v>0</v>
      </c>
      <c r="AV160" s="84">
        <f t="shared" si="74"/>
        <v>0</v>
      </c>
      <c r="AW160" s="84">
        <f t="shared" si="89"/>
        <v>0</v>
      </c>
      <c r="AX160" s="84">
        <f t="shared" si="75"/>
        <v>0</v>
      </c>
      <c r="AY160" s="84">
        <f t="shared" si="76"/>
        <v>0</v>
      </c>
      <c r="AZ160" s="84">
        <f t="shared" si="90"/>
        <v>0</v>
      </c>
      <c r="BA160" s="84">
        <f t="shared" si="77"/>
        <v>0</v>
      </c>
      <c r="BB160" s="84">
        <f t="shared" si="78"/>
        <v>0</v>
      </c>
      <c r="BC160" s="84">
        <f t="shared" si="91"/>
        <v>0</v>
      </c>
      <c r="BD160" s="84">
        <f t="shared" si="98"/>
        <v>0</v>
      </c>
      <c r="BE160" s="84">
        <v>0</v>
      </c>
      <c r="BF160" s="84">
        <f t="shared" si="92"/>
        <v>0</v>
      </c>
      <c r="BG160" s="84">
        <v>0</v>
      </c>
      <c r="BH160" s="84">
        <f t="shared" si="79"/>
        <v>0</v>
      </c>
      <c r="BI160" s="84">
        <f t="shared" si="93"/>
        <v>0</v>
      </c>
      <c r="BJ160" s="84">
        <f t="shared" si="80"/>
        <v>0</v>
      </c>
      <c r="BK160" s="84">
        <f t="shared" si="81"/>
        <v>0</v>
      </c>
      <c r="BL160" s="84">
        <f t="shared" si="94"/>
        <v>0</v>
      </c>
      <c r="BM160" s="84">
        <f t="shared" si="82"/>
        <v>0</v>
      </c>
      <c r="BN160" s="84">
        <f t="shared" si="83"/>
        <v>0</v>
      </c>
      <c r="BO160" s="84">
        <f t="shared" si="95"/>
        <v>0</v>
      </c>
      <c r="BP160" s="84">
        <f t="shared" si="99"/>
        <v>0</v>
      </c>
      <c r="BQ160" s="84">
        <v>0</v>
      </c>
      <c r="BR160" s="84">
        <f t="shared" si="96"/>
        <v>0</v>
      </c>
      <c r="BS160" s="84">
        <v>0</v>
      </c>
    </row>
    <row r="161" spans="1:71" s="85" customFormat="1">
      <c r="A161" s="69">
        <v>152</v>
      </c>
      <c r="B161" s="1"/>
      <c r="C161" s="1"/>
      <c r="D161" s="2"/>
      <c r="E161" s="3"/>
      <c r="F161" s="4"/>
      <c r="G161" s="2"/>
      <c r="H161" s="4"/>
      <c r="I161" s="4"/>
      <c r="J161" s="4"/>
      <c r="K161" s="5"/>
      <c r="L161" s="32"/>
      <c r="M161" s="4"/>
      <c r="N161" s="4"/>
      <c r="O161" s="5"/>
      <c r="P161" s="32"/>
      <c r="Q161" s="4"/>
      <c r="R161" s="4"/>
      <c r="S161" s="47"/>
      <c r="T161" s="32"/>
      <c r="U161" s="4"/>
      <c r="V161" s="4"/>
      <c r="W161" s="47"/>
      <c r="X161" s="86">
        <f>IF(Dane!$E$3=1,AL161+AX161+BJ161,IF(Dane!$E$3=2,AR161+BD161+BP161,AT161+BF161+BR161))</f>
        <v>0</v>
      </c>
      <c r="Y161" s="87">
        <f>IF(Dane!$E$3=1,AM161+AY161+BK161,IF(Dane!$E$3=2,AS161+BE161+BQ161,AU161+BG161+BS161))</f>
        <v>0</v>
      </c>
      <c r="Z161" s="87">
        <f>IF(((H161*Dane!$C$9)-X161)&lt;0,0,(H161*Dane!$C$9)-X161)</f>
        <v>0</v>
      </c>
      <c r="AA161" s="88">
        <f>IFERROR(IF(((I161*Dane!$C$9)-Y161)&lt;0,0,(I161*Dane!$C$9)-Y161),0)</f>
        <v>0</v>
      </c>
      <c r="AB161" s="74"/>
      <c r="AC161" s="83">
        <f>IF(Dane!$E$3=1,AL161,IF(Dane!$E$3=2,AR161,AT161))</f>
        <v>0</v>
      </c>
      <c r="AD161" s="83">
        <f>IF(Dane!$E$3=1,AM161,IF(Dane!$E$3=2,AS161,AU161))</f>
        <v>0</v>
      </c>
      <c r="AE161" s="83">
        <f>IF(Dane!$E$3=1,AX161,IF(Dane!$E$3=2,BD161,BF161))</f>
        <v>0</v>
      </c>
      <c r="AF161" s="83">
        <f>IF(Dane!$E$3=1,AY161,IF(Dane!$E$3=2,BE161,BG161))</f>
        <v>0</v>
      </c>
      <c r="AG161" s="83">
        <f>IF(Dane!$E$3=1,BJ161,IF(Dane!$E$3=2,BP161,BR161))</f>
        <v>0</v>
      </c>
      <c r="AH161" s="83">
        <f>IF(Dane!$E$3=1,BK161,IF(Dane!$E$3=2,BQ161,BS161))</f>
        <v>0</v>
      </c>
      <c r="AI161" s="84">
        <f t="shared" si="84"/>
        <v>0</v>
      </c>
      <c r="AJ161" s="84">
        <f t="shared" si="85"/>
        <v>0</v>
      </c>
      <c r="AK161" s="84"/>
      <c r="AL161" s="84">
        <f t="shared" si="71"/>
        <v>0</v>
      </c>
      <c r="AM161" s="84">
        <f t="shared" si="86"/>
        <v>0</v>
      </c>
      <c r="AN161" s="84">
        <f t="shared" si="87"/>
        <v>0</v>
      </c>
      <c r="AO161" s="84">
        <f t="shared" si="72"/>
        <v>0</v>
      </c>
      <c r="AP161" s="84">
        <f t="shared" si="73"/>
        <v>0</v>
      </c>
      <c r="AQ161" s="84">
        <f t="shared" si="88"/>
        <v>0</v>
      </c>
      <c r="AR161" s="84">
        <f t="shared" si="97"/>
        <v>0</v>
      </c>
      <c r="AS161" s="84">
        <v>0</v>
      </c>
      <c r="AT161" s="84">
        <f t="shared" si="100"/>
        <v>0</v>
      </c>
      <c r="AU161" s="84">
        <v>0</v>
      </c>
      <c r="AV161" s="84">
        <f t="shared" si="74"/>
        <v>0</v>
      </c>
      <c r="AW161" s="84">
        <f t="shared" si="89"/>
        <v>0</v>
      </c>
      <c r="AX161" s="84">
        <f t="shared" si="75"/>
        <v>0</v>
      </c>
      <c r="AY161" s="84">
        <f t="shared" si="76"/>
        <v>0</v>
      </c>
      <c r="AZ161" s="84">
        <f t="shared" si="90"/>
        <v>0</v>
      </c>
      <c r="BA161" s="84">
        <f t="shared" si="77"/>
        <v>0</v>
      </c>
      <c r="BB161" s="84">
        <f t="shared" si="78"/>
        <v>0</v>
      </c>
      <c r="BC161" s="84">
        <f t="shared" si="91"/>
        <v>0</v>
      </c>
      <c r="BD161" s="84">
        <f t="shared" si="98"/>
        <v>0</v>
      </c>
      <c r="BE161" s="84">
        <v>0</v>
      </c>
      <c r="BF161" s="84">
        <f t="shared" si="92"/>
        <v>0</v>
      </c>
      <c r="BG161" s="84">
        <v>0</v>
      </c>
      <c r="BH161" s="84">
        <f t="shared" si="79"/>
        <v>0</v>
      </c>
      <c r="BI161" s="84">
        <f t="shared" si="93"/>
        <v>0</v>
      </c>
      <c r="BJ161" s="84">
        <f t="shared" si="80"/>
        <v>0</v>
      </c>
      <c r="BK161" s="84">
        <f t="shared" si="81"/>
        <v>0</v>
      </c>
      <c r="BL161" s="84">
        <f t="shared" si="94"/>
        <v>0</v>
      </c>
      <c r="BM161" s="84">
        <f t="shared" si="82"/>
        <v>0</v>
      </c>
      <c r="BN161" s="84">
        <f t="shared" si="83"/>
        <v>0</v>
      </c>
      <c r="BO161" s="84">
        <f t="shared" si="95"/>
        <v>0</v>
      </c>
      <c r="BP161" s="84">
        <f t="shared" si="99"/>
        <v>0</v>
      </c>
      <c r="BQ161" s="84">
        <v>0</v>
      </c>
      <c r="BR161" s="84">
        <f t="shared" si="96"/>
        <v>0</v>
      </c>
      <c r="BS161" s="84">
        <v>0</v>
      </c>
    </row>
    <row r="162" spans="1:71" s="85" customFormat="1">
      <c r="A162" s="69">
        <v>153</v>
      </c>
      <c r="B162" s="1"/>
      <c r="C162" s="1"/>
      <c r="D162" s="2"/>
      <c r="E162" s="3"/>
      <c r="F162" s="4"/>
      <c r="G162" s="2"/>
      <c r="H162" s="4"/>
      <c r="I162" s="4"/>
      <c r="J162" s="4"/>
      <c r="K162" s="5"/>
      <c r="L162" s="32"/>
      <c r="M162" s="4"/>
      <c r="N162" s="4"/>
      <c r="O162" s="5"/>
      <c r="P162" s="32"/>
      <c r="Q162" s="4"/>
      <c r="R162" s="4"/>
      <c r="S162" s="47"/>
      <c r="T162" s="32"/>
      <c r="U162" s="4"/>
      <c r="V162" s="4"/>
      <c r="W162" s="47"/>
      <c r="X162" s="86">
        <f>IF(Dane!$E$3=1,AL162+AX162+BJ162,IF(Dane!$E$3=2,AR162+BD162+BP162,AT162+BF162+BR162))</f>
        <v>0</v>
      </c>
      <c r="Y162" s="87">
        <f>IF(Dane!$E$3=1,AM162+AY162+BK162,IF(Dane!$E$3=2,AS162+BE162+BQ162,AU162+BG162+BS162))</f>
        <v>0</v>
      </c>
      <c r="Z162" s="87">
        <f>IF(((H162*Dane!$C$9)-X162)&lt;0,0,(H162*Dane!$C$9)-X162)</f>
        <v>0</v>
      </c>
      <c r="AA162" s="88">
        <f>IFERROR(IF(((I162*Dane!$C$9)-Y162)&lt;0,0,(I162*Dane!$C$9)-Y162),0)</f>
        <v>0</v>
      </c>
      <c r="AB162" s="74"/>
      <c r="AC162" s="83">
        <f>IF(Dane!$E$3=1,AL162,IF(Dane!$E$3=2,AR162,AT162))</f>
        <v>0</v>
      </c>
      <c r="AD162" s="83">
        <f>IF(Dane!$E$3=1,AM162,IF(Dane!$E$3=2,AS162,AU162))</f>
        <v>0</v>
      </c>
      <c r="AE162" s="83">
        <f>IF(Dane!$E$3=1,AX162,IF(Dane!$E$3=2,BD162,BF162))</f>
        <v>0</v>
      </c>
      <c r="AF162" s="83">
        <f>IF(Dane!$E$3=1,AY162,IF(Dane!$E$3=2,BE162,BG162))</f>
        <v>0</v>
      </c>
      <c r="AG162" s="83">
        <f>IF(Dane!$E$3=1,BJ162,IF(Dane!$E$3=2,BP162,BR162))</f>
        <v>0</v>
      </c>
      <c r="AH162" s="83">
        <f>IF(Dane!$E$3=1,BK162,IF(Dane!$E$3=2,BQ162,BS162))</f>
        <v>0</v>
      </c>
      <c r="AI162" s="84">
        <f t="shared" si="84"/>
        <v>0</v>
      </c>
      <c r="AJ162" s="84">
        <f t="shared" si="85"/>
        <v>0</v>
      </c>
      <c r="AK162" s="84"/>
      <c r="AL162" s="84">
        <f t="shared" si="71"/>
        <v>0</v>
      </c>
      <c r="AM162" s="84">
        <f t="shared" si="86"/>
        <v>0</v>
      </c>
      <c r="AN162" s="84">
        <f t="shared" si="87"/>
        <v>0</v>
      </c>
      <c r="AO162" s="84">
        <f t="shared" si="72"/>
        <v>0</v>
      </c>
      <c r="AP162" s="84">
        <f t="shared" si="73"/>
        <v>0</v>
      </c>
      <c r="AQ162" s="84">
        <f t="shared" si="88"/>
        <v>0</v>
      </c>
      <c r="AR162" s="84">
        <f t="shared" si="97"/>
        <v>0</v>
      </c>
      <c r="AS162" s="84">
        <v>0</v>
      </c>
      <c r="AT162" s="84">
        <f t="shared" si="100"/>
        <v>0</v>
      </c>
      <c r="AU162" s="84">
        <v>0</v>
      </c>
      <c r="AV162" s="84">
        <f t="shared" si="74"/>
        <v>0</v>
      </c>
      <c r="AW162" s="84">
        <f t="shared" si="89"/>
        <v>0</v>
      </c>
      <c r="AX162" s="84">
        <f t="shared" si="75"/>
        <v>0</v>
      </c>
      <c r="AY162" s="84">
        <f t="shared" si="76"/>
        <v>0</v>
      </c>
      <c r="AZ162" s="84">
        <f t="shared" si="90"/>
        <v>0</v>
      </c>
      <c r="BA162" s="84">
        <f t="shared" si="77"/>
        <v>0</v>
      </c>
      <c r="BB162" s="84">
        <f t="shared" si="78"/>
        <v>0</v>
      </c>
      <c r="BC162" s="84">
        <f t="shared" si="91"/>
        <v>0</v>
      </c>
      <c r="BD162" s="84">
        <f t="shared" si="98"/>
        <v>0</v>
      </c>
      <c r="BE162" s="84">
        <v>0</v>
      </c>
      <c r="BF162" s="84">
        <f t="shared" si="92"/>
        <v>0</v>
      </c>
      <c r="BG162" s="84">
        <v>0</v>
      </c>
      <c r="BH162" s="84">
        <f t="shared" si="79"/>
        <v>0</v>
      </c>
      <c r="BI162" s="84">
        <f t="shared" si="93"/>
        <v>0</v>
      </c>
      <c r="BJ162" s="84">
        <f t="shared" si="80"/>
        <v>0</v>
      </c>
      <c r="BK162" s="84">
        <f t="shared" si="81"/>
        <v>0</v>
      </c>
      <c r="BL162" s="84">
        <f t="shared" si="94"/>
        <v>0</v>
      </c>
      <c r="BM162" s="84">
        <f t="shared" si="82"/>
        <v>0</v>
      </c>
      <c r="BN162" s="84">
        <f t="shared" si="83"/>
        <v>0</v>
      </c>
      <c r="BO162" s="84">
        <f t="shared" si="95"/>
        <v>0</v>
      </c>
      <c r="BP162" s="84">
        <f t="shared" si="99"/>
        <v>0</v>
      </c>
      <c r="BQ162" s="84">
        <v>0</v>
      </c>
      <c r="BR162" s="84">
        <f t="shared" si="96"/>
        <v>0</v>
      </c>
      <c r="BS162" s="84">
        <v>0</v>
      </c>
    </row>
    <row r="163" spans="1:71" s="85" customFormat="1">
      <c r="A163" s="69">
        <v>154</v>
      </c>
      <c r="B163" s="1"/>
      <c r="C163" s="1"/>
      <c r="D163" s="2"/>
      <c r="E163" s="3"/>
      <c r="F163" s="4"/>
      <c r="G163" s="2"/>
      <c r="H163" s="4"/>
      <c r="I163" s="4"/>
      <c r="J163" s="4"/>
      <c r="K163" s="5"/>
      <c r="L163" s="32"/>
      <c r="M163" s="4"/>
      <c r="N163" s="4"/>
      <c r="O163" s="5"/>
      <c r="P163" s="32"/>
      <c r="Q163" s="4"/>
      <c r="R163" s="4"/>
      <c r="S163" s="47"/>
      <c r="T163" s="32"/>
      <c r="U163" s="4"/>
      <c r="V163" s="4"/>
      <c r="W163" s="47"/>
      <c r="X163" s="86">
        <f>IF(Dane!$E$3=1,AL163+AX163+BJ163,IF(Dane!$E$3=2,AR163+BD163+BP163,AT163+BF163+BR163))</f>
        <v>0</v>
      </c>
      <c r="Y163" s="87">
        <f>IF(Dane!$E$3=1,AM163+AY163+BK163,IF(Dane!$E$3=2,AS163+BE163+BQ163,AU163+BG163+BS163))</f>
        <v>0</v>
      </c>
      <c r="Z163" s="87">
        <f>IF(((H163*Dane!$C$9)-X163)&lt;0,0,(H163*Dane!$C$9)-X163)</f>
        <v>0</v>
      </c>
      <c r="AA163" s="88">
        <f>IFERROR(IF(((I163*Dane!$C$9)-Y163)&lt;0,0,(I163*Dane!$C$9)-Y163),0)</f>
        <v>0</v>
      </c>
      <c r="AB163" s="74"/>
      <c r="AC163" s="83">
        <f>IF(Dane!$E$3=1,AL163,IF(Dane!$E$3=2,AR163,AT163))</f>
        <v>0</v>
      </c>
      <c r="AD163" s="83">
        <f>IF(Dane!$E$3=1,AM163,IF(Dane!$E$3=2,AS163,AU163))</f>
        <v>0</v>
      </c>
      <c r="AE163" s="83">
        <f>IF(Dane!$E$3=1,AX163,IF(Dane!$E$3=2,BD163,BF163))</f>
        <v>0</v>
      </c>
      <c r="AF163" s="83">
        <f>IF(Dane!$E$3=1,AY163,IF(Dane!$E$3=2,BE163,BG163))</f>
        <v>0</v>
      </c>
      <c r="AG163" s="83">
        <f>IF(Dane!$E$3=1,BJ163,IF(Dane!$E$3=2,BP163,BR163))</f>
        <v>0</v>
      </c>
      <c r="AH163" s="83">
        <f>IF(Dane!$E$3=1,BK163,IF(Dane!$E$3=2,BQ163,BS163))</f>
        <v>0</v>
      </c>
      <c r="AI163" s="84">
        <f t="shared" si="84"/>
        <v>0</v>
      </c>
      <c r="AJ163" s="84">
        <f t="shared" si="85"/>
        <v>0</v>
      </c>
      <c r="AK163" s="84"/>
      <c r="AL163" s="84">
        <f t="shared" si="71"/>
        <v>0</v>
      </c>
      <c r="AM163" s="84">
        <f t="shared" si="86"/>
        <v>0</v>
      </c>
      <c r="AN163" s="84">
        <f t="shared" si="87"/>
        <v>0</v>
      </c>
      <c r="AO163" s="84">
        <f t="shared" si="72"/>
        <v>0</v>
      </c>
      <c r="AP163" s="84">
        <f t="shared" si="73"/>
        <v>0</v>
      </c>
      <c r="AQ163" s="84">
        <f t="shared" si="88"/>
        <v>0</v>
      </c>
      <c r="AR163" s="84">
        <f t="shared" si="97"/>
        <v>0</v>
      </c>
      <c r="AS163" s="84">
        <v>0</v>
      </c>
      <c r="AT163" s="84">
        <f t="shared" si="100"/>
        <v>0</v>
      </c>
      <c r="AU163" s="84">
        <v>0</v>
      </c>
      <c r="AV163" s="84">
        <f t="shared" si="74"/>
        <v>0</v>
      </c>
      <c r="AW163" s="84">
        <f t="shared" si="89"/>
        <v>0</v>
      </c>
      <c r="AX163" s="84">
        <f t="shared" si="75"/>
        <v>0</v>
      </c>
      <c r="AY163" s="84">
        <f t="shared" si="76"/>
        <v>0</v>
      </c>
      <c r="AZ163" s="84">
        <f t="shared" si="90"/>
        <v>0</v>
      </c>
      <c r="BA163" s="84">
        <f t="shared" si="77"/>
        <v>0</v>
      </c>
      <c r="BB163" s="84">
        <f t="shared" si="78"/>
        <v>0</v>
      </c>
      <c r="BC163" s="84">
        <f t="shared" si="91"/>
        <v>0</v>
      </c>
      <c r="BD163" s="84">
        <f t="shared" si="98"/>
        <v>0</v>
      </c>
      <c r="BE163" s="84">
        <v>0</v>
      </c>
      <c r="BF163" s="84">
        <f t="shared" si="92"/>
        <v>0</v>
      </c>
      <c r="BG163" s="84">
        <v>0</v>
      </c>
      <c r="BH163" s="84">
        <f t="shared" si="79"/>
        <v>0</v>
      </c>
      <c r="BI163" s="84">
        <f t="shared" si="93"/>
        <v>0</v>
      </c>
      <c r="BJ163" s="84">
        <f t="shared" si="80"/>
        <v>0</v>
      </c>
      <c r="BK163" s="84">
        <f t="shared" si="81"/>
        <v>0</v>
      </c>
      <c r="BL163" s="84">
        <f t="shared" si="94"/>
        <v>0</v>
      </c>
      <c r="BM163" s="84">
        <f t="shared" si="82"/>
        <v>0</v>
      </c>
      <c r="BN163" s="84">
        <f t="shared" si="83"/>
        <v>0</v>
      </c>
      <c r="BO163" s="84">
        <f t="shared" si="95"/>
        <v>0</v>
      </c>
      <c r="BP163" s="84">
        <f t="shared" si="99"/>
        <v>0</v>
      </c>
      <c r="BQ163" s="84">
        <v>0</v>
      </c>
      <c r="BR163" s="84">
        <f t="shared" si="96"/>
        <v>0</v>
      </c>
      <c r="BS163" s="84">
        <v>0</v>
      </c>
    </row>
    <row r="164" spans="1:71" s="85" customFormat="1">
      <c r="A164" s="69">
        <v>155</v>
      </c>
      <c r="B164" s="1"/>
      <c r="C164" s="1"/>
      <c r="D164" s="2"/>
      <c r="E164" s="3"/>
      <c r="F164" s="4"/>
      <c r="G164" s="2"/>
      <c r="H164" s="4"/>
      <c r="I164" s="4"/>
      <c r="J164" s="4"/>
      <c r="K164" s="5"/>
      <c r="L164" s="32"/>
      <c r="M164" s="4"/>
      <c r="N164" s="4"/>
      <c r="O164" s="5"/>
      <c r="P164" s="32"/>
      <c r="Q164" s="4"/>
      <c r="R164" s="4"/>
      <c r="S164" s="47"/>
      <c r="T164" s="32"/>
      <c r="U164" s="4"/>
      <c r="V164" s="4"/>
      <c r="W164" s="47"/>
      <c r="X164" s="86">
        <f>IF(Dane!$E$3=1,AL164+AX164+BJ164,IF(Dane!$E$3=2,AR164+BD164+BP164,AT164+BF164+BR164))</f>
        <v>0</v>
      </c>
      <c r="Y164" s="87">
        <f>IF(Dane!$E$3=1,AM164+AY164+BK164,IF(Dane!$E$3=2,AS164+BE164+BQ164,AU164+BG164+BS164))</f>
        <v>0</v>
      </c>
      <c r="Z164" s="87">
        <f>IF(((H164*Dane!$C$9)-X164)&lt;0,0,(H164*Dane!$C$9)-X164)</f>
        <v>0</v>
      </c>
      <c r="AA164" s="88">
        <f>IFERROR(IF(((I164*Dane!$C$9)-Y164)&lt;0,0,(I164*Dane!$C$9)-Y164),0)</f>
        <v>0</v>
      </c>
      <c r="AB164" s="74"/>
      <c r="AC164" s="83">
        <f>IF(Dane!$E$3=1,AL164,IF(Dane!$E$3=2,AR164,AT164))</f>
        <v>0</v>
      </c>
      <c r="AD164" s="83">
        <f>IF(Dane!$E$3=1,AM164,IF(Dane!$E$3=2,AS164,AU164))</f>
        <v>0</v>
      </c>
      <c r="AE164" s="83">
        <f>IF(Dane!$E$3=1,AX164,IF(Dane!$E$3=2,BD164,BF164))</f>
        <v>0</v>
      </c>
      <c r="AF164" s="83">
        <f>IF(Dane!$E$3=1,AY164,IF(Dane!$E$3=2,BE164,BG164))</f>
        <v>0</v>
      </c>
      <c r="AG164" s="83">
        <f>IF(Dane!$E$3=1,BJ164,IF(Dane!$E$3=2,BP164,BR164))</f>
        <v>0</v>
      </c>
      <c r="AH164" s="83">
        <f>IF(Dane!$E$3=1,BK164,IF(Dane!$E$3=2,BQ164,BS164))</f>
        <v>0</v>
      </c>
      <c r="AI164" s="84">
        <f t="shared" si="84"/>
        <v>0</v>
      </c>
      <c r="AJ164" s="84">
        <f t="shared" si="85"/>
        <v>0</v>
      </c>
      <c r="AK164" s="84"/>
      <c r="AL164" s="84">
        <f t="shared" si="71"/>
        <v>0</v>
      </c>
      <c r="AM164" s="84">
        <f t="shared" si="86"/>
        <v>0</v>
      </c>
      <c r="AN164" s="84">
        <f t="shared" si="87"/>
        <v>0</v>
      </c>
      <c r="AO164" s="84">
        <f t="shared" si="72"/>
        <v>0</v>
      </c>
      <c r="AP164" s="84">
        <f t="shared" si="73"/>
        <v>0</v>
      </c>
      <c r="AQ164" s="84">
        <f t="shared" si="88"/>
        <v>0</v>
      </c>
      <c r="AR164" s="84">
        <f t="shared" si="97"/>
        <v>0</v>
      </c>
      <c r="AS164" s="84">
        <v>0</v>
      </c>
      <c r="AT164" s="84">
        <f t="shared" si="100"/>
        <v>0</v>
      </c>
      <c r="AU164" s="84">
        <v>0</v>
      </c>
      <c r="AV164" s="84">
        <f t="shared" si="74"/>
        <v>0</v>
      </c>
      <c r="AW164" s="84">
        <f t="shared" si="89"/>
        <v>0</v>
      </c>
      <c r="AX164" s="84">
        <f t="shared" si="75"/>
        <v>0</v>
      </c>
      <c r="AY164" s="84">
        <f t="shared" si="76"/>
        <v>0</v>
      </c>
      <c r="AZ164" s="84">
        <f t="shared" si="90"/>
        <v>0</v>
      </c>
      <c r="BA164" s="84">
        <f t="shared" si="77"/>
        <v>0</v>
      </c>
      <c r="BB164" s="84">
        <f t="shared" si="78"/>
        <v>0</v>
      </c>
      <c r="BC164" s="84">
        <f t="shared" si="91"/>
        <v>0</v>
      </c>
      <c r="BD164" s="84">
        <f t="shared" si="98"/>
        <v>0</v>
      </c>
      <c r="BE164" s="84">
        <v>0</v>
      </c>
      <c r="BF164" s="84">
        <f t="shared" si="92"/>
        <v>0</v>
      </c>
      <c r="BG164" s="84">
        <v>0</v>
      </c>
      <c r="BH164" s="84">
        <f t="shared" si="79"/>
        <v>0</v>
      </c>
      <c r="BI164" s="84">
        <f t="shared" si="93"/>
        <v>0</v>
      </c>
      <c r="BJ164" s="84">
        <f t="shared" si="80"/>
        <v>0</v>
      </c>
      <c r="BK164" s="84">
        <f t="shared" si="81"/>
        <v>0</v>
      </c>
      <c r="BL164" s="84">
        <f t="shared" si="94"/>
        <v>0</v>
      </c>
      <c r="BM164" s="84">
        <f t="shared" si="82"/>
        <v>0</v>
      </c>
      <c r="BN164" s="84">
        <f t="shared" si="83"/>
        <v>0</v>
      </c>
      <c r="BO164" s="84">
        <f t="shared" si="95"/>
        <v>0</v>
      </c>
      <c r="BP164" s="84">
        <f t="shared" si="99"/>
        <v>0</v>
      </c>
      <c r="BQ164" s="84">
        <v>0</v>
      </c>
      <c r="BR164" s="84">
        <f t="shared" si="96"/>
        <v>0</v>
      </c>
      <c r="BS164" s="84">
        <v>0</v>
      </c>
    </row>
    <row r="165" spans="1:71" s="85" customFormat="1">
      <c r="A165" s="69">
        <v>156</v>
      </c>
      <c r="B165" s="1"/>
      <c r="C165" s="1"/>
      <c r="D165" s="2"/>
      <c r="E165" s="3"/>
      <c r="F165" s="4"/>
      <c r="G165" s="2"/>
      <c r="H165" s="4"/>
      <c r="I165" s="4"/>
      <c r="J165" s="4"/>
      <c r="K165" s="5"/>
      <c r="L165" s="32"/>
      <c r="M165" s="4"/>
      <c r="N165" s="4"/>
      <c r="O165" s="5"/>
      <c r="P165" s="32"/>
      <c r="Q165" s="4"/>
      <c r="R165" s="4"/>
      <c r="S165" s="47"/>
      <c r="T165" s="32"/>
      <c r="U165" s="4"/>
      <c r="V165" s="4"/>
      <c r="W165" s="47"/>
      <c r="X165" s="86">
        <f>IF(Dane!$E$3=1,AL165+AX165+BJ165,IF(Dane!$E$3=2,AR165+BD165+BP165,AT165+BF165+BR165))</f>
        <v>0</v>
      </c>
      <c r="Y165" s="87">
        <f>IF(Dane!$E$3=1,AM165+AY165+BK165,IF(Dane!$E$3=2,AS165+BE165+BQ165,AU165+BG165+BS165))</f>
        <v>0</v>
      </c>
      <c r="Z165" s="87">
        <f>IF(((H165*Dane!$C$9)-X165)&lt;0,0,(H165*Dane!$C$9)-X165)</f>
        <v>0</v>
      </c>
      <c r="AA165" s="88">
        <f>IFERROR(IF(((I165*Dane!$C$9)-Y165)&lt;0,0,(I165*Dane!$C$9)-Y165),0)</f>
        <v>0</v>
      </c>
      <c r="AB165" s="74"/>
      <c r="AC165" s="83">
        <f>IF(Dane!$E$3=1,AL165,IF(Dane!$E$3=2,AR165,AT165))</f>
        <v>0</v>
      </c>
      <c r="AD165" s="83">
        <f>IF(Dane!$E$3=1,AM165,IF(Dane!$E$3=2,AS165,AU165))</f>
        <v>0</v>
      </c>
      <c r="AE165" s="83">
        <f>IF(Dane!$E$3=1,AX165,IF(Dane!$E$3=2,BD165,BF165))</f>
        <v>0</v>
      </c>
      <c r="AF165" s="83">
        <f>IF(Dane!$E$3=1,AY165,IF(Dane!$E$3=2,BE165,BG165))</f>
        <v>0</v>
      </c>
      <c r="AG165" s="83">
        <f>IF(Dane!$E$3=1,BJ165,IF(Dane!$E$3=2,BP165,BR165))</f>
        <v>0</v>
      </c>
      <c r="AH165" s="83">
        <f>IF(Dane!$E$3=1,BK165,IF(Dane!$E$3=2,BQ165,BS165))</f>
        <v>0</v>
      </c>
      <c r="AI165" s="84">
        <f t="shared" si="84"/>
        <v>0</v>
      </c>
      <c r="AJ165" s="84">
        <f t="shared" si="85"/>
        <v>0</v>
      </c>
      <c r="AK165" s="84"/>
      <c r="AL165" s="84">
        <f t="shared" si="71"/>
        <v>0</v>
      </c>
      <c r="AM165" s="84">
        <f t="shared" si="86"/>
        <v>0</v>
      </c>
      <c r="AN165" s="84">
        <f t="shared" si="87"/>
        <v>0</v>
      </c>
      <c r="AO165" s="84">
        <f t="shared" si="72"/>
        <v>0</v>
      </c>
      <c r="AP165" s="84">
        <f t="shared" si="73"/>
        <v>0</v>
      </c>
      <c r="AQ165" s="84">
        <f t="shared" si="88"/>
        <v>0</v>
      </c>
      <c r="AR165" s="84">
        <f t="shared" si="97"/>
        <v>0</v>
      </c>
      <c r="AS165" s="84">
        <v>0</v>
      </c>
      <c r="AT165" s="84">
        <f t="shared" si="100"/>
        <v>0</v>
      </c>
      <c r="AU165" s="84">
        <v>0</v>
      </c>
      <c r="AV165" s="84">
        <f t="shared" si="74"/>
        <v>0</v>
      </c>
      <c r="AW165" s="84">
        <f t="shared" si="89"/>
        <v>0</v>
      </c>
      <c r="AX165" s="84">
        <f t="shared" si="75"/>
        <v>0</v>
      </c>
      <c r="AY165" s="84">
        <f t="shared" si="76"/>
        <v>0</v>
      </c>
      <c r="AZ165" s="84">
        <f t="shared" si="90"/>
        <v>0</v>
      </c>
      <c r="BA165" s="84">
        <f t="shared" si="77"/>
        <v>0</v>
      </c>
      <c r="BB165" s="84">
        <f t="shared" si="78"/>
        <v>0</v>
      </c>
      <c r="BC165" s="84">
        <f t="shared" si="91"/>
        <v>0</v>
      </c>
      <c r="BD165" s="84">
        <f t="shared" si="98"/>
        <v>0</v>
      </c>
      <c r="BE165" s="84">
        <v>0</v>
      </c>
      <c r="BF165" s="84">
        <f t="shared" si="92"/>
        <v>0</v>
      </c>
      <c r="BG165" s="84">
        <v>0</v>
      </c>
      <c r="BH165" s="84">
        <f t="shared" si="79"/>
        <v>0</v>
      </c>
      <c r="BI165" s="84">
        <f t="shared" si="93"/>
        <v>0</v>
      </c>
      <c r="BJ165" s="84">
        <f t="shared" si="80"/>
        <v>0</v>
      </c>
      <c r="BK165" s="84">
        <f t="shared" si="81"/>
        <v>0</v>
      </c>
      <c r="BL165" s="84">
        <f t="shared" si="94"/>
        <v>0</v>
      </c>
      <c r="BM165" s="84">
        <f t="shared" si="82"/>
        <v>0</v>
      </c>
      <c r="BN165" s="84">
        <f t="shared" si="83"/>
        <v>0</v>
      </c>
      <c r="BO165" s="84">
        <f t="shared" si="95"/>
        <v>0</v>
      </c>
      <c r="BP165" s="84">
        <f t="shared" si="99"/>
        <v>0</v>
      </c>
      <c r="BQ165" s="84">
        <v>0</v>
      </c>
      <c r="BR165" s="84">
        <f t="shared" si="96"/>
        <v>0</v>
      </c>
      <c r="BS165" s="84">
        <v>0</v>
      </c>
    </row>
    <row r="166" spans="1:71" s="85" customFormat="1">
      <c r="A166" s="69">
        <v>157</v>
      </c>
      <c r="B166" s="1"/>
      <c r="C166" s="1"/>
      <c r="D166" s="2"/>
      <c r="E166" s="3"/>
      <c r="F166" s="4"/>
      <c r="G166" s="2"/>
      <c r="H166" s="4"/>
      <c r="I166" s="4"/>
      <c r="J166" s="4"/>
      <c r="K166" s="5"/>
      <c r="L166" s="32"/>
      <c r="M166" s="4"/>
      <c r="N166" s="4"/>
      <c r="O166" s="5"/>
      <c r="P166" s="32"/>
      <c r="Q166" s="4"/>
      <c r="R166" s="4"/>
      <c r="S166" s="47"/>
      <c r="T166" s="32"/>
      <c r="U166" s="4"/>
      <c r="V166" s="4"/>
      <c r="W166" s="47"/>
      <c r="X166" s="86">
        <f>IF(Dane!$E$3=1,AL166+AX166+BJ166,IF(Dane!$E$3=2,AR166+BD166+BP166,AT166+BF166+BR166))</f>
        <v>0</v>
      </c>
      <c r="Y166" s="87">
        <f>IF(Dane!$E$3=1,AM166+AY166+BK166,IF(Dane!$E$3=2,AS166+BE166+BQ166,AU166+BG166+BS166))</f>
        <v>0</v>
      </c>
      <c r="Z166" s="87">
        <f>IF(((H166*Dane!$C$9)-X166)&lt;0,0,(H166*Dane!$C$9)-X166)</f>
        <v>0</v>
      </c>
      <c r="AA166" s="88">
        <f>IFERROR(IF(((I166*Dane!$C$9)-Y166)&lt;0,0,(I166*Dane!$C$9)-Y166),0)</f>
        <v>0</v>
      </c>
      <c r="AB166" s="74"/>
      <c r="AC166" s="83">
        <f>IF(Dane!$E$3=1,AL166,IF(Dane!$E$3=2,AR166,AT166))</f>
        <v>0</v>
      </c>
      <c r="AD166" s="83">
        <f>IF(Dane!$E$3=1,AM166,IF(Dane!$E$3=2,AS166,AU166))</f>
        <v>0</v>
      </c>
      <c r="AE166" s="83">
        <f>IF(Dane!$E$3=1,AX166,IF(Dane!$E$3=2,BD166,BF166))</f>
        <v>0</v>
      </c>
      <c r="AF166" s="83">
        <f>IF(Dane!$E$3=1,AY166,IF(Dane!$E$3=2,BE166,BG166))</f>
        <v>0</v>
      </c>
      <c r="AG166" s="83">
        <f>IF(Dane!$E$3=1,BJ166,IF(Dane!$E$3=2,BP166,BR166))</f>
        <v>0</v>
      </c>
      <c r="AH166" s="83">
        <f>IF(Dane!$E$3=1,BK166,IF(Dane!$E$3=2,BQ166,BS166))</f>
        <v>0</v>
      </c>
      <c r="AI166" s="84">
        <f t="shared" si="84"/>
        <v>0</v>
      </c>
      <c r="AJ166" s="84">
        <f t="shared" si="85"/>
        <v>0</v>
      </c>
      <c r="AK166" s="84"/>
      <c r="AL166" s="84">
        <f t="shared" si="71"/>
        <v>0</v>
      </c>
      <c r="AM166" s="84">
        <f t="shared" si="86"/>
        <v>0</v>
      </c>
      <c r="AN166" s="84">
        <f t="shared" si="87"/>
        <v>0</v>
      </c>
      <c r="AO166" s="84">
        <f t="shared" si="72"/>
        <v>0</v>
      </c>
      <c r="AP166" s="84">
        <f t="shared" si="73"/>
        <v>0</v>
      </c>
      <c r="AQ166" s="84">
        <f t="shared" si="88"/>
        <v>0</v>
      </c>
      <c r="AR166" s="84">
        <f t="shared" si="97"/>
        <v>0</v>
      </c>
      <c r="AS166" s="84">
        <v>0</v>
      </c>
      <c r="AT166" s="84">
        <f t="shared" si="100"/>
        <v>0</v>
      </c>
      <c r="AU166" s="84">
        <v>0</v>
      </c>
      <c r="AV166" s="84">
        <f t="shared" si="74"/>
        <v>0</v>
      </c>
      <c r="AW166" s="84">
        <f t="shared" si="89"/>
        <v>0</v>
      </c>
      <c r="AX166" s="84">
        <f t="shared" si="75"/>
        <v>0</v>
      </c>
      <c r="AY166" s="84">
        <f t="shared" si="76"/>
        <v>0</v>
      </c>
      <c r="AZ166" s="84">
        <f t="shared" si="90"/>
        <v>0</v>
      </c>
      <c r="BA166" s="84">
        <f t="shared" si="77"/>
        <v>0</v>
      </c>
      <c r="BB166" s="84">
        <f t="shared" si="78"/>
        <v>0</v>
      </c>
      <c r="BC166" s="84">
        <f t="shared" si="91"/>
        <v>0</v>
      </c>
      <c r="BD166" s="84">
        <f t="shared" si="98"/>
        <v>0</v>
      </c>
      <c r="BE166" s="84">
        <v>0</v>
      </c>
      <c r="BF166" s="84">
        <f t="shared" si="92"/>
        <v>0</v>
      </c>
      <c r="BG166" s="84">
        <v>0</v>
      </c>
      <c r="BH166" s="84">
        <f t="shared" si="79"/>
        <v>0</v>
      </c>
      <c r="BI166" s="84">
        <f t="shared" si="93"/>
        <v>0</v>
      </c>
      <c r="BJ166" s="84">
        <f t="shared" si="80"/>
        <v>0</v>
      </c>
      <c r="BK166" s="84">
        <f t="shared" si="81"/>
        <v>0</v>
      </c>
      <c r="BL166" s="84">
        <f t="shared" si="94"/>
        <v>0</v>
      </c>
      <c r="BM166" s="84">
        <f t="shared" si="82"/>
        <v>0</v>
      </c>
      <c r="BN166" s="84">
        <f t="shared" si="83"/>
        <v>0</v>
      </c>
      <c r="BO166" s="84">
        <f t="shared" si="95"/>
        <v>0</v>
      </c>
      <c r="BP166" s="84">
        <f t="shared" si="99"/>
        <v>0</v>
      </c>
      <c r="BQ166" s="84">
        <v>0</v>
      </c>
      <c r="BR166" s="84">
        <f t="shared" si="96"/>
        <v>0</v>
      </c>
      <c r="BS166" s="84">
        <v>0</v>
      </c>
    </row>
    <row r="167" spans="1:71" s="85" customFormat="1">
      <c r="A167" s="69">
        <v>158</v>
      </c>
      <c r="B167" s="1"/>
      <c r="C167" s="1"/>
      <c r="D167" s="2"/>
      <c r="E167" s="3"/>
      <c r="F167" s="4"/>
      <c r="G167" s="2"/>
      <c r="H167" s="4"/>
      <c r="I167" s="4"/>
      <c r="J167" s="4"/>
      <c r="K167" s="5"/>
      <c r="L167" s="32"/>
      <c r="M167" s="4"/>
      <c r="N167" s="4"/>
      <c r="O167" s="5"/>
      <c r="P167" s="32"/>
      <c r="Q167" s="4"/>
      <c r="R167" s="4"/>
      <c r="S167" s="47"/>
      <c r="T167" s="32"/>
      <c r="U167" s="4"/>
      <c r="V167" s="4"/>
      <c r="W167" s="47"/>
      <c r="X167" s="86">
        <f>IF(Dane!$E$3=1,AL167+AX167+BJ167,IF(Dane!$E$3=2,AR167+BD167+BP167,AT167+BF167+BR167))</f>
        <v>0</v>
      </c>
      <c r="Y167" s="87">
        <f>IF(Dane!$E$3=1,AM167+AY167+BK167,IF(Dane!$E$3=2,AS167+BE167+BQ167,AU167+BG167+BS167))</f>
        <v>0</v>
      </c>
      <c r="Z167" s="87">
        <f>IF(((H167*Dane!$C$9)-X167)&lt;0,0,(H167*Dane!$C$9)-X167)</f>
        <v>0</v>
      </c>
      <c r="AA167" s="88">
        <f>IFERROR(IF(((I167*Dane!$C$9)-Y167)&lt;0,0,(I167*Dane!$C$9)-Y167),0)</f>
        <v>0</v>
      </c>
      <c r="AB167" s="74"/>
      <c r="AC167" s="83">
        <f>IF(Dane!$E$3=1,AL167,IF(Dane!$E$3=2,AR167,AT167))</f>
        <v>0</v>
      </c>
      <c r="AD167" s="83">
        <f>IF(Dane!$E$3=1,AM167,IF(Dane!$E$3=2,AS167,AU167))</f>
        <v>0</v>
      </c>
      <c r="AE167" s="83">
        <f>IF(Dane!$E$3=1,AX167,IF(Dane!$E$3=2,BD167,BF167))</f>
        <v>0</v>
      </c>
      <c r="AF167" s="83">
        <f>IF(Dane!$E$3=1,AY167,IF(Dane!$E$3=2,BE167,BG167))</f>
        <v>0</v>
      </c>
      <c r="AG167" s="83">
        <f>IF(Dane!$E$3=1,BJ167,IF(Dane!$E$3=2,BP167,BR167))</f>
        <v>0</v>
      </c>
      <c r="AH167" s="83">
        <f>IF(Dane!$E$3=1,BK167,IF(Dane!$E$3=2,BQ167,BS167))</f>
        <v>0</v>
      </c>
      <c r="AI167" s="84">
        <f t="shared" si="84"/>
        <v>0</v>
      </c>
      <c r="AJ167" s="84">
        <f t="shared" si="85"/>
        <v>0</v>
      </c>
      <c r="AK167" s="84"/>
      <c r="AL167" s="84">
        <f t="shared" si="71"/>
        <v>0</v>
      </c>
      <c r="AM167" s="84">
        <f t="shared" si="86"/>
        <v>0</v>
      </c>
      <c r="AN167" s="84">
        <f t="shared" si="87"/>
        <v>0</v>
      </c>
      <c r="AO167" s="84">
        <f t="shared" si="72"/>
        <v>0</v>
      </c>
      <c r="AP167" s="84">
        <f t="shared" si="73"/>
        <v>0</v>
      </c>
      <c r="AQ167" s="84">
        <f t="shared" si="88"/>
        <v>0</v>
      </c>
      <c r="AR167" s="84">
        <f t="shared" si="97"/>
        <v>0</v>
      </c>
      <c r="AS167" s="84">
        <v>0</v>
      </c>
      <c r="AT167" s="84">
        <f t="shared" si="100"/>
        <v>0</v>
      </c>
      <c r="AU167" s="84">
        <v>0</v>
      </c>
      <c r="AV167" s="84">
        <f t="shared" si="74"/>
        <v>0</v>
      </c>
      <c r="AW167" s="84">
        <f t="shared" si="89"/>
        <v>0</v>
      </c>
      <c r="AX167" s="84">
        <f t="shared" si="75"/>
        <v>0</v>
      </c>
      <c r="AY167" s="84">
        <f t="shared" si="76"/>
        <v>0</v>
      </c>
      <c r="AZ167" s="84">
        <f t="shared" si="90"/>
        <v>0</v>
      </c>
      <c r="BA167" s="84">
        <f t="shared" si="77"/>
        <v>0</v>
      </c>
      <c r="BB167" s="84">
        <f t="shared" si="78"/>
        <v>0</v>
      </c>
      <c r="BC167" s="84">
        <f t="shared" si="91"/>
        <v>0</v>
      </c>
      <c r="BD167" s="84">
        <f t="shared" si="98"/>
        <v>0</v>
      </c>
      <c r="BE167" s="84">
        <v>0</v>
      </c>
      <c r="BF167" s="84">
        <f t="shared" si="92"/>
        <v>0</v>
      </c>
      <c r="BG167" s="84">
        <v>0</v>
      </c>
      <c r="BH167" s="84">
        <f t="shared" si="79"/>
        <v>0</v>
      </c>
      <c r="BI167" s="84">
        <f t="shared" si="93"/>
        <v>0</v>
      </c>
      <c r="BJ167" s="84">
        <f t="shared" si="80"/>
        <v>0</v>
      </c>
      <c r="BK167" s="84">
        <f t="shared" si="81"/>
        <v>0</v>
      </c>
      <c r="BL167" s="84">
        <f t="shared" si="94"/>
        <v>0</v>
      </c>
      <c r="BM167" s="84">
        <f t="shared" si="82"/>
        <v>0</v>
      </c>
      <c r="BN167" s="84">
        <f t="shared" si="83"/>
        <v>0</v>
      </c>
      <c r="BO167" s="84">
        <f t="shared" si="95"/>
        <v>0</v>
      </c>
      <c r="BP167" s="84">
        <f t="shared" si="99"/>
        <v>0</v>
      </c>
      <c r="BQ167" s="84">
        <v>0</v>
      </c>
      <c r="BR167" s="84">
        <f t="shared" si="96"/>
        <v>0</v>
      </c>
      <c r="BS167" s="84">
        <v>0</v>
      </c>
    </row>
    <row r="168" spans="1:71" s="85" customFormat="1">
      <c r="A168" s="69">
        <v>159</v>
      </c>
      <c r="B168" s="1"/>
      <c r="C168" s="1"/>
      <c r="D168" s="2"/>
      <c r="E168" s="3"/>
      <c r="F168" s="4"/>
      <c r="G168" s="2"/>
      <c r="H168" s="4"/>
      <c r="I168" s="4"/>
      <c r="J168" s="4"/>
      <c r="K168" s="5"/>
      <c r="L168" s="32"/>
      <c r="M168" s="4"/>
      <c r="N168" s="4"/>
      <c r="O168" s="5"/>
      <c r="P168" s="32"/>
      <c r="Q168" s="4"/>
      <c r="R168" s="4"/>
      <c r="S168" s="47"/>
      <c r="T168" s="32"/>
      <c r="U168" s="4"/>
      <c r="V168" s="4"/>
      <c r="W168" s="47"/>
      <c r="X168" s="86">
        <f>IF(Dane!$E$3=1,AL168+AX168+BJ168,IF(Dane!$E$3=2,AR168+BD168+BP168,AT168+BF168+BR168))</f>
        <v>0</v>
      </c>
      <c r="Y168" s="87">
        <f>IF(Dane!$E$3=1,AM168+AY168+BK168,IF(Dane!$E$3=2,AS168+BE168+BQ168,AU168+BG168+BS168))</f>
        <v>0</v>
      </c>
      <c r="Z168" s="87">
        <f>IF(((H168*Dane!$C$9)-X168)&lt;0,0,(H168*Dane!$C$9)-X168)</f>
        <v>0</v>
      </c>
      <c r="AA168" s="88">
        <f>IFERROR(IF(((I168*Dane!$C$9)-Y168)&lt;0,0,(I168*Dane!$C$9)-Y168),0)</f>
        <v>0</v>
      </c>
      <c r="AB168" s="74"/>
      <c r="AC168" s="83">
        <f>IF(Dane!$E$3=1,AL168,IF(Dane!$E$3=2,AR168,AT168))</f>
        <v>0</v>
      </c>
      <c r="AD168" s="83">
        <f>IF(Dane!$E$3=1,AM168,IF(Dane!$E$3=2,AS168,AU168))</f>
        <v>0</v>
      </c>
      <c r="AE168" s="83">
        <f>IF(Dane!$E$3=1,AX168,IF(Dane!$E$3=2,BD168,BF168))</f>
        <v>0</v>
      </c>
      <c r="AF168" s="83">
        <f>IF(Dane!$E$3=1,AY168,IF(Dane!$E$3=2,BE168,BG168))</f>
        <v>0</v>
      </c>
      <c r="AG168" s="83">
        <f>IF(Dane!$E$3=1,BJ168,IF(Dane!$E$3=2,BP168,BR168))</f>
        <v>0</v>
      </c>
      <c r="AH168" s="83">
        <f>IF(Dane!$E$3=1,BK168,IF(Dane!$E$3=2,BQ168,BS168))</f>
        <v>0</v>
      </c>
      <c r="AI168" s="84">
        <f t="shared" si="84"/>
        <v>0</v>
      </c>
      <c r="AJ168" s="84">
        <f t="shared" si="85"/>
        <v>0</v>
      </c>
      <c r="AK168" s="84"/>
      <c r="AL168" s="84">
        <f t="shared" si="71"/>
        <v>0</v>
      </c>
      <c r="AM168" s="84">
        <f t="shared" si="86"/>
        <v>0</v>
      </c>
      <c r="AN168" s="84">
        <f t="shared" si="87"/>
        <v>0</v>
      </c>
      <c r="AO168" s="84">
        <f t="shared" si="72"/>
        <v>0</v>
      </c>
      <c r="AP168" s="84">
        <f t="shared" si="73"/>
        <v>0</v>
      </c>
      <c r="AQ168" s="84">
        <f t="shared" si="88"/>
        <v>0</v>
      </c>
      <c r="AR168" s="84">
        <f t="shared" si="97"/>
        <v>0</v>
      </c>
      <c r="AS168" s="84">
        <v>0</v>
      </c>
      <c r="AT168" s="84">
        <f t="shared" si="100"/>
        <v>0</v>
      </c>
      <c r="AU168" s="84">
        <v>0</v>
      </c>
      <c r="AV168" s="84">
        <f t="shared" si="74"/>
        <v>0</v>
      </c>
      <c r="AW168" s="84">
        <f t="shared" si="89"/>
        <v>0</v>
      </c>
      <c r="AX168" s="84">
        <f t="shared" si="75"/>
        <v>0</v>
      </c>
      <c r="AY168" s="84">
        <f t="shared" si="76"/>
        <v>0</v>
      </c>
      <c r="AZ168" s="84">
        <f t="shared" si="90"/>
        <v>0</v>
      </c>
      <c r="BA168" s="84">
        <f t="shared" si="77"/>
        <v>0</v>
      </c>
      <c r="BB168" s="84">
        <f t="shared" si="78"/>
        <v>0</v>
      </c>
      <c r="BC168" s="84">
        <f t="shared" si="91"/>
        <v>0</v>
      </c>
      <c r="BD168" s="84">
        <f t="shared" si="98"/>
        <v>0</v>
      </c>
      <c r="BE168" s="84">
        <v>0</v>
      </c>
      <c r="BF168" s="84">
        <f t="shared" si="92"/>
        <v>0</v>
      </c>
      <c r="BG168" s="84">
        <v>0</v>
      </c>
      <c r="BH168" s="84">
        <f t="shared" si="79"/>
        <v>0</v>
      </c>
      <c r="BI168" s="84">
        <f t="shared" si="93"/>
        <v>0</v>
      </c>
      <c r="BJ168" s="84">
        <f t="shared" si="80"/>
        <v>0</v>
      </c>
      <c r="BK168" s="84">
        <f t="shared" si="81"/>
        <v>0</v>
      </c>
      <c r="BL168" s="84">
        <f t="shared" si="94"/>
        <v>0</v>
      </c>
      <c r="BM168" s="84">
        <f t="shared" si="82"/>
        <v>0</v>
      </c>
      <c r="BN168" s="84">
        <f t="shared" si="83"/>
        <v>0</v>
      </c>
      <c r="BO168" s="84">
        <f t="shared" si="95"/>
        <v>0</v>
      </c>
      <c r="BP168" s="84">
        <f t="shared" si="99"/>
        <v>0</v>
      </c>
      <c r="BQ168" s="84">
        <v>0</v>
      </c>
      <c r="BR168" s="84">
        <f t="shared" si="96"/>
        <v>0</v>
      </c>
      <c r="BS168" s="84">
        <v>0</v>
      </c>
    </row>
    <row r="169" spans="1:71" s="85" customFormat="1">
      <c r="A169" s="69">
        <v>160</v>
      </c>
      <c r="B169" s="1"/>
      <c r="C169" s="1"/>
      <c r="D169" s="2"/>
      <c r="E169" s="3"/>
      <c r="F169" s="4"/>
      <c r="G169" s="2"/>
      <c r="H169" s="4"/>
      <c r="I169" s="4"/>
      <c r="J169" s="4"/>
      <c r="K169" s="5"/>
      <c r="L169" s="32"/>
      <c r="M169" s="4"/>
      <c r="N169" s="4"/>
      <c r="O169" s="5"/>
      <c r="P169" s="32"/>
      <c r="Q169" s="4"/>
      <c r="R169" s="4"/>
      <c r="S169" s="47"/>
      <c r="T169" s="32"/>
      <c r="U169" s="4"/>
      <c r="V169" s="4"/>
      <c r="W169" s="47"/>
      <c r="X169" s="86">
        <f>IF(Dane!$E$3=1,AL169+AX169+BJ169,IF(Dane!$E$3=2,AR169+BD169+BP169,AT169+BF169+BR169))</f>
        <v>0</v>
      </c>
      <c r="Y169" s="87">
        <f>IF(Dane!$E$3=1,AM169+AY169+BK169,IF(Dane!$E$3=2,AS169+BE169+BQ169,AU169+BG169+BS169))</f>
        <v>0</v>
      </c>
      <c r="Z169" s="87">
        <f>IF(((H169*Dane!$C$9)-X169)&lt;0,0,(H169*Dane!$C$9)-X169)</f>
        <v>0</v>
      </c>
      <c r="AA169" s="88">
        <f>IFERROR(IF(((I169*Dane!$C$9)-Y169)&lt;0,0,(I169*Dane!$C$9)-Y169),0)</f>
        <v>0</v>
      </c>
      <c r="AB169" s="74"/>
      <c r="AC169" s="83">
        <f>IF(Dane!$E$3=1,AL169,IF(Dane!$E$3=2,AR169,AT169))</f>
        <v>0</v>
      </c>
      <c r="AD169" s="83">
        <f>IF(Dane!$E$3=1,AM169,IF(Dane!$E$3=2,AS169,AU169))</f>
        <v>0</v>
      </c>
      <c r="AE169" s="83">
        <f>IF(Dane!$E$3=1,AX169,IF(Dane!$E$3=2,BD169,BF169))</f>
        <v>0</v>
      </c>
      <c r="AF169" s="83">
        <f>IF(Dane!$E$3=1,AY169,IF(Dane!$E$3=2,BE169,BG169))</f>
        <v>0</v>
      </c>
      <c r="AG169" s="83">
        <f>IF(Dane!$E$3=1,BJ169,IF(Dane!$E$3=2,BP169,BR169))</f>
        <v>0</v>
      </c>
      <c r="AH169" s="83">
        <f>IF(Dane!$E$3=1,BK169,IF(Dane!$E$3=2,BQ169,BS169))</f>
        <v>0</v>
      </c>
      <c r="AI169" s="84">
        <f t="shared" si="84"/>
        <v>0</v>
      </c>
      <c r="AJ169" s="84">
        <f t="shared" si="85"/>
        <v>0</v>
      </c>
      <c r="AK169" s="84"/>
      <c r="AL169" s="84">
        <f t="shared" si="71"/>
        <v>0</v>
      </c>
      <c r="AM169" s="84">
        <f t="shared" si="86"/>
        <v>0</v>
      </c>
      <c r="AN169" s="84">
        <f t="shared" si="87"/>
        <v>0</v>
      </c>
      <c r="AO169" s="84">
        <f t="shared" si="72"/>
        <v>0</v>
      </c>
      <c r="AP169" s="84">
        <f t="shared" si="73"/>
        <v>0</v>
      </c>
      <c r="AQ169" s="84">
        <f t="shared" si="88"/>
        <v>0</v>
      </c>
      <c r="AR169" s="84">
        <f t="shared" si="97"/>
        <v>0</v>
      </c>
      <c r="AS169" s="84">
        <v>0</v>
      </c>
      <c r="AT169" s="84">
        <f t="shared" si="100"/>
        <v>0</v>
      </c>
      <c r="AU169" s="84">
        <v>0</v>
      </c>
      <c r="AV169" s="84">
        <f t="shared" si="74"/>
        <v>0</v>
      </c>
      <c r="AW169" s="84">
        <f t="shared" si="89"/>
        <v>0</v>
      </c>
      <c r="AX169" s="84">
        <f t="shared" si="75"/>
        <v>0</v>
      </c>
      <c r="AY169" s="84">
        <f t="shared" si="76"/>
        <v>0</v>
      </c>
      <c r="AZ169" s="84">
        <f t="shared" si="90"/>
        <v>0</v>
      </c>
      <c r="BA169" s="84">
        <f t="shared" si="77"/>
        <v>0</v>
      </c>
      <c r="BB169" s="84">
        <f t="shared" si="78"/>
        <v>0</v>
      </c>
      <c r="BC169" s="84">
        <f t="shared" si="91"/>
        <v>0</v>
      </c>
      <c r="BD169" s="84">
        <f t="shared" si="98"/>
        <v>0</v>
      </c>
      <c r="BE169" s="84">
        <v>0</v>
      </c>
      <c r="BF169" s="84">
        <f t="shared" si="92"/>
        <v>0</v>
      </c>
      <c r="BG169" s="84">
        <v>0</v>
      </c>
      <c r="BH169" s="84">
        <f t="shared" si="79"/>
        <v>0</v>
      </c>
      <c r="BI169" s="84">
        <f t="shared" si="93"/>
        <v>0</v>
      </c>
      <c r="BJ169" s="84">
        <f t="shared" si="80"/>
        <v>0</v>
      </c>
      <c r="BK169" s="84">
        <f t="shared" si="81"/>
        <v>0</v>
      </c>
      <c r="BL169" s="84">
        <f t="shared" si="94"/>
        <v>0</v>
      </c>
      <c r="BM169" s="84">
        <f t="shared" si="82"/>
        <v>0</v>
      </c>
      <c r="BN169" s="84">
        <f t="shared" si="83"/>
        <v>0</v>
      </c>
      <c r="BO169" s="84">
        <f t="shared" si="95"/>
        <v>0</v>
      </c>
      <c r="BP169" s="84">
        <f t="shared" si="99"/>
        <v>0</v>
      </c>
      <c r="BQ169" s="84">
        <v>0</v>
      </c>
      <c r="BR169" s="84">
        <f t="shared" si="96"/>
        <v>0</v>
      </c>
      <c r="BS169" s="84">
        <v>0</v>
      </c>
    </row>
    <row r="170" spans="1:71" s="85" customFormat="1">
      <c r="A170" s="69">
        <v>161</v>
      </c>
      <c r="B170" s="1"/>
      <c r="C170" s="1"/>
      <c r="D170" s="2"/>
      <c r="E170" s="3"/>
      <c r="F170" s="4"/>
      <c r="G170" s="2"/>
      <c r="H170" s="4"/>
      <c r="I170" s="4"/>
      <c r="J170" s="4"/>
      <c r="K170" s="5"/>
      <c r="L170" s="32"/>
      <c r="M170" s="4"/>
      <c r="N170" s="4"/>
      <c r="O170" s="5"/>
      <c r="P170" s="32"/>
      <c r="Q170" s="4"/>
      <c r="R170" s="4"/>
      <c r="S170" s="47"/>
      <c r="T170" s="32"/>
      <c r="U170" s="4"/>
      <c r="V170" s="4"/>
      <c r="W170" s="47"/>
      <c r="X170" s="86">
        <f>IF(Dane!$E$3=1,AL170+AX170+BJ170,IF(Dane!$E$3=2,AR170+BD170+BP170,AT170+BF170+BR170))</f>
        <v>0</v>
      </c>
      <c r="Y170" s="87">
        <f>IF(Dane!$E$3=1,AM170+AY170+BK170,IF(Dane!$E$3=2,AS170+BE170+BQ170,AU170+BG170+BS170))</f>
        <v>0</v>
      </c>
      <c r="Z170" s="87">
        <f>IF(((H170*Dane!$C$9)-X170)&lt;0,0,(H170*Dane!$C$9)-X170)</f>
        <v>0</v>
      </c>
      <c r="AA170" s="88">
        <f>IFERROR(IF(((I170*Dane!$C$9)-Y170)&lt;0,0,(I170*Dane!$C$9)-Y170),0)</f>
        <v>0</v>
      </c>
      <c r="AB170" s="74"/>
      <c r="AC170" s="83">
        <f>IF(Dane!$E$3=1,AL170,IF(Dane!$E$3=2,AR170,AT170))</f>
        <v>0</v>
      </c>
      <c r="AD170" s="83">
        <f>IF(Dane!$E$3=1,AM170,IF(Dane!$E$3=2,AS170,AU170))</f>
        <v>0</v>
      </c>
      <c r="AE170" s="83">
        <f>IF(Dane!$E$3=1,AX170,IF(Dane!$E$3=2,BD170,BF170))</f>
        <v>0</v>
      </c>
      <c r="AF170" s="83">
        <f>IF(Dane!$E$3=1,AY170,IF(Dane!$E$3=2,BE170,BG170))</f>
        <v>0</v>
      </c>
      <c r="AG170" s="83">
        <f>IF(Dane!$E$3=1,BJ170,IF(Dane!$E$3=2,BP170,BR170))</f>
        <v>0</v>
      </c>
      <c r="AH170" s="83">
        <f>IF(Dane!$E$3=1,BK170,IF(Dane!$E$3=2,BQ170,BS170))</f>
        <v>0</v>
      </c>
      <c r="AI170" s="84">
        <f t="shared" si="84"/>
        <v>0</v>
      </c>
      <c r="AJ170" s="84">
        <f t="shared" si="85"/>
        <v>0</v>
      </c>
      <c r="AK170" s="84"/>
      <c r="AL170" s="84">
        <f t="shared" si="71"/>
        <v>0</v>
      </c>
      <c r="AM170" s="84">
        <f t="shared" si="86"/>
        <v>0</v>
      </c>
      <c r="AN170" s="84">
        <f t="shared" si="87"/>
        <v>0</v>
      </c>
      <c r="AO170" s="84">
        <f t="shared" si="72"/>
        <v>0</v>
      </c>
      <c r="AP170" s="84">
        <f t="shared" si="73"/>
        <v>0</v>
      </c>
      <c r="AQ170" s="84">
        <f t="shared" si="88"/>
        <v>0</v>
      </c>
      <c r="AR170" s="84">
        <f t="shared" si="97"/>
        <v>0</v>
      </c>
      <c r="AS170" s="84">
        <v>0</v>
      </c>
      <c r="AT170" s="84">
        <f t="shared" si="100"/>
        <v>0</v>
      </c>
      <c r="AU170" s="84">
        <v>0</v>
      </c>
      <c r="AV170" s="84">
        <f t="shared" si="74"/>
        <v>0</v>
      </c>
      <c r="AW170" s="84">
        <f t="shared" si="89"/>
        <v>0</v>
      </c>
      <c r="AX170" s="84">
        <f t="shared" si="75"/>
        <v>0</v>
      </c>
      <c r="AY170" s="84">
        <f t="shared" si="76"/>
        <v>0</v>
      </c>
      <c r="AZ170" s="84">
        <f t="shared" si="90"/>
        <v>0</v>
      </c>
      <c r="BA170" s="84">
        <f t="shared" si="77"/>
        <v>0</v>
      </c>
      <c r="BB170" s="84">
        <f t="shared" si="78"/>
        <v>0</v>
      </c>
      <c r="BC170" s="84">
        <f t="shared" si="91"/>
        <v>0</v>
      </c>
      <c r="BD170" s="84">
        <f t="shared" si="98"/>
        <v>0</v>
      </c>
      <c r="BE170" s="84">
        <v>0</v>
      </c>
      <c r="BF170" s="84">
        <f t="shared" si="92"/>
        <v>0</v>
      </c>
      <c r="BG170" s="84">
        <v>0</v>
      </c>
      <c r="BH170" s="84">
        <f t="shared" si="79"/>
        <v>0</v>
      </c>
      <c r="BI170" s="84">
        <f t="shared" si="93"/>
        <v>0</v>
      </c>
      <c r="BJ170" s="84">
        <f t="shared" si="80"/>
        <v>0</v>
      </c>
      <c r="BK170" s="84">
        <f t="shared" si="81"/>
        <v>0</v>
      </c>
      <c r="BL170" s="84">
        <f t="shared" si="94"/>
        <v>0</v>
      </c>
      <c r="BM170" s="84">
        <f t="shared" si="82"/>
        <v>0</v>
      </c>
      <c r="BN170" s="84">
        <f t="shared" si="83"/>
        <v>0</v>
      </c>
      <c r="BO170" s="84">
        <f t="shared" si="95"/>
        <v>0</v>
      </c>
      <c r="BP170" s="84">
        <f t="shared" si="99"/>
        <v>0</v>
      </c>
      <c r="BQ170" s="84">
        <v>0</v>
      </c>
      <c r="BR170" s="84">
        <f t="shared" si="96"/>
        <v>0</v>
      </c>
      <c r="BS170" s="84">
        <v>0</v>
      </c>
    </row>
    <row r="171" spans="1:71" s="85" customFormat="1">
      <c r="A171" s="69">
        <v>162</v>
      </c>
      <c r="B171" s="1"/>
      <c r="C171" s="1"/>
      <c r="D171" s="2"/>
      <c r="E171" s="3"/>
      <c r="F171" s="4"/>
      <c r="G171" s="2"/>
      <c r="H171" s="4"/>
      <c r="I171" s="4"/>
      <c r="J171" s="4"/>
      <c r="K171" s="5"/>
      <c r="L171" s="32"/>
      <c r="M171" s="4"/>
      <c r="N171" s="4"/>
      <c r="O171" s="5"/>
      <c r="P171" s="32"/>
      <c r="Q171" s="4"/>
      <c r="R171" s="4"/>
      <c r="S171" s="47"/>
      <c r="T171" s="32"/>
      <c r="U171" s="4"/>
      <c r="V171" s="4"/>
      <c r="W171" s="47"/>
      <c r="X171" s="86">
        <f>IF(Dane!$E$3=1,AL171+AX171+BJ171,IF(Dane!$E$3=2,AR171+BD171+BP171,AT171+BF171+BR171))</f>
        <v>0</v>
      </c>
      <c r="Y171" s="87">
        <f>IF(Dane!$E$3=1,AM171+AY171+BK171,IF(Dane!$E$3=2,AS171+BE171+BQ171,AU171+BG171+BS171))</f>
        <v>0</v>
      </c>
      <c r="Z171" s="87">
        <f>IF(((H171*Dane!$C$9)-X171)&lt;0,0,(H171*Dane!$C$9)-X171)</f>
        <v>0</v>
      </c>
      <c r="AA171" s="88">
        <f>IFERROR(IF(((I171*Dane!$C$9)-Y171)&lt;0,0,(I171*Dane!$C$9)-Y171),0)</f>
        <v>0</v>
      </c>
      <c r="AB171" s="74"/>
      <c r="AC171" s="83">
        <f>IF(Dane!$E$3=1,AL171,IF(Dane!$E$3=2,AR171,AT171))</f>
        <v>0</v>
      </c>
      <c r="AD171" s="83">
        <f>IF(Dane!$E$3=1,AM171,IF(Dane!$E$3=2,AS171,AU171))</f>
        <v>0</v>
      </c>
      <c r="AE171" s="83">
        <f>IF(Dane!$E$3=1,AX171,IF(Dane!$E$3=2,BD171,BF171))</f>
        <v>0</v>
      </c>
      <c r="AF171" s="83">
        <f>IF(Dane!$E$3=1,AY171,IF(Dane!$E$3=2,BE171,BG171))</f>
        <v>0</v>
      </c>
      <c r="AG171" s="83">
        <f>IF(Dane!$E$3=1,BJ171,IF(Dane!$E$3=2,BP171,BR171))</f>
        <v>0</v>
      </c>
      <c r="AH171" s="83">
        <f>IF(Dane!$E$3=1,BK171,IF(Dane!$E$3=2,BQ171,BS171))</f>
        <v>0</v>
      </c>
      <c r="AI171" s="84">
        <f t="shared" si="84"/>
        <v>0</v>
      </c>
      <c r="AJ171" s="84">
        <f t="shared" si="85"/>
        <v>0</v>
      </c>
      <c r="AK171" s="84"/>
      <c r="AL171" s="84">
        <f t="shared" si="71"/>
        <v>0</v>
      </c>
      <c r="AM171" s="84">
        <f t="shared" si="86"/>
        <v>0</v>
      </c>
      <c r="AN171" s="84">
        <f t="shared" si="87"/>
        <v>0</v>
      </c>
      <c r="AO171" s="84">
        <f t="shared" si="72"/>
        <v>0</v>
      </c>
      <c r="AP171" s="84">
        <f t="shared" si="73"/>
        <v>0</v>
      </c>
      <c r="AQ171" s="84">
        <f t="shared" si="88"/>
        <v>0</v>
      </c>
      <c r="AR171" s="84">
        <f t="shared" si="97"/>
        <v>0</v>
      </c>
      <c r="AS171" s="84">
        <v>0</v>
      </c>
      <c r="AT171" s="84">
        <f t="shared" si="100"/>
        <v>0</v>
      </c>
      <c r="AU171" s="84">
        <v>0</v>
      </c>
      <c r="AV171" s="84">
        <f t="shared" si="74"/>
        <v>0</v>
      </c>
      <c r="AW171" s="84">
        <f t="shared" si="89"/>
        <v>0</v>
      </c>
      <c r="AX171" s="84">
        <f t="shared" si="75"/>
        <v>0</v>
      </c>
      <c r="AY171" s="84">
        <f t="shared" si="76"/>
        <v>0</v>
      </c>
      <c r="AZ171" s="84">
        <f t="shared" si="90"/>
        <v>0</v>
      </c>
      <c r="BA171" s="84">
        <f t="shared" si="77"/>
        <v>0</v>
      </c>
      <c r="BB171" s="84">
        <f t="shared" si="78"/>
        <v>0</v>
      </c>
      <c r="BC171" s="84">
        <f t="shared" si="91"/>
        <v>0</v>
      </c>
      <c r="BD171" s="84">
        <f t="shared" si="98"/>
        <v>0</v>
      </c>
      <c r="BE171" s="84">
        <v>0</v>
      </c>
      <c r="BF171" s="84">
        <f t="shared" si="92"/>
        <v>0</v>
      </c>
      <c r="BG171" s="84">
        <v>0</v>
      </c>
      <c r="BH171" s="84">
        <f t="shared" si="79"/>
        <v>0</v>
      </c>
      <c r="BI171" s="84">
        <f t="shared" si="93"/>
        <v>0</v>
      </c>
      <c r="BJ171" s="84">
        <f t="shared" si="80"/>
        <v>0</v>
      </c>
      <c r="BK171" s="84">
        <f t="shared" si="81"/>
        <v>0</v>
      </c>
      <c r="BL171" s="84">
        <f t="shared" si="94"/>
        <v>0</v>
      </c>
      <c r="BM171" s="84">
        <f t="shared" si="82"/>
        <v>0</v>
      </c>
      <c r="BN171" s="84">
        <f t="shared" si="83"/>
        <v>0</v>
      </c>
      <c r="BO171" s="84">
        <f t="shared" si="95"/>
        <v>0</v>
      </c>
      <c r="BP171" s="84">
        <f t="shared" si="99"/>
        <v>0</v>
      </c>
      <c r="BQ171" s="84">
        <v>0</v>
      </c>
      <c r="BR171" s="84">
        <f t="shared" si="96"/>
        <v>0</v>
      </c>
      <c r="BS171" s="84">
        <v>0</v>
      </c>
    </row>
    <row r="172" spans="1:71" s="85" customFormat="1">
      <c r="A172" s="69">
        <v>163</v>
      </c>
      <c r="B172" s="1"/>
      <c r="C172" s="1"/>
      <c r="D172" s="2"/>
      <c r="E172" s="3"/>
      <c r="F172" s="4"/>
      <c r="G172" s="2"/>
      <c r="H172" s="4"/>
      <c r="I172" s="4"/>
      <c r="J172" s="4"/>
      <c r="K172" s="5"/>
      <c r="L172" s="32"/>
      <c r="M172" s="4"/>
      <c r="N172" s="4"/>
      <c r="O172" s="5"/>
      <c r="P172" s="32"/>
      <c r="Q172" s="4"/>
      <c r="R172" s="4"/>
      <c r="S172" s="47"/>
      <c r="T172" s="32"/>
      <c r="U172" s="4"/>
      <c r="V172" s="4"/>
      <c r="W172" s="47"/>
      <c r="X172" s="86">
        <f>IF(Dane!$E$3=1,AL172+AX172+BJ172,IF(Dane!$E$3=2,AR172+BD172+BP172,AT172+BF172+BR172))</f>
        <v>0</v>
      </c>
      <c r="Y172" s="87">
        <f>IF(Dane!$E$3=1,AM172+AY172+BK172,IF(Dane!$E$3=2,AS172+BE172+BQ172,AU172+BG172+BS172))</f>
        <v>0</v>
      </c>
      <c r="Z172" s="87">
        <f>IF(((H172*Dane!$C$9)-X172)&lt;0,0,(H172*Dane!$C$9)-X172)</f>
        <v>0</v>
      </c>
      <c r="AA172" s="88">
        <f>IFERROR(IF(((I172*Dane!$C$9)-Y172)&lt;0,0,(I172*Dane!$C$9)-Y172),0)</f>
        <v>0</v>
      </c>
      <c r="AB172" s="74"/>
      <c r="AC172" s="83">
        <f>IF(Dane!$E$3=1,AL172,IF(Dane!$E$3=2,AR172,AT172))</f>
        <v>0</v>
      </c>
      <c r="AD172" s="83">
        <f>IF(Dane!$E$3=1,AM172,IF(Dane!$E$3=2,AS172,AU172))</f>
        <v>0</v>
      </c>
      <c r="AE172" s="83">
        <f>IF(Dane!$E$3=1,AX172,IF(Dane!$E$3=2,BD172,BF172))</f>
        <v>0</v>
      </c>
      <c r="AF172" s="83">
        <f>IF(Dane!$E$3=1,AY172,IF(Dane!$E$3=2,BE172,BG172))</f>
        <v>0</v>
      </c>
      <c r="AG172" s="83">
        <f>IF(Dane!$E$3=1,BJ172,IF(Dane!$E$3=2,BP172,BR172))</f>
        <v>0</v>
      </c>
      <c r="AH172" s="83">
        <f>IF(Dane!$E$3=1,BK172,IF(Dane!$E$3=2,BQ172,BS172))</f>
        <v>0</v>
      </c>
      <c r="AI172" s="84">
        <f t="shared" si="84"/>
        <v>0</v>
      </c>
      <c r="AJ172" s="84">
        <f t="shared" si="85"/>
        <v>0</v>
      </c>
      <c r="AK172" s="84"/>
      <c r="AL172" s="84">
        <f t="shared" si="71"/>
        <v>0</v>
      </c>
      <c r="AM172" s="84">
        <f t="shared" si="86"/>
        <v>0</v>
      </c>
      <c r="AN172" s="84">
        <f t="shared" si="87"/>
        <v>0</v>
      </c>
      <c r="AO172" s="84">
        <f t="shared" si="72"/>
        <v>0</v>
      </c>
      <c r="AP172" s="84">
        <f t="shared" si="73"/>
        <v>0</v>
      </c>
      <c r="AQ172" s="84">
        <f t="shared" si="88"/>
        <v>0</v>
      </c>
      <c r="AR172" s="84">
        <f t="shared" si="97"/>
        <v>0</v>
      </c>
      <c r="AS172" s="84">
        <v>0</v>
      </c>
      <c r="AT172" s="84">
        <f t="shared" si="100"/>
        <v>0</v>
      </c>
      <c r="AU172" s="84">
        <v>0</v>
      </c>
      <c r="AV172" s="84">
        <f t="shared" si="74"/>
        <v>0</v>
      </c>
      <c r="AW172" s="84">
        <f t="shared" si="89"/>
        <v>0</v>
      </c>
      <c r="AX172" s="84">
        <f t="shared" si="75"/>
        <v>0</v>
      </c>
      <c r="AY172" s="84">
        <f t="shared" si="76"/>
        <v>0</v>
      </c>
      <c r="AZ172" s="84">
        <f t="shared" si="90"/>
        <v>0</v>
      </c>
      <c r="BA172" s="84">
        <f t="shared" si="77"/>
        <v>0</v>
      </c>
      <c r="BB172" s="84">
        <f t="shared" si="78"/>
        <v>0</v>
      </c>
      <c r="BC172" s="84">
        <f t="shared" si="91"/>
        <v>0</v>
      </c>
      <c r="BD172" s="84">
        <f t="shared" si="98"/>
        <v>0</v>
      </c>
      <c r="BE172" s="84">
        <v>0</v>
      </c>
      <c r="BF172" s="84">
        <f t="shared" si="92"/>
        <v>0</v>
      </c>
      <c r="BG172" s="84">
        <v>0</v>
      </c>
      <c r="BH172" s="84">
        <f t="shared" si="79"/>
        <v>0</v>
      </c>
      <c r="BI172" s="84">
        <f t="shared" si="93"/>
        <v>0</v>
      </c>
      <c r="BJ172" s="84">
        <f t="shared" si="80"/>
        <v>0</v>
      </c>
      <c r="BK172" s="84">
        <f t="shared" si="81"/>
        <v>0</v>
      </c>
      <c r="BL172" s="84">
        <f t="shared" si="94"/>
        <v>0</v>
      </c>
      <c r="BM172" s="84">
        <f t="shared" si="82"/>
        <v>0</v>
      </c>
      <c r="BN172" s="84">
        <f t="shared" si="83"/>
        <v>0</v>
      </c>
      <c r="BO172" s="84">
        <f t="shared" si="95"/>
        <v>0</v>
      </c>
      <c r="BP172" s="84">
        <f t="shared" si="99"/>
        <v>0</v>
      </c>
      <c r="BQ172" s="84">
        <v>0</v>
      </c>
      <c r="BR172" s="84">
        <f t="shared" si="96"/>
        <v>0</v>
      </c>
      <c r="BS172" s="84">
        <v>0</v>
      </c>
    </row>
    <row r="173" spans="1:71" s="85" customFormat="1">
      <c r="A173" s="69">
        <v>164</v>
      </c>
      <c r="B173" s="1"/>
      <c r="C173" s="1"/>
      <c r="D173" s="2"/>
      <c r="E173" s="3"/>
      <c r="F173" s="4"/>
      <c r="G173" s="2"/>
      <c r="H173" s="4"/>
      <c r="I173" s="4"/>
      <c r="J173" s="4"/>
      <c r="K173" s="5"/>
      <c r="L173" s="32"/>
      <c r="M173" s="4"/>
      <c r="N173" s="4"/>
      <c r="O173" s="5"/>
      <c r="P173" s="32"/>
      <c r="Q173" s="4"/>
      <c r="R173" s="4"/>
      <c r="S173" s="47"/>
      <c r="T173" s="32"/>
      <c r="U173" s="4"/>
      <c r="V173" s="4"/>
      <c r="W173" s="47"/>
      <c r="X173" s="86">
        <f>IF(Dane!$E$3=1,AL173+AX173+BJ173,IF(Dane!$E$3=2,AR173+BD173+BP173,AT173+BF173+BR173))</f>
        <v>0</v>
      </c>
      <c r="Y173" s="87">
        <f>IF(Dane!$E$3=1,AM173+AY173+BK173,IF(Dane!$E$3=2,AS173+BE173+BQ173,AU173+BG173+BS173))</f>
        <v>0</v>
      </c>
      <c r="Z173" s="87">
        <f>IF(((H173*Dane!$C$9)-X173)&lt;0,0,(H173*Dane!$C$9)-X173)</f>
        <v>0</v>
      </c>
      <c r="AA173" s="88">
        <f>IFERROR(IF(((I173*Dane!$C$9)-Y173)&lt;0,0,(I173*Dane!$C$9)-Y173),0)</f>
        <v>0</v>
      </c>
      <c r="AB173" s="74"/>
      <c r="AC173" s="83">
        <f>IF(Dane!$E$3=1,AL173,IF(Dane!$E$3=2,AR173,AT173))</f>
        <v>0</v>
      </c>
      <c r="AD173" s="83">
        <f>IF(Dane!$E$3=1,AM173,IF(Dane!$E$3=2,AS173,AU173))</f>
        <v>0</v>
      </c>
      <c r="AE173" s="83">
        <f>IF(Dane!$E$3=1,AX173,IF(Dane!$E$3=2,BD173,BF173))</f>
        <v>0</v>
      </c>
      <c r="AF173" s="83">
        <f>IF(Dane!$E$3=1,AY173,IF(Dane!$E$3=2,BE173,BG173))</f>
        <v>0</v>
      </c>
      <c r="AG173" s="83">
        <f>IF(Dane!$E$3=1,BJ173,IF(Dane!$E$3=2,BP173,BR173))</f>
        <v>0</v>
      </c>
      <c r="AH173" s="83">
        <f>IF(Dane!$E$3=1,BK173,IF(Dane!$E$3=2,BQ173,BS173))</f>
        <v>0</v>
      </c>
      <c r="AI173" s="84">
        <f t="shared" si="84"/>
        <v>0</v>
      </c>
      <c r="AJ173" s="84">
        <f t="shared" si="85"/>
        <v>0</v>
      </c>
      <c r="AK173" s="84"/>
      <c r="AL173" s="84">
        <f t="shared" si="71"/>
        <v>0</v>
      </c>
      <c r="AM173" s="84">
        <f t="shared" si="86"/>
        <v>0</v>
      </c>
      <c r="AN173" s="84">
        <f t="shared" si="87"/>
        <v>0</v>
      </c>
      <c r="AO173" s="84">
        <f t="shared" si="72"/>
        <v>0</v>
      </c>
      <c r="AP173" s="84">
        <f t="shared" si="73"/>
        <v>0</v>
      </c>
      <c r="AQ173" s="84">
        <f t="shared" si="88"/>
        <v>0</v>
      </c>
      <c r="AR173" s="84">
        <f t="shared" si="97"/>
        <v>0</v>
      </c>
      <c r="AS173" s="84">
        <v>0</v>
      </c>
      <c r="AT173" s="84">
        <f t="shared" si="100"/>
        <v>0</v>
      </c>
      <c r="AU173" s="84">
        <v>0</v>
      </c>
      <c r="AV173" s="84">
        <f t="shared" si="74"/>
        <v>0</v>
      </c>
      <c r="AW173" s="84">
        <f t="shared" si="89"/>
        <v>0</v>
      </c>
      <c r="AX173" s="84">
        <f t="shared" si="75"/>
        <v>0</v>
      </c>
      <c r="AY173" s="84">
        <f t="shared" si="76"/>
        <v>0</v>
      </c>
      <c r="AZ173" s="84">
        <f t="shared" si="90"/>
        <v>0</v>
      </c>
      <c r="BA173" s="84">
        <f t="shared" si="77"/>
        <v>0</v>
      </c>
      <c r="BB173" s="84">
        <f t="shared" si="78"/>
        <v>0</v>
      </c>
      <c r="BC173" s="84">
        <f t="shared" si="91"/>
        <v>0</v>
      </c>
      <c r="BD173" s="84">
        <f t="shared" si="98"/>
        <v>0</v>
      </c>
      <c r="BE173" s="84">
        <v>0</v>
      </c>
      <c r="BF173" s="84">
        <f t="shared" si="92"/>
        <v>0</v>
      </c>
      <c r="BG173" s="84">
        <v>0</v>
      </c>
      <c r="BH173" s="84">
        <f t="shared" si="79"/>
        <v>0</v>
      </c>
      <c r="BI173" s="84">
        <f t="shared" si="93"/>
        <v>0</v>
      </c>
      <c r="BJ173" s="84">
        <f t="shared" si="80"/>
        <v>0</v>
      </c>
      <c r="BK173" s="84">
        <f t="shared" si="81"/>
        <v>0</v>
      </c>
      <c r="BL173" s="84">
        <f t="shared" si="94"/>
        <v>0</v>
      </c>
      <c r="BM173" s="84">
        <f t="shared" si="82"/>
        <v>0</v>
      </c>
      <c r="BN173" s="84">
        <f t="shared" si="83"/>
        <v>0</v>
      </c>
      <c r="BO173" s="84">
        <f t="shared" si="95"/>
        <v>0</v>
      </c>
      <c r="BP173" s="84">
        <f t="shared" si="99"/>
        <v>0</v>
      </c>
      <c r="BQ173" s="84">
        <v>0</v>
      </c>
      <c r="BR173" s="84">
        <f t="shared" si="96"/>
        <v>0</v>
      </c>
      <c r="BS173" s="84">
        <v>0</v>
      </c>
    </row>
    <row r="174" spans="1:71" s="85" customFormat="1">
      <c r="A174" s="69">
        <v>165</v>
      </c>
      <c r="B174" s="1"/>
      <c r="C174" s="1"/>
      <c r="D174" s="2"/>
      <c r="E174" s="3"/>
      <c r="F174" s="4"/>
      <c r="G174" s="2"/>
      <c r="H174" s="4"/>
      <c r="I174" s="4"/>
      <c r="J174" s="4"/>
      <c r="K174" s="5"/>
      <c r="L174" s="32"/>
      <c r="M174" s="4"/>
      <c r="N174" s="4"/>
      <c r="O174" s="5"/>
      <c r="P174" s="32"/>
      <c r="Q174" s="4"/>
      <c r="R174" s="4"/>
      <c r="S174" s="47"/>
      <c r="T174" s="32"/>
      <c r="U174" s="4"/>
      <c r="V174" s="4"/>
      <c r="W174" s="47"/>
      <c r="X174" s="86">
        <f>IF(Dane!$E$3=1,AL174+AX174+BJ174,IF(Dane!$E$3=2,AR174+BD174+BP174,AT174+BF174+BR174))</f>
        <v>0</v>
      </c>
      <c r="Y174" s="87">
        <f>IF(Dane!$E$3=1,AM174+AY174+BK174,IF(Dane!$E$3=2,AS174+BE174+BQ174,AU174+BG174+BS174))</f>
        <v>0</v>
      </c>
      <c r="Z174" s="87">
        <f>IF(((H174*Dane!$C$9)-X174)&lt;0,0,(H174*Dane!$C$9)-X174)</f>
        <v>0</v>
      </c>
      <c r="AA174" s="88">
        <f>IFERROR(IF(((I174*Dane!$C$9)-Y174)&lt;0,0,(I174*Dane!$C$9)-Y174),0)</f>
        <v>0</v>
      </c>
      <c r="AB174" s="74"/>
      <c r="AC174" s="83">
        <f>IF(Dane!$E$3=1,AL174,IF(Dane!$E$3=2,AR174,AT174))</f>
        <v>0</v>
      </c>
      <c r="AD174" s="83">
        <f>IF(Dane!$E$3=1,AM174,IF(Dane!$E$3=2,AS174,AU174))</f>
        <v>0</v>
      </c>
      <c r="AE174" s="83">
        <f>IF(Dane!$E$3=1,AX174,IF(Dane!$E$3=2,BD174,BF174))</f>
        <v>0</v>
      </c>
      <c r="AF174" s="83">
        <f>IF(Dane!$E$3=1,AY174,IF(Dane!$E$3=2,BE174,BG174))</f>
        <v>0</v>
      </c>
      <c r="AG174" s="83">
        <f>IF(Dane!$E$3=1,BJ174,IF(Dane!$E$3=2,BP174,BR174))</f>
        <v>0</v>
      </c>
      <c r="AH174" s="83">
        <f>IF(Dane!$E$3=1,BK174,IF(Dane!$E$3=2,BQ174,BS174))</f>
        <v>0</v>
      </c>
      <c r="AI174" s="84">
        <f t="shared" si="84"/>
        <v>0</v>
      </c>
      <c r="AJ174" s="84">
        <f t="shared" si="85"/>
        <v>0</v>
      </c>
      <c r="AK174" s="84"/>
      <c r="AL174" s="84">
        <f t="shared" si="71"/>
        <v>0</v>
      </c>
      <c r="AM174" s="84">
        <f t="shared" si="86"/>
        <v>0</v>
      </c>
      <c r="AN174" s="84">
        <f t="shared" si="87"/>
        <v>0</v>
      </c>
      <c r="AO174" s="84">
        <f t="shared" si="72"/>
        <v>0</v>
      </c>
      <c r="AP174" s="84">
        <f t="shared" si="73"/>
        <v>0</v>
      </c>
      <c r="AQ174" s="84">
        <f t="shared" si="88"/>
        <v>0</v>
      </c>
      <c r="AR174" s="84">
        <f t="shared" si="97"/>
        <v>0</v>
      </c>
      <c r="AS174" s="84">
        <v>0</v>
      </c>
      <c r="AT174" s="84">
        <f t="shared" si="100"/>
        <v>0</v>
      </c>
      <c r="AU174" s="84">
        <v>0</v>
      </c>
      <c r="AV174" s="84">
        <f t="shared" si="74"/>
        <v>0</v>
      </c>
      <c r="AW174" s="84">
        <f t="shared" si="89"/>
        <v>0</v>
      </c>
      <c r="AX174" s="84">
        <f t="shared" si="75"/>
        <v>0</v>
      </c>
      <c r="AY174" s="84">
        <f t="shared" si="76"/>
        <v>0</v>
      </c>
      <c r="AZ174" s="84">
        <f t="shared" si="90"/>
        <v>0</v>
      </c>
      <c r="BA174" s="84">
        <f t="shared" si="77"/>
        <v>0</v>
      </c>
      <c r="BB174" s="84">
        <f t="shared" si="78"/>
        <v>0</v>
      </c>
      <c r="BC174" s="84">
        <f t="shared" si="91"/>
        <v>0</v>
      </c>
      <c r="BD174" s="84">
        <f t="shared" si="98"/>
        <v>0</v>
      </c>
      <c r="BE174" s="84">
        <v>0</v>
      </c>
      <c r="BF174" s="84">
        <f t="shared" si="92"/>
        <v>0</v>
      </c>
      <c r="BG174" s="84">
        <v>0</v>
      </c>
      <c r="BH174" s="84">
        <f t="shared" si="79"/>
        <v>0</v>
      </c>
      <c r="BI174" s="84">
        <f t="shared" si="93"/>
        <v>0</v>
      </c>
      <c r="BJ174" s="84">
        <f t="shared" si="80"/>
        <v>0</v>
      </c>
      <c r="BK174" s="84">
        <f t="shared" si="81"/>
        <v>0</v>
      </c>
      <c r="BL174" s="84">
        <f t="shared" si="94"/>
        <v>0</v>
      </c>
      <c r="BM174" s="84">
        <f t="shared" si="82"/>
        <v>0</v>
      </c>
      <c r="BN174" s="84">
        <f t="shared" si="83"/>
        <v>0</v>
      </c>
      <c r="BO174" s="84">
        <f t="shared" si="95"/>
        <v>0</v>
      </c>
      <c r="BP174" s="84">
        <f t="shared" si="99"/>
        <v>0</v>
      </c>
      <c r="BQ174" s="84">
        <v>0</v>
      </c>
      <c r="BR174" s="84">
        <f t="shared" si="96"/>
        <v>0</v>
      </c>
      <c r="BS174" s="84">
        <v>0</v>
      </c>
    </row>
    <row r="175" spans="1:71" s="85" customFormat="1">
      <c r="A175" s="69">
        <v>166</v>
      </c>
      <c r="B175" s="1"/>
      <c r="C175" s="1"/>
      <c r="D175" s="2"/>
      <c r="E175" s="3"/>
      <c r="F175" s="4"/>
      <c r="G175" s="2"/>
      <c r="H175" s="4"/>
      <c r="I175" s="4"/>
      <c r="J175" s="4"/>
      <c r="K175" s="5"/>
      <c r="L175" s="32"/>
      <c r="M175" s="4"/>
      <c r="N175" s="4"/>
      <c r="O175" s="5"/>
      <c r="P175" s="32"/>
      <c r="Q175" s="4"/>
      <c r="R175" s="4"/>
      <c r="S175" s="47"/>
      <c r="T175" s="32"/>
      <c r="U175" s="4"/>
      <c r="V175" s="4"/>
      <c r="W175" s="47"/>
      <c r="X175" s="86">
        <f>IF(Dane!$E$3=1,AL175+AX175+BJ175,IF(Dane!$E$3=2,AR175+BD175+BP175,AT175+BF175+BR175))</f>
        <v>0</v>
      </c>
      <c r="Y175" s="87">
        <f>IF(Dane!$E$3=1,AM175+AY175+BK175,IF(Dane!$E$3=2,AS175+BE175+BQ175,AU175+BG175+BS175))</f>
        <v>0</v>
      </c>
      <c r="Z175" s="87">
        <f>IF(((H175*Dane!$C$9)-X175)&lt;0,0,(H175*Dane!$C$9)-X175)</f>
        <v>0</v>
      </c>
      <c r="AA175" s="88">
        <f>IFERROR(IF(((I175*Dane!$C$9)-Y175)&lt;0,0,(I175*Dane!$C$9)-Y175),0)</f>
        <v>0</v>
      </c>
      <c r="AB175" s="74"/>
      <c r="AC175" s="83">
        <f>IF(Dane!$E$3=1,AL175,IF(Dane!$E$3=2,AR175,AT175))</f>
        <v>0</v>
      </c>
      <c r="AD175" s="83">
        <f>IF(Dane!$E$3=1,AM175,IF(Dane!$E$3=2,AS175,AU175))</f>
        <v>0</v>
      </c>
      <c r="AE175" s="83">
        <f>IF(Dane!$E$3=1,AX175,IF(Dane!$E$3=2,BD175,BF175))</f>
        <v>0</v>
      </c>
      <c r="AF175" s="83">
        <f>IF(Dane!$E$3=1,AY175,IF(Dane!$E$3=2,BE175,BG175))</f>
        <v>0</v>
      </c>
      <c r="AG175" s="83">
        <f>IF(Dane!$E$3=1,BJ175,IF(Dane!$E$3=2,BP175,BR175))</f>
        <v>0</v>
      </c>
      <c r="AH175" s="83">
        <f>IF(Dane!$E$3=1,BK175,IF(Dane!$E$3=2,BQ175,BS175))</f>
        <v>0</v>
      </c>
      <c r="AI175" s="84">
        <f t="shared" si="84"/>
        <v>0</v>
      </c>
      <c r="AJ175" s="84">
        <f t="shared" si="85"/>
        <v>0</v>
      </c>
      <c r="AK175" s="84"/>
      <c r="AL175" s="84">
        <f t="shared" si="71"/>
        <v>0</v>
      </c>
      <c r="AM175" s="84">
        <f t="shared" si="86"/>
        <v>0</v>
      </c>
      <c r="AN175" s="84">
        <f t="shared" si="87"/>
        <v>0</v>
      </c>
      <c r="AO175" s="84">
        <f t="shared" si="72"/>
        <v>0</v>
      </c>
      <c r="AP175" s="84">
        <f t="shared" si="73"/>
        <v>0</v>
      </c>
      <c r="AQ175" s="84">
        <f t="shared" si="88"/>
        <v>0</v>
      </c>
      <c r="AR175" s="84">
        <f t="shared" si="97"/>
        <v>0</v>
      </c>
      <c r="AS175" s="84">
        <v>0</v>
      </c>
      <c r="AT175" s="84">
        <f t="shared" si="100"/>
        <v>0</v>
      </c>
      <c r="AU175" s="84">
        <v>0</v>
      </c>
      <c r="AV175" s="84">
        <f t="shared" si="74"/>
        <v>0</v>
      </c>
      <c r="AW175" s="84">
        <f t="shared" si="89"/>
        <v>0</v>
      </c>
      <c r="AX175" s="84">
        <f t="shared" si="75"/>
        <v>0</v>
      </c>
      <c r="AY175" s="84">
        <f t="shared" si="76"/>
        <v>0</v>
      </c>
      <c r="AZ175" s="84">
        <f t="shared" si="90"/>
        <v>0</v>
      </c>
      <c r="BA175" s="84">
        <f t="shared" si="77"/>
        <v>0</v>
      </c>
      <c r="BB175" s="84">
        <f t="shared" si="78"/>
        <v>0</v>
      </c>
      <c r="BC175" s="84">
        <f t="shared" si="91"/>
        <v>0</v>
      </c>
      <c r="BD175" s="84">
        <f t="shared" si="98"/>
        <v>0</v>
      </c>
      <c r="BE175" s="84">
        <v>0</v>
      </c>
      <c r="BF175" s="84">
        <f t="shared" si="92"/>
        <v>0</v>
      </c>
      <c r="BG175" s="84">
        <v>0</v>
      </c>
      <c r="BH175" s="84">
        <f t="shared" si="79"/>
        <v>0</v>
      </c>
      <c r="BI175" s="84">
        <f t="shared" si="93"/>
        <v>0</v>
      </c>
      <c r="BJ175" s="84">
        <f t="shared" si="80"/>
        <v>0</v>
      </c>
      <c r="BK175" s="84">
        <f t="shared" si="81"/>
        <v>0</v>
      </c>
      <c r="BL175" s="84">
        <f t="shared" si="94"/>
        <v>0</v>
      </c>
      <c r="BM175" s="84">
        <f t="shared" si="82"/>
        <v>0</v>
      </c>
      <c r="BN175" s="84">
        <f t="shared" si="83"/>
        <v>0</v>
      </c>
      <c r="BO175" s="84">
        <f t="shared" si="95"/>
        <v>0</v>
      </c>
      <c r="BP175" s="84">
        <f t="shared" si="99"/>
        <v>0</v>
      </c>
      <c r="BQ175" s="84">
        <v>0</v>
      </c>
      <c r="BR175" s="84">
        <f t="shared" si="96"/>
        <v>0</v>
      </c>
      <c r="BS175" s="84">
        <v>0</v>
      </c>
    </row>
    <row r="176" spans="1:71" s="85" customFormat="1">
      <c r="A176" s="69">
        <v>167</v>
      </c>
      <c r="B176" s="1"/>
      <c r="C176" s="1"/>
      <c r="D176" s="2"/>
      <c r="E176" s="3"/>
      <c r="F176" s="4"/>
      <c r="G176" s="2"/>
      <c r="H176" s="4"/>
      <c r="I176" s="4"/>
      <c r="J176" s="4"/>
      <c r="K176" s="5"/>
      <c r="L176" s="32"/>
      <c r="M176" s="4"/>
      <c r="N176" s="4"/>
      <c r="O176" s="5"/>
      <c r="P176" s="32"/>
      <c r="Q176" s="4"/>
      <c r="R176" s="4"/>
      <c r="S176" s="47"/>
      <c r="T176" s="32"/>
      <c r="U176" s="4"/>
      <c r="V176" s="4"/>
      <c r="W176" s="47"/>
      <c r="X176" s="86">
        <f>IF(Dane!$E$3=1,AL176+AX176+BJ176,IF(Dane!$E$3=2,AR176+BD176+BP176,AT176+BF176+BR176))</f>
        <v>0</v>
      </c>
      <c r="Y176" s="87">
        <f>IF(Dane!$E$3=1,AM176+AY176+BK176,IF(Dane!$E$3=2,AS176+BE176+BQ176,AU176+BG176+BS176))</f>
        <v>0</v>
      </c>
      <c r="Z176" s="87">
        <f>IF(((H176*Dane!$C$9)-X176)&lt;0,0,(H176*Dane!$C$9)-X176)</f>
        <v>0</v>
      </c>
      <c r="AA176" s="88">
        <f>IFERROR(IF(((I176*Dane!$C$9)-Y176)&lt;0,0,(I176*Dane!$C$9)-Y176),0)</f>
        <v>0</v>
      </c>
      <c r="AB176" s="74"/>
      <c r="AC176" s="83">
        <f>IF(Dane!$E$3=1,AL176,IF(Dane!$E$3=2,AR176,AT176))</f>
        <v>0</v>
      </c>
      <c r="AD176" s="83">
        <f>IF(Dane!$E$3=1,AM176,IF(Dane!$E$3=2,AS176,AU176))</f>
        <v>0</v>
      </c>
      <c r="AE176" s="83">
        <f>IF(Dane!$E$3=1,AX176,IF(Dane!$E$3=2,BD176,BF176))</f>
        <v>0</v>
      </c>
      <c r="AF176" s="83">
        <f>IF(Dane!$E$3=1,AY176,IF(Dane!$E$3=2,BE176,BG176))</f>
        <v>0</v>
      </c>
      <c r="AG176" s="83">
        <f>IF(Dane!$E$3=1,BJ176,IF(Dane!$E$3=2,BP176,BR176))</f>
        <v>0</v>
      </c>
      <c r="AH176" s="83">
        <f>IF(Dane!$E$3=1,BK176,IF(Dane!$E$3=2,BQ176,BS176))</f>
        <v>0</v>
      </c>
      <c r="AI176" s="84">
        <f t="shared" si="84"/>
        <v>0</v>
      </c>
      <c r="AJ176" s="84">
        <f t="shared" si="85"/>
        <v>0</v>
      </c>
      <c r="AK176" s="84"/>
      <c r="AL176" s="84">
        <f t="shared" si="71"/>
        <v>0</v>
      </c>
      <c r="AM176" s="84">
        <f t="shared" si="86"/>
        <v>0</v>
      </c>
      <c r="AN176" s="84">
        <f t="shared" si="87"/>
        <v>0</v>
      </c>
      <c r="AO176" s="84">
        <f t="shared" si="72"/>
        <v>0</v>
      </c>
      <c r="AP176" s="84">
        <f t="shared" si="73"/>
        <v>0</v>
      </c>
      <c r="AQ176" s="84">
        <f t="shared" si="88"/>
        <v>0</v>
      </c>
      <c r="AR176" s="84">
        <f t="shared" si="97"/>
        <v>0</v>
      </c>
      <c r="AS176" s="84">
        <v>0</v>
      </c>
      <c r="AT176" s="84">
        <f t="shared" si="100"/>
        <v>0</v>
      </c>
      <c r="AU176" s="84">
        <v>0</v>
      </c>
      <c r="AV176" s="84">
        <f t="shared" si="74"/>
        <v>0</v>
      </c>
      <c r="AW176" s="84">
        <f t="shared" si="89"/>
        <v>0</v>
      </c>
      <c r="AX176" s="84">
        <f t="shared" si="75"/>
        <v>0</v>
      </c>
      <c r="AY176" s="84">
        <f t="shared" si="76"/>
        <v>0</v>
      </c>
      <c r="AZ176" s="84">
        <f t="shared" si="90"/>
        <v>0</v>
      </c>
      <c r="BA176" s="84">
        <f t="shared" si="77"/>
        <v>0</v>
      </c>
      <c r="BB176" s="84">
        <f t="shared" si="78"/>
        <v>0</v>
      </c>
      <c r="BC176" s="84">
        <f t="shared" si="91"/>
        <v>0</v>
      </c>
      <c r="BD176" s="84">
        <f t="shared" si="98"/>
        <v>0</v>
      </c>
      <c r="BE176" s="84">
        <v>0</v>
      </c>
      <c r="BF176" s="84">
        <f t="shared" si="92"/>
        <v>0</v>
      </c>
      <c r="BG176" s="84">
        <v>0</v>
      </c>
      <c r="BH176" s="84">
        <f t="shared" si="79"/>
        <v>0</v>
      </c>
      <c r="BI176" s="84">
        <f t="shared" si="93"/>
        <v>0</v>
      </c>
      <c r="BJ176" s="84">
        <f t="shared" si="80"/>
        <v>0</v>
      </c>
      <c r="BK176" s="84">
        <f t="shared" si="81"/>
        <v>0</v>
      </c>
      <c r="BL176" s="84">
        <f t="shared" si="94"/>
        <v>0</v>
      </c>
      <c r="BM176" s="84">
        <f t="shared" si="82"/>
        <v>0</v>
      </c>
      <c r="BN176" s="84">
        <f t="shared" si="83"/>
        <v>0</v>
      </c>
      <c r="BO176" s="84">
        <f t="shared" si="95"/>
        <v>0</v>
      </c>
      <c r="BP176" s="84">
        <f t="shared" si="99"/>
        <v>0</v>
      </c>
      <c r="BQ176" s="84">
        <v>0</v>
      </c>
      <c r="BR176" s="84">
        <f t="shared" si="96"/>
        <v>0</v>
      </c>
      <c r="BS176" s="84">
        <v>0</v>
      </c>
    </row>
    <row r="177" spans="1:71" s="85" customFormat="1">
      <c r="A177" s="69">
        <v>168</v>
      </c>
      <c r="B177" s="1"/>
      <c r="C177" s="1"/>
      <c r="D177" s="2"/>
      <c r="E177" s="3"/>
      <c r="F177" s="4"/>
      <c r="G177" s="2"/>
      <c r="H177" s="4"/>
      <c r="I177" s="4"/>
      <c r="J177" s="4"/>
      <c r="K177" s="5"/>
      <c r="L177" s="32"/>
      <c r="M177" s="4"/>
      <c r="N177" s="4"/>
      <c r="O177" s="5"/>
      <c r="P177" s="32"/>
      <c r="Q177" s="4"/>
      <c r="R177" s="4"/>
      <c r="S177" s="47"/>
      <c r="T177" s="32"/>
      <c r="U177" s="4"/>
      <c r="V177" s="4"/>
      <c r="W177" s="47"/>
      <c r="X177" s="86">
        <f>IF(Dane!$E$3=1,AL177+AX177+BJ177,IF(Dane!$E$3=2,AR177+BD177+BP177,AT177+BF177+BR177))</f>
        <v>0</v>
      </c>
      <c r="Y177" s="87">
        <f>IF(Dane!$E$3=1,AM177+AY177+BK177,IF(Dane!$E$3=2,AS177+BE177+BQ177,AU177+BG177+BS177))</f>
        <v>0</v>
      </c>
      <c r="Z177" s="87">
        <f>IF(((H177*Dane!$C$9)-X177)&lt;0,0,(H177*Dane!$C$9)-X177)</f>
        <v>0</v>
      </c>
      <c r="AA177" s="88">
        <f>IFERROR(IF(((I177*Dane!$C$9)-Y177)&lt;0,0,(I177*Dane!$C$9)-Y177),0)</f>
        <v>0</v>
      </c>
      <c r="AB177" s="74"/>
      <c r="AC177" s="83">
        <f>IF(Dane!$E$3=1,AL177,IF(Dane!$E$3=2,AR177,AT177))</f>
        <v>0</v>
      </c>
      <c r="AD177" s="83">
        <f>IF(Dane!$E$3=1,AM177,IF(Dane!$E$3=2,AS177,AU177))</f>
        <v>0</v>
      </c>
      <c r="AE177" s="83">
        <f>IF(Dane!$E$3=1,AX177,IF(Dane!$E$3=2,BD177,BF177))</f>
        <v>0</v>
      </c>
      <c r="AF177" s="83">
        <f>IF(Dane!$E$3=1,AY177,IF(Dane!$E$3=2,BE177,BG177))</f>
        <v>0</v>
      </c>
      <c r="AG177" s="83">
        <f>IF(Dane!$E$3=1,BJ177,IF(Dane!$E$3=2,BP177,BR177))</f>
        <v>0</v>
      </c>
      <c r="AH177" s="83">
        <f>IF(Dane!$E$3=1,BK177,IF(Dane!$E$3=2,BQ177,BS177))</f>
        <v>0</v>
      </c>
      <c r="AI177" s="84">
        <f t="shared" si="84"/>
        <v>0</v>
      </c>
      <c r="AJ177" s="84">
        <f t="shared" si="85"/>
        <v>0</v>
      </c>
      <c r="AK177" s="84"/>
      <c r="AL177" s="84">
        <f t="shared" si="71"/>
        <v>0</v>
      </c>
      <c r="AM177" s="84">
        <f t="shared" si="86"/>
        <v>0</v>
      </c>
      <c r="AN177" s="84">
        <f t="shared" si="87"/>
        <v>0</v>
      </c>
      <c r="AO177" s="84">
        <f t="shared" si="72"/>
        <v>0</v>
      </c>
      <c r="AP177" s="84">
        <f t="shared" si="73"/>
        <v>0</v>
      </c>
      <c r="AQ177" s="84">
        <f t="shared" si="88"/>
        <v>0</v>
      </c>
      <c r="AR177" s="84">
        <f t="shared" si="97"/>
        <v>0</v>
      </c>
      <c r="AS177" s="84">
        <v>0</v>
      </c>
      <c r="AT177" s="84">
        <f t="shared" si="100"/>
        <v>0</v>
      </c>
      <c r="AU177" s="84">
        <v>0</v>
      </c>
      <c r="AV177" s="84">
        <f t="shared" si="74"/>
        <v>0</v>
      </c>
      <c r="AW177" s="84">
        <f t="shared" si="89"/>
        <v>0</v>
      </c>
      <c r="AX177" s="84">
        <f t="shared" si="75"/>
        <v>0</v>
      </c>
      <c r="AY177" s="84">
        <f t="shared" si="76"/>
        <v>0</v>
      </c>
      <c r="AZ177" s="84">
        <f t="shared" si="90"/>
        <v>0</v>
      </c>
      <c r="BA177" s="84">
        <f t="shared" si="77"/>
        <v>0</v>
      </c>
      <c r="BB177" s="84">
        <f t="shared" si="78"/>
        <v>0</v>
      </c>
      <c r="BC177" s="84">
        <f t="shared" si="91"/>
        <v>0</v>
      </c>
      <c r="BD177" s="84">
        <f t="shared" si="98"/>
        <v>0</v>
      </c>
      <c r="BE177" s="84">
        <v>0</v>
      </c>
      <c r="BF177" s="84">
        <f t="shared" si="92"/>
        <v>0</v>
      </c>
      <c r="BG177" s="84">
        <v>0</v>
      </c>
      <c r="BH177" s="84">
        <f t="shared" si="79"/>
        <v>0</v>
      </c>
      <c r="BI177" s="84">
        <f t="shared" si="93"/>
        <v>0</v>
      </c>
      <c r="BJ177" s="84">
        <f t="shared" si="80"/>
        <v>0</v>
      </c>
      <c r="BK177" s="84">
        <f t="shared" si="81"/>
        <v>0</v>
      </c>
      <c r="BL177" s="84">
        <f t="shared" si="94"/>
        <v>0</v>
      </c>
      <c r="BM177" s="84">
        <f t="shared" si="82"/>
        <v>0</v>
      </c>
      <c r="BN177" s="84">
        <f t="shared" si="83"/>
        <v>0</v>
      </c>
      <c r="BO177" s="84">
        <f t="shared" si="95"/>
        <v>0</v>
      </c>
      <c r="BP177" s="84">
        <f t="shared" si="99"/>
        <v>0</v>
      </c>
      <c r="BQ177" s="84">
        <v>0</v>
      </c>
      <c r="BR177" s="84">
        <f t="shared" si="96"/>
        <v>0</v>
      </c>
      <c r="BS177" s="84">
        <v>0</v>
      </c>
    </row>
    <row r="178" spans="1:71" s="85" customFormat="1">
      <c r="A178" s="69">
        <v>169</v>
      </c>
      <c r="B178" s="1"/>
      <c r="C178" s="1"/>
      <c r="D178" s="2"/>
      <c r="E178" s="3"/>
      <c r="F178" s="4"/>
      <c r="G178" s="2"/>
      <c r="H178" s="4"/>
      <c r="I178" s="4"/>
      <c r="J178" s="4"/>
      <c r="K178" s="5"/>
      <c r="L178" s="32"/>
      <c r="M178" s="4"/>
      <c r="N178" s="4"/>
      <c r="O178" s="5"/>
      <c r="P178" s="32"/>
      <c r="Q178" s="4"/>
      <c r="R178" s="4"/>
      <c r="S178" s="47"/>
      <c r="T178" s="32"/>
      <c r="U178" s="4"/>
      <c r="V178" s="4"/>
      <c r="W178" s="47"/>
      <c r="X178" s="86">
        <f>IF(Dane!$E$3=1,AL178+AX178+BJ178,IF(Dane!$E$3=2,AR178+BD178+BP178,AT178+BF178+BR178))</f>
        <v>0</v>
      </c>
      <c r="Y178" s="87">
        <f>IF(Dane!$E$3=1,AM178+AY178+BK178,IF(Dane!$E$3=2,AS178+BE178+BQ178,AU178+BG178+BS178))</f>
        <v>0</v>
      </c>
      <c r="Z178" s="87">
        <f>IF(((H178*Dane!$C$9)-X178)&lt;0,0,(H178*Dane!$C$9)-X178)</f>
        <v>0</v>
      </c>
      <c r="AA178" s="88">
        <f>IFERROR(IF(((I178*Dane!$C$9)-Y178)&lt;0,0,(I178*Dane!$C$9)-Y178),0)</f>
        <v>0</v>
      </c>
      <c r="AB178" s="74"/>
      <c r="AC178" s="83">
        <f>IF(Dane!$E$3=1,AL178,IF(Dane!$E$3=2,AR178,AT178))</f>
        <v>0</v>
      </c>
      <c r="AD178" s="83">
        <f>IF(Dane!$E$3=1,AM178,IF(Dane!$E$3=2,AS178,AU178))</f>
        <v>0</v>
      </c>
      <c r="AE178" s="83">
        <f>IF(Dane!$E$3=1,AX178,IF(Dane!$E$3=2,BD178,BF178))</f>
        <v>0</v>
      </c>
      <c r="AF178" s="83">
        <f>IF(Dane!$E$3=1,AY178,IF(Dane!$E$3=2,BE178,BG178))</f>
        <v>0</v>
      </c>
      <c r="AG178" s="83">
        <f>IF(Dane!$E$3=1,BJ178,IF(Dane!$E$3=2,BP178,BR178))</f>
        <v>0</v>
      </c>
      <c r="AH178" s="83">
        <f>IF(Dane!$E$3=1,BK178,IF(Dane!$E$3=2,BQ178,BS178))</f>
        <v>0</v>
      </c>
      <c r="AI178" s="84">
        <f t="shared" si="84"/>
        <v>0</v>
      </c>
      <c r="AJ178" s="84">
        <f t="shared" si="85"/>
        <v>0</v>
      </c>
      <c r="AK178" s="84"/>
      <c r="AL178" s="84">
        <f t="shared" si="71"/>
        <v>0</v>
      </c>
      <c r="AM178" s="84">
        <f t="shared" si="86"/>
        <v>0</v>
      </c>
      <c r="AN178" s="84">
        <f t="shared" si="87"/>
        <v>0</v>
      </c>
      <c r="AO178" s="84">
        <f t="shared" si="72"/>
        <v>0</v>
      </c>
      <c r="AP178" s="84">
        <f t="shared" si="73"/>
        <v>0</v>
      </c>
      <c r="AQ178" s="84">
        <f t="shared" si="88"/>
        <v>0</v>
      </c>
      <c r="AR178" s="84">
        <f t="shared" si="97"/>
        <v>0</v>
      </c>
      <c r="AS178" s="84">
        <v>0</v>
      </c>
      <c r="AT178" s="84">
        <f t="shared" si="100"/>
        <v>0</v>
      </c>
      <c r="AU178" s="84">
        <v>0</v>
      </c>
      <c r="AV178" s="84">
        <f t="shared" si="74"/>
        <v>0</v>
      </c>
      <c r="AW178" s="84">
        <f t="shared" si="89"/>
        <v>0</v>
      </c>
      <c r="AX178" s="84">
        <f t="shared" si="75"/>
        <v>0</v>
      </c>
      <c r="AY178" s="84">
        <f t="shared" si="76"/>
        <v>0</v>
      </c>
      <c r="AZ178" s="84">
        <f t="shared" si="90"/>
        <v>0</v>
      </c>
      <c r="BA178" s="84">
        <f t="shared" si="77"/>
        <v>0</v>
      </c>
      <c r="BB178" s="84">
        <f t="shared" si="78"/>
        <v>0</v>
      </c>
      <c r="BC178" s="84">
        <f t="shared" si="91"/>
        <v>0</v>
      </c>
      <c r="BD178" s="84">
        <f t="shared" si="98"/>
        <v>0</v>
      </c>
      <c r="BE178" s="84">
        <v>0</v>
      </c>
      <c r="BF178" s="84">
        <f t="shared" si="92"/>
        <v>0</v>
      </c>
      <c r="BG178" s="84">
        <v>0</v>
      </c>
      <c r="BH178" s="84">
        <f t="shared" si="79"/>
        <v>0</v>
      </c>
      <c r="BI178" s="84">
        <f t="shared" si="93"/>
        <v>0</v>
      </c>
      <c r="BJ178" s="84">
        <f t="shared" si="80"/>
        <v>0</v>
      </c>
      <c r="BK178" s="84">
        <f t="shared" si="81"/>
        <v>0</v>
      </c>
      <c r="BL178" s="84">
        <f t="shared" si="94"/>
        <v>0</v>
      </c>
      <c r="BM178" s="84">
        <f t="shared" si="82"/>
        <v>0</v>
      </c>
      <c r="BN178" s="84">
        <f t="shared" si="83"/>
        <v>0</v>
      </c>
      <c r="BO178" s="84">
        <f t="shared" si="95"/>
        <v>0</v>
      </c>
      <c r="BP178" s="84">
        <f t="shared" si="99"/>
        <v>0</v>
      </c>
      <c r="BQ178" s="84">
        <v>0</v>
      </c>
      <c r="BR178" s="84">
        <f t="shared" si="96"/>
        <v>0</v>
      </c>
      <c r="BS178" s="84">
        <v>0</v>
      </c>
    </row>
    <row r="179" spans="1:71" s="85" customFormat="1">
      <c r="A179" s="69">
        <v>170</v>
      </c>
      <c r="B179" s="1"/>
      <c r="C179" s="1"/>
      <c r="D179" s="2"/>
      <c r="E179" s="3"/>
      <c r="F179" s="4"/>
      <c r="G179" s="2"/>
      <c r="H179" s="4"/>
      <c r="I179" s="4"/>
      <c r="J179" s="4"/>
      <c r="K179" s="5"/>
      <c r="L179" s="32"/>
      <c r="M179" s="4"/>
      <c r="N179" s="4"/>
      <c r="O179" s="5"/>
      <c r="P179" s="32"/>
      <c r="Q179" s="4"/>
      <c r="R179" s="4"/>
      <c r="S179" s="47"/>
      <c r="T179" s="32"/>
      <c r="U179" s="4"/>
      <c r="V179" s="4"/>
      <c r="W179" s="47"/>
      <c r="X179" s="86">
        <f>IF(Dane!$E$3=1,AL179+AX179+BJ179,IF(Dane!$E$3=2,AR179+BD179+BP179,AT179+BF179+BR179))</f>
        <v>0</v>
      </c>
      <c r="Y179" s="87">
        <f>IF(Dane!$E$3=1,AM179+AY179+BK179,IF(Dane!$E$3=2,AS179+BE179+BQ179,AU179+BG179+BS179))</f>
        <v>0</v>
      </c>
      <c r="Z179" s="87">
        <f>IF(((H179*Dane!$C$9)-X179)&lt;0,0,(H179*Dane!$C$9)-X179)</f>
        <v>0</v>
      </c>
      <c r="AA179" s="88">
        <f>IFERROR(IF(((I179*Dane!$C$9)-Y179)&lt;0,0,(I179*Dane!$C$9)-Y179),0)</f>
        <v>0</v>
      </c>
      <c r="AB179" s="74"/>
      <c r="AC179" s="83">
        <f>IF(Dane!$E$3=1,AL179,IF(Dane!$E$3=2,AR179,AT179))</f>
        <v>0</v>
      </c>
      <c r="AD179" s="83">
        <f>IF(Dane!$E$3=1,AM179,IF(Dane!$E$3=2,AS179,AU179))</f>
        <v>0</v>
      </c>
      <c r="AE179" s="83">
        <f>IF(Dane!$E$3=1,AX179,IF(Dane!$E$3=2,BD179,BF179))</f>
        <v>0</v>
      </c>
      <c r="AF179" s="83">
        <f>IF(Dane!$E$3=1,AY179,IF(Dane!$E$3=2,BE179,BG179))</f>
        <v>0</v>
      </c>
      <c r="AG179" s="83">
        <f>IF(Dane!$E$3=1,BJ179,IF(Dane!$E$3=2,BP179,BR179))</f>
        <v>0</v>
      </c>
      <c r="AH179" s="83">
        <f>IF(Dane!$E$3=1,BK179,IF(Dane!$E$3=2,BQ179,BS179))</f>
        <v>0</v>
      </c>
      <c r="AI179" s="84">
        <f t="shared" si="84"/>
        <v>0</v>
      </c>
      <c r="AJ179" s="84">
        <f t="shared" si="85"/>
        <v>0</v>
      </c>
      <c r="AK179" s="84"/>
      <c r="AL179" s="84">
        <f t="shared" si="71"/>
        <v>0</v>
      </c>
      <c r="AM179" s="84">
        <f t="shared" si="86"/>
        <v>0</v>
      </c>
      <c r="AN179" s="84">
        <f t="shared" si="87"/>
        <v>0</v>
      </c>
      <c r="AO179" s="84">
        <f t="shared" si="72"/>
        <v>0</v>
      </c>
      <c r="AP179" s="84">
        <f t="shared" si="73"/>
        <v>0</v>
      </c>
      <c r="AQ179" s="84">
        <f t="shared" si="88"/>
        <v>0</v>
      </c>
      <c r="AR179" s="84">
        <f t="shared" si="97"/>
        <v>0</v>
      </c>
      <c r="AS179" s="84">
        <v>0</v>
      </c>
      <c r="AT179" s="84">
        <f t="shared" si="100"/>
        <v>0</v>
      </c>
      <c r="AU179" s="84">
        <v>0</v>
      </c>
      <c r="AV179" s="84">
        <f t="shared" si="74"/>
        <v>0</v>
      </c>
      <c r="AW179" s="84">
        <f t="shared" si="89"/>
        <v>0</v>
      </c>
      <c r="AX179" s="84">
        <f t="shared" si="75"/>
        <v>0</v>
      </c>
      <c r="AY179" s="84">
        <f t="shared" si="76"/>
        <v>0</v>
      </c>
      <c r="AZ179" s="84">
        <f t="shared" si="90"/>
        <v>0</v>
      </c>
      <c r="BA179" s="84">
        <f t="shared" si="77"/>
        <v>0</v>
      </c>
      <c r="BB179" s="84">
        <f t="shared" si="78"/>
        <v>0</v>
      </c>
      <c r="BC179" s="84">
        <f t="shared" si="91"/>
        <v>0</v>
      </c>
      <c r="BD179" s="84">
        <f t="shared" si="98"/>
        <v>0</v>
      </c>
      <c r="BE179" s="84">
        <v>0</v>
      </c>
      <c r="BF179" s="84">
        <f t="shared" si="92"/>
        <v>0</v>
      </c>
      <c r="BG179" s="84">
        <v>0</v>
      </c>
      <c r="BH179" s="84">
        <f t="shared" si="79"/>
        <v>0</v>
      </c>
      <c r="BI179" s="84">
        <f t="shared" si="93"/>
        <v>0</v>
      </c>
      <c r="BJ179" s="84">
        <f t="shared" si="80"/>
        <v>0</v>
      </c>
      <c r="BK179" s="84">
        <f t="shared" si="81"/>
        <v>0</v>
      </c>
      <c r="BL179" s="84">
        <f t="shared" si="94"/>
        <v>0</v>
      </c>
      <c r="BM179" s="84">
        <f t="shared" si="82"/>
        <v>0</v>
      </c>
      <c r="BN179" s="84">
        <f t="shared" si="83"/>
        <v>0</v>
      </c>
      <c r="BO179" s="84">
        <f t="shared" si="95"/>
        <v>0</v>
      </c>
      <c r="BP179" s="84">
        <f t="shared" si="99"/>
        <v>0</v>
      </c>
      <c r="BQ179" s="84">
        <v>0</v>
      </c>
      <c r="BR179" s="84">
        <f t="shared" si="96"/>
        <v>0</v>
      </c>
      <c r="BS179" s="84">
        <v>0</v>
      </c>
    </row>
    <row r="180" spans="1:71" s="85" customFormat="1">
      <c r="A180" s="69">
        <v>171</v>
      </c>
      <c r="B180" s="1"/>
      <c r="C180" s="1"/>
      <c r="D180" s="2"/>
      <c r="E180" s="3"/>
      <c r="F180" s="4"/>
      <c r="G180" s="2"/>
      <c r="H180" s="4"/>
      <c r="I180" s="4"/>
      <c r="J180" s="4"/>
      <c r="K180" s="5"/>
      <c r="L180" s="32"/>
      <c r="M180" s="4"/>
      <c r="N180" s="4"/>
      <c r="O180" s="5"/>
      <c r="P180" s="32"/>
      <c r="Q180" s="4"/>
      <c r="R180" s="4"/>
      <c r="S180" s="47"/>
      <c r="T180" s="32"/>
      <c r="U180" s="4"/>
      <c r="V180" s="4"/>
      <c r="W180" s="47"/>
      <c r="X180" s="86">
        <f>IF(Dane!$E$3=1,AL180+AX180+BJ180,IF(Dane!$E$3=2,AR180+BD180+BP180,AT180+BF180+BR180))</f>
        <v>0</v>
      </c>
      <c r="Y180" s="87">
        <f>IF(Dane!$E$3=1,AM180+AY180+BK180,IF(Dane!$E$3=2,AS180+BE180+BQ180,AU180+BG180+BS180))</f>
        <v>0</v>
      </c>
      <c r="Z180" s="87">
        <f>IF(((H180*Dane!$C$9)-X180)&lt;0,0,(H180*Dane!$C$9)-X180)</f>
        <v>0</v>
      </c>
      <c r="AA180" s="88">
        <f>IFERROR(IF(((I180*Dane!$C$9)-Y180)&lt;0,0,(I180*Dane!$C$9)-Y180),0)</f>
        <v>0</v>
      </c>
      <c r="AB180" s="74"/>
      <c r="AC180" s="83">
        <f>IF(Dane!$E$3=1,AL180,IF(Dane!$E$3=2,AR180,AT180))</f>
        <v>0</v>
      </c>
      <c r="AD180" s="83">
        <f>IF(Dane!$E$3=1,AM180,IF(Dane!$E$3=2,AS180,AU180))</f>
        <v>0</v>
      </c>
      <c r="AE180" s="83">
        <f>IF(Dane!$E$3=1,AX180,IF(Dane!$E$3=2,BD180,BF180))</f>
        <v>0</v>
      </c>
      <c r="AF180" s="83">
        <f>IF(Dane!$E$3=1,AY180,IF(Dane!$E$3=2,BE180,BG180))</f>
        <v>0</v>
      </c>
      <c r="AG180" s="83">
        <f>IF(Dane!$E$3=1,BJ180,IF(Dane!$E$3=2,BP180,BR180))</f>
        <v>0</v>
      </c>
      <c r="AH180" s="83">
        <f>IF(Dane!$E$3=1,BK180,IF(Dane!$E$3=2,BQ180,BS180))</f>
        <v>0</v>
      </c>
      <c r="AI180" s="84">
        <f t="shared" si="84"/>
        <v>0</v>
      </c>
      <c r="AJ180" s="84">
        <f t="shared" si="85"/>
        <v>0</v>
      </c>
      <c r="AK180" s="84"/>
      <c r="AL180" s="84">
        <f t="shared" si="71"/>
        <v>0</v>
      </c>
      <c r="AM180" s="84">
        <f t="shared" si="86"/>
        <v>0</v>
      </c>
      <c r="AN180" s="84">
        <f t="shared" si="87"/>
        <v>0</v>
      </c>
      <c r="AO180" s="84">
        <f t="shared" si="72"/>
        <v>0</v>
      </c>
      <c r="AP180" s="84">
        <f t="shared" si="73"/>
        <v>0</v>
      </c>
      <c r="AQ180" s="84">
        <f t="shared" si="88"/>
        <v>0</v>
      </c>
      <c r="AR180" s="84">
        <f t="shared" si="97"/>
        <v>0</v>
      </c>
      <c r="AS180" s="84">
        <v>0</v>
      </c>
      <c r="AT180" s="84">
        <f t="shared" si="100"/>
        <v>0</v>
      </c>
      <c r="AU180" s="84">
        <v>0</v>
      </c>
      <c r="AV180" s="84">
        <f t="shared" si="74"/>
        <v>0</v>
      </c>
      <c r="AW180" s="84">
        <f t="shared" si="89"/>
        <v>0</v>
      </c>
      <c r="AX180" s="84">
        <f t="shared" si="75"/>
        <v>0</v>
      </c>
      <c r="AY180" s="84">
        <f t="shared" si="76"/>
        <v>0</v>
      </c>
      <c r="AZ180" s="84">
        <f t="shared" si="90"/>
        <v>0</v>
      </c>
      <c r="BA180" s="84">
        <f t="shared" si="77"/>
        <v>0</v>
      </c>
      <c r="BB180" s="84">
        <f t="shared" si="78"/>
        <v>0</v>
      </c>
      <c r="BC180" s="84">
        <f t="shared" si="91"/>
        <v>0</v>
      </c>
      <c r="BD180" s="84">
        <f t="shared" si="98"/>
        <v>0</v>
      </c>
      <c r="BE180" s="84">
        <v>0</v>
      </c>
      <c r="BF180" s="84">
        <f t="shared" si="92"/>
        <v>0</v>
      </c>
      <c r="BG180" s="84">
        <v>0</v>
      </c>
      <c r="BH180" s="84">
        <f t="shared" si="79"/>
        <v>0</v>
      </c>
      <c r="BI180" s="84">
        <f t="shared" si="93"/>
        <v>0</v>
      </c>
      <c r="BJ180" s="84">
        <f t="shared" si="80"/>
        <v>0</v>
      </c>
      <c r="BK180" s="84">
        <f t="shared" si="81"/>
        <v>0</v>
      </c>
      <c r="BL180" s="84">
        <f t="shared" si="94"/>
        <v>0</v>
      </c>
      <c r="BM180" s="84">
        <f t="shared" si="82"/>
        <v>0</v>
      </c>
      <c r="BN180" s="84">
        <f t="shared" si="83"/>
        <v>0</v>
      </c>
      <c r="BO180" s="84">
        <f t="shared" si="95"/>
        <v>0</v>
      </c>
      <c r="BP180" s="84">
        <f t="shared" si="99"/>
        <v>0</v>
      </c>
      <c r="BQ180" s="84">
        <v>0</v>
      </c>
      <c r="BR180" s="84">
        <f t="shared" si="96"/>
        <v>0</v>
      </c>
      <c r="BS180" s="84">
        <v>0</v>
      </c>
    </row>
    <row r="181" spans="1:71" s="85" customFormat="1">
      <c r="A181" s="69">
        <v>172</v>
      </c>
      <c r="B181" s="1"/>
      <c r="C181" s="1"/>
      <c r="D181" s="2"/>
      <c r="E181" s="3"/>
      <c r="F181" s="4"/>
      <c r="G181" s="2"/>
      <c r="H181" s="4"/>
      <c r="I181" s="4"/>
      <c r="J181" s="4"/>
      <c r="K181" s="5"/>
      <c r="L181" s="32"/>
      <c r="M181" s="4"/>
      <c r="N181" s="4"/>
      <c r="O181" s="5"/>
      <c r="P181" s="32"/>
      <c r="Q181" s="4"/>
      <c r="R181" s="4"/>
      <c r="S181" s="47"/>
      <c r="T181" s="32"/>
      <c r="U181" s="4"/>
      <c r="V181" s="4"/>
      <c r="W181" s="47"/>
      <c r="X181" s="86">
        <f>IF(Dane!$E$3=1,AL181+AX181+BJ181,IF(Dane!$E$3=2,AR181+BD181+BP181,AT181+BF181+BR181))</f>
        <v>0</v>
      </c>
      <c r="Y181" s="87">
        <f>IF(Dane!$E$3=1,AM181+AY181+BK181,IF(Dane!$E$3=2,AS181+BE181+BQ181,AU181+BG181+BS181))</f>
        <v>0</v>
      </c>
      <c r="Z181" s="87">
        <f>IF(((H181*Dane!$C$9)-X181)&lt;0,0,(H181*Dane!$C$9)-X181)</f>
        <v>0</v>
      </c>
      <c r="AA181" s="88">
        <f>IFERROR(IF(((I181*Dane!$C$9)-Y181)&lt;0,0,(I181*Dane!$C$9)-Y181),0)</f>
        <v>0</v>
      </c>
      <c r="AB181" s="74"/>
      <c r="AC181" s="83">
        <f>IF(Dane!$E$3=1,AL181,IF(Dane!$E$3=2,AR181,AT181))</f>
        <v>0</v>
      </c>
      <c r="AD181" s="83">
        <f>IF(Dane!$E$3=1,AM181,IF(Dane!$E$3=2,AS181,AU181))</f>
        <v>0</v>
      </c>
      <c r="AE181" s="83">
        <f>IF(Dane!$E$3=1,AX181,IF(Dane!$E$3=2,BD181,BF181))</f>
        <v>0</v>
      </c>
      <c r="AF181" s="83">
        <f>IF(Dane!$E$3=1,AY181,IF(Dane!$E$3=2,BE181,BG181))</f>
        <v>0</v>
      </c>
      <c r="AG181" s="83">
        <f>IF(Dane!$E$3=1,BJ181,IF(Dane!$E$3=2,BP181,BR181))</f>
        <v>0</v>
      </c>
      <c r="AH181" s="83">
        <f>IF(Dane!$E$3=1,BK181,IF(Dane!$E$3=2,BQ181,BS181))</f>
        <v>0</v>
      </c>
      <c r="AI181" s="84">
        <f t="shared" si="84"/>
        <v>0</v>
      </c>
      <c r="AJ181" s="84">
        <f t="shared" si="85"/>
        <v>0</v>
      </c>
      <c r="AK181" s="84"/>
      <c r="AL181" s="84">
        <f t="shared" si="71"/>
        <v>0</v>
      </c>
      <c r="AM181" s="84">
        <f t="shared" si="86"/>
        <v>0</v>
      </c>
      <c r="AN181" s="84">
        <f t="shared" si="87"/>
        <v>0</v>
      </c>
      <c r="AO181" s="84">
        <f t="shared" si="72"/>
        <v>0</v>
      </c>
      <c r="AP181" s="84">
        <f t="shared" si="73"/>
        <v>0</v>
      </c>
      <c r="AQ181" s="84">
        <f t="shared" si="88"/>
        <v>0</v>
      </c>
      <c r="AR181" s="84">
        <f t="shared" si="97"/>
        <v>0</v>
      </c>
      <c r="AS181" s="84">
        <v>0</v>
      </c>
      <c r="AT181" s="84">
        <f t="shared" si="100"/>
        <v>0</v>
      </c>
      <c r="AU181" s="84">
        <v>0</v>
      </c>
      <c r="AV181" s="84">
        <f t="shared" si="74"/>
        <v>0</v>
      </c>
      <c r="AW181" s="84">
        <f t="shared" si="89"/>
        <v>0</v>
      </c>
      <c r="AX181" s="84">
        <f t="shared" si="75"/>
        <v>0</v>
      </c>
      <c r="AY181" s="84">
        <f t="shared" si="76"/>
        <v>0</v>
      </c>
      <c r="AZ181" s="84">
        <f t="shared" si="90"/>
        <v>0</v>
      </c>
      <c r="BA181" s="84">
        <f t="shared" si="77"/>
        <v>0</v>
      </c>
      <c r="BB181" s="84">
        <f t="shared" si="78"/>
        <v>0</v>
      </c>
      <c r="BC181" s="84">
        <f t="shared" si="91"/>
        <v>0</v>
      </c>
      <c r="BD181" s="84">
        <f t="shared" si="98"/>
        <v>0</v>
      </c>
      <c r="BE181" s="84">
        <v>0</v>
      </c>
      <c r="BF181" s="84">
        <f t="shared" si="92"/>
        <v>0</v>
      </c>
      <c r="BG181" s="84">
        <v>0</v>
      </c>
      <c r="BH181" s="84">
        <f t="shared" si="79"/>
        <v>0</v>
      </c>
      <c r="BI181" s="84">
        <f t="shared" si="93"/>
        <v>0</v>
      </c>
      <c r="BJ181" s="84">
        <f t="shared" si="80"/>
        <v>0</v>
      </c>
      <c r="BK181" s="84">
        <f t="shared" si="81"/>
        <v>0</v>
      </c>
      <c r="BL181" s="84">
        <f t="shared" si="94"/>
        <v>0</v>
      </c>
      <c r="BM181" s="84">
        <f t="shared" si="82"/>
        <v>0</v>
      </c>
      <c r="BN181" s="84">
        <f t="shared" si="83"/>
        <v>0</v>
      </c>
      <c r="BO181" s="84">
        <f t="shared" si="95"/>
        <v>0</v>
      </c>
      <c r="BP181" s="84">
        <f t="shared" si="99"/>
        <v>0</v>
      </c>
      <c r="BQ181" s="84">
        <v>0</v>
      </c>
      <c r="BR181" s="84">
        <f t="shared" si="96"/>
        <v>0</v>
      </c>
      <c r="BS181" s="84">
        <v>0</v>
      </c>
    </row>
    <row r="182" spans="1:71" s="85" customFormat="1">
      <c r="A182" s="69">
        <v>173</v>
      </c>
      <c r="B182" s="1"/>
      <c r="C182" s="1"/>
      <c r="D182" s="2"/>
      <c r="E182" s="3"/>
      <c r="F182" s="4"/>
      <c r="G182" s="2"/>
      <c r="H182" s="4"/>
      <c r="I182" s="4"/>
      <c r="J182" s="4"/>
      <c r="K182" s="5"/>
      <c r="L182" s="32"/>
      <c r="M182" s="4"/>
      <c r="N182" s="4"/>
      <c r="O182" s="5"/>
      <c r="P182" s="32"/>
      <c r="Q182" s="4"/>
      <c r="R182" s="4"/>
      <c r="S182" s="47"/>
      <c r="T182" s="32"/>
      <c r="U182" s="4"/>
      <c r="V182" s="4"/>
      <c r="W182" s="47"/>
      <c r="X182" s="86">
        <f>IF(Dane!$E$3=1,AL182+AX182+BJ182,IF(Dane!$E$3=2,AR182+BD182+BP182,AT182+BF182+BR182))</f>
        <v>0</v>
      </c>
      <c r="Y182" s="87">
        <f>IF(Dane!$E$3=1,AM182+AY182+BK182,IF(Dane!$E$3=2,AS182+BE182+BQ182,AU182+BG182+BS182))</f>
        <v>0</v>
      </c>
      <c r="Z182" s="87">
        <f>IF(((H182*Dane!$C$9)-X182)&lt;0,0,(H182*Dane!$C$9)-X182)</f>
        <v>0</v>
      </c>
      <c r="AA182" s="88">
        <f>IFERROR(IF(((I182*Dane!$C$9)-Y182)&lt;0,0,(I182*Dane!$C$9)-Y182),0)</f>
        <v>0</v>
      </c>
      <c r="AB182" s="74"/>
      <c r="AC182" s="83">
        <f>IF(Dane!$E$3=1,AL182,IF(Dane!$E$3=2,AR182,AT182))</f>
        <v>0</v>
      </c>
      <c r="AD182" s="83">
        <f>IF(Dane!$E$3=1,AM182,IF(Dane!$E$3=2,AS182,AU182))</f>
        <v>0</v>
      </c>
      <c r="AE182" s="83">
        <f>IF(Dane!$E$3=1,AX182,IF(Dane!$E$3=2,BD182,BF182))</f>
        <v>0</v>
      </c>
      <c r="AF182" s="83">
        <f>IF(Dane!$E$3=1,AY182,IF(Dane!$E$3=2,BE182,BG182))</f>
        <v>0</v>
      </c>
      <c r="AG182" s="83">
        <f>IF(Dane!$E$3=1,BJ182,IF(Dane!$E$3=2,BP182,BR182))</f>
        <v>0</v>
      </c>
      <c r="AH182" s="83">
        <f>IF(Dane!$E$3=1,BK182,IF(Dane!$E$3=2,BQ182,BS182))</f>
        <v>0</v>
      </c>
      <c r="AI182" s="84">
        <f t="shared" si="84"/>
        <v>0</v>
      </c>
      <c r="AJ182" s="84">
        <f t="shared" si="85"/>
        <v>0</v>
      </c>
      <c r="AK182" s="84"/>
      <c r="AL182" s="84">
        <f t="shared" si="71"/>
        <v>0</v>
      </c>
      <c r="AM182" s="84">
        <f t="shared" si="86"/>
        <v>0</v>
      </c>
      <c r="AN182" s="84">
        <f t="shared" si="87"/>
        <v>0</v>
      </c>
      <c r="AO182" s="84">
        <f t="shared" si="72"/>
        <v>0</v>
      </c>
      <c r="AP182" s="84">
        <f t="shared" si="73"/>
        <v>0</v>
      </c>
      <c r="AQ182" s="84">
        <f t="shared" si="88"/>
        <v>0</v>
      </c>
      <c r="AR182" s="84">
        <f t="shared" si="97"/>
        <v>0</v>
      </c>
      <c r="AS182" s="84">
        <v>0</v>
      </c>
      <c r="AT182" s="84">
        <f t="shared" si="100"/>
        <v>0</v>
      </c>
      <c r="AU182" s="84">
        <v>0</v>
      </c>
      <c r="AV182" s="84">
        <f t="shared" si="74"/>
        <v>0</v>
      </c>
      <c r="AW182" s="84">
        <f t="shared" si="89"/>
        <v>0</v>
      </c>
      <c r="AX182" s="84">
        <f t="shared" si="75"/>
        <v>0</v>
      </c>
      <c r="AY182" s="84">
        <f t="shared" si="76"/>
        <v>0</v>
      </c>
      <c r="AZ182" s="84">
        <f t="shared" si="90"/>
        <v>0</v>
      </c>
      <c r="BA182" s="84">
        <f t="shared" si="77"/>
        <v>0</v>
      </c>
      <c r="BB182" s="84">
        <f t="shared" si="78"/>
        <v>0</v>
      </c>
      <c r="BC182" s="84">
        <f t="shared" si="91"/>
        <v>0</v>
      </c>
      <c r="BD182" s="84">
        <f t="shared" si="98"/>
        <v>0</v>
      </c>
      <c r="BE182" s="84">
        <v>0</v>
      </c>
      <c r="BF182" s="84">
        <f t="shared" si="92"/>
        <v>0</v>
      </c>
      <c r="BG182" s="84">
        <v>0</v>
      </c>
      <c r="BH182" s="84">
        <f t="shared" si="79"/>
        <v>0</v>
      </c>
      <c r="BI182" s="84">
        <f t="shared" si="93"/>
        <v>0</v>
      </c>
      <c r="BJ182" s="84">
        <f t="shared" si="80"/>
        <v>0</v>
      </c>
      <c r="BK182" s="84">
        <f t="shared" si="81"/>
        <v>0</v>
      </c>
      <c r="BL182" s="84">
        <f t="shared" si="94"/>
        <v>0</v>
      </c>
      <c r="BM182" s="84">
        <f t="shared" si="82"/>
        <v>0</v>
      </c>
      <c r="BN182" s="84">
        <f t="shared" si="83"/>
        <v>0</v>
      </c>
      <c r="BO182" s="84">
        <f t="shared" si="95"/>
        <v>0</v>
      </c>
      <c r="BP182" s="84">
        <f t="shared" si="99"/>
        <v>0</v>
      </c>
      <c r="BQ182" s="84">
        <v>0</v>
      </c>
      <c r="BR182" s="84">
        <f t="shared" si="96"/>
        <v>0</v>
      </c>
      <c r="BS182" s="84">
        <v>0</v>
      </c>
    </row>
    <row r="183" spans="1:71" s="85" customFormat="1">
      <c r="A183" s="69">
        <v>174</v>
      </c>
      <c r="B183" s="1"/>
      <c r="C183" s="1"/>
      <c r="D183" s="2"/>
      <c r="E183" s="3"/>
      <c r="F183" s="4"/>
      <c r="G183" s="2"/>
      <c r="H183" s="4"/>
      <c r="I183" s="4"/>
      <c r="J183" s="4"/>
      <c r="K183" s="5"/>
      <c r="L183" s="32"/>
      <c r="M183" s="4"/>
      <c r="N183" s="4"/>
      <c r="O183" s="5"/>
      <c r="P183" s="32"/>
      <c r="Q183" s="4"/>
      <c r="R183" s="4"/>
      <c r="S183" s="47"/>
      <c r="T183" s="32"/>
      <c r="U183" s="4"/>
      <c r="V183" s="4"/>
      <c r="W183" s="47"/>
      <c r="X183" s="86">
        <f>IF(Dane!$E$3=1,AL183+AX183+BJ183,IF(Dane!$E$3=2,AR183+BD183+BP183,AT183+BF183+BR183))</f>
        <v>0</v>
      </c>
      <c r="Y183" s="87">
        <f>IF(Dane!$E$3=1,AM183+AY183+BK183,IF(Dane!$E$3=2,AS183+BE183+BQ183,AU183+BG183+BS183))</f>
        <v>0</v>
      </c>
      <c r="Z183" s="87">
        <f>IF(((H183*Dane!$C$9)-X183)&lt;0,0,(H183*Dane!$C$9)-X183)</f>
        <v>0</v>
      </c>
      <c r="AA183" s="88">
        <f>IFERROR(IF(((I183*Dane!$C$9)-Y183)&lt;0,0,(I183*Dane!$C$9)-Y183),0)</f>
        <v>0</v>
      </c>
      <c r="AB183" s="74"/>
      <c r="AC183" s="83">
        <f>IF(Dane!$E$3=1,AL183,IF(Dane!$E$3=2,AR183,AT183))</f>
        <v>0</v>
      </c>
      <c r="AD183" s="83">
        <f>IF(Dane!$E$3=1,AM183,IF(Dane!$E$3=2,AS183,AU183))</f>
        <v>0</v>
      </c>
      <c r="AE183" s="83">
        <f>IF(Dane!$E$3=1,AX183,IF(Dane!$E$3=2,BD183,BF183))</f>
        <v>0</v>
      </c>
      <c r="AF183" s="83">
        <f>IF(Dane!$E$3=1,AY183,IF(Dane!$E$3=2,BE183,BG183))</f>
        <v>0</v>
      </c>
      <c r="AG183" s="83">
        <f>IF(Dane!$E$3=1,BJ183,IF(Dane!$E$3=2,BP183,BR183))</f>
        <v>0</v>
      </c>
      <c r="AH183" s="83">
        <f>IF(Dane!$E$3=1,BK183,IF(Dane!$E$3=2,BQ183,BS183))</f>
        <v>0</v>
      </c>
      <c r="AI183" s="84">
        <f t="shared" si="84"/>
        <v>0</v>
      </c>
      <c r="AJ183" s="84">
        <f t="shared" si="85"/>
        <v>0</v>
      </c>
      <c r="AK183" s="84"/>
      <c r="AL183" s="84">
        <f t="shared" si="71"/>
        <v>0</v>
      </c>
      <c r="AM183" s="84">
        <f t="shared" si="86"/>
        <v>0</v>
      </c>
      <c r="AN183" s="84">
        <f t="shared" si="87"/>
        <v>0</v>
      </c>
      <c r="AO183" s="84">
        <f t="shared" si="72"/>
        <v>0</v>
      </c>
      <c r="AP183" s="84">
        <f t="shared" si="73"/>
        <v>0</v>
      </c>
      <c r="AQ183" s="84">
        <f t="shared" si="88"/>
        <v>0</v>
      </c>
      <c r="AR183" s="84">
        <f t="shared" si="97"/>
        <v>0</v>
      </c>
      <c r="AS183" s="84">
        <v>0</v>
      </c>
      <c r="AT183" s="84">
        <f t="shared" si="100"/>
        <v>0</v>
      </c>
      <c r="AU183" s="84">
        <v>0</v>
      </c>
      <c r="AV183" s="84">
        <f t="shared" si="74"/>
        <v>0</v>
      </c>
      <c r="AW183" s="84">
        <f t="shared" si="89"/>
        <v>0</v>
      </c>
      <c r="AX183" s="84">
        <f t="shared" si="75"/>
        <v>0</v>
      </c>
      <c r="AY183" s="84">
        <f t="shared" si="76"/>
        <v>0</v>
      </c>
      <c r="AZ183" s="84">
        <f t="shared" si="90"/>
        <v>0</v>
      </c>
      <c r="BA183" s="84">
        <f t="shared" si="77"/>
        <v>0</v>
      </c>
      <c r="BB183" s="84">
        <f t="shared" si="78"/>
        <v>0</v>
      </c>
      <c r="BC183" s="84">
        <f t="shared" si="91"/>
        <v>0</v>
      </c>
      <c r="BD183" s="84">
        <f t="shared" si="98"/>
        <v>0</v>
      </c>
      <c r="BE183" s="84">
        <v>0</v>
      </c>
      <c r="BF183" s="84">
        <f t="shared" si="92"/>
        <v>0</v>
      </c>
      <c r="BG183" s="84">
        <v>0</v>
      </c>
      <c r="BH183" s="84">
        <f t="shared" si="79"/>
        <v>0</v>
      </c>
      <c r="BI183" s="84">
        <f t="shared" si="93"/>
        <v>0</v>
      </c>
      <c r="BJ183" s="84">
        <f t="shared" si="80"/>
        <v>0</v>
      </c>
      <c r="BK183" s="84">
        <f t="shared" si="81"/>
        <v>0</v>
      </c>
      <c r="BL183" s="84">
        <f t="shared" si="94"/>
        <v>0</v>
      </c>
      <c r="BM183" s="84">
        <f t="shared" si="82"/>
        <v>0</v>
      </c>
      <c r="BN183" s="84">
        <f t="shared" si="83"/>
        <v>0</v>
      </c>
      <c r="BO183" s="84">
        <f t="shared" si="95"/>
        <v>0</v>
      </c>
      <c r="BP183" s="84">
        <f t="shared" si="99"/>
        <v>0</v>
      </c>
      <c r="BQ183" s="84">
        <v>0</v>
      </c>
      <c r="BR183" s="84">
        <f t="shared" si="96"/>
        <v>0</v>
      </c>
      <c r="BS183" s="84">
        <v>0</v>
      </c>
    </row>
    <row r="184" spans="1:71" s="85" customFormat="1">
      <c r="A184" s="69">
        <v>175</v>
      </c>
      <c r="B184" s="1"/>
      <c r="C184" s="1"/>
      <c r="D184" s="2"/>
      <c r="E184" s="3"/>
      <c r="F184" s="4"/>
      <c r="G184" s="2"/>
      <c r="H184" s="4"/>
      <c r="I184" s="4"/>
      <c r="J184" s="4"/>
      <c r="K184" s="5"/>
      <c r="L184" s="32"/>
      <c r="M184" s="4"/>
      <c r="N184" s="4"/>
      <c r="O184" s="5"/>
      <c r="P184" s="32"/>
      <c r="Q184" s="4"/>
      <c r="R184" s="4"/>
      <c r="S184" s="47"/>
      <c r="T184" s="32"/>
      <c r="U184" s="4"/>
      <c r="V184" s="4"/>
      <c r="W184" s="47"/>
      <c r="X184" s="86">
        <f>IF(Dane!$E$3=1,AL184+AX184+BJ184,IF(Dane!$E$3=2,AR184+BD184+BP184,AT184+BF184+BR184))</f>
        <v>0</v>
      </c>
      <c r="Y184" s="87">
        <f>IF(Dane!$E$3=1,AM184+AY184+BK184,IF(Dane!$E$3=2,AS184+BE184+BQ184,AU184+BG184+BS184))</f>
        <v>0</v>
      </c>
      <c r="Z184" s="87">
        <f>IF(((H184*Dane!$C$9)-X184)&lt;0,0,(H184*Dane!$C$9)-X184)</f>
        <v>0</v>
      </c>
      <c r="AA184" s="88">
        <f>IFERROR(IF(((I184*Dane!$C$9)-Y184)&lt;0,0,(I184*Dane!$C$9)-Y184),0)</f>
        <v>0</v>
      </c>
      <c r="AB184" s="74"/>
      <c r="AC184" s="83">
        <f>IF(Dane!$E$3=1,AL184,IF(Dane!$E$3=2,AR184,AT184))</f>
        <v>0</v>
      </c>
      <c r="AD184" s="83">
        <f>IF(Dane!$E$3=1,AM184,IF(Dane!$E$3=2,AS184,AU184))</f>
        <v>0</v>
      </c>
      <c r="AE184" s="83">
        <f>IF(Dane!$E$3=1,AX184,IF(Dane!$E$3=2,BD184,BF184))</f>
        <v>0</v>
      </c>
      <c r="AF184" s="83">
        <f>IF(Dane!$E$3=1,AY184,IF(Dane!$E$3=2,BE184,BG184))</f>
        <v>0</v>
      </c>
      <c r="AG184" s="83">
        <f>IF(Dane!$E$3=1,BJ184,IF(Dane!$E$3=2,BP184,BR184))</f>
        <v>0</v>
      </c>
      <c r="AH184" s="83">
        <f>IF(Dane!$E$3=1,BK184,IF(Dane!$E$3=2,BQ184,BS184))</f>
        <v>0</v>
      </c>
      <c r="AI184" s="84">
        <f t="shared" si="84"/>
        <v>0</v>
      </c>
      <c r="AJ184" s="84">
        <f t="shared" si="85"/>
        <v>0</v>
      </c>
      <c r="AK184" s="84"/>
      <c r="AL184" s="84">
        <f t="shared" si="71"/>
        <v>0</v>
      </c>
      <c r="AM184" s="84">
        <f t="shared" si="86"/>
        <v>0</v>
      </c>
      <c r="AN184" s="84">
        <f t="shared" si="87"/>
        <v>0</v>
      </c>
      <c r="AO184" s="84">
        <f t="shared" si="72"/>
        <v>0</v>
      </c>
      <c r="AP184" s="84">
        <f t="shared" si="73"/>
        <v>0</v>
      </c>
      <c r="AQ184" s="84">
        <f t="shared" si="88"/>
        <v>0</v>
      </c>
      <c r="AR184" s="84">
        <f t="shared" si="97"/>
        <v>0</v>
      </c>
      <c r="AS184" s="84">
        <v>0</v>
      </c>
      <c r="AT184" s="84">
        <f t="shared" si="100"/>
        <v>0</v>
      </c>
      <c r="AU184" s="84">
        <v>0</v>
      </c>
      <c r="AV184" s="84">
        <f t="shared" si="74"/>
        <v>0</v>
      </c>
      <c r="AW184" s="84">
        <f t="shared" si="89"/>
        <v>0</v>
      </c>
      <c r="AX184" s="84">
        <f t="shared" si="75"/>
        <v>0</v>
      </c>
      <c r="AY184" s="84">
        <f t="shared" si="76"/>
        <v>0</v>
      </c>
      <c r="AZ184" s="84">
        <f t="shared" si="90"/>
        <v>0</v>
      </c>
      <c r="BA184" s="84">
        <f t="shared" si="77"/>
        <v>0</v>
      </c>
      <c r="BB184" s="84">
        <f t="shared" si="78"/>
        <v>0</v>
      </c>
      <c r="BC184" s="84">
        <f t="shared" si="91"/>
        <v>0</v>
      </c>
      <c r="BD184" s="84">
        <f t="shared" si="98"/>
        <v>0</v>
      </c>
      <c r="BE184" s="84">
        <v>0</v>
      </c>
      <c r="BF184" s="84">
        <f t="shared" si="92"/>
        <v>0</v>
      </c>
      <c r="BG184" s="84">
        <v>0</v>
      </c>
      <c r="BH184" s="84">
        <f t="shared" si="79"/>
        <v>0</v>
      </c>
      <c r="BI184" s="84">
        <f t="shared" si="93"/>
        <v>0</v>
      </c>
      <c r="BJ184" s="84">
        <f t="shared" si="80"/>
        <v>0</v>
      </c>
      <c r="BK184" s="84">
        <f t="shared" si="81"/>
        <v>0</v>
      </c>
      <c r="BL184" s="84">
        <f t="shared" si="94"/>
        <v>0</v>
      </c>
      <c r="BM184" s="84">
        <f t="shared" si="82"/>
        <v>0</v>
      </c>
      <c r="BN184" s="84">
        <f t="shared" si="83"/>
        <v>0</v>
      </c>
      <c r="BO184" s="84">
        <f t="shared" si="95"/>
        <v>0</v>
      </c>
      <c r="BP184" s="84">
        <f t="shared" si="99"/>
        <v>0</v>
      </c>
      <c r="BQ184" s="84">
        <v>0</v>
      </c>
      <c r="BR184" s="84">
        <f t="shared" si="96"/>
        <v>0</v>
      </c>
      <c r="BS184" s="84">
        <v>0</v>
      </c>
    </row>
    <row r="185" spans="1:71" s="85" customFormat="1">
      <c r="A185" s="69">
        <v>176</v>
      </c>
      <c r="B185" s="1"/>
      <c r="C185" s="1"/>
      <c r="D185" s="2"/>
      <c r="E185" s="3"/>
      <c r="F185" s="4"/>
      <c r="G185" s="2"/>
      <c r="H185" s="4"/>
      <c r="I185" s="4"/>
      <c r="J185" s="4"/>
      <c r="K185" s="5"/>
      <c r="L185" s="32"/>
      <c r="M185" s="4"/>
      <c r="N185" s="4"/>
      <c r="O185" s="5"/>
      <c r="P185" s="32"/>
      <c r="Q185" s="4"/>
      <c r="R185" s="4"/>
      <c r="S185" s="47"/>
      <c r="T185" s="32"/>
      <c r="U185" s="4"/>
      <c r="V185" s="4"/>
      <c r="W185" s="47"/>
      <c r="X185" s="86">
        <f>IF(Dane!$E$3=1,AL185+AX185+BJ185,IF(Dane!$E$3=2,AR185+BD185+BP185,AT185+BF185+BR185))</f>
        <v>0</v>
      </c>
      <c r="Y185" s="87">
        <f>IF(Dane!$E$3=1,AM185+AY185+BK185,IF(Dane!$E$3=2,AS185+BE185+BQ185,AU185+BG185+BS185))</f>
        <v>0</v>
      </c>
      <c r="Z185" s="87">
        <f>IF(((H185*Dane!$C$9)-X185)&lt;0,0,(H185*Dane!$C$9)-X185)</f>
        <v>0</v>
      </c>
      <c r="AA185" s="88">
        <f>IFERROR(IF(((I185*Dane!$C$9)-Y185)&lt;0,0,(I185*Dane!$C$9)-Y185),0)</f>
        <v>0</v>
      </c>
      <c r="AB185" s="74"/>
      <c r="AC185" s="83">
        <f>IF(Dane!$E$3=1,AL185,IF(Dane!$E$3=2,AR185,AT185))</f>
        <v>0</v>
      </c>
      <c r="AD185" s="83">
        <f>IF(Dane!$E$3=1,AM185,IF(Dane!$E$3=2,AS185,AU185))</f>
        <v>0</v>
      </c>
      <c r="AE185" s="83">
        <f>IF(Dane!$E$3=1,AX185,IF(Dane!$E$3=2,BD185,BF185))</f>
        <v>0</v>
      </c>
      <c r="AF185" s="83">
        <f>IF(Dane!$E$3=1,AY185,IF(Dane!$E$3=2,BE185,BG185))</f>
        <v>0</v>
      </c>
      <c r="AG185" s="83">
        <f>IF(Dane!$E$3=1,BJ185,IF(Dane!$E$3=2,BP185,BR185))</f>
        <v>0</v>
      </c>
      <c r="AH185" s="83">
        <f>IF(Dane!$E$3=1,BK185,IF(Dane!$E$3=2,BQ185,BS185))</f>
        <v>0</v>
      </c>
      <c r="AI185" s="84">
        <f t="shared" si="84"/>
        <v>0</v>
      </c>
      <c r="AJ185" s="84">
        <f t="shared" si="85"/>
        <v>0</v>
      </c>
      <c r="AK185" s="84"/>
      <c r="AL185" s="84">
        <f t="shared" si="71"/>
        <v>0</v>
      </c>
      <c r="AM185" s="84">
        <f t="shared" si="86"/>
        <v>0</v>
      </c>
      <c r="AN185" s="84">
        <f t="shared" si="87"/>
        <v>0</v>
      </c>
      <c r="AO185" s="84">
        <f t="shared" si="72"/>
        <v>0</v>
      </c>
      <c r="AP185" s="84">
        <f t="shared" si="73"/>
        <v>0</v>
      </c>
      <c r="AQ185" s="84">
        <f t="shared" si="88"/>
        <v>0</v>
      </c>
      <c r="AR185" s="84">
        <f t="shared" si="97"/>
        <v>0</v>
      </c>
      <c r="AS185" s="84">
        <v>0</v>
      </c>
      <c r="AT185" s="84">
        <f t="shared" si="100"/>
        <v>0</v>
      </c>
      <c r="AU185" s="84">
        <v>0</v>
      </c>
      <c r="AV185" s="84">
        <f t="shared" si="74"/>
        <v>0</v>
      </c>
      <c r="AW185" s="84">
        <f t="shared" si="89"/>
        <v>0</v>
      </c>
      <c r="AX185" s="84">
        <f t="shared" si="75"/>
        <v>0</v>
      </c>
      <c r="AY185" s="84">
        <f t="shared" si="76"/>
        <v>0</v>
      </c>
      <c r="AZ185" s="84">
        <f t="shared" si="90"/>
        <v>0</v>
      </c>
      <c r="BA185" s="84">
        <f t="shared" si="77"/>
        <v>0</v>
      </c>
      <c r="BB185" s="84">
        <f t="shared" si="78"/>
        <v>0</v>
      </c>
      <c r="BC185" s="84">
        <f t="shared" si="91"/>
        <v>0</v>
      </c>
      <c r="BD185" s="84">
        <f t="shared" si="98"/>
        <v>0</v>
      </c>
      <c r="BE185" s="84">
        <v>0</v>
      </c>
      <c r="BF185" s="84">
        <f t="shared" si="92"/>
        <v>0</v>
      </c>
      <c r="BG185" s="84">
        <v>0</v>
      </c>
      <c r="BH185" s="84">
        <f t="shared" si="79"/>
        <v>0</v>
      </c>
      <c r="BI185" s="84">
        <f t="shared" si="93"/>
        <v>0</v>
      </c>
      <c r="BJ185" s="84">
        <f t="shared" si="80"/>
        <v>0</v>
      </c>
      <c r="BK185" s="84">
        <f t="shared" si="81"/>
        <v>0</v>
      </c>
      <c r="BL185" s="84">
        <f t="shared" si="94"/>
        <v>0</v>
      </c>
      <c r="BM185" s="84">
        <f t="shared" si="82"/>
        <v>0</v>
      </c>
      <c r="BN185" s="84">
        <f t="shared" si="83"/>
        <v>0</v>
      </c>
      <c r="BO185" s="84">
        <f t="shared" si="95"/>
        <v>0</v>
      </c>
      <c r="BP185" s="84">
        <f t="shared" si="99"/>
        <v>0</v>
      </c>
      <c r="BQ185" s="84">
        <v>0</v>
      </c>
      <c r="BR185" s="84">
        <f t="shared" si="96"/>
        <v>0</v>
      </c>
      <c r="BS185" s="84">
        <v>0</v>
      </c>
    </row>
    <row r="186" spans="1:71" s="85" customFormat="1">
      <c r="A186" s="69">
        <v>177</v>
      </c>
      <c r="B186" s="1"/>
      <c r="C186" s="1"/>
      <c r="D186" s="2"/>
      <c r="E186" s="3"/>
      <c r="F186" s="4"/>
      <c r="G186" s="2"/>
      <c r="H186" s="4"/>
      <c r="I186" s="4"/>
      <c r="J186" s="4"/>
      <c r="K186" s="5"/>
      <c r="L186" s="32"/>
      <c r="M186" s="4"/>
      <c r="N186" s="4"/>
      <c r="O186" s="5"/>
      <c r="P186" s="32"/>
      <c r="Q186" s="4"/>
      <c r="R186" s="4"/>
      <c r="S186" s="47"/>
      <c r="T186" s="32"/>
      <c r="U186" s="4"/>
      <c r="V186" s="4"/>
      <c r="W186" s="47"/>
      <c r="X186" s="86">
        <f>IF(Dane!$E$3=1,AL186+AX186+BJ186,IF(Dane!$E$3=2,AR186+BD186+BP186,AT186+BF186+BR186))</f>
        <v>0</v>
      </c>
      <c r="Y186" s="87">
        <f>IF(Dane!$E$3=1,AM186+AY186+BK186,IF(Dane!$E$3=2,AS186+BE186+BQ186,AU186+BG186+BS186))</f>
        <v>0</v>
      </c>
      <c r="Z186" s="87">
        <f>IF(((H186*Dane!$C$9)-X186)&lt;0,0,(H186*Dane!$C$9)-X186)</f>
        <v>0</v>
      </c>
      <c r="AA186" s="88">
        <f>IFERROR(IF(((I186*Dane!$C$9)-Y186)&lt;0,0,(I186*Dane!$C$9)-Y186),0)</f>
        <v>0</v>
      </c>
      <c r="AB186" s="74"/>
      <c r="AC186" s="83">
        <f>IF(Dane!$E$3=1,AL186,IF(Dane!$E$3=2,AR186,AT186))</f>
        <v>0</v>
      </c>
      <c r="AD186" s="83">
        <f>IF(Dane!$E$3=1,AM186,IF(Dane!$E$3=2,AS186,AU186))</f>
        <v>0</v>
      </c>
      <c r="AE186" s="83">
        <f>IF(Dane!$E$3=1,AX186,IF(Dane!$E$3=2,BD186,BF186))</f>
        <v>0</v>
      </c>
      <c r="AF186" s="83">
        <f>IF(Dane!$E$3=1,AY186,IF(Dane!$E$3=2,BE186,BG186))</f>
        <v>0</v>
      </c>
      <c r="AG186" s="83">
        <f>IF(Dane!$E$3=1,BJ186,IF(Dane!$E$3=2,BP186,BR186))</f>
        <v>0</v>
      </c>
      <c r="AH186" s="83">
        <f>IF(Dane!$E$3=1,BK186,IF(Dane!$E$3=2,BQ186,BS186))</f>
        <v>0</v>
      </c>
      <c r="AI186" s="84">
        <f t="shared" si="84"/>
        <v>0</v>
      </c>
      <c r="AJ186" s="84">
        <f t="shared" si="85"/>
        <v>0</v>
      </c>
      <c r="AK186" s="84"/>
      <c r="AL186" s="84">
        <f t="shared" si="71"/>
        <v>0</v>
      </c>
      <c r="AM186" s="84">
        <f t="shared" si="86"/>
        <v>0</v>
      </c>
      <c r="AN186" s="84">
        <f t="shared" si="87"/>
        <v>0</v>
      </c>
      <c r="AO186" s="84">
        <f t="shared" si="72"/>
        <v>0</v>
      </c>
      <c r="AP186" s="84">
        <f t="shared" si="73"/>
        <v>0</v>
      </c>
      <c r="AQ186" s="84">
        <f t="shared" si="88"/>
        <v>0</v>
      </c>
      <c r="AR186" s="84">
        <f t="shared" si="97"/>
        <v>0</v>
      </c>
      <c r="AS186" s="84">
        <v>0</v>
      </c>
      <c r="AT186" s="84">
        <f t="shared" si="100"/>
        <v>0</v>
      </c>
      <c r="AU186" s="84">
        <v>0</v>
      </c>
      <c r="AV186" s="84">
        <f t="shared" si="74"/>
        <v>0</v>
      </c>
      <c r="AW186" s="84">
        <f t="shared" si="89"/>
        <v>0</v>
      </c>
      <c r="AX186" s="84">
        <f t="shared" si="75"/>
        <v>0</v>
      </c>
      <c r="AY186" s="84">
        <f t="shared" si="76"/>
        <v>0</v>
      </c>
      <c r="AZ186" s="84">
        <f t="shared" si="90"/>
        <v>0</v>
      </c>
      <c r="BA186" s="84">
        <f t="shared" si="77"/>
        <v>0</v>
      </c>
      <c r="BB186" s="84">
        <f t="shared" si="78"/>
        <v>0</v>
      </c>
      <c r="BC186" s="84">
        <f t="shared" si="91"/>
        <v>0</v>
      </c>
      <c r="BD186" s="84">
        <f t="shared" si="98"/>
        <v>0</v>
      </c>
      <c r="BE186" s="84">
        <v>0</v>
      </c>
      <c r="BF186" s="84">
        <f t="shared" si="92"/>
        <v>0</v>
      </c>
      <c r="BG186" s="84">
        <v>0</v>
      </c>
      <c r="BH186" s="84">
        <f t="shared" si="79"/>
        <v>0</v>
      </c>
      <c r="BI186" s="84">
        <f t="shared" si="93"/>
        <v>0</v>
      </c>
      <c r="BJ186" s="84">
        <f t="shared" si="80"/>
        <v>0</v>
      </c>
      <c r="BK186" s="84">
        <f t="shared" si="81"/>
        <v>0</v>
      </c>
      <c r="BL186" s="84">
        <f t="shared" si="94"/>
        <v>0</v>
      </c>
      <c r="BM186" s="84">
        <f t="shared" si="82"/>
        <v>0</v>
      </c>
      <c r="BN186" s="84">
        <f t="shared" si="83"/>
        <v>0</v>
      </c>
      <c r="BO186" s="84">
        <f t="shared" si="95"/>
        <v>0</v>
      </c>
      <c r="BP186" s="84">
        <f t="shared" si="99"/>
        <v>0</v>
      </c>
      <c r="BQ186" s="84">
        <v>0</v>
      </c>
      <c r="BR186" s="84">
        <f t="shared" si="96"/>
        <v>0</v>
      </c>
      <c r="BS186" s="84">
        <v>0</v>
      </c>
    </row>
    <row r="187" spans="1:71" s="85" customFormat="1">
      <c r="A187" s="69">
        <v>178</v>
      </c>
      <c r="B187" s="1"/>
      <c r="C187" s="1"/>
      <c r="D187" s="2"/>
      <c r="E187" s="3"/>
      <c r="F187" s="4"/>
      <c r="G187" s="2"/>
      <c r="H187" s="4"/>
      <c r="I187" s="4"/>
      <c r="J187" s="4"/>
      <c r="K187" s="5"/>
      <c r="L187" s="32"/>
      <c r="M187" s="4"/>
      <c r="N187" s="4"/>
      <c r="O187" s="5"/>
      <c r="P187" s="32"/>
      <c r="Q187" s="4"/>
      <c r="R187" s="4"/>
      <c r="S187" s="47"/>
      <c r="T187" s="32"/>
      <c r="U187" s="4"/>
      <c r="V187" s="4"/>
      <c r="W187" s="47"/>
      <c r="X187" s="86">
        <f>IF(Dane!$E$3=1,AL187+AX187+BJ187,IF(Dane!$E$3=2,AR187+BD187+BP187,AT187+BF187+BR187))</f>
        <v>0</v>
      </c>
      <c r="Y187" s="87">
        <f>IF(Dane!$E$3=1,AM187+AY187+BK187,IF(Dane!$E$3=2,AS187+BE187+BQ187,AU187+BG187+BS187))</f>
        <v>0</v>
      </c>
      <c r="Z187" s="87">
        <f>IF(((H187*Dane!$C$9)-X187)&lt;0,0,(H187*Dane!$C$9)-X187)</f>
        <v>0</v>
      </c>
      <c r="AA187" s="88">
        <f>IFERROR(IF(((I187*Dane!$C$9)-Y187)&lt;0,0,(I187*Dane!$C$9)-Y187),0)</f>
        <v>0</v>
      </c>
      <c r="AB187" s="74"/>
      <c r="AC187" s="83">
        <f>IF(Dane!$E$3=1,AL187,IF(Dane!$E$3=2,AR187,AT187))</f>
        <v>0</v>
      </c>
      <c r="AD187" s="83">
        <f>IF(Dane!$E$3=1,AM187,IF(Dane!$E$3=2,AS187,AU187))</f>
        <v>0</v>
      </c>
      <c r="AE187" s="83">
        <f>IF(Dane!$E$3=1,AX187,IF(Dane!$E$3=2,BD187,BF187))</f>
        <v>0</v>
      </c>
      <c r="AF187" s="83">
        <f>IF(Dane!$E$3=1,AY187,IF(Dane!$E$3=2,BE187,BG187))</f>
        <v>0</v>
      </c>
      <c r="AG187" s="83">
        <f>IF(Dane!$E$3=1,BJ187,IF(Dane!$E$3=2,BP187,BR187))</f>
        <v>0</v>
      </c>
      <c r="AH187" s="83">
        <f>IF(Dane!$E$3=1,BK187,IF(Dane!$E$3=2,BQ187,BS187))</f>
        <v>0</v>
      </c>
      <c r="AI187" s="84">
        <f t="shared" si="84"/>
        <v>0</v>
      </c>
      <c r="AJ187" s="84">
        <f t="shared" si="85"/>
        <v>0</v>
      </c>
      <c r="AK187" s="84"/>
      <c r="AL187" s="84">
        <f t="shared" si="71"/>
        <v>0</v>
      </c>
      <c r="AM187" s="84">
        <f t="shared" si="86"/>
        <v>0</v>
      </c>
      <c r="AN187" s="84">
        <f t="shared" si="87"/>
        <v>0</v>
      </c>
      <c r="AO187" s="84">
        <f t="shared" si="72"/>
        <v>0</v>
      </c>
      <c r="AP187" s="84">
        <f t="shared" si="73"/>
        <v>0</v>
      </c>
      <c r="AQ187" s="84">
        <f t="shared" si="88"/>
        <v>0</v>
      </c>
      <c r="AR187" s="84">
        <f t="shared" si="97"/>
        <v>0</v>
      </c>
      <c r="AS187" s="84">
        <v>0</v>
      </c>
      <c r="AT187" s="84">
        <f t="shared" si="100"/>
        <v>0</v>
      </c>
      <c r="AU187" s="84">
        <v>0</v>
      </c>
      <c r="AV187" s="84">
        <f t="shared" si="74"/>
        <v>0</v>
      </c>
      <c r="AW187" s="84">
        <f t="shared" si="89"/>
        <v>0</v>
      </c>
      <c r="AX187" s="84">
        <f t="shared" si="75"/>
        <v>0</v>
      </c>
      <c r="AY187" s="84">
        <f t="shared" si="76"/>
        <v>0</v>
      </c>
      <c r="AZ187" s="84">
        <f t="shared" si="90"/>
        <v>0</v>
      </c>
      <c r="BA187" s="84">
        <f t="shared" si="77"/>
        <v>0</v>
      </c>
      <c r="BB187" s="84">
        <f t="shared" si="78"/>
        <v>0</v>
      </c>
      <c r="BC187" s="84">
        <f t="shared" si="91"/>
        <v>0</v>
      </c>
      <c r="BD187" s="84">
        <f t="shared" si="98"/>
        <v>0</v>
      </c>
      <c r="BE187" s="84">
        <v>0</v>
      </c>
      <c r="BF187" s="84">
        <f t="shared" si="92"/>
        <v>0</v>
      </c>
      <c r="BG187" s="84">
        <v>0</v>
      </c>
      <c r="BH187" s="84">
        <f t="shared" si="79"/>
        <v>0</v>
      </c>
      <c r="BI187" s="84">
        <f t="shared" si="93"/>
        <v>0</v>
      </c>
      <c r="BJ187" s="84">
        <f t="shared" si="80"/>
        <v>0</v>
      </c>
      <c r="BK187" s="84">
        <f t="shared" si="81"/>
        <v>0</v>
      </c>
      <c r="BL187" s="84">
        <f t="shared" si="94"/>
        <v>0</v>
      </c>
      <c r="BM187" s="84">
        <f t="shared" si="82"/>
        <v>0</v>
      </c>
      <c r="BN187" s="84">
        <f t="shared" si="83"/>
        <v>0</v>
      </c>
      <c r="BO187" s="84">
        <f t="shared" si="95"/>
        <v>0</v>
      </c>
      <c r="BP187" s="84">
        <f t="shared" si="99"/>
        <v>0</v>
      </c>
      <c r="BQ187" s="84">
        <v>0</v>
      </c>
      <c r="BR187" s="84">
        <f t="shared" si="96"/>
        <v>0</v>
      </c>
      <c r="BS187" s="84">
        <v>0</v>
      </c>
    </row>
    <row r="188" spans="1:71" s="85" customFormat="1">
      <c r="A188" s="69">
        <v>179</v>
      </c>
      <c r="B188" s="1"/>
      <c r="C188" s="1"/>
      <c r="D188" s="2"/>
      <c r="E188" s="3"/>
      <c r="F188" s="4"/>
      <c r="G188" s="2"/>
      <c r="H188" s="4"/>
      <c r="I188" s="4"/>
      <c r="J188" s="4"/>
      <c r="K188" s="5"/>
      <c r="L188" s="32"/>
      <c r="M188" s="4"/>
      <c r="N188" s="4"/>
      <c r="O188" s="5"/>
      <c r="P188" s="32"/>
      <c r="Q188" s="4"/>
      <c r="R188" s="4"/>
      <c r="S188" s="47"/>
      <c r="T188" s="32"/>
      <c r="U188" s="4"/>
      <c r="V188" s="4"/>
      <c r="W188" s="47"/>
      <c r="X188" s="86">
        <f>IF(Dane!$E$3=1,AL188+AX188+BJ188,IF(Dane!$E$3=2,AR188+BD188+BP188,AT188+BF188+BR188))</f>
        <v>0</v>
      </c>
      <c r="Y188" s="87">
        <f>IF(Dane!$E$3=1,AM188+AY188+BK188,IF(Dane!$E$3=2,AS188+BE188+BQ188,AU188+BG188+BS188))</f>
        <v>0</v>
      </c>
      <c r="Z188" s="87">
        <f>IF(((H188*Dane!$C$9)-X188)&lt;0,0,(H188*Dane!$C$9)-X188)</f>
        <v>0</v>
      </c>
      <c r="AA188" s="88">
        <f>IFERROR(IF(((I188*Dane!$C$9)-Y188)&lt;0,0,(I188*Dane!$C$9)-Y188),0)</f>
        <v>0</v>
      </c>
      <c r="AB188" s="74"/>
      <c r="AC188" s="83">
        <f>IF(Dane!$E$3=1,AL188,IF(Dane!$E$3=2,AR188,AT188))</f>
        <v>0</v>
      </c>
      <c r="AD188" s="83">
        <f>IF(Dane!$E$3=1,AM188,IF(Dane!$E$3=2,AS188,AU188))</f>
        <v>0</v>
      </c>
      <c r="AE188" s="83">
        <f>IF(Dane!$E$3=1,AX188,IF(Dane!$E$3=2,BD188,BF188))</f>
        <v>0</v>
      </c>
      <c r="AF188" s="83">
        <f>IF(Dane!$E$3=1,AY188,IF(Dane!$E$3=2,BE188,BG188))</f>
        <v>0</v>
      </c>
      <c r="AG188" s="83">
        <f>IF(Dane!$E$3=1,BJ188,IF(Dane!$E$3=2,BP188,BR188))</f>
        <v>0</v>
      </c>
      <c r="AH188" s="83">
        <f>IF(Dane!$E$3=1,BK188,IF(Dane!$E$3=2,BQ188,BS188))</f>
        <v>0</v>
      </c>
      <c r="AI188" s="84">
        <f t="shared" si="84"/>
        <v>0</v>
      </c>
      <c r="AJ188" s="84">
        <f t="shared" si="85"/>
        <v>0</v>
      </c>
      <c r="AK188" s="84"/>
      <c r="AL188" s="84">
        <f t="shared" si="71"/>
        <v>0</v>
      </c>
      <c r="AM188" s="84">
        <f t="shared" si="86"/>
        <v>0</v>
      </c>
      <c r="AN188" s="84">
        <f t="shared" si="87"/>
        <v>0</v>
      </c>
      <c r="AO188" s="84">
        <f t="shared" si="72"/>
        <v>0</v>
      </c>
      <c r="AP188" s="84">
        <f t="shared" si="73"/>
        <v>0</v>
      </c>
      <c r="AQ188" s="84">
        <f t="shared" si="88"/>
        <v>0</v>
      </c>
      <c r="AR188" s="84">
        <f t="shared" si="97"/>
        <v>0</v>
      </c>
      <c r="AS188" s="84">
        <v>0</v>
      </c>
      <c r="AT188" s="84">
        <f t="shared" si="100"/>
        <v>0</v>
      </c>
      <c r="AU188" s="84">
        <v>0</v>
      </c>
      <c r="AV188" s="84">
        <f t="shared" si="74"/>
        <v>0</v>
      </c>
      <c r="AW188" s="84">
        <f t="shared" si="89"/>
        <v>0</v>
      </c>
      <c r="AX188" s="84">
        <f t="shared" si="75"/>
        <v>0</v>
      </c>
      <c r="AY188" s="84">
        <f t="shared" si="76"/>
        <v>0</v>
      </c>
      <c r="AZ188" s="84">
        <f t="shared" si="90"/>
        <v>0</v>
      </c>
      <c r="BA188" s="84">
        <f t="shared" si="77"/>
        <v>0</v>
      </c>
      <c r="BB188" s="84">
        <f t="shared" si="78"/>
        <v>0</v>
      </c>
      <c r="BC188" s="84">
        <f t="shared" si="91"/>
        <v>0</v>
      </c>
      <c r="BD188" s="84">
        <f t="shared" si="98"/>
        <v>0</v>
      </c>
      <c r="BE188" s="84">
        <v>0</v>
      </c>
      <c r="BF188" s="84">
        <f t="shared" si="92"/>
        <v>0</v>
      </c>
      <c r="BG188" s="84">
        <v>0</v>
      </c>
      <c r="BH188" s="84">
        <f t="shared" si="79"/>
        <v>0</v>
      </c>
      <c r="BI188" s="84">
        <f t="shared" si="93"/>
        <v>0</v>
      </c>
      <c r="BJ188" s="84">
        <f t="shared" si="80"/>
        <v>0</v>
      </c>
      <c r="BK188" s="84">
        <f t="shared" si="81"/>
        <v>0</v>
      </c>
      <c r="BL188" s="84">
        <f t="shared" si="94"/>
        <v>0</v>
      </c>
      <c r="BM188" s="84">
        <f t="shared" si="82"/>
        <v>0</v>
      </c>
      <c r="BN188" s="84">
        <f t="shared" si="83"/>
        <v>0</v>
      </c>
      <c r="BO188" s="84">
        <f t="shared" si="95"/>
        <v>0</v>
      </c>
      <c r="BP188" s="84">
        <f t="shared" si="99"/>
        <v>0</v>
      </c>
      <c r="BQ188" s="84">
        <v>0</v>
      </c>
      <c r="BR188" s="84">
        <f t="shared" si="96"/>
        <v>0</v>
      </c>
      <c r="BS188" s="84">
        <v>0</v>
      </c>
    </row>
    <row r="189" spans="1:71" s="85" customFormat="1">
      <c r="A189" s="69">
        <v>180</v>
      </c>
      <c r="B189" s="1"/>
      <c r="C189" s="1"/>
      <c r="D189" s="2"/>
      <c r="E189" s="3"/>
      <c r="F189" s="4"/>
      <c r="G189" s="2"/>
      <c r="H189" s="4"/>
      <c r="I189" s="4"/>
      <c r="J189" s="4"/>
      <c r="K189" s="5"/>
      <c r="L189" s="32"/>
      <c r="M189" s="4"/>
      <c r="N189" s="4"/>
      <c r="O189" s="5"/>
      <c r="P189" s="32"/>
      <c r="Q189" s="4"/>
      <c r="R189" s="4"/>
      <c r="S189" s="47"/>
      <c r="T189" s="32"/>
      <c r="U189" s="4"/>
      <c r="V189" s="4"/>
      <c r="W189" s="47"/>
      <c r="X189" s="86">
        <f>IF(Dane!$E$3=1,AL189+AX189+BJ189,IF(Dane!$E$3=2,AR189+BD189+BP189,AT189+BF189+BR189))</f>
        <v>0</v>
      </c>
      <c r="Y189" s="87">
        <f>IF(Dane!$E$3=1,AM189+AY189+BK189,IF(Dane!$E$3=2,AS189+BE189+BQ189,AU189+BG189+BS189))</f>
        <v>0</v>
      </c>
      <c r="Z189" s="87">
        <f>IF(((H189*Dane!$C$9)-X189)&lt;0,0,(H189*Dane!$C$9)-X189)</f>
        <v>0</v>
      </c>
      <c r="AA189" s="88">
        <f>IFERROR(IF(((I189*Dane!$C$9)-Y189)&lt;0,0,(I189*Dane!$C$9)-Y189),0)</f>
        <v>0</v>
      </c>
      <c r="AB189" s="74"/>
      <c r="AC189" s="83">
        <f>IF(Dane!$E$3=1,AL189,IF(Dane!$E$3=2,AR189,AT189))</f>
        <v>0</v>
      </c>
      <c r="AD189" s="83">
        <f>IF(Dane!$E$3=1,AM189,IF(Dane!$E$3=2,AS189,AU189))</f>
        <v>0</v>
      </c>
      <c r="AE189" s="83">
        <f>IF(Dane!$E$3=1,AX189,IF(Dane!$E$3=2,BD189,BF189))</f>
        <v>0</v>
      </c>
      <c r="AF189" s="83">
        <f>IF(Dane!$E$3=1,AY189,IF(Dane!$E$3=2,BE189,BG189))</f>
        <v>0</v>
      </c>
      <c r="AG189" s="83">
        <f>IF(Dane!$E$3=1,BJ189,IF(Dane!$E$3=2,BP189,BR189))</f>
        <v>0</v>
      </c>
      <c r="AH189" s="83">
        <f>IF(Dane!$E$3=1,BK189,IF(Dane!$E$3=2,BQ189,BS189))</f>
        <v>0</v>
      </c>
      <c r="AI189" s="84">
        <f t="shared" si="84"/>
        <v>0</v>
      </c>
      <c r="AJ189" s="84">
        <f t="shared" si="85"/>
        <v>0</v>
      </c>
      <c r="AK189" s="84"/>
      <c r="AL189" s="84">
        <f t="shared" si="71"/>
        <v>0</v>
      </c>
      <c r="AM189" s="84">
        <f t="shared" si="86"/>
        <v>0</v>
      </c>
      <c r="AN189" s="84">
        <f t="shared" si="87"/>
        <v>0</v>
      </c>
      <c r="AO189" s="84">
        <f t="shared" si="72"/>
        <v>0</v>
      </c>
      <c r="AP189" s="84">
        <f t="shared" si="73"/>
        <v>0</v>
      </c>
      <c r="AQ189" s="84">
        <f t="shared" si="88"/>
        <v>0</v>
      </c>
      <c r="AR189" s="84">
        <f t="shared" si="97"/>
        <v>0</v>
      </c>
      <c r="AS189" s="84">
        <v>0</v>
      </c>
      <c r="AT189" s="84">
        <f t="shared" si="100"/>
        <v>0</v>
      </c>
      <c r="AU189" s="84">
        <v>0</v>
      </c>
      <c r="AV189" s="84">
        <f t="shared" si="74"/>
        <v>0</v>
      </c>
      <c r="AW189" s="84">
        <f t="shared" si="89"/>
        <v>0</v>
      </c>
      <c r="AX189" s="84">
        <f t="shared" si="75"/>
        <v>0</v>
      </c>
      <c r="AY189" s="84">
        <f t="shared" si="76"/>
        <v>0</v>
      </c>
      <c r="AZ189" s="84">
        <f t="shared" si="90"/>
        <v>0</v>
      </c>
      <c r="BA189" s="84">
        <f t="shared" si="77"/>
        <v>0</v>
      </c>
      <c r="BB189" s="84">
        <f t="shared" si="78"/>
        <v>0</v>
      </c>
      <c r="BC189" s="84">
        <f t="shared" si="91"/>
        <v>0</v>
      </c>
      <c r="BD189" s="84">
        <f t="shared" si="98"/>
        <v>0</v>
      </c>
      <c r="BE189" s="84">
        <v>0</v>
      </c>
      <c r="BF189" s="84">
        <f t="shared" si="92"/>
        <v>0</v>
      </c>
      <c r="BG189" s="84">
        <v>0</v>
      </c>
      <c r="BH189" s="84">
        <f t="shared" si="79"/>
        <v>0</v>
      </c>
      <c r="BI189" s="84">
        <f t="shared" si="93"/>
        <v>0</v>
      </c>
      <c r="BJ189" s="84">
        <f t="shared" si="80"/>
        <v>0</v>
      </c>
      <c r="BK189" s="84">
        <f t="shared" si="81"/>
        <v>0</v>
      </c>
      <c r="BL189" s="84">
        <f t="shared" si="94"/>
        <v>0</v>
      </c>
      <c r="BM189" s="84">
        <f t="shared" si="82"/>
        <v>0</v>
      </c>
      <c r="BN189" s="84">
        <f t="shared" si="83"/>
        <v>0</v>
      </c>
      <c r="BO189" s="84">
        <f t="shared" si="95"/>
        <v>0</v>
      </c>
      <c r="BP189" s="84">
        <f t="shared" si="99"/>
        <v>0</v>
      </c>
      <c r="BQ189" s="84">
        <v>0</v>
      </c>
      <c r="BR189" s="84">
        <f t="shared" si="96"/>
        <v>0</v>
      </c>
      <c r="BS189" s="84">
        <v>0</v>
      </c>
    </row>
    <row r="190" spans="1:71" s="85" customFormat="1">
      <c r="A190" s="69">
        <v>181</v>
      </c>
      <c r="B190" s="1"/>
      <c r="C190" s="1"/>
      <c r="D190" s="2"/>
      <c r="E190" s="3"/>
      <c r="F190" s="4"/>
      <c r="G190" s="2"/>
      <c r="H190" s="4"/>
      <c r="I190" s="4"/>
      <c r="J190" s="4"/>
      <c r="K190" s="5"/>
      <c r="L190" s="32"/>
      <c r="M190" s="4"/>
      <c r="N190" s="4"/>
      <c r="O190" s="5"/>
      <c r="P190" s="32"/>
      <c r="Q190" s="4"/>
      <c r="R190" s="4"/>
      <c r="S190" s="47"/>
      <c r="T190" s="32"/>
      <c r="U190" s="4"/>
      <c r="V190" s="4"/>
      <c r="W190" s="47"/>
      <c r="X190" s="86">
        <f>IF(Dane!$E$3=1,AL190+AX190+BJ190,IF(Dane!$E$3=2,AR190+BD190+BP190,AT190+BF190+BR190))</f>
        <v>0</v>
      </c>
      <c r="Y190" s="87">
        <f>IF(Dane!$E$3=1,AM190+AY190+BK190,IF(Dane!$E$3=2,AS190+BE190+BQ190,AU190+BG190+BS190))</f>
        <v>0</v>
      </c>
      <c r="Z190" s="87">
        <f>IF(((H190*Dane!$C$9)-X190)&lt;0,0,(H190*Dane!$C$9)-X190)</f>
        <v>0</v>
      </c>
      <c r="AA190" s="88">
        <f>IFERROR(IF(((I190*Dane!$C$9)-Y190)&lt;0,0,(I190*Dane!$C$9)-Y190),0)</f>
        <v>0</v>
      </c>
      <c r="AB190" s="74"/>
      <c r="AC190" s="83">
        <f>IF(Dane!$E$3=1,AL190,IF(Dane!$E$3=2,AR190,AT190))</f>
        <v>0</v>
      </c>
      <c r="AD190" s="83">
        <f>IF(Dane!$E$3=1,AM190,IF(Dane!$E$3=2,AS190,AU190))</f>
        <v>0</v>
      </c>
      <c r="AE190" s="83">
        <f>IF(Dane!$E$3=1,AX190,IF(Dane!$E$3=2,BD190,BF190))</f>
        <v>0</v>
      </c>
      <c r="AF190" s="83">
        <f>IF(Dane!$E$3=1,AY190,IF(Dane!$E$3=2,BE190,BG190))</f>
        <v>0</v>
      </c>
      <c r="AG190" s="83">
        <f>IF(Dane!$E$3=1,BJ190,IF(Dane!$E$3=2,BP190,BR190))</f>
        <v>0</v>
      </c>
      <c r="AH190" s="83">
        <f>IF(Dane!$E$3=1,BK190,IF(Dane!$E$3=2,BQ190,BS190))</f>
        <v>0</v>
      </c>
      <c r="AI190" s="84">
        <f t="shared" si="84"/>
        <v>0</v>
      </c>
      <c r="AJ190" s="84">
        <f t="shared" si="85"/>
        <v>0</v>
      </c>
      <c r="AK190" s="84"/>
      <c r="AL190" s="84">
        <f t="shared" si="71"/>
        <v>0</v>
      </c>
      <c r="AM190" s="84">
        <f t="shared" si="86"/>
        <v>0</v>
      </c>
      <c r="AN190" s="84">
        <f t="shared" si="87"/>
        <v>0</v>
      </c>
      <c r="AO190" s="84">
        <f t="shared" si="72"/>
        <v>0</v>
      </c>
      <c r="AP190" s="84">
        <f t="shared" si="73"/>
        <v>0</v>
      </c>
      <c r="AQ190" s="84">
        <f t="shared" si="88"/>
        <v>0</v>
      </c>
      <c r="AR190" s="84">
        <f t="shared" si="97"/>
        <v>0</v>
      </c>
      <c r="AS190" s="84">
        <v>0</v>
      </c>
      <c r="AT190" s="84">
        <f t="shared" si="100"/>
        <v>0</v>
      </c>
      <c r="AU190" s="84">
        <v>0</v>
      </c>
      <c r="AV190" s="84">
        <f t="shared" si="74"/>
        <v>0</v>
      </c>
      <c r="AW190" s="84">
        <f t="shared" si="89"/>
        <v>0</v>
      </c>
      <c r="AX190" s="84">
        <f t="shared" si="75"/>
        <v>0</v>
      </c>
      <c r="AY190" s="84">
        <f t="shared" si="76"/>
        <v>0</v>
      </c>
      <c r="AZ190" s="84">
        <f t="shared" si="90"/>
        <v>0</v>
      </c>
      <c r="BA190" s="84">
        <f t="shared" si="77"/>
        <v>0</v>
      </c>
      <c r="BB190" s="84">
        <f t="shared" si="78"/>
        <v>0</v>
      </c>
      <c r="BC190" s="84">
        <f t="shared" si="91"/>
        <v>0</v>
      </c>
      <c r="BD190" s="84">
        <f t="shared" si="98"/>
        <v>0</v>
      </c>
      <c r="BE190" s="84">
        <v>0</v>
      </c>
      <c r="BF190" s="84">
        <f t="shared" si="92"/>
        <v>0</v>
      </c>
      <c r="BG190" s="84">
        <v>0</v>
      </c>
      <c r="BH190" s="84">
        <f t="shared" si="79"/>
        <v>0</v>
      </c>
      <c r="BI190" s="84">
        <f t="shared" si="93"/>
        <v>0</v>
      </c>
      <c r="BJ190" s="84">
        <f t="shared" si="80"/>
        <v>0</v>
      </c>
      <c r="BK190" s="84">
        <f t="shared" si="81"/>
        <v>0</v>
      </c>
      <c r="BL190" s="84">
        <f t="shared" si="94"/>
        <v>0</v>
      </c>
      <c r="BM190" s="84">
        <f t="shared" si="82"/>
        <v>0</v>
      </c>
      <c r="BN190" s="84">
        <f t="shared" si="83"/>
        <v>0</v>
      </c>
      <c r="BO190" s="84">
        <f t="shared" si="95"/>
        <v>0</v>
      </c>
      <c r="BP190" s="84">
        <f t="shared" si="99"/>
        <v>0</v>
      </c>
      <c r="BQ190" s="84">
        <v>0</v>
      </c>
      <c r="BR190" s="84">
        <f t="shared" si="96"/>
        <v>0</v>
      </c>
      <c r="BS190" s="84">
        <v>0</v>
      </c>
    </row>
    <row r="191" spans="1:71" s="85" customFormat="1">
      <c r="A191" s="69">
        <v>182</v>
      </c>
      <c r="B191" s="1"/>
      <c r="C191" s="1"/>
      <c r="D191" s="2"/>
      <c r="E191" s="3"/>
      <c r="F191" s="4"/>
      <c r="G191" s="2"/>
      <c r="H191" s="4"/>
      <c r="I191" s="4"/>
      <c r="J191" s="4"/>
      <c r="K191" s="5"/>
      <c r="L191" s="32"/>
      <c r="M191" s="4"/>
      <c r="N191" s="4"/>
      <c r="O191" s="5"/>
      <c r="P191" s="32"/>
      <c r="Q191" s="4"/>
      <c r="R191" s="4"/>
      <c r="S191" s="47"/>
      <c r="T191" s="32"/>
      <c r="U191" s="4"/>
      <c r="V191" s="4"/>
      <c r="W191" s="47"/>
      <c r="X191" s="86">
        <f>IF(Dane!$E$3=1,AL191+AX191+BJ191,IF(Dane!$E$3=2,AR191+BD191+BP191,AT191+BF191+BR191))</f>
        <v>0</v>
      </c>
      <c r="Y191" s="87">
        <f>IF(Dane!$E$3=1,AM191+AY191+BK191,IF(Dane!$E$3=2,AS191+BE191+BQ191,AU191+BG191+BS191))</f>
        <v>0</v>
      </c>
      <c r="Z191" s="87">
        <f>IF(((H191*Dane!$C$9)-X191)&lt;0,0,(H191*Dane!$C$9)-X191)</f>
        <v>0</v>
      </c>
      <c r="AA191" s="88">
        <f>IFERROR(IF(((I191*Dane!$C$9)-Y191)&lt;0,0,(I191*Dane!$C$9)-Y191),0)</f>
        <v>0</v>
      </c>
      <c r="AB191" s="74"/>
      <c r="AC191" s="83">
        <f>IF(Dane!$E$3=1,AL191,IF(Dane!$E$3=2,AR191,AT191))</f>
        <v>0</v>
      </c>
      <c r="AD191" s="83">
        <f>IF(Dane!$E$3=1,AM191,IF(Dane!$E$3=2,AS191,AU191))</f>
        <v>0</v>
      </c>
      <c r="AE191" s="83">
        <f>IF(Dane!$E$3=1,AX191,IF(Dane!$E$3=2,BD191,BF191))</f>
        <v>0</v>
      </c>
      <c r="AF191" s="83">
        <f>IF(Dane!$E$3=1,AY191,IF(Dane!$E$3=2,BE191,BG191))</f>
        <v>0</v>
      </c>
      <c r="AG191" s="83">
        <f>IF(Dane!$E$3=1,BJ191,IF(Dane!$E$3=2,BP191,BR191))</f>
        <v>0</v>
      </c>
      <c r="AH191" s="83">
        <f>IF(Dane!$E$3=1,BK191,IF(Dane!$E$3=2,BQ191,BS191))</f>
        <v>0</v>
      </c>
      <c r="AI191" s="84">
        <f t="shared" si="84"/>
        <v>0</v>
      </c>
      <c r="AJ191" s="84">
        <f t="shared" si="85"/>
        <v>0</v>
      </c>
      <c r="AK191" s="84"/>
      <c r="AL191" s="84">
        <f t="shared" si="71"/>
        <v>0</v>
      </c>
      <c r="AM191" s="84">
        <f t="shared" si="86"/>
        <v>0</v>
      </c>
      <c r="AN191" s="84">
        <f t="shared" si="87"/>
        <v>0</v>
      </c>
      <c r="AO191" s="84">
        <f t="shared" si="72"/>
        <v>0</v>
      </c>
      <c r="AP191" s="84">
        <f t="shared" si="73"/>
        <v>0</v>
      </c>
      <c r="AQ191" s="84">
        <f t="shared" si="88"/>
        <v>0</v>
      </c>
      <c r="AR191" s="84">
        <f t="shared" si="97"/>
        <v>0</v>
      </c>
      <c r="AS191" s="84">
        <v>0</v>
      </c>
      <c r="AT191" s="84">
        <f t="shared" si="100"/>
        <v>0</v>
      </c>
      <c r="AU191" s="84">
        <v>0</v>
      </c>
      <c r="AV191" s="84">
        <f t="shared" si="74"/>
        <v>0</v>
      </c>
      <c r="AW191" s="84">
        <f t="shared" si="89"/>
        <v>0</v>
      </c>
      <c r="AX191" s="84">
        <f t="shared" si="75"/>
        <v>0</v>
      </c>
      <c r="AY191" s="84">
        <f t="shared" si="76"/>
        <v>0</v>
      </c>
      <c r="AZ191" s="84">
        <f t="shared" si="90"/>
        <v>0</v>
      </c>
      <c r="BA191" s="84">
        <f t="shared" si="77"/>
        <v>0</v>
      </c>
      <c r="BB191" s="84">
        <f t="shared" si="78"/>
        <v>0</v>
      </c>
      <c r="BC191" s="84">
        <f t="shared" si="91"/>
        <v>0</v>
      </c>
      <c r="BD191" s="84">
        <f t="shared" si="98"/>
        <v>0</v>
      </c>
      <c r="BE191" s="84">
        <v>0</v>
      </c>
      <c r="BF191" s="84">
        <f t="shared" si="92"/>
        <v>0</v>
      </c>
      <c r="BG191" s="84">
        <v>0</v>
      </c>
      <c r="BH191" s="84">
        <f t="shared" si="79"/>
        <v>0</v>
      </c>
      <c r="BI191" s="84">
        <f t="shared" si="93"/>
        <v>0</v>
      </c>
      <c r="BJ191" s="84">
        <f t="shared" si="80"/>
        <v>0</v>
      </c>
      <c r="BK191" s="84">
        <f t="shared" si="81"/>
        <v>0</v>
      </c>
      <c r="BL191" s="84">
        <f t="shared" si="94"/>
        <v>0</v>
      </c>
      <c r="BM191" s="84">
        <f t="shared" si="82"/>
        <v>0</v>
      </c>
      <c r="BN191" s="84">
        <f t="shared" si="83"/>
        <v>0</v>
      </c>
      <c r="BO191" s="84">
        <f t="shared" si="95"/>
        <v>0</v>
      </c>
      <c r="BP191" s="84">
        <f t="shared" si="99"/>
        <v>0</v>
      </c>
      <c r="BQ191" s="84">
        <v>0</v>
      </c>
      <c r="BR191" s="84">
        <f t="shared" si="96"/>
        <v>0</v>
      </c>
      <c r="BS191" s="84">
        <v>0</v>
      </c>
    </row>
    <row r="192" spans="1:71" s="85" customFormat="1">
      <c r="A192" s="69">
        <v>183</v>
      </c>
      <c r="B192" s="1"/>
      <c r="C192" s="1"/>
      <c r="D192" s="2"/>
      <c r="E192" s="3"/>
      <c r="F192" s="4"/>
      <c r="G192" s="2"/>
      <c r="H192" s="4"/>
      <c r="I192" s="4"/>
      <c r="J192" s="4"/>
      <c r="K192" s="5"/>
      <c r="L192" s="32"/>
      <c r="M192" s="4"/>
      <c r="N192" s="4"/>
      <c r="O192" s="5"/>
      <c r="P192" s="32"/>
      <c r="Q192" s="4"/>
      <c r="R192" s="4"/>
      <c r="S192" s="47"/>
      <c r="T192" s="32"/>
      <c r="U192" s="4"/>
      <c r="V192" s="4"/>
      <c r="W192" s="47"/>
      <c r="X192" s="86">
        <f>IF(Dane!$E$3=1,AL192+AX192+BJ192,IF(Dane!$E$3=2,AR192+BD192+BP192,AT192+BF192+BR192))</f>
        <v>0</v>
      </c>
      <c r="Y192" s="87">
        <f>IF(Dane!$E$3=1,AM192+AY192+BK192,IF(Dane!$E$3=2,AS192+BE192+BQ192,AU192+BG192+BS192))</f>
        <v>0</v>
      </c>
      <c r="Z192" s="87">
        <f>IF(((H192*Dane!$C$9)-X192)&lt;0,0,(H192*Dane!$C$9)-X192)</f>
        <v>0</v>
      </c>
      <c r="AA192" s="88">
        <f>IFERROR(IF(((I192*Dane!$C$9)-Y192)&lt;0,0,(I192*Dane!$C$9)-Y192),0)</f>
        <v>0</v>
      </c>
      <c r="AB192" s="74"/>
      <c r="AC192" s="83">
        <f>IF(Dane!$E$3=1,AL192,IF(Dane!$E$3=2,AR192,AT192))</f>
        <v>0</v>
      </c>
      <c r="AD192" s="83">
        <f>IF(Dane!$E$3=1,AM192,IF(Dane!$E$3=2,AS192,AU192))</f>
        <v>0</v>
      </c>
      <c r="AE192" s="83">
        <f>IF(Dane!$E$3=1,AX192,IF(Dane!$E$3=2,BD192,BF192))</f>
        <v>0</v>
      </c>
      <c r="AF192" s="83">
        <f>IF(Dane!$E$3=1,AY192,IF(Dane!$E$3=2,BE192,BG192))</f>
        <v>0</v>
      </c>
      <c r="AG192" s="83">
        <f>IF(Dane!$E$3=1,BJ192,IF(Dane!$E$3=2,BP192,BR192))</f>
        <v>0</v>
      </c>
      <c r="AH192" s="83">
        <f>IF(Dane!$E$3=1,BK192,IF(Dane!$E$3=2,BQ192,BS192))</f>
        <v>0</v>
      </c>
      <c r="AI192" s="84">
        <f t="shared" si="84"/>
        <v>0</v>
      </c>
      <c r="AJ192" s="84">
        <f t="shared" si="85"/>
        <v>0</v>
      </c>
      <c r="AK192" s="84"/>
      <c r="AL192" s="84">
        <f t="shared" si="71"/>
        <v>0</v>
      </c>
      <c r="AM192" s="84">
        <f t="shared" si="86"/>
        <v>0</v>
      </c>
      <c r="AN192" s="84">
        <f t="shared" si="87"/>
        <v>0</v>
      </c>
      <c r="AO192" s="84">
        <f t="shared" si="72"/>
        <v>0</v>
      </c>
      <c r="AP192" s="84">
        <f t="shared" si="73"/>
        <v>0</v>
      </c>
      <c r="AQ192" s="84">
        <f t="shared" si="88"/>
        <v>0</v>
      </c>
      <c r="AR192" s="84">
        <f t="shared" si="97"/>
        <v>0</v>
      </c>
      <c r="AS192" s="84">
        <v>0</v>
      </c>
      <c r="AT192" s="84">
        <f t="shared" si="100"/>
        <v>0</v>
      </c>
      <c r="AU192" s="84">
        <v>0</v>
      </c>
      <c r="AV192" s="84">
        <f t="shared" si="74"/>
        <v>0</v>
      </c>
      <c r="AW192" s="84">
        <f t="shared" si="89"/>
        <v>0</v>
      </c>
      <c r="AX192" s="84">
        <f t="shared" si="75"/>
        <v>0</v>
      </c>
      <c r="AY192" s="84">
        <f t="shared" si="76"/>
        <v>0</v>
      </c>
      <c r="AZ192" s="84">
        <f t="shared" si="90"/>
        <v>0</v>
      </c>
      <c r="BA192" s="84">
        <f t="shared" si="77"/>
        <v>0</v>
      </c>
      <c r="BB192" s="84">
        <f t="shared" si="78"/>
        <v>0</v>
      </c>
      <c r="BC192" s="84">
        <f t="shared" si="91"/>
        <v>0</v>
      </c>
      <c r="BD192" s="84">
        <f t="shared" si="98"/>
        <v>0</v>
      </c>
      <c r="BE192" s="84">
        <v>0</v>
      </c>
      <c r="BF192" s="84">
        <f t="shared" si="92"/>
        <v>0</v>
      </c>
      <c r="BG192" s="84">
        <v>0</v>
      </c>
      <c r="BH192" s="84">
        <f t="shared" si="79"/>
        <v>0</v>
      </c>
      <c r="BI192" s="84">
        <f t="shared" si="93"/>
        <v>0</v>
      </c>
      <c r="BJ192" s="84">
        <f t="shared" si="80"/>
        <v>0</v>
      </c>
      <c r="BK192" s="84">
        <f t="shared" si="81"/>
        <v>0</v>
      </c>
      <c r="BL192" s="84">
        <f t="shared" si="94"/>
        <v>0</v>
      </c>
      <c r="BM192" s="84">
        <f t="shared" si="82"/>
        <v>0</v>
      </c>
      <c r="BN192" s="84">
        <f t="shared" si="83"/>
        <v>0</v>
      </c>
      <c r="BO192" s="84">
        <f t="shared" si="95"/>
        <v>0</v>
      </c>
      <c r="BP192" s="84">
        <f t="shared" si="99"/>
        <v>0</v>
      </c>
      <c r="BQ192" s="84">
        <v>0</v>
      </c>
      <c r="BR192" s="84">
        <f t="shared" si="96"/>
        <v>0</v>
      </c>
      <c r="BS192" s="84">
        <v>0</v>
      </c>
    </row>
    <row r="193" spans="1:71" s="85" customFormat="1">
      <c r="A193" s="69">
        <v>184</v>
      </c>
      <c r="B193" s="1"/>
      <c r="C193" s="1"/>
      <c r="D193" s="2"/>
      <c r="E193" s="3"/>
      <c r="F193" s="4"/>
      <c r="G193" s="2"/>
      <c r="H193" s="4"/>
      <c r="I193" s="4"/>
      <c r="J193" s="4"/>
      <c r="K193" s="5"/>
      <c r="L193" s="32"/>
      <c r="M193" s="4"/>
      <c r="N193" s="4"/>
      <c r="O193" s="5"/>
      <c r="P193" s="32"/>
      <c r="Q193" s="4"/>
      <c r="R193" s="4"/>
      <c r="S193" s="47"/>
      <c r="T193" s="32"/>
      <c r="U193" s="4"/>
      <c r="V193" s="4"/>
      <c r="W193" s="47"/>
      <c r="X193" s="86">
        <f>IF(Dane!$E$3=1,AL193+AX193+BJ193,IF(Dane!$E$3=2,AR193+BD193+BP193,AT193+BF193+BR193))</f>
        <v>0</v>
      </c>
      <c r="Y193" s="87">
        <f>IF(Dane!$E$3=1,AM193+AY193+BK193,IF(Dane!$E$3=2,AS193+BE193+BQ193,AU193+BG193+BS193))</f>
        <v>0</v>
      </c>
      <c r="Z193" s="87">
        <f>IF(((H193*Dane!$C$9)-X193)&lt;0,0,(H193*Dane!$C$9)-X193)</f>
        <v>0</v>
      </c>
      <c r="AA193" s="88">
        <f>IFERROR(IF(((I193*Dane!$C$9)-Y193)&lt;0,0,(I193*Dane!$C$9)-Y193),0)</f>
        <v>0</v>
      </c>
      <c r="AB193" s="74"/>
      <c r="AC193" s="83">
        <f>IF(Dane!$E$3=1,AL193,IF(Dane!$E$3=2,AR193,AT193))</f>
        <v>0</v>
      </c>
      <c r="AD193" s="83">
        <f>IF(Dane!$E$3=1,AM193,IF(Dane!$E$3=2,AS193,AU193))</f>
        <v>0</v>
      </c>
      <c r="AE193" s="83">
        <f>IF(Dane!$E$3=1,AX193,IF(Dane!$E$3=2,BD193,BF193))</f>
        <v>0</v>
      </c>
      <c r="AF193" s="83">
        <f>IF(Dane!$E$3=1,AY193,IF(Dane!$E$3=2,BE193,BG193))</f>
        <v>0</v>
      </c>
      <c r="AG193" s="83">
        <f>IF(Dane!$E$3=1,BJ193,IF(Dane!$E$3=2,BP193,BR193))</f>
        <v>0</v>
      </c>
      <c r="AH193" s="83">
        <f>IF(Dane!$E$3=1,BK193,IF(Dane!$E$3=2,BQ193,BS193))</f>
        <v>0</v>
      </c>
      <c r="AI193" s="84">
        <f t="shared" si="84"/>
        <v>0</v>
      </c>
      <c r="AJ193" s="84">
        <f t="shared" si="85"/>
        <v>0</v>
      </c>
      <c r="AK193" s="84"/>
      <c r="AL193" s="84">
        <f t="shared" si="71"/>
        <v>0</v>
      </c>
      <c r="AM193" s="84">
        <f t="shared" si="86"/>
        <v>0</v>
      </c>
      <c r="AN193" s="84">
        <f t="shared" si="87"/>
        <v>0</v>
      </c>
      <c r="AO193" s="84">
        <f t="shared" si="72"/>
        <v>0</v>
      </c>
      <c r="AP193" s="84">
        <f t="shared" si="73"/>
        <v>0</v>
      </c>
      <c r="AQ193" s="84">
        <f t="shared" si="88"/>
        <v>0</v>
      </c>
      <c r="AR193" s="84">
        <f t="shared" si="97"/>
        <v>0</v>
      </c>
      <c r="AS193" s="84">
        <v>0</v>
      </c>
      <c r="AT193" s="84">
        <f t="shared" si="100"/>
        <v>0</v>
      </c>
      <c r="AU193" s="84">
        <v>0</v>
      </c>
      <c r="AV193" s="84">
        <f t="shared" si="74"/>
        <v>0</v>
      </c>
      <c r="AW193" s="84">
        <f t="shared" si="89"/>
        <v>0</v>
      </c>
      <c r="AX193" s="84">
        <f t="shared" si="75"/>
        <v>0</v>
      </c>
      <c r="AY193" s="84">
        <f t="shared" si="76"/>
        <v>0</v>
      </c>
      <c r="AZ193" s="84">
        <f t="shared" si="90"/>
        <v>0</v>
      </c>
      <c r="BA193" s="84">
        <f t="shared" si="77"/>
        <v>0</v>
      </c>
      <c r="BB193" s="84">
        <f t="shared" si="78"/>
        <v>0</v>
      </c>
      <c r="BC193" s="84">
        <f t="shared" si="91"/>
        <v>0</v>
      </c>
      <c r="BD193" s="84">
        <f t="shared" si="98"/>
        <v>0</v>
      </c>
      <c r="BE193" s="84">
        <v>0</v>
      </c>
      <c r="BF193" s="84">
        <f t="shared" si="92"/>
        <v>0</v>
      </c>
      <c r="BG193" s="84">
        <v>0</v>
      </c>
      <c r="BH193" s="84">
        <f t="shared" si="79"/>
        <v>0</v>
      </c>
      <c r="BI193" s="84">
        <f t="shared" si="93"/>
        <v>0</v>
      </c>
      <c r="BJ193" s="84">
        <f t="shared" si="80"/>
        <v>0</v>
      </c>
      <c r="BK193" s="84">
        <f t="shared" si="81"/>
        <v>0</v>
      </c>
      <c r="BL193" s="84">
        <f t="shared" si="94"/>
        <v>0</v>
      </c>
      <c r="BM193" s="84">
        <f t="shared" si="82"/>
        <v>0</v>
      </c>
      <c r="BN193" s="84">
        <f t="shared" si="83"/>
        <v>0</v>
      </c>
      <c r="BO193" s="84">
        <f t="shared" si="95"/>
        <v>0</v>
      </c>
      <c r="BP193" s="84">
        <f t="shared" si="99"/>
        <v>0</v>
      </c>
      <c r="BQ193" s="84">
        <v>0</v>
      </c>
      <c r="BR193" s="84">
        <f t="shared" si="96"/>
        <v>0</v>
      </c>
      <c r="BS193" s="84">
        <v>0</v>
      </c>
    </row>
    <row r="194" spans="1:71" s="85" customFormat="1">
      <c r="A194" s="69">
        <v>185</v>
      </c>
      <c r="B194" s="1"/>
      <c r="C194" s="1"/>
      <c r="D194" s="2"/>
      <c r="E194" s="3"/>
      <c r="F194" s="4"/>
      <c r="G194" s="2"/>
      <c r="H194" s="4"/>
      <c r="I194" s="4"/>
      <c r="J194" s="4"/>
      <c r="K194" s="5"/>
      <c r="L194" s="32"/>
      <c r="M194" s="4"/>
      <c r="N194" s="4"/>
      <c r="O194" s="5"/>
      <c r="P194" s="32"/>
      <c r="Q194" s="4"/>
      <c r="R194" s="4"/>
      <c r="S194" s="47"/>
      <c r="T194" s="32"/>
      <c r="U194" s="4"/>
      <c r="V194" s="4"/>
      <c r="W194" s="47"/>
      <c r="X194" s="86">
        <f>IF(Dane!$E$3=1,AL194+AX194+BJ194,IF(Dane!$E$3=2,AR194+BD194+BP194,AT194+BF194+BR194))</f>
        <v>0</v>
      </c>
      <c r="Y194" s="87">
        <f>IF(Dane!$E$3=1,AM194+AY194+BK194,IF(Dane!$E$3=2,AS194+BE194+BQ194,AU194+BG194+BS194))</f>
        <v>0</v>
      </c>
      <c r="Z194" s="87">
        <f>IF(((H194*Dane!$C$9)-X194)&lt;0,0,(H194*Dane!$C$9)-X194)</f>
        <v>0</v>
      </c>
      <c r="AA194" s="88">
        <f>IFERROR(IF(((I194*Dane!$C$9)-Y194)&lt;0,0,(I194*Dane!$C$9)-Y194),0)</f>
        <v>0</v>
      </c>
      <c r="AB194" s="74"/>
      <c r="AC194" s="83">
        <f>IF(Dane!$E$3=1,AL194,IF(Dane!$E$3=2,AR194,AT194))</f>
        <v>0</v>
      </c>
      <c r="AD194" s="83">
        <f>IF(Dane!$E$3=1,AM194,IF(Dane!$E$3=2,AS194,AU194))</f>
        <v>0</v>
      </c>
      <c r="AE194" s="83">
        <f>IF(Dane!$E$3=1,AX194,IF(Dane!$E$3=2,BD194,BF194))</f>
        <v>0</v>
      </c>
      <c r="AF194" s="83">
        <f>IF(Dane!$E$3=1,AY194,IF(Dane!$E$3=2,BE194,BG194))</f>
        <v>0</v>
      </c>
      <c r="AG194" s="83">
        <f>IF(Dane!$E$3=1,BJ194,IF(Dane!$E$3=2,BP194,BR194))</f>
        <v>0</v>
      </c>
      <c r="AH194" s="83">
        <f>IF(Dane!$E$3=1,BK194,IF(Dane!$E$3=2,BQ194,BS194))</f>
        <v>0</v>
      </c>
      <c r="AI194" s="84">
        <f t="shared" si="84"/>
        <v>0</v>
      </c>
      <c r="AJ194" s="84">
        <f t="shared" si="85"/>
        <v>0</v>
      </c>
      <c r="AK194" s="84"/>
      <c r="AL194" s="84">
        <f t="shared" si="71"/>
        <v>0</v>
      </c>
      <c r="AM194" s="84">
        <f t="shared" si="86"/>
        <v>0</v>
      </c>
      <c r="AN194" s="84">
        <f t="shared" si="87"/>
        <v>0</v>
      </c>
      <c r="AO194" s="84">
        <f t="shared" si="72"/>
        <v>0</v>
      </c>
      <c r="AP194" s="84">
        <f t="shared" si="73"/>
        <v>0</v>
      </c>
      <c r="AQ194" s="84">
        <f t="shared" si="88"/>
        <v>0</v>
      </c>
      <c r="AR194" s="84">
        <f t="shared" si="97"/>
        <v>0</v>
      </c>
      <c r="AS194" s="84">
        <v>0</v>
      </c>
      <c r="AT194" s="84">
        <f t="shared" si="100"/>
        <v>0</v>
      </c>
      <c r="AU194" s="84">
        <v>0</v>
      </c>
      <c r="AV194" s="84">
        <f t="shared" si="74"/>
        <v>0</v>
      </c>
      <c r="AW194" s="84">
        <f t="shared" si="89"/>
        <v>0</v>
      </c>
      <c r="AX194" s="84">
        <f t="shared" si="75"/>
        <v>0</v>
      </c>
      <c r="AY194" s="84">
        <f t="shared" si="76"/>
        <v>0</v>
      </c>
      <c r="AZ194" s="84">
        <f t="shared" si="90"/>
        <v>0</v>
      </c>
      <c r="BA194" s="84">
        <f t="shared" si="77"/>
        <v>0</v>
      </c>
      <c r="BB194" s="84">
        <f t="shared" si="78"/>
        <v>0</v>
      </c>
      <c r="BC194" s="84">
        <f t="shared" si="91"/>
        <v>0</v>
      </c>
      <c r="BD194" s="84">
        <f t="shared" si="98"/>
        <v>0</v>
      </c>
      <c r="BE194" s="84">
        <v>0</v>
      </c>
      <c r="BF194" s="84">
        <f t="shared" si="92"/>
        <v>0</v>
      </c>
      <c r="BG194" s="84">
        <v>0</v>
      </c>
      <c r="BH194" s="84">
        <f t="shared" si="79"/>
        <v>0</v>
      </c>
      <c r="BI194" s="84">
        <f t="shared" si="93"/>
        <v>0</v>
      </c>
      <c r="BJ194" s="84">
        <f t="shared" si="80"/>
        <v>0</v>
      </c>
      <c r="BK194" s="84">
        <f t="shared" si="81"/>
        <v>0</v>
      </c>
      <c r="BL194" s="84">
        <f t="shared" si="94"/>
        <v>0</v>
      </c>
      <c r="BM194" s="84">
        <f t="shared" si="82"/>
        <v>0</v>
      </c>
      <c r="BN194" s="84">
        <f t="shared" si="83"/>
        <v>0</v>
      </c>
      <c r="BO194" s="84">
        <f t="shared" si="95"/>
        <v>0</v>
      </c>
      <c r="BP194" s="84">
        <f t="shared" si="99"/>
        <v>0</v>
      </c>
      <c r="BQ194" s="84">
        <v>0</v>
      </c>
      <c r="BR194" s="84">
        <f t="shared" si="96"/>
        <v>0</v>
      </c>
      <c r="BS194" s="84">
        <v>0</v>
      </c>
    </row>
    <row r="195" spans="1:71" s="85" customFormat="1">
      <c r="A195" s="69">
        <v>186</v>
      </c>
      <c r="B195" s="1"/>
      <c r="C195" s="1"/>
      <c r="D195" s="2"/>
      <c r="E195" s="3"/>
      <c r="F195" s="4"/>
      <c r="G195" s="2"/>
      <c r="H195" s="4"/>
      <c r="I195" s="4"/>
      <c r="J195" s="4"/>
      <c r="K195" s="5"/>
      <c r="L195" s="32"/>
      <c r="M195" s="4"/>
      <c r="N195" s="4"/>
      <c r="O195" s="5"/>
      <c r="P195" s="32"/>
      <c r="Q195" s="4"/>
      <c r="R195" s="4"/>
      <c r="S195" s="47"/>
      <c r="T195" s="32"/>
      <c r="U195" s="4"/>
      <c r="V195" s="4"/>
      <c r="W195" s="47"/>
      <c r="X195" s="86">
        <f>IF(Dane!$E$3=1,AL195+AX195+BJ195,IF(Dane!$E$3=2,AR195+BD195+BP195,AT195+BF195+BR195))</f>
        <v>0</v>
      </c>
      <c r="Y195" s="87">
        <f>IF(Dane!$E$3=1,AM195+AY195+BK195,IF(Dane!$E$3=2,AS195+BE195+BQ195,AU195+BG195+BS195))</f>
        <v>0</v>
      </c>
      <c r="Z195" s="87">
        <f>IF(((H195*Dane!$C$9)-X195)&lt;0,0,(H195*Dane!$C$9)-X195)</f>
        <v>0</v>
      </c>
      <c r="AA195" s="88">
        <f>IFERROR(IF(((I195*Dane!$C$9)-Y195)&lt;0,0,(I195*Dane!$C$9)-Y195),0)</f>
        <v>0</v>
      </c>
      <c r="AB195" s="74"/>
      <c r="AC195" s="83">
        <f>IF(Dane!$E$3=1,AL195,IF(Dane!$E$3=2,AR195,AT195))</f>
        <v>0</v>
      </c>
      <c r="AD195" s="83">
        <f>IF(Dane!$E$3=1,AM195,IF(Dane!$E$3=2,AS195,AU195))</f>
        <v>0</v>
      </c>
      <c r="AE195" s="83">
        <f>IF(Dane!$E$3=1,AX195,IF(Dane!$E$3=2,BD195,BF195))</f>
        <v>0</v>
      </c>
      <c r="AF195" s="83">
        <f>IF(Dane!$E$3=1,AY195,IF(Dane!$E$3=2,BE195,BG195))</f>
        <v>0</v>
      </c>
      <c r="AG195" s="83">
        <f>IF(Dane!$E$3=1,BJ195,IF(Dane!$E$3=2,BP195,BR195))</f>
        <v>0</v>
      </c>
      <c r="AH195" s="83">
        <f>IF(Dane!$E$3=1,BK195,IF(Dane!$E$3=2,BQ195,BS195))</f>
        <v>0</v>
      </c>
      <c r="AI195" s="84">
        <f t="shared" si="84"/>
        <v>0</v>
      </c>
      <c r="AJ195" s="84">
        <f t="shared" si="85"/>
        <v>0</v>
      </c>
      <c r="AK195" s="84"/>
      <c r="AL195" s="84">
        <f t="shared" si="71"/>
        <v>0</v>
      </c>
      <c r="AM195" s="84">
        <f t="shared" si="86"/>
        <v>0</v>
      </c>
      <c r="AN195" s="84">
        <f t="shared" si="87"/>
        <v>0</v>
      </c>
      <c r="AO195" s="84">
        <f t="shared" si="72"/>
        <v>0</v>
      </c>
      <c r="AP195" s="84">
        <f t="shared" si="73"/>
        <v>0</v>
      </c>
      <c r="AQ195" s="84">
        <f t="shared" si="88"/>
        <v>0</v>
      </c>
      <c r="AR195" s="84">
        <f t="shared" si="97"/>
        <v>0</v>
      </c>
      <c r="AS195" s="84">
        <v>0</v>
      </c>
      <c r="AT195" s="84">
        <f t="shared" si="100"/>
        <v>0</v>
      </c>
      <c r="AU195" s="84">
        <v>0</v>
      </c>
      <c r="AV195" s="84">
        <f t="shared" si="74"/>
        <v>0</v>
      </c>
      <c r="AW195" s="84">
        <f t="shared" si="89"/>
        <v>0</v>
      </c>
      <c r="AX195" s="84">
        <f t="shared" si="75"/>
        <v>0</v>
      </c>
      <c r="AY195" s="84">
        <f t="shared" si="76"/>
        <v>0</v>
      </c>
      <c r="AZ195" s="84">
        <f t="shared" si="90"/>
        <v>0</v>
      </c>
      <c r="BA195" s="84">
        <f t="shared" si="77"/>
        <v>0</v>
      </c>
      <c r="BB195" s="84">
        <f t="shared" si="78"/>
        <v>0</v>
      </c>
      <c r="BC195" s="84">
        <f t="shared" si="91"/>
        <v>0</v>
      </c>
      <c r="BD195" s="84">
        <f t="shared" si="98"/>
        <v>0</v>
      </c>
      <c r="BE195" s="84">
        <v>0</v>
      </c>
      <c r="BF195" s="84">
        <f t="shared" si="92"/>
        <v>0</v>
      </c>
      <c r="BG195" s="84">
        <v>0</v>
      </c>
      <c r="BH195" s="84">
        <f t="shared" si="79"/>
        <v>0</v>
      </c>
      <c r="BI195" s="84">
        <f t="shared" si="93"/>
        <v>0</v>
      </c>
      <c r="BJ195" s="84">
        <f t="shared" si="80"/>
        <v>0</v>
      </c>
      <c r="BK195" s="84">
        <f t="shared" si="81"/>
        <v>0</v>
      </c>
      <c r="BL195" s="84">
        <f t="shared" si="94"/>
        <v>0</v>
      </c>
      <c r="BM195" s="84">
        <f t="shared" si="82"/>
        <v>0</v>
      </c>
      <c r="BN195" s="84">
        <f t="shared" si="83"/>
        <v>0</v>
      </c>
      <c r="BO195" s="84">
        <f t="shared" si="95"/>
        <v>0</v>
      </c>
      <c r="BP195" s="84">
        <f t="shared" si="99"/>
        <v>0</v>
      </c>
      <c r="BQ195" s="84">
        <v>0</v>
      </c>
      <c r="BR195" s="84">
        <f t="shared" si="96"/>
        <v>0</v>
      </c>
      <c r="BS195" s="84">
        <v>0</v>
      </c>
    </row>
    <row r="196" spans="1:71" s="85" customFormat="1">
      <c r="A196" s="69">
        <v>187</v>
      </c>
      <c r="B196" s="1"/>
      <c r="C196" s="1"/>
      <c r="D196" s="2"/>
      <c r="E196" s="3"/>
      <c r="F196" s="4"/>
      <c r="G196" s="2"/>
      <c r="H196" s="4"/>
      <c r="I196" s="4"/>
      <c r="J196" s="4"/>
      <c r="K196" s="5"/>
      <c r="L196" s="32"/>
      <c r="M196" s="4"/>
      <c r="N196" s="4"/>
      <c r="O196" s="5"/>
      <c r="P196" s="32"/>
      <c r="Q196" s="4"/>
      <c r="R196" s="4"/>
      <c r="S196" s="47"/>
      <c r="T196" s="32"/>
      <c r="U196" s="4"/>
      <c r="V196" s="4"/>
      <c r="W196" s="47"/>
      <c r="X196" s="86">
        <f>IF(Dane!$E$3=1,AL196+AX196+BJ196,IF(Dane!$E$3=2,AR196+BD196+BP196,AT196+BF196+BR196))</f>
        <v>0</v>
      </c>
      <c r="Y196" s="87">
        <f>IF(Dane!$E$3=1,AM196+AY196+BK196,IF(Dane!$E$3=2,AS196+BE196+BQ196,AU196+BG196+BS196))</f>
        <v>0</v>
      </c>
      <c r="Z196" s="87">
        <f>IF(((H196*Dane!$C$9)-X196)&lt;0,0,(H196*Dane!$C$9)-X196)</f>
        <v>0</v>
      </c>
      <c r="AA196" s="88">
        <f>IFERROR(IF(((I196*Dane!$C$9)-Y196)&lt;0,0,(I196*Dane!$C$9)-Y196),0)</f>
        <v>0</v>
      </c>
      <c r="AB196" s="74"/>
      <c r="AC196" s="83">
        <f>IF(Dane!$E$3=1,AL196,IF(Dane!$E$3=2,AR196,AT196))</f>
        <v>0</v>
      </c>
      <c r="AD196" s="83">
        <f>IF(Dane!$E$3=1,AM196,IF(Dane!$E$3=2,AS196,AU196))</f>
        <v>0</v>
      </c>
      <c r="AE196" s="83">
        <f>IF(Dane!$E$3=1,AX196,IF(Dane!$E$3=2,BD196,BF196))</f>
        <v>0</v>
      </c>
      <c r="AF196" s="83">
        <f>IF(Dane!$E$3=1,AY196,IF(Dane!$E$3=2,BE196,BG196))</f>
        <v>0</v>
      </c>
      <c r="AG196" s="83">
        <f>IF(Dane!$E$3=1,BJ196,IF(Dane!$E$3=2,BP196,BR196))</f>
        <v>0</v>
      </c>
      <c r="AH196" s="83">
        <f>IF(Dane!$E$3=1,BK196,IF(Dane!$E$3=2,BQ196,BS196))</f>
        <v>0</v>
      </c>
      <c r="AI196" s="84">
        <f t="shared" si="84"/>
        <v>0</v>
      </c>
      <c r="AJ196" s="84">
        <f t="shared" si="85"/>
        <v>0</v>
      </c>
      <c r="AK196" s="84"/>
      <c r="AL196" s="84">
        <f t="shared" si="71"/>
        <v>0</v>
      </c>
      <c r="AM196" s="84">
        <f t="shared" si="86"/>
        <v>0</v>
      </c>
      <c r="AN196" s="84">
        <f t="shared" si="87"/>
        <v>0</v>
      </c>
      <c r="AO196" s="84">
        <f t="shared" si="72"/>
        <v>0</v>
      </c>
      <c r="AP196" s="84">
        <f t="shared" si="73"/>
        <v>0</v>
      </c>
      <c r="AQ196" s="84">
        <f t="shared" si="88"/>
        <v>0</v>
      </c>
      <c r="AR196" s="84">
        <f t="shared" si="97"/>
        <v>0</v>
      </c>
      <c r="AS196" s="84">
        <v>0</v>
      </c>
      <c r="AT196" s="84">
        <f t="shared" si="100"/>
        <v>0</v>
      </c>
      <c r="AU196" s="84">
        <v>0</v>
      </c>
      <c r="AV196" s="84">
        <f t="shared" si="74"/>
        <v>0</v>
      </c>
      <c r="AW196" s="84">
        <f t="shared" si="89"/>
        <v>0</v>
      </c>
      <c r="AX196" s="84">
        <f t="shared" si="75"/>
        <v>0</v>
      </c>
      <c r="AY196" s="84">
        <f t="shared" si="76"/>
        <v>0</v>
      </c>
      <c r="AZ196" s="84">
        <f t="shared" si="90"/>
        <v>0</v>
      </c>
      <c r="BA196" s="84">
        <f t="shared" si="77"/>
        <v>0</v>
      </c>
      <c r="BB196" s="84">
        <f t="shared" si="78"/>
        <v>0</v>
      </c>
      <c r="BC196" s="84">
        <f t="shared" si="91"/>
        <v>0</v>
      </c>
      <c r="BD196" s="84">
        <f t="shared" si="98"/>
        <v>0</v>
      </c>
      <c r="BE196" s="84">
        <v>0</v>
      </c>
      <c r="BF196" s="84">
        <f t="shared" si="92"/>
        <v>0</v>
      </c>
      <c r="BG196" s="84">
        <v>0</v>
      </c>
      <c r="BH196" s="84">
        <f t="shared" si="79"/>
        <v>0</v>
      </c>
      <c r="BI196" s="84">
        <f t="shared" si="93"/>
        <v>0</v>
      </c>
      <c r="BJ196" s="84">
        <f t="shared" si="80"/>
        <v>0</v>
      </c>
      <c r="BK196" s="84">
        <f t="shared" si="81"/>
        <v>0</v>
      </c>
      <c r="BL196" s="84">
        <f t="shared" si="94"/>
        <v>0</v>
      </c>
      <c r="BM196" s="84">
        <f t="shared" si="82"/>
        <v>0</v>
      </c>
      <c r="BN196" s="84">
        <f t="shared" si="83"/>
        <v>0</v>
      </c>
      <c r="BO196" s="84">
        <f t="shared" si="95"/>
        <v>0</v>
      </c>
      <c r="BP196" s="84">
        <f t="shared" si="99"/>
        <v>0</v>
      </c>
      <c r="BQ196" s="84">
        <v>0</v>
      </c>
      <c r="BR196" s="84">
        <f t="shared" si="96"/>
        <v>0</v>
      </c>
      <c r="BS196" s="84">
        <v>0</v>
      </c>
    </row>
    <row r="197" spans="1:71" s="85" customFormat="1">
      <c r="A197" s="69">
        <v>188</v>
      </c>
      <c r="B197" s="1"/>
      <c r="C197" s="1"/>
      <c r="D197" s="2"/>
      <c r="E197" s="3"/>
      <c r="F197" s="4"/>
      <c r="G197" s="2"/>
      <c r="H197" s="4"/>
      <c r="I197" s="4"/>
      <c r="J197" s="4"/>
      <c r="K197" s="5"/>
      <c r="L197" s="32"/>
      <c r="M197" s="4"/>
      <c r="N197" s="4"/>
      <c r="O197" s="5"/>
      <c r="P197" s="32"/>
      <c r="Q197" s="4"/>
      <c r="R197" s="4"/>
      <c r="S197" s="47"/>
      <c r="T197" s="32"/>
      <c r="U197" s="4"/>
      <c r="V197" s="4"/>
      <c r="W197" s="47"/>
      <c r="X197" s="86">
        <f>IF(Dane!$E$3=1,AL197+AX197+BJ197,IF(Dane!$E$3=2,AR197+BD197+BP197,AT197+BF197+BR197))</f>
        <v>0</v>
      </c>
      <c r="Y197" s="87">
        <f>IF(Dane!$E$3=1,AM197+AY197+BK197,IF(Dane!$E$3=2,AS197+BE197+BQ197,AU197+BG197+BS197))</f>
        <v>0</v>
      </c>
      <c r="Z197" s="87">
        <f>IF(((H197*Dane!$C$9)-X197)&lt;0,0,(H197*Dane!$C$9)-X197)</f>
        <v>0</v>
      </c>
      <c r="AA197" s="88">
        <f>IFERROR(IF(((I197*Dane!$C$9)-Y197)&lt;0,0,(I197*Dane!$C$9)-Y197),0)</f>
        <v>0</v>
      </c>
      <c r="AB197" s="74"/>
      <c r="AC197" s="83">
        <f>IF(Dane!$E$3=1,AL197,IF(Dane!$E$3=2,AR197,AT197))</f>
        <v>0</v>
      </c>
      <c r="AD197" s="83">
        <f>IF(Dane!$E$3=1,AM197,IF(Dane!$E$3=2,AS197,AU197))</f>
        <v>0</v>
      </c>
      <c r="AE197" s="83">
        <f>IF(Dane!$E$3=1,AX197,IF(Dane!$E$3=2,BD197,BF197))</f>
        <v>0</v>
      </c>
      <c r="AF197" s="83">
        <f>IF(Dane!$E$3=1,AY197,IF(Dane!$E$3=2,BE197,BG197))</f>
        <v>0</v>
      </c>
      <c r="AG197" s="83">
        <f>IF(Dane!$E$3=1,BJ197,IF(Dane!$E$3=2,BP197,BR197))</f>
        <v>0</v>
      </c>
      <c r="AH197" s="83">
        <f>IF(Dane!$E$3=1,BK197,IF(Dane!$E$3=2,BQ197,BS197))</f>
        <v>0</v>
      </c>
      <c r="AI197" s="84">
        <f t="shared" si="84"/>
        <v>0</v>
      </c>
      <c r="AJ197" s="84">
        <f t="shared" si="85"/>
        <v>0</v>
      </c>
      <c r="AK197" s="84"/>
      <c r="AL197" s="84">
        <f t="shared" si="71"/>
        <v>0</v>
      </c>
      <c r="AM197" s="84">
        <f t="shared" si="86"/>
        <v>0</v>
      </c>
      <c r="AN197" s="84">
        <f t="shared" si="87"/>
        <v>0</v>
      </c>
      <c r="AO197" s="84">
        <f t="shared" si="72"/>
        <v>0</v>
      </c>
      <c r="AP197" s="84">
        <f t="shared" si="73"/>
        <v>0</v>
      </c>
      <c r="AQ197" s="84">
        <f t="shared" si="88"/>
        <v>0</v>
      </c>
      <c r="AR197" s="84">
        <f t="shared" si="97"/>
        <v>0</v>
      </c>
      <c r="AS197" s="84">
        <v>0</v>
      </c>
      <c r="AT197" s="84">
        <f t="shared" si="100"/>
        <v>0</v>
      </c>
      <c r="AU197" s="84">
        <v>0</v>
      </c>
      <c r="AV197" s="84">
        <f t="shared" si="74"/>
        <v>0</v>
      </c>
      <c r="AW197" s="84">
        <f t="shared" si="89"/>
        <v>0</v>
      </c>
      <c r="AX197" s="84">
        <f t="shared" si="75"/>
        <v>0</v>
      </c>
      <c r="AY197" s="84">
        <f t="shared" si="76"/>
        <v>0</v>
      </c>
      <c r="AZ197" s="84">
        <f t="shared" si="90"/>
        <v>0</v>
      </c>
      <c r="BA197" s="84">
        <f t="shared" si="77"/>
        <v>0</v>
      </c>
      <c r="BB197" s="84">
        <f t="shared" si="78"/>
        <v>0</v>
      </c>
      <c r="BC197" s="84">
        <f t="shared" si="91"/>
        <v>0</v>
      </c>
      <c r="BD197" s="84">
        <f t="shared" si="98"/>
        <v>0</v>
      </c>
      <c r="BE197" s="84">
        <v>0</v>
      </c>
      <c r="BF197" s="84">
        <f t="shared" si="92"/>
        <v>0</v>
      </c>
      <c r="BG197" s="84">
        <v>0</v>
      </c>
      <c r="BH197" s="84">
        <f t="shared" si="79"/>
        <v>0</v>
      </c>
      <c r="BI197" s="84">
        <f t="shared" si="93"/>
        <v>0</v>
      </c>
      <c r="BJ197" s="84">
        <f t="shared" si="80"/>
        <v>0</v>
      </c>
      <c r="BK197" s="84">
        <f t="shared" si="81"/>
        <v>0</v>
      </c>
      <c r="BL197" s="84">
        <f t="shared" si="94"/>
        <v>0</v>
      </c>
      <c r="BM197" s="84">
        <f t="shared" si="82"/>
        <v>0</v>
      </c>
      <c r="BN197" s="84">
        <f t="shared" si="83"/>
        <v>0</v>
      </c>
      <c r="BO197" s="84">
        <f t="shared" si="95"/>
        <v>0</v>
      </c>
      <c r="BP197" s="84">
        <f t="shared" si="99"/>
        <v>0</v>
      </c>
      <c r="BQ197" s="84">
        <v>0</v>
      </c>
      <c r="BR197" s="84">
        <f t="shared" si="96"/>
        <v>0</v>
      </c>
      <c r="BS197" s="84">
        <v>0</v>
      </c>
    </row>
    <row r="198" spans="1:71" s="85" customFormat="1">
      <c r="A198" s="69">
        <v>189</v>
      </c>
      <c r="B198" s="1"/>
      <c r="C198" s="1"/>
      <c r="D198" s="2"/>
      <c r="E198" s="3"/>
      <c r="F198" s="4"/>
      <c r="G198" s="2"/>
      <c r="H198" s="4"/>
      <c r="I198" s="4"/>
      <c r="J198" s="4"/>
      <c r="K198" s="5"/>
      <c r="L198" s="32"/>
      <c r="M198" s="4"/>
      <c r="N198" s="4"/>
      <c r="O198" s="5"/>
      <c r="P198" s="32"/>
      <c r="Q198" s="4"/>
      <c r="R198" s="4"/>
      <c r="S198" s="47"/>
      <c r="T198" s="32"/>
      <c r="U198" s="4"/>
      <c r="V198" s="4"/>
      <c r="W198" s="47"/>
      <c r="X198" s="86">
        <f>IF(Dane!$E$3=1,AL198+AX198+BJ198,IF(Dane!$E$3=2,AR198+BD198+BP198,AT198+BF198+BR198))</f>
        <v>0</v>
      </c>
      <c r="Y198" s="87">
        <f>IF(Dane!$E$3=1,AM198+AY198+BK198,IF(Dane!$E$3=2,AS198+BE198+BQ198,AU198+BG198+BS198))</f>
        <v>0</v>
      </c>
      <c r="Z198" s="87">
        <f>IF(((H198*Dane!$C$9)-X198)&lt;0,0,(H198*Dane!$C$9)-X198)</f>
        <v>0</v>
      </c>
      <c r="AA198" s="88">
        <f>IFERROR(IF(((I198*Dane!$C$9)-Y198)&lt;0,0,(I198*Dane!$C$9)-Y198),0)</f>
        <v>0</v>
      </c>
      <c r="AB198" s="74"/>
      <c r="AC198" s="83">
        <f>IF(Dane!$E$3=1,AL198,IF(Dane!$E$3=2,AR198,AT198))</f>
        <v>0</v>
      </c>
      <c r="AD198" s="83">
        <f>IF(Dane!$E$3=1,AM198,IF(Dane!$E$3=2,AS198,AU198))</f>
        <v>0</v>
      </c>
      <c r="AE198" s="83">
        <f>IF(Dane!$E$3=1,AX198,IF(Dane!$E$3=2,BD198,BF198))</f>
        <v>0</v>
      </c>
      <c r="AF198" s="83">
        <f>IF(Dane!$E$3=1,AY198,IF(Dane!$E$3=2,BE198,BG198))</f>
        <v>0</v>
      </c>
      <c r="AG198" s="83">
        <f>IF(Dane!$E$3=1,BJ198,IF(Dane!$E$3=2,BP198,BR198))</f>
        <v>0</v>
      </c>
      <c r="AH198" s="83">
        <f>IF(Dane!$E$3=1,BK198,IF(Dane!$E$3=2,BQ198,BS198))</f>
        <v>0</v>
      </c>
      <c r="AI198" s="84">
        <f t="shared" si="84"/>
        <v>0</v>
      </c>
      <c r="AJ198" s="84">
        <f t="shared" si="85"/>
        <v>0</v>
      </c>
      <c r="AK198" s="84"/>
      <c r="AL198" s="84">
        <f t="shared" si="71"/>
        <v>0</v>
      </c>
      <c r="AM198" s="84">
        <f t="shared" si="86"/>
        <v>0</v>
      </c>
      <c r="AN198" s="84">
        <f t="shared" si="87"/>
        <v>0</v>
      </c>
      <c r="AO198" s="84">
        <f t="shared" si="72"/>
        <v>0</v>
      </c>
      <c r="AP198" s="84">
        <f t="shared" si="73"/>
        <v>0</v>
      </c>
      <c r="AQ198" s="84">
        <f t="shared" si="88"/>
        <v>0</v>
      </c>
      <c r="AR198" s="84">
        <f t="shared" si="97"/>
        <v>0</v>
      </c>
      <c r="AS198" s="84">
        <v>0</v>
      </c>
      <c r="AT198" s="84">
        <f t="shared" si="100"/>
        <v>0</v>
      </c>
      <c r="AU198" s="84">
        <v>0</v>
      </c>
      <c r="AV198" s="84">
        <f t="shared" si="74"/>
        <v>0</v>
      </c>
      <c r="AW198" s="84">
        <f t="shared" si="89"/>
        <v>0</v>
      </c>
      <c r="AX198" s="84">
        <f t="shared" si="75"/>
        <v>0</v>
      </c>
      <c r="AY198" s="84">
        <f t="shared" si="76"/>
        <v>0</v>
      </c>
      <c r="AZ198" s="84">
        <f t="shared" si="90"/>
        <v>0</v>
      </c>
      <c r="BA198" s="84">
        <f t="shared" si="77"/>
        <v>0</v>
      </c>
      <c r="BB198" s="84">
        <f t="shared" si="78"/>
        <v>0</v>
      </c>
      <c r="BC198" s="84">
        <f t="shared" si="91"/>
        <v>0</v>
      </c>
      <c r="BD198" s="84">
        <f t="shared" si="98"/>
        <v>0</v>
      </c>
      <c r="BE198" s="84">
        <v>0</v>
      </c>
      <c r="BF198" s="84">
        <f t="shared" si="92"/>
        <v>0</v>
      </c>
      <c r="BG198" s="84">
        <v>0</v>
      </c>
      <c r="BH198" s="84">
        <f t="shared" si="79"/>
        <v>0</v>
      </c>
      <c r="BI198" s="84">
        <f t="shared" si="93"/>
        <v>0</v>
      </c>
      <c r="BJ198" s="84">
        <f t="shared" si="80"/>
        <v>0</v>
      </c>
      <c r="BK198" s="84">
        <f t="shared" si="81"/>
        <v>0</v>
      </c>
      <c r="BL198" s="84">
        <f t="shared" si="94"/>
        <v>0</v>
      </c>
      <c r="BM198" s="84">
        <f t="shared" si="82"/>
        <v>0</v>
      </c>
      <c r="BN198" s="84">
        <f t="shared" si="83"/>
        <v>0</v>
      </c>
      <c r="BO198" s="84">
        <f t="shared" si="95"/>
        <v>0</v>
      </c>
      <c r="BP198" s="84">
        <f t="shared" si="99"/>
        <v>0</v>
      </c>
      <c r="BQ198" s="84">
        <v>0</v>
      </c>
      <c r="BR198" s="84">
        <f t="shared" si="96"/>
        <v>0</v>
      </c>
      <c r="BS198" s="84">
        <v>0</v>
      </c>
    </row>
    <row r="199" spans="1:71" s="85" customFormat="1">
      <c r="A199" s="69">
        <v>190</v>
      </c>
      <c r="B199" s="1"/>
      <c r="C199" s="1"/>
      <c r="D199" s="2"/>
      <c r="E199" s="3"/>
      <c r="F199" s="4"/>
      <c r="G199" s="2"/>
      <c r="H199" s="4"/>
      <c r="I199" s="4"/>
      <c r="J199" s="4"/>
      <c r="K199" s="5"/>
      <c r="L199" s="32"/>
      <c r="M199" s="4"/>
      <c r="N199" s="4"/>
      <c r="O199" s="5"/>
      <c r="P199" s="32"/>
      <c r="Q199" s="4"/>
      <c r="R199" s="4"/>
      <c r="S199" s="47"/>
      <c r="T199" s="32"/>
      <c r="U199" s="4"/>
      <c r="V199" s="4"/>
      <c r="W199" s="47"/>
      <c r="X199" s="86">
        <f>IF(Dane!$E$3=1,AL199+AX199+BJ199,IF(Dane!$E$3=2,AR199+BD199+BP199,AT199+BF199+BR199))</f>
        <v>0</v>
      </c>
      <c r="Y199" s="87">
        <f>IF(Dane!$E$3=1,AM199+AY199+BK199,IF(Dane!$E$3=2,AS199+BE199+BQ199,AU199+BG199+BS199))</f>
        <v>0</v>
      </c>
      <c r="Z199" s="87">
        <f>IF(((H199*Dane!$C$9)-X199)&lt;0,0,(H199*Dane!$C$9)-X199)</f>
        <v>0</v>
      </c>
      <c r="AA199" s="88">
        <f>IFERROR(IF(((I199*Dane!$C$9)-Y199)&lt;0,0,(I199*Dane!$C$9)-Y199),0)</f>
        <v>0</v>
      </c>
      <c r="AB199" s="74"/>
      <c r="AC199" s="83">
        <f>IF(Dane!$E$3=1,AL199,IF(Dane!$E$3=2,AR199,AT199))</f>
        <v>0</v>
      </c>
      <c r="AD199" s="83">
        <f>IF(Dane!$E$3=1,AM199,IF(Dane!$E$3=2,AS199,AU199))</f>
        <v>0</v>
      </c>
      <c r="AE199" s="83">
        <f>IF(Dane!$E$3=1,AX199,IF(Dane!$E$3=2,BD199,BF199))</f>
        <v>0</v>
      </c>
      <c r="AF199" s="83">
        <f>IF(Dane!$E$3=1,AY199,IF(Dane!$E$3=2,BE199,BG199))</f>
        <v>0</v>
      </c>
      <c r="AG199" s="83">
        <f>IF(Dane!$E$3=1,BJ199,IF(Dane!$E$3=2,BP199,BR199))</f>
        <v>0</v>
      </c>
      <c r="AH199" s="83">
        <f>IF(Dane!$E$3=1,BK199,IF(Dane!$E$3=2,BQ199,BS199))</f>
        <v>0</v>
      </c>
      <c r="AI199" s="84">
        <f t="shared" si="84"/>
        <v>0</v>
      </c>
      <c r="AJ199" s="84">
        <f t="shared" si="85"/>
        <v>0</v>
      </c>
      <c r="AK199" s="84"/>
      <c r="AL199" s="84">
        <f t="shared" si="71"/>
        <v>0</v>
      </c>
      <c r="AM199" s="84">
        <f t="shared" si="86"/>
        <v>0</v>
      </c>
      <c r="AN199" s="84">
        <f t="shared" si="87"/>
        <v>0</v>
      </c>
      <c r="AO199" s="84">
        <f t="shared" si="72"/>
        <v>0</v>
      </c>
      <c r="AP199" s="84">
        <f t="shared" si="73"/>
        <v>0</v>
      </c>
      <c r="AQ199" s="84">
        <f t="shared" si="88"/>
        <v>0</v>
      </c>
      <c r="AR199" s="84">
        <f t="shared" si="97"/>
        <v>0</v>
      </c>
      <c r="AS199" s="84">
        <v>0</v>
      </c>
      <c r="AT199" s="84">
        <f t="shared" si="100"/>
        <v>0</v>
      </c>
      <c r="AU199" s="84">
        <v>0</v>
      </c>
      <c r="AV199" s="84">
        <f t="shared" si="74"/>
        <v>0</v>
      </c>
      <c r="AW199" s="84">
        <f t="shared" si="89"/>
        <v>0</v>
      </c>
      <c r="AX199" s="84">
        <f t="shared" si="75"/>
        <v>0</v>
      </c>
      <c r="AY199" s="84">
        <f t="shared" si="76"/>
        <v>0</v>
      </c>
      <c r="AZ199" s="84">
        <f t="shared" si="90"/>
        <v>0</v>
      </c>
      <c r="BA199" s="84">
        <f t="shared" si="77"/>
        <v>0</v>
      </c>
      <c r="BB199" s="84">
        <f t="shared" si="78"/>
        <v>0</v>
      </c>
      <c r="BC199" s="84">
        <f t="shared" si="91"/>
        <v>0</v>
      </c>
      <c r="BD199" s="84">
        <f t="shared" si="98"/>
        <v>0</v>
      </c>
      <c r="BE199" s="84">
        <v>0</v>
      </c>
      <c r="BF199" s="84">
        <f t="shared" si="92"/>
        <v>0</v>
      </c>
      <c r="BG199" s="84">
        <v>0</v>
      </c>
      <c r="BH199" s="84">
        <f t="shared" si="79"/>
        <v>0</v>
      </c>
      <c r="BI199" s="84">
        <f t="shared" si="93"/>
        <v>0</v>
      </c>
      <c r="BJ199" s="84">
        <f t="shared" si="80"/>
        <v>0</v>
      </c>
      <c r="BK199" s="84">
        <f t="shared" si="81"/>
        <v>0</v>
      </c>
      <c r="BL199" s="84">
        <f t="shared" si="94"/>
        <v>0</v>
      </c>
      <c r="BM199" s="84">
        <f t="shared" si="82"/>
        <v>0</v>
      </c>
      <c r="BN199" s="84">
        <f t="shared" si="83"/>
        <v>0</v>
      </c>
      <c r="BO199" s="84">
        <f t="shared" si="95"/>
        <v>0</v>
      </c>
      <c r="BP199" s="84">
        <f t="shared" si="99"/>
        <v>0</v>
      </c>
      <c r="BQ199" s="84">
        <v>0</v>
      </c>
      <c r="BR199" s="84">
        <f t="shared" si="96"/>
        <v>0</v>
      </c>
      <c r="BS199" s="84">
        <v>0</v>
      </c>
    </row>
    <row r="200" spans="1:71" s="85" customFormat="1">
      <c r="A200" s="69">
        <v>191</v>
      </c>
      <c r="B200" s="1"/>
      <c r="C200" s="1"/>
      <c r="D200" s="2"/>
      <c r="E200" s="3"/>
      <c r="F200" s="4"/>
      <c r="G200" s="2"/>
      <c r="H200" s="4"/>
      <c r="I200" s="4"/>
      <c r="J200" s="4"/>
      <c r="K200" s="5"/>
      <c r="L200" s="32"/>
      <c r="M200" s="4"/>
      <c r="N200" s="4"/>
      <c r="O200" s="5"/>
      <c r="P200" s="32"/>
      <c r="Q200" s="4"/>
      <c r="R200" s="4"/>
      <c r="S200" s="47"/>
      <c r="T200" s="32"/>
      <c r="U200" s="4"/>
      <c r="V200" s="4"/>
      <c r="W200" s="47"/>
      <c r="X200" s="86">
        <f>IF(Dane!$E$3=1,AL200+AX200+BJ200,IF(Dane!$E$3=2,AR200+BD200+BP200,AT200+BF200+BR200))</f>
        <v>0</v>
      </c>
      <c r="Y200" s="87">
        <f>IF(Dane!$E$3=1,AM200+AY200+BK200,IF(Dane!$E$3=2,AS200+BE200+BQ200,AU200+BG200+BS200))</f>
        <v>0</v>
      </c>
      <c r="Z200" s="87">
        <f>IF(((H200*Dane!$C$9)-X200)&lt;0,0,(H200*Dane!$C$9)-X200)</f>
        <v>0</v>
      </c>
      <c r="AA200" s="88">
        <f>IFERROR(IF(((I200*Dane!$C$9)-Y200)&lt;0,0,(I200*Dane!$C$9)-Y200),0)</f>
        <v>0</v>
      </c>
      <c r="AB200" s="74"/>
      <c r="AC200" s="83">
        <f>IF(Dane!$E$3=1,AL200,IF(Dane!$E$3=2,AR200,AT200))</f>
        <v>0</v>
      </c>
      <c r="AD200" s="83">
        <f>IF(Dane!$E$3=1,AM200,IF(Dane!$E$3=2,AS200,AU200))</f>
        <v>0</v>
      </c>
      <c r="AE200" s="83">
        <f>IF(Dane!$E$3=1,AX200,IF(Dane!$E$3=2,BD200,BF200))</f>
        <v>0</v>
      </c>
      <c r="AF200" s="83">
        <f>IF(Dane!$E$3=1,AY200,IF(Dane!$E$3=2,BE200,BG200))</f>
        <v>0</v>
      </c>
      <c r="AG200" s="83">
        <f>IF(Dane!$E$3=1,BJ200,IF(Dane!$E$3=2,BP200,BR200))</f>
        <v>0</v>
      </c>
      <c r="AH200" s="83">
        <f>IF(Dane!$E$3=1,BK200,IF(Dane!$E$3=2,BQ200,BS200))</f>
        <v>0</v>
      </c>
      <c r="AI200" s="84">
        <f t="shared" si="84"/>
        <v>0</v>
      </c>
      <c r="AJ200" s="84">
        <f t="shared" si="85"/>
        <v>0</v>
      </c>
      <c r="AK200" s="84"/>
      <c r="AL200" s="84">
        <f t="shared" si="71"/>
        <v>0</v>
      </c>
      <c r="AM200" s="84">
        <f t="shared" si="86"/>
        <v>0</v>
      </c>
      <c r="AN200" s="84">
        <f t="shared" si="87"/>
        <v>0</v>
      </c>
      <c r="AO200" s="84">
        <f t="shared" si="72"/>
        <v>0</v>
      </c>
      <c r="AP200" s="84">
        <f t="shared" si="73"/>
        <v>0</v>
      </c>
      <c r="AQ200" s="84">
        <f t="shared" si="88"/>
        <v>0</v>
      </c>
      <c r="AR200" s="84">
        <f t="shared" si="97"/>
        <v>0</v>
      </c>
      <c r="AS200" s="84">
        <v>0</v>
      </c>
      <c r="AT200" s="84">
        <f t="shared" si="100"/>
        <v>0</v>
      </c>
      <c r="AU200" s="84">
        <v>0</v>
      </c>
      <c r="AV200" s="84">
        <f t="shared" si="74"/>
        <v>0</v>
      </c>
      <c r="AW200" s="84">
        <f t="shared" si="89"/>
        <v>0</v>
      </c>
      <c r="AX200" s="84">
        <f t="shared" si="75"/>
        <v>0</v>
      </c>
      <c r="AY200" s="84">
        <f t="shared" si="76"/>
        <v>0</v>
      </c>
      <c r="AZ200" s="84">
        <f t="shared" si="90"/>
        <v>0</v>
      </c>
      <c r="BA200" s="84">
        <f t="shared" si="77"/>
        <v>0</v>
      </c>
      <c r="BB200" s="84">
        <f t="shared" si="78"/>
        <v>0</v>
      </c>
      <c r="BC200" s="84">
        <f t="shared" si="91"/>
        <v>0</v>
      </c>
      <c r="BD200" s="84">
        <f t="shared" si="98"/>
        <v>0</v>
      </c>
      <c r="BE200" s="84">
        <v>0</v>
      </c>
      <c r="BF200" s="84">
        <f t="shared" si="92"/>
        <v>0</v>
      </c>
      <c r="BG200" s="84">
        <v>0</v>
      </c>
      <c r="BH200" s="84">
        <f t="shared" si="79"/>
        <v>0</v>
      </c>
      <c r="BI200" s="84">
        <f t="shared" si="93"/>
        <v>0</v>
      </c>
      <c r="BJ200" s="84">
        <f t="shared" si="80"/>
        <v>0</v>
      </c>
      <c r="BK200" s="84">
        <f t="shared" si="81"/>
        <v>0</v>
      </c>
      <c r="BL200" s="84">
        <f t="shared" si="94"/>
        <v>0</v>
      </c>
      <c r="BM200" s="84">
        <f t="shared" si="82"/>
        <v>0</v>
      </c>
      <c r="BN200" s="84">
        <f t="shared" si="83"/>
        <v>0</v>
      </c>
      <c r="BO200" s="84">
        <f t="shared" si="95"/>
        <v>0</v>
      </c>
      <c r="BP200" s="84">
        <f t="shared" si="99"/>
        <v>0</v>
      </c>
      <c r="BQ200" s="84">
        <v>0</v>
      </c>
      <c r="BR200" s="84">
        <f t="shared" si="96"/>
        <v>0</v>
      </c>
      <c r="BS200" s="84">
        <v>0</v>
      </c>
    </row>
    <row r="201" spans="1:71" s="85" customFormat="1">
      <c r="A201" s="69">
        <v>192</v>
      </c>
      <c r="B201" s="1"/>
      <c r="C201" s="1"/>
      <c r="D201" s="2"/>
      <c r="E201" s="3"/>
      <c r="F201" s="4"/>
      <c r="G201" s="2"/>
      <c r="H201" s="4"/>
      <c r="I201" s="4"/>
      <c r="J201" s="4"/>
      <c r="K201" s="5"/>
      <c r="L201" s="32"/>
      <c r="M201" s="4"/>
      <c r="N201" s="4"/>
      <c r="O201" s="5"/>
      <c r="P201" s="32"/>
      <c r="Q201" s="4"/>
      <c r="R201" s="4"/>
      <c r="S201" s="47"/>
      <c r="T201" s="32"/>
      <c r="U201" s="4"/>
      <c r="V201" s="4"/>
      <c r="W201" s="47"/>
      <c r="X201" s="86">
        <f>IF(Dane!$E$3=1,AL201+AX201+BJ201,IF(Dane!$E$3=2,AR201+BD201+BP201,AT201+BF201+BR201))</f>
        <v>0</v>
      </c>
      <c r="Y201" s="87">
        <f>IF(Dane!$E$3=1,AM201+AY201+BK201,IF(Dane!$E$3=2,AS201+BE201+BQ201,AU201+BG201+BS201))</f>
        <v>0</v>
      </c>
      <c r="Z201" s="87">
        <f>IF(((H201*Dane!$C$9)-X201)&lt;0,0,(H201*Dane!$C$9)-X201)</f>
        <v>0</v>
      </c>
      <c r="AA201" s="88">
        <f>IFERROR(IF(((I201*Dane!$C$9)-Y201)&lt;0,0,(I201*Dane!$C$9)-Y201),0)</f>
        <v>0</v>
      </c>
      <c r="AB201" s="74"/>
      <c r="AC201" s="83">
        <f>IF(Dane!$E$3=1,AL201,IF(Dane!$E$3=2,AR201,AT201))</f>
        <v>0</v>
      </c>
      <c r="AD201" s="83">
        <f>IF(Dane!$E$3=1,AM201,IF(Dane!$E$3=2,AS201,AU201))</f>
        <v>0</v>
      </c>
      <c r="AE201" s="83">
        <f>IF(Dane!$E$3=1,AX201,IF(Dane!$E$3=2,BD201,BF201))</f>
        <v>0</v>
      </c>
      <c r="AF201" s="83">
        <f>IF(Dane!$E$3=1,AY201,IF(Dane!$E$3=2,BE201,BG201))</f>
        <v>0</v>
      </c>
      <c r="AG201" s="83">
        <f>IF(Dane!$E$3=1,BJ201,IF(Dane!$E$3=2,BP201,BR201))</f>
        <v>0</v>
      </c>
      <c r="AH201" s="83">
        <f>IF(Dane!$E$3=1,BK201,IF(Dane!$E$3=2,BQ201,BS201))</f>
        <v>0</v>
      </c>
      <c r="AI201" s="84">
        <f t="shared" si="84"/>
        <v>0</v>
      </c>
      <c r="AJ201" s="84">
        <f t="shared" si="85"/>
        <v>0</v>
      </c>
      <c r="AK201" s="84"/>
      <c r="AL201" s="84">
        <f t="shared" si="71"/>
        <v>0</v>
      </c>
      <c r="AM201" s="84">
        <f t="shared" si="86"/>
        <v>0</v>
      </c>
      <c r="AN201" s="84">
        <f t="shared" si="87"/>
        <v>0</v>
      </c>
      <c r="AO201" s="84">
        <f t="shared" si="72"/>
        <v>0</v>
      </c>
      <c r="AP201" s="84">
        <f t="shared" si="73"/>
        <v>0</v>
      </c>
      <c r="AQ201" s="84">
        <f t="shared" si="88"/>
        <v>0</v>
      </c>
      <c r="AR201" s="84">
        <f t="shared" si="97"/>
        <v>0</v>
      </c>
      <c r="AS201" s="84">
        <v>0</v>
      </c>
      <c r="AT201" s="84">
        <f t="shared" si="100"/>
        <v>0</v>
      </c>
      <c r="AU201" s="84">
        <v>0</v>
      </c>
      <c r="AV201" s="84">
        <f t="shared" si="74"/>
        <v>0</v>
      </c>
      <c r="AW201" s="84">
        <f t="shared" si="89"/>
        <v>0</v>
      </c>
      <c r="AX201" s="84">
        <f t="shared" si="75"/>
        <v>0</v>
      </c>
      <c r="AY201" s="84">
        <f t="shared" si="76"/>
        <v>0</v>
      </c>
      <c r="AZ201" s="84">
        <f t="shared" si="90"/>
        <v>0</v>
      </c>
      <c r="BA201" s="84">
        <f t="shared" si="77"/>
        <v>0</v>
      </c>
      <c r="BB201" s="84">
        <f t="shared" si="78"/>
        <v>0</v>
      </c>
      <c r="BC201" s="84">
        <f t="shared" si="91"/>
        <v>0</v>
      </c>
      <c r="BD201" s="84">
        <f t="shared" si="98"/>
        <v>0</v>
      </c>
      <c r="BE201" s="84">
        <v>0</v>
      </c>
      <c r="BF201" s="84">
        <f t="shared" si="92"/>
        <v>0</v>
      </c>
      <c r="BG201" s="84">
        <v>0</v>
      </c>
      <c r="BH201" s="84">
        <f t="shared" si="79"/>
        <v>0</v>
      </c>
      <c r="BI201" s="84">
        <f t="shared" si="93"/>
        <v>0</v>
      </c>
      <c r="BJ201" s="84">
        <f t="shared" si="80"/>
        <v>0</v>
      </c>
      <c r="BK201" s="84">
        <f t="shared" si="81"/>
        <v>0</v>
      </c>
      <c r="BL201" s="84">
        <f t="shared" si="94"/>
        <v>0</v>
      </c>
      <c r="BM201" s="84">
        <f t="shared" si="82"/>
        <v>0</v>
      </c>
      <c r="BN201" s="84">
        <f t="shared" si="83"/>
        <v>0</v>
      </c>
      <c r="BO201" s="84">
        <f t="shared" si="95"/>
        <v>0</v>
      </c>
      <c r="BP201" s="84">
        <f t="shared" si="99"/>
        <v>0</v>
      </c>
      <c r="BQ201" s="84">
        <v>0</v>
      </c>
      <c r="BR201" s="84">
        <f t="shared" si="96"/>
        <v>0</v>
      </c>
      <c r="BS201" s="84">
        <v>0</v>
      </c>
    </row>
    <row r="202" spans="1:71" s="85" customFormat="1">
      <c r="A202" s="69">
        <v>193</v>
      </c>
      <c r="B202" s="1"/>
      <c r="C202" s="1"/>
      <c r="D202" s="2"/>
      <c r="E202" s="3"/>
      <c r="F202" s="4"/>
      <c r="G202" s="2"/>
      <c r="H202" s="4"/>
      <c r="I202" s="4"/>
      <c r="J202" s="4"/>
      <c r="K202" s="5"/>
      <c r="L202" s="32"/>
      <c r="M202" s="4"/>
      <c r="N202" s="4"/>
      <c r="O202" s="5"/>
      <c r="P202" s="32"/>
      <c r="Q202" s="4"/>
      <c r="R202" s="4"/>
      <c r="S202" s="47"/>
      <c r="T202" s="32"/>
      <c r="U202" s="4"/>
      <c r="V202" s="4"/>
      <c r="W202" s="47"/>
      <c r="X202" s="86">
        <f>IF(Dane!$E$3=1,AL202+AX202+BJ202,IF(Dane!$E$3=2,AR202+BD202+BP202,AT202+BF202+BR202))</f>
        <v>0</v>
      </c>
      <c r="Y202" s="87">
        <f>IF(Dane!$E$3=1,AM202+AY202+BK202,IF(Dane!$E$3=2,AS202+BE202+BQ202,AU202+BG202+BS202))</f>
        <v>0</v>
      </c>
      <c r="Z202" s="87">
        <f>IF(((H202*Dane!$C$9)-X202)&lt;0,0,(H202*Dane!$C$9)-X202)</f>
        <v>0</v>
      </c>
      <c r="AA202" s="88">
        <f>IFERROR(IF(((I202*Dane!$C$9)-Y202)&lt;0,0,(I202*Dane!$C$9)-Y202),0)</f>
        <v>0</v>
      </c>
      <c r="AB202" s="74"/>
      <c r="AC202" s="83">
        <f>IF(Dane!$E$3=1,AL202,IF(Dane!$E$3=2,AR202,AT202))</f>
        <v>0</v>
      </c>
      <c r="AD202" s="83">
        <f>IF(Dane!$E$3=1,AM202,IF(Dane!$E$3=2,AS202,AU202))</f>
        <v>0</v>
      </c>
      <c r="AE202" s="83">
        <f>IF(Dane!$E$3=1,AX202,IF(Dane!$E$3=2,BD202,BF202))</f>
        <v>0</v>
      </c>
      <c r="AF202" s="83">
        <f>IF(Dane!$E$3=1,AY202,IF(Dane!$E$3=2,BE202,BG202))</f>
        <v>0</v>
      </c>
      <c r="AG202" s="83">
        <f>IF(Dane!$E$3=1,BJ202,IF(Dane!$E$3=2,BP202,BR202))</f>
        <v>0</v>
      </c>
      <c r="AH202" s="83">
        <f>IF(Dane!$E$3=1,BK202,IF(Dane!$E$3=2,BQ202,BS202))</f>
        <v>0</v>
      </c>
      <c r="AI202" s="84">
        <f t="shared" si="84"/>
        <v>0</v>
      </c>
      <c r="AJ202" s="84">
        <f t="shared" si="85"/>
        <v>0</v>
      </c>
      <c r="AK202" s="84"/>
      <c r="AL202" s="84">
        <f t="shared" ref="AL202:AL265" si="101">IF(H202&gt;AI202,AI202,H202)</f>
        <v>0</v>
      </c>
      <c r="AM202" s="84">
        <f t="shared" si="86"/>
        <v>0</v>
      </c>
      <c r="AN202" s="84">
        <f t="shared" si="87"/>
        <v>0</v>
      </c>
      <c r="AO202" s="84">
        <f t="shared" ref="AO202:AO265" si="102">ROUND(L202-ROUND(L202*0.0976,2)-ROUND(L202*0.015,2)-ROUND(L202*0.0245,2)-ROUND((L202-ROUND(L202*0.0976,2)-ROUND(L202*0.015,2)-ROUND(L202*0.0245,2))*0.09,2),2)</f>
        <v>0</v>
      </c>
      <c r="AP202" s="84">
        <f t="shared" ref="AP202:AP265" si="103">ROUND(M202-ROUND(M202*0.09,2),2)</f>
        <v>0</v>
      </c>
      <c r="AQ202" s="84">
        <f t="shared" si="88"/>
        <v>0</v>
      </c>
      <c r="AR202" s="84">
        <f t="shared" si="97"/>
        <v>0</v>
      </c>
      <c r="AS202" s="84">
        <v>0</v>
      </c>
      <c r="AT202" s="84">
        <f t="shared" si="100"/>
        <v>0</v>
      </c>
      <c r="AU202" s="84">
        <v>0</v>
      </c>
      <c r="AV202" s="84">
        <f t="shared" ref="AV202:AV265" si="104">IF(ROUND((P202+Q202)*0.5,2)&gt;$AI$1,$AI$1,ROUND((P202+Q202)*0.5,2))</f>
        <v>0</v>
      </c>
      <c r="AW202" s="84">
        <f t="shared" si="89"/>
        <v>0</v>
      </c>
      <c r="AX202" s="84">
        <f t="shared" ref="AX202:AX265" si="105">IF(H202&gt;AV202,AV202,H202)</f>
        <v>0</v>
      </c>
      <c r="AY202" s="84">
        <f t="shared" ref="AY202:AY265" si="106">IF(AW202&gt;I202,I202,AW202)</f>
        <v>0</v>
      </c>
      <c r="AZ202" s="84">
        <f t="shared" si="90"/>
        <v>0</v>
      </c>
      <c r="BA202" s="84">
        <f t="shared" ref="BA202:BA265" si="107">ROUND(P202-ROUND(P202*0.0976,2)-ROUND(P202*0.015,2)-ROUND(P202*0.0245,2)-ROUND((P202-ROUND(P202*0.0976,2)-ROUND(P202*0.015,2)-ROUND(P202*0.0245,2))*0.09,2),2)</f>
        <v>0</v>
      </c>
      <c r="BB202" s="84">
        <f t="shared" ref="BB202:BB265" si="108">ROUND(Q202-ROUND(Q202*0.09,2),2)</f>
        <v>0</v>
      </c>
      <c r="BC202" s="84">
        <f t="shared" si="91"/>
        <v>0</v>
      </c>
      <c r="BD202" s="84">
        <f t="shared" si="98"/>
        <v>0</v>
      </c>
      <c r="BE202" s="84">
        <v>0</v>
      </c>
      <c r="BF202" s="84">
        <f t="shared" si="92"/>
        <v>0</v>
      </c>
      <c r="BG202" s="84">
        <v>0</v>
      </c>
      <c r="BH202" s="84">
        <f t="shared" ref="BH202:BH265" si="109">IF(ROUND((T202+U202)*0.5,2)&gt;$AI$1,$AI$1,ROUND((T202+U202)*0.5,2))</f>
        <v>0</v>
      </c>
      <c r="BI202" s="84">
        <f t="shared" si="93"/>
        <v>0</v>
      </c>
      <c r="BJ202" s="84">
        <f t="shared" ref="BJ202:BJ265" si="110">IF(H202&gt;BH202,BH202,H202)</f>
        <v>0</v>
      </c>
      <c r="BK202" s="84">
        <f t="shared" ref="BK202:BK265" si="111">IF(BI202&gt;I202,I202,BI202)</f>
        <v>0</v>
      </c>
      <c r="BL202" s="84">
        <f t="shared" si="94"/>
        <v>0</v>
      </c>
      <c r="BM202" s="84">
        <f t="shared" ref="BM202:BM265" si="112">ROUND(T202-ROUND(T202*0.0976,2)-ROUND(T202*0.015,2)-ROUND(T202*0.0245,2)-ROUND((T202-ROUND(T202*0.0976,2)-ROUND(T202*0.015,2)-ROUND(T202*0.0245,2))*0.09,2),2)</f>
        <v>0</v>
      </c>
      <c r="BN202" s="84">
        <f t="shared" ref="BN202:BN265" si="113">ROUND(U202-ROUND(U202*0.09,2),2)</f>
        <v>0</v>
      </c>
      <c r="BO202" s="84">
        <f t="shared" si="95"/>
        <v>0</v>
      </c>
      <c r="BP202" s="84">
        <f t="shared" si="99"/>
        <v>0</v>
      </c>
      <c r="BQ202" s="84">
        <v>0</v>
      </c>
      <c r="BR202" s="84">
        <f t="shared" si="96"/>
        <v>0</v>
      </c>
      <c r="BS202" s="84">
        <v>0</v>
      </c>
    </row>
    <row r="203" spans="1:71" s="85" customFormat="1">
      <c r="A203" s="69">
        <v>194</v>
      </c>
      <c r="B203" s="1"/>
      <c r="C203" s="1"/>
      <c r="D203" s="2"/>
      <c r="E203" s="3"/>
      <c r="F203" s="4"/>
      <c r="G203" s="2"/>
      <c r="H203" s="4"/>
      <c r="I203" s="4"/>
      <c r="J203" s="4"/>
      <c r="K203" s="5"/>
      <c r="L203" s="32"/>
      <c r="M203" s="4"/>
      <c r="N203" s="4"/>
      <c r="O203" s="5"/>
      <c r="P203" s="32"/>
      <c r="Q203" s="4"/>
      <c r="R203" s="4"/>
      <c r="S203" s="47"/>
      <c r="T203" s="32"/>
      <c r="U203" s="4"/>
      <c r="V203" s="4"/>
      <c r="W203" s="47"/>
      <c r="X203" s="86">
        <f>IF(Dane!$E$3=1,AL203+AX203+BJ203,IF(Dane!$E$3=2,AR203+BD203+BP203,AT203+BF203+BR203))</f>
        <v>0</v>
      </c>
      <c r="Y203" s="87">
        <f>IF(Dane!$E$3=1,AM203+AY203+BK203,IF(Dane!$E$3=2,AS203+BE203+BQ203,AU203+BG203+BS203))</f>
        <v>0</v>
      </c>
      <c r="Z203" s="87">
        <f>IF(((H203*Dane!$C$9)-X203)&lt;0,0,(H203*Dane!$C$9)-X203)</f>
        <v>0</v>
      </c>
      <c r="AA203" s="88">
        <f>IFERROR(IF(((I203*Dane!$C$9)-Y203)&lt;0,0,(I203*Dane!$C$9)-Y203),0)</f>
        <v>0</v>
      </c>
      <c r="AB203" s="74"/>
      <c r="AC203" s="83">
        <f>IF(Dane!$E$3=1,AL203,IF(Dane!$E$3=2,AR203,AT203))</f>
        <v>0</v>
      </c>
      <c r="AD203" s="83">
        <f>IF(Dane!$E$3=1,AM203,IF(Dane!$E$3=2,AS203,AU203))</f>
        <v>0</v>
      </c>
      <c r="AE203" s="83">
        <f>IF(Dane!$E$3=1,AX203,IF(Dane!$E$3=2,BD203,BF203))</f>
        <v>0</v>
      </c>
      <c r="AF203" s="83">
        <f>IF(Dane!$E$3=1,AY203,IF(Dane!$E$3=2,BE203,BG203))</f>
        <v>0</v>
      </c>
      <c r="AG203" s="83">
        <f>IF(Dane!$E$3=1,BJ203,IF(Dane!$E$3=2,BP203,BR203))</f>
        <v>0</v>
      </c>
      <c r="AH203" s="83">
        <f>IF(Dane!$E$3=1,BK203,IF(Dane!$E$3=2,BQ203,BS203))</f>
        <v>0</v>
      </c>
      <c r="AI203" s="84">
        <f t="shared" ref="AI203:AI266" si="114">IF(ROUND((L203+M203)*0.5,2)&gt;$AI$1,$AI$1,ROUND((L203+M203)*0.5,2))</f>
        <v>0</v>
      </c>
      <c r="AJ203" s="84">
        <f t="shared" ref="AJ203:AJ266" si="115">IF(ROUND(((L203*0.0976)+(L203*0.065)+(L203*$AK$1))/2,2)&gt;$AJ$1,$AJ$1,ROUND(((L203*0.0976)+(L203*0.065)+(L203*$AK$1))/2,2))</f>
        <v>0</v>
      </c>
      <c r="AK203" s="84"/>
      <c r="AL203" s="84">
        <f t="shared" si="101"/>
        <v>0</v>
      </c>
      <c r="AM203" s="84">
        <f t="shared" ref="AM203:AM266" si="116">IF(AJ203&gt;I203,I203,AJ203)</f>
        <v>0</v>
      </c>
      <c r="AN203" s="84">
        <f t="shared" ref="AN203:AN266" si="117">IF(ROUND(F203*0.5,2)&gt;$AI$1,ROUND($AI$1-($AI$1*0.0976)-($AI$1*0.015)-($AI$1*0.0245),2)-ROUND(ROUND($AI$1-($AI$1*0.0976)-($AI$1*0.015)-($AI$1*0.0245),2)*0.09,2),ROUND(ROUND(F203*0.5,2)-(ROUND(F203*0.5,2)*0.0976)-(ROUND(F203*0.5,2)*0.015)-(ROUND(F203*0.5,2)*0.0245),2)-ROUND(ROUND(ROUND(F203*0.5,2)-(ROUND(F203*0.5,2)*0.0976)-(ROUND(F203*0.5,2)*0.015)-(ROUND(F203*0.5,2)*0.0245),2)*0.09,2))</f>
        <v>0</v>
      </c>
      <c r="AO203" s="84">
        <f t="shared" si="102"/>
        <v>0</v>
      </c>
      <c r="AP203" s="84">
        <f t="shared" si="103"/>
        <v>0</v>
      </c>
      <c r="AQ203" s="84">
        <f t="shared" ref="AQ203:AQ266" si="118">IF(ROUND((AO203+AP203)/2,2)&gt;$AL$1,$AL$1,ROUND((AO203+AP203)/2,2))</f>
        <v>0</v>
      </c>
      <c r="AR203" s="84">
        <f t="shared" si="97"/>
        <v>0</v>
      </c>
      <c r="AS203" s="84">
        <v>0</v>
      </c>
      <c r="AT203" s="84">
        <f t="shared" si="100"/>
        <v>0</v>
      </c>
      <c r="AU203" s="84">
        <v>0</v>
      </c>
      <c r="AV203" s="84">
        <f t="shared" si="104"/>
        <v>0</v>
      </c>
      <c r="AW203" s="84">
        <f t="shared" ref="AW203:AW266" si="119">IF(ROUND(((P203*0.0976)+(P203*0.065)+(P203*$AK$1))/2,2)&gt;$AJ$1,$AJ$1,ROUND(((P203*0.0976)+(P203*0.065)+(P203*$AK$1))/2,2))</f>
        <v>0</v>
      </c>
      <c r="AX203" s="84">
        <f t="shared" si="105"/>
        <v>0</v>
      </c>
      <c r="AY203" s="84">
        <f t="shared" si="106"/>
        <v>0</v>
      </c>
      <c r="AZ203" s="84">
        <f t="shared" ref="AZ203:AZ266" si="120">IF(ROUND(F203*0.5,2)&gt;$AI$1,ROUND($AI$1-($AI$1*0.0976)-($AI$1*0.015)-($AI$1*0.0245),2)-ROUND(ROUND($AI$1-($AI$1*0.0976)-($AI$1*0.015)-($AI$1*0.0245),2)*0.09,2),ROUND(ROUND(F203*0.5,2)-(ROUND(F203*0.5,2)*0.0976)-(ROUND(F203*0.5,2)*0.015)-(ROUND(F203*0.5,2)*0.0245),2)-ROUND(ROUND(ROUND(F203*0.5,2)-(ROUND(F203*0.5,2)*0.0976)-(ROUND(F203*0.5,2)*0.015)-(ROUND(F203*0.5,2)*0.0245),2)*0.09,2))</f>
        <v>0</v>
      </c>
      <c r="BA203" s="84">
        <f t="shared" si="107"/>
        <v>0</v>
      </c>
      <c r="BB203" s="84">
        <f t="shared" si="108"/>
        <v>0</v>
      </c>
      <c r="BC203" s="84">
        <f t="shared" ref="BC203:BC266" si="121">IF(ROUND((BA203+BB203)/2,2)&gt;$AL$1,$AL$1,ROUND((BA203+BB203)/2,2))</f>
        <v>0</v>
      </c>
      <c r="BD203" s="84">
        <f t="shared" si="98"/>
        <v>0</v>
      </c>
      <c r="BE203" s="84">
        <v>0</v>
      </c>
      <c r="BF203" s="84">
        <f t="shared" ref="BF203:BF266" si="122">IF(BC203&gt;AZ203,AZ203,BC203)</f>
        <v>0</v>
      </c>
      <c r="BG203" s="84">
        <v>0</v>
      </c>
      <c r="BH203" s="84">
        <f t="shared" si="109"/>
        <v>0</v>
      </c>
      <c r="BI203" s="84">
        <f t="shared" ref="BI203:BI266" si="123">IF(ROUND(((T203*0.0976)+(T203*0.065)+(T203*$AK$1))/2,2)&gt;$AJ$1,$AJ$1,ROUND(((T203*0.0976)+(T203*0.065)+(T203*$AK$1))/2,2))</f>
        <v>0</v>
      </c>
      <c r="BJ203" s="84">
        <f t="shared" si="110"/>
        <v>0</v>
      </c>
      <c r="BK203" s="84">
        <f t="shared" si="111"/>
        <v>0</v>
      </c>
      <c r="BL203" s="84">
        <f t="shared" ref="BL203:BL266" si="124">IF(ROUND(F203*0.5,2)&gt;$AI$1,ROUND($AI$1-($AI$1*0.0976)-($AI$1*0.015)-($AI$1*0.0245),2)-ROUND(ROUND($AI$1-($AI$1*0.0976)-($AI$1*0.015)-($AI$1*0.0245),2)*0.09,2),ROUND(ROUND(F203*0.5,2)-(ROUND(F203*0.5,2)*0.0976)-(ROUND(F203*0.5,2)*0.015)-(ROUND(F203*0.5,2)*0.0245),2)-ROUND(ROUND(ROUND(F203*0.5,2)-(ROUND(F203*0.5,2)*0.0976)-(ROUND(F203*0.5,2)*0.015)-(ROUND(F203*0.5,2)*0.0245),2)*0.09,2))</f>
        <v>0</v>
      </c>
      <c r="BM203" s="84">
        <f t="shared" si="112"/>
        <v>0</v>
      </c>
      <c r="BN203" s="84">
        <f t="shared" si="113"/>
        <v>0</v>
      </c>
      <c r="BO203" s="84">
        <f t="shared" ref="BO203:BO266" si="125">IF(ROUND((BM203+BN203)/2,2)&gt;$AL$1,$AL$1,ROUND((BM203+BN203)/2,2))</f>
        <v>0</v>
      </c>
      <c r="BP203" s="84">
        <f t="shared" si="99"/>
        <v>0</v>
      </c>
      <c r="BQ203" s="84">
        <v>0</v>
      </c>
      <c r="BR203" s="84">
        <f t="shared" ref="BR203:BR266" si="126">IF(BO203&gt;BL203,BL203,BO203)</f>
        <v>0</v>
      </c>
      <c r="BS203" s="84">
        <v>0</v>
      </c>
    </row>
    <row r="204" spans="1:71" s="85" customFormat="1">
      <c r="A204" s="69">
        <v>195</v>
      </c>
      <c r="B204" s="1"/>
      <c r="C204" s="1"/>
      <c r="D204" s="2"/>
      <c r="E204" s="3"/>
      <c r="F204" s="4"/>
      <c r="G204" s="2"/>
      <c r="H204" s="4"/>
      <c r="I204" s="4"/>
      <c r="J204" s="4"/>
      <c r="K204" s="5"/>
      <c r="L204" s="32"/>
      <c r="M204" s="4"/>
      <c r="N204" s="4"/>
      <c r="O204" s="5"/>
      <c r="P204" s="32"/>
      <c r="Q204" s="4"/>
      <c r="R204" s="4"/>
      <c r="S204" s="47"/>
      <c r="T204" s="32"/>
      <c r="U204" s="4"/>
      <c r="V204" s="4"/>
      <c r="W204" s="47"/>
      <c r="X204" s="86">
        <f>IF(Dane!$E$3=1,AL204+AX204+BJ204,IF(Dane!$E$3=2,AR204+BD204+BP204,AT204+BF204+BR204))</f>
        <v>0</v>
      </c>
      <c r="Y204" s="87">
        <f>IF(Dane!$E$3=1,AM204+AY204+BK204,IF(Dane!$E$3=2,AS204+BE204+BQ204,AU204+BG204+BS204))</f>
        <v>0</v>
      </c>
      <c r="Z204" s="87">
        <f>IF(((H204*Dane!$C$9)-X204)&lt;0,0,(H204*Dane!$C$9)-X204)</f>
        <v>0</v>
      </c>
      <c r="AA204" s="88">
        <f>IFERROR(IF(((I204*Dane!$C$9)-Y204)&lt;0,0,(I204*Dane!$C$9)-Y204),0)</f>
        <v>0</v>
      </c>
      <c r="AB204" s="74"/>
      <c r="AC204" s="83">
        <f>IF(Dane!$E$3=1,AL204,IF(Dane!$E$3=2,AR204,AT204))</f>
        <v>0</v>
      </c>
      <c r="AD204" s="83">
        <f>IF(Dane!$E$3=1,AM204,IF(Dane!$E$3=2,AS204,AU204))</f>
        <v>0</v>
      </c>
      <c r="AE204" s="83">
        <f>IF(Dane!$E$3=1,AX204,IF(Dane!$E$3=2,BD204,BF204))</f>
        <v>0</v>
      </c>
      <c r="AF204" s="83">
        <f>IF(Dane!$E$3=1,AY204,IF(Dane!$E$3=2,BE204,BG204))</f>
        <v>0</v>
      </c>
      <c r="AG204" s="83">
        <f>IF(Dane!$E$3=1,BJ204,IF(Dane!$E$3=2,BP204,BR204))</f>
        <v>0</v>
      </c>
      <c r="AH204" s="83">
        <f>IF(Dane!$E$3=1,BK204,IF(Dane!$E$3=2,BQ204,BS204))</f>
        <v>0</v>
      </c>
      <c r="AI204" s="84">
        <f t="shared" si="114"/>
        <v>0</v>
      </c>
      <c r="AJ204" s="84">
        <f t="shared" si="115"/>
        <v>0</v>
      </c>
      <c r="AK204" s="84"/>
      <c r="AL204" s="84">
        <f t="shared" si="101"/>
        <v>0</v>
      </c>
      <c r="AM204" s="84">
        <f t="shared" si="116"/>
        <v>0</v>
      </c>
      <c r="AN204" s="84">
        <f t="shared" si="117"/>
        <v>0</v>
      </c>
      <c r="AO204" s="84">
        <f t="shared" si="102"/>
        <v>0</v>
      </c>
      <c r="AP204" s="84">
        <f t="shared" si="103"/>
        <v>0</v>
      </c>
      <c r="AQ204" s="84">
        <f t="shared" si="118"/>
        <v>0</v>
      </c>
      <c r="AR204" s="84">
        <f t="shared" ref="AR204:AR267" si="127">IF(AQ204&gt;AN204,AN204,AQ204)</f>
        <v>0</v>
      </c>
      <c r="AS204" s="84">
        <v>0</v>
      </c>
      <c r="AT204" s="84">
        <f t="shared" si="100"/>
        <v>0</v>
      </c>
      <c r="AU204" s="84">
        <v>0</v>
      </c>
      <c r="AV204" s="84">
        <f t="shared" si="104"/>
        <v>0</v>
      </c>
      <c r="AW204" s="84">
        <f t="shared" si="119"/>
        <v>0</v>
      </c>
      <c r="AX204" s="84">
        <f t="shared" si="105"/>
        <v>0</v>
      </c>
      <c r="AY204" s="84">
        <f t="shared" si="106"/>
        <v>0</v>
      </c>
      <c r="AZ204" s="84">
        <f t="shared" si="120"/>
        <v>0</v>
      </c>
      <c r="BA204" s="84">
        <f t="shared" si="107"/>
        <v>0</v>
      </c>
      <c r="BB204" s="84">
        <f t="shared" si="108"/>
        <v>0</v>
      </c>
      <c r="BC204" s="84">
        <f t="shared" si="121"/>
        <v>0</v>
      </c>
      <c r="BD204" s="84">
        <f t="shared" ref="BD204:BD267" si="128">IF(BC204&gt;AZ204,AZ204,BC204)</f>
        <v>0</v>
      </c>
      <c r="BE204" s="84">
        <v>0</v>
      </c>
      <c r="BF204" s="84">
        <f t="shared" si="122"/>
        <v>0</v>
      </c>
      <c r="BG204" s="84">
        <v>0</v>
      </c>
      <c r="BH204" s="84">
        <f t="shared" si="109"/>
        <v>0</v>
      </c>
      <c r="BI204" s="84">
        <f t="shared" si="123"/>
        <v>0</v>
      </c>
      <c r="BJ204" s="84">
        <f t="shared" si="110"/>
        <v>0</v>
      </c>
      <c r="BK204" s="84">
        <f t="shared" si="111"/>
        <v>0</v>
      </c>
      <c r="BL204" s="84">
        <f t="shared" si="124"/>
        <v>0</v>
      </c>
      <c r="BM204" s="84">
        <f t="shared" si="112"/>
        <v>0</v>
      </c>
      <c r="BN204" s="84">
        <f t="shared" si="113"/>
        <v>0</v>
      </c>
      <c r="BO204" s="84">
        <f t="shared" si="125"/>
        <v>0</v>
      </c>
      <c r="BP204" s="84">
        <f t="shared" ref="BP204:BP267" si="129">IF(BO204&gt;BL204,BL204,BO204)</f>
        <v>0</v>
      </c>
      <c r="BQ204" s="84">
        <v>0</v>
      </c>
      <c r="BR204" s="84">
        <f t="shared" si="126"/>
        <v>0</v>
      </c>
      <c r="BS204" s="84">
        <v>0</v>
      </c>
    </row>
    <row r="205" spans="1:71" s="85" customFormat="1">
      <c r="A205" s="69">
        <v>196</v>
      </c>
      <c r="B205" s="1"/>
      <c r="C205" s="1"/>
      <c r="D205" s="2"/>
      <c r="E205" s="3"/>
      <c r="F205" s="4"/>
      <c r="G205" s="2"/>
      <c r="H205" s="4"/>
      <c r="I205" s="4"/>
      <c r="J205" s="4"/>
      <c r="K205" s="5"/>
      <c r="L205" s="32"/>
      <c r="M205" s="4"/>
      <c r="N205" s="4"/>
      <c r="O205" s="5"/>
      <c r="P205" s="32"/>
      <c r="Q205" s="4"/>
      <c r="R205" s="4"/>
      <c r="S205" s="47"/>
      <c r="T205" s="32"/>
      <c r="U205" s="4"/>
      <c r="V205" s="4"/>
      <c r="W205" s="47"/>
      <c r="X205" s="86">
        <f>IF(Dane!$E$3=1,AL205+AX205+BJ205,IF(Dane!$E$3=2,AR205+BD205+BP205,AT205+BF205+BR205))</f>
        <v>0</v>
      </c>
      <c r="Y205" s="87">
        <f>IF(Dane!$E$3=1,AM205+AY205+BK205,IF(Dane!$E$3=2,AS205+BE205+BQ205,AU205+BG205+BS205))</f>
        <v>0</v>
      </c>
      <c r="Z205" s="87">
        <f>IF(((H205*Dane!$C$9)-X205)&lt;0,0,(H205*Dane!$C$9)-X205)</f>
        <v>0</v>
      </c>
      <c r="AA205" s="88">
        <f>IFERROR(IF(((I205*Dane!$C$9)-Y205)&lt;0,0,(I205*Dane!$C$9)-Y205),0)</f>
        <v>0</v>
      </c>
      <c r="AB205" s="74"/>
      <c r="AC205" s="83">
        <f>IF(Dane!$E$3=1,AL205,IF(Dane!$E$3=2,AR205,AT205))</f>
        <v>0</v>
      </c>
      <c r="AD205" s="83">
        <f>IF(Dane!$E$3=1,AM205,IF(Dane!$E$3=2,AS205,AU205))</f>
        <v>0</v>
      </c>
      <c r="AE205" s="83">
        <f>IF(Dane!$E$3=1,AX205,IF(Dane!$E$3=2,BD205,BF205))</f>
        <v>0</v>
      </c>
      <c r="AF205" s="83">
        <f>IF(Dane!$E$3=1,AY205,IF(Dane!$E$3=2,BE205,BG205))</f>
        <v>0</v>
      </c>
      <c r="AG205" s="83">
        <f>IF(Dane!$E$3=1,BJ205,IF(Dane!$E$3=2,BP205,BR205))</f>
        <v>0</v>
      </c>
      <c r="AH205" s="83">
        <f>IF(Dane!$E$3=1,BK205,IF(Dane!$E$3=2,BQ205,BS205))</f>
        <v>0</v>
      </c>
      <c r="AI205" s="84">
        <f t="shared" si="114"/>
        <v>0</v>
      </c>
      <c r="AJ205" s="84">
        <f t="shared" si="115"/>
        <v>0</v>
      </c>
      <c r="AK205" s="84"/>
      <c r="AL205" s="84">
        <f t="shared" si="101"/>
        <v>0</v>
      </c>
      <c r="AM205" s="84">
        <f t="shared" si="116"/>
        <v>0</v>
      </c>
      <c r="AN205" s="84">
        <f t="shared" si="117"/>
        <v>0</v>
      </c>
      <c r="AO205" s="84">
        <f t="shared" si="102"/>
        <v>0</v>
      </c>
      <c r="AP205" s="84">
        <f t="shared" si="103"/>
        <v>0</v>
      </c>
      <c r="AQ205" s="84">
        <f t="shared" si="118"/>
        <v>0</v>
      </c>
      <c r="AR205" s="84">
        <f t="shared" si="127"/>
        <v>0</v>
      </c>
      <c r="AS205" s="84">
        <v>0</v>
      </c>
      <c r="AT205" s="84">
        <f t="shared" ref="AT205:AT268" si="130">IF(AQ205&gt;AN205,AN205,AQ205)</f>
        <v>0</v>
      </c>
      <c r="AU205" s="84">
        <v>0</v>
      </c>
      <c r="AV205" s="84">
        <f t="shared" si="104"/>
        <v>0</v>
      </c>
      <c r="AW205" s="84">
        <f t="shared" si="119"/>
        <v>0</v>
      </c>
      <c r="AX205" s="84">
        <f t="shared" si="105"/>
        <v>0</v>
      </c>
      <c r="AY205" s="84">
        <f t="shared" si="106"/>
        <v>0</v>
      </c>
      <c r="AZ205" s="84">
        <f t="shared" si="120"/>
        <v>0</v>
      </c>
      <c r="BA205" s="84">
        <f t="shared" si="107"/>
        <v>0</v>
      </c>
      <c r="BB205" s="84">
        <f t="shared" si="108"/>
        <v>0</v>
      </c>
      <c r="BC205" s="84">
        <f t="shared" si="121"/>
        <v>0</v>
      </c>
      <c r="BD205" s="84">
        <f t="shared" si="128"/>
        <v>0</v>
      </c>
      <c r="BE205" s="84">
        <v>0</v>
      </c>
      <c r="BF205" s="84">
        <f t="shared" si="122"/>
        <v>0</v>
      </c>
      <c r="BG205" s="84">
        <v>0</v>
      </c>
      <c r="BH205" s="84">
        <f t="shared" si="109"/>
        <v>0</v>
      </c>
      <c r="BI205" s="84">
        <f t="shared" si="123"/>
        <v>0</v>
      </c>
      <c r="BJ205" s="84">
        <f t="shared" si="110"/>
        <v>0</v>
      </c>
      <c r="BK205" s="84">
        <f t="shared" si="111"/>
        <v>0</v>
      </c>
      <c r="BL205" s="84">
        <f t="shared" si="124"/>
        <v>0</v>
      </c>
      <c r="BM205" s="84">
        <f t="shared" si="112"/>
        <v>0</v>
      </c>
      <c r="BN205" s="84">
        <f t="shared" si="113"/>
        <v>0</v>
      </c>
      <c r="BO205" s="84">
        <f t="shared" si="125"/>
        <v>0</v>
      </c>
      <c r="BP205" s="84">
        <f t="shared" si="129"/>
        <v>0</v>
      </c>
      <c r="BQ205" s="84">
        <v>0</v>
      </c>
      <c r="BR205" s="84">
        <f t="shared" si="126"/>
        <v>0</v>
      </c>
      <c r="BS205" s="84">
        <v>0</v>
      </c>
    </row>
    <row r="206" spans="1:71" s="85" customFormat="1">
      <c r="A206" s="69">
        <v>197</v>
      </c>
      <c r="B206" s="1"/>
      <c r="C206" s="1"/>
      <c r="D206" s="2"/>
      <c r="E206" s="3"/>
      <c r="F206" s="4"/>
      <c r="G206" s="2"/>
      <c r="H206" s="4"/>
      <c r="I206" s="4"/>
      <c r="J206" s="4"/>
      <c r="K206" s="5"/>
      <c r="L206" s="32"/>
      <c r="M206" s="4"/>
      <c r="N206" s="4"/>
      <c r="O206" s="5"/>
      <c r="P206" s="32"/>
      <c r="Q206" s="4"/>
      <c r="R206" s="4"/>
      <c r="S206" s="47"/>
      <c r="T206" s="32"/>
      <c r="U206" s="4"/>
      <c r="V206" s="4"/>
      <c r="W206" s="47"/>
      <c r="X206" s="86">
        <f>IF(Dane!$E$3=1,AL206+AX206+BJ206,IF(Dane!$E$3=2,AR206+BD206+BP206,AT206+BF206+BR206))</f>
        <v>0</v>
      </c>
      <c r="Y206" s="87">
        <f>IF(Dane!$E$3=1,AM206+AY206+BK206,IF(Dane!$E$3=2,AS206+BE206+BQ206,AU206+BG206+BS206))</f>
        <v>0</v>
      </c>
      <c r="Z206" s="87">
        <f>IF(((H206*Dane!$C$9)-X206)&lt;0,0,(H206*Dane!$C$9)-X206)</f>
        <v>0</v>
      </c>
      <c r="AA206" s="88">
        <f>IFERROR(IF(((I206*Dane!$C$9)-Y206)&lt;0,0,(I206*Dane!$C$9)-Y206),0)</f>
        <v>0</v>
      </c>
      <c r="AB206" s="74"/>
      <c r="AC206" s="83">
        <f>IF(Dane!$E$3=1,AL206,IF(Dane!$E$3=2,AR206,AT206))</f>
        <v>0</v>
      </c>
      <c r="AD206" s="83">
        <f>IF(Dane!$E$3=1,AM206,IF(Dane!$E$3=2,AS206,AU206))</f>
        <v>0</v>
      </c>
      <c r="AE206" s="83">
        <f>IF(Dane!$E$3=1,AX206,IF(Dane!$E$3=2,BD206,BF206))</f>
        <v>0</v>
      </c>
      <c r="AF206" s="83">
        <f>IF(Dane!$E$3=1,AY206,IF(Dane!$E$3=2,BE206,BG206))</f>
        <v>0</v>
      </c>
      <c r="AG206" s="83">
        <f>IF(Dane!$E$3=1,BJ206,IF(Dane!$E$3=2,BP206,BR206))</f>
        <v>0</v>
      </c>
      <c r="AH206" s="83">
        <f>IF(Dane!$E$3=1,BK206,IF(Dane!$E$3=2,BQ206,BS206))</f>
        <v>0</v>
      </c>
      <c r="AI206" s="84">
        <f t="shared" si="114"/>
        <v>0</v>
      </c>
      <c r="AJ206" s="84">
        <f t="shared" si="115"/>
        <v>0</v>
      </c>
      <c r="AK206" s="84"/>
      <c r="AL206" s="84">
        <f t="shared" si="101"/>
        <v>0</v>
      </c>
      <c r="AM206" s="84">
        <f t="shared" si="116"/>
        <v>0</v>
      </c>
      <c r="AN206" s="84">
        <f t="shared" si="117"/>
        <v>0</v>
      </c>
      <c r="AO206" s="84">
        <f t="shared" si="102"/>
        <v>0</v>
      </c>
      <c r="AP206" s="84">
        <f t="shared" si="103"/>
        <v>0</v>
      </c>
      <c r="AQ206" s="84">
        <f t="shared" si="118"/>
        <v>0</v>
      </c>
      <c r="AR206" s="84">
        <f t="shared" si="127"/>
        <v>0</v>
      </c>
      <c r="AS206" s="84">
        <v>0</v>
      </c>
      <c r="AT206" s="84">
        <f t="shared" si="130"/>
        <v>0</v>
      </c>
      <c r="AU206" s="84">
        <v>0</v>
      </c>
      <c r="AV206" s="84">
        <f t="shared" si="104"/>
        <v>0</v>
      </c>
      <c r="AW206" s="84">
        <f t="shared" si="119"/>
        <v>0</v>
      </c>
      <c r="AX206" s="84">
        <f t="shared" si="105"/>
        <v>0</v>
      </c>
      <c r="AY206" s="84">
        <f t="shared" si="106"/>
        <v>0</v>
      </c>
      <c r="AZ206" s="84">
        <f t="shared" si="120"/>
        <v>0</v>
      </c>
      <c r="BA206" s="84">
        <f t="shared" si="107"/>
        <v>0</v>
      </c>
      <c r="BB206" s="84">
        <f t="shared" si="108"/>
        <v>0</v>
      </c>
      <c r="BC206" s="84">
        <f t="shared" si="121"/>
        <v>0</v>
      </c>
      <c r="BD206" s="84">
        <f t="shared" si="128"/>
        <v>0</v>
      </c>
      <c r="BE206" s="84">
        <v>0</v>
      </c>
      <c r="BF206" s="84">
        <f t="shared" si="122"/>
        <v>0</v>
      </c>
      <c r="BG206" s="84">
        <v>0</v>
      </c>
      <c r="BH206" s="84">
        <f t="shared" si="109"/>
        <v>0</v>
      </c>
      <c r="BI206" s="84">
        <f t="shared" si="123"/>
        <v>0</v>
      </c>
      <c r="BJ206" s="84">
        <f t="shared" si="110"/>
        <v>0</v>
      </c>
      <c r="BK206" s="84">
        <f t="shared" si="111"/>
        <v>0</v>
      </c>
      <c r="BL206" s="84">
        <f t="shared" si="124"/>
        <v>0</v>
      </c>
      <c r="BM206" s="84">
        <f t="shared" si="112"/>
        <v>0</v>
      </c>
      <c r="BN206" s="84">
        <f t="shared" si="113"/>
        <v>0</v>
      </c>
      <c r="BO206" s="84">
        <f t="shared" si="125"/>
        <v>0</v>
      </c>
      <c r="BP206" s="84">
        <f t="shared" si="129"/>
        <v>0</v>
      </c>
      <c r="BQ206" s="84">
        <v>0</v>
      </c>
      <c r="BR206" s="84">
        <f t="shared" si="126"/>
        <v>0</v>
      </c>
      <c r="BS206" s="84">
        <v>0</v>
      </c>
    </row>
    <row r="207" spans="1:71" s="85" customFormat="1">
      <c r="A207" s="69">
        <v>198</v>
      </c>
      <c r="B207" s="1"/>
      <c r="C207" s="1"/>
      <c r="D207" s="2"/>
      <c r="E207" s="3"/>
      <c r="F207" s="4"/>
      <c r="G207" s="2"/>
      <c r="H207" s="4"/>
      <c r="I207" s="4"/>
      <c r="J207" s="4"/>
      <c r="K207" s="5"/>
      <c r="L207" s="32"/>
      <c r="M207" s="4"/>
      <c r="N207" s="4"/>
      <c r="O207" s="5"/>
      <c r="P207" s="32"/>
      <c r="Q207" s="4"/>
      <c r="R207" s="4"/>
      <c r="S207" s="47"/>
      <c r="T207" s="32"/>
      <c r="U207" s="4"/>
      <c r="V207" s="4"/>
      <c r="W207" s="47"/>
      <c r="X207" s="86">
        <f>IF(Dane!$E$3=1,AL207+AX207+BJ207,IF(Dane!$E$3=2,AR207+BD207+BP207,AT207+BF207+BR207))</f>
        <v>0</v>
      </c>
      <c r="Y207" s="87">
        <f>IF(Dane!$E$3=1,AM207+AY207+BK207,IF(Dane!$E$3=2,AS207+BE207+BQ207,AU207+BG207+BS207))</f>
        <v>0</v>
      </c>
      <c r="Z207" s="87">
        <f>IF(((H207*Dane!$C$9)-X207)&lt;0,0,(H207*Dane!$C$9)-X207)</f>
        <v>0</v>
      </c>
      <c r="AA207" s="88">
        <f>IFERROR(IF(((I207*Dane!$C$9)-Y207)&lt;0,0,(I207*Dane!$C$9)-Y207),0)</f>
        <v>0</v>
      </c>
      <c r="AB207" s="74"/>
      <c r="AC207" s="83">
        <f>IF(Dane!$E$3=1,AL207,IF(Dane!$E$3=2,AR207,AT207))</f>
        <v>0</v>
      </c>
      <c r="AD207" s="83">
        <f>IF(Dane!$E$3=1,AM207,IF(Dane!$E$3=2,AS207,AU207))</f>
        <v>0</v>
      </c>
      <c r="AE207" s="83">
        <f>IF(Dane!$E$3=1,AX207,IF(Dane!$E$3=2,BD207,BF207))</f>
        <v>0</v>
      </c>
      <c r="AF207" s="83">
        <f>IF(Dane!$E$3=1,AY207,IF(Dane!$E$3=2,BE207,BG207))</f>
        <v>0</v>
      </c>
      <c r="AG207" s="83">
        <f>IF(Dane!$E$3=1,BJ207,IF(Dane!$E$3=2,BP207,BR207))</f>
        <v>0</v>
      </c>
      <c r="AH207" s="83">
        <f>IF(Dane!$E$3=1,BK207,IF(Dane!$E$3=2,BQ207,BS207))</f>
        <v>0</v>
      </c>
      <c r="AI207" s="84">
        <f t="shared" si="114"/>
        <v>0</v>
      </c>
      <c r="AJ207" s="84">
        <f t="shared" si="115"/>
        <v>0</v>
      </c>
      <c r="AK207" s="84"/>
      <c r="AL207" s="84">
        <f t="shared" si="101"/>
        <v>0</v>
      </c>
      <c r="AM207" s="84">
        <f t="shared" si="116"/>
        <v>0</v>
      </c>
      <c r="AN207" s="84">
        <f t="shared" si="117"/>
        <v>0</v>
      </c>
      <c r="AO207" s="84">
        <f t="shared" si="102"/>
        <v>0</v>
      </c>
      <c r="AP207" s="84">
        <f t="shared" si="103"/>
        <v>0</v>
      </c>
      <c r="AQ207" s="84">
        <f t="shared" si="118"/>
        <v>0</v>
      </c>
      <c r="AR207" s="84">
        <f t="shared" si="127"/>
        <v>0</v>
      </c>
      <c r="AS207" s="84">
        <v>0</v>
      </c>
      <c r="AT207" s="84">
        <f t="shared" si="130"/>
        <v>0</v>
      </c>
      <c r="AU207" s="84">
        <v>0</v>
      </c>
      <c r="AV207" s="84">
        <f t="shared" si="104"/>
        <v>0</v>
      </c>
      <c r="AW207" s="84">
        <f t="shared" si="119"/>
        <v>0</v>
      </c>
      <c r="AX207" s="84">
        <f t="shared" si="105"/>
        <v>0</v>
      </c>
      <c r="AY207" s="84">
        <f t="shared" si="106"/>
        <v>0</v>
      </c>
      <c r="AZ207" s="84">
        <f t="shared" si="120"/>
        <v>0</v>
      </c>
      <c r="BA207" s="84">
        <f t="shared" si="107"/>
        <v>0</v>
      </c>
      <c r="BB207" s="84">
        <f t="shared" si="108"/>
        <v>0</v>
      </c>
      <c r="BC207" s="84">
        <f t="shared" si="121"/>
        <v>0</v>
      </c>
      <c r="BD207" s="84">
        <f t="shared" si="128"/>
        <v>0</v>
      </c>
      <c r="BE207" s="84">
        <v>0</v>
      </c>
      <c r="BF207" s="84">
        <f t="shared" si="122"/>
        <v>0</v>
      </c>
      <c r="BG207" s="84">
        <v>0</v>
      </c>
      <c r="BH207" s="84">
        <f t="shared" si="109"/>
        <v>0</v>
      </c>
      <c r="BI207" s="84">
        <f t="shared" si="123"/>
        <v>0</v>
      </c>
      <c r="BJ207" s="84">
        <f t="shared" si="110"/>
        <v>0</v>
      </c>
      <c r="BK207" s="84">
        <f t="shared" si="111"/>
        <v>0</v>
      </c>
      <c r="BL207" s="84">
        <f t="shared" si="124"/>
        <v>0</v>
      </c>
      <c r="BM207" s="84">
        <f t="shared" si="112"/>
        <v>0</v>
      </c>
      <c r="BN207" s="84">
        <f t="shared" si="113"/>
        <v>0</v>
      </c>
      <c r="BO207" s="84">
        <f t="shared" si="125"/>
        <v>0</v>
      </c>
      <c r="BP207" s="84">
        <f t="shared" si="129"/>
        <v>0</v>
      </c>
      <c r="BQ207" s="84">
        <v>0</v>
      </c>
      <c r="BR207" s="84">
        <f t="shared" si="126"/>
        <v>0</v>
      </c>
      <c r="BS207" s="84">
        <v>0</v>
      </c>
    </row>
    <row r="208" spans="1:71" s="85" customFormat="1">
      <c r="A208" s="69">
        <v>199</v>
      </c>
      <c r="B208" s="1"/>
      <c r="C208" s="1"/>
      <c r="D208" s="2"/>
      <c r="E208" s="3"/>
      <c r="F208" s="4"/>
      <c r="G208" s="2"/>
      <c r="H208" s="4"/>
      <c r="I208" s="4"/>
      <c r="J208" s="4"/>
      <c r="K208" s="5"/>
      <c r="L208" s="32"/>
      <c r="M208" s="4"/>
      <c r="N208" s="4"/>
      <c r="O208" s="5"/>
      <c r="P208" s="32"/>
      <c r="Q208" s="4"/>
      <c r="R208" s="4"/>
      <c r="S208" s="47"/>
      <c r="T208" s="32"/>
      <c r="U208" s="4"/>
      <c r="V208" s="4"/>
      <c r="W208" s="47"/>
      <c r="X208" s="86">
        <f>IF(Dane!$E$3=1,AL208+AX208+BJ208,IF(Dane!$E$3=2,AR208+BD208+BP208,AT208+BF208+BR208))</f>
        <v>0</v>
      </c>
      <c r="Y208" s="87">
        <f>IF(Dane!$E$3=1,AM208+AY208+BK208,IF(Dane!$E$3=2,AS208+BE208+BQ208,AU208+BG208+BS208))</f>
        <v>0</v>
      </c>
      <c r="Z208" s="87">
        <f>IF(((H208*Dane!$C$9)-X208)&lt;0,0,(H208*Dane!$C$9)-X208)</f>
        <v>0</v>
      </c>
      <c r="AA208" s="88">
        <f>IFERROR(IF(((I208*Dane!$C$9)-Y208)&lt;0,0,(I208*Dane!$C$9)-Y208),0)</f>
        <v>0</v>
      </c>
      <c r="AB208" s="74"/>
      <c r="AC208" s="83">
        <f>IF(Dane!$E$3=1,AL208,IF(Dane!$E$3=2,AR208,AT208))</f>
        <v>0</v>
      </c>
      <c r="AD208" s="83">
        <f>IF(Dane!$E$3=1,AM208,IF(Dane!$E$3=2,AS208,AU208))</f>
        <v>0</v>
      </c>
      <c r="AE208" s="83">
        <f>IF(Dane!$E$3=1,AX208,IF(Dane!$E$3=2,BD208,BF208))</f>
        <v>0</v>
      </c>
      <c r="AF208" s="83">
        <f>IF(Dane!$E$3=1,AY208,IF(Dane!$E$3=2,BE208,BG208))</f>
        <v>0</v>
      </c>
      <c r="AG208" s="83">
        <f>IF(Dane!$E$3=1,BJ208,IF(Dane!$E$3=2,BP208,BR208))</f>
        <v>0</v>
      </c>
      <c r="AH208" s="83">
        <f>IF(Dane!$E$3=1,BK208,IF(Dane!$E$3=2,BQ208,BS208))</f>
        <v>0</v>
      </c>
      <c r="AI208" s="84">
        <f t="shared" si="114"/>
        <v>0</v>
      </c>
      <c r="AJ208" s="84">
        <f t="shared" si="115"/>
        <v>0</v>
      </c>
      <c r="AK208" s="84"/>
      <c r="AL208" s="84">
        <f t="shared" si="101"/>
        <v>0</v>
      </c>
      <c r="AM208" s="84">
        <f t="shared" si="116"/>
        <v>0</v>
      </c>
      <c r="AN208" s="84">
        <f t="shared" si="117"/>
        <v>0</v>
      </c>
      <c r="AO208" s="84">
        <f t="shared" si="102"/>
        <v>0</v>
      </c>
      <c r="AP208" s="84">
        <f t="shared" si="103"/>
        <v>0</v>
      </c>
      <c r="AQ208" s="84">
        <f t="shared" si="118"/>
        <v>0</v>
      </c>
      <c r="AR208" s="84">
        <f t="shared" si="127"/>
        <v>0</v>
      </c>
      <c r="AS208" s="84">
        <v>0</v>
      </c>
      <c r="AT208" s="84">
        <f t="shared" si="130"/>
        <v>0</v>
      </c>
      <c r="AU208" s="84">
        <v>0</v>
      </c>
      <c r="AV208" s="84">
        <f t="shared" si="104"/>
        <v>0</v>
      </c>
      <c r="AW208" s="84">
        <f t="shared" si="119"/>
        <v>0</v>
      </c>
      <c r="AX208" s="84">
        <f t="shared" si="105"/>
        <v>0</v>
      </c>
      <c r="AY208" s="84">
        <f t="shared" si="106"/>
        <v>0</v>
      </c>
      <c r="AZ208" s="84">
        <f t="shared" si="120"/>
        <v>0</v>
      </c>
      <c r="BA208" s="84">
        <f t="shared" si="107"/>
        <v>0</v>
      </c>
      <c r="BB208" s="84">
        <f t="shared" si="108"/>
        <v>0</v>
      </c>
      <c r="BC208" s="84">
        <f t="shared" si="121"/>
        <v>0</v>
      </c>
      <c r="BD208" s="84">
        <f t="shared" si="128"/>
        <v>0</v>
      </c>
      <c r="BE208" s="84">
        <v>0</v>
      </c>
      <c r="BF208" s="84">
        <f t="shared" si="122"/>
        <v>0</v>
      </c>
      <c r="BG208" s="84">
        <v>0</v>
      </c>
      <c r="BH208" s="84">
        <f t="shared" si="109"/>
        <v>0</v>
      </c>
      <c r="BI208" s="84">
        <f t="shared" si="123"/>
        <v>0</v>
      </c>
      <c r="BJ208" s="84">
        <f t="shared" si="110"/>
        <v>0</v>
      </c>
      <c r="BK208" s="84">
        <f t="shared" si="111"/>
        <v>0</v>
      </c>
      <c r="BL208" s="84">
        <f t="shared" si="124"/>
        <v>0</v>
      </c>
      <c r="BM208" s="84">
        <f t="shared" si="112"/>
        <v>0</v>
      </c>
      <c r="BN208" s="84">
        <f t="shared" si="113"/>
        <v>0</v>
      </c>
      <c r="BO208" s="84">
        <f t="shared" si="125"/>
        <v>0</v>
      </c>
      <c r="BP208" s="84">
        <f t="shared" si="129"/>
        <v>0</v>
      </c>
      <c r="BQ208" s="84">
        <v>0</v>
      </c>
      <c r="BR208" s="84">
        <f t="shared" si="126"/>
        <v>0</v>
      </c>
      <c r="BS208" s="84">
        <v>0</v>
      </c>
    </row>
    <row r="209" spans="1:71" s="85" customFormat="1">
      <c r="A209" s="69">
        <v>200</v>
      </c>
      <c r="B209" s="1"/>
      <c r="C209" s="1"/>
      <c r="D209" s="2"/>
      <c r="E209" s="3"/>
      <c r="F209" s="4"/>
      <c r="G209" s="2"/>
      <c r="H209" s="4"/>
      <c r="I209" s="4"/>
      <c r="J209" s="4"/>
      <c r="K209" s="5"/>
      <c r="L209" s="32"/>
      <c r="M209" s="4"/>
      <c r="N209" s="4"/>
      <c r="O209" s="5"/>
      <c r="P209" s="32"/>
      <c r="Q209" s="4"/>
      <c r="R209" s="4"/>
      <c r="S209" s="47"/>
      <c r="T209" s="32"/>
      <c r="U209" s="4"/>
      <c r="V209" s="4"/>
      <c r="W209" s="47"/>
      <c r="X209" s="86">
        <f>IF(Dane!$E$3=1,AL209+AX209+BJ209,IF(Dane!$E$3=2,AR209+BD209+BP209,AT209+BF209+BR209))</f>
        <v>0</v>
      </c>
      <c r="Y209" s="87">
        <f>IF(Dane!$E$3=1,AM209+AY209+BK209,IF(Dane!$E$3=2,AS209+BE209+BQ209,AU209+BG209+BS209))</f>
        <v>0</v>
      </c>
      <c r="Z209" s="87">
        <f>IF(((H209*Dane!$C$9)-X209)&lt;0,0,(H209*Dane!$C$9)-X209)</f>
        <v>0</v>
      </c>
      <c r="AA209" s="88">
        <f>IFERROR(IF(((I209*Dane!$C$9)-Y209)&lt;0,0,(I209*Dane!$C$9)-Y209),0)</f>
        <v>0</v>
      </c>
      <c r="AB209" s="74"/>
      <c r="AC209" s="83">
        <f>IF(Dane!$E$3=1,AL209,IF(Dane!$E$3=2,AR209,AT209))</f>
        <v>0</v>
      </c>
      <c r="AD209" s="83">
        <f>IF(Dane!$E$3=1,AM209,IF(Dane!$E$3=2,AS209,AU209))</f>
        <v>0</v>
      </c>
      <c r="AE209" s="83">
        <f>IF(Dane!$E$3=1,AX209,IF(Dane!$E$3=2,BD209,BF209))</f>
        <v>0</v>
      </c>
      <c r="AF209" s="83">
        <f>IF(Dane!$E$3=1,AY209,IF(Dane!$E$3=2,BE209,BG209))</f>
        <v>0</v>
      </c>
      <c r="AG209" s="83">
        <f>IF(Dane!$E$3=1,BJ209,IF(Dane!$E$3=2,BP209,BR209))</f>
        <v>0</v>
      </c>
      <c r="AH209" s="83">
        <f>IF(Dane!$E$3=1,BK209,IF(Dane!$E$3=2,BQ209,BS209))</f>
        <v>0</v>
      </c>
      <c r="AI209" s="84">
        <f t="shared" si="114"/>
        <v>0</v>
      </c>
      <c r="AJ209" s="84">
        <f t="shared" si="115"/>
        <v>0</v>
      </c>
      <c r="AK209" s="84"/>
      <c r="AL209" s="84">
        <f t="shared" si="101"/>
        <v>0</v>
      </c>
      <c r="AM209" s="84">
        <f t="shared" si="116"/>
        <v>0</v>
      </c>
      <c r="AN209" s="84">
        <f t="shared" si="117"/>
        <v>0</v>
      </c>
      <c r="AO209" s="84">
        <f t="shared" si="102"/>
        <v>0</v>
      </c>
      <c r="AP209" s="84">
        <f t="shared" si="103"/>
        <v>0</v>
      </c>
      <c r="AQ209" s="84">
        <f t="shared" si="118"/>
        <v>0</v>
      </c>
      <c r="AR209" s="84">
        <f t="shared" si="127"/>
        <v>0</v>
      </c>
      <c r="AS209" s="84">
        <v>0</v>
      </c>
      <c r="AT209" s="84">
        <f t="shared" si="130"/>
        <v>0</v>
      </c>
      <c r="AU209" s="84">
        <v>0</v>
      </c>
      <c r="AV209" s="84">
        <f t="shared" si="104"/>
        <v>0</v>
      </c>
      <c r="AW209" s="84">
        <f t="shared" si="119"/>
        <v>0</v>
      </c>
      <c r="AX209" s="84">
        <f t="shared" si="105"/>
        <v>0</v>
      </c>
      <c r="AY209" s="84">
        <f t="shared" si="106"/>
        <v>0</v>
      </c>
      <c r="AZ209" s="84">
        <f t="shared" si="120"/>
        <v>0</v>
      </c>
      <c r="BA209" s="84">
        <f t="shared" si="107"/>
        <v>0</v>
      </c>
      <c r="BB209" s="84">
        <f t="shared" si="108"/>
        <v>0</v>
      </c>
      <c r="BC209" s="84">
        <f t="shared" si="121"/>
        <v>0</v>
      </c>
      <c r="BD209" s="84">
        <f t="shared" si="128"/>
        <v>0</v>
      </c>
      <c r="BE209" s="84">
        <v>0</v>
      </c>
      <c r="BF209" s="84">
        <f t="shared" si="122"/>
        <v>0</v>
      </c>
      <c r="BG209" s="84">
        <v>0</v>
      </c>
      <c r="BH209" s="84">
        <f t="shared" si="109"/>
        <v>0</v>
      </c>
      <c r="BI209" s="84">
        <f t="shared" si="123"/>
        <v>0</v>
      </c>
      <c r="BJ209" s="84">
        <f t="shared" si="110"/>
        <v>0</v>
      </c>
      <c r="BK209" s="84">
        <f t="shared" si="111"/>
        <v>0</v>
      </c>
      <c r="BL209" s="84">
        <f t="shared" si="124"/>
        <v>0</v>
      </c>
      <c r="BM209" s="84">
        <f t="shared" si="112"/>
        <v>0</v>
      </c>
      <c r="BN209" s="84">
        <f t="shared" si="113"/>
        <v>0</v>
      </c>
      <c r="BO209" s="84">
        <f t="shared" si="125"/>
        <v>0</v>
      </c>
      <c r="BP209" s="84">
        <f t="shared" si="129"/>
        <v>0</v>
      </c>
      <c r="BQ209" s="84">
        <v>0</v>
      </c>
      <c r="BR209" s="84">
        <f t="shared" si="126"/>
        <v>0</v>
      </c>
      <c r="BS209" s="84">
        <v>0</v>
      </c>
    </row>
    <row r="210" spans="1:71" s="85" customFormat="1">
      <c r="A210" s="69">
        <v>201</v>
      </c>
      <c r="B210" s="1"/>
      <c r="C210" s="1"/>
      <c r="D210" s="2"/>
      <c r="E210" s="3"/>
      <c r="F210" s="4"/>
      <c r="G210" s="2"/>
      <c r="H210" s="4"/>
      <c r="I210" s="4"/>
      <c r="J210" s="4"/>
      <c r="K210" s="5"/>
      <c r="L210" s="32"/>
      <c r="M210" s="4"/>
      <c r="N210" s="4"/>
      <c r="O210" s="5"/>
      <c r="P210" s="32"/>
      <c r="Q210" s="4"/>
      <c r="R210" s="4"/>
      <c r="S210" s="47"/>
      <c r="T210" s="32"/>
      <c r="U210" s="4"/>
      <c r="V210" s="4"/>
      <c r="W210" s="47"/>
      <c r="X210" s="86">
        <f>IF(Dane!$E$3=1,AL210+AX210+BJ210,IF(Dane!$E$3=2,AR210+BD210+BP210,AT210+BF210+BR210))</f>
        <v>0</v>
      </c>
      <c r="Y210" s="87">
        <f>IF(Dane!$E$3=1,AM210+AY210+BK210,IF(Dane!$E$3=2,AS210+BE210+BQ210,AU210+BG210+BS210))</f>
        <v>0</v>
      </c>
      <c r="Z210" s="87">
        <f>IF(((H210*Dane!$C$9)-X210)&lt;0,0,(H210*Dane!$C$9)-X210)</f>
        <v>0</v>
      </c>
      <c r="AA210" s="88">
        <f>IFERROR(IF(((I210*Dane!$C$9)-Y210)&lt;0,0,(I210*Dane!$C$9)-Y210),0)</f>
        <v>0</v>
      </c>
      <c r="AB210" s="74"/>
      <c r="AC210" s="83">
        <f>IF(Dane!$E$3=1,AL210,IF(Dane!$E$3=2,AR210,AT210))</f>
        <v>0</v>
      </c>
      <c r="AD210" s="83">
        <f>IF(Dane!$E$3=1,AM210,IF(Dane!$E$3=2,AS210,AU210))</f>
        <v>0</v>
      </c>
      <c r="AE210" s="83">
        <f>IF(Dane!$E$3=1,AX210,IF(Dane!$E$3=2,BD210,BF210))</f>
        <v>0</v>
      </c>
      <c r="AF210" s="83">
        <f>IF(Dane!$E$3=1,AY210,IF(Dane!$E$3=2,BE210,BG210))</f>
        <v>0</v>
      </c>
      <c r="AG210" s="83">
        <f>IF(Dane!$E$3=1,BJ210,IF(Dane!$E$3=2,BP210,BR210))</f>
        <v>0</v>
      </c>
      <c r="AH210" s="83">
        <f>IF(Dane!$E$3=1,BK210,IF(Dane!$E$3=2,BQ210,BS210))</f>
        <v>0</v>
      </c>
      <c r="AI210" s="84">
        <f t="shared" si="114"/>
        <v>0</v>
      </c>
      <c r="AJ210" s="84">
        <f t="shared" si="115"/>
        <v>0</v>
      </c>
      <c r="AK210" s="84"/>
      <c r="AL210" s="84">
        <f t="shared" si="101"/>
        <v>0</v>
      </c>
      <c r="AM210" s="84">
        <f t="shared" si="116"/>
        <v>0</v>
      </c>
      <c r="AN210" s="84">
        <f t="shared" si="117"/>
        <v>0</v>
      </c>
      <c r="AO210" s="84">
        <f t="shared" si="102"/>
        <v>0</v>
      </c>
      <c r="AP210" s="84">
        <f t="shared" si="103"/>
        <v>0</v>
      </c>
      <c r="AQ210" s="84">
        <f t="shared" si="118"/>
        <v>0</v>
      </c>
      <c r="AR210" s="84">
        <f t="shared" si="127"/>
        <v>0</v>
      </c>
      <c r="AS210" s="84">
        <v>0</v>
      </c>
      <c r="AT210" s="84">
        <f t="shared" si="130"/>
        <v>0</v>
      </c>
      <c r="AU210" s="84">
        <v>0</v>
      </c>
      <c r="AV210" s="84">
        <f t="shared" si="104"/>
        <v>0</v>
      </c>
      <c r="AW210" s="84">
        <f t="shared" si="119"/>
        <v>0</v>
      </c>
      <c r="AX210" s="84">
        <f t="shared" si="105"/>
        <v>0</v>
      </c>
      <c r="AY210" s="84">
        <f t="shared" si="106"/>
        <v>0</v>
      </c>
      <c r="AZ210" s="84">
        <f t="shared" si="120"/>
        <v>0</v>
      </c>
      <c r="BA210" s="84">
        <f t="shared" si="107"/>
        <v>0</v>
      </c>
      <c r="BB210" s="84">
        <f t="shared" si="108"/>
        <v>0</v>
      </c>
      <c r="BC210" s="84">
        <f t="shared" si="121"/>
        <v>0</v>
      </c>
      <c r="BD210" s="84">
        <f t="shared" si="128"/>
        <v>0</v>
      </c>
      <c r="BE210" s="84">
        <v>0</v>
      </c>
      <c r="BF210" s="84">
        <f t="shared" si="122"/>
        <v>0</v>
      </c>
      <c r="BG210" s="84">
        <v>0</v>
      </c>
      <c r="BH210" s="84">
        <f t="shared" si="109"/>
        <v>0</v>
      </c>
      <c r="BI210" s="84">
        <f t="shared" si="123"/>
        <v>0</v>
      </c>
      <c r="BJ210" s="84">
        <f t="shared" si="110"/>
        <v>0</v>
      </c>
      <c r="BK210" s="84">
        <f t="shared" si="111"/>
        <v>0</v>
      </c>
      <c r="BL210" s="84">
        <f t="shared" si="124"/>
        <v>0</v>
      </c>
      <c r="BM210" s="84">
        <f t="shared" si="112"/>
        <v>0</v>
      </c>
      <c r="BN210" s="84">
        <f t="shared" si="113"/>
        <v>0</v>
      </c>
      <c r="BO210" s="84">
        <f t="shared" si="125"/>
        <v>0</v>
      </c>
      <c r="BP210" s="84">
        <f t="shared" si="129"/>
        <v>0</v>
      </c>
      <c r="BQ210" s="84">
        <v>0</v>
      </c>
      <c r="BR210" s="84">
        <f t="shared" si="126"/>
        <v>0</v>
      </c>
      <c r="BS210" s="84">
        <v>0</v>
      </c>
    </row>
    <row r="211" spans="1:71" s="85" customFormat="1">
      <c r="A211" s="69">
        <v>202</v>
      </c>
      <c r="B211" s="1"/>
      <c r="C211" s="1"/>
      <c r="D211" s="2"/>
      <c r="E211" s="3"/>
      <c r="F211" s="4"/>
      <c r="G211" s="2"/>
      <c r="H211" s="4"/>
      <c r="I211" s="4"/>
      <c r="J211" s="4"/>
      <c r="K211" s="5"/>
      <c r="L211" s="32"/>
      <c r="M211" s="4"/>
      <c r="N211" s="4"/>
      <c r="O211" s="5"/>
      <c r="P211" s="32"/>
      <c r="Q211" s="4"/>
      <c r="R211" s="4"/>
      <c r="S211" s="47"/>
      <c r="T211" s="32"/>
      <c r="U211" s="4"/>
      <c r="V211" s="4"/>
      <c r="W211" s="47"/>
      <c r="X211" s="86">
        <f>IF(Dane!$E$3=1,AL211+AX211+BJ211,IF(Dane!$E$3=2,AR211+BD211+BP211,AT211+BF211+BR211))</f>
        <v>0</v>
      </c>
      <c r="Y211" s="87">
        <f>IF(Dane!$E$3=1,AM211+AY211+BK211,IF(Dane!$E$3=2,AS211+BE211+BQ211,AU211+BG211+BS211))</f>
        <v>0</v>
      </c>
      <c r="Z211" s="87">
        <f>IF(((H211*Dane!$C$9)-X211)&lt;0,0,(H211*Dane!$C$9)-X211)</f>
        <v>0</v>
      </c>
      <c r="AA211" s="88">
        <f>IFERROR(IF(((I211*Dane!$C$9)-Y211)&lt;0,0,(I211*Dane!$C$9)-Y211),0)</f>
        <v>0</v>
      </c>
      <c r="AB211" s="74"/>
      <c r="AC211" s="83">
        <f>IF(Dane!$E$3=1,AL211,IF(Dane!$E$3=2,AR211,AT211))</f>
        <v>0</v>
      </c>
      <c r="AD211" s="83">
        <f>IF(Dane!$E$3=1,AM211,IF(Dane!$E$3=2,AS211,AU211))</f>
        <v>0</v>
      </c>
      <c r="AE211" s="83">
        <f>IF(Dane!$E$3=1,AX211,IF(Dane!$E$3=2,BD211,BF211))</f>
        <v>0</v>
      </c>
      <c r="AF211" s="83">
        <f>IF(Dane!$E$3=1,AY211,IF(Dane!$E$3=2,BE211,BG211))</f>
        <v>0</v>
      </c>
      <c r="AG211" s="83">
        <f>IF(Dane!$E$3=1,BJ211,IF(Dane!$E$3=2,BP211,BR211))</f>
        <v>0</v>
      </c>
      <c r="AH211" s="83">
        <f>IF(Dane!$E$3=1,BK211,IF(Dane!$E$3=2,BQ211,BS211))</f>
        <v>0</v>
      </c>
      <c r="AI211" s="84">
        <f t="shared" si="114"/>
        <v>0</v>
      </c>
      <c r="AJ211" s="84">
        <f t="shared" si="115"/>
        <v>0</v>
      </c>
      <c r="AK211" s="84"/>
      <c r="AL211" s="84">
        <f t="shared" si="101"/>
        <v>0</v>
      </c>
      <c r="AM211" s="84">
        <f t="shared" si="116"/>
        <v>0</v>
      </c>
      <c r="AN211" s="84">
        <f t="shared" si="117"/>
        <v>0</v>
      </c>
      <c r="AO211" s="84">
        <f t="shared" si="102"/>
        <v>0</v>
      </c>
      <c r="AP211" s="84">
        <f t="shared" si="103"/>
        <v>0</v>
      </c>
      <c r="AQ211" s="84">
        <f t="shared" si="118"/>
        <v>0</v>
      </c>
      <c r="AR211" s="84">
        <f t="shared" si="127"/>
        <v>0</v>
      </c>
      <c r="AS211" s="84">
        <v>0</v>
      </c>
      <c r="AT211" s="84">
        <f t="shared" si="130"/>
        <v>0</v>
      </c>
      <c r="AU211" s="84">
        <v>0</v>
      </c>
      <c r="AV211" s="84">
        <f t="shared" si="104"/>
        <v>0</v>
      </c>
      <c r="AW211" s="84">
        <f t="shared" si="119"/>
        <v>0</v>
      </c>
      <c r="AX211" s="84">
        <f t="shared" si="105"/>
        <v>0</v>
      </c>
      <c r="AY211" s="84">
        <f t="shared" si="106"/>
        <v>0</v>
      </c>
      <c r="AZ211" s="84">
        <f t="shared" si="120"/>
        <v>0</v>
      </c>
      <c r="BA211" s="84">
        <f t="shared" si="107"/>
        <v>0</v>
      </c>
      <c r="BB211" s="84">
        <f t="shared" si="108"/>
        <v>0</v>
      </c>
      <c r="BC211" s="84">
        <f t="shared" si="121"/>
        <v>0</v>
      </c>
      <c r="BD211" s="84">
        <f t="shared" si="128"/>
        <v>0</v>
      </c>
      <c r="BE211" s="84">
        <v>0</v>
      </c>
      <c r="BF211" s="84">
        <f t="shared" si="122"/>
        <v>0</v>
      </c>
      <c r="BG211" s="84">
        <v>0</v>
      </c>
      <c r="BH211" s="84">
        <f t="shared" si="109"/>
        <v>0</v>
      </c>
      <c r="BI211" s="84">
        <f t="shared" si="123"/>
        <v>0</v>
      </c>
      <c r="BJ211" s="84">
        <f t="shared" si="110"/>
        <v>0</v>
      </c>
      <c r="BK211" s="84">
        <f t="shared" si="111"/>
        <v>0</v>
      </c>
      <c r="BL211" s="84">
        <f t="shared" si="124"/>
        <v>0</v>
      </c>
      <c r="BM211" s="84">
        <f t="shared" si="112"/>
        <v>0</v>
      </c>
      <c r="BN211" s="84">
        <f t="shared" si="113"/>
        <v>0</v>
      </c>
      <c r="BO211" s="84">
        <f t="shared" si="125"/>
        <v>0</v>
      </c>
      <c r="BP211" s="84">
        <f t="shared" si="129"/>
        <v>0</v>
      </c>
      <c r="BQ211" s="84">
        <v>0</v>
      </c>
      <c r="BR211" s="84">
        <f t="shared" si="126"/>
        <v>0</v>
      </c>
      <c r="BS211" s="84">
        <v>0</v>
      </c>
    </row>
    <row r="212" spans="1:71" s="85" customFormat="1">
      <c r="A212" s="69">
        <v>203</v>
      </c>
      <c r="B212" s="1"/>
      <c r="C212" s="1"/>
      <c r="D212" s="2"/>
      <c r="E212" s="3"/>
      <c r="F212" s="4"/>
      <c r="G212" s="2"/>
      <c r="H212" s="4"/>
      <c r="I212" s="4"/>
      <c r="J212" s="4"/>
      <c r="K212" s="5"/>
      <c r="L212" s="32"/>
      <c r="M212" s="4"/>
      <c r="N212" s="4"/>
      <c r="O212" s="5"/>
      <c r="P212" s="32"/>
      <c r="Q212" s="4"/>
      <c r="R212" s="4"/>
      <c r="S212" s="47"/>
      <c r="T212" s="32"/>
      <c r="U212" s="4"/>
      <c r="V212" s="4"/>
      <c r="W212" s="47"/>
      <c r="X212" s="86">
        <f>IF(Dane!$E$3=1,AL212+AX212+BJ212,IF(Dane!$E$3=2,AR212+BD212+BP212,AT212+BF212+BR212))</f>
        <v>0</v>
      </c>
      <c r="Y212" s="87">
        <f>IF(Dane!$E$3=1,AM212+AY212+BK212,IF(Dane!$E$3=2,AS212+BE212+BQ212,AU212+BG212+BS212))</f>
        <v>0</v>
      </c>
      <c r="Z212" s="87">
        <f>IF(((H212*Dane!$C$9)-X212)&lt;0,0,(H212*Dane!$C$9)-X212)</f>
        <v>0</v>
      </c>
      <c r="AA212" s="88">
        <f>IFERROR(IF(((I212*Dane!$C$9)-Y212)&lt;0,0,(I212*Dane!$C$9)-Y212),0)</f>
        <v>0</v>
      </c>
      <c r="AB212" s="74"/>
      <c r="AC212" s="83">
        <f>IF(Dane!$E$3=1,AL212,IF(Dane!$E$3=2,AR212,AT212))</f>
        <v>0</v>
      </c>
      <c r="AD212" s="83">
        <f>IF(Dane!$E$3=1,AM212,IF(Dane!$E$3=2,AS212,AU212))</f>
        <v>0</v>
      </c>
      <c r="AE212" s="83">
        <f>IF(Dane!$E$3=1,AX212,IF(Dane!$E$3=2,BD212,BF212))</f>
        <v>0</v>
      </c>
      <c r="AF212" s="83">
        <f>IF(Dane!$E$3=1,AY212,IF(Dane!$E$3=2,BE212,BG212))</f>
        <v>0</v>
      </c>
      <c r="AG212" s="83">
        <f>IF(Dane!$E$3=1,BJ212,IF(Dane!$E$3=2,BP212,BR212))</f>
        <v>0</v>
      </c>
      <c r="AH212" s="83">
        <f>IF(Dane!$E$3=1,BK212,IF(Dane!$E$3=2,BQ212,BS212))</f>
        <v>0</v>
      </c>
      <c r="AI212" s="84">
        <f t="shared" si="114"/>
        <v>0</v>
      </c>
      <c r="AJ212" s="84">
        <f t="shared" si="115"/>
        <v>0</v>
      </c>
      <c r="AK212" s="84"/>
      <c r="AL212" s="84">
        <f t="shared" si="101"/>
        <v>0</v>
      </c>
      <c r="AM212" s="84">
        <f t="shared" si="116"/>
        <v>0</v>
      </c>
      <c r="AN212" s="84">
        <f t="shared" si="117"/>
        <v>0</v>
      </c>
      <c r="AO212" s="84">
        <f t="shared" si="102"/>
        <v>0</v>
      </c>
      <c r="AP212" s="84">
        <f t="shared" si="103"/>
        <v>0</v>
      </c>
      <c r="AQ212" s="84">
        <f t="shared" si="118"/>
        <v>0</v>
      </c>
      <c r="AR212" s="84">
        <f t="shared" si="127"/>
        <v>0</v>
      </c>
      <c r="AS212" s="84">
        <v>0</v>
      </c>
      <c r="AT212" s="84">
        <f t="shared" si="130"/>
        <v>0</v>
      </c>
      <c r="AU212" s="84">
        <v>0</v>
      </c>
      <c r="AV212" s="84">
        <f t="shared" si="104"/>
        <v>0</v>
      </c>
      <c r="AW212" s="84">
        <f t="shared" si="119"/>
        <v>0</v>
      </c>
      <c r="AX212" s="84">
        <f t="shared" si="105"/>
        <v>0</v>
      </c>
      <c r="AY212" s="84">
        <f t="shared" si="106"/>
        <v>0</v>
      </c>
      <c r="AZ212" s="84">
        <f t="shared" si="120"/>
        <v>0</v>
      </c>
      <c r="BA212" s="84">
        <f t="shared" si="107"/>
        <v>0</v>
      </c>
      <c r="BB212" s="84">
        <f t="shared" si="108"/>
        <v>0</v>
      </c>
      <c r="BC212" s="84">
        <f t="shared" si="121"/>
        <v>0</v>
      </c>
      <c r="BD212" s="84">
        <f t="shared" si="128"/>
        <v>0</v>
      </c>
      <c r="BE212" s="84">
        <v>0</v>
      </c>
      <c r="BF212" s="84">
        <f t="shared" si="122"/>
        <v>0</v>
      </c>
      <c r="BG212" s="84">
        <v>0</v>
      </c>
      <c r="BH212" s="84">
        <f t="shared" si="109"/>
        <v>0</v>
      </c>
      <c r="BI212" s="84">
        <f t="shared" si="123"/>
        <v>0</v>
      </c>
      <c r="BJ212" s="84">
        <f t="shared" si="110"/>
        <v>0</v>
      </c>
      <c r="BK212" s="84">
        <f t="shared" si="111"/>
        <v>0</v>
      </c>
      <c r="BL212" s="84">
        <f t="shared" si="124"/>
        <v>0</v>
      </c>
      <c r="BM212" s="84">
        <f t="shared" si="112"/>
        <v>0</v>
      </c>
      <c r="BN212" s="84">
        <f t="shared" si="113"/>
        <v>0</v>
      </c>
      <c r="BO212" s="84">
        <f t="shared" si="125"/>
        <v>0</v>
      </c>
      <c r="BP212" s="84">
        <f t="shared" si="129"/>
        <v>0</v>
      </c>
      <c r="BQ212" s="84">
        <v>0</v>
      </c>
      <c r="BR212" s="84">
        <f t="shared" si="126"/>
        <v>0</v>
      </c>
      <c r="BS212" s="84">
        <v>0</v>
      </c>
    </row>
    <row r="213" spans="1:71" s="85" customFormat="1">
      <c r="A213" s="69">
        <v>204</v>
      </c>
      <c r="B213" s="1"/>
      <c r="C213" s="1"/>
      <c r="D213" s="2"/>
      <c r="E213" s="3"/>
      <c r="F213" s="4"/>
      <c r="G213" s="2"/>
      <c r="H213" s="4"/>
      <c r="I213" s="4"/>
      <c r="J213" s="4"/>
      <c r="K213" s="5"/>
      <c r="L213" s="32"/>
      <c r="M213" s="4"/>
      <c r="N213" s="4"/>
      <c r="O213" s="5"/>
      <c r="P213" s="32"/>
      <c r="Q213" s="4"/>
      <c r="R213" s="4"/>
      <c r="S213" s="47"/>
      <c r="T213" s="32"/>
      <c r="U213" s="4"/>
      <c r="V213" s="4"/>
      <c r="W213" s="47"/>
      <c r="X213" s="86">
        <f>IF(Dane!$E$3=1,AL213+AX213+BJ213,IF(Dane!$E$3=2,AR213+BD213+BP213,AT213+BF213+BR213))</f>
        <v>0</v>
      </c>
      <c r="Y213" s="87">
        <f>IF(Dane!$E$3=1,AM213+AY213+BK213,IF(Dane!$E$3=2,AS213+BE213+BQ213,AU213+BG213+BS213))</f>
        <v>0</v>
      </c>
      <c r="Z213" s="87">
        <f>IF(((H213*Dane!$C$9)-X213)&lt;0,0,(H213*Dane!$C$9)-X213)</f>
        <v>0</v>
      </c>
      <c r="AA213" s="88">
        <f>IFERROR(IF(((I213*Dane!$C$9)-Y213)&lt;0,0,(I213*Dane!$C$9)-Y213),0)</f>
        <v>0</v>
      </c>
      <c r="AB213" s="74"/>
      <c r="AC213" s="83">
        <f>IF(Dane!$E$3=1,AL213,IF(Dane!$E$3=2,AR213,AT213))</f>
        <v>0</v>
      </c>
      <c r="AD213" s="83">
        <f>IF(Dane!$E$3=1,AM213,IF(Dane!$E$3=2,AS213,AU213))</f>
        <v>0</v>
      </c>
      <c r="AE213" s="83">
        <f>IF(Dane!$E$3=1,AX213,IF(Dane!$E$3=2,BD213,BF213))</f>
        <v>0</v>
      </c>
      <c r="AF213" s="83">
        <f>IF(Dane!$E$3=1,AY213,IF(Dane!$E$3=2,BE213,BG213))</f>
        <v>0</v>
      </c>
      <c r="AG213" s="83">
        <f>IF(Dane!$E$3=1,BJ213,IF(Dane!$E$3=2,BP213,BR213))</f>
        <v>0</v>
      </c>
      <c r="AH213" s="83">
        <f>IF(Dane!$E$3=1,BK213,IF(Dane!$E$3=2,BQ213,BS213))</f>
        <v>0</v>
      </c>
      <c r="AI213" s="84">
        <f t="shared" si="114"/>
        <v>0</v>
      </c>
      <c r="AJ213" s="84">
        <f t="shared" si="115"/>
        <v>0</v>
      </c>
      <c r="AK213" s="84"/>
      <c r="AL213" s="84">
        <f t="shared" si="101"/>
        <v>0</v>
      </c>
      <c r="AM213" s="84">
        <f t="shared" si="116"/>
        <v>0</v>
      </c>
      <c r="AN213" s="84">
        <f t="shared" si="117"/>
        <v>0</v>
      </c>
      <c r="AO213" s="84">
        <f t="shared" si="102"/>
        <v>0</v>
      </c>
      <c r="AP213" s="84">
        <f t="shared" si="103"/>
        <v>0</v>
      </c>
      <c r="AQ213" s="84">
        <f t="shared" si="118"/>
        <v>0</v>
      </c>
      <c r="AR213" s="84">
        <f t="shared" si="127"/>
        <v>0</v>
      </c>
      <c r="AS213" s="84">
        <v>0</v>
      </c>
      <c r="AT213" s="84">
        <f t="shared" si="130"/>
        <v>0</v>
      </c>
      <c r="AU213" s="84">
        <v>0</v>
      </c>
      <c r="AV213" s="84">
        <f t="shared" si="104"/>
        <v>0</v>
      </c>
      <c r="AW213" s="84">
        <f t="shared" si="119"/>
        <v>0</v>
      </c>
      <c r="AX213" s="84">
        <f t="shared" si="105"/>
        <v>0</v>
      </c>
      <c r="AY213" s="84">
        <f t="shared" si="106"/>
        <v>0</v>
      </c>
      <c r="AZ213" s="84">
        <f t="shared" si="120"/>
        <v>0</v>
      </c>
      <c r="BA213" s="84">
        <f t="shared" si="107"/>
        <v>0</v>
      </c>
      <c r="BB213" s="84">
        <f t="shared" si="108"/>
        <v>0</v>
      </c>
      <c r="BC213" s="84">
        <f t="shared" si="121"/>
        <v>0</v>
      </c>
      <c r="BD213" s="84">
        <f t="shared" si="128"/>
        <v>0</v>
      </c>
      <c r="BE213" s="84">
        <v>0</v>
      </c>
      <c r="BF213" s="84">
        <f t="shared" si="122"/>
        <v>0</v>
      </c>
      <c r="BG213" s="84">
        <v>0</v>
      </c>
      <c r="BH213" s="84">
        <f t="shared" si="109"/>
        <v>0</v>
      </c>
      <c r="BI213" s="84">
        <f t="shared" si="123"/>
        <v>0</v>
      </c>
      <c r="BJ213" s="84">
        <f t="shared" si="110"/>
        <v>0</v>
      </c>
      <c r="BK213" s="84">
        <f t="shared" si="111"/>
        <v>0</v>
      </c>
      <c r="BL213" s="84">
        <f t="shared" si="124"/>
        <v>0</v>
      </c>
      <c r="BM213" s="84">
        <f t="shared" si="112"/>
        <v>0</v>
      </c>
      <c r="BN213" s="84">
        <f t="shared" si="113"/>
        <v>0</v>
      </c>
      <c r="BO213" s="84">
        <f t="shared" si="125"/>
        <v>0</v>
      </c>
      <c r="BP213" s="84">
        <f t="shared" si="129"/>
        <v>0</v>
      </c>
      <c r="BQ213" s="84">
        <v>0</v>
      </c>
      <c r="BR213" s="84">
        <f t="shared" si="126"/>
        <v>0</v>
      </c>
      <c r="BS213" s="84">
        <v>0</v>
      </c>
    </row>
    <row r="214" spans="1:71" s="85" customFormat="1">
      <c r="A214" s="69">
        <v>205</v>
      </c>
      <c r="B214" s="1"/>
      <c r="C214" s="1"/>
      <c r="D214" s="2"/>
      <c r="E214" s="3"/>
      <c r="F214" s="4"/>
      <c r="G214" s="2"/>
      <c r="H214" s="4"/>
      <c r="I214" s="4"/>
      <c r="J214" s="4"/>
      <c r="K214" s="5"/>
      <c r="L214" s="32"/>
      <c r="M214" s="4"/>
      <c r="N214" s="4"/>
      <c r="O214" s="5"/>
      <c r="P214" s="32"/>
      <c r="Q214" s="4"/>
      <c r="R214" s="4"/>
      <c r="S214" s="47"/>
      <c r="T214" s="32"/>
      <c r="U214" s="4"/>
      <c r="V214" s="4"/>
      <c r="W214" s="47"/>
      <c r="X214" s="86">
        <f>IF(Dane!$E$3=1,AL214+AX214+BJ214,IF(Dane!$E$3=2,AR214+BD214+BP214,AT214+BF214+BR214))</f>
        <v>0</v>
      </c>
      <c r="Y214" s="87">
        <f>IF(Dane!$E$3=1,AM214+AY214+BK214,IF(Dane!$E$3=2,AS214+BE214+BQ214,AU214+BG214+BS214))</f>
        <v>0</v>
      </c>
      <c r="Z214" s="87">
        <f>IF(((H214*Dane!$C$9)-X214)&lt;0,0,(H214*Dane!$C$9)-X214)</f>
        <v>0</v>
      </c>
      <c r="AA214" s="88">
        <f>IFERROR(IF(((I214*Dane!$C$9)-Y214)&lt;0,0,(I214*Dane!$C$9)-Y214),0)</f>
        <v>0</v>
      </c>
      <c r="AB214" s="74"/>
      <c r="AC214" s="83">
        <f>IF(Dane!$E$3=1,AL214,IF(Dane!$E$3=2,AR214,AT214))</f>
        <v>0</v>
      </c>
      <c r="AD214" s="83">
        <f>IF(Dane!$E$3=1,AM214,IF(Dane!$E$3=2,AS214,AU214))</f>
        <v>0</v>
      </c>
      <c r="AE214" s="83">
        <f>IF(Dane!$E$3=1,AX214,IF(Dane!$E$3=2,BD214,BF214))</f>
        <v>0</v>
      </c>
      <c r="AF214" s="83">
        <f>IF(Dane!$E$3=1,AY214,IF(Dane!$E$3=2,BE214,BG214))</f>
        <v>0</v>
      </c>
      <c r="AG214" s="83">
        <f>IF(Dane!$E$3=1,BJ214,IF(Dane!$E$3=2,BP214,BR214))</f>
        <v>0</v>
      </c>
      <c r="AH214" s="83">
        <f>IF(Dane!$E$3=1,BK214,IF(Dane!$E$3=2,BQ214,BS214))</f>
        <v>0</v>
      </c>
      <c r="AI214" s="84">
        <f t="shared" si="114"/>
        <v>0</v>
      </c>
      <c r="AJ214" s="84">
        <f t="shared" si="115"/>
        <v>0</v>
      </c>
      <c r="AK214" s="84"/>
      <c r="AL214" s="84">
        <f t="shared" si="101"/>
        <v>0</v>
      </c>
      <c r="AM214" s="84">
        <f t="shared" si="116"/>
        <v>0</v>
      </c>
      <c r="AN214" s="84">
        <f t="shared" si="117"/>
        <v>0</v>
      </c>
      <c r="AO214" s="84">
        <f t="shared" si="102"/>
        <v>0</v>
      </c>
      <c r="AP214" s="84">
        <f t="shared" si="103"/>
        <v>0</v>
      </c>
      <c r="AQ214" s="84">
        <f t="shared" si="118"/>
        <v>0</v>
      </c>
      <c r="AR214" s="84">
        <f t="shared" si="127"/>
        <v>0</v>
      </c>
      <c r="AS214" s="84">
        <v>0</v>
      </c>
      <c r="AT214" s="84">
        <f t="shared" si="130"/>
        <v>0</v>
      </c>
      <c r="AU214" s="84">
        <v>0</v>
      </c>
      <c r="AV214" s="84">
        <f t="shared" si="104"/>
        <v>0</v>
      </c>
      <c r="AW214" s="84">
        <f t="shared" si="119"/>
        <v>0</v>
      </c>
      <c r="AX214" s="84">
        <f t="shared" si="105"/>
        <v>0</v>
      </c>
      <c r="AY214" s="84">
        <f t="shared" si="106"/>
        <v>0</v>
      </c>
      <c r="AZ214" s="84">
        <f t="shared" si="120"/>
        <v>0</v>
      </c>
      <c r="BA214" s="84">
        <f t="shared" si="107"/>
        <v>0</v>
      </c>
      <c r="BB214" s="84">
        <f t="shared" si="108"/>
        <v>0</v>
      </c>
      <c r="BC214" s="84">
        <f t="shared" si="121"/>
        <v>0</v>
      </c>
      <c r="BD214" s="84">
        <f t="shared" si="128"/>
        <v>0</v>
      </c>
      <c r="BE214" s="84">
        <v>0</v>
      </c>
      <c r="BF214" s="84">
        <f t="shared" si="122"/>
        <v>0</v>
      </c>
      <c r="BG214" s="84">
        <v>0</v>
      </c>
      <c r="BH214" s="84">
        <f t="shared" si="109"/>
        <v>0</v>
      </c>
      <c r="BI214" s="84">
        <f t="shared" si="123"/>
        <v>0</v>
      </c>
      <c r="BJ214" s="84">
        <f t="shared" si="110"/>
        <v>0</v>
      </c>
      <c r="BK214" s="84">
        <f t="shared" si="111"/>
        <v>0</v>
      </c>
      <c r="BL214" s="84">
        <f t="shared" si="124"/>
        <v>0</v>
      </c>
      <c r="BM214" s="84">
        <f t="shared" si="112"/>
        <v>0</v>
      </c>
      <c r="BN214" s="84">
        <f t="shared" si="113"/>
        <v>0</v>
      </c>
      <c r="BO214" s="84">
        <f t="shared" si="125"/>
        <v>0</v>
      </c>
      <c r="BP214" s="84">
        <f t="shared" si="129"/>
        <v>0</v>
      </c>
      <c r="BQ214" s="84">
        <v>0</v>
      </c>
      <c r="BR214" s="84">
        <f t="shared" si="126"/>
        <v>0</v>
      </c>
      <c r="BS214" s="84">
        <v>0</v>
      </c>
    </row>
    <row r="215" spans="1:71" s="85" customFormat="1">
      <c r="A215" s="69">
        <v>206</v>
      </c>
      <c r="B215" s="1"/>
      <c r="C215" s="1"/>
      <c r="D215" s="2"/>
      <c r="E215" s="3"/>
      <c r="F215" s="4"/>
      <c r="G215" s="2"/>
      <c r="H215" s="4"/>
      <c r="I215" s="4"/>
      <c r="J215" s="4"/>
      <c r="K215" s="5"/>
      <c r="L215" s="32"/>
      <c r="M215" s="4"/>
      <c r="N215" s="4"/>
      <c r="O215" s="5"/>
      <c r="P215" s="32"/>
      <c r="Q215" s="4"/>
      <c r="R215" s="4"/>
      <c r="S215" s="47"/>
      <c r="T215" s="32"/>
      <c r="U215" s="4"/>
      <c r="V215" s="4"/>
      <c r="W215" s="47"/>
      <c r="X215" s="86">
        <f>IF(Dane!$E$3=1,AL215+AX215+BJ215,IF(Dane!$E$3=2,AR215+BD215+BP215,AT215+BF215+BR215))</f>
        <v>0</v>
      </c>
      <c r="Y215" s="87">
        <f>IF(Dane!$E$3=1,AM215+AY215+BK215,IF(Dane!$E$3=2,AS215+BE215+BQ215,AU215+BG215+BS215))</f>
        <v>0</v>
      </c>
      <c r="Z215" s="87">
        <f>IF(((H215*Dane!$C$9)-X215)&lt;0,0,(H215*Dane!$C$9)-X215)</f>
        <v>0</v>
      </c>
      <c r="AA215" s="88">
        <f>IFERROR(IF(((I215*Dane!$C$9)-Y215)&lt;0,0,(I215*Dane!$C$9)-Y215),0)</f>
        <v>0</v>
      </c>
      <c r="AB215" s="74"/>
      <c r="AC215" s="83">
        <f>IF(Dane!$E$3=1,AL215,IF(Dane!$E$3=2,AR215,AT215))</f>
        <v>0</v>
      </c>
      <c r="AD215" s="83">
        <f>IF(Dane!$E$3=1,AM215,IF(Dane!$E$3=2,AS215,AU215))</f>
        <v>0</v>
      </c>
      <c r="AE215" s="83">
        <f>IF(Dane!$E$3=1,AX215,IF(Dane!$E$3=2,BD215,BF215))</f>
        <v>0</v>
      </c>
      <c r="AF215" s="83">
        <f>IF(Dane!$E$3=1,AY215,IF(Dane!$E$3=2,BE215,BG215))</f>
        <v>0</v>
      </c>
      <c r="AG215" s="83">
        <f>IF(Dane!$E$3=1,BJ215,IF(Dane!$E$3=2,BP215,BR215))</f>
        <v>0</v>
      </c>
      <c r="AH215" s="83">
        <f>IF(Dane!$E$3=1,BK215,IF(Dane!$E$3=2,BQ215,BS215))</f>
        <v>0</v>
      </c>
      <c r="AI215" s="84">
        <f t="shared" si="114"/>
        <v>0</v>
      </c>
      <c r="AJ215" s="84">
        <f t="shared" si="115"/>
        <v>0</v>
      </c>
      <c r="AK215" s="84"/>
      <c r="AL215" s="84">
        <f t="shared" si="101"/>
        <v>0</v>
      </c>
      <c r="AM215" s="84">
        <f t="shared" si="116"/>
        <v>0</v>
      </c>
      <c r="AN215" s="84">
        <f t="shared" si="117"/>
        <v>0</v>
      </c>
      <c r="AO215" s="84">
        <f t="shared" si="102"/>
        <v>0</v>
      </c>
      <c r="AP215" s="84">
        <f t="shared" si="103"/>
        <v>0</v>
      </c>
      <c r="AQ215" s="84">
        <f t="shared" si="118"/>
        <v>0</v>
      </c>
      <c r="AR215" s="84">
        <f t="shared" si="127"/>
        <v>0</v>
      </c>
      <c r="AS215" s="84">
        <v>0</v>
      </c>
      <c r="AT215" s="84">
        <f t="shared" si="130"/>
        <v>0</v>
      </c>
      <c r="AU215" s="84">
        <v>0</v>
      </c>
      <c r="AV215" s="84">
        <f t="shared" si="104"/>
        <v>0</v>
      </c>
      <c r="AW215" s="84">
        <f t="shared" si="119"/>
        <v>0</v>
      </c>
      <c r="AX215" s="84">
        <f t="shared" si="105"/>
        <v>0</v>
      </c>
      <c r="AY215" s="84">
        <f t="shared" si="106"/>
        <v>0</v>
      </c>
      <c r="AZ215" s="84">
        <f t="shared" si="120"/>
        <v>0</v>
      </c>
      <c r="BA215" s="84">
        <f t="shared" si="107"/>
        <v>0</v>
      </c>
      <c r="BB215" s="84">
        <f t="shared" si="108"/>
        <v>0</v>
      </c>
      <c r="BC215" s="84">
        <f t="shared" si="121"/>
        <v>0</v>
      </c>
      <c r="BD215" s="84">
        <f t="shared" si="128"/>
        <v>0</v>
      </c>
      <c r="BE215" s="84">
        <v>0</v>
      </c>
      <c r="BF215" s="84">
        <f t="shared" si="122"/>
        <v>0</v>
      </c>
      <c r="BG215" s="84">
        <v>0</v>
      </c>
      <c r="BH215" s="84">
        <f t="shared" si="109"/>
        <v>0</v>
      </c>
      <c r="BI215" s="84">
        <f t="shared" si="123"/>
        <v>0</v>
      </c>
      <c r="BJ215" s="84">
        <f t="shared" si="110"/>
        <v>0</v>
      </c>
      <c r="BK215" s="84">
        <f t="shared" si="111"/>
        <v>0</v>
      </c>
      <c r="BL215" s="84">
        <f t="shared" si="124"/>
        <v>0</v>
      </c>
      <c r="BM215" s="84">
        <f t="shared" si="112"/>
        <v>0</v>
      </c>
      <c r="BN215" s="84">
        <f t="shared" si="113"/>
        <v>0</v>
      </c>
      <c r="BO215" s="84">
        <f t="shared" si="125"/>
        <v>0</v>
      </c>
      <c r="BP215" s="84">
        <f t="shared" si="129"/>
        <v>0</v>
      </c>
      <c r="BQ215" s="84">
        <v>0</v>
      </c>
      <c r="BR215" s="84">
        <f t="shared" si="126"/>
        <v>0</v>
      </c>
      <c r="BS215" s="84">
        <v>0</v>
      </c>
    </row>
    <row r="216" spans="1:71" s="85" customFormat="1">
      <c r="A216" s="69">
        <v>207</v>
      </c>
      <c r="B216" s="1"/>
      <c r="C216" s="1"/>
      <c r="D216" s="2"/>
      <c r="E216" s="3"/>
      <c r="F216" s="4"/>
      <c r="G216" s="2"/>
      <c r="H216" s="4"/>
      <c r="I216" s="4"/>
      <c r="J216" s="4"/>
      <c r="K216" s="5"/>
      <c r="L216" s="32"/>
      <c r="M216" s="4"/>
      <c r="N216" s="4"/>
      <c r="O216" s="5"/>
      <c r="P216" s="32"/>
      <c r="Q216" s="4"/>
      <c r="R216" s="4"/>
      <c r="S216" s="47"/>
      <c r="T216" s="32"/>
      <c r="U216" s="4"/>
      <c r="V216" s="4"/>
      <c r="W216" s="47"/>
      <c r="X216" s="86">
        <f>IF(Dane!$E$3=1,AL216+AX216+BJ216,IF(Dane!$E$3=2,AR216+BD216+BP216,AT216+BF216+BR216))</f>
        <v>0</v>
      </c>
      <c r="Y216" s="87">
        <f>IF(Dane!$E$3=1,AM216+AY216+BK216,IF(Dane!$E$3=2,AS216+BE216+BQ216,AU216+BG216+BS216))</f>
        <v>0</v>
      </c>
      <c r="Z216" s="87">
        <f>IF(((H216*Dane!$C$9)-X216)&lt;0,0,(H216*Dane!$C$9)-X216)</f>
        <v>0</v>
      </c>
      <c r="AA216" s="88">
        <f>IFERROR(IF(((I216*Dane!$C$9)-Y216)&lt;0,0,(I216*Dane!$C$9)-Y216),0)</f>
        <v>0</v>
      </c>
      <c r="AB216" s="74"/>
      <c r="AC216" s="83">
        <f>IF(Dane!$E$3=1,AL216,IF(Dane!$E$3=2,AR216,AT216))</f>
        <v>0</v>
      </c>
      <c r="AD216" s="83">
        <f>IF(Dane!$E$3=1,AM216,IF(Dane!$E$3=2,AS216,AU216))</f>
        <v>0</v>
      </c>
      <c r="AE216" s="83">
        <f>IF(Dane!$E$3=1,AX216,IF(Dane!$E$3=2,BD216,BF216))</f>
        <v>0</v>
      </c>
      <c r="AF216" s="83">
        <f>IF(Dane!$E$3=1,AY216,IF(Dane!$E$3=2,BE216,BG216))</f>
        <v>0</v>
      </c>
      <c r="AG216" s="83">
        <f>IF(Dane!$E$3=1,BJ216,IF(Dane!$E$3=2,BP216,BR216))</f>
        <v>0</v>
      </c>
      <c r="AH216" s="83">
        <f>IF(Dane!$E$3=1,BK216,IF(Dane!$E$3=2,BQ216,BS216))</f>
        <v>0</v>
      </c>
      <c r="AI216" s="84">
        <f t="shared" si="114"/>
        <v>0</v>
      </c>
      <c r="AJ216" s="84">
        <f t="shared" si="115"/>
        <v>0</v>
      </c>
      <c r="AK216" s="84"/>
      <c r="AL216" s="84">
        <f t="shared" si="101"/>
        <v>0</v>
      </c>
      <c r="AM216" s="84">
        <f t="shared" si="116"/>
        <v>0</v>
      </c>
      <c r="AN216" s="84">
        <f t="shared" si="117"/>
        <v>0</v>
      </c>
      <c r="AO216" s="84">
        <f t="shared" si="102"/>
        <v>0</v>
      </c>
      <c r="AP216" s="84">
        <f t="shared" si="103"/>
        <v>0</v>
      </c>
      <c r="AQ216" s="84">
        <f t="shared" si="118"/>
        <v>0</v>
      </c>
      <c r="AR216" s="84">
        <f t="shared" si="127"/>
        <v>0</v>
      </c>
      <c r="AS216" s="84">
        <v>0</v>
      </c>
      <c r="AT216" s="84">
        <f t="shared" si="130"/>
        <v>0</v>
      </c>
      <c r="AU216" s="84">
        <v>0</v>
      </c>
      <c r="AV216" s="84">
        <f t="shared" si="104"/>
        <v>0</v>
      </c>
      <c r="AW216" s="84">
        <f t="shared" si="119"/>
        <v>0</v>
      </c>
      <c r="AX216" s="84">
        <f t="shared" si="105"/>
        <v>0</v>
      </c>
      <c r="AY216" s="84">
        <f t="shared" si="106"/>
        <v>0</v>
      </c>
      <c r="AZ216" s="84">
        <f t="shared" si="120"/>
        <v>0</v>
      </c>
      <c r="BA216" s="84">
        <f t="shared" si="107"/>
        <v>0</v>
      </c>
      <c r="BB216" s="84">
        <f t="shared" si="108"/>
        <v>0</v>
      </c>
      <c r="BC216" s="84">
        <f t="shared" si="121"/>
        <v>0</v>
      </c>
      <c r="BD216" s="84">
        <f t="shared" si="128"/>
        <v>0</v>
      </c>
      <c r="BE216" s="84">
        <v>0</v>
      </c>
      <c r="BF216" s="84">
        <f t="shared" si="122"/>
        <v>0</v>
      </c>
      <c r="BG216" s="84">
        <v>0</v>
      </c>
      <c r="BH216" s="84">
        <f t="shared" si="109"/>
        <v>0</v>
      </c>
      <c r="BI216" s="84">
        <f t="shared" si="123"/>
        <v>0</v>
      </c>
      <c r="BJ216" s="84">
        <f t="shared" si="110"/>
        <v>0</v>
      </c>
      <c r="BK216" s="84">
        <f t="shared" si="111"/>
        <v>0</v>
      </c>
      <c r="BL216" s="84">
        <f t="shared" si="124"/>
        <v>0</v>
      </c>
      <c r="BM216" s="84">
        <f t="shared" si="112"/>
        <v>0</v>
      </c>
      <c r="BN216" s="84">
        <f t="shared" si="113"/>
        <v>0</v>
      </c>
      <c r="BO216" s="84">
        <f t="shared" si="125"/>
        <v>0</v>
      </c>
      <c r="BP216" s="84">
        <f t="shared" si="129"/>
        <v>0</v>
      </c>
      <c r="BQ216" s="84">
        <v>0</v>
      </c>
      <c r="BR216" s="84">
        <f t="shared" si="126"/>
        <v>0</v>
      </c>
      <c r="BS216" s="84">
        <v>0</v>
      </c>
    </row>
    <row r="217" spans="1:71" s="85" customFormat="1">
      <c r="A217" s="69">
        <v>208</v>
      </c>
      <c r="B217" s="1"/>
      <c r="C217" s="1"/>
      <c r="D217" s="2"/>
      <c r="E217" s="3"/>
      <c r="F217" s="4"/>
      <c r="G217" s="2"/>
      <c r="H217" s="4"/>
      <c r="I217" s="4"/>
      <c r="J217" s="4"/>
      <c r="K217" s="5"/>
      <c r="L217" s="32"/>
      <c r="M217" s="4"/>
      <c r="N217" s="4"/>
      <c r="O217" s="5"/>
      <c r="P217" s="32"/>
      <c r="Q217" s="4"/>
      <c r="R217" s="4"/>
      <c r="S217" s="47"/>
      <c r="T217" s="32"/>
      <c r="U217" s="4"/>
      <c r="V217" s="4"/>
      <c r="W217" s="47"/>
      <c r="X217" s="86">
        <f>IF(Dane!$E$3=1,AL217+AX217+BJ217,IF(Dane!$E$3=2,AR217+BD217+BP217,AT217+BF217+BR217))</f>
        <v>0</v>
      </c>
      <c r="Y217" s="87">
        <f>IF(Dane!$E$3=1,AM217+AY217+BK217,IF(Dane!$E$3=2,AS217+BE217+BQ217,AU217+BG217+BS217))</f>
        <v>0</v>
      </c>
      <c r="Z217" s="87">
        <f>IF(((H217*Dane!$C$9)-X217)&lt;0,0,(H217*Dane!$C$9)-X217)</f>
        <v>0</v>
      </c>
      <c r="AA217" s="88">
        <f>IFERROR(IF(((I217*Dane!$C$9)-Y217)&lt;0,0,(I217*Dane!$C$9)-Y217),0)</f>
        <v>0</v>
      </c>
      <c r="AB217" s="74"/>
      <c r="AC217" s="83">
        <f>IF(Dane!$E$3=1,AL217,IF(Dane!$E$3=2,AR217,AT217))</f>
        <v>0</v>
      </c>
      <c r="AD217" s="83">
        <f>IF(Dane!$E$3=1,AM217,IF(Dane!$E$3=2,AS217,AU217))</f>
        <v>0</v>
      </c>
      <c r="AE217" s="83">
        <f>IF(Dane!$E$3=1,AX217,IF(Dane!$E$3=2,BD217,BF217))</f>
        <v>0</v>
      </c>
      <c r="AF217" s="83">
        <f>IF(Dane!$E$3=1,AY217,IF(Dane!$E$3=2,BE217,BG217))</f>
        <v>0</v>
      </c>
      <c r="AG217" s="83">
        <f>IF(Dane!$E$3=1,BJ217,IF(Dane!$E$3=2,BP217,BR217))</f>
        <v>0</v>
      </c>
      <c r="AH217" s="83">
        <f>IF(Dane!$E$3=1,BK217,IF(Dane!$E$3=2,BQ217,BS217))</f>
        <v>0</v>
      </c>
      <c r="AI217" s="84">
        <f t="shared" si="114"/>
        <v>0</v>
      </c>
      <c r="AJ217" s="84">
        <f t="shared" si="115"/>
        <v>0</v>
      </c>
      <c r="AK217" s="84"/>
      <c r="AL217" s="84">
        <f t="shared" si="101"/>
        <v>0</v>
      </c>
      <c r="AM217" s="84">
        <f t="shared" si="116"/>
        <v>0</v>
      </c>
      <c r="AN217" s="84">
        <f t="shared" si="117"/>
        <v>0</v>
      </c>
      <c r="AO217" s="84">
        <f t="shared" si="102"/>
        <v>0</v>
      </c>
      <c r="AP217" s="84">
        <f t="shared" si="103"/>
        <v>0</v>
      </c>
      <c r="AQ217" s="84">
        <f t="shared" si="118"/>
        <v>0</v>
      </c>
      <c r="AR217" s="84">
        <f t="shared" si="127"/>
        <v>0</v>
      </c>
      <c r="AS217" s="84">
        <v>0</v>
      </c>
      <c r="AT217" s="84">
        <f t="shared" si="130"/>
        <v>0</v>
      </c>
      <c r="AU217" s="84">
        <v>0</v>
      </c>
      <c r="AV217" s="84">
        <f t="shared" si="104"/>
        <v>0</v>
      </c>
      <c r="AW217" s="84">
        <f t="shared" si="119"/>
        <v>0</v>
      </c>
      <c r="AX217" s="84">
        <f t="shared" si="105"/>
        <v>0</v>
      </c>
      <c r="AY217" s="84">
        <f t="shared" si="106"/>
        <v>0</v>
      </c>
      <c r="AZ217" s="84">
        <f t="shared" si="120"/>
        <v>0</v>
      </c>
      <c r="BA217" s="84">
        <f t="shared" si="107"/>
        <v>0</v>
      </c>
      <c r="BB217" s="84">
        <f t="shared" si="108"/>
        <v>0</v>
      </c>
      <c r="BC217" s="84">
        <f t="shared" si="121"/>
        <v>0</v>
      </c>
      <c r="BD217" s="84">
        <f t="shared" si="128"/>
        <v>0</v>
      </c>
      <c r="BE217" s="84">
        <v>0</v>
      </c>
      <c r="BF217" s="84">
        <f t="shared" si="122"/>
        <v>0</v>
      </c>
      <c r="BG217" s="84">
        <v>0</v>
      </c>
      <c r="BH217" s="84">
        <f t="shared" si="109"/>
        <v>0</v>
      </c>
      <c r="BI217" s="84">
        <f t="shared" si="123"/>
        <v>0</v>
      </c>
      <c r="BJ217" s="84">
        <f t="shared" si="110"/>
        <v>0</v>
      </c>
      <c r="BK217" s="84">
        <f t="shared" si="111"/>
        <v>0</v>
      </c>
      <c r="BL217" s="84">
        <f t="shared" si="124"/>
        <v>0</v>
      </c>
      <c r="BM217" s="84">
        <f t="shared" si="112"/>
        <v>0</v>
      </c>
      <c r="BN217" s="84">
        <f t="shared" si="113"/>
        <v>0</v>
      </c>
      <c r="BO217" s="84">
        <f t="shared" si="125"/>
        <v>0</v>
      </c>
      <c r="BP217" s="84">
        <f t="shared" si="129"/>
        <v>0</v>
      </c>
      <c r="BQ217" s="84">
        <v>0</v>
      </c>
      <c r="BR217" s="84">
        <f t="shared" si="126"/>
        <v>0</v>
      </c>
      <c r="BS217" s="84">
        <v>0</v>
      </c>
    </row>
    <row r="218" spans="1:71" s="85" customFormat="1">
      <c r="A218" s="69">
        <v>209</v>
      </c>
      <c r="B218" s="1"/>
      <c r="C218" s="1"/>
      <c r="D218" s="2"/>
      <c r="E218" s="3"/>
      <c r="F218" s="4"/>
      <c r="G218" s="2"/>
      <c r="H218" s="4"/>
      <c r="I218" s="4"/>
      <c r="J218" s="4"/>
      <c r="K218" s="5"/>
      <c r="L218" s="32"/>
      <c r="M218" s="4"/>
      <c r="N218" s="4"/>
      <c r="O218" s="5"/>
      <c r="P218" s="32"/>
      <c r="Q218" s="4"/>
      <c r="R218" s="4"/>
      <c r="S218" s="47"/>
      <c r="T218" s="32"/>
      <c r="U218" s="4"/>
      <c r="V218" s="4"/>
      <c r="W218" s="47"/>
      <c r="X218" s="86">
        <f>IF(Dane!$E$3=1,AL218+AX218+BJ218,IF(Dane!$E$3=2,AR218+BD218+BP218,AT218+BF218+BR218))</f>
        <v>0</v>
      </c>
      <c r="Y218" s="87">
        <f>IF(Dane!$E$3=1,AM218+AY218+BK218,IF(Dane!$E$3=2,AS218+BE218+BQ218,AU218+BG218+BS218))</f>
        <v>0</v>
      </c>
      <c r="Z218" s="87">
        <f>IF(((H218*Dane!$C$9)-X218)&lt;0,0,(H218*Dane!$C$9)-X218)</f>
        <v>0</v>
      </c>
      <c r="AA218" s="88">
        <f>IFERROR(IF(((I218*Dane!$C$9)-Y218)&lt;0,0,(I218*Dane!$C$9)-Y218),0)</f>
        <v>0</v>
      </c>
      <c r="AB218" s="74"/>
      <c r="AC218" s="83">
        <f>IF(Dane!$E$3=1,AL218,IF(Dane!$E$3=2,AR218,AT218))</f>
        <v>0</v>
      </c>
      <c r="AD218" s="83">
        <f>IF(Dane!$E$3=1,AM218,IF(Dane!$E$3=2,AS218,AU218))</f>
        <v>0</v>
      </c>
      <c r="AE218" s="83">
        <f>IF(Dane!$E$3=1,AX218,IF(Dane!$E$3=2,BD218,BF218))</f>
        <v>0</v>
      </c>
      <c r="AF218" s="83">
        <f>IF(Dane!$E$3=1,AY218,IF(Dane!$E$3=2,BE218,BG218))</f>
        <v>0</v>
      </c>
      <c r="AG218" s="83">
        <f>IF(Dane!$E$3=1,BJ218,IF(Dane!$E$3=2,BP218,BR218))</f>
        <v>0</v>
      </c>
      <c r="AH218" s="83">
        <f>IF(Dane!$E$3=1,BK218,IF(Dane!$E$3=2,BQ218,BS218))</f>
        <v>0</v>
      </c>
      <c r="AI218" s="84">
        <f t="shared" si="114"/>
        <v>0</v>
      </c>
      <c r="AJ218" s="84">
        <f t="shared" si="115"/>
        <v>0</v>
      </c>
      <c r="AK218" s="84"/>
      <c r="AL218" s="84">
        <f t="shared" si="101"/>
        <v>0</v>
      </c>
      <c r="AM218" s="84">
        <f t="shared" si="116"/>
        <v>0</v>
      </c>
      <c r="AN218" s="84">
        <f t="shared" si="117"/>
        <v>0</v>
      </c>
      <c r="AO218" s="84">
        <f t="shared" si="102"/>
        <v>0</v>
      </c>
      <c r="AP218" s="84">
        <f t="shared" si="103"/>
        <v>0</v>
      </c>
      <c r="AQ218" s="84">
        <f t="shared" si="118"/>
        <v>0</v>
      </c>
      <c r="AR218" s="84">
        <f t="shared" si="127"/>
        <v>0</v>
      </c>
      <c r="AS218" s="84">
        <v>0</v>
      </c>
      <c r="AT218" s="84">
        <f t="shared" si="130"/>
        <v>0</v>
      </c>
      <c r="AU218" s="84">
        <v>0</v>
      </c>
      <c r="AV218" s="84">
        <f t="shared" si="104"/>
        <v>0</v>
      </c>
      <c r="AW218" s="84">
        <f t="shared" si="119"/>
        <v>0</v>
      </c>
      <c r="AX218" s="84">
        <f t="shared" si="105"/>
        <v>0</v>
      </c>
      <c r="AY218" s="84">
        <f t="shared" si="106"/>
        <v>0</v>
      </c>
      <c r="AZ218" s="84">
        <f t="shared" si="120"/>
        <v>0</v>
      </c>
      <c r="BA218" s="84">
        <f t="shared" si="107"/>
        <v>0</v>
      </c>
      <c r="BB218" s="84">
        <f t="shared" si="108"/>
        <v>0</v>
      </c>
      <c r="BC218" s="84">
        <f t="shared" si="121"/>
        <v>0</v>
      </c>
      <c r="BD218" s="84">
        <f t="shared" si="128"/>
        <v>0</v>
      </c>
      <c r="BE218" s="84">
        <v>0</v>
      </c>
      <c r="BF218" s="84">
        <f t="shared" si="122"/>
        <v>0</v>
      </c>
      <c r="BG218" s="84">
        <v>0</v>
      </c>
      <c r="BH218" s="84">
        <f t="shared" si="109"/>
        <v>0</v>
      </c>
      <c r="BI218" s="84">
        <f t="shared" si="123"/>
        <v>0</v>
      </c>
      <c r="BJ218" s="84">
        <f t="shared" si="110"/>
        <v>0</v>
      </c>
      <c r="BK218" s="84">
        <f t="shared" si="111"/>
        <v>0</v>
      </c>
      <c r="BL218" s="84">
        <f t="shared" si="124"/>
        <v>0</v>
      </c>
      <c r="BM218" s="84">
        <f t="shared" si="112"/>
        <v>0</v>
      </c>
      <c r="BN218" s="84">
        <f t="shared" si="113"/>
        <v>0</v>
      </c>
      <c r="BO218" s="84">
        <f t="shared" si="125"/>
        <v>0</v>
      </c>
      <c r="BP218" s="84">
        <f t="shared" si="129"/>
        <v>0</v>
      </c>
      <c r="BQ218" s="84">
        <v>0</v>
      </c>
      <c r="BR218" s="84">
        <f t="shared" si="126"/>
        <v>0</v>
      </c>
      <c r="BS218" s="84">
        <v>0</v>
      </c>
    </row>
    <row r="219" spans="1:71" s="85" customFormat="1">
      <c r="A219" s="69">
        <v>210</v>
      </c>
      <c r="B219" s="1"/>
      <c r="C219" s="1"/>
      <c r="D219" s="2"/>
      <c r="E219" s="3"/>
      <c r="F219" s="4"/>
      <c r="G219" s="2"/>
      <c r="H219" s="4"/>
      <c r="I219" s="4"/>
      <c r="J219" s="4"/>
      <c r="K219" s="5"/>
      <c r="L219" s="32"/>
      <c r="M219" s="4"/>
      <c r="N219" s="4"/>
      <c r="O219" s="5"/>
      <c r="P219" s="32"/>
      <c r="Q219" s="4"/>
      <c r="R219" s="4"/>
      <c r="S219" s="47"/>
      <c r="T219" s="32"/>
      <c r="U219" s="4"/>
      <c r="V219" s="4"/>
      <c r="W219" s="47"/>
      <c r="X219" s="86">
        <f>IF(Dane!$E$3=1,AL219+AX219+BJ219,IF(Dane!$E$3=2,AR219+BD219+BP219,AT219+BF219+BR219))</f>
        <v>0</v>
      </c>
      <c r="Y219" s="87">
        <f>IF(Dane!$E$3=1,AM219+AY219+BK219,IF(Dane!$E$3=2,AS219+BE219+BQ219,AU219+BG219+BS219))</f>
        <v>0</v>
      </c>
      <c r="Z219" s="87">
        <f>IF(((H219*Dane!$C$9)-X219)&lt;0,0,(H219*Dane!$C$9)-X219)</f>
        <v>0</v>
      </c>
      <c r="AA219" s="88">
        <f>IFERROR(IF(((I219*Dane!$C$9)-Y219)&lt;0,0,(I219*Dane!$C$9)-Y219),0)</f>
        <v>0</v>
      </c>
      <c r="AB219" s="74"/>
      <c r="AC219" s="83">
        <f>IF(Dane!$E$3=1,AL219,IF(Dane!$E$3=2,AR219,AT219))</f>
        <v>0</v>
      </c>
      <c r="AD219" s="83">
        <f>IF(Dane!$E$3=1,AM219,IF(Dane!$E$3=2,AS219,AU219))</f>
        <v>0</v>
      </c>
      <c r="AE219" s="83">
        <f>IF(Dane!$E$3=1,AX219,IF(Dane!$E$3=2,BD219,BF219))</f>
        <v>0</v>
      </c>
      <c r="AF219" s="83">
        <f>IF(Dane!$E$3=1,AY219,IF(Dane!$E$3=2,BE219,BG219))</f>
        <v>0</v>
      </c>
      <c r="AG219" s="83">
        <f>IF(Dane!$E$3=1,BJ219,IF(Dane!$E$3=2,BP219,BR219))</f>
        <v>0</v>
      </c>
      <c r="AH219" s="83">
        <f>IF(Dane!$E$3=1,BK219,IF(Dane!$E$3=2,BQ219,BS219))</f>
        <v>0</v>
      </c>
      <c r="AI219" s="84">
        <f t="shared" si="114"/>
        <v>0</v>
      </c>
      <c r="AJ219" s="84">
        <f t="shared" si="115"/>
        <v>0</v>
      </c>
      <c r="AK219" s="84"/>
      <c r="AL219" s="84">
        <f t="shared" si="101"/>
        <v>0</v>
      </c>
      <c r="AM219" s="84">
        <f t="shared" si="116"/>
        <v>0</v>
      </c>
      <c r="AN219" s="84">
        <f t="shared" si="117"/>
        <v>0</v>
      </c>
      <c r="AO219" s="84">
        <f t="shared" si="102"/>
        <v>0</v>
      </c>
      <c r="AP219" s="84">
        <f t="shared" si="103"/>
        <v>0</v>
      </c>
      <c r="AQ219" s="84">
        <f t="shared" si="118"/>
        <v>0</v>
      </c>
      <c r="AR219" s="84">
        <f t="shared" si="127"/>
        <v>0</v>
      </c>
      <c r="AS219" s="84">
        <v>0</v>
      </c>
      <c r="AT219" s="84">
        <f t="shared" si="130"/>
        <v>0</v>
      </c>
      <c r="AU219" s="84">
        <v>0</v>
      </c>
      <c r="AV219" s="84">
        <f t="shared" si="104"/>
        <v>0</v>
      </c>
      <c r="AW219" s="84">
        <f t="shared" si="119"/>
        <v>0</v>
      </c>
      <c r="AX219" s="84">
        <f t="shared" si="105"/>
        <v>0</v>
      </c>
      <c r="AY219" s="84">
        <f t="shared" si="106"/>
        <v>0</v>
      </c>
      <c r="AZ219" s="84">
        <f t="shared" si="120"/>
        <v>0</v>
      </c>
      <c r="BA219" s="84">
        <f t="shared" si="107"/>
        <v>0</v>
      </c>
      <c r="BB219" s="84">
        <f t="shared" si="108"/>
        <v>0</v>
      </c>
      <c r="BC219" s="84">
        <f t="shared" si="121"/>
        <v>0</v>
      </c>
      <c r="BD219" s="84">
        <f t="shared" si="128"/>
        <v>0</v>
      </c>
      <c r="BE219" s="84">
        <v>0</v>
      </c>
      <c r="BF219" s="84">
        <f t="shared" si="122"/>
        <v>0</v>
      </c>
      <c r="BG219" s="84">
        <v>0</v>
      </c>
      <c r="BH219" s="84">
        <f t="shared" si="109"/>
        <v>0</v>
      </c>
      <c r="BI219" s="84">
        <f t="shared" si="123"/>
        <v>0</v>
      </c>
      <c r="BJ219" s="84">
        <f t="shared" si="110"/>
        <v>0</v>
      </c>
      <c r="BK219" s="84">
        <f t="shared" si="111"/>
        <v>0</v>
      </c>
      <c r="BL219" s="84">
        <f t="shared" si="124"/>
        <v>0</v>
      </c>
      <c r="BM219" s="84">
        <f t="shared" si="112"/>
        <v>0</v>
      </c>
      <c r="BN219" s="84">
        <f t="shared" si="113"/>
        <v>0</v>
      </c>
      <c r="BO219" s="84">
        <f t="shared" si="125"/>
        <v>0</v>
      </c>
      <c r="BP219" s="84">
        <f t="shared" si="129"/>
        <v>0</v>
      </c>
      <c r="BQ219" s="84">
        <v>0</v>
      </c>
      <c r="BR219" s="84">
        <f t="shared" si="126"/>
        <v>0</v>
      </c>
      <c r="BS219" s="84">
        <v>0</v>
      </c>
    </row>
    <row r="220" spans="1:71" s="85" customFormat="1">
      <c r="A220" s="69">
        <v>211</v>
      </c>
      <c r="B220" s="1"/>
      <c r="C220" s="1"/>
      <c r="D220" s="2"/>
      <c r="E220" s="3"/>
      <c r="F220" s="4"/>
      <c r="G220" s="2"/>
      <c r="H220" s="4"/>
      <c r="I220" s="4"/>
      <c r="J220" s="4"/>
      <c r="K220" s="5"/>
      <c r="L220" s="32"/>
      <c r="M220" s="4"/>
      <c r="N220" s="4"/>
      <c r="O220" s="5"/>
      <c r="P220" s="32"/>
      <c r="Q220" s="4"/>
      <c r="R220" s="4"/>
      <c r="S220" s="47"/>
      <c r="T220" s="32"/>
      <c r="U220" s="4"/>
      <c r="V220" s="4"/>
      <c r="W220" s="47"/>
      <c r="X220" s="86">
        <f>IF(Dane!$E$3=1,AL220+AX220+BJ220,IF(Dane!$E$3=2,AR220+BD220+BP220,AT220+BF220+BR220))</f>
        <v>0</v>
      </c>
      <c r="Y220" s="87">
        <f>IF(Dane!$E$3=1,AM220+AY220+BK220,IF(Dane!$E$3=2,AS220+BE220+BQ220,AU220+BG220+BS220))</f>
        <v>0</v>
      </c>
      <c r="Z220" s="87">
        <f>IF(((H220*Dane!$C$9)-X220)&lt;0,0,(H220*Dane!$C$9)-X220)</f>
        <v>0</v>
      </c>
      <c r="AA220" s="88">
        <f>IFERROR(IF(((I220*Dane!$C$9)-Y220)&lt;0,0,(I220*Dane!$C$9)-Y220),0)</f>
        <v>0</v>
      </c>
      <c r="AB220" s="74"/>
      <c r="AC220" s="83">
        <f>IF(Dane!$E$3=1,AL220,IF(Dane!$E$3=2,AR220,AT220))</f>
        <v>0</v>
      </c>
      <c r="AD220" s="83">
        <f>IF(Dane!$E$3=1,AM220,IF(Dane!$E$3=2,AS220,AU220))</f>
        <v>0</v>
      </c>
      <c r="AE220" s="83">
        <f>IF(Dane!$E$3=1,AX220,IF(Dane!$E$3=2,BD220,BF220))</f>
        <v>0</v>
      </c>
      <c r="AF220" s="83">
        <f>IF(Dane!$E$3=1,AY220,IF(Dane!$E$3=2,BE220,BG220))</f>
        <v>0</v>
      </c>
      <c r="AG220" s="83">
        <f>IF(Dane!$E$3=1,BJ220,IF(Dane!$E$3=2,BP220,BR220))</f>
        <v>0</v>
      </c>
      <c r="AH220" s="83">
        <f>IF(Dane!$E$3=1,BK220,IF(Dane!$E$3=2,BQ220,BS220))</f>
        <v>0</v>
      </c>
      <c r="AI220" s="84">
        <f t="shared" si="114"/>
        <v>0</v>
      </c>
      <c r="AJ220" s="84">
        <f t="shared" si="115"/>
        <v>0</v>
      </c>
      <c r="AK220" s="84"/>
      <c r="AL220" s="84">
        <f t="shared" si="101"/>
        <v>0</v>
      </c>
      <c r="AM220" s="84">
        <f t="shared" si="116"/>
        <v>0</v>
      </c>
      <c r="AN220" s="84">
        <f t="shared" si="117"/>
        <v>0</v>
      </c>
      <c r="AO220" s="84">
        <f t="shared" si="102"/>
        <v>0</v>
      </c>
      <c r="AP220" s="84">
        <f t="shared" si="103"/>
        <v>0</v>
      </c>
      <c r="AQ220" s="84">
        <f t="shared" si="118"/>
        <v>0</v>
      </c>
      <c r="AR220" s="84">
        <f t="shared" si="127"/>
        <v>0</v>
      </c>
      <c r="AS220" s="84">
        <v>0</v>
      </c>
      <c r="AT220" s="84">
        <f t="shared" si="130"/>
        <v>0</v>
      </c>
      <c r="AU220" s="84">
        <v>0</v>
      </c>
      <c r="AV220" s="84">
        <f t="shared" si="104"/>
        <v>0</v>
      </c>
      <c r="AW220" s="84">
        <f t="shared" si="119"/>
        <v>0</v>
      </c>
      <c r="AX220" s="84">
        <f t="shared" si="105"/>
        <v>0</v>
      </c>
      <c r="AY220" s="84">
        <f t="shared" si="106"/>
        <v>0</v>
      </c>
      <c r="AZ220" s="84">
        <f t="shared" si="120"/>
        <v>0</v>
      </c>
      <c r="BA220" s="84">
        <f t="shared" si="107"/>
        <v>0</v>
      </c>
      <c r="BB220" s="84">
        <f t="shared" si="108"/>
        <v>0</v>
      </c>
      <c r="BC220" s="84">
        <f t="shared" si="121"/>
        <v>0</v>
      </c>
      <c r="BD220" s="84">
        <f t="shared" si="128"/>
        <v>0</v>
      </c>
      <c r="BE220" s="84">
        <v>0</v>
      </c>
      <c r="BF220" s="84">
        <f t="shared" si="122"/>
        <v>0</v>
      </c>
      <c r="BG220" s="84">
        <v>0</v>
      </c>
      <c r="BH220" s="84">
        <f t="shared" si="109"/>
        <v>0</v>
      </c>
      <c r="BI220" s="84">
        <f t="shared" si="123"/>
        <v>0</v>
      </c>
      <c r="BJ220" s="84">
        <f t="shared" si="110"/>
        <v>0</v>
      </c>
      <c r="BK220" s="84">
        <f t="shared" si="111"/>
        <v>0</v>
      </c>
      <c r="BL220" s="84">
        <f t="shared" si="124"/>
        <v>0</v>
      </c>
      <c r="BM220" s="84">
        <f t="shared" si="112"/>
        <v>0</v>
      </c>
      <c r="BN220" s="84">
        <f t="shared" si="113"/>
        <v>0</v>
      </c>
      <c r="BO220" s="84">
        <f t="shared" si="125"/>
        <v>0</v>
      </c>
      <c r="BP220" s="84">
        <f t="shared" si="129"/>
        <v>0</v>
      </c>
      <c r="BQ220" s="84">
        <v>0</v>
      </c>
      <c r="BR220" s="84">
        <f t="shared" si="126"/>
        <v>0</v>
      </c>
      <c r="BS220" s="84">
        <v>0</v>
      </c>
    </row>
    <row r="221" spans="1:71" s="85" customFormat="1">
      <c r="A221" s="69">
        <v>212</v>
      </c>
      <c r="B221" s="1"/>
      <c r="C221" s="1"/>
      <c r="D221" s="2"/>
      <c r="E221" s="3"/>
      <c r="F221" s="4"/>
      <c r="G221" s="2"/>
      <c r="H221" s="4"/>
      <c r="I221" s="4"/>
      <c r="J221" s="4"/>
      <c r="K221" s="5"/>
      <c r="L221" s="32"/>
      <c r="M221" s="4"/>
      <c r="N221" s="4"/>
      <c r="O221" s="5"/>
      <c r="P221" s="32"/>
      <c r="Q221" s="4"/>
      <c r="R221" s="4"/>
      <c r="S221" s="47"/>
      <c r="T221" s="32"/>
      <c r="U221" s="4"/>
      <c r="V221" s="4"/>
      <c r="W221" s="47"/>
      <c r="X221" s="86">
        <f>IF(Dane!$E$3=1,AL221+AX221+BJ221,IF(Dane!$E$3=2,AR221+BD221+BP221,AT221+BF221+BR221))</f>
        <v>0</v>
      </c>
      <c r="Y221" s="87">
        <f>IF(Dane!$E$3=1,AM221+AY221+BK221,IF(Dane!$E$3=2,AS221+BE221+BQ221,AU221+BG221+BS221))</f>
        <v>0</v>
      </c>
      <c r="Z221" s="87">
        <f>IF(((H221*Dane!$C$9)-X221)&lt;0,0,(H221*Dane!$C$9)-X221)</f>
        <v>0</v>
      </c>
      <c r="AA221" s="88">
        <f>IFERROR(IF(((I221*Dane!$C$9)-Y221)&lt;0,0,(I221*Dane!$C$9)-Y221),0)</f>
        <v>0</v>
      </c>
      <c r="AB221" s="74"/>
      <c r="AC221" s="83">
        <f>IF(Dane!$E$3=1,AL221,IF(Dane!$E$3=2,AR221,AT221))</f>
        <v>0</v>
      </c>
      <c r="AD221" s="83">
        <f>IF(Dane!$E$3=1,AM221,IF(Dane!$E$3=2,AS221,AU221))</f>
        <v>0</v>
      </c>
      <c r="AE221" s="83">
        <f>IF(Dane!$E$3=1,AX221,IF(Dane!$E$3=2,BD221,BF221))</f>
        <v>0</v>
      </c>
      <c r="AF221" s="83">
        <f>IF(Dane!$E$3=1,AY221,IF(Dane!$E$3=2,BE221,BG221))</f>
        <v>0</v>
      </c>
      <c r="AG221" s="83">
        <f>IF(Dane!$E$3=1,BJ221,IF(Dane!$E$3=2,BP221,BR221))</f>
        <v>0</v>
      </c>
      <c r="AH221" s="83">
        <f>IF(Dane!$E$3=1,BK221,IF(Dane!$E$3=2,BQ221,BS221))</f>
        <v>0</v>
      </c>
      <c r="AI221" s="84">
        <f t="shared" si="114"/>
        <v>0</v>
      </c>
      <c r="AJ221" s="84">
        <f t="shared" si="115"/>
        <v>0</v>
      </c>
      <c r="AK221" s="84"/>
      <c r="AL221" s="84">
        <f t="shared" si="101"/>
        <v>0</v>
      </c>
      <c r="AM221" s="84">
        <f t="shared" si="116"/>
        <v>0</v>
      </c>
      <c r="AN221" s="84">
        <f t="shared" si="117"/>
        <v>0</v>
      </c>
      <c r="AO221" s="84">
        <f t="shared" si="102"/>
        <v>0</v>
      </c>
      <c r="AP221" s="84">
        <f t="shared" si="103"/>
        <v>0</v>
      </c>
      <c r="AQ221" s="84">
        <f t="shared" si="118"/>
        <v>0</v>
      </c>
      <c r="AR221" s="84">
        <f t="shared" si="127"/>
        <v>0</v>
      </c>
      <c r="AS221" s="84">
        <v>0</v>
      </c>
      <c r="AT221" s="84">
        <f t="shared" si="130"/>
        <v>0</v>
      </c>
      <c r="AU221" s="84">
        <v>0</v>
      </c>
      <c r="AV221" s="84">
        <f t="shared" si="104"/>
        <v>0</v>
      </c>
      <c r="AW221" s="84">
        <f t="shared" si="119"/>
        <v>0</v>
      </c>
      <c r="AX221" s="84">
        <f t="shared" si="105"/>
        <v>0</v>
      </c>
      <c r="AY221" s="84">
        <f t="shared" si="106"/>
        <v>0</v>
      </c>
      <c r="AZ221" s="84">
        <f t="shared" si="120"/>
        <v>0</v>
      </c>
      <c r="BA221" s="84">
        <f t="shared" si="107"/>
        <v>0</v>
      </c>
      <c r="BB221" s="84">
        <f t="shared" si="108"/>
        <v>0</v>
      </c>
      <c r="BC221" s="84">
        <f t="shared" si="121"/>
        <v>0</v>
      </c>
      <c r="BD221" s="84">
        <f t="shared" si="128"/>
        <v>0</v>
      </c>
      <c r="BE221" s="84">
        <v>0</v>
      </c>
      <c r="BF221" s="84">
        <f t="shared" si="122"/>
        <v>0</v>
      </c>
      <c r="BG221" s="84">
        <v>0</v>
      </c>
      <c r="BH221" s="84">
        <f t="shared" si="109"/>
        <v>0</v>
      </c>
      <c r="BI221" s="84">
        <f t="shared" si="123"/>
        <v>0</v>
      </c>
      <c r="BJ221" s="84">
        <f t="shared" si="110"/>
        <v>0</v>
      </c>
      <c r="BK221" s="84">
        <f t="shared" si="111"/>
        <v>0</v>
      </c>
      <c r="BL221" s="84">
        <f t="shared" si="124"/>
        <v>0</v>
      </c>
      <c r="BM221" s="84">
        <f t="shared" si="112"/>
        <v>0</v>
      </c>
      <c r="BN221" s="84">
        <f t="shared" si="113"/>
        <v>0</v>
      </c>
      <c r="BO221" s="84">
        <f t="shared" si="125"/>
        <v>0</v>
      </c>
      <c r="BP221" s="84">
        <f t="shared" si="129"/>
        <v>0</v>
      </c>
      <c r="BQ221" s="84">
        <v>0</v>
      </c>
      <c r="BR221" s="84">
        <f t="shared" si="126"/>
        <v>0</v>
      </c>
      <c r="BS221" s="84">
        <v>0</v>
      </c>
    </row>
    <row r="222" spans="1:71" s="85" customFormat="1">
      <c r="A222" s="69">
        <v>213</v>
      </c>
      <c r="B222" s="1"/>
      <c r="C222" s="1"/>
      <c r="D222" s="2"/>
      <c r="E222" s="3"/>
      <c r="F222" s="4"/>
      <c r="G222" s="2"/>
      <c r="H222" s="4"/>
      <c r="I222" s="4"/>
      <c r="J222" s="4"/>
      <c r="K222" s="5"/>
      <c r="L222" s="32"/>
      <c r="M222" s="4"/>
      <c r="N222" s="4"/>
      <c r="O222" s="5"/>
      <c r="P222" s="32"/>
      <c r="Q222" s="4"/>
      <c r="R222" s="4"/>
      <c r="S222" s="47"/>
      <c r="T222" s="32"/>
      <c r="U222" s="4"/>
      <c r="V222" s="4"/>
      <c r="W222" s="47"/>
      <c r="X222" s="86">
        <f>IF(Dane!$E$3=1,AL222+AX222+BJ222,IF(Dane!$E$3=2,AR222+BD222+BP222,AT222+BF222+BR222))</f>
        <v>0</v>
      </c>
      <c r="Y222" s="87">
        <f>IF(Dane!$E$3=1,AM222+AY222+BK222,IF(Dane!$E$3=2,AS222+BE222+BQ222,AU222+BG222+BS222))</f>
        <v>0</v>
      </c>
      <c r="Z222" s="87">
        <f>IF(((H222*Dane!$C$9)-X222)&lt;0,0,(H222*Dane!$C$9)-X222)</f>
        <v>0</v>
      </c>
      <c r="AA222" s="88">
        <f>IFERROR(IF(((I222*Dane!$C$9)-Y222)&lt;0,0,(I222*Dane!$C$9)-Y222),0)</f>
        <v>0</v>
      </c>
      <c r="AB222" s="74"/>
      <c r="AC222" s="83">
        <f>IF(Dane!$E$3=1,AL222,IF(Dane!$E$3=2,AR222,AT222))</f>
        <v>0</v>
      </c>
      <c r="AD222" s="83">
        <f>IF(Dane!$E$3=1,AM222,IF(Dane!$E$3=2,AS222,AU222))</f>
        <v>0</v>
      </c>
      <c r="AE222" s="83">
        <f>IF(Dane!$E$3=1,AX222,IF(Dane!$E$3=2,BD222,BF222))</f>
        <v>0</v>
      </c>
      <c r="AF222" s="83">
        <f>IF(Dane!$E$3=1,AY222,IF(Dane!$E$3=2,BE222,BG222))</f>
        <v>0</v>
      </c>
      <c r="AG222" s="83">
        <f>IF(Dane!$E$3=1,BJ222,IF(Dane!$E$3=2,BP222,BR222))</f>
        <v>0</v>
      </c>
      <c r="AH222" s="83">
        <f>IF(Dane!$E$3=1,BK222,IF(Dane!$E$3=2,BQ222,BS222))</f>
        <v>0</v>
      </c>
      <c r="AI222" s="84">
        <f t="shared" si="114"/>
        <v>0</v>
      </c>
      <c r="AJ222" s="84">
        <f t="shared" si="115"/>
        <v>0</v>
      </c>
      <c r="AK222" s="84"/>
      <c r="AL222" s="84">
        <f t="shared" si="101"/>
        <v>0</v>
      </c>
      <c r="AM222" s="84">
        <f t="shared" si="116"/>
        <v>0</v>
      </c>
      <c r="AN222" s="84">
        <f t="shared" si="117"/>
        <v>0</v>
      </c>
      <c r="AO222" s="84">
        <f t="shared" si="102"/>
        <v>0</v>
      </c>
      <c r="AP222" s="84">
        <f t="shared" si="103"/>
        <v>0</v>
      </c>
      <c r="AQ222" s="84">
        <f t="shared" si="118"/>
        <v>0</v>
      </c>
      <c r="AR222" s="84">
        <f t="shared" si="127"/>
        <v>0</v>
      </c>
      <c r="AS222" s="84">
        <v>0</v>
      </c>
      <c r="AT222" s="84">
        <f t="shared" si="130"/>
        <v>0</v>
      </c>
      <c r="AU222" s="84">
        <v>0</v>
      </c>
      <c r="AV222" s="84">
        <f t="shared" si="104"/>
        <v>0</v>
      </c>
      <c r="AW222" s="84">
        <f t="shared" si="119"/>
        <v>0</v>
      </c>
      <c r="AX222" s="84">
        <f t="shared" si="105"/>
        <v>0</v>
      </c>
      <c r="AY222" s="84">
        <f t="shared" si="106"/>
        <v>0</v>
      </c>
      <c r="AZ222" s="84">
        <f t="shared" si="120"/>
        <v>0</v>
      </c>
      <c r="BA222" s="84">
        <f t="shared" si="107"/>
        <v>0</v>
      </c>
      <c r="BB222" s="84">
        <f t="shared" si="108"/>
        <v>0</v>
      </c>
      <c r="BC222" s="84">
        <f t="shared" si="121"/>
        <v>0</v>
      </c>
      <c r="BD222" s="84">
        <f t="shared" si="128"/>
        <v>0</v>
      </c>
      <c r="BE222" s="84">
        <v>0</v>
      </c>
      <c r="BF222" s="84">
        <f t="shared" si="122"/>
        <v>0</v>
      </c>
      <c r="BG222" s="84">
        <v>0</v>
      </c>
      <c r="BH222" s="84">
        <f t="shared" si="109"/>
        <v>0</v>
      </c>
      <c r="BI222" s="84">
        <f t="shared" si="123"/>
        <v>0</v>
      </c>
      <c r="BJ222" s="84">
        <f t="shared" si="110"/>
        <v>0</v>
      </c>
      <c r="BK222" s="84">
        <f t="shared" si="111"/>
        <v>0</v>
      </c>
      <c r="BL222" s="84">
        <f t="shared" si="124"/>
        <v>0</v>
      </c>
      <c r="BM222" s="84">
        <f t="shared" si="112"/>
        <v>0</v>
      </c>
      <c r="BN222" s="84">
        <f t="shared" si="113"/>
        <v>0</v>
      </c>
      <c r="BO222" s="84">
        <f t="shared" si="125"/>
        <v>0</v>
      </c>
      <c r="BP222" s="84">
        <f t="shared" si="129"/>
        <v>0</v>
      </c>
      <c r="BQ222" s="84">
        <v>0</v>
      </c>
      <c r="BR222" s="84">
        <f t="shared" si="126"/>
        <v>0</v>
      </c>
      <c r="BS222" s="84">
        <v>0</v>
      </c>
    </row>
    <row r="223" spans="1:71" s="85" customFormat="1">
      <c r="A223" s="69">
        <v>214</v>
      </c>
      <c r="B223" s="1"/>
      <c r="C223" s="1"/>
      <c r="D223" s="2"/>
      <c r="E223" s="3"/>
      <c r="F223" s="4"/>
      <c r="G223" s="2"/>
      <c r="H223" s="4"/>
      <c r="I223" s="4"/>
      <c r="J223" s="4"/>
      <c r="K223" s="5"/>
      <c r="L223" s="32"/>
      <c r="M223" s="4"/>
      <c r="N223" s="4"/>
      <c r="O223" s="5"/>
      <c r="P223" s="32"/>
      <c r="Q223" s="4"/>
      <c r="R223" s="4"/>
      <c r="S223" s="47"/>
      <c r="T223" s="32"/>
      <c r="U223" s="4"/>
      <c r="V223" s="4"/>
      <c r="W223" s="47"/>
      <c r="X223" s="86">
        <f>IF(Dane!$E$3=1,AL223+AX223+BJ223,IF(Dane!$E$3=2,AR223+BD223+BP223,AT223+BF223+BR223))</f>
        <v>0</v>
      </c>
      <c r="Y223" s="87">
        <f>IF(Dane!$E$3=1,AM223+AY223+BK223,IF(Dane!$E$3=2,AS223+BE223+BQ223,AU223+BG223+BS223))</f>
        <v>0</v>
      </c>
      <c r="Z223" s="87">
        <f>IF(((H223*Dane!$C$9)-X223)&lt;0,0,(H223*Dane!$C$9)-X223)</f>
        <v>0</v>
      </c>
      <c r="AA223" s="88">
        <f>IFERROR(IF(((I223*Dane!$C$9)-Y223)&lt;0,0,(I223*Dane!$C$9)-Y223),0)</f>
        <v>0</v>
      </c>
      <c r="AB223" s="74"/>
      <c r="AC223" s="83">
        <f>IF(Dane!$E$3=1,AL223,IF(Dane!$E$3=2,AR223,AT223))</f>
        <v>0</v>
      </c>
      <c r="AD223" s="83">
        <f>IF(Dane!$E$3=1,AM223,IF(Dane!$E$3=2,AS223,AU223))</f>
        <v>0</v>
      </c>
      <c r="AE223" s="83">
        <f>IF(Dane!$E$3=1,AX223,IF(Dane!$E$3=2,BD223,BF223))</f>
        <v>0</v>
      </c>
      <c r="AF223" s="83">
        <f>IF(Dane!$E$3=1,AY223,IF(Dane!$E$3=2,BE223,BG223))</f>
        <v>0</v>
      </c>
      <c r="AG223" s="83">
        <f>IF(Dane!$E$3=1,BJ223,IF(Dane!$E$3=2,BP223,BR223))</f>
        <v>0</v>
      </c>
      <c r="AH223" s="83">
        <f>IF(Dane!$E$3=1,BK223,IF(Dane!$E$3=2,BQ223,BS223))</f>
        <v>0</v>
      </c>
      <c r="AI223" s="84">
        <f t="shared" si="114"/>
        <v>0</v>
      </c>
      <c r="AJ223" s="84">
        <f t="shared" si="115"/>
        <v>0</v>
      </c>
      <c r="AK223" s="84"/>
      <c r="AL223" s="84">
        <f t="shared" si="101"/>
        <v>0</v>
      </c>
      <c r="AM223" s="84">
        <f t="shared" si="116"/>
        <v>0</v>
      </c>
      <c r="AN223" s="84">
        <f t="shared" si="117"/>
        <v>0</v>
      </c>
      <c r="AO223" s="84">
        <f t="shared" si="102"/>
        <v>0</v>
      </c>
      <c r="AP223" s="84">
        <f t="shared" si="103"/>
        <v>0</v>
      </c>
      <c r="AQ223" s="84">
        <f t="shared" si="118"/>
        <v>0</v>
      </c>
      <c r="AR223" s="84">
        <f t="shared" si="127"/>
        <v>0</v>
      </c>
      <c r="AS223" s="84">
        <v>0</v>
      </c>
      <c r="AT223" s="84">
        <f t="shared" si="130"/>
        <v>0</v>
      </c>
      <c r="AU223" s="84">
        <v>0</v>
      </c>
      <c r="AV223" s="84">
        <f t="shared" si="104"/>
        <v>0</v>
      </c>
      <c r="AW223" s="84">
        <f t="shared" si="119"/>
        <v>0</v>
      </c>
      <c r="AX223" s="84">
        <f t="shared" si="105"/>
        <v>0</v>
      </c>
      <c r="AY223" s="84">
        <f t="shared" si="106"/>
        <v>0</v>
      </c>
      <c r="AZ223" s="84">
        <f t="shared" si="120"/>
        <v>0</v>
      </c>
      <c r="BA223" s="84">
        <f t="shared" si="107"/>
        <v>0</v>
      </c>
      <c r="BB223" s="84">
        <f t="shared" si="108"/>
        <v>0</v>
      </c>
      <c r="BC223" s="84">
        <f t="shared" si="121"/>
        <v>0</v>
      </c>
      <c r="BD223" s="84">
        <f t="shared" si="128"/>
        <v>0</v>
      </c>
      <c r="BE223" s="84">
        <v>0</v>
      </c>
      <c r="BF223" s="84">
        <f t="shared" si="122"/>
        <v>0</v>
      </c>
      <c r="BG223" s="84">
        <v>0</v>
      </c>
      <c r="BH223" s="84">
        <f t="shared" si="109"/>
        <v>0</v>
      </c>
      <c r="BI223" s="84">
        <f t="shared" si="123"/>
        <v>0</v>
      </c>
      <c r="BJ223" s="84">
        <f t="shared" si="110"/>
        <v>0</v>
      </c>
      <c r="BK223" s="84">
        <f t="shared" si="111"/>
        <v>0</v>
      </c>
      <c r="BL223" s="84">
        <f t="shared" si="124"/>
        <v>0</v>
      </c>
      <c r="BM223" s="84">
        <f t="shared" si="112"/>
        <v>0</v>
      </c>
      <c r="BN223" s="84">
        <f t="shared" si="113"/>
        <v>0</v>
      </c>
      <c r="BO223" s="84">
        <f t="shared" si="125"/>
        <v>0</v>
      </c>
      <c r="BP223" s="84">
        <f t="shared" si="129"/>
        <v>0</v>
      </c>
      <c r="BQ223" s="84">
        <v>0</v>
      </c>
      <c r="BR223" s="84">
        <f t="shared" si="126"/>
        <v>0</v>
      </c>
      <c r="BS223" s="84">
        <v>0</v>
      </c>
    </row>
    <row r="224" spans="1:71" s="85" customFormat="1">
      <c r="A224" s="69">
        <v>215</v>
      </c>
      <c r="B224" s="1"/>
      <c r="C224" s="1"/>
      <c r="D224" s="2"/>
      <c r="E224" s="3"/>
      <c r="F224" s="4"/>
      <c r="G224" s="2"/>
      <c r="H224" s="4"/>
      <c r="I224" s="4"/>
      <c r="J224" s="4"/>
      <c r="K224" s="5"/>
      <c r="L224" s="32"/>
      <c r="M224" s="4"/>
      <c r="N224" s="4"/>
      <c r="O224" s="5"/>
      <c r="P224" s="32"/>
      <c r="Q224" s="4"/>
      <c r="R224" s="4"/>
      <c r="S224" s="47"/>
      <c r="T224" s="32"/>
      <c r="U224" s="4"/>
      <c r="V224" s="4"/>
      <c r="W224" s="47"/>
      <c r="X224" s="86">
        <f>IF(Dane!$E$3=1,AL224+AX224+BJ224,IF(Dane!$E$3=2,AR224+BD224+BP224,AT224+BF224+BR224))</f>
        <v>0</v>
      </c>
      <c r="Y224" s="87">
        <f>IF(Dane!$E$3=1,AM224+AY224+BK224,IF(Dane!$E$3=2,AS224+BE224+BQ224,AU224+BG224+BS224))</f>
        <v>0</v>
      </c>
      <c r="Z224" s="87">
        <f>IF(((H224*Dane!$C$9)-X224)&lt;0,0,(H224*Dane!$C$9)-X224)</f>
        <v>0</v>
      </c>
      <c r="AA224" s="88">
        <f>IFERROR(IF(((I224*Dane!$C$9)-Y224)&lt;0,0,(I224*Dane!$C$9)-Y224),0)</f>
        <v>0</v>
      </c>
      <c r="AB224" s="74"/>
      <c r="AC224" s="83">
        <f>IF(Dane!$E$3=1,AL224,IF(Dane!$E$3=2,AR224,AT224))</f>
        <v>0</v>
      </c>
      <c r="AD224" s="83">
        <f>IF(Dane!$E$3=1,AM224,IF(Dane!$E$3=2,AS224,AU224))</f>
        <v>0</v>
      </c>
      <c r="AE224" s="83">
        <f>IF(Dane!$E$3=1,AX224,IF(Dane!$E$3=2,BD224,BF224))</f>
        <v>0</v>
      </c>
      <c r="AF224" s="83">
        <f>IF(Dane!$E$3=1,AY224,IF(Dane!$E$3=2,BE224,BG224))</f>
        <v>0</v>
      </c>
      <c r="AG224" s="83">
        <f>IF(Dane!$E$3=1,BJ224,IF(Dane!$E$3=2,BP224,BR224))</f>
        <v>0</v>
      </c>
      <c r="AH224" s="83">
        <f>IF(Dane!$E$3=1,BK224,IF(Dane!$E$3=2,BQ224,BS224))</f>
        <v>0</v>
      </c>
      <c r="AI224" s="84">
        <f t="shared" si="114"/>
        <v>0</v>
      </c>
      <c r="AJ224" s="84">
        <f t="shared" si="115"/>
        <v>0</v>
      </c>
      <c r="AK224" s="84"/>
      <c r="AL224" s="84">
        <f t="shared" si="101"/>
        <v>0</v>
      </c>
      <c r="AM224" s="84">
        <f t="shared" si="116"/>
        <v>0</v>
      </c>
      <c r="AN224" s="84">
        <f t="shared" si="117"/>
        <v>0</v>
      </c>
      <c r="AO224" s="84">
        <f t="shared" si="102"/>
        <v>0</v>
      </c>
      <c r="AP224" s="84">
        <f t="shared" si="103"/>
        <v>0</v>
      </c>
      <c r="AQ224" s="84">
        <f t="shared" si="118"/>
        <v>0</v>
      </c>
      <c r="AR224" s="84">
        <f t="shared" si="127"/>
        <v>0</v>
      </c>
      <c r="AS224" s="84">
        <v>0</v>
      </c>
      <c r="AT224" s="84">
        <f t="shared" si="130"/>
        <v>0</v>
      </c>
      <c r="AU224" s="84">
        <v>0</v>
      </c>
      <c r="AV224" s="84">
        <f t="shared" si="104"/>
        <v>0</v>
      </c>
      <c r="AW224" s="84">
        <f t="shared" si="119"/>
        <v>0</v>
      </c>
      <c r="AX224" s="84">
        <f t="shared" si="105"/>
        <v>0</v>
      </c>
      <c r="AY224" s="84">
        <f t="shared" si="106"/>
        <v>0</v>
      </c>
      <c r="AZ224" s="84">
        <f t="shared" si="120"/>
        <v>0</v>
      </c>
      <c r="BA224" s="84">
        <f t="shared" si="107"/>
        <v>0</v>
      </c>
      <c r="BB224" s="84">
        <f t="shared" si="108"/>
        <v>0</v>
      </c>
      <c r="BC224" s="84">
        <f t="shared" si="121"/>
        <v>0</v>
      </c>
      <c r="BD224" s="84">
        <f t="shared" si="128"/>
        <v>0</v>
      </c>
      <c r="BE224" s="84">
        <v>0</v>
      </c>
      <c r="BF224" s="84">
        <f t="shared" si="122"/>
        <v>0</v>
      </c>
      <c r="BG224" s="84">
        <v>0</v>
      </c>
      <c r="BH224" s="84">
        <f t="shared" si="109"/>
        <v>0</v>
      </c>
      <c r="BI224" s="84">
        <f t="shared" si="123"/>
        <v>0</v>
      </c>
      <c r="BJ224" s="84">
        <f t="shared" si="110"/>
        <v>0</v>
      </c>
      <c r="BK224" s="84">
        <f t="shared" si="111"/>
        <v>0</v>
      </c>
      <c r="BL224" s="84">
        <f t="shared" si="124"/>
        <v>0</v>
      </c>
      <c r="BM224" s="84">
        <f t="shared" si="112"/>
        <v>0</v>
      </c>
      <c r="BN224" s="84">
        <f t="shared" si="113"/>
        <v>0</v>
      </c>
      <c r="BO224" s="84">
        <f t="shared" si="125"/>
        <v>0</v>
      </c>
      <c r="BP224" s="84">
        <f t="shared" si="129"/>
        <v>0</v>
      </c>
      <c r="BQ224" s="84">
        <v>0</v>
      </c>
      <c r="BR224" s="84">
        <f t="shared" si="126"/>
        <v>0</v>
      </c>
      <c r="BS224" s="84">
        <v>0</v>
      </c>
    </row>
    <row r="225" spans="1:71" s="85" customFormat="1">
      <c r="A225" s="69">
        <v>216</v>
      </c>
      <c r="B225" s="1"/>
      <c r="C225" s="1"/>
      <c r="D225" s="2"/>
      <c r="E225" s="3"/>
      <c r="F225" s="4"/>
      <c r="G225" s="2"/>
      <c r="H225" s="4"/>
      <c r="I225" s="4"/>
      <c r="J225" s="4"/>
      <c r="K225" s="5"/>
      <c r="L225" s="32"/>
      <c r="M225" s="4"/>
      <c r="N225" s="4"/>
      <c r="O225" s="5"/>
      <c r="P225" s="32"/>
      <c r="Q225" s="4"/>
      <c r="R225" s="4"/>
      <c r="S225" s="47"/>
      <c r="T225" s="32"/>
      <c r="U225" s="4"/>
      <c r="V225" s="4"/>
      <c r="W225" s="47"/>
      <c r="X225" s="86">
        <f>IF(Dane!$E$3=1,AL225+AX225+BJ225,IF(Dane!$E$3=2,AR225+BD225+BP225,AT225+BF225+BR225))</f>
        <v>0</v>
      </c>
      <c r="Y225" s="87">
        <f>IF(Dane!$E$3=1,AM225+AY225+BK225,IF(Dane!$E$3=2,AS225+BE225+BQ225,AU225+BG225+BS225))</f>
        <v>0</v>
      </c>
      <c r="Z225" s="87">
        <f>IF(((H225*Dane!$C$9)-X225)&lt;0,0,(H225*Dane!$C$9)-X225)</f>
        <v>0</v>
      </c>
      <c r="AA225" s="88">
        <f>IFERROR(IF(((I225*Dane!$C$9)-Y225)&lt;0,0,(I225*Dane!$C$9)-Y225),0)</f>
        <v>0</v>
      </c>
      <c r="AB225" s="74"/>
      <c r="AC225" s="83">
        <f>IF(Dane!$E$3=1,AL225,IF(Dane!$E$3=2,AR225,AT225))</f>
        <v>0</v>
      </c>
      <c r="AD225" s="83">
        <f>IF(Dane!$E$3=1,AM225,IF(Dane!$E$3=2,AS225,AU225))</f>
        <v>0</v>
      </c>
      <c r="AE225" s="83">
        <f>IF(Dane!$E$3=1,AX225,IF(Dane!$E$3=2,BD225,BF225))</f>
        <v>0</v>
      </c>
      <c r="AF225" s="83">
        <f>IF(Dane!$E$3=1,AY225,IF(Dane!$E$3=2,BE225,BG225))</f>
        <v>0</v>
      </c>
      <c r="AG225" s="83">
        <f>IF(Dane!$E$3=1,BJ225,IF(Dane!$E$3=2,BP225,BR225))</f>
        <v>0</v>
      </c>
      <c r="AH225" s="83">
        <f>IF(Dane!$E$3=1,BK225,IF(Dane!$E$3=2,BQ225,BS225))</f>
        <v>0</v>
      </c>
      <c r="AI225" s="84">
        <f t="shared" si="114"/>
        <v>0</v>
      </c>
      <c r="AJ225" s="84">
        <f t="shared" si="115"/>
        <v>0</v>
      </c>
      <c r="AK225" s="84"/>
      <c r="AL225" s="84">
        <f t="shared" si="101"/>
        <v>0</v>
      </c>
      <c r="AM225" s="84">
        <f t="shared" si="116"/>
        <v>0</v>
      </c>
      <c r="AN225" s="84">
        <f t="shared" si="117"/>
        <v>0</v>
      </c>
      <c r="AO225" s="84">
        <f t="shared" si="102"/>
        <v>0</v>
      </c>
      <c r="AP225" s="84">
        <f t="shared" si="103"/>
        <v>0</v>
      </c>
      <c r="AQ225" s="84">
        <f t="shared" si="118"/>
        <v>0</v>
      </c>
      <c r="AR225" s="84">
        <f t="shared" si="127"/>
        <v>0</v>
      </c>
      <c r="AS225" s="84">
        <v>0</v>
      </c>
      <c r="AT225" s="84">
        <f t="shared" si="130"/>
        <v>0</v>
      </c>
      <c r="AU225" s="84">
        <v>0</v>
      </c>
      <c r="AV225" s="84">
        <f t="shared" si="104"/>
        <v>0</v>
      </c>
      <c r="AW225" s="84">
        <f t="shared" si="119"/>
        <v>0</v>
      </c>
      <c r="AX225" s="84">
        <f t="shared" si="105"/>
        <v>0</v>
      </c>
      <c r="AY225" s="84">
        <f t="shared" si="106"/>
        <v>0</v>
      </c>
      <c r="AZ225" s="84">
        <f t="shared" si="120"/>
        <v>0</v>
      </c>
      <c r="BA225" s="84">
        <f t="shared" si="107"/>
        <v>0</v>
      </c>
      <c r="BB225" s="84">
        <f t="shared" si="108"/>
        <v>0</v>
      </c>
      <c r="BC225" s="84">
        <f t="shared" si="121"/>
        <v>0</v>
      </c>
      <c r="BD225" s="84">
        <f t="shared" si="128"/>
        <v>0</v>
      </c>
      <c r="BE225" s="84">
        <v>0</v>
      </c>
      <c r="BF225" s="84">
        <f t="shared" si="122"/>
        <v>0</v>
      </c>
      <c r="BG225" s="84">
        <v>0</v>
      </c>
      <c r="BH225" s="84">
        <f t="shared" si="109"/>
        <v>0</v>
      </c>
      <c r="BI225" s="84">
        <f t="shared" si="123"/>
        <v>0</v>
      </c>
      <c r="BJ225" s="84">
        <f t="shared" si="110"/>
        <v>0</v>
      </c>
      <c r="BK225" s="84">
        <f t="shared" si="111"/>
        <v>0</v>
      </c>
      <c r="BL225" s="84">
        <f t="shared" si="124"/>
        <v>0</v>
      </c>
      <c r="BM225" s="84">
        <f t="shared" si="112"/>
        <v>0</v>
      </c>
      <c r="BN225" s="84">
        <f t="shared" si="113"/>
        <v>0</v>
      </c>
      <c r="BO225" s="84">
        <f t="shared" si="125"/>
        <v>0</v>
      </c>
      <c r="BP225" s="84">
        <f t="shared" si="129"/>
        <v>0</v>
      </c>
      <c r="BQ225" s="84">
        <v>0</v>
      </c>
      <c r="BR225" s="84">
        <f t="shared" si="126"/>
        <v>0</v>
      </c>
      <c r="BS225" s="84">
        <v>0</v>
      </c>
    </row>
    <row r="226" spans="1:71" s="85" customFormat="1">
      <c r="A226" s="69">
        <v>217</v>
      </c>
      <c r="B226" s="1"/>
      <c r="C226" s="1"/>
      <c r="D226" s="2"/>
      <c r="E226" s="3"/>
      <c r="F226" s="4"/>
      <c r="G226" s="2"/>
      <c r="H226" s="4"/>
      <c r="I226" s="4"/>
      <c r="J226" s="4"/>
      <c r="K226" s="5"/>
      <c r="L226" s="32"/>
      <c r="M226" s="4"/>
      <c r="N226" s="4"/>
      <c r="O226" s="5"/>
      <c r="P226" s="32"/>
      <c r="Q226" s="4"/>
      <c r="R226" s="4"/>
      <c r="S226" s="47"/>
      <c r="T226" s="32"/>
      <c r="U226" s="4"/>
      <c r="V226" s="4"/>
      <c r="W226" s="47"/>
      <c r="X226" s="86">
        <f>IF(Dane!$E$3=1,AL226+AX226+BJ226,IF(Dane!$E$3=2,AR226+BD226+BP226,AT226+BF226+BR226))</f>
        <v>0</v>
      </c>
      <c r="Y226" s="87">
        <f>IF(Dane!$E$3=1,AM226+AY226+BK226,IF(Dane!$E$3=2,AS226+BE226+BQ226,AU226+BG226+BS226))</f>
        <v>0</v>
      </c>
      <c r="Z226" s="87">
        <f>IF(((H226*Dane!$C$9)-X226)&lt;0,0,(H226*Dane!$C$9)-X226)</f>
        <v>0</v>
      </c>
      <c r="AA226" s="88">
        <f>IFERROR(IF(((I226*Dane!$C$9)-Y226)&lt;0,0,(I226*Dane!$C$9)-Y226),0)</f>
        <v>0</v>
      </c>
      <c r="AB226" s="74"/>
      <c r="AC226" s="83">
        <f>IF(Dane!$E$3=1,AL226,IF(Dane!$E$3=2,AR226,AT226))</f>
        <v>0</v>
      </c>
      <c r="AD226" s="83">
        <f>IF(Dane!$E$3=1,AM226,IF(Dane!$E$3=2,AS226,AU226))</f>
        <v>0</v>
      </c>
      <c r="AE226" s="83">
        <f>IF(Dane!$E$3=1,AX226,IF(Dane!$E$3=2,BD226,BF226))</f>
        <v>0</v>
      </c>
      <c r="AF226" s="83">
        <f>IF(Dane!$E$3=1,AY226,IF(Dane!$E$3=2,BE226,BG226))</f>
        <v>0</v>
      </c>
      <c r="AG226" s="83">
        <f>IF(Dane!$E$3=1,BJ226,IF(Dane!$E$3=2,BP226,BR226))</f>
        <v>0</v>
      </c>
      <c r="AH226" s="83">
        <f>IF(Dane!$E$3=1,BK226,IF(Dane!$E$3=2,BQ226,BS226))</f>
        <v>0</v>
      </c>
      <c r="AI226" s="84">
        <f t="shared" si="114"/>
        <v>0</v>
      </c>
      <c r="AJ226" s="84">
        <f t="shared" si="115"/>
        <v>0</v>
      </c>
      <c r="AK226" s="84"/>
      <c r="AL226" s="84">
        <f t="shared" si="101"/>
        <v>0</v>
      </c>
      <c r="AM226" s="84">
        <f t="shared" si="116"/>
        <v>0</v>
      </c>
      <c r="AN226" s="84">
        <f t="shared" si="117"/>
        <v>0</v>
      </c>
      <c r="AO226" s="84">
        <f t="shared" si="102"/>
        <v>0</v>
      </c>
      <c r="AP226" s="84">
        <f t="shared" si="103"/>
        <v>0</v>
      </c>
      <c r="AQ226" s="84">
        <f t="shared" si="118"/>
        <v>0</v>
      </c>
      <c r="AR226" s="84">
        <f t="shared" si="127"/>
        <v>0</v>
      </c>
      <c r="AS226" s="84">
        <v>0</v>
      </c>
      <c r="AT226" s="84">
        <f t="shared" si="130"/>
        <v>0</v>
      </c>
      <c r="AU226" s="84">
        <v>0</v>
      </c>
      <c r="AV226" s="84">
        <f t="shared" si="104"/>
        <v>0</v>
      </c>
      <c r="AW226" s="84">
        <f t="shared" si="119"/>
        <v>0</v>
      </c>
      <c r="AX226" s="84">
        <f t="shared" si="105"/>
        <v>0</v>
      </c>
      <c r="AY226" s="84">
        <f t="shared" si="106"/>
        <v>0</v>
      </c>
      <c r="AZ226" s="84">
        <f t="shared" si="120"/>
        <v>0</v>
      </c>
      <c r="BA226" s="84">
        <f t="shared" si="107"/>
        <v>0</v>
      </c>
      <c r="BB226" s="84">
        <f t="shared" si="108"/>
        <v>0</v>
      </c>
      <c r="BC226" s="84">
        <f t="shared" si="121"/>
        <v>0</v>
      </c>
      <c r="BD226" s="84">
        <f t="shared" si="128"/>
        <v>0</v>
      </c>
      <c r="BE226" s="84">
        <v>0</v>
      </c>
      <c r="BF226" s="84">
        <f t="shared" si="122"/>
        <v>0</v>
      </c>
      <c r="BG226" s="84">
        <v>0</v>
      </c>
      <c r="BH226" s="84">
        <f t="shared" si="109"/>
        <v>0</v>
      </c>
      <c r="BI226" s="84">
        <f t="shared" si="123"/>
        <v>0</v>
      </c>
      <c r="BJ226" s="84">
        <f t="shared" si="110"/>
        <v>0</v>
      </c>
      <c r="BK226" s="84">
        <f t="shared" si="111"/>
        <v>0</v>
      </c>
      <c r="BL226" s="84">
        <f t="shared" si="124"/>
        <v>0</v>
      </c>
      <c r="BM226" s="84">
        <f t="shared" si="112"/>
        <v>0</v>
      </c>
      <c r="BN226" s="84">
        <f t="shared" si="113"/>
        <v>0</v>
      </c>
      <c r="BO226" s="84">
        <f t="shared" si="125"/>
        <v>0</v>
      </c>
      <c r="BP226" s="84">
        <f t="shared" si="129"/>
        <v>0</v>
      </c>
      <c r="BQ226" s="84">
        <v>0</v>
      </c>
      <c r="BR226" s="84">
        <f t="shared" si="126"/>
        <v>0</v>
      </c>
      <c r="BS226" s="84">
        <v>0</v>
      </c>
    </row>
    <row r="227" spans="1:71" s="85" customFormat="1">
      <c r="A227" s="69">
        <v>218</v>
      </c>
      <c r="B227" s="1"/>
      <c r="C227" s="1"/>
      <c r="D227" s="2"/>
      <c r="E227" s="3"/>
      <c r="F227" s="4"/>
      <c r="G227" s="2"/>
      <c r="H227" s="4"/>
      <c r="I227" s="4"/>
      <c r="J227" s="4"/>
      <c r="K227" s="5"/>
      <c r="L227" s="32"/>
      <c r="M227" s="4"/>
      <c r="N227" s="4"/>
      <c r="O227" s="5"/>
      <c r="P227" s="32"/>
      <c r="Q227" s="4"/>
      <c r="R227" s="4"/>
      <c r="S227" s="47"/>
      <c r="T227" s="32"/>
      <c r="U227" s="4"/>
      <c r="V227" s="4"/>
      <c r="W227" s="47"/>
      <c r="X227" s="86">
        <f>IF(Dane!$E$3=1,AL227+AX227+BJ227,IF(Dane!$E$3=2,AR227+BD227+BP227,AT227+BF227+BR227))</f>
        <v>0</v>
      </c>
      <c r="Y227" s="87">
        <f>IF(Dane!$E$3=1,AM227+AY227+BK227,IF(Dane!$E$3=2,AS227+BE227+BQ227,AU227+BG227+BS227))</f>
        <v>0</v>
      </c>
      <c r="Z227" s="87">
        <f>IF(((H227*Dane!$C$9)-X227)&lt;0,0,(H227*Dane!$C$9)-X227)</f>
        <v>0</v>
      </c>
      <c r="AA227" s="88">
        <f>IFERROR(IF(((I227*Dane!$C$9)-Y227)&lt;0,0,(I227*Dane!$C$9)-Y227),0)</f>
        <v>0</v>
      </c>
      <c r="AB227" s="74"/>
      <c r="AC227" s="83">
        <f>IF(Dane!$E$3=1,AL227,IF(Dane!$E$3=2,AR227,AT227))</f>
        <v>0</v>
      </c>
      <c r="AD227" s="83">
        <f>IF(Dane!$E$3=1,AM227,IF(Dane!$E$3=2,AS227,AU227))</f>
        <v>0</v>
      </c>
      <c r="AE227" s="83">
        <f>IF(Dane!$E$3=1,AX227,IF(Dane!$E$3=2,BD227,BF227))</f>
        <v>0</v>
      </c>
      <c r="AF227" s="83">
        <f>IF(Dane!$E$3=1,AY227,IF(Dane!$E$3=2,BE227,BG227))</f>
        <v>0</v>
      </c>
      <c r="AG227" s="83">
        <f>IF(Dane!$E$3=1,BJ227,IF(Dane!$E$3=2,BP227,BR227))</f>
        <v>0</v>
      </c>
      <c r="AH227" s="83">
        <f>IF(Dane!$E$3=1,BK227,IF(Dane!$E$3=2,BQ227,BS227))</f>
        <v>0</v>
      </c>
      <c r="AI227" s="84">
        <f t="shared" si="114"/>
        <v>0</v>
      </c>
      <c r="AJ227" s="84">
        <f t="shared" si="115"/>
        <v>0</v>
      </c>
      <c r="AK227" s="84"/>
      <c r="AL227" s="84">
        <f t="shared" si="101"/>
        <v>0</v>
      </c>
      <c r="AM227" s="84">
        <f t="shared" si="116"/>
        <v>0</v>
      </c>
      <c r="AN227" s="84">
        <f t="shared" si="117"/>
        <v>0</v>
      </c>
      <c r="AO227" s="84">
        <f t="shared" si="102"/>
        <v>0</v>
      </c>
      <c r="AP227" s="84">
        <f t="shared" si="103"/>
        <v>0</v>
      </c>
      <c r="AQ227" s="84">
        <f t="shared" si="118"/>
        <v>0</v>
      </c>
      <c r="AR227" s="84">
        <f t="shared" si="127"/>
        <v>0</v>
      </c>
      <c r="AS227" s="84">
        <v>0</v>
      </c>
      <c r="AT227" s="84">
        <f t="shared" si="130"/>
        <v>0</v>
      </c>
      <c r="AU227" s="84">
        <v>0</v>
      </c>
      <c r="AV227" s="84">
        <f t="shared" si="104"/>
        <v>0</v>
      </c>
      <c r="AW227" s="84">
        <f t="shared" si="119"/>
        <v>0</v>
      </c>
      <c r="AX227" s="84">
        <f t="shared" si="105"/>
        <v>0</v>
      </c>
      <c r="AY227" s="84">
        <f t="shared" si="106"/>
        <v>0</v>
      </c>
      <c r="AZ227" s="84">
        <f t="shared" si="120"/>
        <v>0</v>
      </c>
      <c r="BA227" s="84">
        <f t="shared" si="107"/>
        <v>0</v>
      </c>
      <c r="BB227" s="84">
        <f t="shared" si="108"/>
        <v>0</v>
      </c>
      <c r="BC227" s="84">
        <f t="shared" si="121"/>
        <v>0</v>
      </c>
      <c r="BD227" s="84">
        <f t="shared" si="128"/>
        <v>0</v>
      </c>
      <c r="BE227" s="84">
        <v>0</v>
      </c>
      <c r="BF227" s="84">
        <f t="shared" si="122"/>
        <v>0</v>
      </c>
      <c r="BG227" s="84">
        <v>0</v>
      </c>
      <c r="BH227" s="84">
        <f t="shared" si="109"/>
        <v>0</v>
      </c>
      <c r="BI227" s="84">
        <f t="shared" si="123"/>
        <v>0</v>
      </c>
      <c r="BJ227" s="84">
        <f t="shared" si="110"/>
        <v>0</v>
      </c>
      <c r="BK227" s="84">
        <f t="shared" si="111"/>
        <v>0</v>
      </c>
      <c r="BL227" s="84">
        <f t="shared" si="124"/>
        <v>0</v>
      </c>
      <c r="BM227" s="84">
        <f t="shared" si="112"/>
        <v>0</v>
      </c>
      <c r="BN227" s="84">
        <f t="shared" si="113"/>
        <v>0</v>
      </c>
      <c r="BO227" s="84">
        <f t="shared" si="125"/>
        <v>0</v>
      </c>
      <c r="BP227" s="84">
        <f t="shared" si="129"/>
        <v>0</v>
      </c>
      <c r="BQ227" s="84">
        <v>0</v>
      </c>
      <c r="BR227" s="84">
        <f t="shared" si="126"/>
        <v>0</v>
      </c>
      <c r="BS227" s="84">
        <v>0</v>
      </c>
    </row>
    <row r="228" spans="1:71" s="85" customFormat="1">
      <c r="A228" s="69">
        <v>219</v>
      </c>
      <c r="B228" s="1"/>
      <c r="C228" s="1"/>
      <c r="D228" s="2"/>
      <c r="E228" s="3"/>
      <c r="F228" s="4"/>
      <c r="G228" s="2"/>
      <c r="H228" s="4"/>
      <c r="I228" s="4"/>
      <c r="J228" s="4"/>
      <c r="K228" s="5"/>
      <c r="L228" s="32"/>
      <c r="M228" s="4"/>
      <c r="N228" s="4"/>
      <c r="O228" s="5"/>
      <c r="P228" s="32"/>
      <c r="Q228" s="4"/>
      <c r="R228" s="4"/>
      <c r="S228" s="47"/>
      <c r="T228" s="32"/>
      <c r="U228" s="4"/>
      <c r="V228" s="4"/>
      <c r="W228" s="47"/>
      <c r="X228" s="86">
        <f>IF(Dane!$E$3=1,AL228+AX228+BJ228,IF(Dane!$E$3=2,AR228+BD228+BP228,AT228+BF228+BR228))</f>
        <v>0</v>
      </c>
      <c r="Y228" s="87">
        <f>IF(Dane!$E$3=1,AM228+AY228+BK228,IF(Dane!$E$3=2,AS228+BE228+BQ228,AU228+BG228+BS228))</f>
        <v>0</v>
      </c>
      <c r="Z228" s="87">
        <f>IF(((H228*Dane!$C$9)-X228)&lt;0,0,(H228*Dane!$C$9)-X228)</f>
        <v>0</v>
      </c>
      <c r="AA228" s="88">
        <f>IFERROR(IF(((I228*Dane!$C$9)-Y228)&lt;0,0,(I228*Dane!$C$9)-Y228),0)</f>
        <v>0</v>
      </c>
      <c r="AB228" s="74"/>
      <c r="AC228" s="83">
        <f>IF(Dane!$E$3=1,AL228,IF(Dane!$E$3=2,AR228,AT228))</f>
        <v>0</v>
      </c>
      <c r="AD228" s="83">
        <f>IF(Dane!$E$3=1,AM228,IF(Dane!$E$3=2,AS228,AU228))</f>
        <v>0</v>
      </c>
      <c r="AE228" s="83">
        <f>IF(Dane!$E$3=1,AX228,IF(Dane!$E$3=2,BD228,BF228))</f>
        <v>0</v>
      </c>
      <c r="AF228" s="83">
        <f>IF(Dane!$E$3=1,AY228,IF(Dane!$E$3=2,BE228,BG228))</f>
        <v>0</v>
      </c>
      <c r="AG228" s="83">
        <f>IF(Dane!$E$3=1,BJ228,IF(Dane!$E$3=2,BP228,BR228))</f>
        <v>0</v>
      </c>
      <c r="AH228" s="83">
        <f>IF(Dane!$E$3=1,BK228,IF(Dane!$E$3=2,BQ228,BS228))</f>
        <v>0</v>
      </c>
      <c r="AI228" s="84">
        <f t="shared" si="114"/>
        <v>0</v>
      </c>
      <c r="AJ228" s="84">
        <f t="shared" si="115"/>
        <v>0</v>
      </c>
      <c r="AK228" s="84"/>
      <c r="AL228" s="84">
        <f t="shared" si="101"/>
        <v>0</v>
      </c>
      <c r="AM228" s="84">
        <f t="shared" si="116"/>
        <v>0</v>
      </c>
      <c r="AN228" s="84">
        <f t="shared" si="117"/>
        <v>0</v>
      </c>
      <c r="AO228" s="84">
        <f t="shared" si="102"/>
        <v>0</v>
      </c>
      <c r="AP228" s="84">
        <f t="shared" si="103"/>
        <v>0</v>
      </c>
      <c r="AQ228" s="84">
        <f t="shared" si="118"/>
        <v>0</v>
      </c>
      <c r="AR228" s="84">
        <f t="shared" si="127"/>
        <v>0</v>
      </c>
      <c r="AS228" s="84">
        <v>0</v>
      </c>
      <c r="AT228" s="84">
        <f t="shared" si="130"/>
        <v>0</v>
      </c>
      <c r="AU228" s="84">
        <v>0</v>
      </c>
      <c r="AV228" s="84">
        <f t="shared" si="104"/>
        <v>0</v>
      </c>
      <c r="AW228" s="84">
        <f t="shared" si="119"/>
        <v>0</v>
      </c>
      <c r="AX228" s="84">
        <f t="shared" si="105"/>
        <v>0</v>
      </c>
      <c r="AY228" s="84">
        <f t="shared" si="106"/>
        <v>0</v>
      </c>
      <c r="AZ228" s="84">
        <f t="shared" si="120"/>
        <v>0</v>
      </c>
      <c r="BA228" s="84">
        <f t="shared" si="107"/>
        <v>0</v>
      </c>
      <c r="BB228" s="84">
        <f t="shared" si="108"/>
        <v>0</v>
      </c>
      <c r="BC228" s="84">
        <f t="shared" si="121"/>
        <v>0</v>
      </c>
      <c r="BD228" s="84">
        <f t="shared" si="128"/>
        <v>0</v>
      </c>
      <c r="BE228" s="84">
        <v>0</v>
      </c>
      <c r="BF228" s="84">
        <f t="shared" si="122"/>
        <v>0</v>
      </c>
      <c r="BG228" s="84">
        <v>0</v>
      </c>
      <c r="BH228" s="84">
        <f t="shared" si="109"/>
        <v>0</v>
      </c>
      <c r="BI228" s="84">
        <f t="shared" si="123"/>
        <v>0</v>
      </c>
      <c r="BJ228" s="84">
        <f t="shared" si="110"/>
        <v>0</v>
      </c>
      <c r="BK228" s="84">
        <f t="shared" si="111"/>
        <v>0</v>
      </c>
      <c r="BL228" s="84">
        <f t="shared" si="124"/>
        <v>0</v>
      </c>
      <c r="BM228" s="84">
        <f t="shared" si="112"/>
        <v>0</v>
      </c>
      <c r="BN228" s="84">
        <f t="shared" si="113"/>
        <v>0</v>
      </c>
      <c r="BO228" s="84">
        <f t="shared" si="125"/>
        <v>0</v>
      </c>
      <c r="BP228" s="84">
        <f t="shared" si="129"/>
        <v>0</v>
      </c>
      <c r="BQ228" s="84">
        <v>0</v>
      </c>
      <c r="BR228" s="84">
        <f t="shared" si="126"/>
        <v>0</v>
      </c>
      <c r="BS228" s="84">
        <v>0</v>
      </c>
    </row>
    <row r="229" spans="1:71" s="85" customFormat="1">
      <c r="A229" s="69">
        <v>220</v>
      </c>
      <c r="B229" s="1"/>
      <c r="C229" s="1"/>
      <c r="D229" s="2"/>
      <c r="E229" s="3"/>
      <c r="F229" s="4"/>
      <c r="G229" s="2"/>
      <c r="H229" s="4"/>
      <c r="I229" s="4"/>
      <c r="J229" s="4"/>
      <c r="K229" s="5"/>
      <c r="L229" s="32"/>
      <c r="M229" s="4"/>
      <c r="N229" s="4"/>
      <c r="O229" s="5"/>
      <c r="P229" s="32"/>
      <c r="Q229" s="4"/>
      <c r="R229" s="4"/>
      <c r="S229" s="47"/>
      <c r="T229" s="32"/>
      <c r="U229" s="4"/>
      <c r="V229" s="4"/>
      <c r="W229" s="47"/>
      <c r="X229" s="86">
        <f>IF(Dane!$E$3=1,AL229+AX229+BJ229,IF(Dane!$E$3=2,AR229+BD229+BP229,AT229+BF229+BR229))</f>
        <v>0</v>
      </c>
      <c r="Y229" s="87">
        <f>IF(Dane!$E$3=1,AM229+AY229+BK229,IF(Dane!$E$3=2,AS229+BE229+BQ229,AU229+BG229+BS229))</f>
        <v>0</v>
      </c>
      <c r="Z229" s="87">
        <f>IF(((H229*Dane!$C$9)-X229)&lt;0,0,(H229*Dane!$C$9)-X229)</f>
        <v>0</v>
      </c>
      <c r="AA229" s="88">
        <f>IFERROR(IF(((I229*Dane!$C$9)-Y229)&lt;0,0,(I229*Dane!$C$9)-Y229),0)</f>
        <v>0</v>
      </c>
      <c r="AB229" s="74"/>
      <c r="AC229" s="83">
        <f>IF(Dane!$E$3=1,AL229,IF(Dane!$E$3=2,AR229,AT229))</f>
        <v>0</v>
      </c>
      <c r="AD229" s="83">
        <f>IF(Dane!$E$3=1,AM229,IF(Dane!$E$3=2,AS229,AU229))</f>
        <v>0</v>
      </c>
      <c r="AE229" s="83">
        <f>IF(Dane!$E$3=1,AX229,IF(Dane!$E$3=2,BD229,BF229))</f>
        <v>0</v>
      </c>
      <c r="AF229" s="83">
        <f>IF(Dane!$E$3=1,AY229,IF(Dane!$E$3=2,BE229,BG229))</f>
        <v>0</v>
      </c>
      <c r="AG229" s="83">
        <f>IF(Dane!$E$3=1,BJ229,IF(Dane!$E$3=2,BP229,BR229))</f>
        <v>0</v>
      </c>
      <c r="AH229" s="83">
        <f>IF(Dane!$E$3=1,BK229,IF(Dane!$E$3=2,BQ229,BS229))</f>
        <v>0</v>
      </c>
      <c r="AI229" s="84">
        <f t="shared" si="114"/>
        <v>0</v>
      </c>
      <c r="AJ229" s="84">
        <f t="shared" si="115"/>
        <v>0</v>
      </c>
      <c r="AK229" s="84"/>
      <c r="AL229" s="84">
        <f t="shared" si="101"/>
        <v>0</v>
      </c>
      <c r="AM229" s="84">
        <f t="shared" si="116"/>
        <v>0</v>
      </c>
      <c r="AN229" s="84">
        <f t="shared" si="117"/>
        <v>0</v>
      </c>
      <c r="AO229" s="84">
        <f t="shared" si="102"/>
        <v>0</v>
      </c>
      <c r="AP229" s="84">
        <f t="shared" si="103"/>
        <v>0</v>
      </c>
      <c r="AQ229" s="84">
        <f t="shared" si="118"/>
        <v>0</v>
      </c>
      <c r="AR229" s="84">
        <f t="shared" si="127"/>
        <v>0</v>
      </c>
      <c r="AS229" s="84">
        <v>0</v>
      </c>
      <c r="AT229" s="84">
        <f t="shared" si="130"/>
        <v>0</v>
      </c>
      <c r="AU229" s="84">
        <v>0</v>
      </c>
      <c r="AV229" s="84">
        <f t="shared" si="104"/>
        <v>0</v>
      </c>
      <c r="AW229" s="84">
        <f t="shared" si="119"/>
        <v>0</v>
      </c>
      <c r="AX229" s="84">
        <f t="shared" si="105"/>
        <v>0</v>
      </c>
      <c r="AY229" s="84">
        <f t="shared" si="106"/>
        <v>0</v>
      </c>
      <c r="AZ229" s="84">
        <f t="shared" si="120"/>
        <v>0</v>
      </c>
      <c r="BA229" s="84">
        <f t="shared" si="107"/>
        <v>0</v>
      </c>
      <c r="BB229" s="84">
        <f t="shared" si="108"/>
        <v>0</v>
      </c>
      <c r="BC229" s="84">
        <f t="shared" si="121"/>
        <v>0</v>
      </c>
      <c r="BD229" s="84">
        <f t="shared" si="128"/>
        <v>0</v>
      </c>
      <c r="BE229" s="84">
        <v>0</v>
      </c>
      <c r="BF229" s="84">
        <f t="shared" si="122"/>
        <v>0</v>
      </c>
      <c r="BG229" s="84">
        <v>0</v>
      </c>
      <c r="BH229" s="84">
        <f t="shared" si="109"/>
        <v>0</v>
      </c>
      <c r="BI229" s="84">
        <f t="shared" si="123"/>
        <v>0</v>
      </c>
      <c r="BJ229" s="84">
        <f t="shared" si="110"/>
        <v>0</v>
      </c>
      <c r="BK229" s="84">
        <f t="shared" si="111"/>
        <v>0</v>
      </c>
      <c r="BL229" s="84">
        <f t="shared" si="124"/>
        <v>0</v>
      </c>
      <c r="BM229" s="84">
        <f t="shared" si="112"/>
        <v>0</v>
      </c>
      <c r="BN229" s="84">
        <f t="shared" si="113"/>
        <v>0</v>
      </c>
      <c r="BO229" s="84">
        <f t="shared" si="125"/>
        <v>0</v>
      </c>
      <c r="BP229" s="84">
        <f t="shared" si="129"/>
        <v>0</v>
      </c>
      <c r="BQ229" s="84">
        <v>0</v>
      </c>
      <c r="BR229" s="84">
        <f t="shared" si="126"/>
        <v>0</v>
      </c>
      <c r="BS229" s="84">
        <v>0</v>
      </c>
    </row>
    <row r="230" spans="1:71" s="85" customFormat="1">
      <c r="A230" s="69">
        <v>221</v>
      </c>
      <c r="B230" s="1"/>
      <c r="C230" s="1"/>
      <c r="D230" s="2"/>
      <c r="E230" s="3"/>
      <c r="F230" s="4"/>
      <c r="G230" s="2"/>
      <c r="H230" s="4"/>
      <c r="I230" s="4"/>
      <c r="J230" s="4"/>
      <c r="K230" s="5"/>
      <c r="L230" s="32"/>
      <c r="M230" s="4"/>
      <c r="N230" s="4"/>
      <c r="O230" s="5"/>
      <c r="P230" s="32"/>
      <c r="Q230" s="4"/>
      <c r="R230" s="4"/>
      <c r="S230" s="47"/>
      <c r="T230" s="32"/>
      <c r="U230" s="4"/>
      <c r="V230" s="4"/>
      <c r="W230" s="47"/>
      <c r="X230" s="86">
        <f>IF(Dane!$E$3=1,AL230+AX230+BJ230,IF(Dane!$E$3=2,AR230+BD230+BP230,AT230+BF230+BR230))</f>
        <v>0</v>
      </c>
      <c r="Y230" s="87">
        <f>IF(Dane!$E$3=1,AM230+AY230+BK230,IF(Dane!$E$3=2,AS230+BE230+BQ230,AU230+BG230+BS230))</f>
        <v>0</v>
      </c>
      <c r="Z230" s="87">
        <f>IF(((H230*Dane!$C$9)-X230)&lt;0,0,(H230*Dane!$C$9)-X230)</f>
        <v>0</v>
      </c>
      <c r="AA230" s="88">
        <f>IFERROR(IF(((I230*Dane!$C$9)-Y230)&lt;0,0,(I230*Dane!$C$9)-Y230),0)</f>
        <v>0</v>
      </c>
      <c r="AB230" s="74"/>
      <c r="AC230" s="83">
        <f>IF(Dane!$E$3=1,AL230,IF(Dane!$E$3=2,AR230,AT230))</f>
        <v>0</v>
      </c>
      <c r="AD230" s="83">
        <f>IF(Dane!$E$3=1,AM230,IF(Dane!$E$3=2,AS230,AU230))</f>
        <v>0</v>
      </c>
      <c r="AE230" s="83">
        <f>IF(Dane!$E$3=1,AX230,IF(Dane!$E$3=2,BD230,BF230))</f>
        <v>0</v>
      </c>
      <c r="AF230" s="83">
        <f>IF(Dane!$E$3=1,AY230,IF(Dane!$E$3=2,BE230,BG230))</f>
        <v>0</v>
      </c>
      <c r="AG230" s="83">
        <f>IF(Dane!$E$3=1,BJ230,IF(Dane!$E$3=2,BP230,BR230))</f>
        <v>0</v>
      </c>
      <c r="AH230" s="83">
        <f>IF(Dane!$E$3=1,BK230,IF(Dane!$E$3=2,BQ230,BS230))</f>
        <v>0</v>
      </c>
      <c r="AI230" s="84">
        <f t="shared" si="114"/>
        <v>0</v>
      </c>
      <c r="AJ230" s="84">
        <f t="shared" si="115"/>
        <v>0</v>
      </c>
      <c r="AK230" s="84"/>
      <c r="AL230" s="84">
        <f t="shared" si="101"/>
        <v>0</v>
      </c>
      <c r="AM230" s="84">
        <f t="shared" si="116"/>
        <v>0</v>
      </c>
      <c r="AN230" s="84">
        <f t="shared" si="117"/>
        <v>0</v>
      </c>
      <c r="AO230" s="84">
        <f t="shared" si="102"/>
        <v>0</v>
      </c>
      <c r="AP230" s="84">
        <f t="shared" si="103"/>
        <v>0</v>
      </c>
      <c r="AQ230" s="84">
        <f t="shared" si="118"/>
        <v>0</v>
      </c>
      <c r="AR230" s="84">
        <f t="shared" si="127"/>
        <v>0</v>
      </c>
      <c r="AS230" s="84">
        <v>0</v>
      </c>
      <c r="AT230" s="84">
        <f t="shared" si="130"/>
        <v>0</v>
      </c>
      <c r="AU230" s="84">
        <v>0</v>
      </c>
      <c r="AV230" s="84">
        <f t="shared" si="104"/>
        <v>0</v>
      </c>
      <c r="AW230" s="84">
        <f t="shared" si="119"/>
        <v>0</v>
      </c>
      <c r="AX230" s="84">
        <f t="shared" si="105"/>
        <v>0</v>
      </c>
      <c r="AY230" s="84">
        <f t="shared" si="106"/>
        <v>0</v>
      </c>
      <c r="AZ230" s="84">
        <f t="shared" si="120"/>
        <v>0</v>
      </c>
      <c r="BA230" s="84">
        <f t="shared" si="107"/>
        <v>0</v>
      </c>
      <c r="BB230" s="84">
        <f t="shared" si="108"/>
        <v>0</v>
      </c>
      <c r="BC230" s="84">
        <f t="shared" si="121"/>
        <v>0</v>
      </c>
      <c r="BD230" s="84">
        <f t="shared" si="128"/>
        <v>0</v>
      </c>
      <c r="BE230" s="84">
        <v>0</v>
      </c>
      <c r="BF230" s="84">
        <f t="shared" si="122"/>
        <v>0</v>
      </c>
      <c r="BG230" s="84">
        <v>0</v>
      </c>
      <c r="BH230" s="84">
        <f t="shared" si="109"/>
        <v>0</v>
      </c>
      <c r="BI230" s="84">
        <f t="shared" si="123"/>
        <v>0</v>
      </c>
      <c r="BJ230" s="84">
        <f t="shared" si="110"/>
        <v>0</v>
      </c>
      <c r="BK230" s="84">
        <f t="shared" si="111"/>
        <v>0</v>
      </c>
      <c r="BL230" s="84">
        <f t="shared" si="124"/>
        <v>0</v>
      </c>
      <c r="BM230" s="84">
        <f t="shared" si="112"/>
        <v>0</v>
      </c>
      <c r="BN230" s="84">
        <f t="shared" si="113"/>
        <v>0</v>
      </c>
      <c r="BO230" s="84">
        <f t="shared" si="125"/>
        <v>0</v>
      </c>
      <c r="BP230" s="84">
        <f t="shared" si="129"/>
        <v>0</v>
      </c>
      <c r="BQ230" s="84">
        <v>0</v>
      </c>
      <c r="BR230" s="84">
        <f t="shared" si="126"/>
        <v>0</v>
      </c>
      <c r="BS230" s="84">
        <v>0</v>
      </c>
    </row>
    <row r="231" spans="1:71" s="85" customFormat="1">
      <c r="A231" s="69">
        <v>222</v>
      </c>
      <c r="B231" s="1"/>
      <c r="C231" s="1"/>
      <c r="D231" s="2"/>
      <c r="E231" s="3"/>
      <c r="F231" s="4"/>
      <c r="G231" s="2"/>
      <c r="H231" s="4"/>
      <c r="I231" s="4"/>
      <c r="J231" s="4"/>
      <c r="K231" s="5"/>
      <c r="L231" s="32"/>
      <c r="M231" s="4"/>
      <c r="N231" s="4"/>
      <c r="O231" s="5"/>
      <c r="P231" s="32"/>
      <c r="Q231" s="4"/>
      <c r="R231" s="4"/>
      <c r="S231" s="47"/>
      <c r="T231" s="32"/>
      <c r="U231" s="4"/>
      <c r="V231" s="4"/>
      <c r="W231" s="47"/>
      <c r="X231" s="86">
        <f>IF(Dane!$E$3=1,AL231+AX231+BJ231,IF(Dane!$E$3=2,AR231+BD231+BP231,AT231+BF231+BR231))</f>
        <v>0</v>
      </c>
      <c r="Y231" s="87">
        <f>IF(Dane!$E$3=1,AM231+AY231+BK231,IF(Dane!$E$3=2,AS231+BE231+BQ231,AU231+BG231+BS231))</f>
        <v>0</v>
      </c>
      <c r="Z231" s="87">
        <f>IF(((H231*Dane!$C$9)-X231)&lt;0,0,(H231*Dane!$C$9)-X231)</f>
        <v>0</v>
      </c>
      <c r="AA231" s="88">
        <f>IFERROR(IF(((I231*Dane!$C$9)-Y231)&lt;0,0,(I231*Dane!$C$9)-Y231),0)</f>
        <v>0</v>
      </c>
      <c r="AB231" s="74"/>
      <c r="AC231" s="83">
        <f>IF(Dane!$E$3=1,AL231,IF(Dane!$E$3=2,AR231,AT231))</f>
        <v>0</v>
      </c>
      <c r="AD231" s="83">
        <f>IF(Dane!$E$3=1,AM231,IF(Dane!$E$3=2,AS231,AU231))</f>
        <v>0</v>
      </c>
      <c r="AE231" s="83">
        <f>IF(Dane!$E$3=1,AX231,IF(Dane!$E$3=2,BD231,BF231))</f>
        <v>0</v>
      </c>
      <c r="AF231" s="83">
        <f>IF(Dane!$E$3=1,AY231,IF(Dane!$E$3=2,BE231,BG231))</f>
        <v>0</v>
      </c>
      <c r="AG231" s="83">
        <f>IF(Dane!$E$3=1,BJ231,IF(Dane!$E$3=2,BP231,BR231))</f>
        <v>0</v>
      </c>
      <c r="AH231" s="83">
        <f>IF(Dane!$E$3=1,BK231,IF(Dane!$E$3=2,BQ231,BS231))</f>
        <v>0</v>
      </c>
      <c r="AI231" s="84">
        <f t="shared" si="114"/>
        <v>0</v>
      </c>
      <c r="AJ231" s="84">
        <f t="shared" si="115"/>
        <v>0</v>
      </c>
      <c r="AK231" s="84"/>
      <c r="AL231" s="84">
        <f t="shared" si="101"/>
        <v>0</v>
      </c>
      <c r="AM231" s="84">
        <f t="shared" si="116"/>
        <v>0</v>
      </c>
      <c r="AN231" s="84">
        <f t="shared" si="117"/>
        <v>0</v>
      </c>
      <c r="AO231" s="84">
        <f t="shared" si="102"/>
        <v>0</v>
      </c>
      <c r="AP231" s="84">
        <f t="shared" si="103"/>
        <v>0</v>
      </c>
      <c r="AQ231" s="84">
        <f t="shared" si="118"/>
        <v>0</v>
      </c>
      <c r="AR231" s="84">
        <f t="shared" si="127"/>
        <v>0</v>
      </c>
      <c r="AS231" s="84">
        <v>0</v>
      </c>
      <c r="AT231" s="84">
        <f t="shared" si="130"/>
        <v>0</v>
      </c>
      <c r="AU231" s="84">
        <v>0</v>
      </c>
      <c r="AV231" s="84">
        <f t="shared" si="104"/>
        <v>0</v>
      </c>
      <c r="AW231" s="84">
        <f t="shared" si="119"/>
        <v>0</v>
      </c>
      <c r="AX231" s="84">
        <f t="shared" si="105"/>
        <v>0</v>
      </c>
      <c r="AY231" s="84">
        <f t="shared" si="106"/>
        <v>0</v>
      </c>
      <c r="AZ231" s="84">
        <f t="shared" si="120"/>
        <v>0</v>
      </c>
      <c r="BA231" s="84">
        <f t="shared" si="107"/>
        <v>0</v>
      </c>
      <c r="BB231" s="84">
        <f t="shared" si="108"/>
        <v>0</v>
      </c>
      <c r="BC231" s="84">
        <f t="shared" si="121"/>
        <v>0</v>
      </c>
      <c r="BD231" s="84">
        <f t="shared" si="128"/>
        <v>0</v>
      </c>
      <c r="BE231" s="84">
        <v>0</v>
      </c>
      <c r="BF231" s="84">
        <f t="shared" si="122"/>
        <v>0</v>
      </c>
      <c r="BG231" s="84">
        <v>0</v>
      </c>
      <c r="BH231" s="84">
        <f t="shared" si="109"/>
        <v>0</v>
      </c>
      <c r="BI231" s="84">
        <f t="shared" si="123"/>
        <v>0</v>
      </c>
      <c r="BJ231" s="84">
        <f t="shared" si="110"/>
        <v>0</v>
      </c>
      <c r="BK231" s="84">
        <f t="shared" si="111"/>
        <v>0</v>
      </c>
      <c r="BL231" s="84">
        <f t="shared" si="124"/>
        <v>0</v>
      </c>
      <c r="BM231" s="84">
        <f t="shared" si="112"/>
        <v>0</v>
      </c>
      <c r="BN231" s="84">
        <f t="shared" si="113"/>
        <v>0</v>
      </c>
      <c r="BO231" s="84">
        <f t="shared" si="125"/>
        <v>0</v>
      </c>
      <c r="BP231" s="84">
        <f t="shared" si="129"/>
        <v>0</v>
      </c>
      <c r="BQ231" s="84">
        <v>0</v>
      </c>
      <c r="BR231" s="84">
        <f t="shared" si="126"/>
        <v>0</v>
      </c>
      <c r="BS231" s="84">
        <v>0</v>
      </c>
    </row>
    <row r="232" spans="1:71" s="85" customFormat="1">
      <c r="A232" s="69">
        <v>223</v>
      </c>
      <c r="B232" s="1"/>
      <c r="C232" s="1"/>
      <c r="D232" s="2"/>
      <c r="E232" s="3"/>
      <c r="F232" s="4"/>
      <c r="G232" s="2"/>
      <c r="H232" s="4"/>
      <c r="I232" s="4"/>
      <c r="J232" s="4"/>
      <c r="K232" s="5"/>
      <c r="L232" s="32"/>
      <c r="M232" s="4"/>
      <c r="N232" s="4"/>
      <c r="O232" s="5"/>
      <c r="P232" s="32"/>
      <c r="Q232" s="4"/>
      <c r="R232" s="4"/>
      <c r="S232" s="47"/>
      <c r="T232" s="32"/>
      <c r="U232" s="4"/>
      <c r="V232" s="4"/>
      <c r="W232" s="47"/>
      <c r="X232" s="86">
        <f>IF(Dane!$E$3=1,AL232+AX232+BJ232,IF(Dane!$E$3=2,AR232+BD232+BP232,AT232+BF232+BR232))</f>
        <v>0</v>
      </c>
      <c r="Y232" s="87">
        <f>IF(Dane!$E$3=1,AM232+AY232+BK232,IF(Dane!$E$3=2,AS232+BE232+BQ232,AU232+BG232+BS232))</f>
        <v>0</v>
      </c>
      <c r="Z232" s="87">
        <f>IF(((H232*Dane!$C$9)-X232)&lt;0,0,(H232*Dane!$C$9)-X232)</f>
        <v>0</v>
      </c>
      <c r="AA232" s="88">
        <f>IFERROR(IF(((I232*Dane!$C$9)-Y232)&lt;0,0,(I232*Dane!$C$9)-Y232),0)</f>
        <v>0</v>
      </c>
      <c r="AB232" s="74"/>
      <c r="AC232" s="83">
        <f>IF(Dane!$E$3=1,AL232,IF(Dane!$E$3=2,AR232,AT232))</f>
        <v>0</v>
      </c>
      <c r="AD232" s="83">
        <f>IF(Dane!$E$3=1,AM232,IF(Dane!$E$3=2,AS232,AU232))</f>
        <v>0</v>
      </c>
      <c r="AE232" s="83">
        <f>IF(Dane!$E$3=1,AX232,IF(Dane!$E$3=2,BD232,BF232))</f>
        <v>0</v>
      </c>
      <c r="AF232" s="83">
        <f>IF(Dane!$E$3=1,AY232,IF(Dane!$E$3=2,BE232,BG232))</f>
        <v>0</v>
      </c>
      <c r="AG232" s="83">
        <f>IF(Dane!$E$3=1,BJ232,IF(Dane!$E$3=2,BP232,BR232))</f>
        <v>0</v>
      </c>
      <c r="AH232" s="83">
        <f>IF(Dane!$E$3=1,BK232,IF(Dane!$E$3=2,BQ232,BS232))</f>
        <v>0</v>
      </c>
      <c r="AI232" s="84">
        <f t="shared" si="114"/>
        <v>0</v>
      </c>
      <c r="AJ232" s="84">
        <f t="shared" si="115"/>
        <v>0</v>
      </c>
      <c r="AK232" s="84"/>
      <c r="AL232" s="84">
        <f t="shared" si="101"/>
        <v>0</v>
      </c>
      <c r="AM232" s="84">
        <f t="shared" si="116"/>
        <v>0</v>
      </c>
      <c r="AN232" s="84">
        <f t="shared" si="117"/>
        <v>0</v>
      </c>
      <c r="AO232" s="84">
        <f t="shared" si="102"/>
        <v>0</v>
      </c>
      <c r="AP232" s="84">
        <f t="shared" si="103"/>
        <v>0</v>
      </c>
      <c r="AQ232" s="84">
        <f t="shared" si="118"/>
        <v>0</v>
      </c>
      <c r="AR232" s="84">
        <f t="shared" si="127"/>
        <v>0</v>
      </c>
      <c r="AS232" s="84">
        <v>0</v>
      </c>
      <c r="AT232" s="84">
        <f t="shared" si="130"/>
        <v>0</v>
      </c>
      <c r="AU232" s="84">
        <v>0</v>
      </c>
      <c r="AV232" s="84">
        <f t="shared" si="104"/>
        <v>0</v>
      </c>
      <c r="AW232" s="84">
        <f t="shared" si="119"/>
        <v>0</v>
      </c>
      <c r="AX232" s="84">
        <f t="shared" si="105"/>
        <v>0</v>
      </c>
      <c r="AY232" s="84">
        <f t="shared" si="106"/>
        <v>0</v>
      </c>
      <c r="AZ232" s="84">
        <f t="shared" si="120"/>
        <v>0</v>
      </c>
      <c r="BA232" s="84">
        <f t="shared" si="107"/>
        <v>0</v>
      </c>
      <c r="BB232" s="84">
        <f t="shared" si="108"/>
        <v>0</v>
      </c>
      <c r="BC232" s="84">
        <f t="shared" si="121"/>
        <v>0</v>
      </c>
      <c r="BD232" s="84">
        <f t="shared" si="128"/>
        <v>0</v>
      </c>
      <c r="BE232" s="84">
        <v>0</v>
      </c>
      <c r="BF232" s="84">
        <f t="shared" si="122"/>
        <v>0</v>
      </c>
      <c r="BG232" s="84">
        <v>0</v>
      </c>
      <c r="BH232" s="84">
        <f t="shared" si="109"/>
        <v>0</v>
      </c>
      <c r="BI232" s="84">
        <f t="shared" si="123"/>
        <v>0</v>
      </c>
      <c r="BJ232" s="84">
        <f t="shared" si="110"/>
        <v>0</v>
      </c>
      <c r="BK232" s="84">
        <f t="shared" si="111"/>
        <v>0</v>
      </c>
      <c r="BL232" s="84">
        <f t="shared" si="124"/>
        <v>0</v>
      </c>
      <c r="BM232" s="84">
        <f t="shared" si="112"/>
        <v>0</v>
      </c>
      <c r="BN232" s="84">
        <f t="shared" si="113"/>
        <v>0</v>
      </c>
      <c r="BO232" s="84">
        <f t="shared" si="125"/>
        <v>0</v>
      </c>
      <c r="BP232" s="84">
        <f t="shared" si="129"/>
        <v>0</v>
      </c>
      <c r="BQ232" s="84">
        <v>0</v>
      </c>
      <c r="BR232" s="84">
        <f t="shared" si="126"/>
        <v>0</v>
      </c>
      <c r="BS232" s="84">
        <v>0</v>
      </c>
    </row>
    <row r="233" spans="1:71" s="85" customFormat="1">
      <c r="A233" s="69">
        <v>224</v>
      </c>
      <c r="B233" s="1"/>
      <c r="C233" s="1"/>
      <c r="D233" s="2"/>
      <c r="E233" s="3"/>
      <c r="F233" s="4"/>
      <c r="G233" s="2"/>
      <c r="H233" s="4"/>
      <c r="I233" s="4"/>
      <c r="J233" s="4"/>
      <c r="K233" s="5"/>
      <c r="L233" s="32"/>
      <c r="M233" s="4"/>
      <c r="N233" s="4"/>
      <c r="O233" s="5"/>
      <c r="P233" s="32"/>
      <c r="Q233" s="4"/>
      <c r="R233" s="4"/>
      <c r="S233" s="47"/>
      <c r="T233" s="32"/>
      <c r="U233" s="4"/>
      <c r="V233" s="4"/>
      <c r="W233" s="47"/>
      <c r="X233" s="86">
        <f>IF(Dane!$E$3=1,AL233+AX233+BJ233,IF(Dane!$E$3=2,AR233+BD233+BP233,AT233+BF233+BR233))</f>
        <v>0</v>
      </c>
      <c r="Y233" s="87">
        <f>IF(Dane!$E$3=1,AM233+AY233+BK233,IF(Dane!$E$3=2,AS233+BE233+BQ233,AU233+BG233+BS233))</f>
        <v>0</v>
      </c>
      <c r="Z233" s="87">
        <f>IF(((H233*Dane!$C$9)-X233)&lt;0,0,(H233*Dane!$C$9)-X233)</f>
        <v>0</v>
      </c>
      <c r="AA233" s="88">
        <f>IFERROR(IF(((I233*Dane!$C$9)-Y233)&lt;0,0,(I233*Dane!$C$9)-Y233),0)</f>
        <v>0</v>
      </c>
      <c r="AB233" s="74"/>
      <c r="AC233" s="83">
        <f>IF(Dane!$E$3=1,AL233,IF(Dane!$E$3=2,AR233,AT233))</f>
        <v>0</v>
      </c>
      <c r="AD233" s="83">
        <f>IF(Dane!$E$3=1,AM233,IF(Dane!$E$3=2,AS233,AU233))</f>
        <v>0</v>
      </c>
      <c r="AE233" s="83">
        <f>IF(Dane!$E$3=1,AX233,IF(Dane!$E$3=2,BD233,BF233))</f>
        <v>0</v>
      </c>
      <c r="AF233" s="83">
        <f>IF(Dane!$E$3=1,AY233,IF(Dane!$E$3=2,BE233,BG233))</f>
        <v>0</v>
      </c>
      <c r="AG233" s="83">
        <f>IF(Dane!$E$3=1,BJ233,IF(Dane!$E$3=2,BP233,BR233))</f>
        <v>0</v>
      </c>
      <c r="AH233" s="83">
        <f>IF(Dane!$E$3=1,BK233,IF(Dane!$E$3=2,BQ233,BS233))</f>
        <v>0</v>
      </c>
      <c r="AI233" s="84">
        <f t="shared" si="114"/>
        <v>0</v>
      </c>
      <c r="AJ233" s="84">
        <f t="shared" si="115"/>
        <v>0</v>
      </c>
      <c r="AK233" s="84"/>
      <c r="AL233" s="84">
        <f t="shared" si="101"/>
        <v>0</v>
      </c>
      <c r="AM233" s="84">
        <f t="shared" si="116"/>
        <v>0</v>
      </c>
      <c r="AN233" s="84">
        <f t="shared" si="117"/>
        <v>0</v>
      </c>
      <c r="AO233" s="84">
        <f t="shared" si="102"/>
        <v>0</v>
      </c>
      <c r="AP233" s="84">
        <f t="shared" si="103"/>
        <v>0</v>
      </c>
      <c r="AQ233" s="84">
        <f t="shared" si="118"/>
        <v>0</v>
      </c>
      <c r="AR233" s="84">
        <f t="shared" si="127"/>
        <v>0</v>
      </c>
      <c r="AS233" s="84">
        <v>0</v>
      </c>
      <c r="AT233" s="84">
        <f t="shared" si="130"/>
        <v>0</v>
      </c>
      <c r="AU233" s="84">
        <v>0</v>
      </c>
      <c r="AV233" s="84">
        <f t="shared" si="104"/>
        <v>0</v>
      </c>
      <c r="AW233" s="84">
        <f t="shared" si="119"/>
        <v>0</v>
      </c>
      <c r="AX233" s="84">
        <f t="shared" si="105"/>
        <v>0</v>
      </c>
      <c r="AY233" s="84">
        <f t="shared" si="106"/>
        <v>0</v>
      </c>
      <c r="AZ233" s="84">
        <f t="shared" si="120"/>
        <v>0</v>
      </c>
      <c r="BA233" s="84">
        <f t="shared" si="107"/>
        <v>0</v>
      </c>
      <c r="BB233" s="84">
        <f t="shared" si="108"/>
        <v>0</v>
      </c>
      <c r="BC233" s="84">
        <f t="shared" si="121"/>
        <v>0</v>
      </c>
      <c r="BD233" s="84">
        <f t="shared" si="128"/>
        <v>0</v>
      </c>
      <c r="BE233" s="84">
        <v>0</v>
      </c>
      <c r="BF233" s="84">
        <f t="shared" si="122"/>
        <v>0</v>
      </c>
      <c r="BG233" s="84">
        <v>0</v>
      </c>
      <c r="BH233" s="84">
        <f t="shared" si="109"/>
        <v>0</v>
      </c>
      <c r="BI233" s="84">
        <f t="shared" si="123"/>
        <v>0</v>
      </c>
      <c r="BJ233" s="84">
        <f t="shared" si="110"/>
        <v>0</v>
      </c>
      <c r="BK233" s="84">
        <f t="shared" si="111"/>
        <v>0</v>
      </c>
      <c r="BL233" s="84">
        <f t="shared" si="124"/>
        <v>0</v>
      </c>
      <c r="BM233" s="84">
        <f t="shared" si="112"/>
        <v>0</v>
      </c>
      <c r="BN233" s="84">
        <f t="shared" si="113"/>
        <v>0</v>
      </c>
      <c r="BO233" s="84">
        <f t="shared" si="125"/>
        <v>0</v>
      </c>
      <c r="BP233" s="84">
        <f t="shared" si="129"/>
        <v>0</v>
      </c>
      <c r="BQ233" s="84">
        <v>0</v>
      </c>
      <c r="BR233" s="84">
        <f t="shared" si="126"/>
        <v>0</v>
      </c>
      <c r="BS233" s="84">
        <v>0</v>
      </c>
    </row>
    <row r="234" spans="1:71" s="85" customFormat="1">
      <c r="A234" s="69">
        <v>225</v>
      </c>
      <c r="B234" s="1"/>
      <c r="C234" s="1"/>
      <c r="D234" s="2"/>
      <c r="E234" s="3"/>
      <c r="F234" s="4"/>
      <c r="G234" s="2"/>
      <c r="H234" s="4"/>
      <c r="I234" s="4"/>
      <c r="J234" s="4"/>
      <c r="K234" s="5"/>
      <c r="L234" s="32"/>
      <c r="M234" s="4"/>
      <c r="N234" s="4"/>
      <c r="O234" s="5"/>
      <c r="P234" s="32"/>
      <c r="Q234" s="4"/>
      <c r="R234" s="4"/>
      <c r="S234" s="47"/>
      <c r="T234" s="32"/>
      <c r="U234" s="4"/>
      <c r="V234" s="4"/>
      <c r="W234" s="47"/>
      <c r="X234" s="86">
        <f>IF(Dane!$E$3=1,AL234+AX234+BJ234,IF(Dane!$E$3=2,AR234+BD234+BP234,AT234+BF234+BR234))</f>
        <v>0</v>
      </c>
      <c r="Y234" s="87">
        <f>IF(Dane!$E$3=1,AM234+AY234+BK234,IF(Dane!$E$3=2,AS234+BE234+BQ234,AU234+BG234+BS234))</f>
        <v>0</v>
      </c>
      <c r="Z234" s="87">
        <f>IF(((H234*Dane!$C$9)-X234)&lt;0,0,(H234*Dane!$C$9)-X234)</f>
        <v>0</v>
      </c>
      <c r="AA234" s="88">
        <f>IFERROR(IF(((I234*Dane!$C$9)-Y234)&lt;0,0,(I234*Dane!$C$9)-Y234),0)</f>
        <v>0</v>
      </c>
      <c r="AB234" s="74"/>
      <c r="AC234" s="83">
        <f>IF(Dane!$E$3=1,AL234,IF(Dane!$E$3=2,AR234,AT234))</f>
        <v>0</v>
      </c>
      <c r="AD234" s="83">
        <f>IF(Dane!$E$3=1,AM234,IF(Dane!$E$3=2,AS234,AU234))</f>
        <v>0</v>
      </c>
      <c r="AE234" s="83">
        <f>IF(Dane!$E$3=1,AX234,IF(Dane!$E$3=2,BD234,BF234))</f>
        <v>0</v>
      </c>
      <c r="AF234" s="83">
        <f>IF(Dane!$E$3=1,AY234,IF(Dane!$E$3=2,BE234,BG234))</f>
        <v>0</v>
      </c>
      <c r="AG234" s="83">
        <f>IF(Dane!$E$3=1,BJ234,IF(Dane!$E$3=2,BP234,BR234))</f>
        <v>0</v>
      </c>
      <c r="AH234" s="83">
        <f>IF(Dane!$E$3=1,BK234,IF(Dane!$E$3=2,BQ234,BS234))</f>
        <v>0</v>
      </c>
      <c r="AI234" s="84">
        <f t="shared" si="114"/>
        <v>0</v>
      </c>
      <c r="AJ234" s="84">
        <f t="shared" si="115"/>
        <v>0</v>
      </c>
      <c r="AK234" s="84"/>
      <c r="AL234" s="84">
        <f t="shared" si="101"/>
        <v>0</v>
      </c>
      <c r="AM234" s="84">
        <f t="shared" si="116"/>
        <v>0</v>
      </c>
      <c r="AN234" s="84">
        <f t="shared" si="117"/>
        <v>0</v>
      </c>
      <c r="AO234" s="84">
        <f t="shared" si="102"/>
        <v>0</v>
      </c>
      <c r="AP234" s="84">
        <f t="shared" si="103"/>
        <v>0</v>
      </c>
      <c r="AQ234" s="84">
        <f t="shared" si="118"/>
        <v>0</v>
      </c>
      <c r="AR234" s="84">
        <f t="shared" si="127"/>
        <v>0</v>
      </c>
      <c r="AS234" s="84">
        <v>0</v>
      </c>
      <c r="AT234" s="84">
        <f t="shared" si="130"/>
        <v>0</v>
      </c>
      <c r="AU234" s="84">
        <v>0</v>
      </c>
      <c r="AV234" s="84">
        <f t="shared" si="104"/>
        <v>0</v>
      </c>
      <c r="AW234" s="84">
        <f t="shared" si="119"/>
        <v>0</v>
      </c>
      <c r="AX234" s="84">
        <f t="shared" si="105"/>
        <v>0</v>
      </c>
      <c r="AY234" s="84">
        <f t="shared" si="106"/>
        <v>0</v>
      </c>
      <c r="AZ234" s="84">
        <f t="shared" si="120"/>
        <v>0</v>
      </c>
      <c r="BA234" s="84">
        <f t="shared" si="107"/>
        <v>0</v>
      </c>
      <c r="BB234" s="84">
        <f t="shared" si="108"/>
        <v>0</v>
      </c>
      <c r="BC234" s="84">
        <f t="shared" si="121"/>
        <v>0</v>
      </c>
      <c r="BD234" s="84">
        <f t="shared" si="128"/>
        <v>0</v>
      </c>
      <c r="BE234" s="84">
        <v>0</v>
      </c>
      <c r="BF234" s="84">
        <f t="shared" si="122"/>
        <v>0</v>
      </c>
      <c r="BG234" s="84">
        <v>0</v>
      </c>
      <c r="BH234" s="84">
        <f t="shared" si="109"/>
        <v>0</v>
      </c>
      <c r="BI234" s="84">
        <f t="shared" si="123"/>
        <v>0</v>
      </c>
      <c r="BJ234" s="84">
        <f t="shared" si="110"/>
        <v>0</v>
      </c>
      <c r="BK234" s="84">
        <f t="shared" si="111"/>
        <v>0</v>
      </c>
      <c r="BL234" s="84">
        <f t="shared" si="124"/>
        <v>0</v>
      </c>
      <c r="BM234" s="84">
        <f t="shared" si="112"/>
        <v>0</v>
      </c>
      <c r="BN234" s="84">
        <f t="shared" si="113"/>
        <v>0</v>
      </c>
      <c r="BO234" s="84">
        <f t="shared" si="125"/>
        <v>0</v>
      </c>
      <c r="BP234" s="84">
        <f t="shared" si="129"/>
        <v>0</v>
      </c>
      <c r="BQ234" s="84">
        <v>0</v>
      </c>
      <c r="BR234" s="84">
        <f t="shared" si="126"/>
        <v>0</v>
      </c>
      <c r="BS234" s="84">
        <v>0</v>
      </c>
    </row>
    <row r="235" spans="1:71" s="85" customFormat="1">
      <c r="A235" s="69">
        <v>226</v>
      </c>
      <c r="B235" s="1"/>
      <c r="C235" s="1"/>
      <c r="D235" s="2"/>
      <c r="E235" s="3"/>
      <c r="F235" s="4"/>
      <c r="G235" s="2"/>
      <c r="H235" s="4"/>
      <c r="I235" s="4"/>
      <c r="J235" s="4"/>
      <c r="K235" s="5"/>
      <c r="L235" s="32"/>
      <c r="M235" s="4"/>
      <c r="N235" s="4"/>
      <c r="O235" s="5"/>
      <c r="P235" s="32"/>
      <c r="Q235" s="4"/>
      <c r="R235" s="4"/>
      <c r="S235" s="47"/>
      <c r="T235" s="32"/>
      <c r="U235" s="4"/>
      <c r="V235" s="4"/>
      <c r="W235" s="47"/>
      <c r="X235" s="86">
        <f>IF(Dane!$E$3=1,AL235+AX235+BJ235,IF(Dane!$E$3=2,AR235+BD235+BP235,AT235+BF235+BR235))</f>
        <v>0</v>
      </c>
      <c r="Y235" s="87">
        <f>IF(Dane!$E$3=1,AM235+AY235+BK235,IF(Dane!$E$3=2,AS235+BE235+BQ235,AU235+BG235+BS235))</f>
        <v>0</v>
      </c>
      <c r="Z235" s="87">
        <f>IF(((H235*Dane!$C$9)-X235)&lt;0,0,(H235*Dane!$C$9)-X235)</f>
        <v>0</v>
      </c>
      <c r="AA235" s="88">
        <f>IFERROR(IF(((I235*Dane!$C$9)-Y235)&lt;0,0,(I235*Dane!$C$9)-Y235),0)</f>
        <v>0</v>
      </c>
      <c r="AB235" s="74"/>
      <c r="AC235" s="83">
        <f>IF(Dane!$E$3=1,AL235,IF(Dane!$E$3=2,AR235,AT235))</f>
        <v>0</v>
      </c>
      <c r="AD235" s="83">
        <f>IF(Dane!$E$3=1,AM235,IF(Dane!$E$3=2,AS235,AU235))</f>
        <v>0</v>
      </c>
      <c r="AE235" s="83">
        <f>IF(Dane!$E$3=1,AX235,IF(Dane!$E$3=2,BD235,BF235))</f>
        <v>0</v>
      </c>
      <c r="AF235" s="83">
        <f>IF(Dane!$E$3=1,AY235,IF(Dane!$E$3=2,BE235,BG235))</f>
        <v>0</v>
      </c>
      <c r="AG235" s="83">
        <f>IF(Dane!$E$3=1,BJ235,IF(Dane!$E$3=2,BP235,BR235))</f>
        <v>0</v>
      </c>
      <c r="AH235" s="83">
        <f>IF(Dane!$E$3=1,BK235,IF(Dane!$E$3=2,BQ235,BS235))</f>
        <v>0</v>
      </c>
      <c r="AI235" s="84">
        <f t="shared" si="114"/>
        <v>0</v>
      </c>
      <c r="AJ235" s="84">
        <f t="shared" si="115"/>
        <v>0</v>
      </c>
      <c r="AK235" s="84"/>
      <c r="AL235" s="84">
        <f t="shared" si="101"/>
        <v>0</v>
      </c>
      <c r="AM235" s="84">
        <f t="shared" si="116"/>
        <v>0</v>
      </c>
      <c r="AN235" s="84">
        <f t="shared" si="117"/>
        <v>0</v>
      </c>
      <c r="AO235" s="84">
        <f t="shared" si="102"/>
        <v>0</v>
      </c>
      <c r="AP235" s="84">
        <f t="shared" si="103"/>
        <v>0</v>
      </c>
      <c r="AQ235" s="84">
        <f t="shared" si="118"/>
        <v>0</v>
      </c>
      <c r="AR235" s="84">
        <f t="shared" si="127"/>
        <v>0</v>
      </c>
      <c r="AS235" s="84">
        <v>0</v>
      </c>
      <c r="AT235" s="84">
        <f t="shared" si="130"/>
        <v>0</v>
      </c>
      <c r="AU235" s="84">
        <v>0</v>
      </c>
      <c r="AV235" s="84">
        <f t="shared" si="104"/>
        <v>0</v>
      </c>
      <c r="AW235" s="84">
        <f t="shared" si="119"/>
        <v>0</v>
      </c>
      <c r="AX235" s="84">
        <f t="shared" si="105"/>
        <v>0</v>
      </c>
      <c r="AY235" s="84">
        <f t="shared" si="106"/>
        <v>0</v>
      </c>
      <c r="AZ235" s="84">
        <f t="shared" si="120"/>
        <v>0</v>
      </c>
      <c r="BA235" s="84">
        <f t="shared" si="107"/>
        <v>0</v>
      </c>
      <c r="BB235" s="84">
        <f t="shared" si="108"/>
        <v>0</v>
      </c>
      <c r="BC235" s="84">
        <f t="shared" si="121"/>
        <v>0</v>
      </c>
      <c r="BD235" s="84">
        <f t="shared" si="128"/>
        <v>0</v>
      </c>
      <c r="BE235" s="84">
        <v>0</v>
      </c>
      <c r="BF235" s="84">
        <f t="shared" si="122"/>
        <v>0</v>
      </c>
      <c r="BG235" s="84">
        <v>0</v>
      </c>
      <c r="BH235" s="84">
        <f t="shared" si="109"/>
        <v>0</v>
      </c>
      <c r="BI235" s="84">
        <f t="shared" si="123"/>
        <v>0</v>
      </c>
      <c r="BJ235" s="84">
        <f t="shared" si="110"/>
        <v>0</v>
      </c>
      <c r="BK235" s="84">
        <f t="shared" si="111"/>
        <v>0</v>
      </c>
      <c r="BL235" s="84">
        <f t="shared" si="124"/>
        <v>0</v>
      </c>
      <c r="BM235" s="84">
        <f t="shared" si="112"/>
        <v>0</v>
      </c>
      <c r="BN235" s="84">
        <f t="shared" si="113"/>
        <v>0</v>
      </c>
      <c r="BO235" s="84">
        <f t="shared" si="125"/>
        <v>0</v>
      </c>
      <c r="BP235" s="84">
        <f t="shared" si="129"/>
        <v>0</v>
      </c>
      <c r="BQ235" s="84">
        <v>0</v>
      </c>
      <c r="BR235" s="84">
        <f t="shared" si="126"/>
        <v>0</v>
      </c>
      <c r="BS235" s="84">
        <v>0</v>
      </c>
    </row>
    <row r="236" spans="1:71" s="85" customFormat="1">
      <c r="A236" s="69">
        <v>227</v>
      </c>
      <c r="B236" s="1"/>
      <c r="C236" s="1"/>
      <c r="D236" s="2"/>
      <c r="E236" s="3"/>
      <c r="F236" s="4"/>
      <c r="G236" s="2"/>
      <c r="H236" s="4"/>
      <c r="I236" s="4"/>
      <c r="J236" s="4"/>
      <c r="K236" s="5"/>
      <c r="L236" s="32"/>
      <c r="M236" s="4"/>
      <c r="N236" s="4"/>
      <c r="O236" s="5"/>
      <c r="P236" s="32"/>
      <c r="Q236" s="4"/>
      <c r="R236" s="4"/>
      <c r="S236" s="47"/>
      <c r="T236" s="32"/>
      <c r="U236" s="4"/>
      <c r="V236" s="4"/>
      <c r="W236" s="47"/>
      <c r="X236" s="86">
        <f>IF(Dane!$E$3=1,AL236+AX236+BJ236,IF(Dane!$E$3=2,AR236+BD236+BP236,AT236+BF236+BR236))</f>
        <v>0</v>
      </c>
      <c r="Y236" s="87">
        <f>IF(Dane!$E$3=1,AM236+AY236+BK236,IF(Dane!$E$3=2,AS236+BE236+BQ236,AU236+BG236+BS236))</f>
        <v>0</v>
      </c>
      <c r="Z236" s="87">
        <f>IF(((H236*Dane!$C$9)-X236)&lt;0,0,(H236*Dane!$C$9)-X236)</f>
        <v>0</v>
      </c>
      <c r="AA236" s="88">
        <f>IFERROR(IF(((I236*Dane!$C$9)-Y236)&lt;0,0,(I236*Dane!$C$9)-Y236),0)</f>
        <v>0</v>
      </c>
      <c r="AB236" s="74"/>
      <c r="AC236" s="83">
        <f>IF(Dane!$E$3=1,AL236,IF(Dane!$E$3=2,AR236,AT236))</f>
        <v>0</v>
      </c>
      <c r="AD236" s="83">
        <f>IF(Dane!$E$3=1,AM236,IF(Dane!$E$3=2,AS236,AU236))</f>
        <v>0</v>
      </c>
      <c r="AE236" s="83">
        <f>IF(Dane!$E$3=1,AX236,IF(Dane!$E$3=2,BD236,BF236))</f>
        <v>0</v>
      </c>
      <c r="AF236" s="83">
        <f>IF(Dane!$E$3=1,AY236,IF(Dane!$E$3=2,BE236,BG236))</f>
        <v>0</v>
      </c>
      <c r="AG236" s="83">
        <f>IF(Dane!$E$3=1,BJ236,IF(Dane!$E$3=2,BP236,BR236))</f>
        <v>0</v>
      </c>
      <c r="AH236" s="83">
        <f>IF(Dane!$E$3=1,BK236,IF(Dane!$E$3=2,BQ236,BS236))</f>
        <v>0</v>
      </c>
      <c r="AI236" s="84">
        <f t="shared" si="114"/>
        <v>0</v>
      </c>
      <c r="AJ236" s="84">
        <f t="shared" si="115"/>
        <v>0</v>
      </c>
      <c r="AK236" s="84"/>
      <c r="AL236" s="84">
        <f t="shared" si="101"/>
        <v>0</v>
      </c>
      <c r="AM236" s="84">
        <f t="shared" si="116"/>
        <v>0</v>
      </c>
      <c r="AN236" s="84">
        <f t="shared" si="117"/>
        <v>0</v>
      </c>
      <c r="AO236" s="84">
        <f t="shared" si="102"/>
        <v>0</v>
      </c>
      <c r="AP236" s="84">
        <f t="shared" si="103"/>
        <v>0</v>
      </c>
      <c r="AQ236" s="84">
        <f t="shared" si="118"/>
        <v>0</v>
      </c>
      <c r="AR236" s="84">
        <f t="shared" si="127"/>
        <v>0</v>
      </c>
      <c r="AS236" s="84">
        <v>0</v>
      </c>
      <c r="AT236" s="84">
        <f t="shared" si="130"/>
        <v>0</v>
      </c>
      <c r="AU236" s="84">
        <v>0</v>
      </c>
      <c r="AV236" s="84">
        <f t="shared" si="104"/>
        <v>0</v>
      </c>
      <c r="AW236" s="84">
        <f t="shared" si="119"/>
        <v>0</v>
      </c>
      <c r="AX236" s="84">
        <f t="shared" si="105"/>
        <v>0</v>
      </c>
      <c r="AY236" s="84">
        <f t="shared" si="106"/>
        <v>0</v>
      </c>
      <c r="AZ236" s="84">
        <f t="shared" si="120"/>
        <v>0</v>
      </c>
      <c r="BA236" s="84">
        <f t="shared" si="107"/>
        <v>0</v>
      </c>
      <c r="BB236" s="84">
        <f t="shared" si="108"/>
        <v>0</v>
      </c>
      <c r="BC236" s="84">
        <f t="shared" si="121"/>
        <v>0</v>
      </c>
      <c r="BD236" s="84">
        <f t="shared" si="128"/>
        <v>0</v>
      </c>
      <c r="BE236" s="84">
        <v>0</v>
      </c>
      <c r="BF236" s="84">
        <f t="shared" si="122"/>
        <v>0</v>
      </c>
      <c r="BG236" s="84">
        <v>0</v>
      </c>
      <c r="BH236" s="84">
        <f t="shared" si="109"/>
        <v>0</v>
      </c>
      <c r="BI236" s="84">
        <f t="shared" si="123"/>
        <v>0</v>
      </c>
      <c r="BJ236" s="84">
        <f t="shared" si="110"/>
        <v>0</v>
      </c>
      <c r="BK236" s="84">
        <f t="shared" si="111"/>
        <v>0</v>
      </c>
      <c r="BL236" s="84">
        <f t="shared" si="124"/>
        <v>0</v>
      </c>
      <c r="BM236" s="84">
        <f t="shared" si="112"/>
        <v>0</v>
      </c>
      <c r="BN236" s="84">
        <f t="shared" si="113"/>
        <v>0</v>
      </c>
      <c r="BO236" s="84">
        <f t="shared" si="125"/>
        <v>0</v>
      </c>
      <c r="BP236" s="84">
        <f t="shared" si="129"/>
        <v>0</v>
      </c>
      <c r="BQ236" s="84">
        <v>0</v>
      </c>
      <c r="BR236" s="84">
        <f t="shared" si="126"/>
        <v>0</v>
      </c>
      <c r="BS236" s="84">
        <v>0</v>
      </c>
    </row>
    <row r="237" spans="1:71" s="85" customFormat="1">
      <c r="A237" s="69">
        <v>228</v>
      </c>
      <c r="B237" s="1"/>
      <c r="C237" s="1"/>
      <c r="D237" s="2"/>
      <c r="E237" s="3"/>
      <c r="F237" s="4"/>
      <c r="G237" s="2"/>
      <c r="H237" s="4"/>
      <c r="I237" s="4"/>
      <c r="J237" s="4"/>
      <c r="K237" s="5"/>
      <c r="L237" s="32"/>
      <c r="M237" s="4"/>
      <c r="N237" s="4"/>
      <c r="O237" s="5"/>
      <c r="P237" s="32"/>
      <c r="Q237" s="4"/>
      <c r="R237" s="4"/>
      <c r="S237" s="47"/>
      <c r="T237" s="32"/>
      <c r="U237" s="4"/>
      <c r="V237" s="4"/>
      <c r="W237" s="47"/>
      <c r="X237" s="86">
        <f>IF(Dane!$E$3=1,AL237+AX237+BJ237,IF(Dane!$E$3=2,AR237+BD237+BP237,AT237+BF237+BR237))</f>
        <v>0</v>
      </c>
      <c r="Y237" s="87">
        <f>IF(Dane!$E$3=1,AM237+AY237+BK237,IF(Dane!$E$3=2,AS237+BE237+BQ237,AU237+BG237+BS237))</f>
        <v>0</v>
      </c>
      <c r="Z237" s="87">
        <f>IF(((H237*Dane!$C$9)-X237)&lt;0,0,(H237*Dane!$C$9)-X237)</f>
        <v>0</v>
      </c>
      <c r="AA237" s="88">
        <f>IFERROR(IF(((I237*Dane!$C$9)-Y237)&lt;0,0,(I237*Dane!$C$9)-Y237),0)</f>
        <v>0</v>
      </c>
      <c r="AB237" s="74"/>
      <c r="AC237" s="83">
        <f>IF(Dane!$E$3=1,AL237,IF(Dane!$E$3=2,AR237,AT237))</f>
        <v>0</v>
      </c>
      <c r="AD237" s="83">
        <f>IF(Dane!$E$3=1,AM237,IF(Dane!$E$3=2,AS237,AU237))</f>
        <v>0</v>
      </c>
      <c r="AE237" s="83">
        <f>IF(Dane!$E$3=1,AX237,IF(Dane!$E$3=2,BD237,BF237))</f>
        <v>0</v>
      </c>
      <c r="AF237" s="83">
        <f>IF(Dane!$E$3=1,AY237,IF(Dane!$E$3=2,BE237,BG237))</f>
        <v>0</v>
      </c>
      <c r="AG237" s="83">
        <f>IF(Dane!$E$3=1,BJ237,IF(Dane!$E$3=2,BP237,BR237))</f>
        <v>0</v>
      </c>
      <c r="AH237" s="83">
        <f>IF(Dane!$E$3=1,BK237,IF(Dane!$E$3=2,BQ237,BS237))</f>
        <v>0</v>
      </c>
      <c r="AI237" s="84">
        <f t="shared" si="114"/>
        <v>0</v>
      </c>
      <c r="AJ237" s="84">
        <f t="shared" si="115"/>
        <v>0</v>
      </c>
      <c r="AK237" s="84"/>
      <c r="AL237" s="84">
        <f t="shared" si="101"/>
        <v>0</v>
      </c>
      <c r="AM237" s="84">
        <f t="shared" si="116"/>
        <v>0</v>
      </c>
      <c r="AN237" s="84">
        <f t="shared" si="117"/>
        <v>0</v>
      </c>
      <c r="AO237" s="84">
        <f t="shared" si="102"/>
        <v>0</v>
      </c>
      <c r="AP237" s="84">
        <f t="shared" si="103"/>
        <v>0</v>
      </c>
      <c r="AQ237" s="84">
        <f t="shared" si="118"/>
        <v>0</v>
      </c>
      <c r="AR237" s="84">
        <f t="shared" si="127"/>
        <v>0</v>
      </c>
      <c r="AS237" s="84">
        <v>0</v>
      </c>
      <c r="AT237" s="84">
        <f t="shared" si="130"/>
        <v>0</v>
      </c>
      <c r="AU237" s="84">
        <v>0</v>
      </c>
      <c r="AV237" s="84">
        <f t="shared" si="104"/>
        <v>0</v>
      </c>
      <c r="AW237" s="84">
        <f t="shared" si="119"/>
        <v>0</v>
      </c>
      <c r="AX237" s="84">
        <f t="shared" si="105"/>
        <v>0</v>
      </c>
      <c r="AY237" s="84">
        <f t="shared" si="106"/>
        <v>0</v>
      </c>
      <c r="AZ237" s="84">
        <f t="shared" si="120"/>
        <v>0</v>
      </c>
      <c r="BA237" s="84">
        <f t="shared" si="107"/>
        <v>0</v>
      </c>
      <c r="BB237" s="84">
        <f t="shared" si="108"/>
        <v>0</v>
      </c>
      <c r="BC237" s="84">
        <f t="shared" si="121"/>
        <v>0</v>
      </c>
      <c r="BD237" s="84">
        <f t="shared" si="128"/>
        <v>0</v>
      </c>
      <c r="BE237" s="84">
        <v>0</v>
      </c>
      <c r="BF237" s="84">
        <f t="shared" si="122"/>
        <v>0</v>
      </c>
      <c r="BG237" s="84">
        <v>0</v>
      </c>
      <c r="BH237" s="84">
        <f t="shared" si="109"/>
        <v>0</v>
      </c>
      <c r="BI237" s="84">
        <f t="shared" si="123"/>
        <v>0</v>
      </c>
      <c r="BJ237" s="84">
        <f t="shared" si="110"/>
        <v>0</v>
      </c>
      <c r="BK237" s="84">
        <f t="shared" si="111"/>
        <v>0</v>
      </c>
      <c r="BL237" s="84">
        <f t="shared" si="124"/>
        <v>0</v>
      </c>
      <c r="BM237" s="84">
        <f t="shared" si="112"/>
        <v>0</v>
      </c>
      <c r="BN237" s="84">
        <f t="shared" si="113"/>
        <v>0</v>
      </c>
      <c r="BO237" s="84">
        <f t="shared" si="125"/>
        <v>0</v>
      </c>
      <c r="BP237" s="84">
        <f t="shared" si="129"/>
        <v>0</v>
      </c>
      <c r="BQ237" s="84">
        <v>0</v>
      </c>
      <c r="BR237" s="84">
        <f t="shared" si="126"/>
        <v>0</v>
      </c>
      <c r="BS237" s="84">
        <v>0</v>
      </c>
    </row>
    <row r="238" spans="1:71" s="85" customFormat="1">
      <c r="A238" s="69">
        <v>229</v>
      </c>
      <c r="B238" s="1"/>
      <c r="C238" s="1"/>
      <c r="D238" s="2"/>
      <c r="E238" s="3"/>
      <c r="F238" s="4"/>
      <c r="G238" s="2"/>
      <c r="H238" s="4"/>
      <c r="I238" s="4"/>
      <c r="J238" s="4"/>
      <c r="K238" s="5"/>
      <c r="L238" s="32"/>
      <c r="M238" s="4"/>
      <c r="N238" s="4"/>
      <c r="O238" s="5"/>
      <c r="P238" s="32"/>
      <c r="Q238" s="4"/>
      <c r="R238" s="4"/>
      <c r="S238" s="47"/>
      <c r="T238" s="32"/>
      <c r="U238" s="4"/>
      <c r="V238" s="4"/>
      <c r="W238" s="47"/>
      <c r="X238" s="86">
        <f>IF(Dane!$E$3=1,AL238+AX238+BJ238,IF(Dane!$E$3=2,AR238+BD238+BP238,AT238+BF238+BR238))</f>
        <v>0</v>
      </c>
      <c r="Y238" s="87">
        <f>IF(Dane!$E$3=1,AM238+AY238+BK238,IF(Dane!$E$3=2,AS238+BE238+BQ238,AU238+BG238+BS238))</f>
        <v>0</v>
      </c>
      <c r="Z238" s="87">
        <f>IF(((H238*Dane!$C$9)-X238)&lt;0,0,(H238*Dane!$C$9)-X238)</f>
        <v>0</v>
      </c>
      <c r="AA238" s="88">
        <f>IFERROR(IF(((I238*Dane!$C$9)-Y238)&lt;0,0,(I238*Dane!$C$9)-Y238),0)</f>
        <v>0</v>
      </c>
      <c r="AB238" s="74"/>
      <c r="AC238" s="83">
        <f>IF(Dane!$E$3=1,AL238,IF(Dane!$E$3=2,AR238,AT238))</f>
        <v>0</v>
      </c>
      <c r="AD238" s="83">
        <f>IF(Dane!$E$3=1,AM238,IF(Dane!$E$3=2,AS238,AU238))</f>
        <v>0</v>
      </c>
      <c r="AE238" s="83">
        <f>IF(Dane!$E$3=1,AX238,IF(Dane!$E$3=2,BD238,BF238))</f>
        <v>0</v>
      </c>
      <c r="AF238" s="83">
        <f>IF(Dane!$E$3=1,AY238,IF(Dane!$E$3=2,BE238,BG238))</f>
        <v>0</v>
      </c>
      <c r="AG238" s="83">
        <f>IF(Dane!$E$3=1,BJ238,IF(Dane!$E$3=2,BP238,BR238))</f>
        <v>0</v>
      </c>
      <c r="AH238" s="83">
        <f>IF(Dane!$E$3=1,BK238,IF(Dane!$E$3=2,BQ238,BS238))</f>
        <v>0</v>
      </c>
      <c r="AI238" s="84">
        <f t="shared" si="114"/>
        <v>0</v>
      </c>
      <c r="AJ238" s="84">
        <f t="shared" si="115"/>
        <v>0</v>
      </c>
      <c r="AK238" s="84"/>
      <c r="AL238" s="84">
        <f t="shared" si="101"/>
        <v>0</v>
      </c>
      <c r="AM238" s="84">
        <f t="shared" si="116"/>
        <v>0</v>
      </c>
      <c r="AN238" s="84">
        <f t="shared" si="117"/>
        <v>0</v>
      </c>
      <c r="AO238" s="84">
        <f t="shared" si="102"/>
        <v>0</v>
      </c>
      <c r="AP238" s="84">
        <f t="shared" si="103"/>
        <v>0</v>
      </c>
      <c r="AQ238" s="84">
        <f t="shared" si="118"/>
        <v>0</v>
      </c>
      <c r="AR238" s="84">
        <f t="shared" si="127"/>
        <v>0</v>
      </c>
      <c r="AS238" s="84">
        <v>0</v>
      </c>
      <c r="AT238" s="84">
        <f t="shared" si="130"/>
        <v>0</v>
      </c>
      <c r="AU238" s="84">
        <v>0</v>
      </c>
      <c r="AV238" s="84">
        <f t="shared" si="104"/>
        <v>0</v>
      </c>
      <c r="AW238" s="84">
        <f t="shared" si="119"/>
        <v>0</v>
      </c>
      <c r="AX238" s="84">
        <f t="shared" si="105"/>
        <v>0</v>
      </c>
      <c r="AY238" s="84">
        <f t="shared" si="106"/>
        <v>0</v>
      </c>
      <c r="AZ238" s="84">
        <f t="shared" si="120"/>
        <v>0</v>
      </c>
      <c r="BA238" s="84">
        <f t="shared" si="107"/>
        <v>0</v>
      </c>
      <c r="BB238" s="84">
        <f t="shared" si="108"/>
        <v>0</v>
      </c>
      <c r="BC238" s="84">
        <f t="shared" si="121"/>
        <v>0</v>
      </c>
      <c r="BD238" s="84">
        <f t="shared" si="128"/>
        <v>0</v>
      </c>
      <c r="BE238" s="84">
        <v>0</v>
      </c>
      <c r="BF238" s="84">
        <f t="shared" si="122"/>
        <v>0</v>
      </c>
      <c r="BG238" s="84">
        <v>0</v>
      </c>
      <c r="BH238" s="84">
        <f t="shared" si="109"/>
        <v>0</v>
      </c>
      <c r="BI238" s="84">
        <f t="shared" si="123"/>
        <v>0</v>
      </c>
      <c r="BJ238" s="84">
        <f t="shared" si="110"/>
        <v>0</v>
      </c>
      <c r="BK238" s="84">
        <f t="shared" si="111"/>
        <v>0</v>
      </c>
      <c r="BL238" s="84">
        <f t="shared" si="124"/>
        <v>0</v>
      </c>
      <c r="BM238" s="84">
        <f t="shared" si="112"/>
        <v>0</v>
      </c>
      <c r="BN238" s="84">
        <f t="shared" si="113"/>
        <v>0</v>
      </c>
      <c r="BO238" s="84">
        <f t="shared" si="125"/>
        <v>0</v>
      </c>
      <c r="BP238" s="84">
        <f t="shared" si="129"/>
        <v>0</v>
      </c>
      <c r="BQ238" s="84">
        <v>0</v>
      </c>
      <c r="BR238" s="84">
        <f t="shared" si="126"/>
        <v>0</v>
      </c>
      <c r="BS238" s="84">
        <v>0</v>
      </c>
    </row>
    <row r="239" spans="1:71" s="85" customFormat="1">
      <c r="A239" s="69">
        <v>230</v>
      </c>
      <c r="B239" s="1"/>
      <c r="C239" s="1"/>
      <c r="D239" s="2"/>
      <c r="E239" s="3"/>
      <c r="F239" s="4"/>
      <c r="G239" s="2"/>
      <c r="H239" s="4"/>
      <c r="I239" s="4"/>
      <c r="J239" s="4"/>
      <c r="K239" s="5"/>
      <c r="L239" s="32"/>
      <c r="M239" s="4"/>
      <c r="N239" s="4"/>
      <c r="O239" s="5"/>
      <c r="P239" s="32"/>
      <c r="Q239" s="4"/>
      <c r="R239" s="4"/>
      <c r="S239" s="47"/>
      <c r="T239" s="32"/>
      <c r="U239" s="4"/>
      <c r="V239" s="4"/>
      <c r="W239" s="47"/>
      <c r="X239" s="86">
        <f>IF(Dane!$E$3=1,AL239+AX239+BJ239,IF(Dane!$E$3=2,AR239+BD239+BP239,AT239+BF239+BR239))</f>
        <v>0</v>
      </c>
      <c r="Y239" s="87">
        <f>IF(Dane!$E$3=1,AM239+AY239+BK239,IF(Dane!$E$3=2,AS239+BE239+BQ239,AU239+BG239+BS239))</f>
        <v>0</v>
      </c>
      <c r="Z239" s="87">
        <f>IF(((H239*Dane!$C$9)-X239)&lt;0,0,(H239*Dane!$C$9)-X239)</f>
        <v>0</v>
      </c>
      <c r="AA239" s="88">
        <f>IFERROR(IF(((I239*Dane!$C$9)-Y239)&lt;0,0,(I239*Dane!$C$9)-Y239),0)</f>
        <v>0</v>
      </c>
      <c r="AB239" s="74"/>
      <c r="AC239" s="83">
        <f>IF(Dane!$E$3=1,AL239,IF(Dane!$E$3=2,AR239,AT239))</f>
        <v>0</v>
      </c>
      <c r="AD239" s="83">
        <f>IF(Dane!$E$3=1,AM239,IF(Dane!$E$3=2,AS239,AU239))</f>
        <v>0</v>
      </c>
      <c r="AE239" s="83">
        <f>IF(Dane!$E$3=1,AX239,IF(Dane!$E$3=2,BD239,BF239))</f>
        <v>0</v>
      </c>
      <c r="AF239" s="83">
        <f>IF(Dane!$E$3=1,AY239,IF(Dane!$E$3=2,BE239,BG239))</f>
        <v>0</v>
      </c>
      <c r="AG239" s="83">
        <f>IF(Dane!$E$3=1,BJ239,IF(Dane!$E$3=2,BP239,BR239))</f>
        <v>0</v>
      </c>
      <c r="AH239" s="83">
        <f>IF(Dane!$E$3=1,BK239,IF(Dane!$E$3=2,BQ239,BS239))</f>
        <v>0</v>
      </c>
      <c r="AI239" s="84">
        <f t="shared" si="114"/>
        <v>0</v>
      </c>
      <c r="AJ239" s="84">
        <f t="shared" si="115"/>
        <v>0</v>
      </c>
      <c r="AK239" s="84"/>
      <c r="AL239" s="84">
        <f t="shared" si="101"/>
        <v>0</v>
      </c>
      <c r="AM239" s="84">
        <f t="shared" si="116"/>
        <v>0</v>
      </c>
      <c r="AN239" s="84">
        <f t="shared" si="117"/>
        <v>0</v>
      </c>
      <c r="AO239" s="84">
        <f t="shared" si="102"/>
        <v>0</v>
      </c>
      <c r="AP239" s="84">
        <f t="shared" si="103"/>
        <v>0</v>
      </c>
      <c r="AQ239" s="84">
        <f t="shared" si="118"/>
        <v>0</v>
      </c>
      <c r="AR239" s="84">
        <f t="shared" si="127"/>
        <v>0</v>
      </c>
      <c r="AS239" s="84">
        <v>0</v>
      </c>
      <c r="AT239" s="84">
        <f t="shared" si="130"/>
        <v>0</v>
      </c>
      <c r="AU239" s="84">
        <v>0</v>
      </c>
      <c r="AV239" s="84">
        <f t="shared" si="104"/>
        <v>0</v>
      </c>
      <c r="AW239" s="84">
        <f t="shared" si="119"/>
        <v>0</v>
      </c>
      <c r="AX239" s="84">
        <f t="shared" si="105"/>
        <v>0</v>
      </c>
      <c r="AY239" s="84">
        <f t="shared" si="106"/>
        <v>0</v>
      </c>
      <c r="AZ239" s="84">
        <f t="shared" si="120"/>
        <v>0</v>
      </c>
      <c r="BA239" s="84">
        <f t="shared" si="107"/>
        <v>0</v>
      </c>
      <c r="BB239" s="84">
        <f t="shared" si="108"/>
        <v>0</v>
      </c>
      <c r="BC239" s="84">
        <f t="shared" si="121"/>
        <v>0</v>
      </c>
      <c r="BD239" s="84">
        <f t="shared" si="128"/>
        <v>0</v>
      </c>
      <c r="BE239" s="84">
        <v>0</v>
      </c>
      <c r="BF239" s="84">
        <f t="shared" si="122"/>
        <v>0</v>
      </c>
      <c r="BG239" s="84">
        <v>0</v>
      </c>
      <c r="BH239" s="84">
        <f t="shared" si="109"/>
        <v>0</v>
      </c>
      <c r="BI239" s="84">
        <f t="shared" si="123"/>
        <v>0</v>
      </c>
      <c r="BJ239" s="84">
        <f t="shared" si="110"/>
        <v>0</v>
      </c>
      <c r="BK239" s="84">
        <f t="shared" si="111"/>
        <v>0</v>
      </c>
      <c r="BL239" s="84">
        <f t="shared" si="124"/>
        <v>0</v>
      </c>
      <c r="BM239" s="84">
        <f t="shared" si="112"/>
        <v>0</v>
      </c>
      <c r="BN239" s="84">
        <f t="shared" si="113"/>
        <v>0</v>
      </c>
      <c r="BO239" s="84">
        <f t="shared" si="125"/>
        <v>0</v>
      </c>
      <c r="BP239" s="84">
        <f t="shared" si="129"/>
        <v>0</v>
      </c>
      <c r="BQ239" s="84">
        <v>0</v>
      </c>
      <c r="BR239" s="84">
        <f t="shared" si="126"/>
        <v>0</v>
      </c>
      <c r="BS239" s="84">
        <v>0</v>
      </c>
    </row>
    <row r="240" spans="1:71" s="85" customFormat="1">
      <c r="A240" s="69">
        <v>231</v>
      </c>
      <c r="B240" s="1"/>
      <c r="C240" s="1"/>
      <c r="D240" s="2"/>
      <c r="E240" s="3"/>
      <c r="F240" s="4"/>
      <c r="G240" s="2"/>
      <c r="H240" s="4"/>
      <c r="I240" s="4"/>
      <c r="J240" s="4"/>
      <c r="K240" s="5"/>
      <c r="L240" s="32"/>
      <c r="M240" s="4"/>
      <c r="N240" s="4"/>
      <c r="O240" s="5"/>
      <c r="P240" s="32"/>
      <c r="Q240" s="4"/>
      <c r="R240" s="4"/>
      <c r="S240" s="47"/>
      <c r="T240" s="32"/>
      <c r="U240" s="4"/>
      <c r="V240" s="4"/>
      <c r="W240" s="47"/>
      <c r="X240" s="86">
        <f>IF(Dane!$E$3=1,AL240+AX240+BJ240,IF(Dane!$E$3=2,AR240+BD240+BP240,AT240+BF240+BR240))</f>
        <v>0</v>
      </c>
      <c r="Y240" s="87">
        <f>IF(Dane!$E$3=1,AM240+AY240+BK240,IF(Dane!$E$3=2,AS240+BE240+BQ240,AU240+BG240+BS240))</f>
        <v>0</v>
      </c>
      <c r="Z240" s="87">
        <f>IF(((H240*Dane!$C$9)-X240)&lt;0,0,(H240*Dane!$C$9)-X240)</f>
        <v>0</v>
      </c>
      <c r="AA240" s="88">
        <f>IFERROR(IF(((I240*Dane!$C$9)-Y240)&lt;0,0,(I240*Dane!$C$9)-Y240),0)</f>
        <v>0</v>
      </c>
      <c r="AB240" s="74"/>
      <c r="AC240" s="83">
        <f>IF(Dane!$E$3=1,AL240,IF(Dane!$E$3=2,AR240,AT240))</f>
        <v>0</v>
      </c>
      <c r="AD240" s="83">
        <f>IF(Dane!$E$3=1,AM240,IF(Dane!$E$3=2,AS240,AU240))</f>
        <v>0</v>
      </c>
      <c r="AE240" s="83">
        <f>IF(Dane!$E$3=1,AX240,IF(Dane!$E$3=2,BD240,BF240))</f>
        <v>0</v>
      </c>
      <c r="AF240" s="83">
        <f>IF(Dane!$E$3=1,AY240,IF(Dane!$E$3=2,BE240,BG240))</f>
        <v>0</v>
      </c>
      <c r="AG240" s="83">
        <f>IF(Dane!$E$3=1,BJ240,IF(Dane!$E$3=2,BP240,BR240))</f>
        <v>0</v>
      </c>
      <c r="AH240" s="83">
        <f>IF(Dane!$E$3=1,BK240,IF(Dane!$E$3=2,BQ240,BS240))</f>
        <v>0</v>
      </c>
      <c r="AI240" s="84">
        <f t="shared" si="114"/>
        <v>0</v>
      </c>
      <c r="AJ240" s="84">
        <f t="shared" si="115"/>
        <v>0</v>
      </c>
      <c r="AK240" s="84"/>
      <c r="AL240" s="84">
        <f t="shared" si="101"/>
        <v>0</v>
      </c>
      <c r="AM240" s="84">
        <f t="shared" si="116"/>
        <v>0</v>
      </c>
      <c r="AN240" s="84">
        <f t="shared" si="117"/>
        <v>0</v>
      </c>
      <c r="AO240" s="84">
        <f t="shared" si="102"/>
        <v>0</v>
      </c>
      <c r="AP240" s="84">
        <f t="shared" si="103"/>
        <v>0</v>
      </c>
      <c r="AQ240" s="84">
        <f t="shared" si="118"/>
        <v>0</v>
      </c>
      <c r="AR240" s="84">
        <f t="shared" si="127"/>
        <v>0</v>
      </c>
      <c r="AS240" s="84">
        <v>0</v>
      </c>
      <c r="AT240" s="84">
        <f t="shared" si="130"/>
        <v>0</v>
      </c>
      <c r="AU240" s="84">
        <v>0</v>
      </c>
      <c r="AV240" s="84">
        <f t="shared" si="104"/>
        <v>0</v>
      </c>
      <c r="AW240" s="84">
        <f t="shared" si="119"/>
        <v>0</v>
      </c>
      <c r="AX240" s="84">
        <f t="shared" si="105"/>
        <v>0</v>
      </c>
      <c r="AY240" s="84">
        <f t="shared" si="106"/>
        <v>0</v>
      </c>
      <c r="AZ240" s="84">
        <f t="shared" si="120"/>
        <v>0</v>
      </c>
      <c r="BA240" s="84">
        <f t="shared" si="107"/>
        <v>0</v>
      </c>
      <c r="BB240" s="84">
        <f t="shared" si="108"/>
        <v>0</v>
      </c>
      <c r="BC240" s="84">
        <f t="shared" si="121"/>
        <v>0</v>
      </c>
      <c r="BD240" s="84">
        <f t="shared" si="128"/>
        <v>0</v>
      </c>
      <c r="BE240" s="84">
        <v>0</v>
      </c>
      <c r="BF240" s="84">
        <f t="shared" si="122"/>
        <v>0</v>
      </c>
      <c r="BG240" s="84">
        <v>0</v>
      </c>
      <c r="BH240" s="84">
        <f t="shared" si="109"/>
        <v>0</v>
      </c>
      <c r="BI240" s="84">
        <f t="shared" si="123"/>
        <v>0</v>
      </c>
      <c r="BJ240" s="84">
        <f t="shared" si="110"/>
        <v>0</v>
      </c>
      <c r="BK240" s="84">
        <f t="shared" si="111"/>
        <v>0</v>
      </c>
      <c r="BL240" s="84">
        <f t="shared" si="124"/>
        <v>0</v>
      </c>
      <c r="BM240" s="84">
        <f t="shared" si="112"/>
        <v>0</v>
      </c>
      <c r="BN240" s="84">
        <f t="shared" si="113"/>
        <v>0</v>
      </c>
      <c r="BO240" s="84">
        <f t="shared" si="125"/>
        <v>0</v>
      </c>
      <c r="BP240" s="84">
        <f t="shared" si="129"/>
        <v>0</v>
      </c>
      <c r="BQ240" s="84">
        <v>0</v>
      </c>
      <c r="BR240" s="84">
        <f t="shared" si="126"/>
        <v>0</v>
      </c>
      <c r="BS240" s="84">
        <v>0</v>
      </c>
    </row>
    <row r="241" spans="1:71" s="85" customFormat="1">
      <c r="A241" s="69">
        <v>232</v>
      </c>
      <c r="B241" s="1"/>
      <c r="C241" s="1"/>
      <c r="D241" s="2"/>
      <c r="E241" s="3"/>
      <c r="F241" s="4"/>
      <c r="G241" s="2"/>
      <c r="H241" s="4"/>
      <c r="I241" s="4"/>
      <c r="J241" s="4"/>
      <c r="K241" s="5"/>
      <c r="L241" s="32"/>
      <c r="M241" s="4"/>
      <c r="N241" s="4"/>
      <c r="O241" s="5"/>
      <c r="P241" s="32"/>
      <c r="Q241" s="4"/>
      <c r="R241" s="4"/>
      <c r="S241" s="47"/>
      <c r="T241" s="32"/>
      <c r="U241" s="4"/>
      <c r="V241" s="4"/>
      <c r="W241" s="47"/>
      <c r="X241" s="86">
        <f>IF(Dane!$E$3=1,AL241+AX241+BJ241,IF(Dane!$E$3=2,AR241+BD241+BP241,AT241+BF241+BR241))</f>
        <v>0</v>
      </c>
      <c r="Y241" s="87">
        <f>IF(Dane!$E$3=1,AM241+AY241+BK241,IF(Dane!$E$3=2,AS241+BE241+BQ241,AU241+BG241+BS241))</f>
        <v>0</v>
      </c>
      <c r="Z241" s="87">
        <f>IF(((H241*Dane!$C$9)-X241)&lt;0,0,(H241*Dane!$C$9)-X241)</f>
        <v>0</v>
      </c>
      <c r="AA241" s="88">
        <f>IFERROR(IF(((I241*Dane!$C$9)-Y241)&lt;0,0,(I241*Dane!$C$9)-Y241),0)</f>
        <v>0</v>
      </c>
      <c r="AB241" s="74"/>
      <c r="AC241" s="83">
        <f>IF(Dane!$E$3=1,AL241,IF(Dane!$E$3=2,AR241,AT241))</f>
        <v>0</v>
      </c>
      <c r="AD241" s="83">
        <f>IF(Dane!$E$3=1,AM241,IF(Dane!$E$3=2,AS241,AU241))</f>
        <v>0</v>
      </c>
      <c r="AE241" s="83">
        <f>IF(Dane!$E$3=1,AX241,IF(Dane!$E$3=2,BD241,BF241))</f>
        <v>0</v>
      </c>
      <c r="AF241" s="83">
        <f>IF(Dane!$E$3=1,AY241,IF(Dane!$E$3=2,BE241,BG241))</f>
        <v>0</v>
      </c>
      <c r="AG241" s="83">
        <f>IF(Dane!$E$3=1,BJ241,IF(Dane!$E$3=2,BP241,BR241))</f>
        <v>0</v>
      </c>
      <c r="AH241" s="83">
        <f>IF(Dane!$E$3=1,BK241,IF(Dane!$E$3=2,BQ241,BS241))</f>
        <v>0</v>
      </c>
      <c r="AI241" s="84">
        <f t="shared" si="114"/>
        <v>0</v>
      </c>
      <c r="AJ241" s="84">
        <f t="shared" si="115"/>
        <v>0</v>
      </c>
      <c r="AK241" s="84"/>
      <c r="AL241" s="84">
        <f t="shared" si="101"/>
        <v>0</v>
      </c>
      <c r="AM241" s="84">
        <f t="shared" si="116"/>
        <v>0</v>
      </c>
      <c r="AN241" s="84">
        <f t="shared" si="117"/>
        <v>0</v>
      </c>
      <c r="AO241" s="84">
        <f t="shared" si="102"/>
        <v>0</v>
      </c>
      <c r="AP241" s="84">
        <f t="shared" si="103"/>
        <v>0</v>
      </c>
      <c r="AQ241" s="84">
        <f t="shared" si="118"/>
        <v>0</v>
      </c>
      <c r="AR241" s="84">
        <f t="shared" si="127"/>
        <v>0</v>
      </c>
      <c r="AS241" s="84">
        <v>0</v>
      </c>
      <c r="AT241" s="84">
        <f t="shared" si="130"/>
        <v>0</v>
      </c>
      <c r="AU241" s="84">
        <v>0</v>
      </c>
      <c r="AV241" s="84">
        <f t="shared" si="104"/>
        <v>0</v>
      </c>
      <c r="AW241" s="84">
        <f t="shared" si="119"/>
        <v>0</v>
      </c>
      <c r="AX241" s="84">
        <f t="shared" si="105"/>
        <v>0</v>
      </c>
      <c r="AY241" s="84">
        <f t="shared" si="106"/>
        <v>0</v>
      </c>
      <c r="AZ241" s="84">
        <f t="shared" si="120"/>
        <v>0</v>
      </c>
      <c r="BA241" s="84">
        <f t="shared" si="107"/>
        <v>0</v>
      </c>
      <c r="BB241" s="84">
        <f t="shared" si="108"/>
        <v>0</v>
      </c>
      <c r="BC241" s="84">
        <f t="shared" si="121"/>
        <v>0</v>
      </c>
      <c r="BD241" s="84">
        <f t="shared" si="128"/>
        <v>0</v>
      </c>
      <c r="BE241" s="84">
        <v>0</v>
      </c>
      <c r="BF241" s="84">
        <f t="shared" si="122"/>
        <v>0</v>
      </c>
      <c r="BG241" s="84">
        <v>0</v>
      </c>
      <c r="BH241" s="84">
        <f t="shared" si="109"/>
        <v>0</v>
      </c>
      <c r="BI241" s="84">
        <f t="shared" si="123"/>
        <v>0</v>
      </c>
      <c r="BJ241" s="84">
        <f t="shared" si="110"/>
        <v>0</v>
      </c>
      <c r="BK241" s="84">
        <f t="shared" si="111"/>
        <v>0</v>
      </c>
      <c r="BL241" s="84">
        <f t="shared" si="124"/>
        <v>0</v>
      </c>
      <c r="BM241" s="84">
        <f t="shared" si="112"/>
        <v>0</v>
      </c>
      <c r="BN241" s="84">
        <f t="shared" si="113"/>
        <v>0</v>
      </c>
      <c r="BO241" s="84">
        <f t="shared" si="125"/>
        <v>0</v>
      </c>
      <c r="BP241" s="84">
        <f t="shared" si="129"/>
        <v>0</v>
      </c>
      <c r="BQ241" s="84">
        <v>0</v>
      </c>
      <c r="BR241" s="84">
        <f t="shared" si="126"/>
        <v>0</v>
      </c>
      <c r="BS241" s="84">
        <v>0</v>
      </c>
    </row>
    <row r="242" spans="1:71" s="85" customFormat="1">
      <c r="A242" s="69">
        <v>233</v>
      </c>
      <c r="B242" s="1"/>
      <c r="C242" s="1"/>
      <c r="D242" s="2"/>
      <c r="E242" s="3"/>
      <c r="F242" s="4"/>
      <c r="G242" s="2"/>
      <c r="H242" s="4"/>
      <c r="I242" s="4"/>
      <c r="J242" s="4"/>
      <c r="K242" s="5"/>
      <c r="L242" s="32"/>
      <c r="M242" s="4"/>
      <c r="N242" s="4"/>
      <c r="O242" s="5"/>
      <c r="P242" s="32"/>
      <c r="Q242" s="4"/>
      <c r="R242" s="4"/>
      <c r="S242" s="47"/>
      <c r="T242" s="32"/>
      <c r="U242" s="4"/>
      <c r="V242" s="4"/>
      <c r="W242" s="47"/>
      <c r="X242" s="86">
        <f>IF(Dane!$E$3=1,AL242+AX242+BJ242,IF(Dane!$E$3=2,AR242+BD242+BP242,AT242+BF242+BR242))</f>
        <v>0</v>
      </c>
      <c r="Y242" s="87">
        <f>IF(Dane!$E$3=1,AM242+AY242+BK242,IF(Dane!$E$3=2,AS242+BE242+BQ242,AU242+BG242+BS242))</f>
        <v>0</v>
      </c>
      <c r="Z242" s="87">
        <f>IF(((H242*Dane!$C$9)-X242)&lt;0,0,(H242*Dane!$C$9)-X242)</f>
        <v>0</v>
      </c>
      <c r="AA242" s="88">
        <f>IFERROR(IF(((I242*Dane!$C$9)-Y242)&lt;0,0,(I242*Dane!$C$9)-Y242),0)</f>
        <v>0</v>
      </c>
      <c r="AB242" s="74"/>
      <c r="AC242" s="83">
        <f>IF(Dane!$E$3=1,AL242,IF(Dane!$E$3=2,AR242,AT242))</f>
        <v>0</v>
      </c>
      <c r="AD242" s="83">
        <f>IF(Dane!$E$3=1,AM242,IF(Dane!$E$3=2,AS242,AU242))</f>
        <v>0</v>
      </c>
      <c r="AE242" s="83">
        <f>IF(Dane!$E$3=1,AX242,IF(Dane!$E$3=2,BD242,BF242))</f>
        <v>0</v>
      </c>
      <c r="AF242" s="83">
        <f>IF(Dane!$E$3=1,AY242,IF(Dane!$E$3=2,BE242,BG242))</f>
        <v>0</v>
      </c>
      <c r="AG242" s="83">
        <f>IF(Dane!$E$3=1,BJ242,IF(Dane!$E$3=2,BP242,BR242))</f>
        <v>0</v>
      </c>
      <c r="AH242" s="83">
        <f>IF(Dane!$E$3=1,BK242,IF(Dane!$E$3=2,BQ242,BS242))</f>
        <v>0</v>
      </c>
      <c r="AI242" s="84">
        <f t="shared" si="114"/>
        <v>0</v>
      </c>
      <c r="AJ242" s="84">
        <f t="shared" si="115"/>
        <v>0</v>
      </c>
      <c r="AK242" s="84"/>
      <c r="AL242" s="84">
        <f t="shared" si="101"/>
        <v>0</v>
      </c>
      <c r="AM242" s="84">
        <f t="shared" si="116"/>
        <v>0</v>
      </c>
      <c r="AN242" s="84">
        <f t="shared" si="117"/>
        <v>0</v>
      </c>
      <c r="AO242" s="84">
        <f t="shared" si="102"/>
        <v>0</v>
      </c>
      <c r="AP242" s="84">
        <f t="shared" si="103"/>
        <v>0</v>
      </c>
      <c r="AQ242" s="84">
        <f t="shared" si="118"/>
        <v>0</v>
      </c>
      <c r="AR242" s="84">
        <f t="shared" si="127"/>
        <v>0</v>
      </c>
      <c r="AS242" s="84">
        <v>0</v>
      </c>
      <c r="AT242" s="84">
        <f t="shared" si="130"/>
        <v>0</v>
      </c>
      <c r="AU242" s="84">
        <v>0</v>
      </c>
      <c r="AV242" s="84">
        <f t="shared" si="104"/>
        <v>0</v>
      </c>
      <c r="AW242" s="84">
        <f t="shared" si="119"/>
        <v>0</v>
      </c>
      <c r="AX242" s="84">
        <f t="shared" si="105"/>
        <v>0</v>
      </c>
      <c r="AY242" s="84">
        <f t="shared" si="106"/>
        <v>0</v>
      </c>
      <c r="AZ242" s="84">
        <f t="shared" si="120"/>
        <v>0</v>
      </c>
      <c r="BA242" s="84">
        <f t="shared" si="107"/>
        <v>0</v>
      </c>
      <c r="BB242" s="84">
        <f t="shared" si="108"/>
        <v>0</v>
      </c>
      <c r="BC242" s="84">
        <f t="shared" si="121"/>
        <v>0</v>
      </c>
      <c r="BD242" s="84">
        <f t="shared" si="128"/>
        <v>0</v>
      </c>
      <c r="BE242" s="84">
        <v>0</v>
      </c>
      <c r="BF242" s="84">
        <f t="shared" si="122"/>
        <v>0</v>
      </c>
      <c r="BG242" s="84">
        <v>0</v>
      </c>
      <c r="BH242" s="84">
        <f t="shared" si="109"/>
        <v>0</v>
      </c>
      <c r="BI242" s="84">
        <f t="shared" si="123"/>
        <v>0</v>
      </c>
      <c r="BJ242" s="84">
        <f t="shared" si="110"/>
        <v>0</v>
      </c>
      <c r="BK242" s="84">
        <f t="shared" si="111"/>
        <v>0</v>
      </c>
      <c r="BL242" s="84">
        <f t="shared" si="124"/>
        <v>0</v>
      </c>
      <c r="BM242" s="84">
        <f t="shared" si="112"/>
        <v>0</v>
      </c>
      <c r="BN242" s="84">
        <f t="shared" si="113"/>
        <v>0</v>
      </c>
      <c r="BO242" s="84">
        <f t="shared" si="125"/>
        <v>0</v>
      </c>
      <c r="BP242" s="84">
        <f t="shared" si="129"/>
        <v>0</v>
      </c>
      <c r="BQ242" s="84">
        <v>0</v>
      </c>
      <c r="BR242" s="84">
        <f t="shared" si="126"/>
        <v>0</v>
      </c>
      <c r="BS242" s="84">
        <v>0</v>
      </c>
    </row>
    <row r="243" spans="1:71" s="85" customFormat="1">
      <c r="A243" s="69">
        <v>234</v>
      </c>
      <c r="B243" s="1"/>
      <c r="C243" s="1"/>
      <c r="D243" s="2"/>
      <c r="E243" s="3"/>
      <c r="F243" s="4"/>
      <c r="G243" s="2"/>
      <c r="H243" s="4"/>
      <c r="I243" s="4"/>
      <c r="J243" s="4"/>
      <c r="K243" s="5"/>
      <c r="L243" s="32"/>
      <c r="M243" s="4"/>
      <c r="N243" s="4"/>
      <c r="O243" s="5"/>
      <c r="P243" s="32"/>
      <c r="Q243" s="4"/>
      <c r="R243" s="4"/>
      <c r="S243" s="47"/>
      <c r="T243" s="32"/>
      <c r="U243" s="4"/>
      <c r="V243" s="4"/>
      <c r="W243" s="47"/>
      <c r="X243" s="86">
        <f>IF(Dane!$E$3=1,AL243+AX243+BJ243,IF(Dane!$E$3=2,AR243+BD243+BP243,AT243+BF243+BR243))</f>
        <v>0</v>
      </c>
      <c r="Y243" s="87">
        <f>IF(Dane!$E$3=1,AM243+AY243+BK243,IF(Dane!$E$3=2,AS243+BE243+BQ243,AU243+BG243+BS243))</f>
        <v>0</v>
      </c>
      <c r="Z243" s="87">
        <f>IF(((H243*Dane!$C$9)-X243)&lt;0,0,(H243*Dane!$C$9)-X243)</f>
        <v>0</v>
      </c>
      <c r="AA243" s="88">
        <f>IFERROR(IF(((I243*Dane!$C$9)-Y243)&lt;0,0,(I243*Dane!$C$9)-Y243),0)</f>
        <v>0</v>
      </c>
      <c r="AB243" s="74"/>
      <c r="AC243" s="83">
        <f>IF(Dane!$E$3=1,AL243,IF(Dane!$E$3=2,AR243,AT243))</f>
        <v>0</v>
      </c>
      <c r="AD243" s="83">
        <f>IF(Dane!$E$3=1,AM243,IF(Dane!$E$3=2,AS243,AU243))</f>
        <v>0</v>
      </c>
      <c r="AE243" s="83">
        <f>IF(Dane!$E$3=1,AX243,IF(Dane!$E$3=2,BD243,BF243))</f>
        <v>0</v>
      </c>
      <c r="AF243" s="83">
        <f>IF(Dane!$E$3=1,AY243,IF(Dane!$E$3=2,BE243,BG243))</f>
        <v>0</v>
      </c>
      <c r="AG243" s="83">
        <f>IF(Dane!$E$3=1,BJ243,IF(Dane!$E$3=2,BP243,BR243))</f>
        <v>0</v>
      </c>
      <c r="AH243" s="83">
        <f>IF(Dane!$E$3=1,BK243,IF(Dane!$E$3=2,BQ243,BS243))</f>
        <v>0</v>
      </c>
      <c r="AI243" s="84">
        <f t="shared" si="114"/>
        <v>0</v>
      </c>
      <c r="AJ243" s="84">
        <f t="shared" si="115"/>
        <v>0</v>
      </c>
      <c r="AK243" s="84"/>
      <c r="AL243" s="84">
        <f t="shared" si="101"/>
        <v>0</v>
      </c>
      <c r="AM243" s="84">
        <f t="shared" si="116"/>
        <v>0</v>
      </c>
      <c r="AN243" s="84">
        <f t="shared" si="117"/>
        <v>0</v>
      </c>
      <c r="AO243" s="84">
        <f t="shared" si="102"/>
        <v>0</v>
      </c>
      <c r="AP243" s="84">
        <f t="shared" si="103"/>
        <v>0</v>
      </c>
      <c r="AQ243" s="84">
        <f t="shared" si="118"/>
        <v>0</v>
      </c>
      <c r="AR243" s="84">
        <f t="shared" si="127"/>
        <v>0</v>
      </c>
      <c r="AS243" s="84">
        <v>0</v>
      </c>
      <c r="AT243" s="84">
        <f t="shared" si="130"/>
        <v>0</v>
      </c>
      <c r="AU243" s="84">
        <v>0</v>
      </c>
      <c r="AV243" s="84">
        <f t="shared" si="104"/>
        <v>0</v>
      </c>
      <c r="AW243" s="84">
        <f t="shared" si="119"/>
        <v>0</v>
      </c>
      <c r="AX243" s="84">
        <f t="shared" si="105"/>
        <v>0</v>
      </c>
      <c r="AY243" s="84">
        <f t="shared" si="106"/>
        <v>0</v>
      </c>
      <c r="AZ243" s="84">
        <f t="shared" si="120"/>
        <v>0</v>
      </c>
      <c r="BA243" s="84">
        <f t="shared" si="107"/>
        <v>0</v>
      </c>
      <c r="BB243" s="84">
        <f t="shared" si="108"/>
        <v>0</v>
      </c>
      <c r="BC243" s="84">
        <f t="shared" si="121"/>
        <v>0</v>
      </c>
      <c r="BD243" s="84">
        <f t="shared" si="128"/>
        <v>0</v>
      </c>
      <c r="BE243" s="84">
        <v>0</v>
      </c>
      <c r="BF243" s="84">
        <f t="shared" si="122"/>
        <v>0</v>
      </c>
      <c r="BG243" s="84">
        <v>0</v>
      </c>
      <c r="BH243" s="84">
        <f t="shared" si="109"/>
        <v>0</v>
      </c>
      <c r="BI243" s="84">
        <f t="shared" si="123"/>
        <v>0</v>
      </c>
      <c r="BJ243" s="84">
        <f t="shared" si="110"/>
        <v>0</v>
      </c>
      <c r="BK243" s="84">
        <f t="shared" si="111"/>
        <v>0</v>
      </c>
      <c r="BL243" s="84">
        <f t="shared" si="124"/>
        <v>0</v>
      </c>
      <c r="BM243" s="84">
        <f t="shared" si="112"/>
        <v>0</v>
      </c>
      <c r="BN243" s="84">
        <f t="shared" si="113"/>
        <v>0</v>
      </c>
      <c r="BO243" s="84">
        <f t="shared" si="125"/>
        <v>0</v>
      </c>
      <c r="BP243" s="84">
        <f t="shared" si="129"/>
        <v>0</v>
      </c>
      <c r="BQ243" s="84">
        <v>0</v>
      </c>
      <c r="BR243" s="84">
        <f t="shared" si="126"/>
        <v>0</v>
      </c>
      <c r="BS243" s="84">
        <v>0</v>
      </c>
    </row>
    <row r="244" spans="1:71" s="85" customFormat="1">
      <c r="A244" s="69">
        <v>235</v>
      </c>
      <c r="B244" s="1"/>
      <c r="C244" s="1"/>
      <c r="D244" s="2"/>
      <c r="E244" s="3"/>
      <c r="F244" s="4"/>
      <c r="G244" s="2"/>
      <c r="H244" s="4"/>
      <c r="I244" s="4"/>
      <c r="J244" s="4"/>
      <c r="K244" s="5"/>
      <c r="L244" s="32"/>
      <c r="M244" s="4"/>
      <c r="N244" s="4"/>
      <c r="O244" s="5"/>
      <c r="P244" s="32"/>
      <c r="Q244" s="4"/>
      <c r="R244" s="4"/>
      <c r="S244" s="47"/>
      <c r="T244" s="32"/>
      <c r="U244" s="4"/>
      <c r="V244" s="4"/>
      <c r="W244" s="47"/>
      <c r="X244" s="86">
        <f>IF(Dane!$E$3=1,AL244+AX244+BJ244,IF(Dane!$E$3=2,AR244+BD244+BP244,AT244+BF244+BR244))</f>
        <v>0</v>
      </c>
      <c r="Y244" s="87">
        <f>IF(Dane!$E$3=1,AM244+AY244+BK244,IF(Dane!$E$3=2,AS244+BE244+BQ244,AU244+BG244+BS244))</f>
        <v>0</v>
      </c>
      <c r="Z244" s="87">
        <f>IF(((H244*Dane!$C$9)-X244)&lt;0,0,(H244*Dane!$C$9)-X244)</f>
        <v>0</v>
      </c>
      <c r="AA244" s="88">
        <f>IFERROR(IF(((I244*Dane!$C$9)-Y244)&lt;0,0,(I244*Dane!$C$9)-Y244),0)</f>
        <v>0</v>
      </c>
      <c r="AB244" s="74"/>
      <c r="AC244" s="83">
        <f>IF(Dane!$E$3=1,AL244,IF(Dane!$E$3=2,AR244,AT244))</f>
        <v>0</v>
      </c>
      <c r="AD244" s="83">
        <f>IF(Dane!$E$3=1,AM244,IF(Dane!$E$3=2,AS244,AU244))</f>
        <v>0</v>
      </c>
      <c r="AE244" s="83">
        <f>IF(Dane!$E$3=1,AX244,IF(Dane!$E$3=2,BD244,BF244))</f>
        <v>0</v>
      </c>
      <c r="AF244" s="83">
        <f>IF(Dane!$E$3=1,AY244,IF(Dane!$E$3=2,BE244,BG244))</f>
        <v>0</v>
      </c>
      <c r="AG244" s="83">
        <f>IF(Dane!$E$3=1,BJ244,IF(Dane!$E$3=2,BP244,BR244))</f>
        <v>0</v>
      </c>
      <c r="AH244" s="83">
        <f>IF(Dane!$E$3=1,BK244,IF(Dane!$E$3=2,BQ244,BS244))</f>
        <v>0</v>
      </c>
      <c r="AI244" s="84">
        <f t="shared" si="114"/>
        <v>0</v>
      </c>
      <c r="AJ244" s="84">
        <f t="shared" si="115"/>
        <v>0</v>
      </c>
      <c r="AK244" s="84"/>
      <c r="AL244" s="84">
        <f t="shared" si="101"/>
        <v>0</v>
      </c>
      <c r="AM244" s="84">
        <f t="shared" si="116"/>
        <v>0</v>
      </c>
      <c r="AN244" s="84">
        <f t="shared" si="117"/>
        <v>0</v>
      </c>
      <c r="AO244" s="84">
        <f t="shared" si="102"/>
        <v>0</v>
      </c>
      <c r="AP244" s="84">
        <f t="shared" si="103"/>
        <v>0</v>
      </c>
      <c r="AQ244" s="84">
        <f t="shared" si="118"/>
        <v>0</v>
      </c>
      <c r="AR244" s="84">
        <f t="shared" si="127"/>
        <v>0</v>
      </c>
      <c r="AS244" s="84">
        <v>0</v>
      </c>
      <c r="AT244" s="84">
        <f t="shared" si="130"/>
        <v>0</v>
      </c>
      <c r="AU244" s="84">
        <v>0</v>
      </c>
      <c r="AV244" s="84">
        <f t="shared" si="104"/>
        <v>0</v>
      </c>
      <c r="AW244" s="84">
        <f t="shared" si="119"/>
        <v>0</v>
      </c>
      <c r="AX244" s="84">
        <f t="shared" si="105"/>
        <v>0</v>
      </c>
      <c r="AY244" s="84">
        <f t="shared" si="106"/>
        <v>0</v>
      </c>
      <c r="AZ244" s="84">
        <f t="shared" si="120"/>
        <v>0</v>
      </c>
      <c r="BA244" s="84">
        <f t="shared" si="107"/>
        <v>0</v>
      </c>
      <c r="BB244" s="84">
        <f t="shared" si="108"/>
        <v>0</v>
      </c>
      <c r="BC244" s="84">
        <f t="shared" si="121"/>
        <v>0</v>
      </c>
      <c r="BD244" s="84">
        <f t="shared" si="128"/>
        <v>0</v>
      </c>
      <c r="BE244" s="84">
        <v>0</v>
      </c>
      <c r="BF244" s="84">
        <f t="shared" si="122"/>
        <v>0</v>
      </c>
      <c r="BG244" s="84">
        <v>0</v>
      </c>
      <c r="BH244" s="84">
        <f t="shared" si="109"/>
        <v>0</v>
      </c>
      <c r="BI244" s="84">
        <f t="shared" si="123"/>
        <v>0</v>
      </c>
      <c r="BJ244" s="84">
        <f t="shared" si="110"/>
        <v>0</v>
      </c>
      <c r="BK244" s="84">
        <f t="shared" si="111"/>
        <v>0</v>
      </c>
      <c r="BL244" s="84">
        <f t="shared" si="124"/>
        <v>0</v>
      </c>
      <c r="BM244" s="84">
        <f t="shared" si="112"/>
        <v>0</v>
      </c>
      <c r="BN244" s="84">
        <f t="shared" si="113"/>
        <v>0</v>
      </c>
      <c r="BO244" s="84">
        <f t="shared" si="125"/>
        <v>0</v>
      </c>
      <c r="BP244" s="84">
        <f t="shared" si="129"/>
        <v>0</v>
      </c>
      <c r="BQ244" s="84">
        <v>0</v>
      </c>
      <c r="BR244" s="84">
        <f t="shared" si="126"/>
        <v>0</v>
      </c>
      <c r="BS244" s="84">
        <v>0</v>
      </c>
    </row>
    <row r="245" spans="1:71" s="85" customFormat="1">
      <c r="A245" s="69">
        <v>236</v>
      </c>
      <c r="B245" s="1"/>
      <c r="C245" s="1"/>
      <c r="D245" s="2"/>
      <c r="E245" s="3"/>
      <c r="F245" s="4"/>
      <c r="G245" s="2"/>
      <c r="H245" s="4"/>
      <c r="I245" s="4"/>
      <c r="J245" s="4"/>
      <c r="K245" s="5"/>
      <c r="L245" s="32"/>
      <c r="M245" s="4"/>
      <c r="N245" s="4"/>
      <c r="O245" s="5"/>
      <c r="P245" s="32"/>
      <c r="Q245" s="4"/>
      <c r="R245" s="4"/>
      <c r="S245" s="47"/>
      <c r="T245" s="32"/>
      <c r="U245" s="4"/>
      <c r="V245" s="4"/>
      <c r="W245" s="47"/>
      <c r="X245" s="86">
        <f>IF(Dane!$E$3=1,AL245+AX245+BJ245,IF(Dane!$E$3=2,AR245+BD245+BP245,AT245+BF245+BR245))</f>
        <v>0</v>
      </c>
      <c r="Y245" s="87">
        <f>IF(Dane!$E$3=1,AM245+AY245+BK245,IF(Dane!$E$3=2,AS245+BE245+BQ245,AU245+BG245+BS245))</f>
        <v>0</v>
      </c>
      <c r="Z245" s="87">
        <f>IF(((H245*Dane!$C$9)-X245)&lt;0,0,(H245*Dane!$C$9)-X245)</f>
        <v>0</v>
      </c>
      <c r="AA245" s="88">
        <f>IFERROR(IF(((I245*Dane!$C$9)-Y245)&lt;0,0,(I245*Dane!$C$9)-Y245),0)</f>
        <v>0</v>
      </c>
      <c r="AB245" s="74"/>
      <c r="AC245" s="83">
        <f>IF(Dane!$E$3=1,AL245,IF(Dane!$E$3=2,AR245,AT245))</f>
        <v>0</v>
      </c>
      <c r="AD245" s="83">
        <f>IF(Dane!$E$3=1,AM245,IF(Dane!$E$3=2,AS245,AU245))</f>
        <v>0</v>
      </c>
      <c r="AE245" s="83">
        <f>IF(Dane!$E$3=1,AX245,IF(Dane!$E$3=2,BD245,BF245))</f>
        <v>0</v>
      </c>
      <c r="AF245" s="83">
        <f>IF(Dane!$E$3=1,AY245,IF(Dane!$E$3=2,BE245,BG245))</f>
        <v>0</v>
      </c>
      <c r="AG245" s="83">
        <f>IF(Dane!$E$3=1,BJ245,IF(Dane!$E$3=2,BP245,BR245))</f>
        <v>0</v>
      </c>
      <c r="AH245" s="83">
        <f>IF(Dane!$E$3=1,BK245,IF(Dane!$E$3=2,BQ245,BS245))</f>
        <v>0</v>
      </c>
      <c r="AI245" s="84">
        <f t="shared" si="114"/>
        <v>0</v>
      </c>
      <c r="AJ245" s="84">
        <f t="shared" si="115"/>
        <v>0</v>
      </c>
      <c r="AK245" s="84"/>
      <c r="AL245" s="84">
        <f t="shared" si="101"/>
        <v>0</v>
      </c>
      <c r="AM245" s="84">
        <f t="shared" si="116"/>
        <v>0</v>
      </c>
      <c r="AN245" s="84">
        <f t="shared" si="117"/>
        <v>0</v>
      </c>
      <c r="AO245" s="84">
        <f t="shared" si="102"/>
        <v>0</v>
      </c>
      <c r="AP245" s="84">
        <f t="shared" si="103"/>
        <v>0</v>
      </c>
      <c r="AQ245" s="84">
        <f t="shared" si="118"/>
        <v>0</v>
      </c>
      <c r="AR245" s="84">
        <f t="shared" si="127"/>
        <v>0</v>
      </c>
      <c r="AS245" s="84">
        <v>0</v>
      </c>
      <c r="AT245" s="84">
        <f t="shared" si="130"/>
        <v>0</v>
      </c>
      <c r="AU245" s="84">
        <v>0</v>
      </c>
      <c r="AV245" s="84">
        <f t="shared" si="104"/>
        <v>0</v>
      </c>
      <c r="AW245" s="84">
        <f t="shared" si="119"/>
        <v>0</v>
      </c>
      <c r="AX245" s="84">
        <f t="shared" si="105"/>
        <v>0</v>
      </c>
      <c r="AY245" s="84">
        <f t="shared" si="106"/>
        <v>0</v>
      </c>
      <c r="AZ245" s="84">
        <f t="shared" si="120"/>
        <v>0</v>
      </c>
      <c r="BA245" s="84">
        <f t="shared" si="107"/>
        <v>0</v>
      </c>
      <c r="BB245" s="84">
        <f t="shared" si="108"/>
        <v>0</v>
      </c>
      <c r="BC245" s="84">
        <f t="shared" si="121"/>
        <v>0</v>
      </c>
      <c r="BD245" s="84">
        <f t="shared" si="128"/>
        <v>0</v>
      </c>
      <c r="BE245" s="84">
        <v>0</v>
      </c>
      <c r="BF245" s="84">
        <f t="shared" si="122"/>
        <v>0</v>
      </c>
      <c r="BG245" s="84">
        <v>0</v>
      </c>
      <c r="BH245" s="84">
        <f t="shared" si="109"/>
        <v>0</v>
      </c>
      <c r="BI245" s="84">
        <f t="shared" si="123"/>
        <v>0</v>
      </c>
      <c r="BJ245" s="84">
        <f t="shared" si="110"/>
        <v>0</v>
      </c>
      <c r="BK245" s="84">
        <f t="shared" si="111"/>
        <v>0</v>
      </c>
      <c r="BL245" s="84">
        <f t="shared" si="124"/>
        <v>0</v>
      </c>
      <c r="BM245" s="84">
        <f t="shared" si="112"/>
        <v>0</v>
      </c>
      <c r="BN245" s="84">
        <f t="shared" si="113"/>
        <v>0</v>
      </c>
      <c r="BO245" s="84">
        <f t="shared" si="125"/>
        <v>0</v>
      </c>
      <c r="BP245" s="84">
        <f t="shared" si="129"/>
        <v>0</v>
      </c>
      <c r="BQ245" s="84">
        <v>0</v>
      </c>
      <c r="BR245" s="84">
        <f t="shared" si="126"/>
        <v>0</v>
      </c>
      <c r="BS245" s="84">
        <v>0</v>
      </c>
    </row>
    <row r="246" spans="1:71" s="85" customFormat="1">
      <c r="A246" s="69">
        <v>237</v>
      </c>
      <c r="B246" s="1"/>
      <c r="C246" s="1"/>
      <c r="D246" s="2"/>
      <c r="E246" s="3"/>
      <c r="F246" s="4"/>
      <c r="G246" s="2"/>
      <c r="H246" s="4"/>
      <c r="I246" s="4"/>
      <c r="J246" s="4"/>
      <c r="K246" s="5"/>
      <c r="L246" s="32"/>
      <c r="M246" s="4"/>
      <c r="N246" s="4"/>
      <c r="O246" s="5"/>
      <c r="P246" s="32"/>
      <c r="Q246" s="4"/>
      <c r="R246" s="4"/>
      <c r="S246" s="47"/>
      <c r="T246" s="32"/>
      <c r="U246" s="4"/>
      <c r="V246" s="4"/>
      <c r="W246" s="47"/>
      <c r="X246" s="86">
        <f>IF(Dane!$E$3=1,AL246+AX246+BJ246,IF(Dane!$E$3=2,AR246+BD246+BP246,AT246+BF246+BR246))</f>
        <v>0</v>
      </c>
      <c r="Y246" s="87">
        <f>IF(Dane!$E$3=1,AM246+AY246+BK246,IF(Dane!$E$3=2,AS246+BE246+BQ246,AU246+BG246+BS246))</f>
        <v>0</v>
      </c>
      <c r="Z246" s="87">
        <f>IF(((H246*Dane!$C$9)-X246)&lt;0,0,(H246*Dane!$C$9)-X246)</f>
        <v>0</v>
      </c>
      <c r="AA246" s="88">
        <f>IFERROR(IF(((I246*Dane!$C$9)-Y246)&lt;0,0,(I246*Dane!$C$9)-Y246),0)</f>
        <v>0</v>
      </c>
      <c r="AB246" s="74"/>
      <c r="AC246" s="83">
        <f>IF(Dane!$E$3=1,AL246,IF(Dane!$E$3=2,AR246,AT246))</f>
        <v>0</v>
      </c>
      <c r="AD246" s="83">
        <f>IF(Dane!$E$3=1,AM246,IF(Dane!$E$3=2,AS246,AU246))</f>
        <v>0</v>
      </c>
      <c r="AE246" s="83">
        <f>IF(Dane!$E$3=1,AX246,IF(Dane!$E$3=2,BD246,BF246))</f>
        <v>0</v>
      </c>
      <c r="AF246" s="83">
        <f>IF(Dane!$E$3=1,AY246,IF(Dane!$E$3=2,BE246,BG246))</f>
        <v>0</v>
      </c>
      <c r="AG246" s="83">
        <f>IF(Dane!$E$3=1,BJ246,IF(Dane!$E$3=2,BP246,BR246))</f>
        <v>0</v>
      </c>
      <c r="AH246" s="83">
        <f>IF(Dane!$E$3=1,BK246,IF(Dane!$E$3=2,BQ246,BS246))</f>
        <v>0</v>
      </c>
      <c r="AI246" s="84">
        <f t="shared" si="114"/>
        <v>0</v>
      </c>
      <c r="AJ246" s="84">
        <f t="shared" si="115"/>
        <v>0</v>
      </c>
      <c r="AK246" s="84"/>
      <c r="AL246" s="84">
        <f t="shared" si="101"/>
        <v>0</v>
      </c>
      <c r="AM246" s="84">
        <f t="shared" si="116"/>
        <v>0</v>
      </c>
      <c r="AN246" s="84">
        <f t="shared" si="117"/>
        <v>0</v>
      </c>
      <c r="AO246" s="84">
        <f t="shared" si="102"/>
        <v>0</v>
      </c>
      <c r="AP246" s="84">
        <f t="shared" si="103"/>
        <v>0</v>
      </c>
      <c r="AQ246" s="84">
        <f t="shared" si="118"/>
        <v>0</v>
      </c>
      <c r="AR246" s="84">
        <f t="shared" si="127"/>
        <v>0</v>
      </c>
      <c r="AS246" s="84">
        <v>0</v>
      </c>
      <c r="AT246" s="84">
        <f t="shared" si="130"/>
        <v>0</v>
      </c>
      <c r="AU246" s="84">
        <v>0</v>
      </c>
      <c r="AV246" s="84">
        <f t="shared" si="104"/>
        <v>0</v>
      </c>
      <c r="AW246" s="84">
        <f t="shared" si="119"/>
        <v>0</v>
      </c>
      <c r="AX246" s="84">
        <f t="shared" si="105"/>
        <v>0</v>
      </c>
      <c r="AY246" s="84">
        <f t="shared" si="106"/>
        <v>0</v>
      </c>
      <c r="AZ246" s="84">
        <f t="shared" si="120"/>
        <v>0</v>
      </c>
      <c r="BA246" s="84">
        <f t="shared" si="107"/>
        <v>0</v>
      </c>
      <c r="BB246" s="84">
        <f t="shared" si="108"/>
        <v>0</v>
      </c>
      <c r="BC246" s="84">
        <f t="shared" si="121"/>
        <v>0</v>
      </c>
      <c r="BD246" s="84">
        <f t="shared" si="128"/>
        <v>0</v>
      </c>
      <c r="BE246" s="84">
        <v>0</v>
      </c>
      <c r="BF246" s="84">
        <f t="shared" si="122"/>
        <v>0</v>
      </c>
      <c r="BG246" s="84">
        <v>0</v>
      </c>
      <c r="BH246" s="84">
        <f t="shared" si="109"/>
        <v>0</v>
      </c>
      <c r="BI246" s="84">
        <f t="shared" si="123"/>
        <v>0</v>
      </c>
      <c r="BJ246" s="84">
        <f t="shared" si="110"/>
        <v>0</v>
      </c>
      <c r="BK246" s="84">
        <f t="shared" si="111"/>
        <v>0</v>
      </c>
      <c r="BL246" s="84">
        <f t="shared" si="124"/>
        <v>0</v>
      </c>
      <c r="BM246" s="84">
        <f t="shared" si="112"/>
        <v>0</v>
      </c>
      <c r="BN246" s="84">
        <f t="shared" si="113"/>
        <v>0</v>
      </c>
      <c r="BO246" s="84">
        <f t="shared" si="125"/>
        <v>0</v>
      </c>
      <c r="BP246" s="84">
        <f t="shared" si="129"/>
        <v>0</v>
      </c>
      <c r="BQ246" s="84">
        <v>0</v>
      </c>
      <c r="BR246" s="84">
        <f t="shared" si="126"/>
        <v>0</v>
      </c>
      <c r="BS246" s="84">
        <v>0</v>
      </c>
    </row>
    <row r="247" spans="1:71" s="85" customFormat="1">
      <c r="A247" s="69">
        <v>238</v>
      </c>
      <c r="B247" s="1"/>
      <c r="C247" s="1"/>
      <c r="D247" s="2"/>
      <c r="E247" s="3"/>
      <c r="F247" s="4"/>
      <c r="G247" s="2"/>
      <c r="H247" s="4"/>
      <c r="I247" s="4"/>
      <c r="J247" s="4"/>
      <c r="K247" s="5"/>
      <c r="L247" s="32"/>
      <c r="M247" s="4"/>
      <c r="N247" s="4"/>
      <c r="O247" s="5"/>
      <c r="P247" s="32"/>
      <c r="Q247" s="4"/>
      <c r="R247" s="4"/>
      <c r="S247" s="47"/>
      <c r="T247" s="32"/>
      <c r="U247" s="4"/>
      <c r="V247" s="4"/>
      <c r="W247" s="47"/>
      <c r="X247" s="86">
        <f>IF(Dane!$E$3=1,AL247+AX247+BJ247,IF(Dane!$E$3=2,AR247+BD247+BP247,AT247+BF247+BR247))</f>
        <v>0</v>
      </c>
      <c r="Y247" s="87">
        <f>IF(Dane!$E$3=1,AM247+AY247+BK247,IF(Dane!$E$3=2,AS247+BE247+BQ247,AU247+BG247+BS247))</f>
        <v>0</v>
      </c>
      <c r="Z247" s="87">
        <f>IF(((H247*Dane!$C$9)-X247)&lt;0,0,(H247*Dane!$C$9)-X247)</f>
        <v>0</v>
      </c>
      <c r="AA247" s="88">
        <f>IFERROR(IF(((I247*Dane!$C$9)-Y247)&lt;0,0,(I247*Dane!$C$9)-Y247),0)</f>
        <v>0</v>
      </c>
      <c r="AB247" s="74"/>
      <c r="AC247" s="83">
        <f>IF(Dane!$E$3=1,AL247,IF(Dane!$E$3=2,AR247,AT247))</f>
        <v>0</v>
      </c>
      <c r="AD247" s="83">
        <f>IF(Dane!$E$3=1,AM247,IF(Dane!$E$3=2,AS247,AU247))</f>
        <v>0</v>
      </c>
      <c r="AE247" s="83">
        <f>IF(Dane!$E$3=1,AX247,IF(Dane!$E$3=2,BD247,BF247))</f>
        <v>0</v>
      </c>
      <c r="AF247" s="83">
        <f>IF(Dane!$E$3=1,AY247,IF(Dane!$E$3=2,BE247,BG247))</f>
        <v>0</v>
      </c>
      <c r="AG247" s="83">
        <f>IF(Dane!$E$3=1,BJ247,IF(Dane!$E$3=2,BP247,BR247))</f>
        <v>0</v>
      </c>
      <c r="AH247" s="83">
        <f>IF(Dane!$E$3=1,BK247,IF(Dane!$E$3=2,BQ247,BS247))</f>
        <v>0</v>
      </c>
      <c r="AI247" s="84">
        <f t="shared" si="114"/>
        <v>0</v>
      </c>
      <c r="AJ247" s="84">
        <f t="shared" si="115"/>
        <v>0</v>
      </c>
      <c r="AK247" s="84"/>
      <c r="AL247" s="84">
        <f t="shared" si="101"/>
        <v>0</v>
      </c>
      <c r="AM247" s="84">
        <f t="shared" si="116"/>
        <v>0</v>
      </c>
      <c r="AN247" s="84">
        <f t="shared" si="117"/>
        <v>0</v>
      </c>
      <c r="AO247" s="84">
        <f t="shared" si="102"/>
        <v>0</v>
      </c>
      <c r="AP247" s="84">
        <f t="shared" si="103"/>
        <v>0</v>
      </c>
      <c r="AQ247" s="84">
        <f t="shared" si="118"/>
        <v>0</v>
      </c>
      <c r="AR247" s="84">
        <f t="shared" si="127"/>
        <v>0</v>
      </c>
      <c r="AS247" s="84">
        <v>0</v>
      </c>
      <c r="AT247" s="84">
        <f t="shared" si="130"/>
        <v>0</v>
      </c>
      <c r="AU247" s="84">
        <v>0</v>
      </c>
      <c r="AV247" s="84">
        <f t="shared" si="104"/>
        <v>0</v>
      </c>
      <c r="AW247" s="84">
        <f t="shared" si="119"/>
        <v>0</v>
      </c>
      <c r="AX247" s="84">
        <f t="shared" si="105"/>
        <v>0</v>
      </c>
      <c r="AY247" s="84">
        <f t="shared" si="106"/>
        <v>0</v>
      </c>
      <c r="AZ247" s="84">
        <f t="shared" si="120"/>
        <v>0</v>
      </c>
      <c r="BA247" s="84">
        <f t="shared" si="107"/>
        <v>0</v>
      </c>
      <c r="BB247" s="84">
        <f t="shared" si="108"/>
        <v>0</v>
      </c>
      <c r="BC247" s="84">
        <f t="shared" si="121"/>
        <v>0</v>
      </c>
      <c r="BD247" s="84">
        <f t="shared" si="128"/>
        <v>0</v>
      </c>
      <c r="BE247" s="84">
        <v>0</v>
      </c>
      <c r="BF247" s="84">
        <f t="shared" si="122"/>
        <v>0</v>
      </c>
      <c r="BG247" s="84">
        <v>0</v>
      </c>
      <c r="BH247" s="84">
        <f t="shared" si="109"/>
        <v>0</v>
      </c>
      <c r="BI247" s="84">
        <f t="shared" si="123"/>
        <v>0</v>
      </c>
      <c r="BJ247" s="84">
        <f t="shared" si="110"/>
        <v>0</v>
      </c>
      <c r="BK247" s="84">
        <f t="shared" si="111"/>
        <v>0</v>
      </c>
      <c r="BL247" s="84">
        <f t="shared" si="124"/>
        <v>0</v>
      </c>
      <c r="BM247" s="84">
        <f t="shared" si="112"/>
        <v>0</v>
      </c>
      <c r="BN247" s="84">
        <f t="shared" si="113"/>
        <v>0</v>
      </c>
      <c r="BO247" s="84">
        <f t="shared" si="125"/>
        <v>0</v>
      </c>
      <c r="BP247" s="84">
        <f t="shared" si="129"/>
        <v>0</v>
      </c>
      <c r="BQ247" s="84">
        <v>0</v>
      </c>
      <c r="BR247" s="84">
        <f t="shared" si="126"/>
        <v>0</v>
      </c>
      <c r="BS247" s="84">
        <v>0</v>
      </c>
    </row>
    <row r="248" spans="1:71" s="85" customFormat="1">
      <c r="A248" s="69">
        <v>239</v>
      </c>
      <c r="B248" s="1"/>
      <c r="C248" s="1"/>
      <c r="D248" s="2"/>
      <c r="E248" s="3"/>
      <c r="F248" s="4"/>
      <c r="G248" s="2"/>
      <c r="H248" s="4"/>
      <c r="I248" s="4"/>
      <c r="J248" s="4"/>
      <c r="K248" s="5"/>
      <c r="L248" s="32"/>
      <c r="M248" s="4"/>
      <c r="N248" s="4"/>
      <c r="O248" s="5"/>
      <c r="P248" s="32"/>
      <c r="Q248" s="4"/>
      <c r="R248" s="4"/>
      <c r="S248" s="47"/>
      <c r="T248" s="32"/>
      <c r="U248" s="4"/>
      <c r="V248" s="4"/>
      <c r="W248" s="47"/>
      <c r="X248" s="86">
        <f>IF(Dane!$E$3=1,AL248+AX248+BJ248,IF(Dane!$E$3=2,AR248+BD248+BP248,AT248+BF248+BR248))</f>
        <v>0</v>
      </c>
      <c r="Y248" s="87">
        <f>IF(Dane!$E$3=1,AM248+AY248+BK248,IF(Dane!$E$3=2,AS248+BE248+BQ248,AU248+BG248+BS248))</f>
        <v>0</v>
      </c>
      <c r="Z248" s="87">
        <f>IF(((H248*Dane!$C$9)-X248)&lt;0,0,(H248*Dane!$C$9)-X248)</f>
        <v>0</v>
      </c>
      <c r="AA248" s="88">
        <f>IFERROR(IF(((I248*Dane!$C$9)-Y248)&lt;0,0,(I248*Dane!$C$9)-Y248),0)</f>
        <v>0</v>
      </c>
      <c r="AB248" s="74"/>
      <c r="AC248" s="83">
        <f>IF(Dane!$E$3=1,AL248,IF(Dane!$E$3=2,AR248,AT248))</f>
        <v>0</v>
      </c>
      <c r="AD248" s="83">
        <f>IF(Dane!$E$3=1,AM248,IF(Dane!$E$3=2,AS248,AU248))</f>
        <v>0</v>
      </c>
      <c r="AE248" s="83">
        <f>IF(Dane!$E$3=1,AX248,IF(Dane!$E$3=2,BD248,BF248))</f>
        <v>0</v>
      </c>
      <c r="AF248" s="83">
        <f>IF(Dane!$E$3=1,AY248,IF(Dane!$E$3=2,BE248,BG248))</f>
        <v>0</v>
      </c>
      <c r="AG248" s="83">
        <f>IF(Dane!$E$3=1,BJ248,IF(Dane!$E$3=2,BP248,BR248))</f>
        <v>0</v>
      </c>
      <c r="AH248" s="83">
        <f>IF(Dane!$E$3=1,BK248,IF(Dane!$E$3=2,BQ248,BS248))</f>
        <v>0</v>
      </c>
      <c r="AI248" s="84">
        <f t="shared" si="114"/>
        <v>0</v>
      </c>
      <c r="AJ248" s="84">
        <f t="shared" si="115"/>
        <v>0</v>
      </c>
      <c r="AK248" s="84"/>
      <c r="AL248" s="84">
        <f t="shared" si="101"/>
        <v>0</v>
      </c>
      <c r="AM248" s="84">
        <f t="shared" si="116"/>
        <v>0</v>
      </c>
      <c r="AN248" s="84">
        <f t="shared" si="117"/>
        <v>0</v>
      </c>
      <c r="AO248" s="84">
        <f t="shared" si="102"/>
        <v>0</v>
      </c>
      <c r="AP248" s="84">
        <f t="shared" si="103"/>
        <v>0</v>
      </c>
      <c r="AQ248" s="84">
        <f t="shared" si="118"/>
        <v>0</v>
      </c>
      <c r="AR248" s="84">
        <f t="shared" si="127"/>
        <v>0</v>
      </c>
      <c r="AS248" s="84">
        <v>0</v>
      </c>
      <c r="AT248" s="84">
        <f t="shared" si="130"/>
        <v>0</v>
      </c>
      <c r="AU248" s="84">
        <v>0</v>
      </c>
      <c r="AV248" s="84">
        <f t="shared" si="104"/>
        <v>0</v>
      </c>
      <c r="AW248" s="84">
        <f t="shared" si="119"/>
        <v>0</v>
      </c>
      <c r="AX248" s="84">
        <f t="shared" si="105"/>
        <v>0</v>
      </c>
      <c r="AY248" s="84">
        <f t="shared" si="106"/>
        <v>0</v>
      </c>
      <c r="AZ248" s="84">
        <f t="shared" si="120"/>
        <v>0</v>
      </c>
      <c r="BA248" s="84">
        <f t="shared" si="107"/>
        <v>0</v>
      </c>
      <c r="BB248" s="84">
        <f t="shared" si="108"/>
        <v>0</v>
      </c>
      <c r="BC248" s="84">
        <f t="shared" si="121"/>
        <v>0</v>
      </c>
      <c r="BD248" s="84">
        <f t="shared" si="128"/>
        <v>0</v>
      </c>
      <c r="BE248" s="84">
        <v>0</v>
      </c>
      <c r="BF248" s="84">
        <f t="shared" si="122"/>
        <v>0</v>
      </c>
      <c r="BG248" s="84">
        <v>0</v>
      </c>
      <c r="BH248" s="84">
        <f t="shared" si="109"/>
        <v>0</v>
      </c>
      <c r="BI248" s="84">
        <f t="shared" si="123"/>
        <v>0</v>
      </c>
      <c r="BJ248" s="84">
        <f t="shared" si="110"/>
        <v>0</v>
      </c>
      <c r="BK248" s="84">
        <f t="shared" si="111"/>
        <v>0</v>
      </c>
      <c r="BL248" s="84">
        <f t="shared" si="124"/>
        <v>0</v>
      </c>
      <c r="BM248" s="84">
        <f t="shared" si="112"/>
        <v>0</v>
      </c>
      <c r="BN248" s="84">
        <f t="shared" si="113"/>
        <v>0</v>
      </c>
      <c r="BO248" s="84">
        <f t="shared" si="125"/>
        <v>0</v>
      </c>
      <c r="BP248" s="84">
        <f t="shared" si="129"/>
        <v>0</v>
      </c>
      <c r="BQ248" s="84">
        <v>0</v>
      </c>
      <c r="BR248" s="84">
        <f t="shared" si="126"/>
        <v>0</v>
      </c>
      <c r="BS248" s="84">
        <v>0</v>
      </c>
    </row>
    <row r="249" spans="1:71" s="85" customFormat="1">
      <c r="A249" s="69">
        <v>240</v>
      </c>
      <c r="B249" s="1"/>
      <c r="C249" s="1"/>
      <c r="D249" s="2"/>
      <c r="E249" s="3"/>
      <c r="F249" s="4"/>
      <c r="G249" s="2"/>
      <c r="H249" s="4"/>
      <c r="I249" s="4"/>
      <c r="J249" s="4"/>
      <c r="K249" s="5"/>
      <c r="L249" s="32"/>
      <c r="M249" s="4"/>
      <c r="N249" s="4"/>
      <c r="O249" s="5"/>
      <c r="P249" s="32"/>
      <c r="Q249" s="4"/>
      <c r="R249" s="4"/>
      <c r="S249" s="47"/>
      <c r="T249" s="32"/>
      <c r="U249" s="4"/>
      <c r="V249" s="4"/>
      <c r="W249" s="47"/>
      <c r="X249" s="86">
        <f>IF(Dane!$E$3=1,AL249+AX249+BJ249,IF(Dane!$E$3=2,AR249+BD249+BP249,AT249+BF249+BR249))</f>
        <v>0</v>
      </c>
      <c r="Y249" s="87">
        <f>IF(Dane!$E$3=1,AM249+AY249+BK249,IF(Dane!$E$3=2,AS249+BE249+BQ249,AU249+BG249+BS249))</f>
        <v>0</v>
      </c>
      <c r="Z249" s="87">
        <f>IF(((H249*Dane!$C$9)-X249)&lt;0,0,(H249*Dane!$C$9)-X249)</f>
        <v>0</v>
      </c>
      <c r="AA249" s="88">
        <f>IFERROR(IF(((I249*Dane!$C$9)-Y249)&lt;0,0,(I249*Dane!$C$9)-Y249),0)</f>
        <v>0</v>
      </c>
      <c r="AB249" s="74"/>
      <c r="AC249" s="83">
        <f>IF(Dane!$E$3=1,AL249,IF(Dane!$E$3=2,AR249,AT249))</f>
        <v>0</v>
      </c>
      <c r="AD249" s="83">
        <f>IF(Dane!$E$3=1,AM249,IF(Dane!$E$3=2,AS249,AU249))</f>
        <v>0</v>
      </c>
      <c r="AE249" s="83">
        <f>IF(Dane!$E$3=1,AX249,IF(Dane!$E$3=2,BD249,BF249))</f>
        <v>0</v>
      </c>
      <c r="AF249" s="83">
        <f>IF(Dane!$E$3=1,AY249,IF(Dane!$E$3=2,BE249,BG249))</f>
        <v>0</v>
      </c>
      <c r="AG249" s="83">
        <f>IF(Dane!$E$3=1,BJ249,IF(Dane!$E$3=2,BP249,BR249))</f>
        <v>0</v>
      </c>
      <c r="AH249" s="83">
        <f>IF(Dane!$E$3=1,BK249,IF(Dane!$E$3=2,BQ249,BS249))</f>
        <v>0</v>
      </c>
      <c r="AI249" s="84">
        <f t="shared" si="114"/>
        <v>0</v>
      </c>
      <c r="AJ249" s="84">
        <f t="shared" si="115"/>
        <v>0</v>
      </c>
      <c r="AK249" s="84"/>
      <c r="AL249" s="84">
        <f t="shared" si="101"/>
        <v>0</v>
      </c>
      <c r="AM249" s="84">
        <f t="shared" si="116"/>
        <v>0</v>
      </c>
      <c r="AN249" s="84">
        <f t="shared" si="117"/>
        <v>0</v>
      </c>
      <c r="AO249" s="84">
        <f t="shared" si="102"/>
        <v>0</v>
      </c>
      <c r="AP249" s="84">
        <f t="shared" si="103"/>
        <v>0</v>
      </c>
      <c r="AQ249" s="84">
        <f t="shared" si="118"/>
        <v>0</v>
      </c>
      <c r="AR249" s="84">
        <f t="shared" si="127"/>
        <v>0</v>
      </c>
      <c r="AS249" s="84">
        <v>0</v>
      </c>
      <c r="AT249" s="84">
        <f t="shared" si="130"/>
        <v>0</v>
      </c>
      <c r="AU249" s="84">
        <v>0</v>
      </c>
      <c r="AV249" s="84">
        <f t="shared" si="104"/>
        <v>0</v>
      </c>
      <c r="AW249" s="84">
        <f t="shared" si="119"/>
        <v>0</v>
      </c>
      <c r="AX249" s="84">
        <f t="shared" si="105"/>
        <v>0</v>
      </c>
      <c r="AY249" s="84">
        <f t="shared" si="106"/>
        <v>0</v>
      </c>
      <c r="AZ249" s="84">
        <f t="shared" si="120"/>
        <v>0</v>
      </c>
      <c r="BA249" s="84">
        <f t="shared" si="107"/>
        <v>0</v>
      </c>
      <c r="BB249" s="84">
        <f t="shared" si="108"/>
        <v>0</v>
      </c>
      <c r="BC249" s="84">
        <f t="shared" si="121"/>
        <v>0</v>
      </c>
      <c r="BD249" s="84">
        <f t="shared" si="128"/>
        <v>0</v>
      </c>
      <c r="BE249" s="84">
        <v>0</v>
      </c>
      <c r="BF249" s="84">
        <f t="shared" si="122"/>
        <v>0</v>
      </c>
      <c r="BG249" s="84">
        <v>0</v>
      </c>
      <c r="BH249" s="84">
        <f t="shared" si="109"/>
        <v>0</v>
      </c>
      <c r="BI249" s="84">
        <f t="shared" si="123"/>
        <v>0</v>
      </c>
      <c r="BJ249" s="84">
        <f t="shared" si="110"/>
        <v>0</v>
      </c>
      <c r="BK249" s="84">
        <f t="shared" si="111"/>
        <v>0</v>
      </c>
      <c r="BL249" s="84">
        <f t="shared" si="124"/>
        <v>0</v>
      </c>
      <c r="BM249" s="84">
        <f t="shared" si="112"/>
        <v>0</v>
      </c>
      <c r="BN249" s="84">
        <f t="shared" si="113"/>
        <v>0</v>
      </c>
      <c r="BO249" s="84">
        <f t="shared" si="125"/>
        <v>0</v>
      </c>
      <c r="BP249" s="84">
        <f t="shared" si="129"/>
        <v>0</v>
      </c>
      <c r="BQ249" s="84">
        <v>0</v>
      </c>
      <c r="BR249" s="84">
        <f t="shared" si="126"/>
        <v>0</v>
      </c>
      <c r="BS249" s="84">
        <v>0</v>
      </c>
    </row>
    <row r="250" spans="1:71" s="85" customFormat="1">
      <c r="A250" s="69">
        <v>241</v>
      </c>
      <c r="B250" s="1"/>
      <c r="C250" s="1"/>
      <c r="D250" s="2"/>
      <c r="E250" s="3"/>
      <c r="F250" s="4"/>
      <c r="G250" s="2"/>
      <c r="H250" s="4"/>
      <c r="I250" s="4"/>
      <c r="J250" s="4"/>
      <c r="K250" s="5"/>
      <c r="L250" s="32"/>
      <c r="M250" s="4"/>
      <c r="N250" s="4"/>
      <c r="O250" s="5"/>
      <c r="P250" s="32"/>
      <c r="Q250" s="4"/>
      <c r="R250" s="4"/>
      <c r="S250" s="47"/>
      <c r="T250" s="32"/>
      <c r="U250" s="4"/>
      <c r="V250" s="4"/>
      <c r="W250" s="47"/>
      <c r="X250" s="86">
        <f>IF(Dane!$E$3=1,AL250+AX250+BJ250,IF(Dane!$E$3=2,AR250+BD250+BP250,AT250+BF250+BR250))</f>
        <v>0</v>
      </c>
      <c r="Y250" s="87">
        <f>IF(Dane!$E$3=1,AM250+AY250+BK250,IF(Dane!$E$3=2,AS250+BE250+BQ250,AU250+BG250+BS250))</f>
        <v>0</v>
      </c>
      <c r="Z250" s="87">
        <f>IF(((H250*Dane!$C$9)-X250)&lt;0,0,(H250*Dane!$C$9)-X250)</f>
        <v>0</v>
      </c>
      <c r="AA250" s="88">
        <f>IFERROR(IF(((I250*Dane!$C$9)-Y250)&lt;0,0,(I250*Dane!$C$9)-Y250),0)</f>
        <v>0</v>
      </c>
      <c r="AB250" s="74"/>
      <c r="AC250" s="83">
        <f>IF(Dane!$E$3=1,AL250,IF(Dane!$E$3=2,AR250,AT250))</f>
        <v>0</v>
      </c>
      <c r="AD250" s="83">
        <f>IF(Dane!$E$3=1,AM250,IF(Dane!$E$3=2,AS250,AU250))</f>
        <v>0</v>
      </c>
      <c r="AE250" s="83">
        <f>IF(Dane!$E$3=1,AX250,IF(Dane!$E$3=2,BD250,BF250))</f>
        <v>0</v>
      </c>
      <c r="AF250" s="83">
        <f>IF(Dane!$E$3=1,AY250,IF(Dane!$E$3=2,BE250,BG250))</f>
        <v>0</v>
      </c>
      <c r="AG250" s="83">
        <f>IF(Dane!$E$3=1,BJ250,IF(Dane!$E$3=2,BP250,BR250))</f>
        <v>0</v>
      </c>
      <c r="AH250" s="83">
        <f>IF(Dane!$E$3=1,BK250,IF(Dane!$E$3=2,BQ250,BS250))</f>
        <v>0</v>
      </c>
      <c r="AI250" s="84">
        <f t="shared" si="114"/>
        <v>0</v>
      </c>
      <c r="AJ250" s="84">
        <f t="shared" si="115"/>
        <v>0</v>
      </c>
      <c r="AK250" s="84"/>
      <c r="AL250" s="84">
        <f t="shared" si="101"/>
        <v>0</v>
      </c>
      <c r="AM250" s="84">
        <f t="shared" si="116"/>
        <v>0</v>
      </c>
      <c r="AN250" s="84">
        <f t="shared" si="117"/>
        <v>0</v>
      </c>
      <c r="AO250" s="84">
        <f t="shared" si="102"/>
        <v>0</v>
      </c>
      <c r="AP250" s="84">
        <f t="shared" si="103"/>
        <v>0</v>
      </c>
      <c r="AQ250" s="84">
        <f t="shared" si="118"/>
        <v>0</v>
      </c>
      <c r="AR250" s="84">
        <f t="shared" si="127"/>
        <v>0</v>
      </c>
      <c r="AS250" s="84">
        <v>0</v>
      </c>
      <c r="AT250" s="84">
        <f t="shared" si="130"/>
        <v>0</v>
      </c>
      <c r="AU250" s="84">
        <v>0</v>
      </c>
      <c r="AV250" s="84">
        <f t="shared" si="104"/>
        <v>0</v>
      </c>
      <c r="AW250" s="84">
        <f t="shared" si="119"/>
        <v>0</v>
      </c>
      <c r="AX250" s="84">
        <f t="shared" si="105"/>
        <v>0</v>
      </c>
      <c r="AY250" s="84">
        <f t="shared" si="106"/>
        <v>0</v>
      </c>
      <c r="AZ250" s="84">
        <f t="shared" si="120"/>
        <v>0</v>
      </c>
      <c r="BA250" s="84">
        <f t="shared" si="107"/>
        <v>0</v>
      </c>
      <c r="BB250" s="84">
        <f t="shared" si="108"/>
        <v>0</v>
      </c>
      <c r="BC250" s="84">
        <f t="shared" si="121"/>
        <v>0</v>
      </c>
      <c r="BD250" s="84">
        <f t="shared" si="128"/>
        <v>0</v>
      </c>
      <c r="BE250" s="84">
        <v>0</v>
      </c>
      <c r="BF250" s="84">
        <f t="shared" si="122"/>
        <v>0</v>
      </c>
      <c r="BG250" s="84">
        <v>0</v>
      </c>
      <c r="BH250" s="84">
        <f t="shared" si="109"/>
        <v>0</v>
      </c>
      <c r="BI250" s="84">
        <f t="shared" si="123"/>
        <v>0</v>
      </c>
      <c r="BJ250" s="84">
        <f t="shared" si="110"/>
        <v>0</v>
      </c>
      <c r="BK250" s="84">
        <f t="shared" si="111"/>
        <v>0</v>
      </c>
      <c r="BL250" s="84">
        <f t="shared" si="124"/>
        <v>0</v>
      </c>
      <c r="BM250" s="84">
        <f t="shared" si="112"/>
        <v>0</v>
      </c>
      <c r="BN250" s="84">
        <f t="shared" si="113"/>
        <v>0</v>
      </c>
      <c r="BO250" s="84">
        <f t="shared" si="125"/>
        <v>0</v>
      </c>
      <c r="BP250" s="84">
        <f t="shared" si="129"/>
        <v>0</v>
      </c>
      <c r="BQ250" s="84">
        <v>0</v>
      </c>
      <c r="BR250" s="84">
        <f t="shared" si="126"/>
        <v>0</v>
      </c>
      <c r="BS250" s="84">
        <v>0</v>
      </c>
    </row>
    <row r="251" spans="1:71" s="85" customFormat="1">
      <c r="A251" s="69">
        <v>242</v>
      </c>
      <c r="B251" s="1"/>
      <c r="C251" s="1"/>
      <c r="D251" s="2"/>
      <c r="E251" s="3"/>
      <c r="F251" s="4"/>
      <c r="G251" s="2"/>
      <c r="H251" s="4"/>
      <c r="I251" s="4"/>
      <c r="J251" s="4"/>
      <c r="K251" s="5"/>
      <c r="L251" s="32"/>
      <c r="M251" s="4"/>
      <c r="N251" s="4"/>
      <c r="O251" s="5"/>
      <c r="P251" s="32"/>
      <c r="Q251" s="4"/>
      <c r="R251" s="4"/>
      <c r="S251" s="47"/>
      <c r="T251" s="32"/>
      <c r="U251" s="4"/>
      <c r="V251" s="4"/>
      <c r="W251" s="47"/>
      <c r="X251" s="86">
        <f>IF(Dane!$E$3=1,AL251+AX251+BJ251,IF(Dane!$E$3=2,AR251+BD251+BP251,AT251+BF251+BR251))</f>
        <v>0</v>
      </c>
      <c r="Y251" s="87">
        <f>IF(Dane!$E$3=1,AM251+AY251+BK251,IF(Dane!$E$3=2,AS251+BE251+BQ251,AU251+BG251+BS251))</f>
        <v>0</v>
      </c>
      <c r="Z251" s="87">
        <f>IF(((H251*Dane!$C$9)-X251)&lt;0,0,(H251*Dane!$C$9)-X251)</f>
        <v>0</v>
      </c>
      <c r="AA251" s="88">
        <f>IFERROR(IF(((I251*Dane!$C$9)-Y251)&lt;0,0,(I251*Dane!$C$9)-Y251),0)</f>
        <v>0</v>
      </c>
      <c r="AB251" s="74"/>
      <c r="AC251" s="83">
        <f>IF(Dane!$E$3=1,AL251,IF(Dane!$E$3=2,AR251,AT251))</f>
        <v>0</v>
      </c>
      <c r="AD251" s="83">
        <f>IF(Dane!$E$3=1,AM251,IF(Dane!$E$3=2,AS251,AU251))</f>
        <v>0</v>
      </c>
      <c r="AE251" s="83">
        <f>IF(Dane!$E$3=1,AX251,IF(Dane!$E$3=2,BD251,BF251))</f>
        <v>0</v>
      </c>
      <c r="AF251" s="83">
        <f>IF(Dane!$E$3=1,AY251,IF(Dane!$E$3=2,BE251,BG251))</f>
        <v>0</v>
      </c>
      <c r="AG251" s="83">
        <f>IF(Dane!$E$3=1,BJ251,IF(Dane!$E$3=2,BP251,BR251))</f>
        <v>0</v>
      </c>
      <c r="AH251" s="83">
        <f>IF(Dane!$E$3=1,BK251,IF(Dane!$E$3=2,BQ251,BS251))</f>
        <v>0</v>
      </c>
      <c r="AI251" s="84">
        <f t="shared" si="114"/>
        <v>0</v>
      </c>
      <c r="AJ251" s="84">
        <f t="shared" si="115"/>
        <v>0</v>
      </c>
      <c r="AK251" s="84"/>
      <c r="AL251" s="84">
        <f t="shared" si="101"/>
        <v>0</v>
      </c>
      <c r="AM251" s="84">
        <f t="shared" si="116"/>
        <v>0</v>
      </c>
      <c r="AN251" s="84">
        <f t="shared" si="117"/>
        <v>0</v>
      </c>
      <c r="AO251" s="84">
        <f t="shared" si="102"/>
        <v>0</v>
      </c>
      <c r="AP251" s="84">
        <f t="shared" si="103"/>
        <v>0</v>
      </c>
      <c r="AQ251" s="84">
        <f t="shared" si="118"/>
        <v>0</v>
      </c>
      <c r="AR251" s="84">
        <f t="shared" si="127"/>
        <v>0</v>
      </c>
      <c r="AS251" s="84">
        <v>0</v>
      </c>
      <c r="AT251" s="84">
        <f t="shared" si="130"/>
        <v>0</v>
      </c>
      <c r="AU251" s="84">
        <v>0</v>
      </c>
      <c r="AV251" s="84">
        <f t="shared" si="104"/>
        <v>0</v>
      </c>
      <c r="AW251" s="84">
        <f t="shared" si="119"/>
        <v>0</v>
      </c>
      <c r="AX251" s="84">
        <f t="shared" si="105"/>
        <v>0</v>
      </c>
      <c r="AY251" s="84">
        <f t="shared" si="106"/>
        <v>0</v>
      </c>
      <c r="AZ251" s="84">
        <f t="shared" si="120"/>
        <v>0</v>
      </c>
      <c r="BA251" s="84">
        <f t="shared" si="107"/>
        <v>0</v>
      </c>
      <c r="BB251" s="84">
        <f t="shared" si="108"/>
        <v>0</v>
      </c>
      <c r="BC251" s="84">
        <f t="shared" si="121"/>
        <v>0</v>
      </c>
      <c r="BD251" s="84">
        <f t="shared" si="128"/>
        <v>0</v>
      </c>
      <c r="BE251" s="84">
        <v>0</v>
      </c>
      <c r="BF251" s="84">
        <f t="shared" si="122"/>
        <v>0</v>
      </c>
      <c r="BG251" s="84">
        <v>0</v>
      </c>
      <c r="BH251" s="84">
        <f t="shared" si="109"/>
        <v>0</v>
      </c>
      <c r="BI251" s="84">
        <f t="shared" si="123"/>
        <v>0</v>
      </c>
      <c r="BJ251" s="84">
        <f t="shared" si="110"/>
        <v>0</v>
      </c>
      <c r="BK251" s="84">
        <f t="shared" si="111"/>
        <v>0</v>
      </c>
      <c r="BL251" s="84">
        <f t="shared" si="124"/>
        <v>0</v>
      </c>
      <c r="BM251" s="84">
        <f t="shared" si="112"/>
        <v>0</v>
      </c>
      <c r="BN251" s="84">
        <f t="shared" si="113"/>
        <v>0</v>
      </c>
      <c r="BO251" s="84">
        <f t="shared" si="125"/>
        <v>0</v>
      </c>
      <c r="BP251" s="84">
        <f t="shared" si="129"/>
        <v>0</v>
      </c>
      <c r="BQ251" s="84">
        <v>0</v>
      </c>
      <c r="BR251" s="84">
        <f t="shared" si="126"/>
        <v>0</v>
      </c>
      <c r="BS251" s="84">
        <v>0</v>
      </c>
    </row>
    <row r="252" spans="1:71" s="85" customFormat="1">
      <c r="A252" s="69">
        <v>243</v>
      </c>
      <c r="B252" s="1"/>
      <c r="C252" s="1"/>
      <c r="D252" s="2"/>
      <c r="E252" s="3"/>
      <c r="F252" s="4"/>
      <c r="G252" s="2"/>
      <c r="H252" s="4"/>
      <c r="I252" s="4"/>
      <c r="J252" s="4"/>
      <c r="K252" s="5"/>
      <c r="L252" s="32"/>
      <c r="M252" s="4"/>
      <c r="N252" s="4"/>
      <c r="O252" s="5"/>
      <c r="P252" s="32"/>
      <c r="Q252" s="4"/>
      <c r="R252" s="4"/>
      <c r="S252" s="47"/>
      <c r="T252" s="32"/>
      <c r="U252" s="4"/>
      <c r="V252" s="4"/>
      <c r="W252" s="47"/>
      <c r="X252" s="86">
        <f>IF(Dane!$E$3=1,AL252+AX252+BJ252,IF(Dane!$E$3=2,AR252+BD252+BP252,AT252+BF252+BR252))</f>
        <v>0</v>
      </c>
      <c r="Y252" s="87">
        <f>IF(Dane!$E$3=1,AM252+AY252+BK252,IF(Dane!$E$3=2,AS252+BE252+BQ252,AU252+BG252+BS252))</f>
        <v>0</v>
      </c>
      <c r="Z252" s="87">
        <f>IF(((H252*Dane!$C$9)-X252)&lt;0,0,(H252*Dane!$C$9)-X252)</f>
        <v>0</v>
      </c>
      <c r="AA252" s="88">
        <f>IFERROR(IF(((I252*Dane!$C$9)-Y252)&lt;0,0,(I252*Dane!$C$9)-Y252),0)</f>
        <v>0</v>
      </c>
      <c r="AB252" s="74"/>
      <c r="AC252" s="83">
        <f>IF(Dane!$E$3=1,AL252,IF(Dane!$E$3=2,AR252,AT252))</f>
        <v>0</v>
      </c>
      <c r="AD252" s="83">
        <f>IF(Dane!$E$3=1,AM252,IF(Dane!$E$3=2,AS252,AU252))</f>
        <v>0</v>
      </c>
      <c r="AE252" s="83">
        <f>IF(Dane!$E$3=1,AX252,IF(Dane!$E$3=2,BD252,BF252))</f>
        <v>0</v>
      </c>
      <c r="AF252" s="83">
        <f>IF(Dane!$E$3=1,AY252,IF(Dane!$E$3=2,BE252,BG252))</f>
        <v>0</v>
      </c>
      <c r="AG252" s="83">
        <f>IF(Dane!$E$3=1,BJ252,IF(Dane!$E$3=2,BP252,BR252))</f>
        <v>0</v>
      </c>
      <c r="AH252" s="83">
        <f>IF(Dane!$E$3=1,BK252,IF(Dane!$E$3=2,BQ252,BS252))</f>
        <v>0</v>
      </c>
      <c r="AI252" s="84">
        <f t="shared" si="114"/>
        <v>0</v>
      </c>
      <c r="AJ252" s="84">
        <f t="shared" si="115"/>
        <v>0</v>
      </c>
      <c r="AK252" s="84"/>
      <c r="AL252" s="84">
        <f t="shared" si="101"/>
        <v>0</v>
      </c>
      <c r="AM252" s="84">
        <f t="shared" si="116"/>
        <v>0</v>
      </c>
      <c r="AN252" s="84">
        <f t="shared" si="117"/>
        <v>0</v>
      </c>
      <c r="AO252" s="84">
        <f t="shared" si="102"/>
        <v>0</v>
      </c>
      <c r="AP252" s="84">
        <f t="shared" si="103"/>
        <v>0</v>
      </c>
      <c r="AQ252" s="84">
        <f t="shared" si="118"/>
        <v>0</v>
      </c>
      <c r="AR252" s="84">
        <f t="shared" si="127"/>
        <v>0</v>
      </c>
      <c r="AS252" s="84">
        <v>0</v>
      </c>
      <c r="AT252" s="84">
        <f t="shared" si="130"/>
        <v>0</v>
      </c>
      <c r="AU252" s="84">
        <v>0</v>
      </c>
      <c r="AV252" s="84">
        <f t="shared" si="104"/>
        <v>0</v>
      </c>
      <c r="AW252" s="84">
        <f t="shared" si="119"/>
        <v>0</v>
      </c>
      <c r="AX252" s="84">
        <f t="shared" si="105"/>
        <v>0</v>
      </c>
      <c r="AY252" s="84">
        <f t="shared" si="106"/>
        <v>0</v>
      </c>
      <c r="AZ252" s="84">
        <f t="shared" si="120"/>
        <v>0</v>
      </c>
      <c r="BA252" s="84">
        <f t="shared" si="107"/>
        <v>0</v>
      </c>
      <c r="BB252" s="84">
        <f t="shared" si="108"/>
        <v>0</v>
      </c>
      <c r="BC252" s="84">
        <f t="shared" si="121"/>
        <v>0</v>
      </c>
      <c r="BD252" s="84">
        <f t="shared" si="128"/>
        <v>0</v>
      </c>
      <c r="BE252" s="84">
        <v>0</v>
      </c>
      <c r="BF252" s="84">
        <f t="shared" si="122"/>
        <v>0</v>
      </c>
      <c r="BG252" s="84">
        <v>0</v>
      </c>
      <c r="BH252" s="84">
        <f t="shared" si="109"/>
        <v>0</v>
      </c>
      <c r="BI252" s="84">
        <f t="shared" si="123"/>
        <v>0</v>
      </c>
      <c r="BJ252" s="84">
        <f t="shared" si="110"/>
        <v>0</v>
      </c>
      <c r="BK252" s="84">
        <f t="shared" si="111"/>
        <v>0</v>
      </c>
      <c r="BL252" s="84">
        <f t="shared" si="124"/>
        <v>0</v>
      </c>
      <c r="BM252" s="84">
        <f t="shared" si="112"/>
        <v>0</v>
      </c>
      <c r="BN252" s="84">
        <f t="shared" si="113"/>
        <v>0</v>
      </c>
      <c r="BO252" s="84">
        <f t="shared" si="125"/>
        <v>0</v>
      </c>
      <c r="BP252" s="84">
        <f t="shared" si="129"/>
        <v>0</v>
      </c>
      <c r="BQ252" s="84">
        <v>0</v>
      </c>
      <c r="BR252" s="84">
        <f t="shared" si="126"/>
        <v>0</v>
      </c>
      <c r="BS252" s="84">
        <v>0</v>
      </c>
    </row>
    <row r="253" spans="1:71" s="85" customFormat="1">
      <c r="A253" s="69">
        <v>244</v>
      </c>
      <c r="B253" s="1"/>
      <c r="C253" s="1"/>
      <c r="D253" s="2"/>
      <c r="E253" s="3"/>
      <c r="F253" s="4"/>
      <c r="G253" s="2"/>
      <c r="H253" s="4"/>
      <c r="I253" s="4"/>
      <c r="J253" s="4"/>
      <c r="K253" s="5"/>
      <c r="L253" s="32"/>
      <c r="M253" s="4"/>
      <c r="N253" s="4"/>
      <c r="O253" s="5"/>
      <c r="P253" s="32"/>
      <c r="Q253" s="4"/>
      <c r="R253" s="4"/>
      <c r="S253" s="47"/>
      <c r="T253" s="32"/>
      <c r="U253" s="4"/>
      <c r="V253" s="4"/>
      <c r="W253" s="47"/>
      <c r="X253" s="86">
        <f>IF(Dane!$E$3=1,AL253+AX253+BJ253,IF(Dane!$E$3=2,AR253+BD253+BP253,AT253+BF253+BR253))</f>
        <v>0</v>
      </c>
      <c r="Y253" s="87">
        <f>IF(Dane!$E$3=1,AM253+AY253+BK253,IF(Dane!$E$3=2,AS253+BE253+BQ253,AU253+BG253+BS253))</f>
        <v>0</v>
      </c>
      <c r="Z253" s="87">
        <f>IF(((H253*Dane!$C$9)-X253)&lt;0,0,(H253*Dane!$C$9)-X253)</f>
        <v>0</v>
      </c>
      <c r="AA253" s="88">
        <f>IFERROR(IF(((I253*Dane!$C$9)-Y253)&lt;0,0,(I253*Dane!$C$9)-Y253),0)</f>
        <v>0</v>
      </c>
      <c r="AB253" s="74"/>
      <c r="AC253" s="83">
        <f>IF(Dane!$E$3=1,AL253,IF(Dane!$E$3=2,AR253,AT253))</f>
        <v>0</v>
      </c>
      <c r="AD253" s="83">
        <f>IF(Dane!$E$3=1,AM253,IF(Dane!$E$3=2,AS253,AU253))</f>
        <v>0</v>
      </c>
      <c r="AE253" s="83">
        <f>IF(Dane!$E$3=1,AX253,IF(Dane!$E$3=2,BD253,BF253))</f>
        <v>0</v>
      </c>
      <c r="AF253" s="83">
        <f>IF(Dane!$E$3=1,AY253,IF(Dane!$E$3=2,BE253,BG253))</f>
        <v>0</v>
      </c>
      <c r="AG253" s="83">
        <f>IF(Dane!$E$3=1,BJ253,IF(Dane!$E$3=2,BP253,BR253))</f>
        <v>0</v>
      </c>
      <c r="AH253" s="83">
        <f>IF(Dane!$E$3=1,BK253,IF(Dane!$E$3=2,BQ253,BS253))</f>
        <v>0</v>
      </c>
      <c r="AI253" s="84">
        <f t="shared" si="114"/>
        <v>0</v>
      </c>
      <c r="AJ253" s="84">
        <f t="shared" si="115"/>
        <v>0</v>
      </c>
      <c r="AK253" s="84"/>
      <c r="AL253" s="84">
        <f t="shared" si="101"/>
        <v>0</v>
      </c>
      <c r="AM253" s="84">
        <f t="shared" si="116"/>
        <v>0</v>
      </c>
      <c r="AN253" s="84">
        <f t="shared" si="117"/>
        <v>0</v>
      </c>
      <c r="AO253" s="84">
        <f t="shared" si="102"/>
        <v>0</v>
      </c>
      <c r="AP253" s="84">
        <f t="shared" si="103"/>
        <v>0</v>
      </c>
      <c r="AQ253" s="84">
        <f t="shared" si="118"/>
        <v>0</v>
      </c>
      <c r="AR253" s="84">
        <f t="shared" si="127"/>
        <v>0</v>
      </c>
      <c r="AS253" s="84">
        <v>0</v>
      </c>
      <c r="AT253" s="84">
        <f t="shared" si="130"/>
        <v>0</v>
      </c>
      <c r="AU253" s="84">
        <v>0</v>
      </c>
      <c r="AV253" s="84">
        <f t="shared" si="104"/>
        <v>0</v>
      </c>
      <c r="AW253" s="84">
        <f t="shared" si="119"/>
        <v>0</v>
      </c>
      <c r="AX253" s="84">
        <f t="shared" si="105"/>
        <v>0</v>
      </c>
      <c r="AY253" s="84">
        <f t="shared" si="106"/>
        <v>0</v>
      </c>
      <c r="AZ253" s="84">
        <f t="shared" si="120"/>
        <v>0</v>
      </c>
      <c r="BA253" s="84">
        <f t="shared" si="107"/>
        <v>0</v>
      </c>
      <c r="BB253" s="84">
        <f t="shared" si="108"/>
        <v>0</v>
      </c>
      <c r="BC253" s="84">
        <f t="shared" si="121"/>
        <v>0</v>
      </c>
      <c r="BD253" s="84">
        <f t="shared" si="128"/>
        <v>0</v>
      </c>
      <c r="BE253" s="84">
        <v>0</v>
      </c>
      <c r="BF253" s="84">
        <f t="shared" si="122"/>
        <v>0</v>
      </c>
      <c r="BG253" s="84">
        <v>0</v>
      </c>
      <c r="BH253" s="84">
        <f t="shared" si="109"/>
        <v>0</v>
      </c>
      <c r="BI253" s="84">
        <f t="shared" si="123"/>
        <v>0</v>
      </c>
      <c r="BJ253" s="84">
        <f t="shared" si="110"/>
        <v>0</v>
      </c>
      <c r="BK253" s="84">
        <f t="shared" si="111"/>
        <v>0</v>
      </c>
      <c r="BL253" s="84">
        <f t="shared" si="124"/>
        <v>0</v>
      </c>
      <c r="BM253" s="84">
        <f t="shared" si="112"/>
        <v>0</v>
      </c>
      <c r="BN253" s="84">
        <f t="shared" si="113"/>
        <v>0</v>
      </c>
      <c r="BO253" s="84">
        <f t="shared" si="125"/>
        <v>0</v>
      </c>
      <c r="BP253" s="84">
        <f t="shared" si="129"/>
        <v>0</v>
      </c>
      <c r="BQ253" s="84">
        <v>0</v>
      </c>
      <c r="BR253" s="84">
        <f t="shared" si="126"/>
        <v>0</v>
      </c>
      <c r="BS253" s="84">
        <v>0</v>
      </c>
    </row>
    <row r="254" spans="1:71" s="85" customFormat="1">
      <c r="A254" s="69">
        <v>245</v>
      </c>
      <c r="B254" s="1"/>
      <c r="C254" s="1"/>
      <c r="D254" s="2"/>
      <c r="E254" s="3"/>
      <c r="F254" s="4"/>
      <c r="G254" s="2"/>
      <c r="H254" s="4"/>
      <c r="I254" s="4"/>
      <c r="J254" s="4"/>
      <c r="K254" s="5"/>
      <c r="L254" s="32"/>
      <c r="M254" s="4"/>
      <c r="N254" s="4"/>
      <c r="O254" s="5"/>
      <c r="P254" s="32"/>
      <c r="Q254" s="4"/>
      <c r="R254" s="4"/>
      <c r="S254" s="47"/>
      <c r="T254" s="32"/>
      <c r="U254" s="4"/>
      <c r="V254" s="4"/>
      <c r="W254" s="47"/>
      <c r="X254" s="86">
        <f>IF(Dane!$E$3=1,AL254+AX254+BJ254,IF(Dane!$E$3=2,AR254+BD254+BP254,AT254+BF254+BR254))</f>
        <v>0</v>
      </c>
      <c r="Y254" s="87">
        <f>IF(Dane!$E$3=1,AM254+AY254+BK254,IF(Dane!$E$3=2,AS254+BE254+BQ254,AU254+BG254+BS254))</f>
        <v>0</v>
      </c>
      <c r="Z254" s="87">
        <f>IF(((H254*Dane!$C$9)-X254)&lt;0,0,(H254*Dane!$C$9)-X254)</f>
        <v>0</v>
      </c>
      <c r="AA254" s="88">
        <f>IFERROR(IF(((I254*Dane!$C$9)-Y254)&lt;0,0,(I254*Dane!$C$9)-Y254),0)</f>
        <v>0</v>
      </c>
      <c r="AB254" s="74"/>
      <c r="AC254" s="83">
        <f>IF(Dane!$E$3=1,AL254,IF(Dane!$E$3=2,AR254,AT254))</f>
        <v>0</v>
      </c>
      <c r="AD254" s="83">
        <f>IF(Dane!$E$3=1,AM254,IF(Dane!$E$3=2,AS254,AU254))</f>
        <v>0</v>
      </c>
      <c r="AE254" s="83">
        <f>IF(Dane!$E$3=1,AX254,IF(Dane!$E$3=2,BD254,BF254))</f>
        <v>0</v>
      </c>
      <c r="AF254" s="83">
        <f>IF(Dane!$E$3=1,AY254,IF(Dane!$E$3=2,BE254,BG254))</f>
        <v>0</v>
      </c>
      <c r="AG254" s="83">
        <f>IF(Dane!$E$3=1,BJ254,IF(Dane!$E$3=2,BP254,BR254))</f>
        <v>0</v>
      </c>
      <c r="AH254" s="83">
        <f>IF(Dane!$E$3=1,BK254,IF(Dane!$E$3=2,BQ254,BS254))</f>
        <v>0</v>
      </c>
      <c r="AI254" s="84">
        <f t="shared" si="114"/>
        <v>0</v>
      </c>
      <c r="AJ254" s="84">
        <f t="shared" si="115"/>
        <v>0</v>
      </c>
      <c r="AK254" s="84"/>
      <c r="AL254" s="84">
        <f t="shared" si="101"/>
        <v>0</v>
      </c>
      <c r="AM254" s="84">
        <f t="shared" si="116"/>
        <v>0</v>
      </c>
      <c r="AN254" s="84">
        <f t="shared" si="117"/>
        <v>0</v>
      </c>
      <c r="AO254" s="84">
        <f t="shared" si="102"/>
        <v>0</v>
      </c>
      <c r="AP254" s="84">
        <f t="shared" si="103"/>
        <v>0</v>
      </c>
      <c r="AQ254" s="84">
        <f t="shared" si="118"/>
        <v>0</v>
      </c>
      <c r="AR254" s="84">
        <f t="shared" si="127"/>
        <v>0</v>
      </c>
      <c r="AS254" s="84">
        <v>0</v>
      </c>
      <c r="AT254" s="84">
        <f t="shared" si="130"/>
        <v>0</v>
      </c>
      <c r="AU254" s="84">
        <v>0</v>
      </c>
      <c r="AV254" s="84">
        <f t="shared" si="104"/>
        <v>0</v>
      </c>
      <c r="AW254" s="84">
        <f t="shared" si="119"/>
        <v>0</v>
      </c>
      <c r="AX254" s="84">
        <f t="shared" si="105"/>
        <v>0</v>
      </c>
      <c r="AY254" s="84">
        <f t="shared" si="106"/>
        <v>0</v>
      </c>
      <c r="AZ254" s="84">
        <f t="shared" si="120"/>
        <v>0</v>
      </c>
      <c r="BA254" s="84">
        <f t="shared" si="107"/>
        <v>0</v>
      </c>
      <c r="BB254" s="84">
        <f t="shared" si="108"/>
        <v>0</v>
      </c>
      <c r="BC254" s="84">
        <f t="shared" si="121"/>
        <v>0</v>
      </c>
      <c r="BD254" s="84">
        <f t="shared" si="128"/>
        <v>0</v>
      </c>
      <c r="BE254" s="84">
        <v>0</v>
      </c>
      <c r="BF254" s="84">
        <f t="shared" si="122"/>
        <v>0</v>
      </c>
      <c r="BG254" s="84">
        <v>0</v>
      </c>
      <c r="BH254" s="84">
        <f t="shared" si="109"/>
        <v>0</v>
      </c>
      <c r="BI254" s="84">
        <f t="shared" si="123"/>
        <v>0</v>
      </c>
      <c r="BJ254" s="84">
        <f t="shared" si="110"/>
        <v>0</v>
      </c>
      <c r="BK254" s="84">
        <f t="shared" si="111"/>
        <v>0</v>
      </c>
      <c r="BL254" s="84">
        <f t="shared" si="124"/>
        <v>0</v>
      </c>
      <c r="BM254" s="84">
        <f t="shared" si="112"/>
        <v>0</v>
      </c>
      <c r="BN254" s="84">
        <f t="shared" si="113"/>
        <v>0</v>
      </c>
      <c r="BO254" s="84">
        <f t="shared" si="125"/>
        <v>0</v>
      </c>
      <c r="BP254" s="84">
        <f t="shared" si="129"/>
        <v>0</v>
      </c>
      <c r="BQ254" s="84">
        <v>0</v>
      </c>
      <c r="BR254" s="84">
        <f t="shared" si="126"/>
        <v>0</v>
      </c>
      <c r="BS254" s="84">
        <v>0</v>
      </c>
    </row>
    <row r="255" spans="1:71" s="85" customFormat="1">
      <c r="A255" s="69">
        <v>246</v>
      </c>
      <c r="B255" s="1"/>
      <c r="C255" s="1"/>
      <c r="D255" s="2"/>
      <c r="E255" s="3"/>
      <c r="F255" s="4"/>
      <c r="G255" s="2"/>
      <c r="H255" s="4"/>
      <c r="I255" s="4"/>
      <c r="J255" s="4"/>
      <c r="K255" s="5"/>
      <c r="L255" s="32"/>
      <c r="M255" s="4"/>
      <c r="N255" s="4"/>
      <c r="O255" s="5"/>
      <c r="P255" s="32"/>
      <c r="Q255" s="4"/>
      <c r="R255" s="4"/>
      <c r="S255" s="47"/>
      <c r="T255" s="32"/>
      <c r="U255" s="4"/>
      <c r="V255" s="4"/>
      <c r="W255" s="47"/>
      <c r="X255" s="86">
        <f>IF(Dane!$E$3=1,AL255+AX255+BJ255,IF(Dane!$E$3=2,AR255+BD255+BP255,AT255+BF255+BR255))</f>
        <v>0</v>
      </c>
      <c r="Y255" s="87">
        <f>IF(Dane!$E$3=1,AM255+AY255+BK255,IF(Dane!$E$3=2,AS255+BE255+BQ255,AU255+BG255+BS255))</f>
        <v>0</v>
      </c>
      <c r="Z255" s="87">
        <f>IF(((H255*Dane!$C$9)-X255)&lt;0,0,(H255*Dane!$C$9)-X255)</f>
        <v>0</v>
      </c>
      <c r="AA255" s="88">
        <f>IFERROR(IF(((I255*Dane!$C$9)-Y255)&lt;0,0,(I255*Dane!$C$9)-Y255),0)</f>
        <v>0</v>
      </c>
      <c r="AB255" s="74"/>
      <c r="AC255" s="83">
        <f>IF(Dane!$E$3=1,AL255,IF(Dane!$E$3=2,AR255,AT255))</f>
        <v>0</v>
      </c>
      <c r="AD255" s="83">
        <f>IF(Dane!$E$3=1,AM255,IF(Dane!$E$3=2,AS255,AU255))</f>
        <v>0</v>
      </c>
      <c r="AE255" s="83">
        <f>IF(Dane!$E$3=1,AX255,IF(Dane!$E$3=2,BD255,BF255))</f>
        <v>0</v>
      </c>
      <c r="AF255" s="83">
        <f>IF(Dane!$E$3=1,AY255,IF(Dane!$E$3=2,BE255,BG255))</f>
        <v>0</v>
      </c>
      <c r="AG255" s="83">
        <f>IF(Dane!$E$3=1,BJ255,IF(Dane!$E$3=2,BP255,BR255))</f>
        <v>0</v>
      </c>
      <c r="AH255" s="83">
        <f>IF(Dane!$E$3=1,BK255,IF(Dane!$E$3=2,BQ255,BS255))</f>
        <v>0</v>
      </c>
      <c r="AI255" s="84">
        <f t="shared" si="114"/>
        <v>0</v>
      </c>
      <c r="AJ255" s="84">
        <f t="shared" si="115"/>
        <v>0</v>
      </c>
      <c r="AK255" s="84"/>
      <c r="AL255" s="84">
        <f t="shared" si="101"/>
        <v>0</v>
      </c>
      <c r="AM255" s="84">
        <f t="shared" si="116"/>
        <v>0</v>
      </c>
      <c r="AN255" s="84">
        <f t="shared" si="117"/>
        <v>0</v>
      </c>
      <c r="AO255" s="84">
        <f t="shared" si="102"/>
        <v>0</v>
      </c>
      <c r="AP255" s="84">
        <f t="shared" si="103"/>
        <v>0</v>
      </c>
      <c r="AQ255" s="84">
        <f t="shared" si="118"/>
        <v>0</v>
      </c>
      <c r="AR255" s="84">
        <f t="shared" si="127"/>
        <v>0</v>
      </c>
      <c r="AS255" s="84">
        <v>0</v>
      </c>
      <c r="AT255" s="84">
        <f t="shared" si="130"/>
        <v>0</v>
      </c>
      <c r="AU255" s="84">
        <v>0</v>
      </c>
      <c r="AV255" s="84">
        <f t="shared" si="104"/>
        <v>0</v>
      </c>
      <c r="AW255" s="84">
        <f t="shared" si="119"/>
        <v>0</v>
      </c>
      <c r="AX255" s="84">
        <f t="shared" si="105"/>
        <v>0</v>
      </c>
      <c r="AY255" s="84">
        <f t="shared" si="106"/>
        <v>0</v>
      </c>
      <c r="AZ255" s="84">
        <f t="shared" si="120"/>
        <v>0</v>
      </c>
      <c r="BA255" s="84">
        <f t="shared" si="107"/>
        <v>0</v>
      </c>
      <c r="BB255" s="84">
        <f t="shared" si="108"/>
        <v>0</v>
      </c>
      <c r="BC255" s="84">
        <f t="shared" si="121"/>
        <v>0</v>
      </c>
      <c r="BD255" s="84">
        <f t="shared" si="128"/>
        <v>0</v>
      </c>
      <c r="BE255" s="84">
        <v>0</v>
      </c>
      <c r="BF255" s="84">
        <f t="shared" si="122"/>
        <v>0</v>
      </c>
      <c r="BG255" s="84">
        <v>0</v>
      </c>
      <c r="BH255" s="84">
        <f t="shared" si="109"/>
        <v>0</v>
      </c>
      <c r="BI255" s="84">
        <f t="shared" si="123"/>
        <v>0</v>
      </c>
      <c r="BJ255" s="84">
        <f t="shared" si="110"/>
        <v>0</v>
      </c>
      <c r="BK255" s="84">
        <f t="shared" si="111"/>
        <v>0</v>
      </c>
      <c r="BL255" s="84">
        <f t="shared" si="124"/>
        <v>0</v>
      </c>
      <c r="BM255" s="84">
        <f t="shared" si="112"/>
        <v>0</v>
      </c>
      <c r="BN255" s="84">
        <f t="shared" si="113"/>
        <v>0</v>
      </c>
      <c r="BO255" s="84">
        <f t="shared" si="125"/>
        <v>0</v>
      </c>
      <c r="BP255" s="84">
        <f t="shared" si="129"/>
        <v>0</v>
      </c>
      <c r="BQ255" s="84">
        <v>0</v>
      </c>
      <c r="BR255" s="84">
        <f t="shared" si="126"/>
        <v>0</v>
      </c>
      <c r="BS255" s="84">
        <v>0</v>
      </c>
    </row>
    <row r="256" spans="1:71" s="85" customFormat="1">
      <c r="A256" s="69">
        <v>247</v>
      </c>
      <c r="B256" s="1"/>
      <c r="C256" s="1"/>
      <c r="D256" s="2"/>
      <c r="E256" s="3"/>
      <c r="F256" s="4"/>
      <c r="G256" s="2"/>
      <c r="H256" s="4"/>
      <c r="I256" s="4"/>
      <c r="J256" s="4"/>
      <c r="K256" s="5"/>
      <c r="L256" s="32"/>
      <c r="M256" s="4"/>
      <c r="N256" s="4"/>
      <c r="O256" s="5"/>
      <c r="P256" s="32"/>
      <c r="Q256" s="4"/>
      <c r="R256" s="4"/>
      <c r="S256" s="47"/>
      <c r="T256" s="32"/>
      <c r="U256" s="4"/>
      <c r="V256" s="4"/>
      <c r="W256" s="47"/>
      <c r="X256" s="86">
        <f>IF(Dane!$E$3=1,AL256+AX256+BJ256,IF(Dane!$E$3=2,AR256+BD256+BP256,AT256+BF256+BR256))</f>
        <v>0</v>
      </c>
      <c r="Y256" s="87">
        <f>IF(Dane!$E$3=1,AM256+AY256+BK256,IF(Dane!$E$3=2,AS256+BE256+BQ256,AU256+BG256+BS256))</f>
        <v>0</v>
      </c>
      <c r="Z256" s="87">
        <f>IF(((H256*Dane!$C$9)-X256)&lt;0,0,(H256*Dane!$C$9)-X256)</f>
        <v>0</v>
      </c>
      <c r="AA256" s="88">
        <f>IFERROR(IF(((I256*Dane!$C$9)-Y256)&lt;0,0,(I256*Dane!$C$9)-Y256),0)</f>
        <v>0</v>
      </c>
      <c r="AB256" s="74"/>
      <c r="AC256" s="83">
        <f>IF(Dane!$E$3=1,AL256,IF(Dane!$E$3=2,AR256,AT256))</f>
        <v>0</v>
      </c>
      <c r="AD256" s="83">
        <f>IF(Dane!$E$3=1,AM256,IF(Dane!$E$3=2,AS256,AU256))</f>
        <v>0</v>
      </c>
      <c r="AE256" s="83">
        <f>IF(Dane!$E$3=1,AX256,IF(Dane!$E$3=2,BD256,BF256))</f>
        <v>0</v>
      </c>
      <c r="AF256" s="83">
        <f>IF(Dane!$E$3=1,AY256,IF(Dane!$E$3=2,BE256,BG256))</f>
        <v>0</v>
      </c>
      <c r="AG256" s="83">
        <f>IF(Dane!$E$3=1,BJ256,IF(Dane!$E$3=2,BP256,BR256))</f>
        <v>0</v>
      </c>
      <c r="AH256" s="83">
        <f>IF(Dane!$E$3=1,BK256,IF(Dane!$E$3=2,BQ256,BS256))</f>
        <v>0</v>
      </c>
      <c r="AI256" s="84">
        <f t="shared" si="114"/>
        <v>0</v>
      </c>
      <c r="AJ256" s="84">
        <f t="shared" si="115"/>
        <v>0</v>
      </c>
      <c r="AK256" s="84"/>
      <c r="AL256" s="84">
        <f t="shared" si="101"/>
        <v>0</v>
      </c>
      <c r="AM256" s="84">
        <f t="shared" si="116"/>
        <v>0</v>
      </c>
      <c r="AN256" s="84">
        <f t="shared" si="117"/>
        <v>0</v>
      </c>
      <c r="AO256" s="84">
        <f t="shared" si="102"/>
        <v>0</v>
      </c>
      <c r="AP256" s="84">
        <f t="shared" si="103"/>
        <v>0</v>
      </c>
      <c r="AQ256" s="84">
        <f t="shared" si="118"/>
        <v>0</v>
      </c>
      <c r="AR256" s="84">
        <f t="shared" si="127"/>
        <v>0</v>
      </c>
      <c r="AS256" s="84">
        <v>0</v>
      </c>
      <c r="AT256" s="84">
        <f t="shared" si="130"/>
        <v>0</v>
      </c>
      <c r="AU256" s="84">
        <v>0</v>
      </c>
      <c r="AV256" s="84">
        <f t="shared" si="104"/>
        <v>0</v>
      </c>
      <c r="AW256" s="84">
        <f t="shared" si="119"/>
        <v>0</v>
      </c>
      <c r="AX256" s="84">
        <f t="shared" si="105"/>
        <v>0</v>
      </c>
      <c r="AY256" s="84">
        <f t="shared" si="106"/>
        <v>0</v>
      </c>
      <c r="AZ256" s="84">
        <f t="shared" si="120"/>
        <v>0</v>
      </c>
      <c r="BA256" s="84">
        <f t="shared" si="107"/>
        <v>0</v>
      </c>
      <c r="BB256" s="84">
        <f t="shared" si="108"/>
        <v>0</v>
      </c>
      <c r="BC256" s="84">
        <f t="shared" si="121"/>
        <v>0</v>
      </c>
      <c r="BD256" s="84">
        <f t="shared" si="128"/>
        <v>0</v>
      </c>
      <c r="BE256" s="84">
        <v>0</v>
      </c>
      <c r="BF256" s="84">
        <f t="shared" si="122"/>
        <v>0</v>
      </c>
      <c r="BG256" s="84">
        <v>0</v>
      </c>
      <c r="BH256" s="84">
        <f t="shared" si="109"/>
        <v>0</v>
      </c>
      <c r="BI256" s="84">
        <f t="shared" si="123"/>
        <v>0</v>
      </c>
      <c r="BJ256" s="84">
        <f t="shared" si="110"/>
        <v>0</v>
      </c>
      <c r="BK256" s="84">
        <f t="shared" si="111"/>
        <v>0</v>
      </c>
      <c r="BL256" s="84">
        <f t="shared" si="124"/>
        <v>0</v>
      </c>
      <c r="BM256" s="84">
        <f t="shared" si="112"/>
        <v>0</v>
      </c>
      <c r="BN256" s="84">
        <f t="shared" si="113"/>
        <v>0</v>
      </c>
      <c r="BO256" s="84">
        <f t="shared" si="125"/>
        <v>0</v>
      </c>
      <c r="BP256" s="84">
        <f t="shared" si="129"/>
        <v>0</v>
      </c>
      <c r="BQ256" s="84">
        <v>0</v>
      </c>
      <c r="BR256" s="84">
        <f t="shared" si="126"/>
        <v>0</v>
      </c>
      <c r="BS256" s="84">
        <v>0</v>
      </c>
    </row>
    <row r="257" spans="1:71" s="85" customFormat="1">
      <c r="A257" s="69">
        <v>248</v>
      </c>
      <c r="B257" s="1"/>
      <c r="C257" s="1"/>
      <c r="D257" s="2"/>
      <c r="E257" s="3"/>
      <c r="F257" s="4"/>
      <c r="G257" s="2"/>
      <c r="H257" s="4"/>
      <c r="I257" s="4"/>
      <c r="J257" s="4"/>
      <c r="K257" s="5"/>
      <c r="L257" s="32"/>
      <c r="M257" s="4"/>
      <c r="N257" s="4"/>
      <c r="O257" s="5"/>
      <c r="P257" s="32"/>
      <c r="Q257" s="4"/>
      <c r="R257" s="4"/>
      <c r="S257" s="47"/>
      <c r="T257" s="32"/>
      <c r="U257" s="4"/>
      <c r="V257" s="4"/>
      <c r="W257" s="47"/>
      <c r="X257" s="86">
        <f>IF(Dane!$E$3=1,AL257+AX257+BJ257,IF(Dane!$E$3=2,AR257+BD257+BP257,AT257+BF257+BR257))</f>
        <v>0</v>
      </c>
      <c r="Y257" s="87">
        <f>IF(Dane!$E$3=1,AM257+AY257+BK257,IF(Dane!$E$3=2,AS257+BE257+BQ257,AU257+BG257+BS257))</f>
        <v>0</v>
      </c>
      <c r="Z257" s="87">
        <f>IF(((H257*Dane!$C$9)-X257)&lt;0,0,(H257*Dane!$C$9)-X257)</f>
        <v>0</v>
      </c>
      <c r="AA257" s="88">
        <f>IFERROR(IF(((I257*Dane!$C$9)-Y257)&lt;0,0,(I257*Dane!$C$9)-Y257),0)</f>
        <v>0</v>
      </c>
      <c r="AB257" s="74"/>
      <c r="AC257" s="83">
        <f>IF(Dane!$E$3=1,AL257,IF(Dane!$E$3=2,AR257,AT257))</f>
        <v>0</v>
      </c>
      <c r="AD257" s="83">
        <f>IF(Dane!$E$3=1,AM257,IF(Dane!$E$3=2,AS257,AU257))</f>
        <v>0</v>
      </c>
      <c r="AE257" s="83">
        <f>IF(Dane!$E$3=1,AX257,IF(Dane!$E$3=2,BD257,BF257))</f>
        <v>0</v>
      </c>
      <c r="AF257" s="83">
        <f>IF(Dane!$E$3=1,AY257,IF(Dane!$E$3=2,BE257,BG257))</f>
        <v>0</v>
      </c>
      <c r="AG257" s="83">
        <f>IF(Dane!$E$3=1,BJ257,IF(Dane!$E$3=2,BP257,BR257))</f>
        <v>0</v>
      </c>
      <c r="AH257" s="83">
        <f>IF(Dane!$E$3=1,BK257,IF(Dane!$E$3=2,BQ257,BS257))</f>
        <v>0</v>
      </c>
      <c r="AI257" s="84">
        <f t="shared" si="114"/>
        <v>0</v>
      </c>
      <c r="AJ257" s="84">
        <f t="shared" si="115"/>
        <v>0</v>
      </c>
      <c r="AK257" s="84"/>
      <c r="AL257" s="84">
        <f t="shared" si="101"/>
        <v>0</v>
      </c>
      <c r="AM257" s="84">
        <f t="shared" si="116"/>
        <v>0</v>
      </c>
      <c r="AN257" s="84">
        <f t="shared" si="117"/>
        <v>0</v>
      </c>
      <c r="AO257" s="84">
        <f t="shared" si="102"/>
        <v>0</v>
      </c>
      <c r="AP257" s="84">
        <f t="shared" si="103"/>
        <v>0</v>
      </c>
      <c r="AQ257" s="84">
        <f t="shared" si="118"/>
        <v>0</v>
      </c>
      <c r="AR257" s="84">
        <f t="shared" si="127"/>
        <v>0</v>
      </c>
      <c r="AS257" s="84">
        <v>0</v>
      </c>
      <c r="AT257" s="84">
        <f t="shared" si="130"/>
        <v>0</v>
      </c>
      <c r="AU257" s="84">
        <v>0</v>
      </c>
      <c r="AV257" s="84">
        <f t="shared" si="104"/>
        <v>0</v>
      </c>
      <c r="AW257" s="84">
        <f t="shared" si="119"/>
        <v>0</v>
      </c>
      <c r="AX257" s="84">
        <f t="shared" si="105"/>
        <v>0</v>
      </c>
      <c r="AY257" s="84">
        <f t="shared" si="106"/>
        <v>0</v>
      </c>
      <c r="AZ257" s="84">
        <f t="shared" si="120"/>
        <v>0</v>
      </c>
      <c r="BA257" s="84">
        <f t="shared" si="107"/>
        <v>0</v>
      </c>
      <c r="BB257" s="84">
        <f t="shared" si="108"/>
        <v>0</v>
      </c>
      <c r="BC257" s="84">
        <f t="shared" si="121"/>
        <v>0</v>
      </c>
      <c r="BD257" s="84">
        <f t="shared" si="128"/>
        <v>0</v>
      </c>
      <c r="BE257" s="84">
        <v>0</v>
      </c>
      <c r="BF257" s="84">
        <f t="shared" si="122"/>
        <v>0</v>
      </c>
      <c r="BG257" s="84">
        <v>0</v>
      </c>
      <c r="BH257" s="84">
        <f t="shared" si="109"/>
        <v>0</v>
      </c>
      <c r="BI257" s="84">
        <f t="shared" si="123"/>
        <v>0</v>
      </c>
      <c r="BJ257" s="84">
        <f t="shared" si="110"/>
        <v>0</v>
      </c>
      <c r="BK257" s="84">
        <f t="shared" si="111"/>
        <v>0</v>
      </c>
      <c r="BL257" s="84">
        <f t="shared" si="124"/>
        <v>0</v>
      </c>
      <c r="BM257" s="84">
        <f t="shared" si="112"/>
        <v>0</v>
      </c>
      <c r="BN257" s="84">
        <f t="shared" si="113"/>
        <v>0</v>
      </c>
      <c r="BO257" s="84">
        <f t="shared" si="125"/>
        <v>0</v>
      </c>
      <c r="BP257" s="84">
        <f t="shared" si="129"/>
        <v>0</v>
      </c>
      <c r="BQ257" s="84">
        <v>0</v>
      </c>
      <c r="BR257" s="84">
        <f t="shared" si="126"/>
        <v>0</v>
      </c>
      <c r="BS257" s="84">
        <v>0</v>
      </c>
    </row>
    <row r="258" spans="1:71" s="85" customFormat="1">
      <c r="A258" s="69">
        <v>249</v>
      </c>
      <c r="B258" s="1"/>
      <c r="C258" s="1"/>
      <c r="D258" s="2"/>
      <c r="E258" s="3"/>
      <c r="F258" s="4"/>
      <c r="G258" s="2"/>
      <c r="H258" s="4"/>
      <c r="I258" s="4"/>
      <c r="J258" s="4"/>
      <c r="K258" s="5"/>
      <c r="L258" s="32"/>
      <c r="M258" s="4"/>
      <c r="N258" s="4"/>
      <c r="O258" s="5"/>
      <c r="P258" s="32"/>
      <c r="Q258" s="4"/>
      <c r="R258" s="4"/>
      <c r="S258" s="47"/>
      <c r="T258" s="32"/>
      <c r="U258" s="4"/>
      <c r="V258" s="4"/>
      <c r="W258" s="47"/>
      <c r="X258" s="86">
        <f>IF(Dane!$E$3=1,AL258+AX258+BJ258,IF(Dane!$E$3=2,AR258+BD258+BP258,AT258+BF258+BR258))</f>
        <v>0</v>
      </c>
      <c r="Y258" s="87">
        <f>IF(Dane!$E$3=1,AM258+AY258+BK258,IF(Dane!$E$3=2,AS258+BE258+BQ258,AU258+BG258+BS258))</f>
        <v>0</v>
      </c>
      <c r="Z258" s="87">
        <f>IF(((H258*Dane!$C$9)-X258)&lt;0,0,(H258*Dane!$C$9)-X258)</f>
        <v>0</v>
      </c>
      <c r="AA258" s="88">
        <f>IFERROR(IF(((I258*Dane!$C$9)-Y258)&lt;0,0,(I258*Dane!$C$9)-Y258),0)</f>
        <v>0</v>
      </c>
      <c r="AB258" s="74"/>
      <c r="AC258" s="83">
        <f>IF(Dane!$E$3=1,AL258,IF(Dane!$E$3=2,AR258,AT258))</f>
        <v>0</v>
      </c>
      <c r="AD258" s="83">
        <f>IF(Dane!$E$3=1,AM258,IF(Dane!$E$3=2,AS258,AU258))</f>
        <v>0</v>
      </c>
      <c r="AE258" s="83">
        <f>IF(Dane!$E$3=1,AX258,IF(Dane!$E$3=2,BD258,BF258))</f>
        <v>0</v>
      </c>
      <c r="AF258" s="83">
        <f>IF(Dane!$E$3=1,AY258,IF(Dane!$E$3=2,BE258,BG258))</f>
        <v>0</v>
      </c>
      <c r="AG258" s="83">
        <f>IF(Dane!$E$3=1,BJ258,IF(Dane!$E$3=2,BP258,BR258))</f>
        <v>0</v>
      </c>
      <c r="AH258" s="83">
        <f>IF(Dane!$E$3=1,BK258,IF(Dane!$E$3=2,BQ258,BS258))</f>
        <v>0</v>
      </c>
      <c r="AI258" s="84">
        <f t="shared" si="114"/>
        <v>0</v>
      </c>
      <c r="AJ258" s="84">
        <f t="shared" si="115"/>
        <v>0</v>
      </c>
      <c r="AK258" s="84"/>
      <c r="AL258" s="84">
        <f t="shared" si="101"/>
        <v>0</v>
      </c>
      <c r="AM258" s="84">
        <f t="shared" si="116"/>
        <v>0</v>
      </c>
      <c r="AN258" s="84">
        <f t="shared" si="117"/>
        <v>0</v>
      </c>
      <c r="AO258" s="84">
        <f t="shared" si="102"/>
        <v>0</v>
      </c>
      <c r="AP258" s="84">
        <f t="shared" si="103"/>
        <v>0</v>
      </c>
      <c r="AQ258" s="84">
        <f t="shared" si="118"/>
        <v>0</v>
      </c>
      <c r="AR258" s="84">
        <f t="shared" si="127"/>
        <v>0</v>
      </c>
      <c r="AS258" s="84">
        <v>0</v>
      </c>
      <c r="AT258" s="84">
        <f t="shared" si="130"/>
        <v>0</v>
      </c>
      <c r="AU258" s="84">
        <v>0</v>
      </c>
      <c r="AV258" s="84">
        <f t="shared" si="104"/>
        <v>0</v>
      </c>
      <c r="AW258" s="84">
        <f t="shared" si="119"/>
        <v>0</v>
      </c>
      <c r="AX258" s="84">
        <f t="shared" si="105"/>
        <v>0</v>
      </c>
      <c r="AY258" s="84">
        <f t="shared" si="106"/>
        <v>0</v>
      </c>
      <c r="AZ258" s="84">
        <f t="shared" si="120"/>
        <v>0</v>
      </c>
      <c r="BA258" s="84">
        <f t="shared" si="107"/>
        <v>0</v>
      </c>
      <c r="BB258" s="84">
        <f t="shared" si="108"/>
        <v>0</v>
      </c>
      <c r="BC258" s="84">
        <f t="shared" si="121"/>
        <v>0</v>
      </c>
      <c r="BD258" s="84">
        <f t="shared" si="128"/>
        <v>0</v>
      </c>
      <c r="BE258" s="84">
        <v>0</v>
      </c>
      <c r="BF258" s="84">
        <f t="shared" si="122"/>
        <v>0</v>
      </c>
      <c r="BG258" s="84">
        <v>0</v>
      </c>
      <c r="BH258" s="84">
        <f t="shared" si="109"/>
        <v>0</v>
      </c>
      <c r="BI258" s="84">
        <f t="shared" si="123"/>
        <v>0</v>
      </c>
      <c r="BJ258" s="84">
        <f t="shared" si="110"/>
        <v>0</v>
      </c>
      <c r="BK258" s="84">
        <f t="shared" si="111"/>
        <v>0</v>
      </c>
      <c r="BL258" s="84">
        <f t="shared" si="124"/>
        <v>0</v>
      </c>
      <c r="BM258" s="84">
        <f t="shared" si="112"/>
        <v>0</v>
      </c>
      <c r="BN258" s="84">
        <f t="shared" si="113"/>
        <v>0</v>
      </c>
      <c r="BO258" s="84">
        <f t="shared" si="125"/>
        <v>0</v>
      </c>
      <c r="BP258" s="84">
        <f t="shared" si="129"/>
        <v>0</v>
      </c>
      <c r="BQ258" s="84">
        <v>0</v>
      </c>
      <c r="BR258" s="84">
        <f t="shared" si="126"/>
        <v>0</v>
      </c>
      <c r="BS258" s="84">
        <v>0</v>
      </c>
    </row>
    <row r="259" spans="1:71" s="85" customFormat="1">
      <c r="A259" s="69">
        <v>250</v>
      </c>
      <c r="B259" s="1"/>
      <c r="C259" s="1"/>
      <c r="D259" s="2"/>
      <c r="E259" s="3"/>
      <c r="F259" s="4"/>
      <c r="G259" s="2"/>
      <c r="H259" s="4"/>
      <c r="I259" s="4"/>
      <c r="J259" s="4"/>
      <c r="K259" s="5"/>
      <c r="L259" s="32"/>
      <c r="M259" s="4"/>
      <c r="N259" s="4"/>
      <c r="O259" s="5"/>
      <c r="P259" s="32"/>
      <c r="Q259" s="4"/>
      <c r="R259" s="4"/>
      <c r="S259" s="47"/>
      <c r="T259" s="32"/>
      <c r="U259" s="4"/>
      <c r="V259" s="4"/>
      <c r="W259" s="47"/>
      <c r="X259" s="86">
        <f>IF(Dane!$E$3=1,AL259+AX259+BJ259,IF(Dane!$E$3=2,AR259+BD259+BP259,AT259+BF259+BR259))</f>
        <v>0</v>
      </c>
      <c r="Y259" s="87">
        <f>IF(Dane!$E$3=1,AM259+AY259+BK259,IF(Dane!$E$3=2,AS259+BE259+BQ259,AU259+BG259+BS259))</f>
        <v>0</v>
      </c>
      <c r="Z259" s="87">
        <f>IF(((H259*Dane!$C$9)-X259)&lt;0,0,(H259*Dane!$C$9)-X259)</f>
        <v>0</v>
      </c>
      <c r="AA259" s="88">
        <f>IFERROR(IF(((I259*Dane!$C$9)-Y259)&lt;0,0,(I259*Dane!$C$9)-Y259),0)</f>
        <v>0</v>
      </c>
      <c r="AB259" s="74"/>
      <c r="AC259" s="83">
        <f>IF(Dane!$E$3=1,AL259,IF(Dane!$E$3=2,AR259,AT259))</f>
        <v>0</v>
      </c>
      <c r="AD259" s="83">
        <f>IF(Dane!$E$3=1,AM259,IF(Dane!$E$3=2,AS259,AU259))</f>
        <v>0</v>
      </c>
      <c r="AE259" s="83">
        <f>IF(Dane!$E$3=1,AX259,IF(Dane!$E$3=2,BD259,BF259))</f>
        <v>0</v>
      </c>
      <c r="AF259" s="83">
        <f>IF(Dane!$E$3=1,AY259,IF(Dane!$E$3=2,BE259,BG259))</f>
        <v>0</v>
      </c>
      <c r="AG259" s="83">
        <f>IF(Dane!$E$3=1,BJ259,IF(Dane!$E$3=2,BP259,BR259))</f>
        <v>0</v>
      </c>
      <c r="AH259" s="83">
        <f>IF(Dane!$E$3=1,BK259,IF(Dane!$E$3=2,BQ259,BS259))</f>
        <v>0</v>
      </c>
      <c r="AI259" s="84">
        <f t="shared" si="114"/>
        <v>0</v>
      </c>
      <c r="AJ259" s="84">
        <f t="shared" si="115"/>
        <v>0</v>
      </c>
      <c r="AK259" s="84"/>
      <c r="AL259" s="84">
        <f t="shared" si="101"/>
        <v>0</v>
      </c>
      <c r="AM259" s="84">
        <f t="shared" si="116"/>
        <v>0</v>
      </c>
      <c r="AN259" s="84">
        <f t="shared" si="117"/>
        <v>0</v>
      </c>
      <c r="AO259" s="84">
        <f t="shared" si="102"/>
        <v>0</v>
      </c>
      <c r="AP259" s="84">
        <f t="shared" si="103"/>
        <v>0</v>
      </c>
      <c r="AQ259" s="84">
        <f t="shared" si="118"/>
        <v>0</v>
      </c>
      <c r="AR259" s="84">
        <f t="shared" si="127"/>
        <v>0</v>
      </c>
      <c r="AS259" s="84">
        <v>0</v>
      </c>
      <c r="AT259" s="84">
        <f t="shared" si="130"/>
        <v>0</v>
      </c>
      <c r="AU259" s="84">
        <v>0</v>
      </c>
      <c r="AV259" s="84">
        <f t="shared" si="104"/>
        <v>0</v>
      </c>
      <c r="AW259" s="84">
        <f t="shared" si="119"/>
        <v>0</v>
      </c>
      <c r="AX259" s="84">
        <f t="shared" si="105"/>
        <v>0</v>
      </c>
      <c r="AY259" s="84">
        <f t="shared" si="106"/>
        <v>0</v>
      </c>
      <c r="AZ259" s="84">
        <f t="shared" si="120"/>
        <v>0</v>
      </c>
      <c r="BA259" s="84">
        <f t="shared" si="107"/>
        <v>0</v>
      </c>
      <c r="BB259" s="84">
        <f t="shared" si="108"/>
        <v>0</v>
      </c>
      <c r="BC259" s="84">
        <f t="shared" si="121"/>
        <v>0</v>
      </c>
      <c r="BD259" s="84">
        <f t="shared" si="128"/>
        <v>0</v>
      </c>
      <c r="BE259" s="84">
        <v>0</v>
      </c>
      <c r="BF259" s="84">
        <f t="shared" si="122"/>
        <v>0</v>
      </c>
      <c r="BG259" s="84">
        <v>0</v>
      </c>
      <c r="BH259" s="84">
        <f t="shared" si="109"/>
        <v>0</v>
      </c>
      <c r="BI259" s="84">
        <f t="shared" si="123"/>
        <v>0</v>
      </c>
      <c r="BJ259" s="84">
        <f t="shared" si="110"/>
        <v>0</v>
      </c>
      <c r="BK259" s="84">
        <f t="shared" si="111"/>
        <v>0</v>
      </c>
      <c r="BL259" s="84">
        <f t="shared" si="124"/>
        <v>0</v>
      </c>
      <c r="BM259" s="84">
        <f t="shared" si="112"/>
        <v>0</v>
      </c>
      <c r="BN259" s="84">
        <f t="shared" si="113"/>
        <v>0</v>
      </c>
      <c r="BO259" s="84">
        <f t="shared" si="125"/>
        <v>0</v>
      </c>
      <c r="BP259" s="84">
        <f t="shared" si="129"/>
        <v>0</v>
      </c>
      <c r="BQ259" s="84">
        <v>0</v>
      </c>
      <c r="BR259" s="84">
        <f t="shared" si="126"/>
        <v>0</v>
      </c>
      <c r="BS259" s="84">
        <v>0</v>
      </c>
    </row>
    <row r="260" spans="1:71" s="85" customFormat="1">
      <c r="A260" s="69">
        <v>251</v>
      </c>
      <c r="B260" s="1"/>
      <c r="C260" s="1"/>
      <c r="D260" s="2"/>
      <c r="E260" s="3"/>
      <c r="F260" s="4"/>
      <c r="G260" s="2"/>
      <c r="H260" s="4"/>
      <c r="I260" s="4"/>
      <c r="J260" s="4"/>
      <c r="K260" s="5"/>
      <c r="L260" s="32"/>
      <c r="M260" s="4"/>
      <c r="N260" s="4"/>
      <c r="O260" s="5"/>
      <c r="P260" s="32"/>
      <c r="Q260" s="4"/>
      <c r="R260" s="4"/>
      <c r="S260" s="47"/>
      <c r="T260" s="32"/>
      <c r="U260" s="4"/>
      <c r="V260" s="4"/>
      <c r="W260" s="47"/>
      <c r="X260" s="86">
        <f>IF(Dane!$E$3=1,AL260+AX260+BJ260,IF(Dane!$E$3=2,AR260+BD260+BP260,AT260+BF260+BR260))</f>
        <v>0</v>
      </c>
      <c r="Y260" s="87">
        <f>IF(Dane!$E$3=1,AM260+AY260+BK260,IF(Dane!$E$3=2,AS260+BE260+BQ260,AU260+BG260+BS260))</f>
        <v>0</v>
      </c>
      <c r="Z260" s="87">
        <f>IF(((H260*Dane!$C$9)-X260)&lt;0,0,(H260*Dane!$C$9)-X260)</f>
        <v>0</v>
      </c>
      <c r="AA260" s="88">
        <f>IFERROR(IF(((I260*Dane!$C$9)-Y260)&lt;0,0,(I260*Dane!$C$9)-Y260),0)</f>
        <v>0</v>
      </c>
      <c r="AB260" s="74"/>
      <c r="AC260" s="83">
        <f>IF(Dane!$E$3=1,AL260,IF(Dane!$E$3=2,AR260,AT260))</f>
        <v>0</v>
      </c>
      <c r="AD260" s="83">
        <f>IF(Dane!$E$3=1,AM260,IF(Dane!$E$3=2,AS260,AU260))</f>
        <v>0</v>
      </c>
      <c r="AE260" s="83">
        <f>IF(Dane!$E$3=1,AX260,IF(Dane!$E$3=2,BD260,BF260))</f>
        <v>0</v>
      </c>
      <c r="AF260" s="83">
        <f>IF(Dane!$E$3=1,AY260,IF(Dane!$E$3=2,BE260,BG260))</f>
        <v>0</v>
      </c>
      <c r="AG260" s="83">
        <f>IF(Dane!$E$3=1,BJ260,IF(Dane!$E$3=2,BP260,BR260))</f>
        <v>0</v>
      </c>
      <c r="AH260" s="83">
        <f>IF(Dane!$E$3=1,BK260,IF(Dane!$E$3=2,BQ260,BS260))</f>
        <v>0</v>
      </c>
      <c r="AI260" s="84">
        <f t="shared" si="114"/>
        <v>0</v>
      </c>
      <c r="AJ260" s="84">
        <f t="shared" si="115"/>
        <v>0</v>
      </c>
      <c r="AK260" s="84"/>
      <c r="AL260" s="84">
        <f t="shared" si="101"/>
        <v>0</v>
      </c>
      <c r="AM260" s="84">
        <f t="shared" si="116"/>
        <v>0</v>
      </c>
      <c r="AN260" s="84">
        <f t="shared" si="117"/>
        <v>0</v>
      </c>
      <c r="AO260" s="84">
        <f t="shared" si="102"/>
        <v>0</v>
      </c>
      <c r="AP260" s="84">
        <f t="shared" si="103"/>
        <v>0</v>
      </c>
      <c r="AQ260" s="84">
        <f t="shared" si="118"/>
        <v>0</v>
      </c>
      <c r="AR260" s="84">
        <f t="shared" si="127"/>
        <v>0</v>
      </c>
      <c r="AS260" s="84">
        <v>0</v>
      </c>
      <c r="AT260" s="84">
        <f t="shared" si="130"/>
        <v>0</v>
      </c>
      <c r="AU260" s="84">
        <v>0</v>
      </c>
      <c r="AV260" s="84">
        <f t="shared" si="104"/>
        <v>0</v>
      </c>
      <c r="AW260" s="84">
        <f t="shared" si="119"/>
        <v>0</v>
      </c>
      <c r="AX260" s="84">
        <f t="shared" si="105"/>
        <v>0</v>
      </c>
      <c r="AY260" s="84">
        <f t="shared" si="106"/>
        <v>0</v>
      </c>
      <c r="AZ260" s="84">
        <f t="shared" si="120"/>
        <v>0</v>
      </c>
      <c r="BA260" s="84">
        <f t="shared" si="107"/>
        <v>0</v>
      </c>
      <c r="BB260" s="84">
        <f t="shared" si="108"/>
        <v>0</v>
      </c>
      <c r="BC260" s="84">
        <f t="shared" si="121"/>
        <v>0</v>
      </c>
      <c r="BD260" s="84">
        <f t="shared" si="128"/>
        <v>0</v>
      </c>
      <c r="BE260" s="84">
        <v>0</v>
      </c>
      <c r="BF260" s="84">
        <f t="shared" si="122"/>
        <v>0</v>
      </c>
      <c r="BG260" s="84">
        <v>0</v>
      </c>
      <c r="BH260" s="84">
        <f t="shared" si="109"/>
        <v>0</v>
      </c>
      <c r="BI260" s="84">
        <f t="shared" si="123"/>
        <v>0</v>
      </c>
      <c r="BJ260" s="84">
        <f t="shared" si="110"/>
        <v>0</v>
      </c>
      <c r="BK260" s="84">
        <f t="shared" si="111"/>
        <v>0</v>
      </c>
      <c r="BL260" s="84">
        <f t="shared" si="124"/>
        <v>0</v>
      </c>
      <c r="BM260" s="84">
        <f t="shared" si="112"/>
        <v>0</v>
      </c>
      <c r="BN260" s="84">
        <f t="shared" si="113"/>
        <v>0</v>
      </c>
      <c r="BO260" s="84">
        <f t="shared" si="125"/>
        <v>0</v>
      </c>
      <c r="BP260" s="84">
        <f t="shared" si="129"/>
        <v>0</v>
      </c>
      <c r="BQ260" s="84">
        <v>0</v>
      </c>
      <c r="BR260" s="84">
        <f t="shared" si="126"/>
        <v>0</v>
      </c>
      <c r="BS260" s="84">
        <v>0</v>
      </c>
    </row>
    <row r="261" spans="1:71" s="85" customFormat="1">
      <c r="A261" s="69">
        <v>252</v>
      </c>
      <c r="B261" s="1"/>
      <c r="C261" s="1"/>
      <c r="D261" s="2"/>
      <c r="E261" s="3"/>
      <c r="F261" s="4"/>
      <c r="G261" s="2"/>
      <c r="H261" s="4"/>
      <c r="I261" s="4"/>
      <c r="J261" s="4"/>
      <c r="K261" s="5"/>
      <c r="L261" s="32"/>
      <c r="M261" s="4"/>
      <c r="N261" s="4"/>
      <c r="O261" s="5"/>
      <c r="P261" s="32"/>
      <c r="Q261" s="4"/>
      <c r="R261" s="4"/>
      <c r="S261" s="47"/>
      <c r="T261" s="32"/>
      <c r="U261" s="4"/>
      <c r="V261" s="4"/>
      <c r="W261" s="47"/>
      <c r="X261" s="86">
        <f>IF(Dane!$E$3=1,AL261+AX261+BJ261,IF(Dane!$E$3=2,AR261+BD261+BP261,AT261+BF261+BR261))</f>
        <v>0</v>
      </c>
      <c r="Y261" s="87">
        <f>IF(Dane!$E$3=1,AM261+AY261+BK261,IF(Dane!$E$3=2,AS261+BE261+BQ261,AU261+BG261+BS261))</f>
        <v>0</v>
      </c>
      <c r="Z261" s="87">
        <f>IF(((H261*Dane!$C$9)-X261)&lt;0,0,(H261*Dane!$C$9)-X261)</f>
        <v>0</v>
      </c>
      <c r="AA261" s="88">
        <f>IFERROR(IF(((I261*Dane!$C$9)-Y261)&lt;0,0,(I261*Dane!$C$9)-Y261),0)</f>
        <v>0</v>
      </c>
      <c r="AB261" s="74"/>
      <c r="AC261" s="83">
        <f>IF(Dane!$E$3=1,AL261,IF(Dane!$E$3=2,AR261,AT261))</f>
        <v>0</v>
      </c>
      <c r="AD261" s="83">
        <f>IF(Dane!$E$3=1,AM261,IF(Dane!$E$3=2,AS261,AU261))</f>
        <v>0</v>
      </c>
      <c r="AE261" s="83">
        <f>IF(Dane!$E$3=1,AX261,IF(Dane!$E$3=2,BD261,BF261))</f>
        <v>0</v>
      </c>
      <c r="AF261" s="83">
        <f>IF(Dane!$E$3=1,AY261,IF(Dane!$E$3=2,BE261,BG261))</f>
        <v>0</v>
      </c>
      <c r="AG261" s="83">
        <f>IF(Dane!$E$3=1,BJ261,IF(Dane!$E$3=2,BP261,BR261))</f>
        <v>0</v>
      </c>
      <c r="AH261" s="83">
        <f>IF(Dane!$E$3=1,BK261,IF(Dane!$E$3=2,BQ261,BS261))</f>
        <v>0</v>
      </c>
      <c r="AI261" s="84">
        <f t="shared" si="114"/>
        <v>0</v>
      </c>
      <c r="AJ261" s="84">
        <f t="shared" si="115"/>
        <v>0</v>
      </c>
      <c r="AK261" s="84"/>
      <c r="AL261" s="84">
        <f t="shared" si="101"/>
        <v>0</v>
      </c>
      <c r="AM261" s="84">
        <f t="shared" si="116"/>
        <v>0</v>
      </c>
      <c r="AN261" s="84">
        <f t="shared" si="117"/>
        <v>0</v>
      </c>
      <c r="AO261" s="84">
        <f t="shared" si="102"/>
        <v>0</v>
      </c>
      <c r="AP261" s="84">
        <f t="shared" si="103"/>
        <v>0</v>
      </c>
      <c r="AQ261" s="84">
        <f t="shared" si="118"/>
        <v>0</v>
      </c>
      <c r="AR261" s="84">
        <f t="shared" si="127"/>
        <v>0</v>
      </c>
      <c r="AS261" s="84">
        <v>0</v>
      </c>
      <c r="AT261" s="84">
        <f t="shared" si="130"/>
        <v>0</v>
      </c>
      <c r="AU261" s="84">
        <v>0</v>
      </c>
      <c r="AV261" s="84">
        <f t="shared" si="104"/>
        <v>0</v>
      </c>
      <c r="AW261" s="84">
        <f t="shared" si="119"/>
        <v>0</v>
      </c>
      <c r="AX261" s="84">
        <f t="shared" si="105"/>
        <v>0</v>
      </c>
      <c r="AY261" s="84">
        <f t="shared" si="106"/>
        <v>0</v>
      </c>
      <c r="AZ261" s="84">
        <f t="shared" si="120"/>
        <v>0</v>
      </c>
      <c r="BA261" s="84">
        <f t="shared" si="107"/>
        <v>0</v>
      </c>
      <c r="BB261" s="84">
        <f t="shared" si="108"/>
        <v>0</v>
      </c>
      <c r="BC261" s="84">
        <f t="shared" si="121"/>
        <v>0</v>
      </c>
      <c r="BD261" s="84">
        <f t="shared" si="128"/>
        <v>0</v>
      </c>
      <c r="BE261" s="84">
        <v>0</v>
      </c>
      <c r="BF261" s="84">
        <f t="shared" si="122"/>
        <v>0</v>
      </c>
      <c r="BG261" s="84">
        <v>0</v>
      </c>
      <c r="BH261" s="84">
        <f t="shared" si="109"/>
        <v>0</v>
      </c>
      <c r="BI261" s="84">
        <f t="shared" si="123"/>
        <v>0</v>
      </c>
      <c r="BJ261" s="84">
        <f t="shared" si="110"/>
        <v>0</v>
      </c>
      <c r="BK261" s="84">
        <f t="shared" si="111"/>
        <v>0</v>
      </c>
      <c r="BL261" s="84">
        <f t="shared" si="124"/>
        <v>0</v>
      </c>
      <c r="BM261" s="84">
        <f t="shared" si="112"/>
        <v>0</v>
      </c>
      <c r="BN261" s="84">
        <f t="shared" si="113"/>
        <v>0</v>
      </c>
      <c r="BO261" s="84">
        <f t="shared" si="125"/>
        <v>0</v>
      </c>
      <c r="BP261" s="84">
        <f t="shared" si="129"/>
        <v>0</v>
      </c>
      <c r="BQ261" s="84">
        <v>0</v>
      </c>
      <c r="BR261" s="84">
        <f t="shared" si="126"/>
        <v>0</v>
      </c>
      <c r="BS261" s="84">
        <v>0</v>
      </c>
    </row>
    <row r="262" spans="1:71" s="85" customFormat="1">
      <c r="A262" s="69">
        <v>253</v>
      </c>
      <c r="B262" s="1"/>
      <c r="C262" s="1"/>
      <c r="D262" s="2"/>
      <c r="E262" s="3"/>
      <c r="F262" s="4"/>
      <c r="G262" s="2"/>
      <c r="H262" s="4"/>
      <c r="I262" s="4"/>
      <c r="J262" s="4"/>
      <c r="K262" s="5"/>
      <c r="L262" s="32"/>
      <c r="M262" s="4"/>
      <c r="N262" s="4"/>
      <c r="O262" s="5"/>
      <c r="P262" s="32"/>
      <c r="Q262" s="4"/>
      <c r="R262" s="4"/>
      <c r="S262" s="47"/>
      <c r="T262" s="32"/>
      <c r="U262" s="4"/>
      <c r="V262" s="4"/>
      <c r="W262" s="47"/>
      <c r="X262" s="86">
        <f>IF(Dane!$E$3=1,AL262+AX262+BJ262,IF(Dane!$E$3=2,AR262+BD262+BP262,AT262+BF262+BR262))</f>
        <v>0</v>
      </c>
      <c r="Y262" s="87">
        <f>IF(Dane!$E$3=1,AM262+AY262+BK262,IF(Dane!$E$3=2,AS262+BE262+BQ262,AU262+BG262+BS262))</f>
        <v>0</v>
      </c>
      <c r="Z262" s="87">
        <f>IF(((H262*Dane!$C$9)-X262)&lt;0,0,(H262*Dane!$C$9)-X262)</f>
        <v>0</v>
      </c>
      <c r="AA262" s="88">
        <f>IFERROR(IF(((I262*Dane!$C$9)-Y262)&lt;0,0,(I262*Dane!$C$9)-Y262),0)</f>
        <v>0</v>
      </c>
      <c r="AB262" s="74"/>
      <c r="AC262" s="83">
        <f>IF(Dane!$E$3=1,AL262,IF(Dane!$E$3=2,AR262,AT262))</f>
        <v>0</v>
      </c>
      <c r="AD262" s="83">
        <f>IF(Dane!$E$3=1,AM262,IF(Dane!$E$3=2,AS262,AU262))</f>
        <v>0</v>
      </c>
      <c r="AE262" s="83">
        <f>IF(Dane!$E$3=1,AX262,IF(Dane!$E$3=2,BD262,BF262))</f>
        <v>0</v>
      </c>
      <c r="AF262" s="83">
        <f>IF(Dane!$E$3=1,AY262,IF(Dane!$E$3=2,BE262,BG262))</f>
        <v>0</v>
      </c>
      <c r="AG262" s="83">
        <f>IF(Dane!$E$3=1,BJ262,IF(Dane!$E$3=2,BP262,BR262))</f>
        <v>0</v>
      </c>
      <c r="AH262" s="83">
        <f>IF(Dane!$E$3=1,BK262,IF(Dane!$E$3=2,BQ262,BS262))</f>
        <v>0</v>
      </c>
      <c r="AI262" s="84">
        <f t="shared" si="114"/>
        <v>0</v>
      </c>
      <c r="AJ262" s="84">
        <f t="shared" si="115"/>
        <v>0</v>
      </c>
      <c r="AK262" s="84"/>
      <c r="AL262" s="84">
        <f t="shared" si="101"/>
        <v>0</v>
      </c>
      <c r="AM262" s="84">
        <f t="shared" si="116"/>
        <v>0</v>
      </c>
      <c r="AN262" s="84">
        <f t="shared" si="117"/>
        <v>0</v>
      </c>
      <c r="AO262" s="84">
        <f t="shared" si="102"/>
        <v>0</v>
      </c>
      <c r="AP262" s="84">
        <f t="shared" si="103"/>
        <v>0</v>
      </c>
      <c r="AQ262" s="84">
        <f t="shared" si="118"/>
        <v>0</v>
      </c>
      <c r="AR262" s="84">
        <f t="shared" si="127"/>
        <v>0</v>
      </c>
      <c r="AS262" s="84">
        <v>0</v>
      </c>
      <c r="AT262" s="84">
        <f t="shared" si="130"/>
        <v>0</v>
      </c>
      <c r="AU262" s="84">
        <v>0</v>
      </c>
      <c r="AV262" s="84">
        <f t="shared" si="104"/>
        <v>0</v>
      </c>
      <c r="AW262" s="84">
        <f t="shared" si="119"/>
        <v>0</v>
      </c>
      <c r="AX262" s="84">
        <f t="shared" si="105"/>
        <v>0</v>
      </c>
      <c r="AY262" s="84">
        <f t="shared" si="106"/>
        <v>0</v>
      </c>
      <c r="AZ262" s="84">
        <f t="shared" si="120"/>
        <v>0</v>
      </c>
      <c r="BA262" s="84">
        <f t="shared" si="107"/>
        <v>0</v>
      </c>
      <c r="BB262" s="84">
        <f t="shared" si="108"/>
        <v>0</v>
      </c>
      <c r="BC262" s="84">
        <f t="shared" si="121"/>
        <v>0</v>
      </c>
      <c r="BD262" s="84">
        <f t="shared" si="128"/>
        <v>0</v>
      </c>
      <c r="BE262" s="84">
        <v>0</v>
      </c>
      <c r="BF262" s="84">
        <f t="shared" si="122"/>
        <v>0</v>
      </c>
      <c r="BG262" s="84">
        <v>0</v>
      </c>
      <c r="BH262" s="84">
        <f t="shared" si="109"/>
        <v>0</v>
      </c>
      <c r="BI262" s="84">
        <f t="shared" si="123"/>
        <v>0</v>
      </c>
      <c r="BJ262" s="84">
        <f t="shared" si="110"/>
        <v>0</v>
      </c>
      <c r="BK262" s="84">
        <f t="shared" si="111"/>
        <v>0</v>
      </c>
      <c r="BL262" s="84">
        <f t="shared" si="124"/>
        <v>0</v>
      </c>
      <c r="BM262" s="84">
        <f t="shared" si="112"/>
        <v>0</v>
      </c>
      <c r="BN262" s="84">
        <f t="shared" si="113"/>
        <v>0</v>
      </c>
      <c r="BO262" s="84">
        <f t="shared" si="125"/>
        <v>0</v>
      </c>
      <c r="BP262" s="84">
        <f t="shared" si="129"/>
        <v>0</v>
      </c>
      <c r="BQ262" s="84">
        <v>0</v>
      </c>
      <c r="BR262" s="84">
        <f t="shared" si="126"/>
        <v>0</v>
      </c>
      <c r="BS262" s="84">
        <v>0</v>
      </c>
    </row>
    <row r="263" spans="1:71" s="85" customFormat="1">
      <c r="A263" s="69">
        <v>254</v>
      </c>
      <c r="B263" s="1"/>
      <c r="C263" s="1"/>
      <c r="D263" s="2"/>
      <c r="E263" s="3"/>
      <c r="F263" s="4"/>
      <c r="G263" s="2"/>
      <c r="H263" s="4"/>
      <c r="I263" s="4"/>
      <c r="J263" s="4"/>
      <c r="K263" s="5"/>
      <c r="L263" s="32"/>
      <c r="M263" s="4"/>
      <c r="N263" s="4"/>
      <c r="O263" s="5"/>
      <c r="P263" s="32"/>
      <c r="Q263" s="4"/>
      <c r="R263" s="4"/>
      <c r="S263" s="47"/>
      <c r="T263" s="32"/>
      <c r="U263" s="4"/>
      <c r="V263" s="4"/>
      <c r="W263" s="47"/>
      <c r="X263" s="86">
        <f>IF(Dane!$E$3=1,AL263+AX263+BJ263,IF(Dane!$E$3=2,AR263+BD263+BP263,AT263+BF263+BR263))</f>
        <v>0</v>
      </c>
      <c r="Y263" s="87">
        <f>IF(Dane!$E$3=1,AM263+AY263+BK263,IF(Dane!$E$3=2,AS263+BE263+BQ263,AU263+BG263+BS263))</f>
        <v>0</v>
      </c>
      <c r="Z263" s="87">
        <f>IF(((H263*Dane!$C$9)-X263)&lt;0,0,(H263*Dane!$C$9)-X263)</f>
        <v>0</v>
      </c>
      <c r="AA263" s="88">
        <f>IFERROR(IF(((I263*Dane!$C$9)-Y263)&lt;0,0,(I263*Dane!$C$9)-Y263),0)</f>
        <v>0</v>
      </c>
      <c r="AB263" s="74"/>
      <c r="AC263" s="83">
        <f>IF(Dane!$E$3=1,AL263,IF(Dane!$E$3=2,AR263,AT263))</f>
        <v>0</v>
      </c>
      <c r="AD263" s="83">
        <f>IF(Dane!$E$3=1,AM263,IF(Dane!$E$3=2,AS263,AU263))</f>
        <v>0</v>
      </c>
      <c r="AE263" s="83">
        <f>IF(Dane!$E$3=1,AX263,IF(Dane!$E$3=2,BD263,BF263))</f>
        <v>0</v>
      </c>
      <c r="AF263" s="83">
        <f>IF(Dane!$E$3=1,AY263,IF(Dane!$E$3=2,BE263,BG263))</f>
        <v>0</v>
      </c>
      <c r="AG263" s="83">
        <f>IF(Dane!$E$3=1,BJ263,IF(Dane!$E$3=2,BP263,BR263))</f>
        <v>0</v>
      </c>
      <c r="AH263" s="83">
        <f>IF(Dane!$E$3=1,BK263,IF(Dane!$E$3=2,BQ263,BS263))</f>
        <v>0</v>
      </c>
      <c r="AI263" s="84">
        <f t="shared" si="114"/>
        <v>0</v>
      </c>
      <c r="AJ263" s="84">
        <f t="shared" si="115"/>
        <v>0</v>
      </c>
      <c r="AK263" s="84"/>
      <c r="AL263" s="84">
        <f t="shared" si="101"/>
        <v>0</v>
      </c>
      <c r="AM263" s="84">
        <f t="shared" si="116"/>
        <v>0</v>
      </c>
      <c r="AN263" s="84">
        <f t="shared" si="117"/>
        <v>0</v>
      </c>
      <c r="AO263" s="84">
        <f t="shared" si="102"/>
        <v>0</v>
      </c>
      <c r="AP263" s="84">
        <f t="shared" si="103"/>
        <v>0</v>
      </c>
      <c r="AQ263" s="84">
        <f t="shared" si="118"/>
        <v>0</v>
      </c>
      <c r="AR263" s="84">
        <f t="shared" si="127"/>
        <v>0</v>
      </c>
      <c r="AS263" s="84">
        <v>0</v>
      </c>
      <c r="AT263" s="84">
        <f t="shared" si="130"/>
        <v>0</v>
      </c>
      <c r="AU263" s="84">
        <v>0</v>
      </c>
      <c r="AV263" s="84">
        <f t="shared" si="104"/>
        <v>0</v>
      </c>
      <c r="AW263" s="84">
        <f t="shared" si="119"/>
        <v>0</v>
      </c>
      <c r="AX263" s="84">
        <f t="shared" si="105"/>
        <v>0</v>
      </c>
      <c r="AY263" s="84">
        <f t="shared" si="106"/>
        <v>0</v>
      </c>
      <c r="AZ263" s="84">
        <f t="shared" si="120"/>
        <v>0</v>
      </c>
      <c r="BA263" s="84">
        <f t="shared" si="107"/>
        <v>0</v>
      </c>
      <c r="BB263" s="84">
        <f t="shared" si="108"/>
        <v>0</v>
      </c>
      <c r="BC263" s="84">
        <f t="shared" si="121"/>
        <v>0</v>
      </c>
      <c r="BD263" s="84">
        <f t="shared" si="128"/>
        <v>0</v>
      </c>
      <c r="BE263" s="84">
        <v>0</v>
      </c>
      <c r="BF263" s="84">
        <f t="shared" si="122"/>
        <v>0</v>
      </c>
      <c r="BG263" s="84">
        <v>0</v>
      </c>
      <c r="BH263" s="84">
        <f t="shared" si="109"/>
        <v>0</v>
      </c>
      <c r="BI263" s="84">
        <f t="shared" si="123"/>
        <v>0</v>
      </c>
      <c r="BJ263" s="84">
        <f t="shared" si="110"/>
        <v>0</v>
      </c>
      <c r="BK263" s="84">
        <f t="shared" si="111"/>
        <v>0</v>
      </c>
      <c r="BL263" s="84">
        <f t="shared" si="124"/>
        <v>0</v>
      </c>
      <c r="BM263" s="84">
        <f t="shared" si="112"/>
        <v>0</v>
      </c>
      <c r="BN263" s="84">
        <f t="shared" si="113"/>
        <v>0</v>
      </c>
      <c r="BO263" s="84">
        <f t="shared" si="125"/>
        <v>0</v>
      </c>
      <c r="BP263" s="84">
        <f t="shared" si="129"/>
        <v>0</v>
      </c>
      <c r="BQ263" s="84">
        <v>0</v>
      </c>
      <c r="BR263" s="84">
        <f t="shared" si="126"/>
        <v>0</v>
      </c>
      <c r="BS263" s="84">
        <v>0</v>
      </c>
    </row>
    <row r="264" spans="1:71" s="85" customFormat="1">
      <c r="A264" s="69">
        <v>255</v>
      </c>
      <c r="B264" s="1"/>
      <c r="C264" s="1"/>
      <c r="D264" s="2"/>
      <c r="E264" s="3"/>
      <c r="F264" s="4"/>
      <c r="G264" s="2"/>
      <c r="H264" s="4"/>
      <c r="I264" s="4"/>
      <c r="J264" s="4"/>
      <c r="K264" s="5"/>
      <c r="L264" s="32"/>
      <c r="M264" s="4"/>
      <c r="N264" s="4"/>
      <c r="O264" s="5"/>
      <c r="P264" s="32"/>
      <c r="Q264" s="4"/>
      <c r="R264" s="4"/>
      <c r="S264" s="47"/>
      <c r="T264" s="32"/>
      <c r="U264" s="4"/>
      <c r="V264" s="4"/>
      <c r="W264" s="47"/>
      <c r="X264" s="86">
        <f>IF(Dane!$E$3=1,AL264+AX264+BJ264,IF(Dane!$E$3=2,AR264+BD264+BP264,AT264+BF264+BR264))</f>
        <v>0</v>
      </c>
      <c r="Y264" s="87">
        <f>IF(Dane!$E$3=1,AM264+AY264+BK264,IF(Dane!$E$3=2,AS264+BE264+BQ264,AU264+BG264+BS264))</f>
        <v>0</v>
      </c>
      <c r="Z264" s="87">
        <f>IF(((H264*Dane!$C$9)-X264)&lt;0,0,(H264*Dane!$C$9)-X264)</f>
        <v>0</v>
      </c>
      <c r="AA264" s="88">
        <f>IFERROR(IF(((I264*Dane!$C$9)-Y264)&lt;0,0,(I264*Dane!$C$9)-Y264),0)</f>
        <v>0</v>
      </c>
      <c r="AB264" s="74"/>
      <c r="AC264" s="83">
        <f>IF(Dane!$E$3=1,AL264,IF(Dane!$E$3=2,AR264,AT264))</f>
        <v>0</v>
      </c>
      <c r="AD264" s="83">
        <f>IF(Dane!$E$3=1,AM264,IF(Dane!$E$3=2,AS264,AU264))</f>
        <v>0</v>
      </c>
      <c r="AE264" s="83">
        <f>IF(Dane!$E$3=1,AX264,IF(Dane!$E$3=2,BD264,BF264))</f>
        <v>0</v>
      </c>
      <c r="AF264" s="83">
        <f>IF(Dane!$E$3=1,AY264,IF(Dane!$E$3=2,BE264,BG264))</f>
        <v>0</v>
      </c>
      <c r="AG264" s="83">
        <f>IF(Dane!$E$3=1,BJ264,IF(Dane!$E$3=2,BP264,BR264))</f>
        <v>0</v>
      </c>
      <c r="AH264" s="83">
        <f>IF(Dane!$E$3=1,BK264,IF(Dane!$E$3=2,BQ264,BS264))</f>
        <v>0</v>
      </c>
      <c r="AI264" s="84">
        <f t="shared" si="114"/>
        <v>0</v>
      </c>
      <c r="AJ264" s="84">
        <f t="shared" si="115"/>
        <v>0</v>
      </c>
      <c r="AK264" s="84"/>
      <c r="AL264" s="84">
        <f t="shared" si="101"/>
        <v>0</v>
      </c>
      <c r="AM264" s="84">
        <f t="shared" si="116"/>
        <v>0</v>
      </c>
      <c r="AN264" s="84">
        <f t="shared" si="117"/>
        <v>0</v>
      </c>
      <c r="AO264" s="84">
        <f t="shared" si="102"/>
        <v>0</v>
      </c>
      <c r="AP264" s="84">
        <f t="shared" si="103"/>
        <v>0</v>
      </c>
      <c r="AQ264" s="84">
        <f t="shared" si="118"/>
        <v>0</v>
      </c>
      <c r="AR264" s="84">
        <f t="shared" si="127"/>
        <v>0</v>
      </c>
      <c r="AS264" s="84">
        <v>0</v>
      </c>
      <c r="AT264" s="84">
        <f t="shared" si="130"/>
        <v>0</v>
      </c>
      <c r="AU264" s="84">
        <v>0</v>
      </c>
      <c r="AV264" s="84">
        <f t="shared" si="104"/>
        <v>0</v>
      </c>
      <c r="AW264" s="84">
        <f t="shared" si="119"/>
        <v>0</v>
      </c>
      <c r="AX264" s="84">
        <f t="shared" si="105"/>
        <v>0</v>
      </c>
      <c r="AY264" s="84">
        <f t="shared" si="106"/>
        <v>0</v>
      </c>
      <c r="AZ264" s="84">
        <f t="shared" si="120"/>
        <v>0</v>
      </c>
      <c r="BA264" s="84">
        <f t="shared" si="107"/>
        <v>0</v>
      </c>
      <c r="BB264" s="84">
        <f t="shared" si="108"/>
        <v>0</v>
      </c>
      <c r="BC264" s="84">
        <f t="shared" si="121"/>
        <v>0</v>
      </c>
      <c r="BD264" s="84">
        <f t="shared" si="128"/>
        <v>0</v>
      </c>
      <c r="BE264" s="84">
        <v>0</v>
      </c>
      <c r="BF264" s="84">
        <f t="shared" si="122"/>
        <v>0</v>
      </c>
      <c r="BG264" s="84">
        <v>0</v>
      </c>
      <c r="BH264" s="84">
        <f t="shared" si="109"/>
        <v>0</v>
      </c>
      <c r="BI264" s="84">
        <f t="shared" si="123"/>
        <v>0</v>
      </c>
      <c r="BJ264" s="84">
        <f t="shared" si="110"/>
        <v>0</v>
      </c>
      <c r="BK264" s="84">
        <f t="shared" si="111"/>
        <v>0</v>
      </c>
      <c r="BL264" s="84">
        <f t="shared" si="124"/>
        <v>0</v>
      </c>
      <c r="BM264" s="84">
        <f t="shared" si="112"/>
        <v>0</v>
      </c>
      <c r="BN264" s="84">
        <f t="shared" si="113"/>
        <v>0</v>
      </c>
      <c r="BO264" s="84">
        <f t="shared" si="125"/>
        <v>0</v>
      </c>
      <c r="BP264" s="84">
        <f t="shared" si="129"/>
        <v>0</v>
      </c>
      <c r="BQ264" s="84">
        <v>0</v>
      </c>
      <c r="BR264" s="84">
        <f t="shared" si="126"/>
        <v>0</v>
      </c>
      <c r="BS264" s="84">
        <v>0</v>
      </c>
    </row>
    <row r="265" spans="1:71" s="85" customFormat="1">
      <c r="A265" s="69">
        <v>256</v>
      </c>
      <c r="B265" s="1"/>
      <c r="C265" s="1"/>
      <c r="D265" s="2"/>
      <c r="E265" s="3"/>
      <c r="F265" s="4"/>
      <c r="G265" s="2"/>
      <c r="H265" s="4"/>
      <c r="I265" s="4"/>
      <c r="J265" s="4"/>
      <c r="K265" s="5"/>
      <c r="L265" s="32"/>
      <c r="M265" s="4"/>
      <c r="N265" s="4"/>
      <c r="O265" s="5"/>
      <c r="P265" s="32"/>
      <c r="Q265" s="4"/>
      <c r="R265" s="4"/>
      <c r="S265" s="47"/>
      <c r="T265" s="32"/>
      <c r="U265" s="4"/>
      <c r="V265" s="4"/>
      <c r="W265" s="47"/>
      <c r="X265" s="86">
        <f>IF(Dane!$E$3=1,AL265+AX265+BJ265,IF(Dane!$E$3=2,AR265+BD265+BP265,AT265+BF265+BR265))</f>
        <v>0</v>
      </c>
      <c r="Y265" s="87">
        <f>IF(Dane!$E$3=1,AM265+AY265+BK265,IF(Dane!$E$3=2,AS265+BE265+BQ265,AU265+BG265+BS265))</f>
        <v>0</v>
      </c>
      <c r="Z265" s="87">
        <f>IF(((H265*Dane!$C$9)-X265)&lt;0,0,(H265*Dane!$C$9)-X265)</f>
        <v>0</v>
      </c>
      <c r="AA265" s="88">
        <f>IFERROR(IF(((I265*Dane!$C$9)-Y265)&lt;0,0,(I265*Dane!$C$9)-Y265),0)</f>
        <v>0</v>
      </c>
      <c r="AB265" s="74"/>
      <c r="AC265" s="83">
        <f>IF(Dane!$E$3=1,AL265,IF(Dane!$E$3=2,AR265,AT265))</f>
        <v>0</v>
      </c>
      <c r="AD265" s="83">
        <f>IF(Dane!$E$3=1,AM265,IF(Dane!$E$3=2,AS265,AU265))</f>
        <v>0</v>
      </c>
      <c r="AE265" s="83">
        <f>IF(Dane!$E$3=1,AX265,IF(Dane!$E$3=2,BD265,BF265))</f>
        <v>0</v>
      </c>
      <c r="AF265" s="83">
        <f>IF(Dane!$E$3=1,AY265,IF(Dane!$E$3=2,BE265,BG265))</f>
        <v>0</v>
      </c>
      <c r="AG265" s="83">
        <f>IF(Dane!$E$3=1,BJ265,IF(Dane!$E$3=2,BP265,BR265))</f>
        <v>0</v>
      </c>
      <c r="AH265" s="83">
        <f>IF(Dane!$E$3=1,BK265,IF(Dane!$E$3=2,BQ265,BS265))</f>
        <v>0</v>
      </c>
      <c r="AI265" s="84">
        <f t="shared" si="114"/>
        <v>0</v>
      </c>
      <c r="AJ265" s="84">
        <f t="shared" si="115"/>
        <v>0</v>
      </c>
      <c r="AK265" s="84"/>
      <c r="AL265" s="84">
        <f t="shared" si="101"/>
        <v>0</v>
      </c>
      <c r="AM265" s="84">
        <f t="shared" si="116"/>
        <v>0</v>
      </c>
      <c r="AN265" s="84">
        <f t="shared" si="117"/>
        <v>0</v>
      </c>
      <c r="AO265" s="84">
        <f t="shared" si="102"/>
        <v>0</v>
      </c>
      <c r="AP265" s="84">
        <f t="shared" si="103"/>
        <v>0</v>
      </c>
      <c r="AQ265" s="84">
        <f t="shared" si="118"/>
        <v>0</v>
      </c>
      <c r="AR265" s="84">
        <f t="shared" si="127"/>
        <v>0</v>
      </c>
      <c r="AS265" s="84">
        <v>0</v>
      </c>
      <c r="AT265" s="84">
        <f t="shared" si="130"/>
        <v>0</v>
      </c>
      <c r="AU265" s="84">
        <v>0</v>
      </c>
      <c r="AV265" s="84">
        <f t="shared" si="104"/>
        <v>0</v>
      </c>
      <c r="AW265" s="84">
        <f t="shared" si="119"/>
        <v>0</v>
      </c>
      <c r="AX265" s="84">
        <f t="shared" si="105"/>
        <v>0</v>
      </c>
      <c r="AY265" s="84">
        <f t="shared" si="106"/>
        <v>0</v>
      </c>
      <c r="AZ265" s="84">
        <f t="shared" si="120"/>
        <v>0</v>
      </c>
      <c r="BA265" s="84">
        <f t="shared" si="107"/>
        <v>0</v>
      </c>
      <c r="BB265" s="84">
        <f t="shared" si="108"/>
        <v>0</v>
      </c>
      <c r="BC265" s="84">
        <f t="shared" si="121"/>
        <v>0</v>
      </c>
      <c r="BD265" s="84">
        <f t="shared" si="128"/>
        <v>0</v>
      </c>
      <c r="BE265" s="84">
        <v>0</v>
      </c>
      <c r="BF265" s="84">
        <f t="shared" si="122"/>
        <v>0</v>
      </c>
      <c r="BG265" s="84">
        <v>0</v>
      </c>
      <c r="BH265" s="84">
        <f t="shared" si="109"/>
        <v>0</v>
      </c>
      <c r="BI265" s="84">
        <f t="shared" si="123"/>
        <v>0</v>
      </c>
      <c r="BJ265" s="84">
        <f t="shared" si="110"/>
        <v>0</v>
      </c>
      <c r="BK265" s="84">
        <f t="shared" si="111"/>
        <v>0</v>
      </c>
      <c r="BL265" s="84">
        <f t="shared" si="124"/>
        <v>0</v>
      </c>
      <c r="BM265" s="84">
        <f t="shared" si="112"/>
        <v>0</v>
      </c>
      <c r="BN265" s="84">
        <f t="shared" si="113"/>
        <v>0</v>
      </c>
      <c r="BO265" s="84">
        <f t="shared" si="125"/>
        <v>0</v>
      </c>
      <c r="BP265" s="84">
        <f t="shared" si="129"/>
        <v>0</v>
      </c>
      <c r="BQ265" s="84">
        <v>0</v>
      </c>
      <c r="BR265" s="84">
        <f t="shared" si="126"/>
        <v>0</v>
      </c>
      <c r="BS265" s="84">
        <v>0</v>
      </c>
    </row>
    <row r="266" spans="1:71" s="85" customFormat="1">
      <c r="A266" s="69">
        <v>257</v>
      </c>
      <c r="B266" s="1"/>
      <c r="C266" s="1"/>
      <c r="D266" s="2"/>
      <c r="E266" s="3"/>
      <c r="F266" s="4"/>
      <c r="G266" s="2"/>
      <c r="H266" s="4"/>
      <c r="I266" s="4"/>
      <c r="J266" s="4"/>
      <c r="K266" s="5"/>
      <c r="L266" s="32"/>
      <c r="M266" s="4"/>
      <c r="N266" s="4"/>
      <c r="O266" s="5"/>
      <c r="P266" s="32"/>
      <c r="Q266" s="4"/>
      <c r="R266" s="4"/>
      <c r="S266" s="47"/>
      <c r="T266" s="32"/>
      <c r="U266" s="4"/>
      <c r="V266" s="4"/>
      <c r="W266" s="47"/>
      <c r="X266" s="86">
        <f>IF(Dane!$E$3=1,AL266+AX266+BJ266,IF(Dane!$E$3=2,AR266+BD266+BP266,AT266+BF266+BR266))</f>
        <v>0</v>
      </c>
      <c r="Y266" s="87">
        <f>IF(Dane!$E$3=1,AM266+AY266+BK266,IF(Dane!$E$3=2,AS266+BE266+BQ266,AU266+BG266+BS266))</f>
        <v>0</v>
      </c>
      <c r="Z266" s="87">
        <f>IF(((H266*Dane!$C$9)-X266)&lt;0,0,(H266*Dane!$C$9)-X266)</f>
        <v>0</v>
      </c>
      <c r="AA266" s="88">
        <f>IFERROR(IF(((I266*Dane!$C$9)-Y266)&lt;0,0,(I266*Dane!$C$9)-Y266),0)</f>
        <v>0</v>
      </c>
      <c r="AB266" s="74"/>
      <c r="AC266" s="83">
        <f>IF(Dane!$E$3=1,AL266,IF(Dane!$E$3=2,AR266,AT266))</f>
        <v>0</v>
      </c>
      <c r="AD266" s="83">
        <f>IF(Dane!$E$3=1,AM266,IF(Dane!$E$3=2,AS266,AU266))</f>
        <v>0</v>
      </c>
      <c r="AE266" s="83">
        <f>IF(Dane!$E$3=1,AX266,IF(Dane!$E$3=2,BD266,BF266))</f>
        <v>0</v>
      </c>
      <c r="AF266" s="83">
        <f>IF(Dane!$E$3=1,AY266,IF(Dane!$E$3=2,BE266,BG266))</f>
        <v>0</v>
      </c>
      <c r="AG266" s="83">
        <f>IF(Dane!$E$3=1,BJ266,IF(Dane!$E$3=2,BP266,BR266))</f>
        <v>0</v>
      </c>
      <c r="AH266" s="83">
        <f>IF(Dane!$E$3=1,BK266,IF(Dane!$E$3=2,BQ266,BS266))</f>
        <v>0</v>
      </c>
      <c r="AI266" s="84">
        <f t="shared" si="114"/>
        <v>0</v>
      </c>
      <c r="AJ266" s="84">
        <f t="shared" si="115"/>
        <v>0</v>
      </c>
      <c r="AK266" s="84"/>
      <c r="AL266" s="84">
        <f t="shared" ref="AL266:AL329" si="131">IF(H266&gt;AI266,AI266,H266)</f>
        <v>0</v>
      </c>
      <c r="AM266" s="84">
        <f t="shared" si="116"/>
        <v>0</v>
      </c>
      <c r="AN266" s="84">
        <f t="shared" si="117"/>
        <v>0</v>
      </c>
      <c r="AO266" s="84">
        <f t="shared" ref="AO266:AO329" si="132">ROUND(L266-ROUND(L266*0.0976,2)-ROUND(L266*0.015,2)-ROUND(L266*0.0245,2)-ROUND((L266-ROUND(L266*0.0976,2)-ROUND(L266*0.015,2)-ROUND(L266*0.0245,2))*0.09,2),2)</f>
        <v>0</v>
      </c>
      <c r="AP266" s="84">
        <f t="shared" ref="AP266:AP329" si="133">ROUND(M266-ROUND(M266*0.09,2),2)</f>
        <v>0</v>
      </c>
      <c r="AQ266" s="84">
        <f t="shared" si="118"/>
        <v>0</v>
      </c>
      <c r="AR266" s="84">
        <f t="shared" si="127"/>
        <v>0</v>
      </c>
      <c r="AS266" s="84">
        <v>0</v>
      </c>
      <c r="AT266" s="84">
        <f t="shared" si="130"/>
        <v>0</v>
      </c>
      <c r="AU266" s="84">
        <v>0</v>
      </c>
      <c r="AV266" s="84">
        <f t="shared" ref="AV266:AV329" si="134">IF(ROUND((P266+Q266)*0.5,2)&gt;$AI$1,$AI$1,ROUND((P266+Q266)*0.5,2))</f>
        <v>0</v>
      </c>
      <c r="AW266" s="84">
        <f t="shared" si="119"/>
        <v>0</v>
      </c>
      <c r="AX266" s="84">
        <f t="shared" ref="AX266:AX329" si="135">IF(H266&gt;AV266,AV266,H266)</f>
        <v>0</v>
      </c>
      <c r="AY266" s="84">
        <f t="shared" ref="AY266:AY329" si="136">IF(AW266&gt;I266,I266,AW266)</f>
        <v>0</v>
      </c>
      <c r="AZ266" s="84">
        <f t="shared" si="120"/>
        <v>0</v>
      </c>
      <c r="BA266" s="84">
        <f t="shared" ref="BA266:BA329" si="137">ROUND(P266-ROUND(P266*0.0976,2)-ROUND(P266*0.015,2)-ROUND(P266*0.0245,2)-ROUND((P266-ROUND(P266*0.0976,2)-ROUND(P266*0.015,2)-ROUND(P266*0.0245,2))*0.09,2),2)</f>
        <v>0</v>
      </c>
      <c r="BB266" s="84">
        <f t="shared" ref="BB266:BB329" si="138">ROUND(Q266-ROUND(Q266*0.09,2),2)</f>
        <v>0</v>
      </c>
      <c r="BC266" s="84">
        <f t="shared" si="121"/>
        <v>0</v>
      </c>
      <c r="BD266" s="84">
        <f t="shared" si="128"/>
        <v>0</v>
      </c>
      <c r="BE266" s="84">
        <v>0</v>
      </c>
      <c r="BF266" s="84">
        <f t="shared" si="122"/>
        <v>0</v>
      </c>
      <c r="BG266" s="84">
        <v>0</v>
      </c>
      <c r="BH266" s="84">
        <f t="shared" ref="BH266:BH329" si="139">IF(ROUND((T266+U266)*0.5,2)&gt;$AI$1,$AI$1,ROUND((T266+U266)*0.5,2))</f>
        <v>0</v>
      </c>
      <c r="BI266" s="84">
        <f t="shared" si="123"/>
        <v>0</v>
      </c>
      <c r="BJ266" s="84">
        <f t="shared" ref="BJ266:BJ329" si="140">IF(H266&gt;BH266,BH266,H266)</f>
        <v>0</v>
      </c>
      <c r="BK266" s="84">
        <f t="shared" ref="BK266:BK329" si="141">IF(BI266&gt;I266,I266,BI266)</f>
        <v>0</v>
      </c>
      <c r="BL266" s="84">
        <f t="shared" si="124"/>
        <v>0</v>
      </c>
      <c r="BM266" s="84">
        <f t="shared" ref="BM266:BM329" si="142">ROUND(T266-ROUND(T266*0.0976,2)-ROUND(T266*0.015,2)-ROUND(T266*0.0245,2)-ROUND((T266-ROUND(T266*0.0976,2)-ROUND(T266*0.015,2)-ROUND(T266*0.0245,2))*0.09,2),2)</f>
        <v>0</v>
      </c>
      <c r="BN266" s="84">
        <f t="shared" ref="BN266:BN329" si="143">ROUND(U266-ROUND(U266*0.09,2),2)</f>
        <v>0</v>
      </c>
      <c r="BO266" s="84">
        <f t="shared" si="125"/>
        <v>0</v>
      </c>
      <c r="BP266" s="84">
        <f t="shared" si="129"/>
        <v>0</v>
      </c>
      <c r="BQ266" s="84">
        <v>0</v>
      </c>
      <c r="BR266" s="84">
        <f t="shared" si="126"/>
        <v>0</v>
      </c>
      <c r="BS266" s="84">
        <v>0</v>
      </c>
    </row>
    <row r="267" spans="1:71" s="85" customFormat="1">
      <c r="A267" s="69">
        <v>258</v>
      </c>
      <c r="B267" s="1"/>
      <c r="C267" s="1"/>
      <c r="D267" s="2"/>
      <c r="E267" s="3"/>
      <c r="F267" s="4"/>
      <c r="G267" s="2"/>
      <c r="H267" s="4"/>
      <c r="I267" s="4"/>
      <c r="J267" s="4"/>
      <c r="K267" s="5"/>
      <c r="L267" s="32"/>
      <c r="M267" s="4"/>
      <c r="N267" s="4"/>
      <c r="O267" s="5"/>
      <c r="P267" s="32"/>
      <c r="Q267" s="4"/>
      <c r="R267" s="4"/>
      <c r="S267" s="47"/>
      <c r="T267" s="32"/>
      <c r="U267" s="4"/>
      <c r="V267" s="4"/>
      <c r="W267" s="47"/>
      <c r="X267" s="86">
        <f>IF(Dane!$E$3=1,AL267+AX267+BJ267,IF(Dane!$E$3=2,AR267+BD267+BP267,AT267+BF267+BR267))</f>
        <v>0</v>
      </c>
      <c r="Y267" s="87">
        <f>IF(Dane!$E$3=1,AM267+AY267+BK267,IF(Dane!$E$3=2,AS267+BE267+BQ267,AU267+BG267+BS267))</f>
        <v>0</v>
      </c>
      <c r="Z267" s="87">
        <f>IF(((H267*Dane!$C$9)-X267)&lt;0,0,(H267*Dane!$C$9)-X267)</f>
        <v>0</v>
      </c>
      <c r="AA267" s="88">
        <f>IFERROR(IF(((I267*Dane!$C$9)-Y267)&lt;0,0,(I267*Dane!$C$9)-Y267),0)</f>
        <v>0</v>
      </c>
      <c r="AB267" s="74"/>
      <c r="AC267" s="83">
        <f>IF(Dane!$E$3=1,AL267,IF(Dane!$E$3=2,AR267,AT267))</f>
        <v>0</v>
      </c>
      <c r="AD267" s="83">
        <f>IF(Dane!$E$3=1,AM267,IF(Dane!$E$3=2,AS267,AU267))</f>
        <v>0</v>
      </c>
      <c r="AE267" s="83">
        <f>IF(Dane!$E$3=1,AX267,IF(Dane!$E$3=2,BD267,BF267))</f>
        <v>0</v>
      </c>
      <c r="AF267" s="83">
        <f>IF(Dane!$E$3=1,AY267,IF(Dane!$E$3=2,BE267,BG267))</f>
        <v>0</v>
      </c>
      <c r="AG267" s="83">
        <f>IF(Dane!$E$3=1,BJ267,IF(Dane!$E$3=2,BP267,BR267))</f>
        <v>0</v>
      </c>
      <c r="AH267" s="83">
        <f>IF(Dane!$E$3=1,BK267,IF(Dane!$E$3=2,BQ267,BS267))</f>
        <v>0</v>
      </c>
      <c r="AI267" s="84">
        <f t="shared" ref="AI267:AI330" si="144">IF(ROUND((L267+M267)*0.5,2)&gt;$AI$1,$AI$1,ROUND((L267+M267)*0.5,2))</f>
        <v>0</v>
      </c>
      <c r="AJ267" s="84">
        <f t="shared" ref="AJ267:AJ330" si="145">IF(ROUND(((L267*0.0976)+(L267*0.065)+(L267*$AK$1))/2,2)&gt;$AJ$1,$AJ$1,ROUND(((L267*0.0976)+(L267*0.065)+(L267*$AK$1))/2,2))</f>
        <v>0</v>
      </c>
      <c r="AK267" s="84"/>
      <c r="AL267" s="84">
        <f t="shared" si="131"/>
        <v>0</v>
      </c>
      <c r="AM267" s="84">
        <f t="shared" ref="AM267:AM330" si="146">IF(AJ267&gt;I267,I267,AJ267)</f>
        <v>0</v>
      </c>
      <c r="AN267" s="84">
        <f t="shared" ref="AN267:AN330" si="147">IF(ROUND(F267*0.5,2)&gt;$AI$1,ROUND($AI$1-($AI$1*0.0976)-($AI$1*0.015)-($AI$1*0.0245),2)-ROUND(ROUND($AI$1-($AI$1*0.0976)-($AI$1*0.015)-($AI$1*0.0245),2)*0.09,2),ROUND(ROUND(F267*0.5,2)-(ROUND(F267*0.5,2)*0.0976)-(ROUND(F267*0.5,2)*0.015)-(ROUND(F267*0.5,2)*0.0245),2)-ROUND(ROUND(ROUND(F267*0.5,2)-(ROUND(F267*0.5,2)*0.0976)-(ROUND(F267*0.5,2)*0.015)-(ROUND(F267*0.5,2)*0.0245),2)*0.09,2))</f>
        <v>0</v>
      </c>
      <c r="AO267" s="84">
        <f t="shared" si="132"/>
        <v>0</v>
      </c>
      <c r="AP267" s="84">
        <f t="shared" si="133"/>
        <v>0</v>
      </c>
      <c r="AQ267" s="84">
        <f t="shared" ref="AQ267:AQ330" si="148">IF(ROUND((AO267+AP267)/2,2)&gt;$AL$1,$AL$1,ROUND((AO267+AP267)/2,2))</f>
        <v>0</v>
      </c>
      <c r="AR267" s="84">
        <f t="shared" si="127"/>
        <v>0</v>
      </c>
      <c r="AS267" s="84">
        <v>0</v>
      </c>
      <c r="AT267" s="84">
        <f t="shared" si="130"/>
        <v>0</v>
      </c>
      <c r="AU267" s="84">
        <v>0</v>
      </c>
      <c r="AV267" s="84">
        <f t="shared" si="134"/>
        <v>0</v>
      </c>
      <c r="AW267" s="84">
        <f t="shared" ref="AW267:AW330" si="149">IF(ROUND(((P267*0.0976)+(P267*0.065)+(P267*$AK$1))/2,2)&gt;$AJ$1,$AJ$1,ROUND(((P267*0.0976)+(P267*0.065)+(P267*$AK$1))/2,2))</f>
        <v>0</v>
      </c>
      <c r="AX267" s="84">
        <f t="shared" si="135"/>
        <v>0</v>
      </c>
      <c r="AY267" s="84">
        <f t="shared" si="136"/>
        <v>0</v>
      </c>
      <c r="AZ267" s="84">
        <f t="shared" ref="AZ267:AZ330" si="150">IF(ROUND(F267*0.5,2)&gt;$AI$1,ROUND($AI$1-($AI$1*0.0976)-($AI$1*0.015)-($AI$1*0.0245),2)-ROUND(ROUND($AI$1-($AI$1*0.0976)-($AI$1*0.015)-($AI$1*0.0245),2)*0.09,2),ROUND(ROUND(F267*0.5,2)-(ROUND(F267*0.5,2)*0.0976)-(ROUND(F267*0.5,2)*0.015)-(ROUND(F267*0.5,2)*0.0245),2)-ROUND(ROUND(ROUND(F267*0.5,2)-(ROUND(F267*0.5,2)*0.0976)-(ROUND(F267*0.5,2)*0.015)-(ROUND(F267*0.5,2)*0.0245),2)*0.09,2))</f>
        <v>0</v>
      </c>
      <c r="BA267" s="84">
        <f t="shared" si="137"/>
        <v>0</v>
      </c>
      <c r="BB267" s="84">
        <f t="shared" si="138"/>
        <v>0</v>
      </c>
      <c r="BC267" s="84">
        <f t="shared" ref="BC267:BC330" si="151">IF(ROUND((BA267+BB267)/2,2)&gt;$AL$1,$AL$1,ROUND((BA267+BB267)/2,2))</f>
        <v>0</v>
      </c>
      <c r="BD267" s="84">
        <f t="shared" si="128"/>
        <v>0</v>
      </c>
      <c r="BE267" s="84">
        <v>0</v>
      </c>
      <c r="BF267" s="84">
        <f t="shared" ref="BF267:BF330" si="152">IF(BC267&gt;AZ267,AZ267,BC267)</f>
        <v>0</v>
      </c>
      <c r="BG267" s="84">
        <v>0</v>
      </c>
      <c r="BH267" s="84">
        <f t="shared" si="139"/>
        <v>0</v>
      </c>
      <c r="BI267" s="84">
        <f t="shared" ref="BI267:BI330" si="153">IF(ROUND(((T267*0.0976)+(T267*0.065)+(T267*$AK$1))/2,2)&gt;$AJ$1,$AJ$1,ROUND(((T267*0.0976)+(T267*0.065)+(T267*$AK$1))/2,2))</f>
        <v>0</v>
      </c>
      <c r="BJ267" s="84">
        <f t="shared" si="140"/>
        <v>0</v>
      </c>
      <c r="BK267" s="84">
        <f t="shared" si="141"/>
        <v>0</v>
      </c>
      <c r="BL267" s="84">
        <f t="shared" ref="BL267:BL330" si="154">IF(ROUND(F267*0.5,2)&gt;$AI$1,ROUND($AI$1-($AI$1*0.0976)-($AI$1*0.015)-($AI$1*0.0245),2)-ROUND(ROUND($AI$1-($AI$1*0.0976)-($AI$1*0.015)-($AI$1*0.0245),2)*0.09,2),ROUND(ROUND(F267*0.5,2)-(ROUND(F267*0.5,2)*0.0976)-(ROUND(F267*0.5,2)*0.015)-(ROUND(F267*0.5,2)*0.0245),2)-ROUND(ROUND(ROUND(F267*0.5,2)-(ROUND(F267*0.5,2)*0.0976)-(ROUND(F267*0.5,2)*0.015)-(ROUND(F267*0.5,2)*0.0245),2)*0.09,2))</f>
        <v>0</v>
      </c>
      <c r="BM267" s="84">
        <f t="shared" si="142"/>
        <v>0</v>
      </c>
      <c r="BN267" s="84">
        <f t="shared" si="143"/>
        <v>0</v>
      </c>
      <c r="BO267" s="84">
        <f t="shared" ref="BO267:BO330" si="155">IF(ROUND((BM267+BN267)/2,2)&gt;$AL$1,$AL$1,ROUND((BM267+BN267)/2,2))</f>
        <v>0</v>
      </c>
      <c r="BP267" s="84">
        <f t="shared" si="129"/>
        <v>0</v>
      </c>
      <c r="BQ267" s="84">
        <v>0</v>
      </c>
      <c r="BR267" s="84">
        <f t="shared" ref="BR267:BR330" si="156">IF(BO267&gt;BL267,BL267,BO267)</f>
        <v>0</v>
      </c>
      <c r="BS267" s="84">
        <v>0</v>
      </c>
    </row>
    <row r="268" spans="1:71" s="85" customFormat="1">
      <c r="A268" s="69">
        <v>259</v>
      </c>
      <c r="B268" s="1"/>
      <c r="C268" s="1"/>
      <c r="D268" s="2"/>
      <c r="E268" s="3"/>
      <c r="F268" s="4"/>
      <c r="G268" s="2"/>
      <c r="H268" s="4"/>
      <c r="I268" s="4"/>
      <c r="J268" s="4"/>
      <c r="K268" s="5"/>
      <c r="L268" s="32"/>
      <c r="M268" s="4"/>
      <c r="N268" s="4"/>
      <c r="O268" s="5"/>
      <c r="P268" s="32"/>
      <c r="Q268" s="4"/>
      <c r="R268" s="4"/>
      <c r="S268" s="47"/>
      <c r="T268" s="32"/>
      <c r="U268" s="4"/>
      <c r="V268" s="4"/>
      <c r="W268" s="47"/>
      <c r="X268" s="86">
        <f>IF(Dane!$E$3=1,AL268+AX268+BJ268,IF(Dane!$E$3=2,AR268+BD268+BP268,AT268+BF268+BR268))</f>
        <v>0</v>
      </c>
      <c r="Y268" s="87">
        <f>IF(Dane!$E$3=1,AM268+AY268+BK268,IF(Dane!$E$3=2,AS268+BE268+BQ268,AU268+BG268+BS268))</f>
        <v>0</v>
      </c>
      <c r="Z268" s="87">
        <f>IF(((H268*Dane!$C$9)-X268)&lt;0,0,(H268*Dane!$C$9)-X268)</f>
        <v>0</v>
      </c>
      <c r="AA268" s="88">
        <f>IFERROR(IF(((I268*Dane!$C$9)-Y268)&lt;0,0,(I268*Dane!$C$9)-Y268),0)</f>
        <v>0</v>
      </c>
      <c r="AB268" s="74"/>
      <c r="AC268" s="83">
        <f>IF(Dane!$E$3=1,AL268,IF(Dane!$E$3=2,AR268,AT268))</f>
        <v>0</v>
      </c>
      <c r="AD268" s="83">
        <f>IF(Dane!$E$3=1,AM268,IF(Dane!$E$3=2,AS268,AU268))</f>
        <v>0</v>
      </c>
      <c r="AE268" s="83">
        <f>IF(Dane!$E$3=1,AX268,IF(Dane!$E$3=2,BD268,BF268))</f>
        <v>0</v>
      </c>
      <c r="AF268" s="83">
        <f>IF(Dane!$E$3=1,AY268,IF(Dane!$E$3=2,BE268,BG268))</f>
        <v>0</v>
      </c>
      <c r="AG268" s="83">
        <f>IF(Dane!$E$3=1,BJ268,IF(Dane!$E$3=2,BP268,BR268))</f>
        <v>0</v>
      </c>
      <c r="AH268" s="83">
        <f>IF(Dane!$E$3=1,BK268,IF(Dane!$E$3=2,BQ268,BS268))</f>
        <v>0</v>
      </c>
      <c r="AI268" s="84">
        <f t="shared" si="144"/>
        <v>0</v>
      </c>
      <c r="AJ268" s="84">
        <f t="shared" si="145"/>
        <v>0</v>
      </c>
      <c r="AK268" s="84"/>
      <c r="AL268" s="84">
        <f t="shared" si="131"/>
        <v>0</v>
      </c>
      <c r="AM268" s="84">
        <f t="shared" si="146"/>
        <v>0</v>
      </c>
      <c r="AN268" s="84">
        <f t="shared" si="147"/>
        <v>0</v>
      </c>
      <c r="AO268" s="84">
        <f t="shared" si="132"/>
        <v>0</v>
      </c>
      <c r="AP268" s="84">
        <f t="shared" si="133"/>
        <v>0</v>
      </c>
      <c r="AQ268" s="84">
        <f t="shared" si="148"/>
        <v>0</v>
      </c>
      <c r="AR268" s="84">
        <f t="shared" ref="AR268:AR331" si="157">IF(AQ268&gt;AN268,AN268,AQ268)</f>
        <v>0</v>
      </c>
      <c r="AS268" s="84">
        <v>0</v>
      </c>
      <c r="AT268" s="84">
        <f t="shared" si="130"/>
        <v>0</v>
      </c>
      <c r="AU268" s="84">
        <v>0</v>
      </c>
      <c r="AV268" s="84">
        <f t="shared" si="134"/>
        <v>0</v>
      </c>
      <c r="AW268" s="84">
        <f t="shared" si="149"/>
        <v>0</v>
      </c>
      <c r="AX268" s="84">
        <f t="shared" si="135"/>
        <v>0</v>
      </c>
      <c r="AY268" s="84">
        <f t="shared" si="136"/>
        <v>0</v>
      </c>
      <c r="AZ268" s="84">
        <f t="shared" si="150"/>
        <v>0</v>
      </c>
      <c r="BA268" s="84">
        <f t="shared" si="137"/>
        <v>0</v>
      </c>
      <c r="BB268" s="84">
        <f t="shared" si="138"/>
        <v>0</v>
      </c>
      <c r="BC268" s="84">
        <f t="shared" si="151"/>
        <v>0</v>
      </c>
      <c r="BD268" s="84">
        <f t="shared" ref="BD268:BD331" si="158">IF(BC268&gt;AZ268,AZ268,BC268)</f>
        <v>0</v>
      </c>
      <c r="BE268" s="84">
        <v>0</v>
      </c>
      <c r="BF268" s="84">
        <f t="shared" si="152"/>
        <v>0</v>
      </c>
      <c r="BG268" s="84">
        <v>0</v>
      </c>
      <c r="BH268" s="84">
        <f t="shared" si="139"/>
        <v>0</v>
      </c>
      <c r="BI268" s="84">
        <f t="shared" si="153"/>
        <v>0</v>
      </c>
      <c r="BJ268" s="84">
        <f t="shared" si="140"/>
        <v>0</v>
      </c>
      <c r="BK268" s="84">
        <f t="shared" si="141"/>
        <v>0</v>
      </c>
      <c r="BL268" s="84">
        <f t="shared" si="154"/>
        <v>0</v>
      </c>
      <c r="BM268" s="84">
        <f t="shared" si="142"/>
        <v>0</v>
      </c>
      <c r="BN268" s="84">
        <f t="shared" si="143"/>
        <v>0</v>
      </c>
      <c r="BO268" s="84">
        <f t="shared" si="155"/>
        <v>0</v>
      </c>
      <c r="BP268" s="84">
        <f t="shared" ref="BP268:BP331" si="159">IF(BO268&gt;BL268,BL268,BO268)</f>
        <v>0</v>
      </c>
      <c r="BQ268" s="84">
        <v>0</v>
      </c>
      <c r="BR268" s="84">
        <f t="shared" si="156"/>
        <v>0</v>
      </c>
      <c r="BS268" s="84">
        <v>0</v>
      </c>
    </row>
    <row r="269" spans="1:71" s="85" customFormat="1">
      <c r="A269" s="69">
        <v>260</v>
      </c>
      <c r="B269" s="1"/>
      <c r="C269" s="1"/>
      <c r="D269" s="2"/>
      <c r="E269" s="3"/>
      <c r="F269" s="4"/>
      <c r="G269" s="2"/>
      <c r="H269" s="4"/>
      <c r="I269" s="4"/>
      <c r="J269" s="4"/>
      <c r="K269" s="5"/>
      <c r="L269" s="32"/>
      <c r="M269" s="4"/>
      <c r="N269" s="4"/>
      <c r="O269" s="5"/>
      <c r="P269" s="32"/>
      <c r="Q269" s="4"/>
      <c r="R269" s="4"/>
      <c r="S269" s="47"/>
      <c r="T269" s="32"/>
      <c r="U269" s="4"/>
      <c r="V269" s="4"/>
      <c r="W269" s="47"/>
      <c r="X269" s="86">
        <f>IF(Dane!$E$3=1,AL269+AX269+BJ269,IF(Dane!$E$3=2,AR269+BD269+BP269,AT269+BF269+BR269))</f>
        <v>0</v>
      </c>
      <c r="Y269" s="87">
        <f>IF(Dane!$E$3=1,AM269+AY269+BK269,IF(Dane!$E$3=2,AS269+BE269+BQ269,AU269+BG269+BS269))</f>
        <v>0</v>
      </c>
      <c r="Z269" s="87">
        <f>IF(((H269*Dane!$C$9)-X269)&lt;0,0,(H269*Dane!$C$9)-X269)</f>
        <v>0</v>
      </c>
      <c r="AA269" s="88">
        <f>IFERROR(IF(((I269*Dane!$C$9)-Y269)&lt;0,0,(I269*Dane!$C$9)-Y269),0)</f>
        <v>0</v>
      </c>
      <c r="AB269" s="74"/>
      <c r="AC269" s="83">
        <f>IF(Dane!$E$3=1,AL269,IF(Dane!$E$3=2,AR269,AT269))</f>
        <v>0</v>
      </c>
      <c r="AD269" s="83">
        <f>IF(Dane!$E$3=1,AM269,IF(Dane!$E$3=2,AS269,AU269))</f>
        <v>0</v>
      </c>
      <c r="AE269" s="83">
        <f>IF(Dane!$E$3=1,AX269,IF(Dane!$E$3=2,BD269,BF269))</f>
        <v>0</v>
      </c>
      <c r="AF269" s="83">
        <f>IF(Dane!$E$3=1,AY269,IF(Dane!$E$3=2,BE269,BG269))</f>
        <v>0</v>
      </c>
      <c r="AG269" s="83">
        <f>IF(Dane!$E$3=1,BJ269,IF(Dane!$E$3=2,BP269,BR269))</f>
        <v>0</v>
      </c>
      <c r="AH269" s="83">
        <f>IF(Dane!$E$3=1,BK269,IF(Dane!$E$3=2,BQ269,BS269))</f>
        <v>0</v>
      </c>
      <c r="AI269" s="84">
        <f t="shared" si="144"/>
        <v>0</v>
      </c>
      <c r="AJ269" s="84">
        <f t="shared" si="145"/>
        <v>0</v>
      </c>
      <c r="AK269" s="84"/>
      <c r="AL269" s="84">
        <f t="shared" si="131"/>
        <v>0</v>
      </c>
      <c r="AM269" s="84">
        <f t="shared" si="146"/>
        <v>0</v>
      </c>
      <c r="AN269" s="84">
        <f t="shared" si="147"/>
        <v>0</v>
      </c>
      <c r="AO269" s="84">
        <f t="shared" si="132"/>
        <v>0</v>
      </c>
      <c r="AP269" s="84">
        <f t="shared" si="133"/>
        <v>0</v>
      </c>
      <c r="AQ269" s="84">
        <f t="shared" si="148"/>
        <v>0</v>
      </c>
      <c r="AR269" s="84">
        <f t="shared" si="157"/>
        <v>0</v>
      </c>
      <c r="AS269" s="84">
        <v>0</v>
      </c>
      <c r="AT269" s="84">
        <f t="shared" ref="AT269:AT332" si="160">IF(AQ269&gt;AN269,AN269,AQ269)</f>
        <v>0</v>
      </c>
      <c r="AU269" s="84">
        <v>0</v>
      </c>
      <c r="AV269" s="84">
        <f t="shared" si="134"/>
        <v>0</v>
      </c>
      <c r="AW269" s="84">
        <f t="shared" si="149"/>
        <v>0</v>
      </c>
      <c r="AX269" s="84">
        <f t="shared" si="135"/>
        <v>0</v>
      </c>
      <c r="AY269" s="84">
        <f t="shared" si="136"/>
        <v>0</v>
      </c>
      <c r="AZ269" s="84">
        <f t="shared" si="150"/>
        <v>0</v>
      </c>
      <c r="BA269" s="84">
        <f t="shared" si="137"/>
        <v>0</v>
      </c>
      <c r="BB269" s="84">
        <f t="shared" si="138"/>
        <v>0</v>
      </c>
      <c r="BC269" s="84">
        <f t="shared" si="151"/>
        <v>0</v>
      </c>
      <c r="BD269" s="84">
        <f t="shared" si="158"/>
        <v>0</v>
      </c>
      <c r="BE269" s="84">
        <v>0</v>
      </c>
      <c r="BF269" s="84">
        <f t="shared" si="152"/>
        <v>0</v>
      </c>
      <c r="BG269" s="84">
        <v>0</v>
      </c>
      <c r="BH269" s="84">
        <f t="shared" si="139"/>
        <v>0</v>
      </c>
      <c r="BI269" s="84">
        <f t="shared" si="153"/>
        <v>0</v>
      </c>
      <c r="BJ269" s="84">
        <f t="shared" si="140"/>
        <v>0</v>
      </c>
      <c r="BK269" s="84">
        <f t="shared" si="141"/>
        <v>0</v>
      </c>
      <c r="BL269" s="84">
        <f t="shared" si="154"/>
        <v>0</v>
      </c>
      <c r="BM269" s="84">
        <f t="shared" si="142"/>
        <v>0</v>
      </c>
      <c r="BN269" s="84">
        <f t="shared" si="143"/>
        <v>0</v>
      </c>
      <c r="BO269" s="84">
        <f t="shared" si="155"/>
        <v>0</v>
      </c>
      <c r="BP269" s="84">
        <f t="shared" si="159"/>
        <v>0</v>
      </c>
      <c r="BQ269" s="84">
        <v>0</v>
      </c>
      <c r="BR269" s="84">
        <f t="shared" si="156"/>
        <v>0</v>
      </c>
      <c r="BS269" s="84">
        <v>0</v>
      </c>
    </row>
    <row r="270" spans="1:71" s="85" customFormat="1">
      <c r="A270" s="69">
        <v>261</v>
      </c>
      <c r="B270" s="1"/>
      <c r="C270" s="1"/>
      <c r="D270" s="2"/>
      <c r="E270" s="3"/>
      <c r="F270" s="4"/>
      <c r="G270" s="2"/>
      <c r="H270" s="4"/>
      <c r="I270" s="4"/>
      <c r="J270" s="4"/>
      <c r="K270" s="5"/>
      <c r="L270" s="32"/>
      <c r="M270" s="4"/>
      <c r="N270" s="4"/>
      <c r="O270" s="5"/>
      <c r="P270" s="32"/>
      <c r="Q270" s="4"/>
      <c r="R270" s="4"/>
      <c r="S270" s="47"/>
      <c r="T270" s="32"/>
      <c r="U270" s="4"/>
      <c r="V270" s="4"/>
      <c r="W270" s="47"/>
      <c r="X270" s="86">
        <f>IF(Dane!$E$3=1,AL270+AX270+BJ270,IF(Dane!$E$3=2,AR270+BD270+BP270,AT270+BF270+BR270))</f>
        <v>0</v>
      </c>
      <c r="Y270" s="87">
        <f>IF(Dane!$E$3=1,AM270+AY270+BK270,IF(Dane!$E$3=2,AS270+BE270+BQ270,AU270+BG270+BS270))</f>
        <v>0</v>
      </c>
      <c r="Z270" s="87">
        <f>IF(((H270*Dane!$C$9)-X270)&lt;0,0,(H270*Dane!$C$9)-X270)</f>
        <v>0</v>
      </c>
      <c r="AA270" s="88">
        <f>IFERROR(IF(((I270*Dane!$C$9)-Y270)&lt;0,0,(I270*Dane!$C$9)-Y270),0)</f>
        <v>0</v>
      </c>
      <c r="AB270" s="74"/>
      <c r="AC270" s="83">
        <f>IF(Dane!$E$3=1,AL270,IF(Dane!$E$3=2,AR270,AT270))</f>
        <v>0</v>
      </c>
      <c r="AD270" s="83">
        <f>IF(Dane!$E$3=1,AM270,IF(Dane!$E$3=2,AS270,AU270))</f>
        <v>0</v>
      </c>
      <c r="AE270" s="83">
        <f>IF(Dane!$E$3=1,AX270,IF(Dane!$E$3=2,BD270,BF270))</f>
        <v>0</v>
      </c>
      <c r="AF270" s="83">
        <f>IF(Dane!$E$3=1,AY270,IF(Dane!$E$3=2,BE270,BG270))</f>
        <v>0</v>
      </c>
      <c r="AG270" s="83">
        <f>IF(Dane!$E$3=1,BJ270,IF(Dane!$E$3=2,BP270,BR270))</f>
        <v>0</v>
      </c>
      <c r="AH270" s="83">
        <f>IF(Dane!$E$3=1,BK270,IF(Dane!$E$3=2,BQ270,BS270))</f>
        <v>0</v>
      </c>
      <c r="AI270" s="84">
        <f t="shared" si="144"/>
        <v>0</v>
      </c>
      <c r="AJ270" s="84">
        <f t="shared" si="145"/>
        <v>0</v>
      </c>
      <c r="AK270" s="84"/>
      <c r="AL270" s="84">
        <f t="shared" si="131"/>
        <v>0</v>
      </c>
      <c r="AM270" s="84">
        <f t="shared" si="146"/>
        <v>0</v>
      </c>
      <c r="AN270" s="84">
        <f t="shared" si="147"/>
        <v>0</v>
      </c>
      <c r="AO270" s="84">
        <f t="shared" si="132"/>
        <v>0</v>
      </c>
      <c r="AP270" s="84">
        <f t="shared" si="133"/>
        <v>0</v>
      </c>
      <c r="AQ270" s="84">
        <f t="shared" si="148"/>
        <v>0</v>
      </c>
      <c r="AR270" s="84">
        <f t="shared" si="157"/>
        <v>0</v>
      </c>
      <c r="AS270" s="84">
        <v>0</v>
      </c>
      <c r="AT270" s="84">
        <f t="shared" si="160"/>
        <v>0</v>
      </c>
      <c r="AU270" s="84">
        <v>0</v>
      </c>
      <c r="AV270" s="84">
        <f t="shared" si="134"/>
        <v>0</v>
      </c>
      <c r="AW270" s="84">
        <f t="shared" si="149"/>
        <v>0</v>
      </c>
      <c r="AX270" s="84">
        <f t="shared" si="135"/>
        <v>0</v>
      </c>
      <c r="AY270" s="84">
        <f t="shared" si="136"/>
        <v>0</v>
      </c>
      <c r="AZ270" s="84">
        <f t="shared" si="150"/>
        <v>0</v>
      </c>
      <c r="BA270" s="84">
        <f t="shared" si="137"/>
        <v>0</v>
      </c>
      <c r="BB270" s="84">
        <f t="shared" si="138"/>
        <v>0</v>
      </c>
      <c r="BC270" s="84">
        <f t="shared" si="151"/>
        <v>0</v>
      </c>
      <c r="BD270" s="84">
        <f t="shared" si="158"/>
        <v>0</v>
      </c>
      <c r="BE270" s="84">
        <v>0</v>
      </c>
      <c r="BF270" s="84">
        <f t="shared" si="152"/>
        <v>0</v>
      </c>
      <c r="BG270" s="84">
        <v>0</v>
      </c>
      <c r="BH270" s="84">
        <f t="shared" si="139"/>
        <v>0</v>
      </c>
      <c r="BI270" s="84">
        <f t="shared" si="153"/>
        <v>0</v>
      </c>
      <c r="BJ270" s="84">
        <f t="shared" si="140"/>
        <v>0</v>
      </c>
      <c r="BK270" s="84">
        <f t="shared" si="141"/>
        <v>0</v>
      </c>
      <c r="BL270" s="84">
        <f t="shared" si="154"/>
        <v>0</v>
      </c>
      <c r="BM270" s="84">
        <f t="shared" si="142"/>
        <v>0</v>
      </c>
      <c r="BN270" s="84">
        <f t="shared" si="143"/>
        <v>0</v>
      </c>
      <c r="BO270" s="84">
        <f t="shared" si="155"/>
        <v>0</v>
      </c>
      <c r="BP270" s="84">
        <f t="shared" si="159"/>
        <v>0</v>
      </c>
      <c r="BQ270" s="84">
        <v>0</v>
      </c>
      <c r="BR270" s="84">
        <f t="shared" si="156"/>
        <v>0</v>
      </c>
      <c r="BS270" s="84">
        <v>0</v>
      </c>
    </row>
    <row r="271" spans="1:71" s="85" customFormat="1">
      <c r="A271" s="69">
        <v>262</v>
      </c>
      <c r="B271" s="1"/>
      <c r="C271" s="1"/>
      <c r="D271" s="2"/>
      <c r="E271" s="3"/>
      <c r="F271" s="4"/>
      <c r="G271" s="2"/>
      <c r="H271" s="4"/>
      <c r="I271" s="4"/>
      <c r="J271" s="4"/>
      <c r="K271" s="5"/>
      <c r="L271" s="32"/>
      <c r="M271" s="4"/>
      <c r="N271" s="4"/>
      <c r="O271" s="5"/>
      <c r="P271" s="32"/>
      <c r="Q271" s="4"/>
      <c r="R271" s="4"/>
      <c r="S271" s="47"/>
      <c r="T271" s="32"/>
      <c r="U271" s="4"/>
      <c r="V271" s="4"/>
      <c r="W271" s="47"/>
      <c r="X271" s="86">
        <f>IF(Dane!$E$3=1,AL271+AX271+BJ271,IF(Dane!$E$3=2,AR271+BD271+BP271,AT271+BF271+BR271))</f>
        <v>0</v>
      </c>
      <c r="Y271" s="87">
        <f>IF(Dane!$E$3=1,AM271+AY271+BK271,IF(Dane!$E$3=2,AS271+BE271+BQ271,AU271+BG271+BS271))</f>
        <v>0</v>
      </c>
      <c r="Z271" s="87">
        <f>IF(((H271*Dane!$C$9)-X271)&lt;0,0,(H271*Dane!$C$9)-X271)</f>
        <v>0</v>
      </c>
      <c r="AA271" s="88">
        <f>IFERROR(IF(((I271*Dane!$C$9)-Y271)&lt;0,0,(I271*Dane!$C$9)-Y271),0)</f>
        <v>0</v>
      </c>
      <c r="AB271" s="74"/>
      <c r="AC271" s="83">
        <f>IF(Dane!$E$3=1,AL271,IF(Dane!$E$3=2,AR271,AT271))</f>
        <v>0</v>
      </c>
      <c r="AD271" s="83">
        <f>IF(Dane!$E$3=1,AM271,IF(Dane!$E$3=2,AS271,AU271))</f>
        <v>0</v>
      </c>
      <c r="AE271" s="83">
        <f>IF(Dane!$E$3=1,AX271,IF(Dane!$E$3=2,BD271,BF271))</f>
        <v>0</v>
      </c>
      <c r="AF271" s="83">
        <f>IF(Dane!$E$3=1,AY271,IF(Dane!$E$3=2,BE271,BG271))</f>
        <v>0</v>
      </c>
      <c r="AG271" s="83">
        <f>IF(Dane!$E$3=1,BJ271,IF(Dane!$E$3=2,BP271,BR271))</f>
        <v>0</v>
      </c>
      <c r="AH271" s="83">
        <f>IF(Dane!$E$3=1,BK271,IF(Dane!$E$3=2,BQ271,BS271))</f>
        <v>0</v>
      </c>
      <c r="AI271" s="84">
        <f t="shared" si="144"/>
        <v>0</v>
      </c>
      <c r="AJ271" s="84">
        <f t="shared" si="145"/>
        <v>0</v>
      </c>
      <c r="AK271" s="84"/>
      <c r="AL271" s="84">
        <f t="shared" si="131"/>
        <v>0</v>
      </c>
      <c r="AM271" s="84">
        <f t="shared" si="146"/>
        <v>0</v>
      </c>
      <c r="AN271" s="84">
        <f t="shared" si="147"/>
        <v>0</v>
      </c>
      <c r="AO271" s="84">
        <f t="shared" si="132"/>
        <v>0</v>
      </c>
      <c r="AP271" s="84">
        <f t="shared" si="133"/>
        <v>0</v>
      </c>
      <c r="AQ271" s="84">
        <f t="shared" si="148"/>
        <v>0</v>
      </c>
      <c r="AR271" s="84">
        <f t="shared" si="157"/>
        <v>0</v>
      </c>
      <c r="AS271" s="84">
        <v>0</v>
      </c>
      <c r="AT271" s="84">
        <f t="shared" si="160"/>
        <v>0</v>
      </c>
      <c r="AU271" s="84">
        <v>0</v>
      </c>
      <c r="AV271" s="84">
        <f t="shared" si="134"/>
        <v>0</v>
      </c>
      <c r="AW271" s="84">
        <f t="shared" si="149"/>
        <v>0</v>
      </c>
      <c r="AX271" s="84">
        <f t="shared" si="135"/>
        <v>0</v>
      </c>
      <c r="AY271" s="84">
        <f t="shared" si="136"/>
        <v>0</v>
      </c>
      <c r="AZ271" s="84">
        <f t="shared" si="150"/>
        <v>0</v>
      </c>
      <c r="BA271" s="84">
        <f t="shared" si="137"/>
        <v>0</v>
      </c>
      <c r="BB271" s="84">
        <f t="shared" si="138"/>
        <v>0</v>
      </c>
      <c r="BC271" s="84">
        <f t="shared" si="151"/>
        <v>0</v>
      </c>
      <c r="BD271" s="84">
        <f t="shared" si="158"/>
        <v>0</v>
      </c>
      <c r="BE271" s="84">
        <v>0</v>
      </c>
      <c r="BF271" s="84">
        <f t="shared" si="152"/>
        <v>0</v>
      </c>
      <c r="BG271" s="84">
        <v>0</v>
      </c>
      <c r="BH271" s="84">
        <f t="shared" si="139"/>
        <v>0</v>
      </c>
      <c r="BI271" s="84">
        <f t="shared" si="153"/>
        <v>0</v>
      </c>
      <c r="BJ271" s="84">
        <f t="shared" si="140"/>
        <v>0</v>
      </c>
      <c r="BK271" s="84">
        <f t="shared" si="141"/>
        <v>0</v>
      </c>
      <c r="BL271" s="84">
        <f t="shared" si="154"/>
        <v>0</v>
      </c>
      <c r="BM271" s="84">
        <f t="shared" si="142"/>
        <v>0</v>
      </c>
      <c r="BN271" s="84">
        <f t="shared" si="143"/>
        <v>0</v>
      </c>
      <c r="BO271" s="84">
        <f t="shared" si="155"/>
        <v>0</v>
      </c>
      <c r="BP271" s="84">
        <f t="shared" si="159"/>
        <v>0</v>
      </c>
      <c r="BQ271" s="84">
        <v>0</v>
      </c>
      <c r="BR271" s="84">
        <f t="shared" si="156"/>
        <v>0</v>
      </c>
      <c r="BS271" s="84">
        <v>0</v>
      </c>
    </row>
    <row r="272" spans="1:71" s="85" customFormat="1">
      <c r="A272" s="69">
        <v>263</v>
      </c>
      <c r="B272" s="1"/>
      <c r="C272" s="1"/>
      <c r="D272" s="2"/>
      <c r="E272" s="3"/>
      <c r="F272" s="4"/>
      <c r="G272" s="2"/>
      <c r="H272" s="4"/>
      <c r="I272" s="4"/>
      <c r="J272" s="4"/>
      <c r="K272" s="5"/>
      <c r="L272" s="32"/>
      <c r="M272" s="4"/>
      <c r="N272" s="4"/>
      <c r="O272" s="5"/>
      <c r="P272" s="32"/>
      <c r="Q272" s="4"/>
      <c r="R272" s="4"/>
      <c r="S272" s="47"/>
      <c r="T272" s="32"/>
      <c r="U272" s="4"/>
      <c r="V272" s="4"/>
      <c r="W272" s="47"/>
      <c r="X272" s="86">
        <f>IF(Dane!$E$3=1,AL272+AX272+BJ272,IF(Dane!$E$3=2,AR272+BD272+BP272,AT272+BF272+BR272))</f>
        <v>0</v>
      </c>
      <c r="Y272" s="87">
        <f>IF(Dane!$E$3=1,AM272+AY272+BK272,IF(Dane!$E$3=2,AS272+BE272+BQ272,AU272+BG272+BS272))</f>
        <v>0</v>
      </c>
      <c r="Z272" s="87">
        <f>IF(((H272*Dane!$C$9)-X272)&lt;0,0,(H272*Dane!$C$9)-X272)</f>
        <v>0</v>
      </c>
      <c r="AA272" s="88">
        <f>IFERROR(IF(((I272*Dane!$C$9)-Y272)&lt;0,0,(I272*Dane!$C$9)-Y272),0)</f>
        <v>0</v>
      </c>
      <c r="AB272" s="74"/>
      <c r="AC272" s="83">
        <f>IF(Dane!$E$3=1,AL272,IF(Dane!$E$3=2,AR272,AT272))</f>
        <v>0</v>
      </c>
      <c r="AD272" s="83">
        <f>IF(Dane!$E$3=1,AM272,IF(Dane!$E$3=2,AS272,AU272))</f>
        <v>0</v>
      </c>
      <c r="AE272" s="83">
        <f>IF(Dane!$E$3=1,AX272,IF(Dane!$E$3=2,BD272,BF272))</f>
        <v>0</v>
      </c>
      <c r="AF272" s="83">
        <f>IF(Dane!$E$3=1,AY272,IF(Dane!$E$3=2,BE272,BG272))</f>
        <v>0</v>
      </c>
      <c r="AG272" s="83">
        <f>IF(Dane!$E$3=1,BJ272,IF(Dane!$E$3=2,BP272,BR272))</f>
        <v>0</v>
      </c>
      <c r="AH272" s="83">
        <f>IF(Dane!$E$3=1,BK272,IF(Dane!$E$3=2,BQ272,BS272))</f>
        <v>0</v>
      </c>
      <c r="AI272" s="84">
        <f t="shared" si="144"/>
        <v>0</v>
      </c>
      <c r="AJ272" s="84">
        <f t="shared" si="145"/>
        <v>0</v>
      </c>
      <c r="AK272" s="84"/>
      <c r="AL272" s="84">
        <f t="shared" si="131"/>
        <v>0</v>
      </c>
      <c r="AM272" s="84">
        <f t="shared" si="146"/>
        <v>0</v>
      </c>
      <c r="AN272" s="84">
        <f t="shared" si="147"/>
        <v>0</v>
      </c>
      <c r="AO272" s="84">
        <f t="shared" si="132"/>
        <v>0</v>
      </c>
      <c r="AP272" s="84">
        <f t="shared" si="133"/>
        <v>0</v>
      </c>
      <c r="AQ272" s="84">
        <f t="shared" si="148"/>
        <v>0</v>
      </c>
      <c r="AR272" s="84">
        <f t="shared" si="157"/>
        <v>0</v>
      </c>
      <c r="AS272" s="84">
        <v>0</v>
      </c>
      <c r="AT272" s="84">
        <f t="shared" si="160"/>
        <v>0</v>
      </c>
      <c r="AU272" s="84">
        <v>0</v>
      </c>
      <c r="AV272" s="84">
        <f t="shared" si="134"/>
        <v>0</v>
      </c>
      <c r="AW272" s="84">
        <f t="shared" si="149"/>
        <v>0</v>
      </c>
      <c r="AX272" s="84">
        <f t="shared" si="135"/>
        <v>0</v>
      </c>
      <c r="AY272" s="84">
        <f t="shared" si="136"/>
        <v>0</v>
      </c>
      <c r="AZ272" s="84">
        <f t="shared" si="150"/>
        <v>0</v>
      </c>
      <c r="BA272" s="84">
        <f t="shared" si="137"/>
        <v>0</v>
      </c>
      <c r="BB272" s="84">
        <f t="shared" si="138"/>
        <v>0</v>
      </c>
      <c r="BC272" s="84">
        <f t="shared" si="151"/>
        <v>0</v>
      </c>
      <c r="BD272" s="84">
        <f t="shared" si="158"/>
        <v>0</v>
      </c>
      <c r="BE272" s="84">
        <v>0</v>
      </c>
      <c r="BF272" s="84">
        <f t="shared" si="152"/>
        <v>0</v>
      </c>
      <c r="BG272" s="84">
        <v>0</v>
      </c>
      <c r="BH272" s="84">
        <f t="shared" si="139"/>
        <v>0</v>
      </c>
      <c r="BI272" s="84">
        <f t="shared" si="153"/>
        <v>0</v>
      </c>
      <c r="BJ272" s="84">
        <f t="shared" si="140"/>
        <v>0</v>
      </c>
      <c r="BK272" s="84">
        <f t="shared" si="141"/>
        <v>0</v>
      </c>
      <c r="BL272" s="84">
        <f t="shared" si="154"/>
        <v>0</v>
      </c>
      <c r="BM272" s="84">
        <f t="shared" si="142"/>
        <v>0</v>
      </c>
      <c r="BN272" s="84">
        <f t="shared" si="143"/>
        <v>0</v>
      </c>
      <c r="BO272" s="84">
        <f t="shared" si="155"/>
        <v>0</v>
      </c>
      <c r="BP272" s="84">
        <f t="shared" si="159"/>
        <v>0</v>
      </c>
      <c r="BQ272" s="84">
        <v>0</v>
      </c>
      <c r="BR272" s="84">
        <f t="shared" si="156"/>
        <v>0</v>
      </c>
      <c r="BS272" s="84">
        <v>0</v>
      </c>
    </row>
    <row r="273" spans="1:71" s="85" customFormat="1">
      <c r="A273" s="69">
        <v>264</v>
      </c>
      <c r="B273" s="1"/>
      <c r="C273" s="1"/>
      <c r="D273" s="2"/>
      <c r="E273" s="3"/>
      <c r="F273" s="4"/>
      <c r="G273" s="2"/>
      <c r="H273" s="4"/>
      <c r="I273" s="4"/>
      <c r="J273" s="4"/>
      <c r="K273" s="5"/>
      <c r="L273" s="32"/>
      <c r="M273" s="4"/>
      <c r="N273" s="4"/>
      <c r="O273" s="5"/>
      <c r="P273" s="32"/>
      <c r="Q273" s="4"/>
      <c r="R273" s="4"/>
      <c r="S273" s="47"/>
      <c r="T273" s="32"/>
      <c r="U273" s="4"/>
      <c r="V273" s="4"/>
      <c r="W273" s="47"/>
      <c r="X273" s="86">
        <f>IF(Dane!$E$3=1,AL273+AX273+BJ273,IF(Dane!$E$3=2,AR273+BD273+BP273,AT273+BF273+BR273))</f>
        <v>0</v>
      </c>
      <c r="Y273" s="87">
        <f>IF(Dane!$E$3=1,AM273+AY273+BK273,IF(Dane!$E$3=2,AS273+BE273+BQ273,AU273+BG273+BS273))</f>
        <v>0</v>
      </c>
      <c r="Z273" s="87">
        <f>IF(((H273*Dane!$C$9)-X273)&lt;0,0,(H273*Dane!$C$9)-X273)</f>
        <v>0</v>
      </c>
      <c r="AA273" s="88">
        <f>IFERROR(IF(((I273*Dane!$C$9)-Y273)&lt;0,0,(I273*Dane!$C$9)-Y273),0)</f>
        <v>0</v>
      </c>
      <c r="AB273" s="74"/>
      <c r="AC273" s="83">
        <f>IF(Dane!$E$3=1,AL273,IF(Dane!$E$3=2,AR273,AT273))</f>
        <v>0</v>
      </c>
      <c r="AD273" s="83">
        <f>IF(Dane!$E$3=1,AM273,IF(Dane!$E$3=2,AS273,AU273))</f>
        <v>0</v>
      </c>
      <c r="AE273" s="83">
        <f>IF(Dane!$E$3=1,AX273,IF(Dane!$E$3=2,BD273,BF273))</f>
        <v>0</v>
      </c>
      <c r="AF273" s="83">
        <f>IF(Dane!$E$3=1,AY273,IF(Dane!$E$3=2,BE273,BG273))</f>
        <v>0</v>
      </c>
      <c r="AG273" s="83">
        <f>IF(Dane!$E$3=1,BJ273,IF(Dane!$E$3=2,BP273,BR273))</f>
        <v>0</v>
      </c>
      <c r="AH273" s="83">
        <f>IF(Dane!$E$3=1,BK273,IF(Dane!$E$3=2,BQ273,BS273))</f>
        <v>0</v>
      </c>
      <c r="AI273" s="84">
        <f t="shared" si="144"/>
        <v>0</v>
      </c>
      <c r="AJ273" s="84">
        <f t="shared" si="145"/>
        <v>0</v>
      </c>
      <c r="AK273" s="84"/>
      <c r="AL273" s="84">
        <f t="shared" si="131"/>
        <v>0</v>
      </c>
      <c r="AM273" s="84">
        <f t="shared" si="146"/>
        <v>0</v>
      </c>
      <c r="AN273" s="84">
        <f t="shared" si="147"/>
        <v>0</v>
      </c>
      <c r="AO273" s="84">
        <f t="shared" si="132"/>
        <v>0</v>
      </c>
      <c r="AP273" s="84">
        <f t="shared" si="133"/>
        <v>0</v>
      </c>
      <c r="AQ273" s="84">
        <f t="shared" si="148"/>
        <v>0</v>
      </c>
      <c r="AR273" s="84">
        <f t="shared" si="157"/>
        <v>0</v>
      </c>
      <c r="AS273" s="84">
        <v>0</v>
      </c>
      <c r="AT273" s="84">
        <f t="shared" si="160"/>
        <v>0</v>
      </c>
      <c r="AU273" s="84">
        <v>0</v>
      </c>
      <c r="AV273" s="84">
        <f t="shared" si="134"/>
        <v>0</v>
      </c>
      <c r="AW273" s="84">
        <f t="shared" si="149"/>
        <v>0</v>
      </c>
      <c r="AX273" s="84">
        <f t="shared" si="135"/>
        <v>0</v>
      </c>
      <c r="AY273" s="84">
        <f t="shared" si="136"/>
        <v>0</v>
      </c>
      <c r="AZ273" s="84">
        <f t="shared" si="150"/>
        <v>0</v>
      </c>
      <c r="BA273" s="84">
        <f t="shared" si="137"/>
        <v>0</v>
      </c>
      <c r="BB273" s="84">
        <f t="shared" si="138"/>
        <v>0</v>
      </c>
      <c r="BC273" s="84">
        <f t="shared" si="151"/>
        <v>0</v>
      </c>
      <c r="BD273" s="84">
        <f t="shared" si="158"/>
        <v>0</v>
      </c>
      <c r="BE273" s="84">
        <v>0</v>
      </c>
      <c r="BF273" s="84">
        <f t="shared" si="152"/>
        <v>0</v>
      </c>
      <c r="BG273" s="84">
        <v>0</v>
      </c>
      <c r="BH273" s="84">
        <f t="shared" si="139"/>
        <v>0</v>
      </c>
      <c r="BI273" s="84">
        <f t="shared" si="153"/>
        <v>0</v>
      </c>
      <c r="BJ273" s="84">
        <f t="shared" si="140"/>
        <v>0</v>
      </c>
      <c r="BK273" s="84">
        <f t="shared" si="141"/>
        <v>0</v>
      </c>
      <c r="BL273" s="84">
        <f t="shared" si="154"/>
        <v>0</v>
      </c>
      <c r="BM273" s="84">
        <f t="shared" si="142"/>
        <v>0</v>
      </c>
      <c r="BN273" s="84">
        <f t="shared" si="143"/>
        <v>0</v>
      </c>
      <c r="BO273" s="84">
        <f t="shared" si="155"/>
        <v>0</v>
      </c>
      <c r="BP273" s="84">
        <f t="shared" si="159"/>
        <v>0</v>
      </c>
      <c r="BQ273" s="84">
        <v>0</v>
      </c>
      <c r="BR273" s="84">
        <f t="shared" si="156"/>
        <v>0</v>
      </c>
      <c r="BS273" s="84">
        <v>0</v>
      </c>
    </row>
    <row r="274" spans="1:71" s="85" customFormat="1">
      <c r="A274" s="69">
        <v>265</v>
      </c>
      <c r="B274" s="1"/>
      <c r="C274" s="1"/>
      <c r="D274" s="2"/>
      <c r="E274" s="3"/>
      <c r="F274" s="4"/>
      <c r="G274" s="2"/>
      <c r="H274" s="4"/>
      <c r="I274" s="4"/>
      <c r="J274" s="4"/>
      <c r="K274" s="5"/>
      <c r="L274" s="32"/>
      <c r="M274" s="4"/>
      <c r="N274" s="4"/>
      <c r="O274" s="5"/>
      <c r="P274" s="32"/>
      <c r="Q274" s="4"/>
      <c r="R274" s="4"/>
      <c r="S274" s="47"/>
      <c r="T274" s="32"/>
      <c r="U274" s="4"/>
      <c r="V274" s="4"/>
      <c r="W274" s="47"/>
      <c r="X274" s="86">
        <f>IF(Dane!$E$3=1,AL274+AX274+BJ274,IF(Dane!$E$3=2,AR274+BD274+BP274,AT274+BF274+BR274))</f>
        <v>0</v>
      </c>
      <c r="Y274" s="87">
        <f>IF(Dane!$E$3=1,AM274+AY274+BK274,IF(Dane!$E$3=2,AS274+BE274+BQ274,AU274+BG274+BS274))</f>
        <v>0</v>
      </c>
      <c r="Z274" s="87">
        <f>IF(((H274*Dane!$C$9)-X274)&lt;0,0,(H274*Dane!$C$9)-X274)</f>
        <v>0</v>
      </c>
      <c r="AA274" s="88">
        <f>IFERROR(IF(((I274*Dane!$C$9)-Y274)&lt;0,0,(I274*Dane!$C$9)-Y274),0)</f>
        <v>0</v>
      </c>
      <c r="AB274" s="74"/>
      <c r="AC274" s="83">
        <f>IF(Dane!$E$3=1,AL274,IF(Dane!$E$3=2,AR274,AT274))</f>
        <v>0</v>
      </c>
      <c r="AD274" s="83">
        <f>IF(Dane!$E$3=1,AM274,IF(Dane!$E$3=2,AS274,AU274))</f>
        <v>0</v>
      </c>
      <c r="AE274" s="83">
        <f>IF(Dane!$E$3=1,AX274,IF(Dane!$E$3=2,BD274,BF274))</f>
        <v>0</v>
      </c>
      <c r="AF274" s="83">
        <f>IF(Dane!$E$3=1,AY274,IF(Dane!$E$3=2,BE274,BG274))</f>
        <v>0</v>
      </c>
      <c r="AG274" s="83">
        <f>IF(Dane!$E$3=1,BJ274,IF(Dane!$E$3=2,BP274,BR274))</f>
        <v>0</v>
      </c>
      <c r="AH274" s="83">
        <f>IF(Dane!$E$3=1,BK274,IF(Dane!$E$3=2,BQ274,BS274))</f>
        <v>0</v>
      </c>
      <c r="AI274" s="84">
        <f t="shared" si="144"/>
        <v>0</v>
      </c>
      <c r="AJ274" s="84">
        <f t="shared" si="145"/>
        <v>0</v>
      </c>
      <c r="AK274" s="84"/>
      <c r="AL274" s="84">
        <f t="shared" si="131"/>
        <v>0</v>
      </c>
      <c r="AM274" s="84">
        <f t="shared" si="146"/>
        <v>0</v>
      </c>
      <c r="AN274" s="84">
        <f t="shared" si="147"/>
        <v>0</v>
      </c>
      <c r="AO274" s="84">
        <f t="shared" si="132"/>
        <v>0</v>
      </c>
      <c r="AP274" s="84">
        <f t="shared" si="133"/>
        <v>0</v>
      </c>
      <c r="AQ274" s="84">
        <f t="shared" si="148"/>
        <v>0</v>
      </c>
      <c r="AR274" s="84">
        <f t="shared" si="157"/>
        <v>0</v>
      </c>
      <c r="AS274" s="84">
        <v>0</v>
      </c>
      <c r="AT274" s="84">
        <f t="shared" si="160"/>
        <v>0</v>
      </c>
      <c r="AU274" s="84">
        <v>0</v>
      </c>
      <c r="AV274" s="84">
        <f t="shared" si="134"/>
        <v>0</v>
      </c>
      <c r="AW274" s="84">
        <f t="shared" si="149"/>
        <v>0</v>
      </c>
      <c r="AX274" s="84">
        <f t="shared" si="135"/>
        <v>0</v>
      </c>
      <c r="AY274" s="84">
        <f t="shared" si="136"/>
        <v>0</v>
      </c>
      <c r="AZ274" s="84">
        <f t="shared" si="150"/>
        <v>0</v>
      </c>
      <c r="BA274" s="84">
        <f t="shared" si="137"/>
        <v>0</v>
      </c>
      <c r="BB274" s="84">
        <f t="shared" si="138"/>
        <v>0</v>
      </c>
      <c r="BC274" s="84">
        <f t="shared" si="151"/>
        <v>0</v>
      </c>
      <c r="BD274" s="84">
        <f t="shared" si="158"/>
        <v>0</v>
      </c>
      <c r="BE274" s="84">
        <v>0</v>
      </c>
      <c r="BF274" s="84">
        <f t="shared" si="152"/>
        <v>0</v>
      </c>
      <c r="BG274" s="84">
        <v>0</v>
      </c>
      <c r="BH274" s="84">
        <f t="shared" si="139"/>
        <v>0</v>
      </c>
      <c r="BI274" s="84">
        <f t="shared" si="153"/>
        <v>0</v>
      </c>
      <c r="BJ274" s="84">
        <f t="shared" si="140"/>
        <v>0</v>
      </c>
      <c r="BK274" s="84">
        <f t="shared" si="141"/>
        <v>0</v>
      </c>
      <c r="BL274" s="84">
        <f t="shared" si="154"/>
        <v>0</v>
      </c>
      <c r="BM274" s="84">
        <f t="shared" si="142"/>
        <v>0</v>
      </c>
      <c r="BN274" s="84">
        <f t="shared" si="143"/>
        <v>0</v>
      </c>
      <c r="BO274" s="84">
        <f t="shared" si="155"/>
        <v>0</v>
      </c>
      <c r="BP274" s="84">
        <f t="shared" si="159"/>
        <v>0</v>
      </c>
      <c r="BQ274" s="84">
        <v>0</v>
      </c>
      <c r="BR274" s="84">
        <f t="shared" si="156"/>
        <v>0</v>
      </c>
      <c r="BS274" s="84">
        <v>0</v>
      </c>
    </row>
    <row r="275" spans="1:71" s="85" customFormat="1">
      <c r="A275" s="69">
        <v>266</v>
      </c>
      <c r="B275" s="1"/>
      <c r="C275" s="1"/>
      <c r="D275" s="2"/>
      <c r="E275" s="3"/>
      <c r="F275" s="4"/>
      <c r="G275" s="2"/>
      <c r="H275" s="4"/>
      <c r="I275" s="4"/>
      <c r="J275" s="4"/>
      <c r="K275" s="5"/>
      <c r="L275" s="32"/>
      <c r="M275" s="4"/>
      <c r="N275" s="4"/>
      <c r="O275" s="5"/>
      <c r="P275" s="32"/>
      <c r="Q275" s="4"/>
      <c r="R275" s="4"/>
      <c r="S275" s="47"/>
      <c r="T275" s="32"/>
      <c r="U275" s="4"/>
      <c r="V275" s="4"/>
      <c r="W275" s="47"/>
      <c r="X275" s="86">
        <f>IF(Dane!$E$3=1,AL275+AX275+BJ275,IF(Dane!$E$3=2,AR275+BD275+BP275,AT275+BF275+BR275))</f>
        <v>0</v>
      </c>
      <c r="Y275" s="87">
        <f>IF(Dane!$E$3=1,AM275+AY275+BK275,IF(Dane!$E$3=2,AS275+BE275+BQ275,AU275+BG275+BS275))</f>
        <v>0</v>
      </c>
      <c r="Z275" s="87">
        <f>IF(((H275*Dane!$C$9)-X275)&lt;0,0,(H275*Dane!$C$9)-X275)</f>
        <v>0</v>
      </c>
      <c r="AA275" s="88">
        <f>IFERROR(IF(((I275*Dane!$C$9)-Y275)&lt;0,0,(I275*Dane!$C$9)-Y275),0)</f>
        <v>0</v>
      </c>
      <c r="AB275" s="74"/>
      <c r="AC275" s="83">
        <f>IF(Dane!$E$3=1,AL275,IF(Dane!$E$3=2,AR275,AT275))</f>
        <v>0</v>
      </c>
      <c r="AD275" s="83">
        <f>IF(Dane!$E$3=1,AM275,IF(Dane!$E$3=2,AS275,AU275))</f>
        <v>0</v>
      </c>
      <c r="AE275" s="83">
        <f>IF(Dane!$E$3=1,AX275,IF(Dane!$E$3=2,BD275,BF275))</f>
        <v>0</v>
      </c>
      <c r="AF275" s="83">
        <f>IF(Dane!$E$3=1,AY275,IF(Dane!$E$3=2,BE275,BG275))</f>
        <v>0</v>
      </c>
      <c r="AG275" s="83">
        <f>IF(Dane!$E$3=1,BJ275,IF(Dane!$E$3=2,BP275,BR275))</f>
        <v>0</v>
      </c>
      <c r="AH275" s="83">
        <f>IF(Dane!$E$3=1,BK275,IF(Dane!$E$3=2,BQ275,BS275))</f>
        <v>0</v>
      </c>
      <c r="AI275" s="84">
        <f t="shared" si="144"/>
        <v>0</v>
      </c>
      <c r="AJ275" s="84">
        <f t="shared" si="145"/>
        <v>0</v>
      </c>
      <c r="AK275" s="84"/>
      <c r="AL275" s="84">
        <f t="shared" si="131"/>
        <v>0</v>
      </c>
      <c r="AM275" s="84">
        <f t="shared" si="146"/>
        <v>0</v>
      </c>
      <c r="AN275" s="84">
        <f t="shared" si="147"/>
        <v>0</v>
      </c>
      <c r="AO275" s="84">
        <f t="shared" si="132"/>
        <v>0</v>
      </c>
      <c r="AP275" s="84">
        <f t="shared" si="133"/>
        <v>0</v>
      </c>
      <c r="AQ275" s="84">
        <f t="shared" si="148"/>
        <v>0</v>
      </c>
      <c r="AR275" s="84">
        <f t="shared" si="157"/>
        <v>0</v>
      </c>
      <c r="AS275" s="84">
        <v>0</v>
      </c>
      <c r="AT275" s="84">
        <f t="shared" si="160"/>
        <v>0</v>
      </c>
      <c r="AU275" s="84">
        <v>0</v>
      </c>
      <c r="AV275" s="84">
        <f t="shared" si="134"/>
        <v>0</v>
      </c>
      <c r="AW275" s="84">
        <f t="shared" si="149"/>
        <v>0</v>
      </c>
      <c r="AX275" s="84">
        <f t="shared" si="135"/>
        <v>0</v>
      </c>
      <c r="AY275" s="84">
        <f t="shared" si="136"/>
        <v>0</v>
      </c>
      <c r="AZ275" s="84">
        <f t="shared" si="150"/>
        <v>0</v>
      </c>
      <c r="BA275" s="84">
        <f t="shared" si="137"/>
        <v>0</v>
      </c>
      <c r="BB275" s="84">
        <f t="shared" si="138"/>
        <v>0</v>
      </c>
      <c r="BC275" s="84">
        <f t="shared" si="151"/>
        <v>0</v>
      </c>
      <c r="BD275" s="84">
        <f t="shared" si="158"/>
        <v>0</v>
      </c>
      <c r="BE275" s="84">
        <v>0</v>
      </c>
      <c r="BF275" s="84">
        <f t="shared" si="152"/>
        <v>0</v>
      </c>
      <c r="BG275" s="84">
        <v>0</v>
      </c>
      <c r="BH275" s="84">
        <f t="shared" si="139"/>
        <v>0</v>
      </c>
      <c r="BI275" s="84">
        <f t="shared" si="153"/>
        <v>0</v>
      </c>
      <c r="BJ275" s="84">
        <f t="shared" si="140"/>
        <v>0</v>
      </c>
      <c r="BK275" s="84">
        <f t="shared" si="141"/>
        <v>0</v>
      </c>
      <c r="BL275" s="84">
        <f t="shared" si="154"/>
        <v>0</v>
      </c>
      <c r="BM275" s="84">
        <f t="shared" si="142"/>
        <v>0</v>
      </c>
      <c r="BN275" s="84">
        <f t="shared" si="143"/>
        <v>0</v>
      </c>
      <c r="BO275" s="84">
        <f t="shared" si="155"/>
        <v>0</v>
      </c>
      <c r="BP275" s="84">
        <f t="shared" si="159"/>
        <v>0</v>
      </c>
      <c r="BQ275" s="84">
        <v>0</v>
      </c>
      <c r="BR275" s="84">
        <f t="shared" si="156"/>
        <v>0</v>
      </c>
      <c r="BS275" s="84">
        <v>0</v>
      </c>
    </row>
    <row r="276" spans="1:71" s="85" customFormat="1">
      <c r="A276" s="69">
        <v>267</v>
      </c>
      <c r="B276" s="1"/>
      <c r="C276" s="1"/>
      <c r="D276" s="2"/>
      <c r="E276" s="3"/>
      <c r="F276" s="4"/>
      <c r="G276" s="2"/>
      <c r="H276" s="4"/>
      <c r="I276" s="4"/>
      <c r="J276" s="4"/>
      <c r="K276" s="5"/>
      <c r="L276" s="32"/>
      <c r="M276" s="4"/>
      <c r="N276" s="4"/>
      <c r="O276" s="5"/>
      <c r="P276" s="32"/>
      <c r="Q276" s="4"/>
      <c r="R276" s="4"/>
      <c r="S276" s="47"/>
      <c r="T276" s="32"/>
      <c r="U276" s="4"/>
      <c r="V276" s="4"/>
      <c r="W276" s="47"/>
      <c r="X276" s="86">
        <f>IF(Dane!$E$3=1,AL276+AX276+BJ276,IF(Dane!$E$3=2,AR276+BD276+BP276,AT276+BF276+BR276))</f>
        <v>0</v>
      </c>
      <c r="Y276" s="87">
        <f>IF(Dane!$E$3=1,AM276+AY276+BK276,IF(Dane!$E$3=2,AS276+BE276+BQ276,AU276+BG276+BS276))</f>
        <v>0</v>
      </c>
      <c r="Z276" s="87">
        <f>IF(((H276*Dane!$C$9)-X276)&lt;0,0,(H276*Dane!$C$9)-X276)</f>
        <v>0</v>
      </c>
      <c r="AA276" s="88">
        <f>IFERROR(IF(((I276*Dane!$C$9)-Y276)&lt;0,0,(I276*Dane!$C$9)-Y276),0)</f>
        <v>0</v>
      </c>
      <c r="AB276" s="74"/>
      <c r="AC276" s="83">
        <f>IF(Dane!$E$3=1,AL276,IF(Dane!$E$3=2,AR276,AT276))</f>
        <v>0</v>
      </c>
      <c r="AD276" s="83">
        <f>IF(Dane!$E$3=1,AM276,IF(Dane!$E$3=2,AS276,AU276))</f>
        <v>0</v>
      </c>
      <c r="AE276" s="83">
        <f>IF(Dane!$E$3=1,AX276,IF(Dane!$E$3=2,BD276,BF276))</f>
        <v>0</v>
      </c>
      <c r="AF276" s="83">
        <f>IF(Dane!$E$3=1,AY276,IF(Dane!$E$3=2,BE276,BG276))</f>
        <v>0</v>
      </c>
      <c r="AG276" s="83">
        <f>IF(Dane!$E$3=1,BJ276,IF(Dane!$E$3=2,BP276,BR276))</f>
        <v>0</v>
      </c>
      <c r="AH276" s="83">
        <f>IF(Dane!$E$3=1,BK276,IF(Dane!$E$3=2,BQ276,BS276))</f>
        <v>0</v>
      </c>
      <c r="AI276" s="84">
        <f t="shared" si="144"/>
        <v>0</v>
      </c>
      <c r="AJ276" s="84">
        <f t="shared" si="145"/>
        <v>0</v>
      </c>
      <c r="AK276" s="84"/>
      <c r="AL276" s="84">
        <f t="shared" si="131"/>
        <v>0</v>
      </c>
      <c r="AM276" s="84">
        <f t="shared" si="146"/>
        <v>0</v>
      </c>
      <c r="AN276" s="84">
        <f t="shared" si="147"/>
        <v>0</v>
      </c>
      <c r="AO276" s="84">
        <f t="shared" si="132"/>
        <v>0</v>
      </c>
      <c r="AP276" s="84">
        <f t="shared" si="133"/>
        <v>0</v>
      </c>
      <c r="AQ276" s="84">
        <f t="shared" si="148"/>
        <v>0</v>
      </c>
      <c r="AR276" s="84">
        <f t="shared" si="157"/>
        <v>0</v>
      </c>
      <c r="AS276" s="84">
        <v>0</v>
      </c>
      <c r="AT276" s="84">
        <f t="shared" si="160"/>
        <v>0</v>
      </c>
      <c r="AU276" s="84">
        <v>0</v>
      </c>
      <c r="AV276" s="84">
        <f t="shared" si="134"/>
        <v>0</v>
      </c>
      <c r="AW276" s="84">
        <f t="shared" si="149"/>
        <v>0</v>
      </c>
      <c r="AX276" s="84">
        <f t="shared" si="135"/>
        <v>0</v>
      </c>
      <c r="AY276" s="84">
        <f t="shared" si="136"/>
        <v>0</v>
      </c>
      <c r="AZ276" s="84">
        <f t="shared" si="150"/>
        <v>0</v>
      </c>
      <c r="BA276" s="84">
        <f t="shared" si="137"/>
        <v>0</v>
      </c>
      <c r="BB276" s="84">
        <f t="shared" si="138"/>
        <v>0</v>
      </c>
      <c r="BC276" s="84">
        <f t="shared" si="151"/>
        <v>0</v>
      </c>
      <c r="BD276" s="84">
        <f t="shared" si="158"/>
        <v>0</v>
      </c>
      <c r="BE276" s="84">
        <v>0</v>
      </c>
      <c r="BF276" s="84">
        <f t="shared" si="152"/>
        <v>0</v>
      </c>
      <c r="BG276" s="84">
        <v>0</v>
      </c>
      <c r="BH276" s="84">
        <f t="shared" si="139"/>
        <v>0</v>
      </c>
      <c r="BI276" s="84">
        <f t="shared" si="153"/>
        <v>0</v>
      </c>
      <c r="BJ276" s="84">
        <f t="shared" si="140"/>
        <v>0</v>
      </c>
      <c r="BK276" s="84">
        <f t="shared" si="141"/>
        <v>0</v>
      </c>
      <c r="BL276" s="84">
        <f t="shared" si="154"/>
        <v>0</v>
      </c>
      <c r="BM276" s="84">
        <f t="shared" si="142"/>
        <v>0</v>
      </c>
      <c r="BN276" s="84">
        <f t="shared" si="143"/>
        <v>0</v>
      </c>
      <c r="BO276" s="84">
        <f t="shared" si="155"/>
        <v>0</v>
      </c>
      <c r="BP276" s="84">
        <f t="shared" si="159"/>
        <v>0</v>
      </c>
      <c r="BQ276" s="84">
        <v>0</v>
      </c>
      <c r="BR276" s="84">
        <f t="shared" si="156"/>
        <v>0</v>
      </c>
      <c r="BS276" s="84">
        <v>0</v>
      </c>
    </row>
    <row r="277" spans="1:71" s="85" customFormat="1">
      <c r="A277" s="69">
        <v>268</v>
      </c>
      <c r="B277" s="1"/>
      <c r="C277" s="1"/>
      <c r="D277" s="2"/>
      <c r="E277" s="3"/>
      <c r="F277" s="4"/>
      <c r="G277" s="2"/>
      <c r="H277" s="4"/>
      <c r="I277" s="4"/>
      <c r="J277" s="4"/>
      <c r="K277" s="5"/>
      <c r="L277" s="32"/>
      <c r="M277" s="4"/>
      <c r="N277" s="4"/>
      <c r="O277" s="5"/>
      <c r="P277" s="32"/>
      <c r="Q277" s="4"/>
      <c r="R277" s="4"/>
      <c r="S277" s="47"/>
      <c r="T277" s="32"/>
      <c r="U277" s="4"/>
      <c r="V277" s="4"/>
      <c r="W277" s="47"/>
      <c r="X277" s="86">
        <f>IF(Dane!$E$3=1,AL277+AX277+BJ277,IF(Dane!$E$3=2,AR277+BD277+BP277,AT277+BF277+BR277))</f>
        <v>0</v>
      </c>
      <c r="Y277" s="87">
        <f>IF(Dane!$E$3=1,AM277+AY277+BK277,IF(Dane!$E$3=2,AS277+BE277+BQ277,AU277+BG277+BS277))</f>
        <v>0</v>
      </c>
      <c r="Z277" s="87">
        <f>IF(((H277*Dane!$C$9)-X277)&lt;0,0,(H277*Dane!$C$9)-X277)</f>
        <v>0</v>
      </c>
      <c r="AA277" s="88">
        <f>IFERROR(IF(((I277*Dane!$C$9)-Y277)&lt;0,0,(I277*Dane!$C$9)-Y277),0)</f>
        <v>0</v>
      </c>
      <c r="AB277" s="74"/>
      <c r="AC277" s="83">
        <f>IF(Dane!$E$3=1,AL277,IF(Dane!$E$3=2,AR277,AT277))</f>
        <v>0</v>
      </c>
      <c r="AD277" s="83">
        <f>IF(Dane!$E$3=1,AM277,IF(Dane!$E$3=2,AS277,AU277))</f>
        <v>0</v>
      </c>
      <c r="AE277" s="83">
        <f>IF(Dane!$E$3=1,AX277,IF(Dane!$E$3=2,BD277,BF277))</f>
        <v>0</v>
      </c>
      <c r="AF277" s="83">
        <f>IF(Dane!$E$3=1,AY277,IF(Dane!$E$3=2,BE277,BG277))</f>
        <v>0</v>
      </c>
      <c r="AG277" s="83">
        <f>IF(Dane!$E$3=1,BJ277,IF(Dane!$E$3=2,BP277,BR277))</f>
        <v>0</v>
      </c>
      <c r="AH277" s="83">
        <f>IF(Dane!$E$3=1,BK277,IF(Dane!$E$3=2,BQ277,BS277))</f>
        <v>0</v>
      </c>
      <c r="AI277" s="84">
        <f t="shared" si="144"/>
        <v>0</v>
      </c>
      <c r="AJ277" s="84">
        <f t="shared" si="145"/>
        <v>0</v>
      </c>
      <c r="AK277" s="84"/>
      <c r="AL277" s="84">
        <f t="shared" si="131"/>
        <v>0</v>
      </c>
      <c r="AM277" s="84">
        <f t="shared" si="146"/>
        <v>0</v>
      </c>
      <c r="AN277" s="84">
        <f t="shared" si="147"/>
        <v>0</v>
      </c>
      <c r="AO277" s="84">
        <f t="shared" si="132"/>
        <v>0</v>
      </c>
      <c r="AP277" s="84">
        <f t="shared" si="133"/>
        <v>0</v>
      </c>
      <c r="AQ277" s="84">
        <f t="shared" si="148"/>
        <v>0</v>
      </c>
      <c r="AR277" s="84">
        <f t="shared" si="157"/>
        <v>0</v>
      </c>
      <c r="AS277" s="84">
        <v>0</v>
      </c>
      <c r="AT277" s="84">
        <f t="shared" si="160"/>
        <v>0</v>
      </c>
      <c r="AU277" s="84">
        <v>0</v>
      </c>
      <c r="AV277" s="84">
        <f t="shared" si="134"/>
        <v>0</v>
      </c>
      <c r="AW277" s="84">
        <f t="shared" si="149"/>
        <v>0</v>
      </c>
      <c r="AX277" s="84">
        <f t="shared" si="135"/>
        <v>0</v>
      </c>
      <c r="AY277" s="84">
        <f t="shared" si="136"/>
        <v>0</v>
      </c>
      <c r="AZ277" s="84">
        <f t="shared" si="150"/>
        <v>0</v>
      </c>
      <c r="BA277" s="84">
        <f t="shared" si="137"/>
        <v>0</v>
      </c>
      <c r="BB277" s="84">
        <f t="shared" si="138"/>
        <v>0</v>
      </c>
      <c r="BC277" s="84">
        <f t="shared" si="151"/>
        <v>0</v>
      </c>
      <c r="BD277" s="84">
        <f t="shared" si="158"/>
        <v>0</v>
      </c>
      <c r="BE277" s="84">
        <v>0</v>
      </c>
      <c r="BF277" s="84">
        <f t="shared" si="152"/>
        <v>0</v>
      </c>
      <c r="BG277" s="84">
        <v>0</v>
      </c>
      <c r="BH277" s="84">
        <f t="shared" si="139"/>
        <v>0</v>
      </c>
      <c r="BI277" s="84">
        <f t="shared" si="153"/>
        <v>0</v>
      </c>
      <c r="BJ277" s="84">
        <f t="shared" si="140"/>
        <v>0</v>
      </c>
      <c r="BK277" s="84">
        <f t="shared" si="141"/>
        <v>0</v>
      </c>
      <c r="BL277" s="84">
        <f t="shared" si="154"/>
        <v>0</v>
      </c>
      <c r="BM277" s="84">
        <f t="shared" si="142"/>
        <v>0</v>
      </c>
      <c r="BN277" s="84">
        <f t="shared" si="143"/>
        <v>0</v>
      </c>
      <c r="BO277" s="84">
        <f t="shared" si="155"/>
        <v>0</v>
      </c>
      <c r="BP277" s="84">
        <f t="shared" si="159"/>
        <v>0</v>
      </c>
      <c r="BQ277" s="84">
        <v>0</v>
      </c>
      <c r="BR277" s="84">
        <f t="shared" si="156"/>
        <v>0</v>
      </c>
      <c r="BS277" s="84">
        <v>0</v>
      </c>
    </row>
    <row r="278" spans="1:71" s="85" customFormat="1">
      <c r="A278" s="69">
        <v>269</v>
      </c>
      <c r="B278" s="1"/>
      <c r="C278" s="1"/>
      <c r="D278" s="2"/>
      <c r="E278" s="3"/>
      <c r="F278" s="4"/>
      <c r="G278" s="2"/>
      <c r="H278" s="4"/>
      <c r="I278" s="4"/>
      <c r="J278" s="4"/>
      <c r="K278" s="5"/>
      <c r="L278" s="32"/>
      <c r="M278" s="4"/>
      <c r="N278" s="4"/>
      <c r="O278" s="5"/>
      <c r="P278" s="32"/>
      <c r="Q278" s="4"/>
      <c r="R278" s="4"/>
      <c r="S278" s="47"/>
      <c r="T278" s="32"/>
      <c r="U278" s="4"/>
      <c r="V278" s="4"/>
      <c r="W278" s="47"/>
      <c r="X278" s="86">
        <f>IF(Dane!$E$3=1,AL278+AX278+BJ278,IF(Dane!$E$3=2,AR278+BD278+BP278,AT278+BF278+BR278))</f>
        <v>0</v>
      </c>
      <c r="Y278" s="87">
        <f>IF(Dane!$E$3=1,AM278+AY278+BK278,IF(Dane!$E$3=2,AS278+BE278+BQ278,AU278+BG278+BS278))</f>
        <v>0</v>
      </c>
      <c r="Z278" s="87">
        <f>IF(((H278*Dane!$C$9)-X278)&lt;0,0,(H278*Dane!$C$9)-X278)</f>
        <v>0</v>
      </c>
      <c r="AA278" s="88">
        <f>IFERROR(IF(((I278*Dane!$C$9)-Y278)&lt;0,0,(I278*Dane!$C$9)-Y278),0)</f>
        <v>0</v>
      </c>
      <c r="AB278" s="74"/>
      <c r="AC278" s="83">
        <f>IF(Dane!$E$3=1,AL278,IF(Dane!$E$3=2,AR278,AT278))</f>
        <v>0</v>
      </c>
      <c r="AD278" s="83">
        <f>IF(Dane!$E$3=1,AM278,IF(Dane!$E$3=2,AS278,AU278))</f>
        <v>0</v>
      </c>
      <c r="AE278" s="83">
        <f>IF(Dane!$E$3=1,AX278,IF(Dane!$E$3=2,BD278,BF278))</f>
        <v>0</v>
      </c>
      <c r="AF278" s="83">
        <f>IF(Dane!$E$3=1,AY278,IF(Dane!$E$3=2,BE278,BG278))</f>
        <v>0</v>
      </c>
      <c r="AG278" s="83">
        <f>IF(Dane!$E$3=1,BJ278,IF(Dane!$E$3=2,BP278,BR278))</f>
        <v>0</v>
      </c>
      <c r="AH278" s="83">
        <f>IF(Dane!$E$3=1,BK278,IF(Dane!$E$3=2,BQ278,BS278))</f>
        <v>0</v>
      </c>
      <c r="AI278" s="84">
        <f t="shared" si="144"/>
        <v>0</v>
      </c>
      <c r="AJ278" s="84">
        <f t="shared" si="145"/>
        <v>0</v>
      </c>
      <c r="AK278" s="84"/>
      <c r="AL278" s="84">
        <f t="shared" si="131"/>
        <v>0</v>
      </c>
      <c r="AM278" s="84">
        <f t="shared" si="146"/>
        <v>0</v>
      </c>
      <c r="AN278" s="84">
        <f t="shared" si="147"/>
        <v>0</v>
      </c>
      <c r="AO278" s="84">
        <f t="shared" si="132"/>
        <v>0</v>
      </c>
      <c r="AP278" s="84">
        <f t="shared" si="133"/>
        <v>0</v>
      </c>
      <c r="AQ278" s="84">
        <f t="shared" si="148"/>
        <v>0</v>
      </c>
      <c r="AR278" s="84">
        <f t="shared" si="157"/>
        <v>0</v>
      </c>
      <c r="AS278" s="84">
        <v>0</v>
      </c>
      <c r="AT278" s="84">
        <f t="shared" si="160"/>
        <v>0</v>
      </c>
      <c r="AU278" s="84">
        <v>0</v>
      </c>
      <c r="AV278" s="84">
        <f t="shared" si="134"/>
        <v>0</v>
      </c>
      <c r="AW278" s="84">
        <f t="shared" si="149"/>
        <v>0</v>
      </c>
      <c r="AX278" s="84">
        <f t="shared" si="135"/>
        <v>0</v>
      </c>
      <c r="AY278" s="84">
        <f t="shared" si="136"/>
        <v>0</v>
      </c>
      <c r="AZ278" s="84">
        <f t="shared" si="150"/>
        <v>0</v>
      </c>
      <c r="BA278" s="84">
        <f t="shared" si="137"/>
        <v>0</v>
      </c>
      <c r="BB278" s="84">
        <f t="shared" si="138"/>
        <v>0</v>
      </c>
      <c r="BC278" s="84">
        <f t="shared" si="151"/>
        <v>0</v>
      </c>
      <c r="BD278" s="84">
        <f t="shared" si="158"/>
        <v>0</v>
      </c>
      <c r="BE278" s="84">
        <v>0</v>
      </c>
      <c r="BF278" s="84">
        <f t="shared" si="152"/>
        <v>0</v>
      </c>
      <c r="BG278" s="84">
        <v>0</v>
      </c>
      <c r="BH278" s="84">
        <f t="shared" si="139"/>
        <v>0</v>
      </c>
      <c r="BI278" s="84">
        <f t="shared" si="153"/>
        <v>0</v>
      </c>
      <c r="BJ278" s="84">
        <f t="shared" si="140"/>
        <v>0</v>
      </c>
      <c r="BK278" s="84">
        <f t="shared" si="141"/>
        <v>0</v>
      </c>
      <c r="BL278" s="84">
        <f t="shared" si="154"/>
        <v>0</v>
      </c>
      <c r="BM278" s="84">
        <f t="shared" si="142"/>
        <v>0</v>
      </c>
      <c r="BN278" s="84">
        <f t="shared" si="143"/>
        <v>0</v>
      </c>
      <c r="BO278" s="84">
        <f t="shared" si="155"/>
        <v>0</v>
      </c>
      <c r="BP278" s="84">
        <f t="shared" si="159"/>
        <v>0</v>
      </c>
      <c r="BQ278" s="84">
        <v>0</v>
      </c>
      <c r="BR278" s="84">
        <f t="shared" si="156"/>
        <v>0</v>
      </c>
      <c r="BS278" s="84">
        <v>0</v>
      </c>
    </row>
    <row r="279" spans="1:71" s="85" customFormat="1">
      <c r="A279" s="69">
        <v>270</v>
      </c>
      <c r="B279" s="1"/>
      <c r="C279" s="1"/>
      <c r="D279" s="2"/>
      <c r="E279" s="3"/>
      <c r="F279" s="4"/>
      <c r="G279" s="2"/>
      <c r="H279" s="4"/>
      <c r="I279" s="4"/>
      <c r="J279" s="4"/>
      <c r="K279" s="5"/>
      <c r="L279" s="32"/>
      <c r="M279" s="4"/>
      <c r="N279" s="4"/>
      <c r="O279" s="5"/>
      <c r="P279" s="32"/>
      <c r="Q279" s="4"/>
      <c r="R279" s="4"/>
      <c r="S279" s="47"/>
      <c r="T279" s="32"/>
      <c r="U279" s="4"/>
      <c r="V279" s="4"/>
      <c r="W279" s="47"/>
      <c r="X279" s="86">
        <f>IF(Dane!$E$3=1,AL279+AX279+BJ279,IF(Dane!$E$3=2,AR279+BD279+BP279,AT279+BF279+BR279))</f>
        <v>0</v>
      </c>
      <c r="Y279" s="87">
        <f>IF(Dane!$E$3=1,AM279+AY279+BK279,IF(Dane!$E$3=2,AS279+BE279+BQ279,AU279+BG279+BS279))</f>
        <v>0</v>
      </c>
      <c r="Z279" s="87">
        <f>IF(((H279*Dane!$C$9)-X279)&lt;0,0,(H279*Dane!$C$9)-X279)</f>
        <v>0</v>
      </c>
      <c r="AA279" s="88">
        <f>IFERROR(IF(((I279*Dane!$C$9)-Y279)&lt;0,0,(I279*Dane!$C$9)-Y279),0)</f>
        <v>0</v>
      </c>
      <c r="AB279" s="74"/>
      <c r="AC279" s="83">
        <f>IF(Dane!$E$3=1,AL279,IF(Dane!$E$3=2,AR279,AT279))</f>
        <v>0</v>
      </c>
      <c r="AD279" s="83">
        <f>IF(Dane!$E$3=1,AM279,IF(Dane!$E$3=2,AS279,AU279))</f>
        <v>0</v>
      </c>
      <c r="AE279" s="83">
        <f>IF(Dane!$E$3=1,AX279,IF(Dane!$E$3=2,BD279,BF279))</f>
        <v>0</v>
      </c>
      <c r="AF279" s="83">
        <f>IF(Dane!$E$3=1,AY279,IF(Dane!$E$3=2,BE279,BG279))</f>
        <v>0</v>
      </c>
      <c r="AG279" s="83">
        <f>IF(Dane!$E$3=1,BJ279,IF(Dane!$E$3=2,BP279,BR279))</f>
        <v>0</v>
      </c>
      <c r="AH279" s="83">
        <f>IF(Dane!$E$3=1,BK279,IF(Dane!$E$3=2,BQ279,BS279))</f>
        <v>0</v>
      </c>
      <c r="AI279" s="84">
        <f t="shared" si="144"/>
        <v>0</v>
      </c>
      <c r="AJ279" s="84">
        <f t="shared" si="145"/>
        <v>0</v>
      </c>
      <c r="AK279" s="84"/>
      <c r="AL279" s="84">
        <f t="shared" si="131"/>
        <v>0</v>
      </c>
      <c r="AM279" s="84">
        <f t="shared" si="146"/>
        <v>0</v>
      </c>
      <c r="AN279" s="84">
        <f t="shared" si="147"/>
        <v>0</v>
      </c>
      <c r="AO279" s="84">
        <f t="shared" si="132"/>
        <v>0</v>
      </c>
      <c r="AP279" s="84">
        <f t="shared" si="133"/>
        <v>0</v>
      </c>
      <c r="AQ279" s="84">
        <f t="shared" si="148"/>
        <v>0</v>
      </c>
      <c r="AR279" s="84">
        <f t="shared" si="157"/>
        <v>0</v>
      </c>
      <c r="AS279" s="84">
        <v>0</v>
      </c>
      <c r="AT279" s="84">
        <f t="shared" si="160"/>
        <v>0</v>
      </c>
      <c r="AU279" s="84">
        <v>0</v>
      </c>
      <c r="AV279" s="84">
        <f t="shared" si="134"/>
        <v>0</v>
      </c>
      <c r="AW279" s="84">
        <f t="shared" si="149"/>
        <v>0</v>
      </c>
      <c r="AX279" s="84">
        <f t="shared" si="135"/>
        <v>0</v>
      </c>
      <c r="AY279" s="84">
        <f t="shared" si="136"/>
        <v>0</v>
      </c>
      <c r="AZ279" s="84">
        <f t="shared" si="150"/>
        <v>0</v>
      </c>
      <c r="BA279" s="84">
        <f t="shared" si="137"/>
        <v>0</v>
      </c>
      <c r="BB279" s="84">
        <f t="shared" si="138"/>
        <v>0</v>
      </c>
      <c r="BC279" s="84">
        <f t="shared" si="151"/>
        <v>0</v>
      </c>
      <c r="BD279" s="84">
        <f t="shared" si="158"/>
        <v>0</v>
      </c>
      <c r="BE279" s="84">
        <v>0</v>
      </c>
      <c r="BF279" s="84">
        <f t="shared" si="152"/>
        <v>0</v>
      </c>
      <c r="BG279" s="84">
        <v>0</v>
      </c>
      <c r="BH279" s="84">
        <f t="shared" si="139"/>
        <v>0</v>
      </c>
      <c r="BI279" s="84">
        <f t="shared" si="153"/>
        <v>0</v>
      </c>
      <c r="BJ279" s="84">
        <f t="shared" si="140"/>
        <v>0</v>
      </c>
      <c r="BK279" s="84">
        <f t="shared" si="141"/>
        <v>0</v>
      </c>
      <c r="BL279" s="84">
        <f t="shared" si="154"/>
        <v>0</v>
      </c>
      <c r="BM279" s="84">
        <f t="shared" si="142"/>
        <v>0</v>
      </c>
      <c r="BN279" s="84">
        <f t="shared" si="143"/>
        <v>0</v>
      </c>
      <c r="BO279" s="84">
        <f t="shared" si="155"/>
        <v>0</v>
      </c>
      <c r="BP279" s="84">
        <f t="shared" si="159"/>
        <v>0</v>
      </c>
      <c r="BQ279" s="84">
        <v>0</v>
      </c>
      <c r="BR279" s="84">
        <f t="shared" si="156"/>
        <v>0</v>
      </c>
      <c r="BS279" s="84">
        <v>0</v>
      </c>
    </row>
    <row r="280" spans="1:71" s="85" customFormat="1">
      <c r="A280" s="69">
        <v>271</v>
      </c>
      <c r="B280" s="1"/>
      <c r="C280" s="1"/>
      <c r="D280" s="2"/>
      <c r="E280" s="3"/>
      <c r="F280" s="4"/>
      <c r="G280" s="2"/>
      <c r="H280" s="4"/>
      <c r="I280" s="4"/>
      <c r="J280" s="4"/>
      <c r="K280" s="5"/>
      <c r="L280" s="32"/>
      <c r="M280" s="4"/>
      <c r="N280" s="4"/>
      <c r="O280" s="5"/>
      <c r="P280" s="32"/>
      <c r="Q280" s="4"/>
      <c r="R280" s="4"/>
      <c r="S280" s="47"/>
      <c r="T280" s="32"/>
      <c r="U280" s="4"/>
      <c r="V280" s="4"/>
      <c r="W280" s="47"/>
      <c r="X280" s="86">
        <f>IF(Dane!$E$3=1,AL280+AX280+BJ280,IF(Dane!$E$3=2,AR280+BD280+BP280,AT280+BF280+BR280))</f>
        <v>0</v>
      </c>
      <c r="Y280" s="87">
        <f>IF(Dane!$E$3=1,AM280+AY280+BK280,IF(Dane!$E$3=2,AS280+BE280+BQ280,AU280+BG280+BS280))</f>
        <v>0</v>
      </c>
      <c r="Z280" s="87">
        <f>IF(((H280*Dane!$C$9)-X280)&lt;0,0,(H280*Dane!$C$9)-X280)</f>
        <v>0</v>
      </c>
      <c r="AA280" s="88">
        <f>IFERROR(IF(((I280*Dane!$C$9)-Y280)&lt;0,0,(I280*Dane!$C$9)-Y280),0)</f>
        <v>0</v>
      </c>
      <c r="AB280" s="74"/>
      <c r="AC280" s="83">
        <f>IF(Dane!$E$3=1,AL280,IF(Dane!$E$3=2,AR280,AT280))</f>
        <v>0</v>
      </c>
      <c r="AD280" s="83">
        <f>IF(Dane!$E$3=1,AM280,IF(Dane!$E$3=2,AS280,AU280))</f>
        <v>0</v>
      </c>
      <c r="AE280" s="83">
        <f>IF(Dane!$E$3=1,AX280,IF(Dane!$E$3=2,BD280,BF280))</f>
        <v>0</v>
      </c>
      <c r="AF280" s="83">
        <f>IF(Dane!$E$3=1,AY280,IF(Dane!$E$3=2,BE280,BG280))</f>
        <v>0</v>
      </c>
      <c r="AG280" s="83">
        <f>IF(Dane!$E$3=1,BJ280,IF(Dane!$E$3=2,BP280,BR280))</f>
        <v>0</v>
      </c>
      <c r="AH280" s="83">
        <f>IF(Dane!$E$3=1,BK280,IF(Dane!$E$3=2,BQ280,BS280))</f>
        <v>0</v>
      </c>
      <c r="AI280" s="84">
        <f t="shared" si="144"/>
        <v>0</v>
      </c>
      <c r="AJ280" s="84">
        <f t="shared" si="145"/>
        <v>0</v>
      </c>
      <c r="AK280" s="84"/>
      <c r="AL280" s="84">
        <f t="shared" si="131"/>
        <v>0</v>
      </c>
      <c r="AM280" s="84">
        <f t="shared" si="146"/>
        <v>0</v>
      </c>
      <c r="AN280" s="84">
        <f t="shared" si="147"/>
        <v>0</v>
      </c>
      <c r="AO280" s="84">
        <f t="shared" si="132"/>
        <v>0</v>
      </c>
      <c r="AP280" s="84">
        <f t="shared" si="133"/>
        <v>0</v>
      </c>
      <c r="AQ280" s="84">
        <f t="shared" si="148"/>
        <v>0</v>
      </c>
      <c r="AR280" s="84">
        <f t="shared" si="157"/>
        <v>0</v>
      </c>
      <c r="AS280" s="84">
        <v>0</v>
      </c>
      <c r="AT280" s="84">
        <f t="shared" si="160"/>
        <v>0</v>
      </c>
      <c r="AU280" s="84">
        <v>0</v>
      </c>
      <c r="AV280" s="84">
        <f t="shared" si="134"/>
        <v>0</v>
      </c>
      <c r="AW280" s="84">
        <f t="shared" si="149"/>
        <v>0</v>
      </c>
      <c r="AX280" s="84">
        <f t="shared" si="135"/>
        <v>0</v>
      </c>
      <c r="AY280" s="84">
        <f t="shared" si="136"/>
        <v>0</v>
      </c>
      <c r="AZ280" s="84">
        <f t="shared" si="150"/>
        <v>0</v>
      </c>
      <c r="BA280" s="84">
        <f t="shared" si="137"/>
        <v>0</v>
      </c>
      <c r="BB280" s="84">
        <f t="shared" si="138"/>
        <v>0</v>
      </c>
      <c r="BC280" s="84">
        <f t="shared" si="151"/>
        <v>0</v>
      </c>
      <c r="BD280" s="84">
        <f t="shared" si="158"/>
        <v>0</v>
      </c>
      <c r="BE280" s="84">
        <v>0</v>
      </c>
      <c r="BF280" s="84">
        <f t="shared" si="152"/>
        <v>0</v>
      </c>
      <c r="BG280" s="84">
        <v>0</v>
      </c>
      <c r="BH280" s="84">
        <f t="shared" si="139"/>
        <v>0</v>
      </c>
      <c r="BI280" s="84">
        <f t="shared" si="153"/>
        <v>0</v>
      </c>
      <c r="BJ280" s="84">
        <f t="shared" si="140"/>
        <v>0</v>
      </c>
      <c r="BK280" s="84">
        <f t="shared" si="141"/>
        <v>0</v>
      </c>
      <c r="BL280" s="84">
        <f t="shared" si="154"/>
        <v>0</v>
      </c>
      <c r="BM280" s="84">
        <f t="shared" si="142"/>
        <v>0</v>
      </c>
      <c r="BN280" s="84">
        <f t="shared" si="143"/>
        <v>0</v>
      </c>
      <c r="BO280" s="84">
        <f t="shared" si="155"/>
        <v>0</v>
      </c>
      <c r="BP280" s="84">
        <f t="shared" si="159"/>
        <v>0</v>
      </c>
      <c r="BQ280" s="84">
        <v>0</v>
      </c>
      <c r="BR280" s="84">
        <f t="shared" si="156"/>
        <v>0</v>
      </c>
      <c r="BS280" s="84">
        <v>0</v>
      </c>
    </row>
    <row r="281" spans="1:71" s="85" customFormat="1">
      <c r="A281" s="69">
        <v>272</v>
      </c>
      <c r="B281" s="1"/>
      <c r="C281" s="1"/>
      <c r="D281" s="2"/>
      <c r="E281" s="3"/>
      <c r="F281" s="4"/>
      <c r="G281" s="2"/>
      <c r="H281" s="4"/>
      <c r="I281" s="4"/>
      <c r="J281" s="4"/>
      <c r="K281" s="5"/>
      <c r="L281" s="32"/>
      <c r="M281" s="4"/>
      <c r="N281" s="4"/>
      <c r="O281" s="5"/>
      <c r="P281" s="32"/>
      <c r="Q281" s="4"/>
      <c r="R281" s="4"/>
      <c r="S281" s="47"/>
      <c r="T281" s="32"/>
      <c r="U281" s="4"/>
      <c r="V281" s="4"/>
      <c r="W281" s="47"/>
      <c r="X281" s="86">
        <f>IF(Dane!$E$3=1,AL281+AX281+BJ281,IF(Dane!$E$3=2,AR281+BD281+BP281,AT281+BF281+BR281))</f>
        <v>0</v>
      </c>
      <c r="Y281" s="87">
        <f>IF(Dane!$E$3=1,AM281+AY281+BK281,IF(Dane!$E$3=2,AS281+BE281+BQ281,AU281+BG281+BS281))</f>
        <v>0</v>
      </c>
      <c r="Z281" s="87">
        <f>IF(((H281*Dane!$C$9)-X281)&lt;0,0,(H281*Dane!$C$9)-X281)</f>
        <v>0</v>
      </c>
      <c r="AA281" s="88">
        <f>IFERROR(IF(((I281*Dane!$C$9)-Y281)&lt;0,0,(I281*Dane!$C$9)-Y281),0)</f>
        <v>0</v>
      </c>
      <c r="AB281" s="74"/>
      <c r="AC281" s="83">
        <f>IF(Dane!$E$3=1,AL281,IF(Dane!$E$3=2,AR281,AT281))</f>
        <v>0</v>
      </c>
      <c r="AD281" s="83">
        <f>IF(Dane!$E$3=1,AM281,IF(Dane!$E$3=2,AS281,AU281))</f>
        <v>0</v>
      </c>
      <c r="AE281" s="83">
        <f>IF(Dane!$E$3=1,AX281,IF(Dane!$E$3=2,BD281,BF281))</f>
        <v>0</v>
      </c>
      <c r="AF281" s="83">
        <f>IF(Dane!$E$3=1,AY281,IF(Dane!$E$3=2,BE281,BG281))</f>
        <v>0</v>
      </c>
      <c r="AG281" s="83">
        <f>IF(Dane!$E$3=1,BJ281,IF(Dane!$E$3=2,BP281,BR281))</f>
        <v>0</v>
      </c>
      <c r="AH281" s="83">
        <f>IF(Dane!$E$3=1,BK281,IF(Dane!$E$3=2,BQ281,BS281))</f>
        <v>0</v>
      </c>
      <c r="AI281" s="84">
        <f t="shared" si="144"/>
        <v>0</v>
      </c>
      <c r="AJ281" s="84">
        <f t="shared" si="145"/>
        <v>0</v>
      </c>
      <c r="AK281" s="84"/>
      <c r="AL281" s="84">
        <f t="shared" si="131"/>
        <v>0</v>
      </c>
      <c r="AM281" s="84">
        <f t="shared" si="146"/>
        <v>0</v>
      </c>
      <c r="AN281" s="84">
        <f t="shared" si="147"/>
        <v>0</v>
      </c>
      <c r="AO281" s="84">
        <f t="shared" si="132"/>
        <v>0</v>
      </c>
      <c r="AP281" s="84">
        <f t="shared" si="133"/>
        <v>0</v>
      </c>
      <c r="AQ281" s="84">
        <f t="shared" si="148"/>
        <v>0</v>
      </c>
      <c r="AR281" s="84">
        <f t="shared" si="157"/>
        <v>0</v>
      </c>
      <c r="AS281" s="84">
        <v>0</v>
      </c>
      <c r="AT281" s="84">
        <f t="shared" si="160"/>
        <v>0</v>
      </c>
      <c r="AU281" s="84">
        <v>0</v>
      </c>
      <c r="AV281" s="84">
        <f t="shared" si="134"/>
        <v>0</v>
      </c>
      <c r="AW281" s="84">
        <f t="shared" si="149"/>
        <v>0</v>
      </c>
      <c r="AX281" s="84">
        <f t="shared" si="135"/>
        <v>0</v>
      </c>
      <c r="AY281" s="84">
        <f t="shared" si="136"/>
        <v>0</v>
      </c>
      <c r="AZ281" s="84">
        <f t="shared" si="150"/>
        <v>0</v>
      </c>
      <c r="BA281" s="84">
        <f t="shared" si="137"/>
        <v>0</v>
      </c>
      <c r="BB281" s="84">
        <f t="shared" si="138"/>
        <v>0</v>
      </c>
      <c r="BC281" s="84">
        <f t="shared" si="151"/>
        <v>0</v>
      </c>
      <c r="BD281" s="84">
        <f t="shared" si="158"/>
        <v>0</v>
      </c>
      <c r="BE281" s="84">
        <v>0</v>
      </c>
      <c r="BF281" s="84">
        <f t="shared" si="152"/>
        <v>0</v>
      </c>
      <c r="BG281" s="84">
        <v>0</v>
      </c>
      <c r="BH281" s="84">
        <f t="shared" si="139"/>
        <v>0</v>
      </c>
      <c r="BI281" s="84">
        <f t="shared" si="153"/>
        <v>0</v>
      </c>
      <c r="BJ281" s="84">
        <f t="shared" si="140"/>
        <v>0</v>
      </c>
      <c r="BK281" s="84">
        <f t="shared" si="141"/>
        <v>0</v>
      </c>
      <c r="BL281" s="84">
        <f t="shared" si="154"/>
        <v>0</v>
      </c>
      <c r="BM281" s="84">
        <f t="shared" si="142"/>
        <v>0</v>
      </c>
      <c r="BN281" s="84">
        <f t="shared" si="143"/>
        <v>0</v>
      </c>
      <c r="BO281" s="84">
        <f t="shared" si="155"/>
        <v>0</v>
      </c>
      <c r="BP281" s="84">
        <f t="shared" si="159"/>
        <v>0</v>
      </c>
      <c r="BQ281" s="84">
        <v>0</v>
      </c>
      <c r="BR281" s="84">
        <f t="shared" si="156"/>
        <v>0</v>
      </c>
      <c r="BS281" s="84">
        <v>0</v>
      </c>
    </row>
    <row r="282" spans="1:71" s="85" customFormat="1">
      <c r="A282" s="69">
        <v>273</v>
      </c>
      <c r="B282" s="1"/>
      <c r="C282" s="1"/>
      <c r="D282" s="2"/>
      <c r="E282" s="3"/>
      <c r="F282" s="4"/>
      <c r="G282" s="2"/>
      <c r="H282" s="4"/>
      <c r="I282" s="4"/>
      <c r="J282" s="4"/>
      <c r="K282" s="5"/>
      <c r="L282" s="32"/>
      <c r="M282" s="4"/>
      <c r="N282" s="4"/>
      <c r="O282" s="5"/>
      <c r="P282" s="32"/>
      <c r="Q282" s="4"/>
      <c r="R282" s="4"/>
      <c r="S282" s="47"/>
      <c r="T282" s="32"/>
      <c r="U282" s="4"/>
      <c r="V282" s="4"/>
      <c r="W282" s="47"/>
      <c r="X282" s="86">
        <f>IF(Dane!$E$3=1,AL282+AX282+BJ282,IF(Dane!$E$3=2,AR282+BD282+BP282,AT282+BF282+BR282))</f>
        <v>0</v>
      </c>
      <c r="Y282" s="87">
        <f>IF(Dane!$E$3=1,AM282+AY282+BK282,IF(Dane!$E$3=2,AS282+BE282+BQ282,AU282+BG282+BS282))</f>
        <v>0</v>
      </c>
      <c r="Z282" s="87">
        <f>IF(((H282*Dane!$C$9)-X282)&lt;0,0,(H282*Dane!$C$9)-X282)</f>
        <v>0</v>
      </c>
      <c r="AA282" s="88">
        <f>IFERROR(IF(((I282*Dane!$C$9)-Y282)&lt;0,0,(I282*Dane!$C$9)-Y282),0)</f>
        <v>0</v>
      </c>
      <c r="AB282" s="74"/>
      <c r="AC282" s="83">
        <f>IF(Dane!$E$3=1,AL282,IF(Dane!$E$3=2,AR282,AT282))</f>
        <v>0</v>
      </c>
      <c r="AD282" s="83">
        <f>IF(Dane!$E$3=1,AM282,IF(Dane!$E$3=2,AS282,AU282))</f>
        <v>0</v>
      </c>
      <c r="AE282" s="83">
        <f>IF(Dane!$E$3=1,AX282,IF(Dane!$E$3=2,BD282,BF282))</f>
        <v>0</v>
      </c>
      <c r="AF282" s="83">
        <f>IF(Dane!$E$3=1,AY282,IF(Dane!$E$3=2,BE282,BG282))</f>
        <v>0</v>
      </c>
      <c r="AG282" s="83">
        <f>IF(Dane!$E$3=1,BJ282,IF(Dane!$E$3=2,BP282,BR282))</f>
        <v>0</v>
      </c>
      <c r="AH282" s="83">
        <f>IF(Dane!$E$3=1,BK282,IF(Dane!$E$3=2,BQ282,BS282))</f>
        <v>0</v>
      </c>
      <c r="AI282" s="84">
        <f t="shared" si="144"/>
        <v>0</v>
      </c>
      <c r="AJ282" s="84">
        <f t="shared" si="145"/>
        <v>0</v>
      </c>
      <c r="AK282" s="84"/>
      <c r="AL282" s="84">
        <f t="shared" si="131"/>
        <v>0</v>
      </c>
      <c r="AM282" s="84">
        <f t="shared" si="146"/>
        <v>0</v>
      </c>
      <c r="AN282" s="84">
        <f t="shared" si="147"/>
        <v>0</v>
      </c>
      <c r="AO282" s="84">
        <f t="shared" si="132"/>
        <v>0</v>
      </c>
      <c r="AP282" s="84">
        <f t="shared" si="133"/>
        <v>0</v>
      </c>
      <c r="AQ282" s="84">
        <f t="shared" si="148"/>
        <v>0</v>
      </c>
      <c r="AR282" s="84">
        <f t="shared" si="157"/>
        <v>0</v>
      </c>
      <c r="AS282" s="84">
        <v>0</v>
      </c>
      <c r="AT282" s="84">
        <f t="shared" si="160"/>
        <v>0</v>
      </c>
      <c r="AU282" s="84">
        <v>0</v>
      </c>
      <c r="AV282" s="84">
        <f t="shared" si="134"/>
        <v>0</v>
      </c>
      <c r="AW282" s="84">
        <f t="shared" si="149"/>
        <v>0</v>
      </c>
      <c r="AX282" s="84">
        <f t="shared" si="135"/>
        <v>0</v>
      </c>
      <c r="AY282" s="84">
        <f t="shared" si="136"/>
        <v>0</v>
      </c>
      <c r="AZ282" s="84">
        <f t="shared" si="150"/>
        <v>0</v>
      </c>
      <c r="BA282" s="84">
        <f t="shared" si="137"/>
        <v>0</v>
      </c>
      <c r="BB282" s="84">
        <f t="shared" si="138"/>
        <v>0</v>
      </c>
      <c r="BC282" s="84">
        <f t="shared" si="151"/>
        <v>0</v>
      </c>
      <c r="BD282" s="84">
        <f t="shared" si="158"/>
        <v>0</v>
      </c>
      <c r="BE282" s="84">
        <v>0</v>
      </c>
      <c r="BF282" s="84">
        <f t="shared" si="152"/>
        <v>0</v>
      </c>
      <c r="BG282" s="84">
        <v>0</v>
      </c>
      <c r="BH282" s="84">
        <f t="shared" si="139"/>
        <v>0</v>
      </c>
      <c r="BI282" s="84">
        <f t="shared" si="153"/>
        <v>0</v>
      </c>
      <c r="BJ282" s="84">
        <f t="shared" si="140"/>
        <v>0</v>
      </c>
      <c r="BK282" s="84">
        <f t="shared" si="141"/>
        <v>0</v>
      </c>
      <c r="BL282" s="84">
        <f t="shared" si="154"/>
        <v>0</v>
      </c>
      <c r="BM282" s="84">
        <f t="shared" si="142"/>
        <v>0</v>
      </c>
      <c r="BN282" s="84">
        <f t="shared" si="143"/>
        <v>0</v>
      </c>
      <c r="BO282" s="84">
        <f t="shared" si="155"/>
        <v>0</v>
      </c>
      <c r="BP282" s="84">
        <f t="shared" si="159"/>
        <v>0</v>
      </c>
      <c r="BQ282" s="84">
        <v>0</v>
      </c>
      <c r="BR282" s="84">
        <f t="shared" si="156"/>
        <v>0</v>
      </c>
      <c r="BS282" s="84">
        <v>0</v>
      </c>
    </row>
    <row r="283" spans="1:71" s="85" customFormat="1">
      <c r="A283" s="69">
        <v>274</v>
      </c>
      <c r="B283" s="1"/>
      <c r="C283" s="1"/>
      <c r="D283" s="2"/>
      <c r="E283" s="3"/>
      <c r="F283" s="4"/>
      <c r="G283" s="2"/>
      <c r="H283" s="4"/>
      <c r="I283" s="4"/>
      <c r="J283" s="4"/>
      <c r="K283" s="5"/>
      <c r="L283" s="32"/>
      <c r="M283" s="4"/>
      <c r="N283" s="4"/>
      <c r="O283" s="5"/>
      <c r="P283" s="32"/>
      <c r="Q283" s="4"/>
      <c r="R283" s="4"/>
      <c r="S283" s="47"/>
      <c r="T283" s="32"/>
      <c r="U283" s="4"/>
      <c r="V283" s="4"/>
      <c r="W283" s="47"/>
      <c r="X283" s="86">
        <f>IF(Dane!$E$3=1,AL283+AX283+BJ283,IF(Dane!$E$3=2,AR283+BD283+BP283,AT283+BF283+BR283))</f>
        <v>0</v>
      </c>
      <c r="Y283" s="87">
        <f>IF(Dane!$E$3=1,AM283+AY283+BK283,IF(Dane!$E$3=2,AS283+BE283+BQ283,AU283+BG283+BS283))</f>
        <v>0</v>
      </c>
      <c r="Z283" s="87">
        <f>IF(((H283*Dane!$C$9)-X283)&lt;0,0,(H283*Dane!$C$9)-X283)</f>
        <v>0</v>
      </c>
      <c r="AA283" s="88">
        <f>IFERROR(IF(((I283*Dane!$C$9)-Y283)&lt;0,0,(I283*Dane!$C$9)-Y283),0)</f>
        <v>0</v>
      </c>
      <c r="AB283" s="74"/>
      <c r="AC283" s="83">
        <f>IF(Dane!$E$3=1,AL283,IF(Dane!$E$3=2,AR283,AT283))</f>
        <v>0</v>
      </c>
      <c r="AD283" s="83">
        <f>IF(Dane!$E$3=1,AM283,IF(Dane!$E$3=2,AS283,AU283))</f>
        <v>0</v>
      </c>
      <c r="AE283" s="83">
        <f>IF(Dane!$E$3=1,AX283,IF(Dane!$E$3=2,BD283,BF283))</f>
        <v>0</v>
      </c>
      <c r="AF283" s="83">
        <f>IF(Dane!$E$3=1,AY283,IF(Dane!$E$3=2,BE283,BG283))</f>
        <v>0</v>
      </c>
      <c r="AG283" s="83">
        <f>IF(Dane!$E$3=1,BJ283,IF(Dane!$E$3=2,BP283,BR283))</f>
        <v>0</v>
      </c>
      <c r="AH283" s="83">
        <f>IF(Dane!$E$3=1,BK283,IF(Dane!$E$3=2,BQ283,BS283))</f>
        <v>0</v>
      </c>
      <c r="AI283" s="84">
        <f t="shared" si="144"/>
        <v>0</v>
      </c>
      <c r="AJ283" s="84">
        <f t="shared" si="145"/>
        <v>0</v>
      </c>
      <c r="AK283" s="84"/>
      <c r="AL283" s="84">
        <f t="shared" si="131"/>
        <v>0</v>
      </c>
      <c r="AM283" s="84">
        <f t="shared" si="146"/>
        <v>0</v>
      </c>
      <c r="AN283" s="84">
        <f t="shared" si="147"/>
        <v>0</v>
      </c>
      <c r="AO283" s="84">
        <f t="shared" si="132"/>
        <v>0</v>
      </c>
      <c r="AP283" s="84">
        <f t="shared" si="133"/>
        <v>0</v>
      </c>
      <c r="AQ283" s="84">
        <f t="shared" si="148"/>
        <v>0</v>
      </c>
      <c r="AR283" s="84">
        <f t="shared" si="157"/>
        <v>0</v>
      </c>
      <c r="AS283" s="84">
        <v>0</v>
      </c>
      <c r="AT283" s="84">
        <f t="shared" si="160"/>
        <v>0</v>
      </c>
      <c r="AU283" s="84">
        <v>0</v>
      </c>
      <c r="AV283" s="84">
        <f t="shared" si="134"/>
        <v>0</v>
      </c>
      <c r="AW283" s="84">
        <f t="shared" si="149"/>
        <v>0</v>
      </c>
      <c r="AX283" s="84">
        <f t="shared" si="135"/>
        <v>0</v>
      </c>
      <c r="AY283" s="84">
        <f t="shared" si="136"/>
        <v>0</v>
      </c>
      <c r="AZ283" s="84">
        <f t="shared" si="150"/>
        <v>0</v>
      </c>
      <c r="BA283" s="84">
        <f t="shared" si="137"/>
        <v>0</v>
      </c>
      <c r="BB283" s="84">
        <f t="shared" si="138"/>
        <v>0</v>
      </c>
      <c r="BC283" s="84">
        <f t="shared" si="151"/>
        <v>0</v>
      </c>
      <c r="BD283" s="84">
        <f t="shared" si="158"/>
        <v>0</v>
      </c>
      <c r="BE283" s="84">
        <v>0</v>
      </c>
      <c r="BF283" s="84">
        <f t="shared" si="152"/>
        <v>0</v>
      </c>
      <c r="BG283" s="84">
        <v>0</v>
      </c>
      <c r="BH283" s="84">
        <f t="shared" si="139"/>
        <v>0</v>
      </c>
      <c r="BI283" s="84">
        <f t="shared" si="153"/>
        <v>0</v>
      </c>
      <c r="BJ283" s="84">
        <f t="shared" si="140"/>
        <v>0</v>
      </c>
      <c r="BK283" s="84">
        <f t="shared" si="141"/>
        <v>0</v>
      </c>
      <c r="BL283" s="84">
        <f t="shared" si="154"/>
        <v>0</v>
      </c>
      <c r="BM283" s="84">
        <f t="shared" si="142"/>
        <v>0</v>
      </c>
      <c r="BN283" s="84">
        <f t="shared" si="143"/>
        <v>0</v>
      </c>
      <c r="BO283" s="84">
        <f t="shared" si="155"/>
        <v>0</v>
      </c>
      <c r="BP283" s="84">
        <f t="shared" si="159"/>
        <v>0</v>
      </c>
      <c r="BQ283" s="84">
        <v>0</v>
      </c>
      <c r="BR283" s="84">
        <f t="shared" si="156"/>
        <v>0</v>
      </c>
      <c r="BS283" s="84">
        <v>0</v>
      </c>
    </row>
    <row r="284" spans="1:71" s="85" customFormat="1">
      <c r="A284" s="69">
        <v>275</v>
      </c>
      <c r="B284" s="1"/>
      <c r="C284" s="1"/>
      <c r="D284" s="2"/>
      <c r="E284" s="3"/>
      <c r="F284" s="4"/>
      <c r="G284" s="2"/>
      <c r="H284" s="4"/>
      <c r="I284" s="4"/>
      <c r="J284" s="4"/>
      <c r="K284" s="5"/>
      <c r="L284" s="32"/>
      <c r="M284" s="4"/>
      <c r="N284" s="4"/>
      <c r="O284" s="5"/>
      <c r="P284" s="32"/>
      <c r="Q284" s="4"/>
      <c r="R284" s="4"/>
      <c r="S284" s="47"/>
      <c r="T284" s="32"/>
      <c r="U284" s="4"/>
      <c r="V284" s="4"/>
      <c r="W284" s="47"/>
      <c r="X284" s="86">
        <f>IF(Dane!$E$3=1,AL284+AX284+BJ284,IF(Dane!$E$3=2,AR284+BD284+BP284,AT284+BF284+BR284))</f>
        <v>0</v>
      </c>
      <c r="Y284" s="87">
        <f>IF(Dane!$E$3=1,AM284+AY284+BK284,IF(Dane!$E$3=2,AS284+BE284+BQ284,AU284+BG284+BS284))</f>
        <v>0</v>
      </c>
      <c r="Z284" s="87">
        <f>IF(((H284*Dane!$C$9)-X284)&lt;0,0,(H284*Dane!$C$9)-X284)</f>
        <v>0</v>
      </c>
      <c r="AA284" s="88">
        <f>IFERROR(IF(((I284*Dane!$C$9)-Y284)&lt;0,0,(I284*Dane!$C$9)-Y284),0)</f>
        <v>0</v>
      </c>
      <c r="AB284" s="74"/>
      <c r="AC284" s="83">
        <f>IF(Dane!$E$3=1,AL284,IF(Dane!$E$3=2,AR284,AT284))</f>
        <v>0</v>
      </c>
      <c r="AD284" s="83">
        <f>IF(Dane!$E$3=1,AM284,IF(Dane!$E$3=2,AS284,AU284))</f>
        <v>0</v>
      </c>
      <c r="AE284" s="83">
        <f>IF(Dane!$E$3=1,AX284,IF(Dane!$E$3=2,BD284,BF284))</f>
        <v>0</v>
      </c>
      <c r="AF284" s="83">
        <f>IF(Dane!$E$3=1,AY284,IF(Dane!$E$3=2,BE284,BG284))</f>
        <v>0</v>
      </c>
      <c r="AG284" s="83">
        <f>IF(Dane!$E$3=1,BJ284,IF(Dane!$E$3=2,BP284,BR284))</f>
        <v>0</v>
      </c>
      <c r="AH284" s="83">
        <f>IF(Dane!$E$3=1,BK284,IF(Dane!$E$3=2,BQ284,BS284))</f>
        <v>0</v>
      </c>
      <c r="AI284" s="84">
        <f t="shared" si="144"/>
        <v>0</v>
      </c>
      <c r="AJ284" s="84">
        <f t="shared" si="145"/>
        <v>0</v>
      </c>
      <c r="AK284" s="84"/>
      <c r="AL284" s="84">
        <f t="shared" si="131"/>
        <v>0</v>
      </c>
      <c r="AM284" s="84">
        <f t="shared" si="146"/>
        <v>0</v>
      </c>
      <c r="AN284" s="84">
        <f t="shared" si="147"/>
        <v>0</v>
      </c>
      <c r="AO284" s="84">
        <f t="shared" si="132"/>
        <v>0</v>
      </c>
      <c r="AP284" s="84">
        <f t="shared" si="133"/>
        <v>0</v>
      </c>
      <c r="AQ284" s="84">
        <f t="shared" si="148"/>
        <v>0</v>
      </c>
      <c r="AR284" s="84">
        <f t="shared" si="157"/>
        <v>0</v>
      </c>
      <c r="AS284" s="84">
        <v>0</v>
      </c>
      <c r="AT284" s="84">
        <f t="shared" si="160"/>
        <v>0</v>
      </c>
      <c r="AU284" s="84">
        <v>0</v>
      </c>
      <c r="AV284" s="84">
        <f t="shared" si="134"/>
        <v>0</v>
      </c>
      <c r="AW284" s="84">
        <f t="shared" si="149"/>
        <v>0</v>
      </c>
      <c r="AX284" s="84">
        <f t="shared" si="135"/>
        <v>0</v>
      </c>
      <c r="AY284" s="84">
        <f t="shared" si="136"/>
        <v>0</v>
      </c>
      <c r="AZ284" s="84">
        <f t="shared" si="150"/>
        <v>0</v>
      </c>
      <c r="BA284" s="84">
        <f t="shared" si="137"/>
        <v>0</v>
      </c>
      <c r="BB284" s="84">
        <f t="shared" si="138"/>
        <v>0</v>
      </c>
      <c r="BC284" s="84">
        <f t="shared" si="151"/>
        <v>0</v>
      </c>
      <c r="BD284" s="84">
        <f t="shared" si="158"/>
        <v>0</v>
      </c>
      <c r="BE284" s="84">
        <v>0</v>
      </c>
      <c r="BF284" s="84">
        <f t="shared" si="152"/>
        <v>0</v>
      </c>
      <c r="BG284" s="84">
        <v>0</v>
      </c>
      <c r="BH284" s="84">
        <f t="shared" si="139"/>
        <v>0</v>
      </c>
      <c r="BI284" s="84">
        <f t="shared" si="153"/>
        <v>0</v>
      </c>
      <c r="BJ284" s="84">
        <f t="shared" si="140"/>
        <v>0</v>
      </c>
      <c r="BK284" s="84">
        <f t="shared" si="141"/>
        <v>0</v>
      </c>
      <c r="BL284" s="84">
        <f t="shared" si="154"/>
        <v>0</v>
      </c>
      <c r="BM284" s="84">
        <f t="shared" si="142"/>
        <v>0</v>
      </c>
      <c r="BN284" s="84">
        <f t="shared" si="143"/>
        <v>0</v>
      </c>
      <c r="BO284" s="84">
        <f t="shared" si="155"/>
        <v>0</v>
      </c>
      <c r="BP284" s="84">
        <f t="shared" si="159"/>
        <v>0</v>
      </c>
      <c r="BQ284" s="84">
        <v>0</v>
      </c>
      <c r="BR284" s="84">
        <f t="shared" si="156"/>
        <v>0</v>
      </c>
      <c r="BS284" s="84">
        <v>0</v>
      </c>
    </row>
    <row r="285" spans="1:71" s="85" customFormat="1">
      <c r="A285" s="69">
        <v>276</v>
      </c>
      <c r="B285" s="1"/>
      <c r="C285" s="1"/>
      <c r="D285" s="2"/>
      <c r="E285" s="3"/>
      <c r="F285" s="4"/>
      <c r="G285" s="2"/>
      <c r="H285" s="4"/>
      <c r="I285" s="4"/>
      <c r="J285" s="4"/>
      <c r="K285" s="5"/>
      <c r="L285" s="32"/>
      <c r="M285" s="4"/>
      <c r="N285" s="4"/>
      <c r="O285" s="5"/>
      <c r="P285" s="32"/>
      <c r="Q285" s="4"/>
      <c r="R285" s="4"/>
      <c r="S285" s="47"/>
      <c r="T285" s="32"/>
      <c r="U285" s="4"/>
      <c r="V285" s="4"/>
      <c r="W285" s="47"/>
      <c r="X285" s="86">
        <f>IF(Dane!$E$3=1,AL285+AX285+BJ285,IF(Dane!$E$3=2,AR285+BD285+BP285,AT285+BF285+BR285))</f>
        <v>0</v>
      </c>
      <c r="Y285" s="87">
        <f>IF(Dane!$E$3=1,AM285+AY285+BK285,IF(Dane!$E$3=2,AS285+BE285+BQ285,AU285+BG285+BS285))</f>
        <v>0</v>
      </c>
      <c r="Z285" s="87">
        <f>IF(((H285*Dane!$C$9)-X285)&lt;0,0,(H285*Dane!$C$9)-X285)</f>
        <v>0</v>
      </c>
      <c r="AA285" s="88">
        <f>IFERROR(IF(((I285*Dane!$C$9)-Y285)&lt;0,0,(I285*Dane!$C$9)-Y285),0)</f>
        <v>0</v>
      </c>
      <c r="AB285" s="74"/>
      <c r="AC285" s="83">
        <f>IF(Dane!$E$3=1,AL285,IF(Dane!$E$3=2,AR285,AT285))</f>
        <v>0</v>
      </c>
      <c r="AD285" s="83">
        <f>IF(Dane!$E$3=1,AM285,IF(Dane!$E$3=2,AS285,AU285))</f>
        <v>0</v>
      </c>
      <c r="AE285" s="83">
        <f>IF(Dane!$E$3=1,AX285,IF(Dane!$E$3=2,BD285,BF285))</f>
        <v>0</v>
      </c>
      <c r="AF285" s="83">
        <f>IF(Dane!$E$3=1,AY285,IF(Dane!$E$3=2,BE285,BG285))</f>
        <v>0</v>
      </c>
      <c r="AG285" s="83">
        <f>IF(Dane!$E$3=1,BJ285,IF(Dane!$E$3=2,BP285,BR285))</f>
        <v>0</v>
      </c>
      <c r="AH285" s="83">
        <f>IF(Dane!$E$3=1,BK285,IF(Dane!$E$3=2,BQ285,BS285))</f>
        <v>0</v>
      </c>
      <c r="AI285" s="84">
        <f t="shared" si="144"/>
        <v>0</v>
      </c>
      <c r="AJ285" s="84">
        <f t="shared" si="145"/>
        <v>0</v>
      </c>
      <c r="AK285" s="84"/>
      <c r="AL285" s="84">
        <f t="shared" si="131"/>
        <v>0</v>
      </c>
      <c r="AM285" s="84">
        <f t="shared" si="146"/>
        <v>0</v>
      </c>
      <c r="AN285" s="84">
        <f t="shared" si="147"/>
        <v>0</v>
      </c>
      <c r="AO285" s="84">
        <f t="shared" si="132"/>
        <v>0</v>
      </c>
      <c r="AP285" s="84">
        <f t="shared" si="133"/>
        <v>0</v>
      </c>
      <c r="AQ285" s="84">
        <f t="shared" si="148"/>
        <v>0</v>
      </c>
      <c r="AR285" s="84">
        <f t="shared" si="157"/>
        <v>0</v>
      </c>
      <c r="AS285" s="84">
        <v>0</v>
      </c>
      <c r="AT285" s="84">
        <f t="shared" si="160"/>
        <v>0</v>
      </c>
      <c r="AU285" s="84">
        <v>0</v>
      </c>
      <c r="AV285" s="84">
        <f t="shared" si="134"/>
        <v>0</v>
      </c>
      <c r="AW285" s="84">
        <f t="shared" si="149"/>
        <v>0</v>
      </c>
      <c r="AX285" s="84">
        <f t="shared" si="135"/>
        <v>0</v>
      </c>
      <c r="AY285" s="84">
        <f t="shared" si="136"/>
        <v>0</v>
      </c>
      <c r="AZ285" s="84">
        <f t="shared" si="150"/>
        <v>0</v>
      </c>
      <c r="BA285" s="84">
        <f t="shared" si="137"/>
        <v>0</v>
      </c>
      <c r="BB285" s="84">
        <f t="shared" si="138"/>
        <v>0</v>
      </c>
      <c r="BC285" s="84">
        <f t="shared" si="151"/>
        <v>0</v>
      </c>
      <c r="BD285" s="84">
        <f t="shared" si="158"/>
        <v>0</v>
      </c>
      <c r="BE285" s="84">
        <v>0</v>
      </c>
      <c r="BF285" s="84">
        <f t="shared" si="152"/>
        <v>0</v>
      </c>
      <c r="BG285" s="84">
        <v>0</v>
      </c>
      <c r="BH285" s="84">
        <f t="shared" si="139"/>
        <v>0</v>
      </c>
      <c r="BI285" s="84">
        <f t="shared" si="153"/>
        <v>0</v>
      </c>
      <c r="BJ285" s="84">
        <f t="shared" si="140"/>
        <v>0</v>
      </c>
      <c r="BK285" s="84">
        <f t="shared" si="141"/>
        <v>0</v>
      </c>
      <c r="BL285" s="84">
        <f t="shared" si="154"/>
        <v>0</v>
      </c>
      <c r="BM285" s="84">
        <f t="shared" si="142"/>
        <v>0</v>
      </c>
      <c r="BN285" s="84">
        <f t="shared" si="143"/>
        <v>0</v>
      </c>
      <c r="BO285" s="84">
        <f t="shared" si="155"/>
        <v>0</v>
      </c>
      <c r="BP285" s="84">
        <f t="shared" si="159"/>
        <v>0</v>
      </c>
      <c r="BQ285" s="84">
        <v>0</v>
      </c>
      <c r="BR285" s="84">
        <f t="shared" si="156"/>
        <v>0</v>
      </c>
      <c r="BS285" s="84">
        <v>0</v>
      </c>
    </row>
    <row r="286" spans="1:71" s="85" customFormat="1">
      <c r="A286" s="69">
        <v>277</v>
      </c>
      <c r="B286" s="1"/>
      <c r="C286" s="1"/>
      <c r="D286" s="2"/>
      <c r="E286" s="3"/>
      <c r="F286" s="4"/>
      <c r="G286" s="2"/>
      <c r="H286" s="4"/>
      <c r="I286" s="4"/>
      <c r="J286" s="4"/>
      <c r="K286" s="5"/>
      <c r="L286" s="32"/>
      <c r="M286" s="4"/>
      <c r="N286" s="4"/>
      <c r="O286" s="5"/>
      <c r="P286" s="32"/>
      <c r="Q286" s="4"/>
      <c r="R286" s="4"/>
      <c r="S286" s="47"/>
      <c r="T286" s="32"/>
      <c r="U286" s="4"/>
      <c r="V286" s="4"/>
      <c r="W286" s="47"/>
      <c r="X286" s="86">
        <f>IF(Dane!$E$3=1,AL286+AX286+BJ286,IF(Dane!$E$3=2,AR286+BD286+BP286,AT286+BF286+BR286))</f>
        <v>0</v>
      </c>
      <c r="Y286" s="87">
        <f>IF(Dane!$E$3=1,AM286+AY286+BK286,IF(Dane!$E$3=2,AS286+BE286+BQ286,AU286+BG286+BS286))</f>
        <v>0</v>
      </c>
      <c r="Z286" s="87">
        <f>IF(((H286*Dane!$C$9)-X286)&lt;0,0,(H286*Dane!$C$9)-X286)</f>
        <v>0</v>
      </c>
      <c r="AA286" s="88">
        <f>IFERROR(IF(((I286*Dane!$C$9)-Y286)&lt;0,0,(I286*Dane!$C$9)-Y286),0)</f>
        <v>0</v>
      </c>
      <c r="AB286" s="74"/>
      <c r="AC286" s="83">
        <f>IF(Dane!$E$3=1,AL286,IF(Dane!$E$3=2,AR286,AT286))</f>
        <v>0</v>
      </c>
      <c r="AD286" s="83">
        <f>IF(Dane!$E$3=1,AM286,IF(Dane!$E$3=2,AS286,AU286))</f>
        <v>0</v>
      </c>
      <c r="AE286" s="83">
        <f>IF(Dane!$E$3=1,AX286,IF(Dane!$E$3=2,BD286,BF286))</f>
        <v>0</v>
      </c>
      <c r="AF286" s="83">
        <f>IF(Dane!$E$3=1,AY286,IF(Dane!$E$3=2,BE286,BG286))</f>
        <v>0</v>
      </c>
      <c r="AG286" s="83">
        <f>IF(Dane!$E$3=1,BJ286,IF(Dane!$E$3=2,BP286,BR286))</f>
        <v>0</v>
      </c>
      <c r="AH286" s="83">
        <f>IF(Dane!$E$3=1,BK286,IF(Dane!$E$3=2,BQ286,BS286))</f>
        <v>0</v>
      </c>
      <c r="AI286" s="84">
        <f t="shared" si="144"/>
        <v>0</v>
      </c>
      <c r="AJ286" s="84">
        <f t="shared" si="145"/>
        <v>0</v>
      </c>
      <c r="AK286" s="84"/>
      <c r="AL286" s="84">
        <f t="shared" si="131"/>
        <v>0</v>
      </c>
      <c r="AM286" s="84">
        <f t="shared" si="146"/>
        <v>0</v>
      </c>
      <c r="AN286" s="84">
        <f t="shared" si="147"/>
        <v>0</v>
      </c>
      <c r="AO286" s="84">
        <f t="shared" si="132"/>
        <v>0</v>
      </c>
      <c r="AP286" s="84">
        <f t="shared" si="133"/>
        <v>0</v>
      </c>
      <c r="AQ286" s="84">
        <f t="shared" si="148"/>
        <v>0</v>
      </c>
      <c r="AR286" s="84">
        <f t="shared" si="157"/>
        <v>0</v>
      </c>
      <c r="AS286" s="84">
        <v>0</v>
      </c>
      <c r="AT286" s="84">
        <f t="shared" si="160"/>
        <v>0</v>
      </c>
      <c r="AU286" s="84">
        <v>0</v>
      </c>
      <c r="AV286" s="84">
        <f t="shared" si="134"/>
        <v>0</v>
      </c>
      <c r="AW286" s="84">
        <f t="shared" si="149"/>
        <v>0</v>
      </c>
      <c r="AX286" s="84">
        <f t="shared" si="135"/>
        <v>0</v>
      </c>
      <c r="AY286" s="84">
        <f t="shared" si="136"/>
        <v>0</v>
      </c>
      <c r="AZ286" s="84">
        <f t="shared" si="150"/>
        <v>0</v>
      </c>
      <c r="BA286" s="84">
        <f t="shared" si="137"/>
        <v>0</v>
      </c>
      <c r="BB286" s="84">
        <f t="shared" si="138"/>
        <v>0</v>
      </c>
      <c r="BC286" s="84">
        <f t="shared" si="151"/>
        <v>0</v>
      </c>
      <c r="BD286" s="84">
        <f t="shared" si="158"/>
        <v>0</v>
      </c>
      <c r="BE286" s="84">
        <v>0</v>
      </c>
      <c r="BF286" s="84">
        <f t="shared" si="152"/>
        <v>0</v>
      </c>
      <c r="BG286" s="84">
        <v>0</v>
      </c>
      <c r="BH286" s="84">
        <f t="shared" si="139"/>
        <v>0</v>
      </c>
      <c r="BI286" s="84">
        <f t="shared" si="153"/>
        <v>0</v>
      </c>
      <c r="BJ286" s="84">
        <f t="shared" si="140"/>
        <v>0</v>
      </c>
      <c r="BK286" s="84">
        <f t="shared" si="141"/>
        <v>0</v>
      </c>
      <c r="BL286" s="84">
        <f t="shared" si="154"/>
        <v>0</v>
      </c>
      <c r="BM286" s="84">
        <f t="shared" si="142"/>
        <v>0</v>
      </c>
      <c r="BN286" s="84">
        <f t="shared" si="143"/>
        <v>0</v>
      </c>
      <c r="BO286" s="84">
        <f t="shared" si="155"/>
        <v>0</v>
      </c>
      <c r="BP286" s="84">
        <f t="shared" si="159"/>
        <v>0</v>
      </c>
      <c r="BQ286" s="84">
        <v>0</v>
      </c>
      <c r="BR286" s="84">
        <f t="shared" si="156"/>
        <v>0</v>
      </c>
      <c r="BS286" s="84">
        <v>0</v>
      </c>
    </row>
    <row r="287" spans="1:71" s="85" customFormat="1">
      <c r="A287" s="69">
        <v>278</v>
      </c>
      <c r="B287" s="1"/>
      <c r="C287" s="1"/>
      <c r="D287" s="2"/>
      <c r="E287" s="3"/>
      <c r="F287" s="4"/>
      <c r="G287" s="2"/>
      <c r="H287" s="4"/>
      <c r="I287" s="4"/>
      <c r="J287" s="4"/>
      <c r="K287" s="5"/>
      <c r="L287" s="32"/>
      <c r="M287" s="4"/>
      <c r="N287" s="4"/>
      <c r="O287" s="5"/>
      <c r="P287" s="32"/>
      <c r="Q287" s="4"/>
      <c r="R287" s="4"/>
      <c r="S287" s="47"/>
      <c r="T287" s="32"/>
      <c r="U287" s="4"/>
      <c r="V287" s="4"/>
      <c r="W287" s="47"/>
      <c r="X287" s="86">
        <f>IF(Dane!$E$3=1,AL287+AX287+BJ287,IF(Dane!$E$3=2,AR287+BD287+BP287,AT287+BF287+BR287))</f>
        <v>0</v>
      </c>
      <c r="Y287" s="87">
        <f>IF(Dane!$E$3=1,AM287+AY287+BK287,IF(Dane!$E$3=2,AS287+BE287+BQ287,AU287+BG287+BS287))</f>
        <v>0</v>
      </c>
      <c r="Z287" s="87">
        <f>IF(((H287*Dane!$C$9)-X287)&lt;0,0,(H287*Dane!$C$9)-X287)</f>
        <v>0</v>
      </c>
      <c r="AA287" s="88">
        <f>IFERROR(IF(((I287*Dane!$C$9)-Y287)&lt;0,0,(I287*Dane!$C$9)-Y287),0)</f>
        <v>0</v>
      </c>
      <c r="AB287" s="74"/>
      <c r="AC287" s="83">
        <f>IF(Dane!$E$3=1,AL287,IF(Dane!$E$3=2,AR287,AT287))</f>
        <v>0</v>
      </c>
      <c r="AD287" s="83">
        <f>IF(Dane!$E$3=1,AM287,IF(Dane!$E$3=2,AS287,AU287))</f>
        <v>0</v>
      </c>
      <c r="AE287" s="83">
        <f>IF(Dane!$E$3=1,AX287,IF(Dane!$E$3=2,BD287,BF287))</f>
        <v>0</v>
      </c>
      <c r="AF287" s="83">
        <f>IF(Dane!$E$3=1,AY287,IF(Dane!$E$3=2,BE287,BG287))</f>
        <v>0</v>
      </c>
      <c r="AG287" s="83">
        <f>IF(Dane!$E$3=1,BJ287,IF(Dane!$E$3=2,BP287,BR287))</f>
        <v>0</v>
      </c>
      <c r="AH287" s="83">
        <f>IF(Dane!$E$3=1,BK287,IF(Dane!$E$3=2,BQ287,BS287))</f>
        <v>0</v>
      </c>
      <c r="AI287" s="84">
        <f t="shared" si="144"/>
        <v>0</v>
      </c>
      <c r="AJ287" s="84">
        <f t="shared" si="145"/>
        <v>0</v>
      </c>
      <c r="AK287" s="84"/>
      <c r="AL287" s="84">
        <f t="shared" si="131"/>
        <v>0</v>
      </c>
      <c r="AM287" s="84">
        <f t="shared" si="146"/>
        <v>0</v>
      </c>
      <c r="AN287" s="84">
        <f t="shared" si="147"/>
        <v>0</v>
      </c>
      <c r="AO287" s="84">
        <f t="shared" si="132"/>
        <v>0</v>
      </c>
      <c r="AP287" s="84">
        <f t="shared" si="133"/>
        <v>0</v>
      </c>
      <c r="AQ287" s="84">
        <f t="shared" si="148"/>
        <v>0</v>
      </c>
      <c r="AR287" s="84">
        <f t="shared" si="157"/>
        <v>0</v>
      </c>
      <c r="AS287" s="84">
        <v>0</v>
      </c>
      <c r="AT287" s="84">
        <f t="shared" si="160"/>
        <v>0</v>
      </c>
      <c r="AU287" s="84">
        <v>0</v>
      </c>
      <c r="AV287" s="84">
        <f t="shared" si="134"/>
        <v>0</v>
      </c>
      <c r="AW287" s="84">
        <f t="shared" si="149"/>
        <v>0</v>
      </c>
      <c r="AX287" s="84">
        <f t="shared" si="135"/>
        <v>0</v>
      </c>
      <c r="AY287" s="84">
        <f t="shared" si="136"/>
        <v>0</v>
      </c>
      <c r="AZ287" s="84">
        <f t="shared" si="150"/>
        <v>0</v>
      </c>
      <c r="BA287" s="84">
        <f t="shared" si="137"/>
        <v>0</v>
      </c>
      <c r="BB287" s="84">
        <f t="shared" si="138"/>
        <v>0</v>
      </c>
      <c r="BC287" s="84">
        <f t="shared" si="151"/>
        <v>0</v>
      </c>
      <c r="BD287" s="84">
        <f t="shared" si="158"/>
        <v>0</v>
      </c>
      <c r="BE287" s="84">
        <v>0</v>
      </c>
      <c r="BF287" s="84">
        <f t="shared" si="152"/>
        <v>0</v>
      </c>
      <c r="BG287" s="84">
        <v>0</v>
      </c>
      <c r="BH287" s="84">
        <f t="shared" si="139"/>
        <v>0</v>
      </c>
      <c r="BI287" s="84">
        <f t="shared" si="153"/>
        <v>0</v>
      </c>
      <c r="BJ287" s="84">
        <f t="shared" si="140"/>
        <v>0</v>
      </c>
      <c r="BK287" s="84">
        <f t="shared" si="141"/>
        <v>0</v>
      </c>
      <c r="BL287" s="84">
        <f t="shared" si="154"/>
        <v>0</v>
      </c>
      <c r="BM287" s="84">
        <f t="shared" si="142"/>
        <v>0</v>
      </c>
      <c r="BN287" s="84">
        <f t="shared" si="143"/>
        <v>0</v>
      </c>
      <c r="BO287" s="84">
        <f t="shared" si="155"/>
        <v>0</v>
      </c>
      <c r="BP287" s="84">
        <f t="shared" si="159"/>
        <v>0</v>
      </c>
      <c r="BQ287" s="84">
        <v>0</v>
      </c>
      <c r="BR287" s="84">
        <f t="shared" si="156"/>
        <v>0</v>
      </c>
      <c r="BS287" s="84">
        <v>0</v>
      </c>
    </row>
    <row r="288" spans="1:71" s="85" customFormat="1">
      <c r="A288" s="69">
        <v>279</v>
      </c>
      <c r="B288" s="1"/>
      <c r="C288" s="1"/>
      <c r="D288" s="2"/>
      <c r="E288" s="3"/>
      <c r="F288" s="4"/>
      <c r="G288" s="2"/>
      <c r="H288" s="4"/>
      <c r="I288" s="4"/>
      <c r="J288" s="4"/>
      <c r="K288" s="5"/>
      <c r="L288" s="32"/>
      <c r="M288" s="4"/>
      <c r="N288" s="4"/>
      <c r="O288" s="5"/>
      <c r="P288" s="32"/>
      <c r="Q288" s="4"/>
      <c r="R288" s="4"/>
      <c r="S288" s="47"/>
      <c r="T288" s="32"/>
      <c r="U288" s="4"/>
      <c r="V288" s="4"/>
      <c r="W288" s="47"/>
      <c r="X288" s="86">
        <f>IF(Dane!$E$3=1,AL288+AX288+BJ288,IF(Dane!$E$3=2,AR288+BD288+BP288,AT288+BF288+BR288))</f>
        <v>0</v>
      </c>
      <c r="Y288" s="87">
        <f>IF(Dane!$E$3=1,AM288+AY288+BK288,IF(Dane!$E$3=2,AS288+BE288+BQ288,AU288+BG288+BS288))</f>
        <v>0</v>
      </c>
      <c r="Z288" s="87">
        <f>IF(((H288*Dane!$C$9)-X288)&lt;0,0,(H288*Dane!$C$9)-X288)</f>
        <v>0</v>
      </c>
      <c r="AA288" s="88">
        <f>IFERROR(IF(((I288*Dane!$C$9)-Y288)&lt;0,0,(I288*Dane!$C$9)-Y288),0)</f>
        <v>0</v>
      </c>
      <c r="AB288" s="74"/>
      <c r="AC288" s="83">
        <f>IF(Dane!$E$3=1,AL288,IF(Dane!$E$3=2,AR288,AT288))</f>
        <v>0</v>
      </c>
      <c r="AD288" s="83">
        <f>IF(Dane!$E$3=1,AM288,IF(Dane!$E$3=2,AS288,AU288))</f>
        <v>0</v>
      </c>
      <c r="AE288" s="83">
        <f>IF(Dane!$E$3=1,AX288,IF(Dane!$E$3=2,BD288,BF288))</f>
        <v>0</v>
      </c>
      <c r="AF288" s="83">
        <f>IF(Dane!$E$3=1,AY288,IF(Dane!$E$3=2,BE288,BG288))</f>
        <v>0</v>
      </c>
      <c r="AG288" s="83">
        <f>IF(Dane!$E$3=1,BJ288,IF(Dane!$E$3=2,BP288,BR288))</f>
        <v>0</v>
      </c>
      <c r="AH288" s="83">
        <f>IF(Dane!$E$3=1,BK288,IF(Dane!$E$3=2,BQ288,BS288))</f>
        <v>0</v>
      </c>
      <c r="AI288" s="84">
        <f t="shared" si="144"/>
        <v>0</v>
      </c>
      <c r="AJ288" s="84">
        <f t="shared" si="145"/>
        <v>0</v>
      </c>
      <c r="AK288" s="84"/>
      <c r="AL288" s="84">
        <f t="shared" si="131"/>
        <v>0</v>
      </c>
      <c r="AM288" s="84">
        <f t="shared" si="146"/>
        <v>0</v>
      </c>
      <c r="AN288" s="84">
        <f t="shared" si="147"/>
        <v>0</v>
      </c>
      <c r="AO288" s="84">
        <f t="shared" si="132"/>
        <v>0</v>
      </c>
      <c r="AP288" s="84">
        <f t="shared" si="133"/>
        <v>0</v>
      </c>
      <c r="AQ288" s="84">
        <f t="shared" si="148"/>
        <v>0</v>
      </c>
      <c r="AR288" s="84">
        <f t="shared" si="157"/>
        <v>0</v>
      </c>
      <c r="AS288" s="84">
        <v>0</v>
      </c>
      <c r="AT288" s="84">
        <f t="shared" si="160"/>
        <v>0</v>
      </c>
      <c r="AU288" s="84">
        <v>0</v>
      </c>
      <c r="AV288" s="84">
        <f t="shared" si="134"/>
        <v>0</v>
      </c>
      <c r="AW288" s="84">
        <f t="shared" si="149"/>
        <v>0</v>
      </c>
      <c r="AX288" s="84">
        <f t="shared" si="135"/>
        <v>0</v>
      </c>
      <c r="AY288" s="84">
        <f t="shared" si="136"/>
        <v>0</v>
      </c>
      <c r="AZ288" s="84">
        <f t="shared" si="150"/>
        <v>0</v>
      </c>
      <c r="BA288" s="84">
        <f t="shared" si="137"/>
        <v>0</v>
      </c>
      <c r="BB288" s="84">
        <f t="shared" si="138"/>
        <v>0</v>
      </c>
      <c r="BC288" s="84">
        <f t="shared" si="151"/>
        <v>0</v>
      </c>
      <c r="BD288" s="84">
        <f t="shared" si="158"/>
        <v>0</v>
      </c>
      <c r="BE288" s="84">
        <v>0</v>
      </c>
      <c r="BF288" s="84">
        <f t="shared" si="152"/>
        <v>0</v>
      </c>
      <c r="BG288" s="84">
        <v>0</v>
      </c>
      <c r="BH288" s="84">
        <f t="shared" si="139"/>
        <v>0</v>
      </c>
      <c r="BI288" s="84">
        <f t="shared" si="153"/>
        <v>0</v>
      </c>
      <c r="BJ288" s="84">
        <f t="shared" si="140"/>
        <v>0</v>
      </c>
      <c r="BK288" s="84">
        <f t="shared" si="141"/>
        <v>0</v>
      </c>
      <c r="BL288" s="84">
        <f t="shared" si="154"/>
        <v>0</v>
      </c>
      <c r="BM288" s="84">
        <f t="shared" si="142"/>
        <v>0</v>
      </c>
      <c r="BN288" s="84">
        <f t="shared" si="143"/>
        <v>0</v>
      </c>
      <c r="BO288" s="84">
        <f t="shared" si="155"/>
        <v>0</v>
      </c>
      <c r="BP288" s="84">
        <f t="shared" si="159"/>
        <v>0</v>
      </c>
      <c r="BQ288" s="84">
        <v>0</v>
      </c>
      <c r="BR288" s="84">
        <f t="shared" si="156"/>
        <v>0</v>
      </c>
      <c r="BS288" s="84">
        <v>0</v>
      </c>
    </row>
    <row r="289" spans="1:71" s="85" customFormat="1">
      <c r="A289" s="69">
        <v>280</v>
      </c>
      <c r="B289" s="1"/>
      <c r="C289" s="1"/>
      <c r="D289" s="2"/>
      <c r="E289" s="3"/>
      <c r="F289" s="4"/>
      <c r="G289" s="2"/>
      <c r="H289" s="4"/>
      <c r="I289" s="4"/>
      <c r="J289" s="4"/>
      <c r="K289" s="5"/>
      <c r="L289" s="32"/>
      <c r="M289" s="4"/>
      <c r="N289" s="4"/>
      <c r="O289" s="5"/>
      <c r="P289" s="32"/>
      <c r="Q289" s="4"/>
      <c r="R289" s="4"/>
      <c r="S289" s="47"/>
      <c r="T289" s="32"/>
      <c r="U289" s="4"/>
      <c r="V289" s="4"/>
      <c r="W289" s="47"/>
      <c r="X289" s="86">
        <f>IF(Dane!$E$3=1,AL289+AX289+BJ289,IF(Dane!$E$3=2,AR289+BD289+BP289,AT289+BF289+BR289))</f>
        <v>0</v>
      </c>
      <c r="Y289" s="87">
        <f>IF(Dane!$E$3=1,AM289+AY289+BK289,IF(Dane!$E$3=2,AS289+BE289+BQ289,AU289+BG289+BS289))</f>
        <v>0</v>
      </c>
      <c r="Z289" s="87">
        <f>IF(((H289*Dane!$C$9)-X289)&lt;0,0,(H289*Dane!$C$9)-X289)</f>
        <v>0</v>
      </c>
      <c r="AA289" s="88">
        <f>IFERROR(IF(((I289*Dane!$C$9)-Y289)&lt;0,0,(I289*Dane!$C$9)-Y289),0)</f>
        <v>0</v>
      </c>
      <c r="AB289" s="74"/>
      <c r="AC289" s="83">
        <f>IF(Dane!$E$3=1,AL289,IF(Dane!$E$3=2,AR289,AT289))</f>
        <v>0</v>
      </c>
      <c r="AD289" s="83">
        <f>IF(Dane!$E$3=1,AM289,IF(Dane!$E$3=2,AS289,AU289))</f>
        <v>0</v>
      </c>
      <c r="AE289" s="83">
        <f>IF(Dane!$E$3=1,AX289,IF(Dane!$E$3=2,BD289,BF289))</f>
        <v>0</v>
      </c>
      <c r="AF289" s="83">
        <f>IF(Dane!$E$3=1,AY289,IF(Dane!$E$3=2,BE289,BG289))</f>
        <v>0</v>
      </c>
      <c r="AG289" s="83">
        <f>IF(Dane!$E$3=1,BJ289,IF(Dane!$E$3=2,BP289,BR289))</f>
        <v>0</v>
      </c>
      <c r="AH289" s="83">
        <f>IF(Dane!$E$3=1,BK289,IF(Dane!$E$3=2,BQ289,BS289))</f>
        <v>0</v>
      </c>
      <c r="AI289" s="84">
        <f t="shared" si="144"/>
        <v>0</v>
      </c>
      <c r="AJ289" s="84">
        <f t="shared" si="145"/>
        <v>0</v>
      </c>
      <c r="AK289" s="84"/>
      <c r="AL289" s="84">
        <f t="shared" si="131"/>
        <v>0</v>
      </c>
      <c r="AM289" s="84">
        <f t="shared" si="146"/>
        <v>0</v>
      </c>
      <c r="AN289" s="84">
        <f t="shared" si="147"/>
        <v>0</v>
      </c>
      <c r="AO289" s="84">
        <f t="shared" si="132"/>
        <v>0</v>
      </c>
      <c r="AP289" s="84">
        <f t="shared" si="133"/>
        <v>0</v>
      </c>
      <c r="AQ289" s="84">
        <f t="shared" si="148"/>
        <v>0</v>
      </c>
      <c r="AR289" s="84">
        <f t="shared" si="157"/>
        <v>0</v>
      </c>
      <c r="AS289" s="84">
        <v>0</v>
      </c>
      <c r="AT289" s="84">
        <f t="shared" si="160"/>
        <v>0</v>
      </c>
      <c r="AU289" s="84">
        <v>0</v>
      </c>
      <c r="AV289" s="84">
        <f t="shared" si="134"/>
        <v>0</v>
      </c>
      <c r="AW289" s="84">
        <f t="shared" si="149"/>
        <v>0</v>
      </c>
      <c r="AX289" s="84">
        <f t="shared" si="135"/>
        <v>0</v>
      </c>
      <c r="AY289" s="84">
        <f t="shared" si="136"/>
        <v>0</v>
      </c>
      <c r="AZ289" s="84">
        <f t="shared" si="150"/>
        <v>0</v>
      </c>
      <c r="BA289" s="84">
        <f t="shared" si="137"/>
        <v>0</v>
      </c>
      <c r="BB289" s="84">
        <f t="shared" si="138"/>
        <v>0</v>
      </c>
      <c r="BC289" s="84">
        <f t="shared" si="151"/>
        <v>0</v>
      </c>
      <c r="BD289" s="84">
        <f t="shared" si="158"/>
        <v>0</v>
      </c>
      <c r="BE289" s="84">
        <v>0</v>
      </c>
      <c r="BF289" s="84">
        <f t="shared" si="152"/>
        <v>0</v>
      </c>
      <c r="BG289" s="84">
        <v>0</v>
      </c>
      <c r="BH289" s="84">
        <f t="shared" si="139"/>
        <v>0</v>
      </c>
      <c r="BI289" s="84">
        <f t="shared" si="153"/>
        <v>0</v>
      </c>
      <c r="BJ289" s="84">
        <f t="shared" si="140"/>
        <v>0</v>
      </c>
      <c r="BK289" s="84">
        <f t="shared" si="141"/>
        <v>0</v>
      </c>
      <c r="BL289" s="84">
        <f t="shared" si="154"/>
        <v>0</v>
      </c>
      <c r="BM289" s="84">
        <f t="shared" si="142"/>
        <v>0</v>
      </c>
      <c r="BN289" s="84">
        <f t="shared" si="143"/>
        <v>0</v>
      </c>
      <c r="BO289" s="84">
        <f t="shared" si="155"/>
        <v>0</v>
      </c>
      <c r="BP289" s="84">
        <f t="shared" si="159"/>
        <v>0</v>
      </c>
      <c r="BQ289" s="84">
        <v>0</v>
      </c>
      <c r="BR289" s="84">
        <f t="shared" si="156"/>
        <v>0</v>
      </c>
      <c r="BS289" s="84">
        <v>0</v>
      </c>
    </row>
    <row r="290" spans="1:71" s="85" customFormat="1">
      <c r="A290" s="69">
        <v>281</v>
      </c>
      <c r="B290" s="1"/>
      <c r="C290" s="1"/>
      <c r="D290" s="2"/>
      <c r="E290" s="3"/>
      <c r="F290" s="4"/>
      <c r="G290" s="2"/>
      <c r="H290" s="4"/>
      <c r="I290" s="4"/>
      <c r="J290" s="4"/>
      <c r="K290" s="5"/>
      <c r="L290" s="32"/>
      <c r="M290" s="4"/>
      <c r="N290" s="4"/>
      <c r="O290" s="5"/>
      <c r="P290" s="32"/>
      <c r="Q290" s="4"/>
      <c r="R290" s="4"/>
      <c r="S290" s="47"/>
      <c r="T290" s="32"/>
      <c r="U290" s="4"/>
      <c r="V290" s="4"/>
      <c r="W290" s="47"/>
      <c r="X290" s="86">
        <f>IF(Dane!$E$3=1,AL290+AX290+BJ290,IF(Dane!$E$3=2,AR290+BD290+BP290,AT290+BF290+BR290))</f>
        <v>0</v>
      </c>
      <c r="Y290" s="87">
        <f>IF(Dane!$E$3=1,AM290+AY290+BK290,IF(Dane!$E$3=2,AS290+BE290+BQ290,AU290+BG290+BS290))</f>
        <v>0</v>
      </c>
      <c r="Z290" s="87">
        <f>IF(((H290*Dane!$C$9)-X290)&lt;0,0,(H290*Dane!$C$9)-X290)</f>
        <v>0</v>
      </c>
      <c r="AA290" s="88">
        <f>IFERROR(IF(((I290*Dane!$C$9)-Y290)&lt;0,0,(I290*Dane!$C$9)-Y290),0)</f>
        <v>0</v>
      </c>
      <c r="AB290" s="74"/>
      <c r="AC290" s="83">
        <f>IF(Dane!$E$3=1,AL290,IF(Dane!$E$3=2,AR290,AT290))</f>
        <v>0</v>
      </c>
      <c r="AD290" s="83">
        <f>IF(Dane!$E$3=1,AM290,IF(Dane!$E$3=2,AS290,AU290))</f>
        <v>0</v>
      </c>
      <c r="AE290" s="83">
        <f>IF(Dane!$E$3=1,AX290,IF(Dane!$E$3=2,BD290,BF290))</f>
        <v>0</v>
      </c>
      <c r="AF290" s="83">
        <f>IF(Dane!$E$3=1,AY290,IF(Dane!$E$3=2,BE290,BG290))</f>
        <v>0</v>
      </c>
      <c r="AG290" s="83">
        <f>IF(Dane!$E$3=1,BJ290,IF(Dane!$E$3=2,BP290,BR290))</f>
        <v>0</v>
      </c>
      <c r="AH290" s="83">
        <f>IF(Dane!$E$3=1,BK290,IF(Dane!$E$3=2,BQ290,BS290))</f>
        <v>0</v>
      </c>
      <c r="AI290" s="84">
        <f t="shared" si="144"/>
        <v>0</v>
      </c>
      <c r="AJ290" s="84">
        <f t="shared" si="145"/>
        <v>0</v>
      </c>
      <c r="AK290" s="84"/>
      <c r="AL290" s="84">
        <f t="shared" si="131"/>
        <v>0</v>
      </c>
      <c r="AM290" s="84">
        <f t="shared" si="146"/>
        <v>0</v>
      </c>
      <c r="AN290" s="84">
        <f t="shared" si="147"/>
        <v>0</v>
      </c>
      <c r="AO290" s="84">
        <f t="shared" si="132"/>
        <v>0</v>
      </c>
      <c r="AP290" s="84">
        <f t="shared" si="133"/>
        <v>0</v>
      </c>
      <c r="AQ290" s="84">
        <f t="shared" si="148"/>
        <v>0</v>
      </c>
      <c r="AR290" s="84">
        <f t="shared" si="157"/>
        <v>0</v>
      </c>
      <c r="AS290" s="84">
        <v>0</v>
      </c>
      <c r="AT290" s="84">
        <f t="shared" si="160"/>
        <v>0</v>
      </c>
      <c r="AU290" s="84">
        <v>0</v>
      </c>
      <c r="AV290" s="84">
        <f t="shared" si="134"/>
        <v>0</v>
      </c>
      <c r="AW290" s="84">
        <f t="shared" si="149"/>
        <v>0</v>
      </c>
      <c r="AX290" s="84">
        <f t="shared" si="135"/>
        <v>0</v>
      </c>
      <c r="AY290" s="84">
        <f t="shared" si="136"/>
        <v>0</v>
      </c>
      <c r="AZ290" s="84">
        <f t="shared" si="150"/>
        <v>0</v>
      </c>
      <c r="BA290" s="84">
        <f t="shared" si="137"/>
        <v>0</v>
      </c>
      <c r="BB290" s="84">
        <f t="shared" si="138"/>
        <v>0</v>
      </c>
      <c r="BC290" s="84">
        <f t="shared" si="151"/>
        <v>0</v>
      </c>
      <c r="BD290" s="84">
        <f t="shared" si="158"/>
        <v>0</v>
      </c>
      <c r="BE290" s="84">
        <v>0</v>
      </c>
      <c r="BF290" s="84">
        <f t="shared" si="152"/>
        <v>0</v>
      </c>
      <c r="BG290" s="84">
        <v>0</v>
      </c>
      <c r="BH290" s="84">
        <f t="shared" si="139"/>
        <v>0</v>
      </c>
      <c r="BI290" s="84">
        <f t="shared" si="153"/>
        <v>0</v>
      </c>
      <c r="BJ290" s="84">
        <f t="shared" si="140"/>
        <v>0</v>
      </c>
      <c r="BK290" s="84">
        <f t="shared" si="141"/>
        <v>0</v>
      </c>
      <c r="BL290" s="84">
        <f t="shared" si="154"/>
        <v>0</v>
      </c>
      <c r="BM290" s="84">
        <f t="shared" si="142"/>
        <v>0</v>
      </c>
      <c r="BN290" s="84">
        <f t="shared" si="143"/>
        <v>0</v>
      </c>
      <c r="BO290" s="84">
        <f t="shared" si="155"/>
        <v>0</v>
      </c>
      <c r="BP290" s="84">
        <f t="shared" si="159"/>
        <v>0</v>
      </c>
      <c r="BQ290" s="84">
        <v>0</v>
      </c>
      <c r="BR290" s="84">
        <f t="shared" si="156"/>
        <v>0</v>
      </c>
      <c r="BS290" s="84">
        <v>0</v>
      </c>
    </row>
    <row r="291" spans="1:71" s="85" customFormat="1">
      <c r="A291" s="69">
        <v>282</v>
      </c>
      <c r="B291" s="1"/>
      <c r="C291" s="1"/>
      <c r="D291" s="2"/>
      <c r="E291" s="3"/>
      <c r="F291" s="4"/>
      <c r="G291" s="2"/>
      <c r="H291" s="4"/>
      <c r="I291" s="4"/>
      <c r="J291" s="4"/>
      <c r="K291" s="5"/>
      <c r="L291" s="32"/>
      <c r="M291" s="4"/>
      <c r="N291" s="4"/>
      <c r="O291" s="5"/>
      <c r="P291" s="32"/>
      <c r="Q291" s="4"/>
      <c r="R291" s="4"/>
      <c r="S291" s="47"/>
      <c r="T291" s="32"/>
      <c r="U291" s="4"/>
      <c r="V291" s="4"/>
      <c r="W291" s="47"/>
      <c r="X291" s="86">
        <f>IF(Dane!$E$3=1,AL291+AX291+BJ291,IF(Dane!$E$3=2,AR291+BD291+BP291,AT291+BF291+BR291))</f>
        <v>0</v>
      </c>
      <c r="Y291" s="87">
        <f>IF(Dane!$E$3=1,AM291+AY291+BK291,IF(Dane!$E$3=2,AS291+BE291+BQ291,AU291+BG291+BS291))</f>
        <v>0</v>
      </c>
      <c r="Z291" s="87">
        <f>IF(((H291*Dane!$C$9)-X291)&lt;0,0,(H291*Dane!$C$9)-X291)</f>
        <v>0</v>
      </c>
      <c r="AA291" s="88">
        <f>IFERROR(IF(((I291*Dane!$C$9)-Y291)&lt;0,0,(I291*Dane!$C$9)-Y291),0)</f>
        <v>0</v>
      </c>
      <c r="AB291" s="74"/>
      <c r="AC291" s="83">
        <f>IF(Dane!$E$3=1,AL291,IF(Dane!$E$3=2,AR291,AT291))</f>
        <v>0</v>
      </c>
      <c r="AD291" s="83">
        <f>IF(Dane!$E$3=1,AM291,IF(Dane!$E$3=2,AS291,AU291))</f>
        <v>0</v>
      </c>
      <c r="AE291" s="83">
        <f>IF(Dane!$E$3=1,AX291,IF(Dane!$E$3=2,BD291,BF291))</f>
        <v>0</v>
      </c>
      <c r="AF291" s="83">
        <f>IF(Dane!$E$3=1,AY291,IF(Dane!$E$3=2,BE291,BG291))</f>
        <v>0</v>
      </c>
      <c r="AG291" s="83">
        <f>IF(Dane!$E$3=1,BJ291,IF(Dane!$E$3=2,BP291,BR291))</f>
        <v>0</v>
      </c>
      <c r="AH291" s="83">
        <f>IF(Dane!$E$3=1,BK291,IF(Dane!$E$3=2,BQ291,BS291))</f>
        <v>0</v>
      </c>
      <c r="AI291" s="84">
        <f t="shared" si="144"/>
        <v>0</v>
      </c>
      <c r="AJ291" s="84">
        <f t="shared" si="145"/>
        <v>0</v>
      </c>
      <c r="AK291" s="84"/>
      <c r="AL291" s="84">
        <f t="shared" si="131"/>
        <v>0</v>
      </c>
      <c r="AM291" s="84">
        <f t="shared" si="146"/>
        <v>0</v>
      </c>
      <c r="AN291" s="84">
        <f t="shared" si="147"/>
        <v>0</v>
      </c>
      <c r="AO291" s="84">
        <f t="shared" si="132"/>
        <v>0</v>
      </c>
      <c r="AP291" s="84">
        <f t="shared" si="133"/>
        <v>0</v>
      </c>
      <c r="AQ291" s="84">
        <f t="shared" si="148"/>
        <v>0</v>
      </c>
      <c r="AR291" s="84">
        <f t="shared" si="157"/>
        <v>0</v>
      </c>
      <c r="AS291" s="84">
        <v>0</v>
      </c>
      <c r="AT291" s="84">
        <f t="shared" si="160"/>
        <v>0</v>
      </c>
      <c r="AU291" s="84">
        <v>0</v>
      </c>
      <c r="AV291" s="84">
        <f t="shared" si="134"/>
        <v>0</v>
      </c>
      <c r="AW291" s="84">
        <f t="shared" si="149"/>
        <v>0</v>
      </c>
      <c r="AX291" s="84">
        <f t="shared" si="135"/>
        <v>0</v>
      </c>
      <c r="AY291" s="84">
        <f t="shared" si="136"/>
        <v>0</v>
      </c>
      <c r="AZ291" s="84">
        <f t="shared" si="150"/>
        <v>0</v>
      </c>
      <c r="BA291" s="84">
        <f t="shared" si="137"/>
        <v>0</v>
      </c>
      <c r="BB291" s="84">
        <f t="shared" si="138"/>
        <v>0</v>
      </c>
      <c r="BC291" s="84">
        <f t="shared" si="151"/>
        <v>0</v>
      </c>
      <c r="BD291" s="84">
        <f t="shared" si="158"/>
        <v>0</v>
      </c>
      <c r="BE291" s="84">
        <v>0</v>
      </c>
      <c r="BF291" s="84">
        <f t="shared" si="152"/>
        <v>0</v>
      </c>
      <c r="BG291" s="84">
        <v>0</v>
      </c>
      <c r="BH291" s="84">
        <f t="shared" si="139"/>
        <v>0</v>
      </c>
      <c r="BI291" s="84">
        <f t="shared" si="153"/>
        <v>0</v>
      </c>
      <c r="BJ291" s="84">
        <f t="shared" si="140"/>
        <v>0</v>
      </c>
      <c r="BK291" s="84">
        <f t="shared" si="141"/>
        <v>0</v>
      </c>
      <c r="BL291" s="84">
        <f t="shared" si="154"/>
        <v>0</v>
      </c>
      <c r="BM291" s="84">
        <f t="shared" si="142"/>
        <v>0</v>
      </c>
      <c r="BN291" s="84">
        <f t="shared" si="143"/>
        <v>0</v>
      </c>
      <c r="BO291" s="84">
        <f t="shared" si="155"/>
        <v>0</v>
      </c>
      <c r="BP291" s="84">
        <f t="shared" si="159"/>
        <v>0</v>
      </c>
      <c r="BQ291" s="84">
        <v>0</v>
      </c>
      <c r="BR291" s="84">
        <f t="shared" si="156"/>
        <v>0</v>
      </c>
      <c r="BS291" s="84">
        <v>0</v>
      </c>
    </row>
    <row r="292" spans="1:71" s="85" customFormat="1">
      <c r="A292" s="69">
        <v>283</v>
      </c>
      <c r="B292" s="1"/>
      <c r="C292" s="1"/>
      <c r="D292" s="2"/>
      <c r="E292" s="3"/>
      <c r="F292" s="4"/>
      <c r="G292" s="2"/>
      <c r="H292" s="4"/>
      <c r="I292" s="4"/>
      <c r="J292" s="4"/>
      <c r="K292" s="5"/>
      <c r="L292" s="32"/>
      <c r="M292" s="4"/>
      <c r="N292" s="4"/>
      <c r="O292" s="5"/>
      <c r="P292" s="32"/>
      <c r="Q292" s="4"/>
      <c r="R292" s="4"/>
      <c r="S292" s="47"/>
      <c r="T292" s="32"/>
      <c r="U292" s="4"/>
      <c r="V292" s="4"/>
      <c r="W292" s="47"/>
      <c r="X292" s="86">
        <f>IF(Dane!$E$3=1,AL292+AX292+BJ292,IF(Dane!$E$3=2,AR292+BD292+BP292,AT292+BF292+BR292))</f>
        <v>0</v>
      </c>
      <c r="Y292" s="87">
        <f>IF(Dane!$E$3=1,AM292+AY292+BK292,IF(Dane!$E$3=2,AS292+BE292+BQ292,AU292+BG292+BS292))</f>
        <v>0</v>
      </c>
      <c r="Z292" s="87">
        <f>IF(((H292*Dane!$C$9)-X292)&lt;0,0,(H292*Dane!$C$9)-X292)</f>
        <v>0</v>
      </c>
      <c r="AA292" s="88">
        <f>IFERROR(IF(((I292*Dane!$C$9)-Y292)&lt;0,0,(I292*Dane!$C$9)-Y292),0)</f>
        <v>0</v>
      </c>
      <c r="AB292" s="74"/>
      <c r="AC292" s="83">
        <f>IF(Dane!$E$3=1,AL292,IF(Dane!$E$3=2,AR292,AT292))</f>
        <v>0</v>
      </c>
      <c r="AD292" s="83">
        <f>IF(Dane!$E$3=1,AM292,IF(Dane!$E$3=2,AS292,AU292))</f>
        <v>0</v>
      </c>
      <c r="AE292" s="83">
        <f>IF(Dane!$E$3=1,AX292,IF(Dane!$E$3=2,BD292,BF292))</f>
        <v>0</v>
      </c>
      <c r="AF292" s="83">
        <f>IF(Dane!$E$3=1,AY292,IF(Dane!$E$3=2,BE292,BG292))</f>
        <v>0</v>
      </c>
      <c r="AG292" s="83">
        <f>IF(Dane!$E$3=1,BJ292,IF(Dane!$E$3=2,BP292,BR292))</f>
        <v>0</v>
      </c>
      <c r="AH292" s="83">
        <f>IF(Dane!$E$3=1,BK292,IF(Dane!$E$3=2,BQ292,BS292))</f>
        <v>0</v>
      </c>
      <c r="AI292" s="84">
        <f t="shared" si="144"/>
        <v>0</v>
      </c>
      <c r="AJ292" s="84">
        <f t="shared" si="145"/>
        <v>0</v>
      </c>
      <c r="AK292" s="84"/>
      <c r="AL292" s="84">
        <f t="shared" si="131"/>
        <v>0</v>
      </c>
      <c r="AM292" s="84">
        <f t="shared" si="146"/>
        <v>0</v>
      </c>
      <c r="AN292" s="84">
        <f t="shared" si="147"/>
        <v>0</v>
      </c>
      <c r="AO292" s="84">
        <f t="shared" si="132"/>
        <v>0</v>
      </c>
      <c r="AP292" s="84">
        <f t="shared" si="133"/>
        <v>0</v>
      </c>
      <c r="AQ292" s="84">
        <f t="shared" si="148"/>
        <v>0</v>
      </c>
      <c r="AR292" s="84">
        <f t="shared" si="157"/>
        <v>0</v>
      </c>
      <c r="AS292" s="84">
        <v>0</v>
      </c>
      <c r="AT292" s="84">
        <f t="shared" si="160"/>
        <v>0</v>
      </c>
      <c r="AU292" s="84">
        <v>0</v>
      </c>
      <c r="AV292" s="84">
        <f t="shared" si="134"/>
        <v>0</v>
      </c>
      <c r="AW292" s="84">
        <f t="shared" si="149"/>
        <v>0</v>
      </c>
      <c r="AX292" s="84">
        <f t="shared" si="135"/>
        <v>0</v>
      </c>
      <c r="AY292" s="84">
        <f t="shared" si="136"/>
        <v>0</v>
      </c>
      <c r="AZ292" s="84">
        <f t="shared" si="150"/>
        <v>0</v>
      </c>
      <c r="BA292" s="84">
        <f t="shared" si="137"/>
        <v>0</v>
      </c>
      <c r="BB292" s="84">
        <f t="shared" si="138"/>
        <v>0</v>
      </c>
      <c r="BC292" s="84">
        <f t="shared" si="151"/>
        <v>0</v>
      </c>
      <c r="BD292" s="84">
        <f t="shared" si="158"/>
        <v>0</v>
      </c>
      <c r="BE292" s="84">
        <v>0</v>
      </c>
      <c r="BF292" s="84">
        <f t="shared" si="152"/>
        <v>0</v>
      </c>
      <c r="BG292" s="84">
        <v>0</v>
      </c>
      <c r="BH292" s="84">
        <f t="shared" si="139"/>
        <v>0</v>
      </c>
      <c r="BI292" s="84">
        <f t="shared" si="153"/>
        <v>0</v>
      </c>
      <c r="BJ292" s="84">
        <f t="shared" si="140"/>
        <v>0</v>
      </c>
      <c r="BK292" s="84">
        <f t="shared" si="141"/>
        <v>0</v>
      </c>
      <c r="BL292" s="84">
        <f t="shared" si="154"/>
        <v>0</v>
      </c>
      <c r="BM292" s="84">
        <f t="shared" si="142"/>
        <v>0</v>
      </c>
      <c r="BN292" s="84">
        <f t="shared" si="143"/>
        <v>0</v>
      </c>
      <c r="BO292" s="84">
        <f t="shared" si="155"/>
        <v>0</v>
      </c>
      <c r="BP292" s="84">
        <f t="shared" si="159"/>
        <v>0</v>
      </c>
      <c r="BQ292" s="84">
        <v>0</v>
      </c>
      <c r="BR292" s="84">
        <f t="shared" si="156"/>
        <v>0</v>
      </c>
      <c r="BS292" s="84">
        <v>0</v>
      </c>
    </row>
    <row r="293" spans="1:71" s="85" customFormat="1">
      <c r="A293" s="69">
        <v>284</v>
      </c>
      <c r="B293" s="1"/>
      <c r="C293" s="1"/>
      <c r="D293" s="2"/>
      <c r="E293" s="3"/>
      <c r="F293" s="4"/>
      <c r="G293" s="2"/>
      <c r="H293" s="4"/>
      <c r="I293" s="4"/>
      <c r="J293" s="4"/>
      <c r="K293" s="5"/>
      <c r="L293" s="32"/>
      <c r="M293" s="4"/>
      <c r="N293" s="4"/>
      <c r="O293" s="5"/>
      <c r="P293" s="32"/>
      <c r="Q293" s="4"/>
      <c r="R293" s="4"/>
      <c r="S293" s="47"/>
      <c r="T293" s="32"/>
      <c r="U293" s="4"/>
      <c r="V293" s="4"/>
      <c r="W293" s="47"/>
      <c r="X293" s="86">
        <f>IF(Dane!$E$3=1,AL293+AX293+BJ293,IF(Dane!$E$3=2,AR293+BD293+BP293,AT293+BF293+BR293))</f>
        <v>0</v>
      </c>
      <c r="Y293" s="87">
        <f>IF(Dane!$E$3=1,AM293+AY293+BK293,IF(Dane!$E$3=2,AS293+BE293+BQ293,AU293+BG293+BS293))</f>
        <v>0</v>
      </c>
      <c r="Z293" s="87">
        <f>IF(((H293*Dane!$C$9)-X293)&lt;0,0,(H293*Dane!$C$9)-X293)</f>
        <v>0</v>
      </c>
      <c r="AA293" s="88">
        <f>IFERROR(IF(((I293*Dane!$C$9)-Y293)&lt;0,0,(I293*Dane!$C$9)-Y293),0)</f>
        <v>0</v>
      </c>
      <c r="AB293" s="74"/>
      <c r="AC293" s="83">
        <f>IF(Dane!$E$3=1,AL293,IF(Dane!$E$3=2,AR293,AT293))</f>
        <v>0</v>
      </c>
      <c r="AD293" s="83">
        <f>IF(Dane!$E$3=1,AM293,IF(Dane!$E$3=2,AS293,AU293))</f>
        <v>0</v>
      </c>
      <c r="AE293" s="83">
        <f>IF(Dane!$E$3=1,AX293,IF(Dane!$E$3=2,BD293,BF293))</f>
        <v>0</v>
      </c>
      <c r="AF293" s="83">
        <f>IF(Dane!$E$3=1,AY293,IF(Dane!$E$3=2,BE293,BG293))</f>
        <v>0</v>
      </c>
      <c r="AG293" s="83">
        <f>IF(Dane!$E$3=1,BJ293,IF(Dane!$E$3=2,BP293,BR293))</f>
        <v>0</v>
      </c>
      <c r="AH293" s="83">
        <f>IF(Dane!$E$3=1,BK293,IF(Dane!$E$3=2,BQ293,BS293))</f>
        <v>0</v>
      </c>
      <c r="AI293" s="84">
        <f t="shared" si="144"/>
        <v>0</v>
      </c>
      <c r="AJ293" s="84">
        <f t="shared" si="145"/>
        <v>0</v>
      </c>
      <c r="AK293" s="84"/>
      <c r="AL293" s="84">
        <f t="shared" si="131"/>
        <v>0</v>
      </c>
      <c r="AM293" s="84">
        <f t="shared" si="146"/>
        <v>0</v>
      </c>
      <c r="AN293" s="84">
        <f t="shared" si="147"/>
        <v>0</v>
      </c>
      <c r="AO293" s="84">
        <f t="shared" si="132"/>
        <v>0</v>
      </c>
      <c r="AP293" s="84">
        <f t="shared" si="133"/>
        <v>0</v>
      </c>
      <c r="AQ293" s="84">
        <f t="shared" si="148"/>
        <v>0</v>
      </c>
      <c r="AR293" s="84">
        <f t="shared" si="157"/>
        <v>0</v>
      </c>
      <c r="AS293" s="84">
        <v>0</v>
      </c>
      <c r="AT293" s="84">
        <f t="shared" si="160"/>
        <v>0</v>
      </c>
      <c r="AU293" s="84">
        <v>0</v>
      </c>
      <c r="AV293" s="84">
        <f t="shared" si="134"/>
        <v>0</v>
      </c>
      <c r="AW293" s="84">
        <f t="shared" si="149"/>
        <v>0</v>
      </c>
      <c r="AX293" s="84">
        <f t="shared" si="135"/>
        <v>0</v>
      </c>
      <c r="AY293" s="84">
        <f t="shared" si="136"/>
        <v>0</v>
      </c>
      <c r="AZ293" s="84">
        <f t="shared" si="150"/>
        <v>0</v>
      </c>
      <c r="BA293" s="84">
        <f t="shared" si="137"/>
        <v>0</v>
      </c>
      <c r="BB293" s="84">
        <f t="shared" si="138"/>
        <v>0</v>
      </c>
      <c r="BC293" s="84">
        <f t="shared" si="151"/>
        <v>0</v>
      </c>
      <c r="BD293" s="84">
        <f t="shared" si="158"/>
        <v>0</v>
      </c>
      <c r="BE293" s="84">
        <v>0</v>
      </c>
      <c r="BF293" s="84">
        <f t="shared" si="152"/>
        <v>0</v>
      </c>
      <c r="BG293" s="84">
        <v>0</v>
      </c>
      <c r="BH293" s="84">
        <f t="shared" si="139"/>
        <v>0</v>
      </c>
      <c r="BI293" s="84">
        <f t="shared" si="153"/>
        <v>0</v>
      </c>
      <c r="BJ293" s="84">
        <f t="shared" si="140"/>
        <v>0</v>
      </c>
      <c r="BK293" s="84">
        <f t="shared" si="141"/>
        <v>0</v>
      </c>
      <c r="BL293" s="84">
        <f t="shared" si="154"/>
        <v>0</v>
      </c>
      <c r="BM293" s="84">
        <f t="shared" si="142"/>
        <v>0</v>
      </c>
      <c r="BN293" s="84">
        <f t="shared" si="143"/>
        <v>0</v>
      </c>
      <c r="BO293" s="84">
        <f t="shared" si="155"/>
        <v>0</v>
      </c>
      <c r="BP293" s="84">
        <f t="shared" si="159"/>
        <v>0</v>
      </c>
      <c r="BQ293" s="84">
        <v>0</v>
      </c>
      <c r="BR293" s="84">
        <f t="shared" si="156"/>
        <v>0</v>
      </c>
      <c r="BS293" s="84">
        <v>0</v>
      </c>
    </row>
    <row r="294" spans="1:71" s="85" customFormat="1">
      <c r="A294" s="69">
        <v>285</v>
      </c>
      <c r="B294" s="1"/>
      <c r="C294" s="1"/>
      <c r="D294" s="2"/>
      <c r="E294" s="3"/>
      <c r="F294" s="4"/>
      <c r="G294" s="2"/>
      <c r="H294" s="4"/>
      <c r="I294" s="4"/>
      <c r="J294" s="4"/>
      <c r="K294" s="5"/>
      <c r="L294" s="32"/>
      <c r="M294" s="4"/>
      <c r="N294" s="4"/>
      <c r="O294" s="5"/>
      <c r="P294" s="32"/>
      <c r="Q294" s="4"/>
      <c r="R294" s="4"/>
      <c r="S294" s="47"/>
      <c r="T294" s="32"/>
      <c r="U294" s="4"/>
      <c r="V294" s="4"/>
      <c r="W294" s="47"/>
      <c r="X294" s="86">
        <f>IF(Dane!$E$3=1,AL294+AX294+BJ294,IF(Dane!$E$3=2,AR294+BD294+BP294,AT294+BF294+BR294))</f>
        <v>0</v>
      </c>
      <c r="Y294" s="87">
        <f>IF(Dane!$E$3=1,AM294+AY294+BK294,IF(Dane!$E$3=2,AS294+BE294+BQ294,AU294+BG294+BS294))</f>
        <v>0</v>
      </c>
      <c r="Z294" s="87">
        <f>IF(((H294*Dane!$C$9)-X294)&lt;0,0,(H294*Dane!$C$9)-X294)</f>
        <v>0</v>
      </c>
      <c r="AA294" s="88">
        <f>IFERROR(IF(((I294*Dane!$C$9)-Y294)&lt;0,0,(I294*Dane!$C$9)-Y294),0)</f>
        <v>0</v>
      </c>
      <c r="AB294" s="74"/>
      <c r="AC294" s="83">
        <f>IF(Dane!$E$3=1,AL294,IF(Dane!$E$3=2,AR294,AT294))</f>
        <v>0</v>
      </c>
      <c r="AD294" s="83">
        <f>IF(Dane!$E$3=1,AM294,IF(Dane!$E$3=2,AS294,AU294))</f>
        <v>0</v>
      </c>
      <c r="AE294" s="83">
        <f>IF(Dane!$E$3=1,AX294,IF(Dane!$E$3=2,BD294,BF294))</f>
        <v>0</v>
      </c>
      <c r="AF294" s="83">
        <f>IF(Dane!$E$3=1,AY294,IF(Dane!$E$3=2,BE294,BG294))</f>
        <v>0</v>
      </c>
      <c r="AG294" s="83">
        <f>IF(Dane!$E$3=1,BJ294,IF(Dane!$E$3=2,BP294,BR294))</f>
        <v>0</v>
      </c>
      <c r="AH294" s="83">
        <f>IF(Dane!$E$3=1,BK294,IF(Dane!$E$3=2,BQ294,BS294))</f>
        <v>0</v>
      </c>
      <c r="AI294" s="84">
        <f t="shared" si="144"/>
        <v>0</v>
      </c>
      <c r="AJ294" s="84">
        <f t="shared" si="145"/>
        <v>0</v>
      </c>
      <c r="AK294" s="84"/>
      <c r="AL294" s="84">
        <f t="shared" si="131"/>
        <v>0</v>
      </c>
      <c r="AM294" s="84">
        <f t="shared" si="146"/>
        <v>0</v>
      </c>
      <c r="AN294" s="84">
        <f t="shared" si="147"/>
        <v>0</v>
      </c>
      <c r="AO294" s="84">
        <f t="shared" si="132"/>
        <v>0</v>
      </c>
      <c r="AP294" s="84">
        <f t="shared" si="133"/>
        <v>0</v>
      </c>
      <c r="AQ294" s="84">
        <f t="shared" si="148"/>
        <v>0</v>
      </c>
      <c r="AR294" s="84">
        <f t="shared" si="157"/>
        <v>0</v>
      </c>
      <c r="AS294" s="84">
        <v>0</v>
      </c>
      <c r="AT294" s="84">
        <f t="shared" si="160"/>
        <v>0</v>
      </c>
      <c r="AU294" s="84">
        <v>0</v>
      </c>
      <c r="AV294" s="84">
        <f t="shared" si="134"/>
        <v>0</v>
      </c>
      <c r="AW294" s="84">
        <f t="shared" si="149"/>
        <v>0</v>
      </c>
      <c r="AX294" s="84">
        <f t="shared" si="135"/>
        <v>0</v>
      </c>
      <c r="AY294" s="84">
        <f t="shared" si="136"/>
        <v>0</v>
      </c>
      <c r="AZ294" s="84">
        <f t="shared" si="150"/>
        <v>0</v>
      </c>
      <c r="BA294" s="84">
        <f t="shared" si="137"/>
        <v>0</v>
      </c>
      <c r="BB294" s="84">
        <f t="shared" si="138"/>
        <v>0</v>
      </c>
      <c r="BC294" s="84">
        <f t="shared" si="151"/>
        <v>0</v>
      </c>
      <c r="BD294" s="84">
        <f t="shared" si="158"/>
        <v>0</v>
      </c>
      <c r="BE294" s="84">
        <v>0</v>
      </c>
      <c r="BF294" s="84">
        <f t="shared" si="152"/>
        <v>0</v>
      </c>
      <c r="BG294" s="84">
        <v>0</v>
      </c>
      <c r="BH294" s="84">
        <f t="shared" si="139"/>
        <v>0</v>
      </c>
      <c r="BI294" s="84">
        <f t="shared" si="153"/>
        <v>0</v>
      </c>
      <c r="BJ294" s="84">
        <f t="shared" si="140"/>
        <v>0</v>
      </c>
      <c r="BK294" s="84">
        <f t="shared" si="141"/>
        <v>0</v>
      </c>
      <c r="BL294" s="84">
        <f t="shared" si="154"/>
        <v>0</v>
      </c>
      <c r="BM294" s="84">
        <f t="shared" si="142"/>
        <v>0</v>
      </c>
      <c r="BN294" s="84">
        <f t="shared" si="143"/>
        <v>0</v>
      </c>
      <c r="BO294" s="84">
        <f t="shared" si="155"/>
        <v>0</v>
      </c>
      <c r="BP294" s="84">
        <f t="shared" si="159"/>
        <v>0</v>
      </c>
      <c r="BQ294" s="84">
        <v>0</v>
      </c>
      <c r="BR294" s="84">
        <f t="shared" si="156"/>
        <v>0</v>
      </c>
      <c r="BS294" s="84">
        <v>0</v>
      </c>
    </row>
    <row r="295" spans="1:71" s="85" customFormat="1">
      <c r="A295" s="69">
        <v>286</v>
      </c>
      <c r="B295" s="1"/>
      <c r="C295" s="1"/>
      <c r="D295" s="2"/>
      <c r="E295" s="3"/>
      <c r="F295" s="4"/>
      <c r="G295" s="2"/>
      <c r="H295" s="4"/>
      <c r="I295" s="4"/>
      <c r="J295" s="4"/>
      <c r="K295" s="5"/>
      <c r="L295" s="32"/>
      <c r="M295" s="4"/>
      <c r="N295" s="4"/>
      <c r="O295" s="5"/>
      <c r="P295" s="32"/>
      <c r="Q295" s="4"/>
      <c r="R295" s="4"/>
      <c r="S295" s="47"/>
      <c r="T295" s="32"/>
      <c r="U295" s="4"/>
      <c r="V295" s="4"/>
      <c r="W295" s="47"/>
      <c r="X295" s="86">
        <f>IF(Dane!$E$3=1,AL295+AX295+BJ295,IF(Dane!$E$3=2,AR295+BD295+BP295,AT295+BF295+BR295))</f>
        <v>0</v>
      </c>
      <c r="Y295" s="87">
        <f>IF(Dane!$E$3=1,AM295+AY295+BK295,IF(Dane!$E$3=2,AS295+BE295+BQ295,AU295+BG295+BS295))</f>
        <v>0</v>
      </c>
      <c r="Z295" s="87">
        <f>IF(((H295*Dane!$C$9)-X295)&lt;0,0,(H295*Dane!$C$9)-X295)</f>
        <v>0</v>
      </c>
      <c r="AA295" s="88">
        <f>IFERROR(IF(((I295*Dane!$C$9)-Y295)&lt;0,0,(I295*Dane!$C$9)-Y295),0)</f>
        <v>0</v>
      </c>
      <c r="AB295" s="74"/>
      <c r="AC295" s="83">
        <f>IF(Dane!$E$3=1,AL295,IF(Dane!$E$3=2,AR295,AT295))</f>
        <v>0</v>
      </c>
      <c r="AD295" s="83">
        <f>IF(Dane!$E$3=1,AM295,IF(Dane!$E$3=2,AS295,AU295))</f>
        <v>0</v>
      </c>
      <c r="AE295" s="83">
        <f>IF(Dane!$E$3=1,AX295,IF(Dane!$E$3=2,BD295,BF295))</f>
        <v>0</v>
      </c>
      <c r="AF295" s="83">
        <f>IF(Dane!$E$3=1,AY295,IF(Dane!$E$3=2,BE295,BG295))</f>
        <v>0</v>
      </c>
      <c r="AG295" s="83">
        <f>IF(Dane!$E$3=1,BJ295,IF(Dane!$E$3=2,BP295,BR295))</f>
        <v>0</v>
      </c>
      <c r="AH295" s="83">
        <f>IF(Dane!$E$3=1,BK295,IF(Dane!$E$3=2,BQ295,BS295))</f>
        <v>0</v>
      </c>
      <c r="AI295" s="84">
        <f t="shared" si="144"/>
        <v>0</v>
      </c>
      <c r="AJ295" s="84">
        <f t="shared" si="145"/>
        <v>0</v>
      </c>
      <c r="AK295" s="84"/>
      <c r="AL295" s="84">
        <f t="shared" si="131"/>
        <v>0</v>
      </c>
      <c r="AM295" s="84">
        <f t="shared" si="146"/>
        <v>0</v>
      </c>
      <c r="AN295" s="84">
        <f t="shared" si="147"/>
        <v>0</v>
      </c>
      <c r="AO295" s="84">
        <f t="shared" si="132"/>
        <v>0</v>
      </c>
      <c r="AP295" s="84">
        <f t="shared" si="133"/>
        <v>0</v>
      </c>
      <c r="AQ295" s="84">
        <f t="shared" si="148"/>
        <v>0</v>
      </c>
      <c r="AR295" s="84">
        <f t="shared" si="157"/>
        <v>0</v>
      </c>
      <c r="AS295" s="84">
        <v>0</v>
      </c>
      <c r="AT295" s="84">
        <f t="shared" si="160"/>
        <v>0</v>
      </c>
      <c r="AU295" s="84">
        <v>0</v>
      </c>
      <c r="AV295" s="84">
        <f t="shared" si="134"/>
        <v>0</v>
      </c>
      <c r="AW295" s="84">
        <f t="shared" si="149"/>
        <v>0</v>
      </c>
      <c r="AX295" s="84">
        <f t="shared" si="135"/>
        <v>0</v>
      </c>
      <c r="AY295" s="84">
        <f t="shared" si="136"/>
        <v>0</v>
      </c>
      <c r="AZ295" s="84">
        <f t="shared" si="150"/>
        <v>0</v>
      </c>
      <c r="BA295" s="84">
        <f t="shared" si="137"/>
        <v>0</v>
      </c>
      <c r="BB295" s="84">
        <f t="shared" si="138"/>
        <v>0</v>
      </c>
      <c r="BC295" s="84">
        <f t="shared" si="151"/>
        <v>0</v>
      </c>
      <c r="BD295" s="84">
        <f t="shared" si="158"/>
        <v>0</v>
      </c>
      <c r="BE295" s="84">
        <v>0</v>
      </c>
      <c r="BF295" s="84">
        <f t="shared" si="152"/>
        <v>0</v>
      </c>
      <c r="BG295" s="84">
        <v>0</v>
      </c>
      <c r="BH295" s="84">
        <f t="shared" si="139"/>
        <v>0</v>
      </c>
      <c r="BI295" s="84">
        <f t="shared" si="153"/>
        <v>0</v>
      </c>
      <c r="BJ295" s="84">
        <f t="shared" si="140"/>
        <v>0</v>
      </c>
      <c r="BK295" s="84">
        <f t="shared" si="141"/>
        <v>0</v>
      </c>
      <c r="BL295" s="84">
        <f t="shared" si="154"/>
        <v>0</v>
      </c>
      <c r="BM295" s="84">
        <f t="shared" si="142"/>
        <v>0</v>
      </c>
      <c r="BN295" s="84">
        <f t="shared" si="143"/>
        <v>0</v>
      </c>
      <c r="BO295" s="84">
        <f t="shared" si="155"/>
        <v>0</v>
      </c>
      <c r="BP295" s="84">
        <f t="shared" si="159"/>
        <v>0</v>
      </c>
      <c r="BQ295" s="84">
        <v>0</v>
      </c>
      <c r="BR295" s="84">
        <f t="shared" si="156"/>
        <v>0</v>
      </c>
      <c r="BS295" s="84">
        <v>0</v>
      </c>
    </row>
    <row r="296" spans="1:71" s="85" customFormat="1">
      <c r="A296" s="69">
        <v>287</v>
      </c>
      <c r="B296" s="1"/>
      <c r="C296" s="1"/>
      <c r="D296" s="2"/>
      <c r="E296" s="3"/>
      <c r="F296" s="4"/>
      <c r="G296" s="2"/>
      <c r="H296" s="4"/>
      <c r="I296" s="4"/>
      <c r="J296" s="4"/>
      <c r="K296" s="5"/>
      <c r="L296" s="32"/>
      <c r="M296" s="4"/>
      <c r="N296" s="4"/>
      <c r="O296" s="5"/>
      <c r="P296" s="32"/>
      <c r="Q296" s="4"/>
      <c r="R296" s="4"/>
      <c r="S296" s="47"/>
      <c r="T296" s="32"/>
      <c r="U296" s="4"/>
      <c r="V296" s="4"/>
      <c r="W296" s="47"/>
      <c r="X296" s="86">
        <f>IF(Dane!$E$3=1,AL296+AX296+BJ296,IF(Dane!$E$3=2,AR296+BD296+BP296,AT296+BF296+BR296))</f>
        <v>0</v>
      </c>
      <c r="Y296" s="87">
        <f>IF(Dane!$E$3=1,AM296+AY296+BK296,IF(Dane!$E$3=2,AS296+BE296+BQ296,AU296+BG296+BS296))</f>
        <v>0</v>
      </c>
      <c r="Z296" s="87">
        <f>IF(((H296*Dane!$C$9)-X296)&lt;0,0,(H296*Dane!$C$9)-X296)</f>
        <v>0</v>
      </c>
      <c r="AA296" s="88">
        <f>IFERROR(IF(((I296*Dane!$C$9)-Y296)&lt;0,0,(I296*Dane!$C$9)-Y296),0)</f>
        <v>0</v>
      </c>
      <c r="AB296" s="74"/>
      <c r="AC296" s="83">
        <f>IF(Dane!$E$3=1,AL296,IF(Dane!$E$3=2,AR296,AT296))</f>
        <v>0</v>
      </c>
      <c r="AD296" s="83">
        <f>IF(Dane!$E$3=1,AM296,IF(Dane!$E$3=2,AS296,AU296))</f>
        <v>0</v>
      </c>
      <c r="AE296" s="83">
        <f>IF(Dane!$E$3=1,AX296,IF(Dane!$E$3=2,BD296,BF296))</f>
        <v>0</v>
      </c>
      <c r="AF296" s="83">
        <f>IF(Dane!$E$3=1,AY296,IF(Dane!$E$3=2,BE296,BG296))</f>
        <v>0</v>
      </c>
      <c r="AG296" s="83">
        <f>IF(Dane!$E$3=1,BJ296,IF(Dane!$E$3=2,BP296,BR296))</f>
        <v>0</v>
      </c>
      <c r="AH296" s="83">
        <f>IF(Dane!$E$3=1,BK296,IF(Dane!$E$3=2,BQ296,BS296))</f>
        <v>0</v>
      </c>
      <c r="AI296" s="84">
        <f t="shared" si="144"/>
        <v>0</v>
      </c>
      <c r="AJ296" s="84">
        <f t="shared" si="145"/>
        <v>0</v>
      </c>
      <c r="AK296" s="84"/>
      <c r="AL296" s="84">
        <f t="shared" si="131"/>
        <v>0</v>
      </c>
      <c r="AM296" s="84">
        <f t="shared" si="146"/>
        <v>0</v>
      </c>
      <c r="AN296" s="84">
        <f t="shared" si="147"/>
        <v>0</v>
      </c>
      <c r="AO296" s="84">
        <f t="shared" si="132"/>
        <v>0</v>
      </c>
      <c r="AP296" s="84">
        <f t="shared" si="133"/>
        <v>0</v>
      </c>
      <c r="AQ296" s="84">
        <f t="shared" si="148"/>
        <v>0</v>
      </c>
      <c r="AR296" s="84">
        <f t="shared" si="157"/>
        <v>0</v>
      </c>
      <c r="AS296" s="84">
        <v>0</v>
      </c>
      <c r="AT296" s="84">
        <f t="shared" si="160"/>
        <v>0</v>
      </c>
      <c r="AU296" s="84">
        <v>0</v>
      </c>
      <c r="AV296" s="84">
        <f t="shared" si="134"/>
        <v>0</v>
      </c>
      <c r="AW296" s="84">
        <f t="shared" si="149"/>
        <v>0</v>
      </c>
      <c r="AX296" s="84">
        <f t="shared" si="135"/>
        <v>0</v>
      </c>
      <c r="AY296" s="84">
        <f t="shared" si="136"/>
        <v>0</v>
      </c>
      <c r="AZ296" s="84">
        <f t="shared" si="150"/>
        <v>0</v>
      </c>
      <c r="BA296" s="84">
        <f t="shared" si="137"/>
        <v>0</v>
      </c>
      <c r="BB296" s="84">
        <f t="shared" si="138"/>
        <v>0</v>
      </c>
      <c r="BC296" s="84">
        <f t="shared" si="151"/>
        <v>0</v>
      </c>
      <c r="BD296" s="84">
        <f t="shared" si="158"/>
        <v>0</v>
      </c>
      <c r="BE296" s="84">
        <v>0</v>
      </c>
      <c r="BF296" s="84">
        <f t="shared" si="152"/>
        <v>0</v>
      </c>
      <c r="BG296" s="84">
        <v>0</v>
      </c>
      <c r="BH296" s="84">
        <f t="shared" si="139"/>
        <v>0</v>
      </c>
      <c r="BI296" s="84">
        <f t="shared" si="153"/>
        <v>0</v>
      </c>
      <c r="BJ296" s="84">
        <f t="shared" si="140"/>
        <v>0</v>
      </c>
      <c r="BK296" s="84">
        <f t="shared" si="141"/>
        <v>0</v>
      </c>
      <c r="BL296" s="84">
        <f t="shared" si="154"/>
        <v>0</v>
      </c>
      <c r="BM296" s="84">
        <f t="shared" si="142"/>
        <v>0</v>
      </c>
      <c r="BN296" s="84">
        <f t="shared" si="143"/>
        <v>0</v>
      </c>
      <c r="BO296" s="84">
        <f t="shared" si="155"/>
        <v>0</v>
      </c>
      <c r="BP296" s="84">
        <f t="shared" si="159"/>
        <v>0</v>
      </c>
      <c r="BQ296" s="84">
        <v>0</v>
      </c>
      <c r="BR296" s="84">
        <f t="shared" si="156"/>
        <v>0</v>
      </c>
      <c r="BS296" s="84">
        <v>0</v>
      </c>
    </row>
    <row r="297" spans="1:71" s="85" customFormat="1">
      <c r="A297" s="69">
        <v>288</v>
      </c>
      <c r="B297" s="1"/>
      <c r="C297" s="1"/>
      <c r="D297" s="2"/>
      <c r="E297" s="3"/>
      <c r="F297" s="4"/>
      <c r="G297" s="2"/>
      <c r="H297" s="4"/>
      <c r="I297" s="4"/>
      <c r="J297" s="4"/>
      <c r="K297" s="5"/>
      <c r="L297" s="32"/>
      <c r="M297" s="4"/>
      <c r="N297" s="4"/>
      <c r="O297" s="5"/>
      <c r="P297" s="32"/>
      <c r="Q297" s="4"/>
      <c r="R297" s="4"/>
      <c r="S297" s="47"/>
      <c r="T297" s="32"/>
      <c r="U297" s="4"/>
      <c r="V297" s="4"/>
      <c r="W297" s="47"/>
      <c r="X297" s="86">
        <f>IF(Dane!$E$3=1,AL297+AX297+BJ297,IF(Dane!$E$3=2,AR297+BD297+BP297,AT297+BF297+BR297))</f>
        <v>0</v>
      </c>
      <c r="Y297" s="87">
        <f>IF(Dane!$E$3=1,AM297+AY297+BK297,IF(Dane!$E$3=2,AS297+BE297+BQ297,AU297+BG297+BS297))</f>
        <v>0</v>
      </c>
      <c r="Z297" s="87">
        <f>IF(((H297*Dane!$C$9)-X297)&lt;0,0,(H297*Dane!$C$9)-X297)</f>
        <v>0</v>
      </c>
      <c r="AA297" s="88">
        <f>IFERROR(IF(((I297*Dane!$C$9)-Y297)&lt;0,0,(I297*Dane!$C$9)-Y297),0)</f>
        <v>0</v>
      </c>
      <c r="AB297" s="74"/>
      <c r="AC297" s="83">
        <f>IF(Dane!$E$3=1,AL297,IF(Dane!$E$3=2,AR297,AT297))</f>
        <v>0</v>
      </c>
      <c r="AD297" s="83">
        <f>IF(Dane!$E$3=1,AM297,IF(Dane!$E$3=2,AS297,AU297))</f>
        <v>0</v>
      </c>
      <c r="AE297" s="83">
        <f>IF(Dane!$E$3=1,AX297,IF(Dane!$E$3=2,BD297,BF297))</f>
        <v>0</v>
      </c>
      <c r="AF297" s="83">
        <f>IF(Dane!$E$3=1,AY297,IF(Dane!$E$3=2,BE297,BG297))</f>
        <v>0</v>
      </c>
      <c r="AG297" s="83">
        <f>IF(Dane!$E$3=1,BJ297,IF(Dane!$E$3=2,BP297,BR297))</f>
        <v>0</v>
      </c>
      <c r="AH297" s="83">
        <f>IF(Dane!$E$3=1,BK297,IF(Dane!$E$3=2,BQ297,BS297))</f>
        <v>0</v>
      </c>
      <c r="AI297" s="84">
        <f t="shared" si="144"/>
        <v>0</v>
      </c>
      <c r="AJ297" s="84">
        <f t="shared" si="145"/>
        <v>0</v>
      </c>
      <c r="AK297" s="84"/>
      <c r="AL297" s="84">
        <f t="shared" si="131"/>
        <v>0</v>
      </c>
      <c r="AM297" s="84">
        <f t="shared" si="146"/>
        <v>0</v>
      </c>
      <c r="AN297" s="84">
        <f t="shared" si="147"/>
        <v>0</v>
      </c>
      <c r="AO297" s="84">
        <f t="shared" si="132"/>
        <v>0</v>
      </c>
      <c r="AP297" s="84">
        <f t="shared" si="133"/>
        <v>0</v>
      </c>
      <c r="AQ297" s="84">
        <f t="shared" si="148"/>
        <v>0</v>
      </c>
      <c r="AR297" s="84">
        <f t="shared" si="157"/>
        <v>0</v>
      </c>
      <c r="AS297" s="84">
        <v>0</v>
      </c>
      <c r="AT297" s="84">
        <f t="shared" si="160"/>
        <v>0</v>
      </c>
      <c r="AU297" s="84">
        <v>0</v>
      </c>
      <c r="AV297" s="84">
        <f t="shared" si="134"/>
        <v>0</v>
      </c>
      <c r="AW297" s="84">
        <f t="shared" si="149"/>
        <v>0</v>
      </c>
      <c r="AX297" s="84">
        <f t="shared" si="135"/>
        <v>0</v>
      </c>
      <c r="AY297" s="84">
        <f t="shared" si="136"/>
        <v>0</v>
      </c>
      <c r="AZ297" s="84">
        <f t="shared" si="150"/>
        <v>0</v>
      </c>
      <c r="BA297" s="84">
        <f t="shared" si="137"/>
        <v>0</v>
      </c>
      <c r="BB297" s="84">
        <f t="shared" si="138"/>
        <v>0</v>
      </c>
      <c r="BC297" s="84">
        <f t="shared" si="151"/>
        <v>0</v>
      </c>
      <c r="BD297" s="84">
        <f t="shared" si="158"/>
        <v>0</v>
      </c>
      <c r="BE297" s="84">
        <v>0</v>
      </c>
      <c r="BF297" s="84">
        <f t="shared" si="152"/>
        <v>0</v>
      </c>
      <c r="BG297" s="84">
        <v>0</v>
      </c>
      <c r="BH297" s="84">
        <f t="shared" si="139"/>
        <v>0</v>
      </c>
      <c r="BI297" s="84">
        <f t="shared" si="153"/>
        <v>0</v>
      </c>
      <c r="BJ297" s="84">
        <f t="shared" si="140"/>
        <v>0</v>
      </c>
      <c r="BK297" s="84">
        <f t="shared" si="141"/>
        <v>0</v>
      </c>
      <c r="BL297" s="84">
        <f t="shared" si="154"/>
        <v>0</v>
      </c>
      <c r="BM297" s="84">
        <f t="shared" si="142"/>
        <v>0</v>
      </c>
      <c r="BN297" s="84">
        <f t="shared" si="143"/>
        <v>0</v>
      </c>
      <c r="BO297" s="84">
        <f t="shared" si="155"/>
        <v>0</v>
      </c>
      <c r="BP297" s="84">
        <f t="shared" si="159"/>
        <v>0</v>
      </c>
      <c r="BQ297" s="84">
        <v>0</v>
      </c>
      <c r="BR297" s="84">
        <f t="shared" si="156"/>
        <v>0</v>
      </c>
      <c r="BS297" s="84">
        <v>0</v>
      </c>
    </row>
    <row r="298" spans="1:71" s="85" customFormat="1">
      <c r="A298" s="69">
        <v>289</v>
      </c>
      <c r="B298" s="1"/>
      <c r="C298" s="1"/>
      <c r="D298" s="2"/>
      <c r="E298" s="3"/>
      <c r="F298" s="4"/>
      <c r="G298" s="2"/>
      <c r="H298" s="4"/>
      <c r="I298" s="4"/>
      <c r="J298" s="4"/>
      <c r="K298" s="5"/>
      <c r="L298" s="32"/>
      <c r="M298" s="4"/>
      <c r="N298" s="4"/>
      <c r="O298" s="5"/>
      <c r="P298" s="32"/>
      <c r="Q298" s="4"/>
      <c r="R298" s="4"/>
      <c r="S298" s="47"/>
      <c r="T298" s="32"/>
      <c r="U298" s="4"/>
      <c r="V298" s="4"/>
      <c r="W298" s="47"/>
      <c r="X298" s="86">
        <f>IF(Dane!$E$3=1,AL298+AX298+BJ298,IF(Dane!$E$3=2,AR298+BD298+BP298,AT298+BF298+BR298))</f>
        <v>0</v>
      </c>
      <c r="Y298" s="87">
        <f>IF(Dane!$E$3=1,AM298+AY298+BK298,IF(Dane!$E$3=2,AS298+BE298+BQ298,AU298+BG298+BS298))</f>
        <v>0</v>
      </c>
      <c r="Z298" s="87">
        <f>IF(((H298*Dane!$C$9)-X298)&lt;0,0,(H298*Dane!$C$9)-X298)</f>
        <v>0</v>
      </c>
      <c r="AA298" s="88">
        <f>IFERROR(IF(((I298*Dane!$C$9)-Y298)&lt;0,0,(I298*Dane!$C$9)-Y298),0)</f>
        <v>0</v>
      </c>
      <c r="AB298" s="74"/>
      <c r="AC298" s="83">
        <f>IF(Dane!$E$3=1,AL298,IF(Dane!$E$3=2,AR298,AT298))</f>
        <v>0</v>
      </c>
      <c r="AD298" s="83">
        <f>IF(Dane!$E$3=1,AM298,IF(Dane!$E$3=2,AS298,AU298))</f>
        <v>0</v>
      </c>
      <c r="AE298" s="83">
        <f>IF(Dane!$E$3=1,AX298,IF(Dane!$E$3=2,BD298,BF298))</f>
        <v>0</v>
      </c>
      <c r="AF298" s="83">
        <f>IF(Dane!$E$3=1,AY298,IF(Dane!$E$3=2,BE298,BG298))</f>
        <v>0</v>
      </c>
      <c r="AG298" s="83">
        <f>IF(Dane!$E$3=1,BJ298,IF(Dane!$E$3=2,BP298,BR298))</f>
        <v>0</v>
      </c>
      <c r="AH298" s="83">
        <f>IF(Dane!$E$3=1,BK298,IF(Dane!$E$3=2,BQ298,BS298))</f>
        <v>0</v>
      </c>
      <c r="AI298" s="84">
        <f t="shared" si="144"/>
        <v>0</v>
      </c>
      <c r="AJ298" s="84">
        <f t="shared" si="145"/>
        <v>0</v>
      </c>
      <c r="AK298" s="84"/>
      <c r="AL298" s="84">
        <f t="shared" si="131"/>
        <v>0</v>
      </c>
      <c r="AM298" s="84">
        <f t="shared" si="146"/>
        <v>0</v>
      </c>
      <c r="AN298" s="84">
        <f t="shared" si="147"/>
        <v>0</v>
      </c>
      <c r="AO298" s="84">
        <f t="shared" si="132"/>
        <v>0</v>
      </c>
      <c r="AP298" s="84">
        <f t="shared" si="133"/>
        <v>0</v>
      </c>
      <c r="AQ298" s="84">
        <f t="shared" si="148"/>
        <v>0</v>
      </c>
      <c r="AR298" s="84">
        <f t="shared" si="157"/>
        <v>0</v>
      </c>
      <c r="AS298" s="84">
        <v>0</v>
      </c>
      <c r="AT298" s="84">
        <f t="shared" si="160"/>
        <v>0</v>
      </c>
      <c r="AU298" s="84">
        <v>0</v>
      </c>
      <c r="AV298" s="84">
        <f t="shared" si="134"/>
        <v>0</v>
      </c>
      <c r="AW298" s="84">
        <f t="shared" si="149"/>
        <v>0</v>
      </c>
      <c r="AX298" s="84">
        <f t="shared" si="135"/>
        <v>0</v>
      </c>
      <c r="AY298" s="84">
        <f t="shared" si="136"/>
        <v>0</v>
      </c>
      <c r="AZ298" s="84">
        <f t="shared" si="150"/>
        <v>0</v>
      </c>
      <c r="BA298" s="84">
        <f t="shared" si="137"/>
        <v>0</v>
      </c>
      <c r="BB298" s="84">
        <f t="shared" si="138"/>
        <v>0</v>
      </c>
      <c r="BC298" s="84">
        <f t="shared" si="151"/>
        <v>0</v>
      </c>
      <c r="BD298" s="84">
        <f t="shared" si="158"/>
        <v>0</v>
      </c>
      <c r="BE298" s="84">
        <v>0</v>
      </c>
      <c r="BF298" s="84">
        <f t="shared" si="152"/>
        <v>0</v>
      </c>
      <c r="BG298" s="84">
        <v>0</v>
      </c>
      <c r="BH298" s="84">
        <f t="shared" si="139"/>
        <v>0</v>
      </c>
      <c r="BI298" s="84">
        <f t="shared" si="153"/>
        <v>0</v>
      </c>
      <c r="BJ298" s="84">
        <f t="shared" si="140"/>
        <v>0</v>
      </c>
      <c r="BK298" s="84">
        <f t="shared" si="141"/>
        <v>0</v>
      </c>
      <c r="BL298" s="84">
        <f t="shared" si="154"/>
        <v>0</v>
      </c>
      <c r="BM298" s="84">
        <f t="shared" si="142"/>
        <v>0</v>
      </c>
      <c r="BN298" s="84">
        <f t="shared" si="143"/>
        <v>0</v>
      </c>
      <c r="BO298" s="84">
        <f t="shared" si="155"/>
        <v>0</v>
      </c>
      <c r="BP298" s="84">
        <f t="shared" si="159"/>
        <v>0</v>
      </c>
      <c r="BQ298" s="84">
        <v>0</v>
      </c>
      <c r="BR298" s="84">
        <f t="shared" si="156"/>
        <v>0</v>
      </c>
      <c r="BS298" s="84">
        <v>0</v>
      </c>
    </row>
    <row r="299" spans="1:71" s="85" customFormat="1">
      <c r="A299" s="69">
        <v>290</v>
      </c>
      <c r="B299" s="1"/>
      <c r="C299" s="1"/>
      <c r="D299" s="2"/>
      <c r="E299" s="3"/>
      <c r="F299" s="4"/>
      <c r="G299" s="2"/>
      <c r="H299" s="4"/>
      <c r="I299" s="4"/>
      <c r="J299" s="4"/>
      <c r="K299" s="5"/>
      <c r="L299" s="32"/>
      <c r="M299" s="4"/>
      <c r="N299" s="4"/>
      <c r="O299" s="5"/>
      <c r="P299" s="32"/>
      <c r="Q299" s="4"/>
      <c r="R299" s="4"/>
      <c r="S299" s="47"/>
      <c r="T299" s="32"/>
      <c r="U299" s="4"/>
      <c r="V299" s="4"/>
      <c r="W299" s="47"/>
      <c r="X299" s="86">
        <f>IF(Dane!$E$3=1,AL299+AX299+BJ299,IF(Dane!$E$3=2,AR299+BD299+BP299,AT299+BF299+BR299))</f>
        <v>0</v>
      </c>
      <c r="Y299" s="87">
        <f>IF(Dane!$E$3=1,AM299+AY299+BK299,IF(Dane!$E$3=2,AS299+BE299+BQ299,AU299+BG299+BS299))</f>
        <v>0</v>
      </c>
      <c r="Z299" s="87">
        <f>IF(((H299*Dane!$C$9)-X299)&lt;0,0,(H299*Dane!$C$9)-X299)</f>
        <v>0</v>
      </c>
      <c r="AA299" s="88">
        <f>IFERROR(IF(((I299*Dane!$C$9)-Y299)&lt;0,0,(I299*Dane!$C$9)-Y299),0)</f>
        <v>0</v>
      </c>
      <c r="AB299" s="74"/>
      <c r="AC299" s="83">
        <f>IF(Dane!$E$3=1,AL299,IF(Dane!$E$3=2,AR299,AT299))</f>
        <v>0</v>
      </c>
      <c r="AD299" s="83">
        <f>IF(Dane!$E$3=1,AM299,IF(Dane!$E$3=2,AS299,AU299))</f>
        <v>0</v>
      </c>
      <c r="AE299" s="83">
        <f>IF(Dane!$E$3=1,AX299,IF(Dane!$E$3=2,BD299,BF299))</f>
        <v>0</v>
      </c>
      <c r="AF299" s="83">
        <f>IF(Dane!$E$3=1,AY299,IF(Dane!$E$3=2,BE299,BG299))</f>
        <v>0</v>
      </c>
      <c r="AG299" s="83">
        <f>IF(Dane!$E$3=1,BJ299,IF(Dane!$E$3=2,BP299,BR299))</f>
        <v>0</v>
      </c>
      <c r="AH299" s="83">
        <f>IF(Dane!$E$3=1,BK299,IF(Dane!$E$3=2,BQ299,BS299))</f>
        <v>0</v>
      </c>
      <c r="AI299" s="84">
        <f t="shared" si="144"/>
        <v>0</v>
      </c>
      <c r="AJ299" s="84">
        <f t="shared" si="145"/>
        <v>0</v>
      </c>
      <c r="AK299" s="84"/>
      <c r="AL299" s="84">
        <f t="shared" si="131"/>
        <v>0</v>
      </c>
      <c r="AM299" s="84">
        <f t="shared" si="146"/>
        <v>0</v>
      </c>
      <c r="AN299" s="84">
        <f t="shared" si="147"/>
        <v>0</v>
      </c>
      <c r="AO299" s="84">
        <f t="shared" si="132"/>
        <v>0</v>
      </c>
      <c r="AP299" s="84">
        <f t="shared" si="133"/>
        <v>0</v>
      </c>
      <c r="AQ299" s="84">
        <f t="shared" si="148"/>
        <v>0</v>
      </c>
      <c r="AR299" s="84">
        <f t="shared" si="157"/>
        <v>0</v>
      </c>
      <c r="AS299" s="84">
        <v>0</v>
      </c>
      <c r="AT299" s="84">
        <f t="shared" si="160"/>
        <v>0</v>
      </c>
      <c r="AU299" s="84">
        <v>0</v>
      </c>
      <c r="AV299" s="84">
        <f t="shared" si="134"/>
        <v>0</v>
      </c>
      <c r="AW299" s="84">
        <f t="shared" si="149"/>
        <v>0</v>
      </c>
      <c r="AX299" s="84">
        <f t="shared" si="135"/>
        <v>0</v>
      </c>
      <c r="AY299" s="84">
        <f t="shared" si="136"/>
        <v>0</v>
      </c>
      <c r="AZ299" s="84">
        <f t="shared" si="150"/>
        <v>0</v>
      </c>
      <c r="BA299" s="84">
        <f t="shared" si="137"/>
        <v>0</v>
      </c>
      <c r="BB299" s="84">
        <f t="shared" si="138"/>
        <v>0</v>
      </c>
      <c r="BC299" s="84">
        <f t="shared" si="151"/>
        <v>0</v>
      </c>
      <c r="BD299" s="84">
        <f t="shared" si="158"/>
        <v>0</v>
      </c>
      <c r="BE299" s="84">
        <v>0</v>
      </c>
      <c r="BF299" s="84">
        <f t="shared" si="152"/>
        <v>0</v>
      </c>
      <c r="BG299" s="84">
        <v>0</v>
      </c>
      <c r="BH299" s="84">
        <f t="shared" si="139"/>
        <v>0</v>
      </c>
      <c r="BI299" s="84">
        <f t="shared" si="153"/>
        <v>0</v>
      </c>
      <c r="BJ299" s="84">
        <f t="shared" si="140"/>
        <v>0</v>
      </c>
      <c r="BK299" s="84">
        <f t="shared" si="141"/>
        <v>0</v>
      </c>
      <c r="BL299" s="84">
        <f t="shared" si="154"/>
        <v>0</v>
      </c>
      <c r="BM299" s="84">
        <f t="shared" si="142"/>
        <v>0</v>
      </c>
      <c r="BN299" s="84">
        <f t="shared" si="143"/>
        <v>0</v>
      </c>
      <c r="BO299" s="84">
        <f t="shared" si="155"/>
        <v>0</v>
      </c>
      <c r="BP299" s="84">
        <f t="shared" si="159"/>
        <v>0</v>
      </c>
      <c r="BQ299" s="84">
        <v>0</v>
      </c>
      <c r="BR299" s="84">
        <f t="shared" si="156"/>
        <v>0</v>
      </c>
      <c r="BS299" s="84">
        <v>0</v>
      </c>
    </row>
    <row r="300" spans="1:71" s="85" customFormat="1">
      <c r="A300" s="69">
        <v>291</v>
      </c>
      <c r="B300" s="1"/>
      <c r="C300" s="1"/>
      <c r="D300" s="2"/>
      <c r="E300" s="3"/>
      <c r="F300" s="4"/>
      <c r="G300" s="2"/>
      <c r="H300" s="4"/>
      <c r="I300" s="4"/>
      <c r="J300" s="4"/>
      <c r="K300" s="5"/>
      <c r="L300" s="32"/>
      <c r="M300" s="4"/>
      <c r="N300" s="4"/>
      <c r="O300" s="5"/>
      <c r="P300" s="32"/>
      <c r="Q300" s="4"/>
      <c r="R300" s="4"/>
      <c r="S300" s="47"/>
      <c r="T300" s="32"/>
      <c r="U300" s="4"/>
      <c r="V300" s="4"/>
      <c r="W300" s="47"/>
      <c r="X300" s="86">
        <f>IF(Dane!$E$3=1,AL300+AX300+BJ300,IF(Dane!$E$3=2,AR300+BD300+BP300,AT300+BF300+BR300))</f>
        <v>0</v>
      </c>
      <c r="Y300" s="87">
        <f>IF(Dane!$E$3=1,AM300+AY300+BK300,IF(Dane!$E$3=2,AS300+BE300+BQ300,AU300+BG300+BS300))</f>
        <v>0</v>
      </c>
      <c r="Z300" s="87">
        <f>IF(((H300*Dane!$C$9)-X300)&lt;0,0,(H300*Dane!$C$9)-X300)</f>
        <v>0</v>
      </c>
      <c r="AA300" s="88">
        <f>IFERROR(IF(((I300*Dane!$C$9)-Y300)&lt;0,0,(I300*Dane!$C$9)-Y300),0)</f>
        <v>0</v>
      </c>
      <c r="AB300" s="74"/>
      <c r="AC300" s="83">
        <f>IF(Dane!$E$3=1,AL300,IF(Dane!$E$3=2,AR300,AT300))</f>
        <v>0</v>
      </c>
      <c r="AD300" s="83">
        <f>IF(Dane!$E$3=1,AM300,IF(Dane!$E$3=2,AS300,AU300))</f>
        <v>0</v>
      </c>
      <c r="AE300" s="83">
        <f>IF(Dane!$E$3=1,AX300,IF(Dane!$E$3=2,BD300,BF300))</f>
        <v>0</v>
      </c>
      <c r="AF300" s="83">
        <f>IF(Dane!$E$3=1,AY300,IF(Dane!$E$3=2,BE300,BG300))</f>
        <v>0</v>
      </c>
      <c r="AG300" s="83">
        <f>IF(Dane!$E$3=1,BJ300,IF(Dane!$E$3=2,BP300,BR300))</f>
        <v>0</v>
      </c>
      <c r="AH300" s="83">
        <f>IF(Dane!$E$3=1,BK300,IF(Dane!$E$3=2,BQ300,BS300))</f>
        <v>0</v>
      </c>
      <c r="AI300" s="84">
        <f t="shared" si="144"/>
        <v>0</v>
      </c>
      <c r="AJ300" s="84">
        <f t="shared" si="145"/>
        <v>0</v>
      </c>
      <c r="AK300" s="84"/>
      <c r="AL300" s="84">
        <f t="shared" si="131"/>
        <v>0</v>
      </c>
      <c r="AM300" s="84">
        <f t="shared" si="146"/>
        <v>0</v>
      </c>
      <c r="AN300" s="84">
        <f t="shared" si="147"/>
        <v>0</v>
      </c>
      <c r="AO300" s="84">
        <f t="shared" si="132"/>
        <v>0</v>
      </c>
      <c r="AP300" s="84">
        <f t="shared" si="133"/>
        <v>0</v>
      </c>
      <c r="AQ300" s="84">
        <f t="shared" si="148"/>
        <v>0</v>
      </c>
      <c r="AR300" s="84">
        <f t="shared" si="157"/>
        <v>0</v>
      </c>
      <c r="AS300" s="84">
        <v>0</v>
      </c>
      <c r="AT300" s="84">
        <f t="shared" si="160"/>
        <v>0</v>
      </c>
      <c r="AU300" s="84">
        <v>0</v>
      </c>
      <c r="AV300" s="84">
        <f t="shared" si="134"/>
        <v>0</v>
      </c>
      <c r="AW300" s="84">
        <f t="shared" si="149"/>
        <v>0</v>
      </c>
      <c r="AX300" s="84">
        <f t="shared" si="135"/>
        <v>0</v>
      </c>
      <c r="AY300" s="84">
        <f t="shared" si="136"/>
        <v>0</v>
      </c>
      <c r="AZ300" s="84">
        <f t="shared" si="150"/>
        <v>0</v>
      </c>
      <c r="BA300" s="84">
        <f t="shared" si="137"/>
        <v>0</v>
      </c>
      <c r="BB300" s="84">
        <f t="shared" si="138"/>
        <v>0</v>
      </c>
      <c r="BC300" s="84">
        <f t="shared" si="151"/>
        <v>0</v>
      </c>
      <c r="BD300" s="84">
        <f t="shared" si="158"/>
        <v>0</v>
      </c>
      <c r="BE300" s="84">
        <v>0</v>
      </c>
      <c r="BF300" s="84">
        <f t="shared" si="152"/>
        <v>0</v>
      </c>
      <c r="BG300" s="84">
        <v>0</v>
      </c>
      <c r="BH300" s="84">
        <f t="shared" si="139"/>
        <v>0</v>
      </c>
      <c r="BI300" s="84">
        <f t="shared" si="153"/>
        <v>0</v>
      </c>
      <c r="BJ300" s="84">
        <f t="shared" si="140"/>
        <v>0</v>
      </c>
      <c r="BK300" s="84">
        <f t="shared" si="141"/>
        <v>0</v>
      </c>
      <c r="BL300" s="84">
        <f t="shared" si="154"/>
        <v>0</v>
      </c>
      <c r="BM300" s="84">
        <f t="shared" si="142"/>
        <v>0</v>
      </c>
      <c r="BN300" s="84">
        <f t="shared" si="143"/>
        <v>0</v>
      </c>
      <c r="BO300" s="84">
        <f t="shared" si="155"/>
        <v>0</v>
      </c>
      <c r="BP300" s="84">
        <f t="shared" si="159"/>
        <v>0</v>
      </c>
      <c r="BQ300" s="84">
        <v>0</v>
      </c>
      <c r="BR300" s="84">
        <f t="shared" si="156"/>
        <v>0</v>
      </c>
      <c r="BS300" s="84">
        <v>0</v>
      </c>
    </row>
    <row r="301" spans="1:71" s="85" customFormat="1">
      <c r="A301" s="69">
        <v>292</v>
      </c>
      <c r="B301" s="1"/>
      <c r="C301" s="1"/>
      <c r="D301" s="2"/>
      <c r="E301" s="3"/>
      <c r="F301" s="4"/>
      <c r="G301" s="2"/>
      <c r="H301" s="4"/>
      <c r="I301" s="4"/>
      <c r="J301" s="4"/>
      <c r="K301" s="5"/>
      <c r="L301" s="32"/>
      <c r="M301" s="4"/>
      <c r="N301" s="4"/>
      <c r="O301" s="5"/>
      <c r="P301" s="32"/>
      <c r="Q301" s="4"/>
      <c r="R301" s="4"/>
      <c r="S301" s="47"/>
      <c r="T301" s="32"/>
      <c r="U301" s="4"/>
      <c r="V301" s="4"/>
      <c r="W301" s="47"/>
      <c r="X301" s="86">
        <f>IF(Dane!$E$3=1,AL301+AX301+BJ301,IF(Dane!$E$3=2,AR301+BD301+BP301,AT301+BF301+BR301))</f>
        <v>0</v>
      </c>
      <c r="Y301" s="87">
        <f>IF(Dane!$E$3=1,AM301+AY301+BK301,IF(Dane!$E$3=2,AS301+BE301+BQ301,AU301+BG301+BS301))</f>
        <v>0</v>
      </c>
      <c r="Z301" s="87">
        <f>IF(((H301*Dane!$C$9)-X301)&lt;0,0,(H301*Dane!$C$9)-X301)</f>
        <v>0</v>
      </c>
      <c r="AA301" s="88">
        <f>IFERROR(IF(((I301*Dane!$C$9)-Y301)&lt;0,0,(I301*Dane!$C$9)-Y301),0)</f>
        <v>0</v>
      </c>
      <c r="AB301" s="74"/>
      <c r="AC301" s="83">
        <f>IF(Dane!$E$3=1,AL301,IF(Dane!$E$3=2,AR301,AT301))</f>
        <v>0</v>
      </c>
      <c r="AD301" s="83">
        <f>IF(Dane!$E$3=1,AM301,IF(Dane!$E$3=2,AS301,AU301))</f>
        <v>0</v>
      </c>
      <c r="AE301" s="83">
        <f>IF(Dane!$E$3=1,AX301,IF(Dane!$E$3=2,BD301,BF301))</f>
        <v>0</v>
      </c>
      <c r="AF301" s="83">
        <f>IF(Dane!$E$3=1,AY301,IF(Dane!$E$3=2,BE301,BG301))</f>
        <v>0</v>
      </c>
      <c r="AG301" s="83">
        <f>IF(Dane!$E$3=1,BJ301,IF(Dane!$E$3=2,BP301,BR301))</f>
        <v>0</v>
      </c>
      <c r="AH301" s="83">
        <f>IF(Dane!$E$3=1,BK301,IF(Dane!$E$3=2,BQ301,BS301))</f>
        <v>0</v>
      </c>
      <c r="AI301" s="84">
        <f t="shared" si="144"/>
        <v>0</v>
      </c>
      <c r="AJ301" s="84">
        <f t="shared" si="145"/>
        <v>0</v>
      </c>
      <c r="AK301" s="84"/>
      <c r="AL301" s="84">
        <f t="shared" si="131"/>
        <v>0</v>
      </c>
      <c r="AM301" s="84">
        <f t="shared" si="146"/>
        <v>0</v>
      </c>
      <c r="AN301" s="84">
        <f t="shared" si="147"/>
        <v>0</v>
      </c>
      <c r="AO301" s="84">
        <f t="shared" si="132"/>
        <v>0</v>
      </c>
      <c r="AP301" s="84">
        <f t="shared" si="133"/>
        <v>0</v>
      </c>
      <c r="AQ301" s="84">
        <f t="shared" si="148"/>
        <v>0</v>
      </c>
      <c r="AR301" s="84">
        <f t="shared" si="157"/>
        <v>0</v>
      </c>
      <c r="AS301" s="84">
        <v>0</v>
      </c>
      <c r="AT301" s="84">
        <f t="shared" si="160"/>
        <v>0</v>
      </c>
      <c r="AU301" s="84">
        <v>0</v>
      </c>
      <c r="AV301" s="84">
        <f t="shared" si="134"/>
        <v>0</v>
      </c>
      <c r="AW301" s="84">
        <f t="shared" si="149"/>
        <v>0</v>
      </c>
      <c r="AX301" s="84">
        <f t="shared" si="135"/>
        <v>0</v>
      </c>
      <c r="AY301" s="84">
        <f t="shared" si="136"/>
        <v>0</v>
      </c>
      <c r="AZ301" s="84">
        <f t="shared" si="150"/>
        <v>0</v>
      </c>
      <c r="BA301" s="84">
        <f t="shared" si="137"/>
        <v>0</v>
      </c>
      <c r="BB301" s="84">
        <f t="shared" si="138"/>
        <v>0</v>
      </c>
      <c r="BC301" s="84">
        <f t="shared" si="151"/>
        <v>0</v>
      </c>
      <c r="BD301" s="84">
        <f t="shared" si="158"/>
        <v>0</v>
      </c>
      <c r="BE301" s="84">
        <v>0</v>
      </c>
      <c r="BF301" s="84">
        <f t="shared" si="152"/>
        <v>0</v>
      </c>
      <c r="BG301" s="84">
        <v>0</v>
      </c>
      <c r="BH301" s="84">
        <f t="shared" si="139"/>
        <v>0</v>
      </c>
      <c r="BI301" s="84">
        <f t="shared" si="153"/>
        <v>0</v>
      </c>
      <c r="BJ301" s="84">
        <f t="shared" si="140"/>
        <v>0</v>
      </c>
      <c r="BK301" s="84">
        <f t="shared" si="141"/>
        <v>0</v>
      </c>
      <c r="BL301" s="84">
        <f t="shared" si="154"/>
        <v>0</v>
      </c>
      <c r="BM301" s="84">
        <f t="shared" si="142"/>
        <v>0</v>
      </c>
      <c r="BN301" s="84">
        <f t="shared" si="143"/>
        <v>0</v>
      </c>
      <c r="BO301" s="84">
        <f t="shared" si="155"/>
        <v>0</v>
      </c>
      <c r="BP301" s="84">
        <f t="shared" si="159"/>
        <v>0</v>
      </c>
      <c r="BQ301" s="84">
        <v>0</v>
      </c>
      <c r="BR301" s="84">
        <f t="shared" si="156"/>
        <v>0</v>
      </c>
      <c r="BS301" s="84">
        <v>0</v>
      </c>
    </row>
    <row r="302" spans="1:71" s="85" customFormat="1">
      <c r="A302" s="69">
        <v>293</v>
      </c>
      <c r="B302" s="1"/>
      <c r="C302" s="1"/>
      <c r="D302" s="2"/>
      <c r="E302" s="3"/>
      <c r="F302" s="4"/>
      <c r="G302" s="2"/>
      <c r="H302" s="4"/>
      <c r="I302" s="4"/>
      <c r="J302" s="4"/>
      <c r="K302" s="5"/>
      <c r="L302" s="32"/>
      <c r="M302" s="4"/>
      <c r="N302" s="4"/>
      <c r="O302" s="5"/>
      <c r="P302" s="32"/>
      <c r="Q302" s="4"/>
      <c r="R302" s="4"/>
      <c r="S302" s="47"/>
      <c r="T302" s="32"/>
      <c r="U302" s="4"/>
      <c r="V302" s="4"/>
      <c r="W302" s="47"/>
      <c r="X302" s="86">
        <f>IF(Dane!$E$3=1,AL302+AX302+BJ302,IF(Dane!$E$3=2,AR302+BD302+BP302,AT302+BF302+BR302))</f>
        <v>0</v>
      </c>
      <c r="Y302" s="87">
        <f>IF(Dane!$E$3=1,AM302+AY302+BK302,IF(Dane!$E$3=2,AS302+BE302+BQ302,AU302+BG302+BS302))</f>
        <v>0</v>
      </c>
      <c r="Z302" s="87">
        <f>IF(((H302*Dane!$C$9)-X302)&lt;0,0,(H302*Dane!$C$9)-X302)</f>
        <v>0</v>
      </c>
      <c r="AA302" s="88">
        <f>IFERROR(IF(((I302*Dane!$C$9)-Y302)&lt;0,0,(I302*Dane!$C$9)-Y302),0)</f>
        <v>0</v>
      </c>
      <c r="AB302" s="74"/>
      <c r="AC302" s="83">
        <f>IF(Dane!$E$3=1,AL302,IF(Dane!$E$3=2,AR302,AT302))</f>
        <v>0</v>
      </c>
      <c r="AD302" s="83">
        <f>IF(Dane!$E$3=1,AM302,IF(Dane!$E$3=2,AS302,AU302))</f>
        <v>0</v>
      </c>
      <c r="AE302" s="83">
        <f>IF(Dane!$E$3=1,AX302,IF(Dane!$E$3=2,BD302,BF302))</f>
        <v>0</v>
      </c>
      <c r="AF302" s="83">
        <f>IF(Dane!$E$3=1,AY302,IF(Dane!$E$3=2,BE302,BG302))</f>
        <v>0</v>
      </c>
      <c r="AG302" s="83">
        <f>IF(Dane!$E$3=1,BJ302,IF(Dane!$E$3=2,BP302,BR302))</f>
        <v>0</v>
      </c>
      <c r="AH302" s="83">
        <f>IF(Dane!$E$3=1,BK302,IF(Dane!$E$3=2,BQ302,BS302))</f>
        <v>0</v>
      </c>
      <c r="AI302" s="84">
        <f t="shared" si="144"/>
        <v>0</v>
      </c>
      <c r="AJ302" s="84">
        <f t="shared" si="145"/>
        <v>0</v>
      </c>
      <c r="AK302" s="84"/>
      <c r="AL302" s="84">
        <f t="shared" si="131"/>
        <v>0</v>
      </c>
      <c r="AM302" s="84">
        <f t="shared" si="146"/>
        <v>0</v>
      </c>
      <c r="AN302" s="84">
        <f t="shared" si="147"/>
        <v>0</v>
      </c>
      <c r="AO302" s="84">
        <f t="shared" si="132"/>
        <v>0</v>
      </c>
      <c r="AP302" s="84">
        <f t="shared" si="133"/>
        <v>0</v>
      </c>
      <c r="AQ302" s="84">
        <f t="shared" si="148"/>
        <v>0</v>
      </c>
      <c r="AR302" s="84">
        <f t="shared" si="157"/>
        <v>0</v>
      </c>
      <c r="AS302" s="84">
        <v>0</v>
      </c>
      <c r="AT302" s="84">
        <f t="shared" si="160"/>
        <v>0</v>
      </c>
      <c r="AU302" s="84">
        <v>0</v>
      </c>
      <c r="AV302" s="84">
        <f t="shared" si="134"/>
        <v>0</v>
      </c>
      <c r="AW302" s="84">
        <f t="shared" si="149"/>
        <v>0</v>
      </c>
      <c r="AX302" s="84">
        <f t="shared" si="135"/>
        <v>0</v>
      </c>
      <c r="AY302" s="84">
        <f t="shared" si="136"/>
        <v>0</v>
      </c>
      <c r="AZ302" s="84">
        <f t="shared" si="150"/>
        <v>0</v>
      </c>
      <c r="BA302" s="84">
        <f t="shared" si="137"/>
        <v>0</v>
      </c>
      <c r="BB302" s="84">
        <f t="shared" si="138"/>
        <v>0</v>
      </c>
      <c r="BC302" s="84">
        <f t="shared" si="151"/>
        <v>0</v>
      </c>
      <c r="BD302" s="84">
        <f t="shared" si="158"/>
        <v>0</v>
      </c>
      <c r="BE302" s="84">
        <v>0</v>
      </c>
      <c r="BF302" s="84">
        <f t="shared" si="152"/>
        <v>0</v>
      </c>
      <c r="BG302" s="84">
        <v>0</v>
      </c>
      <c r="BH302" s="84">
        <f t="shared" si="139"/>
        <v>0</v>
      </c>
      <c r="BI302" s="84">
        <f t="shared" si="153"/>
        <v>0</v>
      </c>
      <c r="BJ302" s="84">
        <f t="shared" si="140"/>
        <v>0</v>
      </c>
      <c r="BK302" s="84">
        <f t="shared" si="141"/>
        <v>0</v>
      </c>
      <c r="BL302" s="84">
        <f t="shared" si="154"/>
        <v>0</v>
      </c>
      <c r="BM302" s="84">
        <f t="shared" si="142"/>
        <v>0</v>
      </c>
      <c r="BN302" s="84">
        <f t="shared" si="143"/>
        <v>0</v>
      </c>
      <c r="BO302" s="84">
        <f t="shared" si="155"/>
        <v>0</v>
      </c>
      <c r="BP302" s="84">
        <f t="shared" si="159"/>
        <v>0</v>
      </c>
      <c r="BQ302" s="84">
        <v>0</v>
      </c>
      <c r="BR302" s="84">
        <f t="shared" si="156"/>
        <v>0</v>
      </c>
      <c r="BS302" s="84">
        <v>0</v>
      </c>
    </row>
    <row r="303" spans="1:71" s="85" customFormat="1">
      <c r="A303" s="69">
        <v>294</v>
      </c>
      <c r="B303" s="1"/>
      <c r="C303" s="1"/>
      <c r="D303" s="2"/>
      <c r="E303" s="3"/>
      <c r="F303" s="4"/>
      <c r="G303" s="2"/>
      <c r="H303" s="4"/>
      <c r="I303" s="4"/>
      <c r="J303" s="4"/>
      <c r="K303" s="5"/>
      <c r="L303" s="32"/>
      <c r="M303" s="4"/>
      <c r="N303" s="4"/>
      <c r="O303" s="5"/>
      <c r="P303" s="32"/>
      <c r="Q303" s="4"/>
      <c r="R303" s="4"/>
      <c r="S303" s="47"/>
      <c r="T303" s="32"/>
      <c r="U303" s="4"/>
      <c r="V303" s="4"/>
      <c r="W303" s="47"/>
      <c r="X303" s="86">
        <f>IF(Dane!$E$3=1,AL303+AX303+BJ303,IF(Dane!$E$3=2,AR303+BD303+BP303,AT303+BF303+BR303))</f>
        <v>0</v>
      </c>
      <c r="Y303" s="87">
        <f>IF(Dane!$E$3=1,AM303+AY303+BK303,IF(Dane!$E$3=2,AS303+BE303+BQ303,AU303+BG303+BS303))</f>
        <v>0</v>
      </c>
      <c r="Z303" s="87">
        <f>IF(((H303*Dane!$C$9)-X303)&lt;0,0,(H303*Dane!$C$9)-X303)</f>
        <v>0</v>
      </c>
      <c r="AA303" s="88">
        <f>IFERROR(IF(((I303*Dane!$C$9)-Y303)&lt;0,0,(I303*Dane!$C$9)-Y303),0)</f>
        <v>0</v>
      </c>
      <c r="AB303" s="74"/>
      <c r="AC303" s="83">
        <f>IF(Dane!$E$3=1,AL303,IF(Dane!$E$3=2,AR303,AT303))</f>
        <v>0</v>
      </c>
      <c r="AD303" s="83">
        <f>IF(Dane!$E$3=1,AM303,IF(Dane!$E$3=2,AS303,AU303))</f>
        <v>0</v>
      </c>
      <c r="AE303" s="83">
        <f>IF(Dane!$E$3=1,AX303,IF(Dane!$E$3=2,BD303,BF303))</f>
        <v>0</v>
      </c>
      <c r="AF303" s="83">
        <f>IF(Dane!$E$3=1,AY303,IF(Dane!$E$3=2,BE303,BG303))</f>
        <v>0</v>
      </c>
      <c r="AG303" s="83">
        <f>IF(Dane!$E$3=1,BJ303,IF(Dane!$E$3=2,BP303,BR303))</f>
        <v>0</v>
      </c>
      <c r="AH303" s="83">
        <f>IF(Dane!$E$3=1,BK303,IF(Dane!$E$3=2,BQ303,BS303))</f>
        <v>0</v>
      </c>
      <c r="AI303" s="84">
        <f t="shared" si="144"/>
        <v>0</v>
      </c>
      <c r="AJ303" s="84">
        <f t="shared" si="145"/>
        <v>0</v>
      </c>
      <c r="AK303" s="84"/>
      <c r="AL303" s="84">
        <f t="shared" si="131"/>
        <v>0</v>
      </c>
      <c r="AM303" s="84">
        <f t="shared" si="146"/>
        <v>0</v>
      </c>
      <c r="AN303" s="84">
        <f t="shared" si="147"/>
        <v>0</v>
      </c>
      <c r="AO303" s="84">
        <f t="shared" si="132"/>
        <v>0</v>
      </c>
      <c r="AP303" s="84">
        <f t="shared" si="133"/>
        <v>0</v>
      </c>
      <c r="AQ303" s="84">
        <f t="shared" si="148"/>
        <v>0</v>
      </c>
      <c r="AR303" s="84">
        <f t="shared" si="157"/>
        <v>0</v>
      </c>
      <c r="AS303" s="84">
        <v>0</v>
      </c>
      <c r="AT303" s="84">
        <f t="shared" si="160"/>
        <v>0</v>
      </c>
      <c r="AU303" s="84">
        <v>0</v>
      </c>
      <c r="AV303" s="84">
        <f t="shared" si="134"/>
        <v>0</v>
      </c>
      <c r="AW303" s="84">
        <f t="shared" si="149"/>
        <v>0</v>
      </c>
      <c r="AX303" s="84">
        <f t="shared" si="135"/>
        <v>0</v>
      </c>
      <c r="AY303" s="84">
        <f t="shared" si="136"/>
        <v>0</v>
      </c>
      <c r="AZ303" s="84">
        <f t="shared" si="150"/>
        <v>0</v>
      </c>
      <c r="BA303" s="84">
        <f t="shared" si="137"/>
        <v>0</v>
      </c>
      <c r="BB303" s="84">
        <f t="shared" si="138"/>
        <v>0</v>
      </c>
      <c r="BC303" s="84">
        <f t="shared" si="151"/>
        <v>0</v>
      </c>
      <c r="BD303" s="84">
        <f t="shared" si="158"/>
        <v>0</v>
      </c>
      <c r="BE303" s="84">
        <v>0</v>
      </c>
      <c r="BF303" s="84">
        <f t="shared" si="152"/>
        <v>0</v>
      </c>
      <c r="BG303" s="84">
        <v>0</v>
      </c>
      <c r="BH303" s="84">
        <f t="shared" si="139"/>
        <v>0</v>
      </c>
      <c r="BI303" s="84">
        <f t="shared" si="153"/>
        <v>0</v>
      </c>
      <c r="BJ303" s="84">
        <f t="shared" si="140"/>
        <v>0</v>
      </c>
      <c r="BK303" s="84">
        <f t="shared" si="141"/>
        <v>0</v>
      </c>
      <c r="BL303" s="84">
        <f t="shared" si="154"/>
        <v>0</v>
      </c>
      <c r="BM303" s="84">
        <f t="shared" si="142"/>
        <v>0</v>
      </c>
      <c r="BN303" s="84">
        <f t="shared" si="143"/>
        <v>0</v>
      </c>
      <c r="BO303" s="84">
        <f t="shared" si="155"/>
        <v>0</v>
      </c>
      <c r="BP303" s="84">
        <f t="shared" si="159"/>
        <v>0</v>
      </c>
      <c r="BQ303" s="84">
        <v>0</v>
      </c>
      <c r="BR303" s="84">
        <f t="shared" si="156"/>
        <v>0</v>
      </c>
      <c r="BS303" s="84">
        <v>0</v>
      </c>
    </row>
    <row r="304" spans="1:71" s="85" customFormat="1">
      <c r="A304" s="69">
        <v>295</v>
      </c>
      <c r="B304" s="1"/>
      <c r="C304" s="1"/>
      <c r="D304" s="2"/>
      <c r="E304" s="3"/>
      <c r="F304" s="4"/>
      <c r="G304" s="2"/>
      <c r="H304" s="4"/>
      <c r="I304" s="4"/>
      <c r="J304" s="4"/>
      <c r="K304" s="5"/>
      <c r="L304" s="32"/>
      <c r="M304" s="4"/>
      <c r="N304" s="4"/>
      <c r="O304" s="5"/>
      <c r="P304" s="32"/>
      <c r="Q304" s="4"/>
      <c r="R304" s="4"/>
      <c r="S304" s="47"/>
      <c r="T304" s="32"/>
      <c r="U304" s="4"/>
      <c r="V304" s="4"/>
      <c r="W304" s="47"/>
      <c r="X304" s="86">
        <f>IF(Dane!$E$3=1,AL304+AX304+BJ304,IF(Dane!$E$3=2,AR304+BD304+BP304,AT304+BF304+BR304))</f>
        <v>0</v>
      </c>
      <c r="Y304" s="87">
        <f>IF(Dane!$E$3=1,AM304+AY304+BK304,IF(Dane!$E$3=2,AS304+BE304+BQ304,AU304+BG304+BS304))</f>
        <v>0</v>
      </c>
      <c r="Z304" s="87">
        <f>IF(((H304*Dane!$C$9)-X304)&lt;0,0,(H304*Dane!$C$9)-X304)</f>
        <v>0</v>
      </c>
      <c r="AA304" s="88">
        <f>IFERROR(IF(((I304*Dane!$C$9)-Y304)&lt;0,0,(I304*Dane!$C$9)-Y304),0)</f>
        <v>0</v>
      </c>
      <c r="AB304" s="74"/>
      <c r="AC304" s="83">
        <f>IF(Dane!$E$3=1,AL304,IF(Dane!$E$3=2,AR304,AT304))</f>
        <v>0</v>
      </c>
      <c r="AD304" s="83">
        <f>IF(Dane!$E$3=1,AM304,IF(Dane!$E$3=2,AS304,AU304))</f>
        <v>0</v>
      </c>
      <c r="AE304" s="83">
        <f>IF(Dane!$E$3=1,AX304,IF(Dane!$E$3=2,BD304,BF304))</f>
        <v>0</v>
      </c>
      <c r="AF304" s="83">
        <f>IF(Dane!$E$3=1,AY304,IF(Dane!$E$3=2,BE304,BG304))</f>
        <v>0</v>
      </c>
      <c r="AG304" s="83">
        <f>IF(Dane!$E$3=1,BJ304,IF(Dane!$E$3=2,BP304,BR304))</f>
        <v>0</v>
      </c>
      <c r="AH304" s="83">
        <f>IF(Dane!$E$3=1,BK304,IF(Dane!$E$3=2,BQ304,BS304))</f>
        <v>0</v>
      </c>
      <c r="AI304" s="84">
        <f t="shared" si="144"/>
        <v>0</v>
      </c>
      <c r="AJ304" s="84">
        <f t="shared" si="145"/>
        <v>0</v>
      </c>
      <c r="AK304" s="84"/>
      <c r="AL304" s="84">
        <f t="shared" si="131"/>
        <v>0</v>
      </c>
      <c r="AM304" s="84">
        <f t="shared" si="146"/>
        <v>0</v>
      </c>
      <c r="AN304" s="84">
        <f t="shared" si="147"/>
        <v>0</v>
      </c>
      <c r="AO304" s="84">
        <f t="shared" si="132"/>
        <v>0</v>
      </c>
      <c r="AP304" s="84">
        <f t="shared" si="133"/>
        <v>0</v>
      </c>
      <c r="AQ304" s="84">
        <f t="shared" si="148"/>
        <v>0</v>
      </c>
      <c r="AR304" s="84">
        <f t="shared" si="157"/>
        <v>0</v>
      </c>
      <c r="AS304" s="84">
        <v>0</v>
      </c>
      <c r="AT304" s="84">
        <f t="shared" si="160"/>
        <v>0</v>
      </c>
      <c r="AU304" s="84">
        <v>0</v>
      </c>
      <c r="AV304" s="84">
        <f t="shared" si="134"/>
        <v>0</v>
      </c>
      <c r="AW304" s="84">
        <f t="shared" si="149"/>
        <v>0</v>
      </c>
      <c r="AX304" s="84">
        <f t="shared" si="135"/>
        <v>0</v>
      </c>
      <c r="AY304" s="84">
        <f t="shared" si="136"/>
        <v>0</v>
      </c>
      <c r="AZ304" s="84">
        <f t="shared" si="150"/>
        <v>0</v>
      </c>
      <c r="BA304" s="84">
        <f t="shared" si="137"/>
        <v>0</v>
      </c>
      <c r="BB304" s="84">
        <f t="shared" si="138"/>
        <v>0</v>
      </c>
      <c r="BC304" s="84">
        <f t="shared" si="151"/>
        <v>0</v>
      </c>
      <c r="BD304" s="84">
        <f t="shared" si="158"/>
        <v>0</v>
      </c>
      <c r="BE304" s="84">
        <v>0</v>
      </c>
      <c r="BF304" s="84">
        <f t="shared" si="152"/>
        <v>0</v>
      </c>
      <c r="BG304" s="84">
        <v>0</v>
      </c>
      <c r="BH304" s="84">
        <f t="shared" si="139"/>
        <v>0</v>
      </c>
      <c r="BI304" s="84">
        <f t="shared" si="153"/>
        <v>0</v>
      </c>
      <c r="BJ304" s="84">
        <f t="shared" si="140"/>
        <v>0</v>
      </c>
      <c r="BK304" s="84">
        <f t="shared" si="141"/>
        <v>0</v>
      </c>
      <c r="BL304" s="84">
        <f t="shared" si="154"/>
        <v>0</v>
      </c>
      <c r="BM304" s="84">
        <f t="shared" si="142"/>
        <v>0</v>
      </c>
      <c r="BN304" s="84">
        <f t="shared" si="143"/>
        <v>0</v>
      </c>
      <c r="BO304" s="84">
        <f t="shared" si="155"/>
        <v>0</v>
      </c>
      <c r="BP304" s="84">
        <f t="shared" si="159"/>
        <v>0</v>
      </c>
      <c r="BQ304" s="84">
        <v>0</v>
      </c>
      <c r="BR304" s="84">
        <f t="shared" si="156"/>
        <v>0</v>
      </c>
      <c r="BS304" s="84">
        <v>0</v>
      </c>
    </row>
    <row r="305" spans="1:71" s="85" customFormat="1">
      <c r="A305" s="69">
        <v>296</v>
      </c>
      <c r="B305" s="1"/>
      <c r="C305" s="1"/>
      <c r="D305" s="2"/>
      <c r="E305" s="3"/>
      <c r="F305" s="4"/>
      <c r="G305" s="2"/>
      <c r="H305" s="4"/>
      <c r="I305" s="4"/>
      <c r="J305" s="4"/>
      <c r="K305" s="5"/>
      <c r="L305" s="32"/>
      <c r="M305" s="4"/>
      <c r="N305" s="4"/>
      <c r="O305" s="5"/>
      <c r="P305" s="32"/>
      <c r="Q305" s="4"/>
      <c r="R305" s="4"/>
      <c r="S305" s="47"/>
      <c r="T305" s="32"/>
      <c r="U305" s="4"/>
      <c r="V305" s="4"/>
      <c r="W305" s="47"/>
      <c r="X305" s="86">
        <f>IF(Dane!$E$3=1,AL305+AX305+BJ305,IF(Dane!$E$3=2,AR305+BD305+BP305,AT305+BF305+BR305))</f>
        <v>0</v>
      </c>
      <c r="Y305" s="87">
        <f>IF(Dane!$E$3=1,AM305+AY305+BK305,IF(Dane!$E$3=2,AS305+BE305+BQ305,AU305+BG305+BS305))</f>
        <v>0</v>
      </c>
      <c r="Z305" s="87">
        <f>IF(((H305*Dane!$C$9)-X305)&lt;0,0,(H305*Dane!$C$9)-X305)</f>
        <v>0</v>
      </c>
      <c r="AA305" s="88">
        <f>IFERROR(IF(((I305*Dane!$C$9)-Y305)&lt;0,0,(I305*Dane!$C$9)-Y305),0)</f>
        <v>0</v>
      </c>
      <c r="AB305" s="74"/>
      <c r="AC305" s="83">
        <f>IF(Dane!$E$3=1,AL305,IF(Dane!$E$3=2,AR305,AT305))</f>
        <v>0</v>
      </c>
      <c r="AD305" s="83">
        <f>IF(Dane!$E$3=1,AM305,IF(Dane!$E$3=2,AS305,AU305))</f>
        <v>0</v>
      </c>
      <c r="AE305" s="83">
        <f>IF(Dane!$E$3=1,AX305,IF(Dane!$E$3=2,BD305,BF305))</f>
        <v>0</v>
      </c>
      <c r="AF305" s="83">
        <f>IF(Dane!$E$3=1,AY305,IF(Dane!$E$3=2,BE305,BG305))</f>
        <v>0</v>
      </c>
      <c r="AG305" s="83">
        <f>IF(Dane!$E$3=1,BJ305,IF(Dane!$E$3=2,BP305,BR305))</f>
        <v>0</v>
      </c>
      <c r="AH305" s="83">
        <f>IF(Dane!$E$3=1,BK305,IF(Dane!$E$3=2,BQ305,BS305))</f>
        <v>0</v>
      </c>
      <c r="AI305" s="84">
        <f t="shared" si="144"/>
        <v>0</v>
      </c>
      <c r="AJ305" s="84">
        <f t="shared" si="145"/>
        <v>0</v>
      </c>
      <c r="AK305" s="84"/>
      <c r="AL305" s="84">
        <f t="shared" si="131"/>
        <v>0</v>
      </c>
      <c r="AM305" s="84">
        <f t="shared" si="146"/>
        <v>0</v>
      </c>
      <c r="AN305" s="84">
        <f t="shared" si="147"/>
        <v>0</v>
      </c>
      <c r="AO305" s="84">
        <f t="shared" si="132"/>
        <v>0</v>
      </c>
      <c r="AP305" s="84">
        <f t="shared" si="133"/>
        <v>0</v>
      </c>
      <c r="AQ305" s="84">
        <f t="shared" si="148"/>
        <v>0</v>
      </c>
      <c r="AR305" s="84">
        <f t="shared" si="157"/>
        <v>0</v>
      </c>
      <c r="AS305" s="84">
        <v>0</v>
      </c>
      <c r="AT305" s="84">
        <f t="shared" si="160"/>
        <v>0</v>
      </c>
      <c r="AU305" s="84">
        <v>0</v>
      </c>
      <c r="AV305" s="84">
        <f t="shared" si="134"/>
        <v>0</v>
      </c>
      <c r="AW305" s="84">
        <f t="shared" si="149"/>
        <v>0</v>
      </c>
      <c r="AX305" s="84">
        <f t="shared" si="135"/>
        <v>0</v>
      </c>
      <c r="AY305" s="84">
        <f t="shared" si="136"/>
        <v>0</v>
      </c>
      <c r="AZ305" s="84">
        <f t="shared" si="150"/>
        <v>0</v>
      </c>
      <c r="BA305" s="84">
        <f t="shared" si="137"/>
        <v>0</v>
      </c>
      <c r="BB305" s="84">
        <f t="shared" si="138"/>
        <v>0</v>
      </c>
      <c r="BC305" s="84">
        <f t="shared" si="151"/>
        <v>0</v>
      </c>
      <c r="BD305" s="84">
        <f t="shared" si="158"/>
        <v>0</v>
      </c>
      <c r="BE305" s="84">
        <v>0</v>
      </c>
      <c r="BF305" s="84">
        <f t="shared" si="152"/>
        <v>0</v>
      </c>
      <c r="BG305" s="84">
        <v>0</v>
      </c>
      <c r="BH305" s="84">
        <f t="shared" si="139"/>
        <v>0</v>
      </c>
      <c r="BI305" s="84">
        <f t="shared" si="153"/>
        <v>0</v>
      </c>
      <c r="BJ305" s="84">
        <f t="shared" si="140"/>
        <v>0</v>
      </c>
      <c r="BK305" s="84">
        <f t="shared" si="141"/>
        <v>0</v>
      </c>
      <c r="BL305" s="84">
        <f t="shared" si="154"/>
        <v>0</v>
      </c>
      <c r="BM305" s="84">
        <f t="shared" si="142"/>
        <v>0</v>
      </c>
      <c r="BN305" s="84">
        <f t="shared" si="143"/>
        <v>0</v>
      </c>
      <c r="BO305" s="84">
        <f t="shared" si="155"/>
        <v>0</v>
      </c>
      <c r="BP305" s="84">
        <f t="shared" si="159"/>
        <v>0</v>
      </c>
      <c r="BQ305" s="84">
        <v>0</v>
      </c>
      <c r="BR305" s="84">
        <f t="shared" si="156"/>
        <v>0</v>
      </c>
      <c r="BS305" s="84">
        <v>0</v>
      </c>
    </row>
    <row r="306" spans="1:71" s="85" customFormat="1">
      <c r="A306" s="69">
        <v>297</v>
      </c>
      <c r="B306" s="1"/>
      <c r="C306" s="1"/>
      <c r="D306" s="2"/>
      <c r="E306" s="3"/>
      <c r="F306" s="4"/>
      <c r="G306" s="2"/>
      <c r="H306" s="4"/>
      <c r="I306" s="4"/>
      <c r="J306" s="4"/>
      <c r="K306" s="5"/>
      <c r="L306" s="32"/>
      <c r="M306" s="4"/>
      <c r="N306" s="4"/>
      <c r="O306" s="5"/>
      <c r="P306" s="32"/>
      <c r="Q306" s="4"/>
      <c r="R306" s="4"/>
      <c r="S306" s="47"/>
      <c r="T306" s="32"/>
      <c r="U306" s="4"/>
      <c r="V306" s="4"/>
      <c r="W306" s="47"/>
      <c r="X306" s="86">
        <f>IF(Dane!$E$3=1,AL306+AX306+BJ306,IF(Dane!$E$3=2,AR306+BD306+BP306,AT306+BF306+BR306))</f>
        <v>0</v>
      </c>
      <c r="Y306" s="87">
        <f>IF(Dane!$E$3=1,AM306+AY306+BK306,IF(Dane!$E$3=2,AS306+BE306+BQ306,AU306+BG306+BS306))</f>
        <v>0</v>
      </c>
      <c r="Z306" s="87">
        <f>IF(((H306*Dane!$C$9)-X306)&lt;0,0,(H306*Dane!$C$9)-X306)</f>
        <v>0</v>
      </c>
      <c r="AA306" s="88">
        <f>IFERROR(IF(((I306*Dane!$C$9)-Y306)&lt;0,0,(I306*Dane!$C$9)-Y306),0)</f>
        <v>0</v>
      </c>
      <c r="AB306" s="74"/>
      <c r="AC306" s="83">
        <f>IF(Dane!$E$3=1,AL306,IF(Dane!$E$3=2,AR306,AT306))</f>
        <v>0</v>
      </c>
      <c r="AD306" s="83">
        <f>IF(Dane!$E$3=1,AM306,IF(Dane!$E$3=2,AS306,AU306))</f>
        <v>0</v>
      </c>
      <c r="AE306" s="83">
        <f>IF(Dane!$E$3=1,AX306,IF(Dane!$E$3=2,BD306,BF306))</f>
        <v>0</v>
      </c>
      <c r="AF306" s="83">
        <f>IF(Dane!$E$3=1,AY306,IF(Dane!$E$3=2,BE306,BG306))</f>
        <v>0</v>
      </c>
      <c r="AG306" s="83">
        <f>IF(Dane!$E$3=1,BJ306,IF(Dane!$E$3=2,BP306,BR306))</f>
        <v>0</v>
      </c>
      <c r="AH306" s="83">
        <f>IF(Dane!$E$3=1,BK306,IF(Dane!$E$3=2,BQ306,BS306))</f>
        <v>0</v>
      </c>
      <c r="AI306" s="84">
        <f t="shared" si="144"/>
        <v>0</v>
      </c>
      <c r="AJ306" s="84">
        <f t="shared" si="145"/>
        <v>0</v>
      </c>
      <c r="AK306" s="84"/>
      <c r="AL306" s="84">
        <f t="shared" si="131"/>
        <v>0</v>
      </c>
      <c r="AM306" s="84">
        <f t="shared" si="146"/>
        <v>0</v>
      </c>
      <c r="AN306" s="84">
        <f t="shared" si="147"/>
        <v>0</v>
      </c>
      <c r="AO306" s="84">
        <f t="shared" si="132"/>
        <v>0</v>
      </c>
      <c r="AP306" s="84">
        <f t="shared" si="133"/>
        <v>0</v>
      </c>
      <c r="AQ306" s="84">
        <f t="shared" si="148"/>
        <v>0</v>
      </c>
      <c r="AR306" s="84">
        <f t="shared" si="157"/>
        <v>0</v>
      </c>
      <c r="AS306" s="84">
        <v>0</v>
      </c>
      <c r="AT306" s="84">
        <f t="shared" si="160"/>
        <v>0</v>
      </c>
      <c r="AU306" s="84">
        <v>0</v>
      </c>
      <c r="AV306" s="84">
        <f t="shared" si="134"/>
        <v>0</v>
      </c>
      <c r="AW306" s="84">
        <f t="shared" si="149"/>
        <v>0</v>
      </c>
      <c r="AX306" s="84">
        <f t="shared" si="135"/>
        <v>0</v>
      </c>
      <c r="AY306" s="84">
        <f t="shared" si="136"/>
        <v>0</v>
      </c>
      <c r="AZ306" s="84">
        <f t="shared" si="150"/>
        <v>0</v>
      </c>
      <c r="BA306" s="84">
        <f t="shared" si="137"/>
        <v>0</v>
      </c>
      <c r="BB306" s="84">
        <f t="shared" si="138"/>
        <v>0</v>
      </c>
      <c r="BC306" s="84">
        <f t="shared" si="151"/>
        <v>0</v>
      </c>
      <c r="BD306" s="84">
        <f t="shared" si="158"/>
        <v>0</v>
      </c>
      <c r="BE306" s="84">
        <v>0</v>
      </c>
      <c r="BF306" s="84">
        <f t="shared" si="152"/>
        <v>0</v>
      </c>
      <c r="BG306" s="84">
        <v>0</v>
      </c>
      <c r="BH306" s="84">
        <f t="shared" si="139"/>
        <v>0</v>
      </c>
      <c r="BI306" s="84">
        <f t="shared" si="153"/>
        <v>0</v>
      </c>
      <c r="BJ306" s="84">
        <f t="shared" si="140"/>
        <v>0</v>
      </c>
      <c r="BK306" s="84">
        <f t="shared" si="141"/>
        <v>0</v>
      </c>
      <c r="BL306" s="84">
        <f t="shared" si="154"/>
        <v>0</v>
      </c>
      <c r="BM306" s="84">
        <f t="shared" si="142"/>
        <v>0</v>
      </c>
      <c r="BN306" s="84">
        <f t="shared" si="143"/>
        <v>0</v>
      </c>
      <c r="BO306" s="84">
        <f t="shared" si="155"/>
        <v>0</v>
      </c>
      <c r="BP306" s="84">
        <f t="shared" si="159"/>
        <v>0</v>
      </c>
      <c r="BQ306" s="84">
        <v>0</v>
      </c>
      <c r="BR306" s="84">
        <f t="shared" si="156"/>
        <v>0</v>
      </c>
      <c r="BS306" s="84">
        <v>0</v>
      </c>
    </row>
    <row r="307" spans="1:71" s="85" customFormat="1">
      <c r="A307" s="69">
        <v>298</v>
      </c>
      <c r="B307" s="1"/>
      <c r="C307" s="1"/>
      <c r="D307" s="2"/>
      <c r="E307" s="3"/>
      <c r="F307" s="4"/>
      <c r="G307" s="2"/>
      <c r="H307" s="4"/>
      <c r="I307" s="4"/>
      <c r="J307" s="4"/>
      <c r="K307" s="5"/>
      <c r="L307" s="32"/>
      <c r="M307" s="4"/>
      <c r="N307" s="4"/>
      <c r="O307" s="5"/>
      <c r="P307" s="32"/>
      <c r="Q307" s="4"/>
      <c r="R307" s="4"/>
      <c r="S307" s="47"/>
      <c r="T307" s="32"/>
      <c r="U307" s="4"/>
      <c r="V307" s="4"/>
      <c r="W307" s="47"/>
      <c r="X307" s="86">
        <f>IF(Dane!$E$3=1,AL307+AX307+BJ307,IF(Dane!$E$3=2,AR307+BD307+BP307,AT307+BF307+BR307))</f>
        <v>0</v>
      </c>
      <c r="Y307" s="87">
        <f>IF(Dane!$E$3=1,AM307+AY307+BK307,IF(Dane!$E$3=2,AS307+BE307+BQ307,AU307+BG307+BS307))</f>
        <v>0</v>
      </c>
      <c r="Z307" s="87">
        <f>IF(((H307*Dane!$C$9)-X307)&lt;0,0,(H307*Dane!$C$9)-X307)</f>
        <v>0</v>
      </c>
      <c r="AA307" s="88">
        <f>IFERROR(IF(((I307*Dane!$C$9)-Y307)&lt;0,0,(I307*Dane!$C$9)-Y307),0)</f>
        <v>0</v>
      </c>
      <c r="AB307" s="74"/>
      <c r="AC307" s="83">
        <f>IF(Dane!$E$3=1,AL307,IF(Dane!$E$3=2,AR307,AT307))</f>
        <v>0</v>
      </c>
      <c r="AD307" s="83">
        <f>IF(Dane!$E$3=1,AM307,IF(Dane!$E$3=2,AS307,AU307))</f>
        <v>0</v>
      </c>
      <c r="AE307" s="83">
        <f>IF(Dane!$E$3=1,AX307,IF(Dane!$E$3=2,BD307,BF307))</f>
        <v>0</v>
      </c>
      <c r="AF307" s="83">
        <f>IF(Dane!$E$3=1,AY307,IF(Dane!$E$3=2,BE307,BG307))</f>
        <v>0</v>
      </c>
      <c r="AG307" s="83">
        <f>IF(Dane!$E$3=1,BJ307,IF(Dane!$E$3=2,BP307,BR307))</f>
        <v>0</v>
      </c>
      <c r="AH307" s="83">
        <f>IF(Dane!$E$3=1,BK307,IF(Dane!$E$3=2,BQ307,BS307))</f>
        <v>0</v>
      </c>
      <c r="AI307" s="84">
        <f t="shared" si="144"/>
        <v>0</v>
      </c>
      <c r="AJ307" s="84">
        <f t="shared" si="145"/>
        <v>0</v>
      </c>
      <c r="AK307" s="84"/>
      <c r="AL307" s="84">
        <f t="shared" si="131"/>
        <v>0</v>
      </c>
      <c r="AM307" s="84">
        <f t="shared" si="146"/>
        <v>0</v>
      </c>
      <c r="AN307" s="84">
        <f t="shared" si="147"/>
        <v>0</v>
      </c>
      <c r="AO307" s="84">
        <f t="shared" si="132"/>
        <v>0</v>
      </c>
      <c r="AP307" s="84">
        <f t="shared" si="133"/>
        <v>0</v>
      </c>
      <c r="AQ307" s="84">
        <f t="shared" si="148"/>
        <v>0</v>
      </c>
      <c r="AR307" s="84">
        <f t="shared" si="157"/>
        <v>0</v>
      </c>
      <c r="AS307" s="84">
        <v>0</v>
      </c>
      <c r="AT307" s="84">
        <f t="shared" si="160"/>
        <v>0</v>
      </c>
      <c r="AU307" s="84">
        <v>0</v>
      </c>
      <c r="AV307" s="84">
        <f t="shared" si="134"/>
        <v>0</v>
      </c>
      <c r="AW307" s="84">
        <f t="shared" si="149"/>
        <v>0</v>
      </c>
      <c r="AX307" s="84">
        <f t="shared" si="135"/>
        <v>0</v>
      </c>
      <c r="AY307" s="84">
        <f t="shared" si="136"/>
        <v>0</v>
      </c>
      <c r="AZ307" s="84">
        <f t="shared" si="150"/>
        <v>0</v>
      </c>
      <c r="BA307" s="84">
        <f t="shared" si="137"/>
        <v>0</v>
      </c>
      <c r="BB307" s="84">
        <f t="shared" si="138"/>
        <v>0</v>
      </c>
      <c r="BC307" s="84">
        <f t="shared" si="151"/>
        <v>0</v>
      </c>
      <c r="BD307" s="84">
        <f t="shared" si="158"/>
        <v>0</v>
      </c>
      <c r="BE307" s="84">
        <v>0</v>
      </c>
      <c r="BF307" s="84">
        <f t="shared" si="152"/>
        <v>0</v>
      </c>
      <c r="BG307" s="84">
        <v>0</v>
      </c>
      <c r="BH307" s="84">
        <f t="shared" si="139"/>
        <v>0</v>
      </c>
      <c r="BI307" s="84">
        <f t="shared" si="153"/>
        <v>0</v>
      </c>
      <c r="BJ307" s="84">
        <f t="shared" si="140"/>
        <v>0</v>
      </c>
      <c r="BK307" s="84">
        <f t="shared" si="141"/>
        <v>0</v>
      </c>
      <c r="BL307" s="84">
        <f t="shared" si="154"/>
        <v>0</v>
      </c>
      <c r="BM307" s="84">
        <f t="shared" si="142"/>
        <v>0</v>
      </c>
      <c r="BN307" s="84">
        <f t="shared" si="143"/>
        <v>0</v>
      </c>
      <c r="BO307" s="84">
        <f t="shared" si="155"/>
        <v>0</v>
      </c>
      <c r="BP307" s="84">
        <f t="shared" si="159"/>
        <v>0</v>
      </c>
      <c r="BQ307" s="84">
        <v>0</v>
      </c>
      <c r="BR307" s="84">
        <f t="shared" si="156"/>
        <v>0</v>
      </c>
      <c r="BS307" s="84">
        <v>0</v>
      </c>
    </row>
    <row r="308" spans="1:71" s="85" customFormat="1">
      <c r="A308" s="69">
        <v>299</v>
      </c>
      <c r="B308" s="1"/>
      <c r="C308" s="1"/>
      <c r="D308" s="2"/>
      <c r="E308" s="3"/>
      <c r="F308" s="4"/>
      <c r="G308" s="2"/>
      <c r="H308" s="4"/>
      <c r="I308" s="4"/>
      <c r="J308" s="4"/>
      <c r="K308" s="5"/>
      <c r="L308" s="32"/>
      <c r="M308" s="4"/>
      <c r="N308" s="4"/>
      <c r="O308" s="5"/>
      <c r="P308" s="32"/>
      <c r="Q308" s="4"/>
      <c r="R308" s="4"/>
      <c r="S308" s="47"/>
      <c r="T308" s="32"/>
      <c r="U308" s="4"/>
      <c r="V308" s="4"/>
      <c r="W308" s="47"/>
      <c r="X308" s="86">
        <f>IF(Dane!$E$3=1,AL308+AX308+BJ308,IF(Dane!$E$3=2,AR308+BD308+BP308,AT308+BF308+BR308))</f>
        <v>0</v>
      </c>
      <c r="Y308" s="87">
        <f>IF(Dane!$E$3=1,AM308+AY308+BK308,IF(Dane!$E$3=2,AS308+BE308+BQ308,AU308+BG308+BS308))</f>
        <v>0</v>
      </c>
      <c r="Z308" s="87">
        <f>IF(((H308*Dane!$C$9)-X308)&lt;0,0,(H308*Dane!$C$9)-X308)</f>
        <v>0</v>
      </c>
      <c r="AA308" s="88">
        <f>IFERROR(IF(((I308*Dane!$C$9)-Y308)&lt;0,0,(I308*Dane!$C$9)-Y308),0)</f>
        <v>0</v>
      </c>
      <c r="AB308" s="74"/>
      <c r="AC308" s="83">
        <f>IF(Dane!$E$3=1,AL308,IF(Dane!$E$3=2,AR308,AT308))</f>
        <v>0</v>
      </c>
      <c r="AD308" s="83">
        <f>IF(Dane!$E$3=1,AM308,IF(Dane!$E$3=2,AS308,AU308))</f>
        <v>0</v>
      </c>
      <c r="AE308" s="83">
        <f>IF(Dane!$E$3=1,AX308,IF(Dane!$E$3=2,BD308,BF308))</f>
        <v>0</v>
      </c>
      <c r="AF308" s="83">
        <f>IF(Dane!$E$3=1,AY308,IF(Dane!$E$3=2,BE308,BG308))</f>
        <v>0</v>
      </c>
      <c r="AG308" s="83">
        <f>IF(Dane!$E$3=1,BJ308,IF(Dane!$E$3=2,BP308,BR308))</f>
        <v>0</v>
      </c>
      <c r="AH308" s="83">
        <f>IF(Dane!$E$3=1,BK308,IF(Dane!$E$3=2,BQ308,BS308))</f>
        <v>0</v>
      </c>
      <c r="AI308" s="84">
        <f t="shared" si="144"/>
        <v>0</v>
      </c>
      <c r="AJ308" s="84">
        <f t="shared" si="145"/>
        <v>0</v>
      </c>
      <c r="AK308" s="84"/>
      <c r="AL308" s="84">
        <f t="shared" si="131"/>
        <v>0</v>
      </c>
      <c r="AM308" s="84">
        <f t="shared" si="146"/>
        <v>0</v>
      </c>
      <c r="AN308" s="84">
        <f t="shared" si="147"/>
        <v>0</v>
      </c>
      <c r="AO308" s="84">
        <f t="shared" si="132"/>
        <v>0</v>
      </c>
      <c r="AP308" s="84">
        <f t="shared" si="133"/>
        <v>0</v>
      </c>
      <c r="AQ308" s="84">
        <f t="shared" si="148"/>
        <v>0</v>
      </c>
      <c r="AR308" s="84">
        <f t="shared" si="157"/>
        <v>0</v>
      </c>
      <c r="AS308" s="84">
        <v>0</v>
      </c>
      <c r="AT308" s="84">
        <f t="shared" si="160"/>
        <v>0</v>
      </c>
      <c r="AU308" s="84">
        <v>0</v>
      </c>
      <c r="AV308" s="84">
        <f t="shared" si="134"/>
        <v>0</v>
      </c>
      <c r="AW308" s="84">
        <f t="shared" si="149"/>
        <v>0</v>
      </c>
      <c r="AX308" s="84">
        <f t="shared" si="135"/>
        <v>0</v>
      </c>
      <c r="AY308" s="84">
        <f t="shared" si="136"/>
        <v>0</v>
      </c>
      <c r="AZ308" s="84">
        <f t="shared" si="150"/>
        <v>0</v>
      </c>
      <c r="BA308" s="84">
        <f t="shared" si="137"/>
        <v>0</v>
      </c>
      <c r="BB308" s="84">
        <f t="shared" si="138"/>
        <v>0</v>
      </c>
      <c r="BC308" s="84">
        <f t="shared" si="151"/>
        <v>0</v>
      </c>
      <c r="BD308" s="84">
        <f t="shared" si="158"/>
        <v>0</v>
      </c>
      <c r="BE308" s="84">
        <v>0</v>
      </c>
      <c r="BF308" s="84">
        <f t="shared" si="152"/>
        <v>0</v>
      </c>
      <c r="BG308" s="84">
        <v>0</v>
      </c>
      <c r="BH308" s="84">
        <f t="shared" si="139"/>
        <v>0</v>
      </c>
      <c r="BI308" s="84">
        <f t="shared" si="153"/>
        <v>0</v>
      </c>
      <c r="BJ308" s="84">
        <f t="shared" si="140"/>
        <v>0</v>
      </c>
      <c r="BK308" s="84">
        <f t="shared" si="141"/>
        <v>0</v>
      </c>
      <c r="BL308" s="84">
        <f t="shared" si="154"/>
        <v>0</v>
      </c>
      <c r="BM308" s="84">
        <f t="shared" si="142"/>
        <v>0</v>
      </c>
      <c r="BN308" s="84">
        <f t="shared" si="143"/>
        <v>0</v>
      </c>
      <c r="BO308" s="84">
        <f t="shared" si="155"/>
        <v>0</v>
      </c>
      <c r="BP308" s="84">
        <f t="shared" si="159"/>
        <v>0</v>
      </c>
      <c r="BQ308" s="84">
        <v>0</v>
      </c>
      <c r="BR308" s="84">
        <f t="shared" si="156"/>
        <v>0</v>
      </c>
      <c r="BS308" s="84">
        <v>0</v>
      </c>
    </row>
    <row r="309" spans="1:71" s="85" customFormat="1">
      <c r="A309" s="69">
        <v>300</v>
      </c>
      <c r="B309" s="1"/>
      <c r="C309" s="1"/>
      <c r="D309" s="2"/>
      <c r="E309" s="3"/>
      <c r="F309" s="4"/>
      <c r="G309" s="2"/>
      <c r="H309" s="4"/>
      <c r="I309" s="4"/>
      <c r="J309" s="4"/>
      <c r="K309" s="5"/>
      <c r="L309" s="32"/>
      <c r="M309" s="4"/>
      <c r="N309" s="4"/>
      <c r="O309" s="5"/>
      <c r="P309" s="32"/>
      <c r="Q309" s="4"/>
      <c r="R309" s="4"/>
      <c r="S309" s="47"/>
      <c r="T309" s="32"/>
      <c r="U309" s="4"/>
      <c r="V309" s="4"/>
      <c r="W309" s="47"/>
      <c r="X309" s="86">
        <f>IF(Dane!$E$3=1,AL309+AX309+BJ309,IF(Dane!$E$3=2,AR309+BD309+BP309,AT309+BF309+BR309))</f>
        <v>0</v>
      </c>
      <c r="Y309" s="87">
        <f>IF(Dane!$E$3=1,AM309+AY309+BK309,IF(Dane!$E$3=2,AS309+BE309+BQ309,AU309+BG309+BS309))</f>
        <v>0</v>
      </c>
      <c r="Z309" s="87">
        <f>IF(((H309*Dane!$C$9)-X309)&lt;0,0,(H309*Dane!$C$9)-X309)</f>
        <v>0</v>
      </c>
      <c r="AA309" s="88">
        <f>IFERROR(IF(((I309*Dane!$C$9)-Y309)&lt;0,0,(I309*Dane!$C$9)-Y309),0)</f>
        <v>0</v>
      </c>
      <c r="AB309" s="74"/>
      <c r="AC309" s="83">
        <f>IF(Dane!$E$3=1,AL309,IF(Dane!$E$3=2,AR309,AT309))</f>
        <v>0</v>
      </c>
      <c r="AD309" s="83">
        <f>IF(Dane!$E$3=1,AM309,IF(Dane!$E$3=2,AS309,AU309))</f>
        <v>0</v>
      </c>
      <c r="AE309" s="83">
        <f>IF(Dane!$E$3=1,AX309,IF(Dane!$E$3=2,BD309,BF309))</f>
        <v>0</v>
      </c>
      <c r="AF309" s="83">
        <f>IF(Dane!$E$3=1,AY309,IF(Dane!$E$3=2,BE309,BG309))</f>
        <v>0</v>
      </c>
      <c r="AG309" s="83">
        <f>IF(Dane!$E$3=1,BJ309,IF(Dane!$E$3=2,BP309,BR309))</f>
        <v>0</v>
      </c>
      <c r="AH309" s="83">
        <f>IF(Dane!$E$3=1,BK309,IF(Dane!$E$3=2,BQ309,BS309))</f>
        <v>0</v>
      </c>
      <c r="AI309" s="84">
        <f t="shared" si="144"/>
        <v>0</v>
      </c>
      <c r="AJ309" s="84">
        <f t="shared" si="145"/>
        <v>0</v>
      </c>
      <c r="AK309" s="84"/>
      <c r="AL309" s="84">
        <f t="shared" si="131"/>
        <v>0</v>
      </c>
      <c r="AM309" s="84">
        <f t="shared" si="146"/>
        <v>0</v>
      </c>
      <c r="AN309" s="84">
        <f t="shared" si="147"/>
        <v>0</v>
      </c>
      <c r="AO309" s="84">
        <f t="shared" si="132"/>
        <v>0</v>
      </c>
      <c r="AP309" s="84">
        <f t="shared" si="133"/>
        <v>0</v>
      </c>
      <c r="AQ309" s="84">
        <f t="shared" si="148"/>
        <v>0</v>
      </c>
      <c r="AR309" s="84">
        <f t="shared" si="157"/>
        <v>0</v>
      </c>
      <c r="AS309" s="84">
        <v>0</v>
      </c>
      <c r="AT309" s="84">
        <f t="shared" si="160"/>
        <v>0</v>
      </c>
      <c r="AU309" s="84">
        <v>0</v>
      </c>
      <c r="AV309" s="84">
        <f t="shared" si="134"/>
        <v>0</v>
      </c>
      <c r="AW309" s="84">
        <f t="shared" si="149"/>
        <v>0</v>
      </c>
      <c r="AX309" s="84">
        <f t="shared" si="135"/>
        <v>0</v>
      </c>
      <c r="AY309" s="84">
        <f t="shared" si="136"/>
        <v>0</v>
      </c>
      <c r="AZ309" s="84">
        <f t="shared" si="150"/>
        <v>0</v>
      </c>
      <c r="BA309" s="84">
        <f t="shared" si="137"/>
        <v>0</v>
      </c>
      <c r="BB309" s="84">
        <f t="shared" si="138"/>
        <v>0</v>
      </c>
      <c r="BC309" s="84">
        <f t="shared" si="151"/>
        <v>0</v>
      </c>
      <c r="BD309" s="84">
        <f t="shared" si="158"/>
        <v>0</v>
      </c>
      <c r="BE309" s="84">
        <v>0</v>
      </c>
      <c r="BF309" s="84">
        <f t="shared" si="152"/>
        <v>0</v>
      </c>
      <c r="BG309" s="84">
        <v>0</v>
      </c>
      <c r="BH309" s="84">
        <f t="shared" si="139"/>
        <v>0</v>
      </c>
      <c r="BI309" s="84">
        <f t="shared" si="153"/>
        <v>0</v>
      </c>
      <c r="BJ309" s="84">
        <f t="shared" si="140"/>
        <v>0</v>
      </c>
      <c r="BK309" s="84">
        <f t="shared" si="141"/>
        <v>0</v>
      </c>
      <c r="BL309" s="84">
        <f t="shared" si="154"/>
        <v>0</v>
      </c>
      <c r="BM309" s="84">
        <f t="shared" si="142"/>
        <v>0</v>
      </c>
      <c r="BN309" s="84">
        <f t="shared" si="143"/>
        <v>0</v>
      </c>
      <c r="BO309" s="84">
        <f t="shared" si="155"/>
        <v>0</v>
      </c>
      <c r="BP309" s="84">
        <f t="shared" si="159"/>
        <v>0</v>
      </c>
      <c r="BQ309" s="84">
        <v>0</v>
      </c>
      <c r="BR309" s="84">
        <f t="shared" si="156"/>
        <v>0</v>
      </c>
      <c r="BS309" s="84">
        <v>0</v>
      </c>
    </row>
    <row r="310" spans="1:71" s="85" customFormat="1">
      <c r="A310" s="69">
        <v>301</v>
      </c>
      <c r="B310" s="1"/>
      <c r="C310" s="1"/>
      <c r="D310" s="2"/>
      <c r="E310" s="3"/>
      <c r="F310" s="4"/>
      <c r="G310" s="2"/>
      <c r="H310" s="4"/>
      <c r="I310" s="4"/>
      <c r="J310" s="4"/>
      <c r="K310" s="5"/>
      <c r="L310" s="32"/>
      <c r="M310" s="4"/>
      <c r="N310" s="4"/>
      <c r="O310" s="5"/>
      <c r="P310" s="32"/>
      <c r="Q310" s="4"/>
      <c r="R310" s="4"/>
      <c r="S310" s="47"/>
      <c r="T310" s="32"/>
      <c r="U310" s="4"/>
      <c r="V310" s="4"/>
      <c r="W310" s="47"/>
      <c r="X310" s="86">
        <f>IF(Dane!$E$3=1,AL310+AX310+BJ310,IF(Dane!$E$3=2,AR310+BD310+BP310,AT310+BF310+BR310))</f>
        <v>0</v>
      </c>
      <c r="Y310" s="87">
        <f>IF(Dane!$E$3=1,AM310+AY310+BK310,IF(Dane!$E$3=2,AS310+BE310+BQ310,AU310+BG310+BS310))</f>
        <v>0</v>
      </c>
      <c r="Z310" s="87">
        <f>IF(((H310*Dane!$C$9)-X310)&lt;0,0,(H310*Dane!$C$9)-X310)</f>
        <v>0</v>
      </c>
      <c r="AA310" s="88">
        <f>IFERROR(IF(((I310*Dane!$C$9)-Y310)&lt;0,0,(I310*Dane!$C$9)-Y310),0)</f>
        <v>0</v>
      </c>
      <c r="AB310" s="74"/>
      <c r="AC310" s="83">
        <f>IF(Dane!$E$3=1,AL310,IF(Dane!$E$3=2,AR310,AT310))</f>
        <v>0</v>
      </c>
      <c r="AD310" s="83">
        <f>IF(Dane!$E$3=1,AM310,IF(Dane!$E$3=2,AS310,AU310))</f>
        <v>0</v>
      </c>
      <c r="AE310" s="83">
        <f>IF(Dane!$E$3=1,AX310,IF(Dane!$E$3=2,BD310,BF310))</f>
        <v>0</v>
      </c>
      <c r="AF310" s="83">
        <f>IF(Dane!$E$3=1,AY310,IF(Dane!$E$3=2,BE310,BG310))</f>
        <v>0</v>
      </c>
      <c r="AG310" s="83">
        <f>IF(Dane!$E$3=1,BJ310,IF(Dane!$E$3=2,BP310,BR310))</f>
        <v>0</v>
      </c>
      <c r="AH310" s="83">
        <f>IF(Dane!$E$3=1,BK310,IF(Dane!$E$3=2,BQ310,BS310))</f>
        <v>0</v>
      </c>
      <c r="AI310" s="84">
        <f t="shared" si="144"/>
        <v>0</v>
      </c>
      <c r="AJ310" s="84">
        <f t="shared" si="145"/>
        <v>0</v>
      </c>
      <c r="AK310" s="84"/>
      <c r="AL310" s="84">
        <f t="shared" si="131"/>
        <v>0</v>
      </c>
      <c r="AM310" s="84">
        <f t="shared" si="146"/>
        <v>0</v>
      </c>
      <c r="AN310" s="84">
        <f t="shared" si="147"/>
        <v>0</v>
      </c>
      <c r="AO310" s="84">
        <f t="shared" si="132"/>
        <v>0</v>
      </c>
      <c r="AP310" s="84">
        <f t="shared" si="133"/>
        <v>0</v>
      </c>
      <c r="AQ310" s="84">
        <f t="shared" si="148"/>
        <v>0</v>
      </c>
      <c r="AR310" s="84">
        <f t="shared" si="157"/>
        <v>0</v>
      </c>
      <c r="AS310" s="84">
        <v>0</v>
      </c>
      <c r="AT310" s="84">
        <f t="shared" si="160"/>
        <v>0</v>
      </c>
      <c r="AU310" s="84">
        <v>0</v>
      </c>
      <c r="AV310" s="84">
        <f t="shared" si="134"/>
        <v>0</v>
      </c>
      <c r="AW310" s="84">
        <f t="shared" si="149"/>
        <v>0</v>
      </c>
      <c r="AX310" s="84">
        <f t="shared" si="135"/>
        <v>0</v>
      </c>
      <c r="AY310" s="84">
        <f t="shared" si="136"/>
        <v>0</v>
      </c>
      <c r="AZ310" s="84">
        <f t="shared" si="150"/>
        <v>0</v>
      </c>
      <c r="BA310" s="84">
        <f t="shared" si="137"/>
        <v>0</v>
      </c>
      <c r="BB310" s="84">
        <f t="shared" si="138"/>
        <v>0</v>
      </c>
      <c r="BC310" s="84">
        <f t="shared" si="151"/>
        <v>0</v>
      </c>
      <c r="BD310" s="84">
        <f t="shared" si="158"/>
        <v>0</v>
      </c>
      <c r="BE310" s="84">
        <v>0</v>
      </c>
      <c r="BF310" s="84">
        <f t="shared" si="152"/>
        <v>0</v>
      </c>
      <c r="BG310" s="84">
        <v>0</v>
      </c>
      <c r="BH310" s="84">
        <f t="shared" si="139"/>
        <v>0</v>
      </c>
      <c r="BI310" s="84">
        <f t="shared" si="153"/>
        <v>0</v>
      </c>
      <c r="BJ310" s="84">
        <f t="shared" si="140"/>
        <v>0</v>
      </c>
      <c r="BK310" s="84">
        <f t="shared" si="141"/>
        <v>0</v>
      </c>
      <c r="BL310" s="84">
        <f t="shared" si="154"/>
        <v>0</v>
      </c>
      <c r="BM310" s="84">
        <f t="shared" si="142"/>
        <v>0</v>
      </c>
      <c r="BN310" s="84">
        <f t="shared" si="143"/>
        <v>0</v>
      </c>
      <c r="BO310" s="84">
        <f t="shared" si="155"/>
        <v>0</v>
      </c>
      <c r="BP310" s="84">
        <f t="shared" si="159"/>
        <v>0</v>
      </c>
      <c r="BQ310" s="84">
        <v>0</v>
      </c>
      <c r="BR310" s="84">
        <f t="shared" si="156"/>
        <v>0</v>
      </c>
      <c r="BS310" s="84">
        <v>0</v>
      </c>
    </row>
    <row r="311" spans="1:71" s="85" customFormat="1">
      <c r="A311" s="69">
        <v>302</v>
      </c>
      <c r="B311" s="1"/>
      <c r="C311" s="1"/>
      <c r="D311" s="2"/>
      <c r="E311" s="3"/>
      <c r="F311" s="4"/>
      <c r="G311" s="2"/>
      <c r="H311" s="4"/>
      <c r="I311" s="4"/>
      <c r="J311" s="4"/>
      <c r="K311" s="5"/>
      <c r="L311" s="32"/>
      <c r="M311" s="4"/>
      <c r="N311" s="4"/>
      <c r="O311" s="5"/>
      <c r="P311" s="32"/>
      <c r="Q311" s="4"/>
      <c r="R311" s="4"/>
      <c r="S311" s="47"/>
      <c r="T311" s="32"/>
      <c r="U311" s="4"/>
      <c r="V311" s="4"/>
      <c r="W311" s="47"/>
      <c r="X311" s="86">
        <f>IF(Dane!$E$3=1,AL311+AX311+BJ311,IF(Dane!$E$3=2,AR311+BD311+BP311,AT311+BF311+BR311))</f>
        <v>0</v>
      </c>
      <c r="Y311" s="87">
        <f>IF(Dane!$E$3=1,AM311+AY311+BK311,IF(Dane!$E$3=2,AS311+BE311+BQ311,AU311+BG311+BS311))</f>
        <v>0</v>
      </c>
      <c r="Z311" s="87">
        <f>IF(((H311*Dane!$C$9)-X311)&lt;0,0,(H311*Dane!$C$9)-X311)</f>
        <v>0</v>
      </c>
      <c r="AA311" s="88">
        <f>IFERROR(IF(((I311*Dane!$C$9)-Y311)&lt;0,0,(I311*Dane!$C$9)-Y311),0)</f>
        <v>0</v>
      </c>
      <c r="AB311" s="74"/>
      <c r="AC311" s="83">
        <f>IF(Dane!$E$3=1,AL311,IF(Dane!$E$3=2,AR311,AT311))</f>
        <v>0</v>
      </c>
      <c r="AD311" s="83">
        <f>IF(Dane!$E$3=1,AM311,IF(Dane!$E$3=2,AS311,AU311))</f>
        <v>0</v>
      </c>
      <c r="AE311" s="83">
        <f>IF(Dane!$E$3=1,AX311,IF(Dane!$E$3=2,BD311,BF311))</f>
        <v>0</v>
      </c>
      <c r="AF311" s="83">
        <f>IF(Dane!$E$3=1,AY311,IF(Dane!$E$3=2,BE311,BG311))</f>
        <v>0</v>
      </c>
      <c r="AG311" s="83">
        <f>IF(Dane!$E$3=1,BJ311,IF(Dane!$E$3=2,BP311,BR311))</f>
        <v>0</v>
      </c>
      <c r="AH311" s="83">
        <f>IF(Dane!$E$3=1,BK311,IF(Dane!$E$3=2,BQ311,BS311))</f>
        <v>0</v>
      </c>
      <c r="AI311" s="84">
        <f t="shared" si="144"/>
        <v>0</v>
      </c>
      <c r="AJ311" s="84">
        <f t="shared" si="145"/>
        <v>0</v>
      </c>
      <c r="AK311" s="84"/>
      <c r="AL311" s="84">
        <f t="shared" si="131"/>
        <v>0</v>
      </c>
      <c r="AM311" s="84">
        <f t="shared" si="146"/>
        <v>0</v>
      </c>
      <c r="AN311" s="84">
        <f t="shared" si="147"/>
        <v>0</v>
      </c>
      <c r="AO311" s="84">
        <f t="shared" si="132"/>
        <v>0</v>
      </c>
      <c r="AP311" s="84">
        <f t="shared" si="133"/>
        <v>0</v>
      </c>
      <c r="AQ311" s="84">
        <f t="shared" si="148"/>
        <v>0</v>
      </c>
      <c r="AR311" s="84">
        <f t="shared" si="157"/>
        <v>0</v>
      </c>
      <c r="AS311" s="84">
        <v>0</v>
      </c>
      <c r="AT311" s="84">
        <f t="shared" si="160"/>
        <v>0</v>
      </c>
      <c r="AU311" s="84">
        <v>0</v>
      </c>
      <c r="AV311" s="84">
        <f t="shared" si="134"/>
        <v>0</v>
      </c>
      <c r="AW311" s="84">
        <f t="shared" si="149"/>
        <v>0</v>
      </c>
      <c r="AX311" s="84">
        <f t="shared" si="135"/>
        <v>0</v>
      </c>
      <c r="AY311" s="84">
        <f t="shared" si="136"/>
        <v>0</v>
      </c>
      <c r="AZ311" s="84">
        <f t="shared" si="150"/>
        <v>0</v>
      </c>
      <c r="BA311" s="84">
        <f t="shared" si="137"/>
        <v>0</v>
      </c>
      <c r="BB311" s="84">
        <f t="shared" si="138"/>
        <v>0</v>
      </c>
      <c r="BC311" s="84">
        <f t="shared" si="151"/>
        <v>0</v>
      </c>
      <c r="BD311" s="84">
        <f t="shared" si="158"/>
        <v>0</v>
      </c>
      <c r="BE311" s="84">
        <v>0</v>
      </c>
      <c r="BF311" s="84">
        <f t="shared" si="152"/>
        <v>0</v>
      </c>
      <c r="BG311" s="84">
        <v>0</v>
      </c>
      <c r="BH311" s="84">
        <f t="shared" si="139"/>
        <v>0</v>
      </c>
      <c r="BI311" s="84">
        <f t="shared" si="153"/>
        <v>0</v>
      </c>
      <c r="BJ311" s="84">
        <f t="shared" si="140"/>
        <v>0</v>
      </c>
      <c r="BK311" s="84">
        <f t="shared" si="141"/>
        <v>0</v>
      </c>
      <c r="BL311" s="84">
        <f t="shared" si="154"/>
        <v>0</v>
      </c>
      <c r="BM311" s="84">
        <f t="shared" si="142"/>
        <v>0</v>
      </c>
      <c r="BN311" s="84">
        <f t="shared" si="143"/>
        <v>0</v>
      </c>
      <c r="BO311" s="84">
        <f t="shared" si="155"/>
        <v>0</v>
      </c>
      <c r="BP311" s="84">
        <f t="shared" si="159"/>
        <v>0</v>
      </c>
      <c r="BQ311" s="84">
        <v>0</v>
      </c>
      <c r="BR311" s="84">
        <f t="shared" si="156"/>
        <v>0</v>
      </c>
      <c r="BS311" s="84">
        <v>0</v>
      </c>
    </row>
    <row r="312" spans="1:71" s="85" customFormat="1">
      <c r="A312" s="69">
        <v>303</v>
      </c>
      <c r="B312" s="1"/>
      <c r="C312" s="1"/>
      <c r="D312" s="2"/>
      <c r="E312" s="3"/>
      <c r="F312" s="4"/>
      <c r="G312" s="2"/>
      <c r="H312" s="4"/>
      <c r="I312" s="4"/>
      <c r="J312" s="4"/>
      <c r="K312" s="5"/>
      <c r="L312" s="32"/>
      <c r="M312" s="4"/>
      <c r="N312" s="4"/>
      <c r="O312" s="5"/>
      <c r="P312" s="32"/>
      <c r="Q312" s="4"/>
      <c r="R312" s="4"/>
      <c r="S312" s="47"/>
      <c r="T312" s="32"/>
      <c r="U312" s="4"/>
      <c r="V312" s="4"/>
      <c r="W312" s="47"/>
      <c r="X312" s="86">
        <f>IF(Dane!$E$3=1,AL312+AX312+BJ312,IF(Dane!$E$3=2,AR312+BD312+BP312,AT312+BF312+BR312))</f>
        <v>0</v>
      </c>
      <c r="Y312" s="87">
        <f>IF(Dane!$E$3=1,AM312+AY312+BK312,IF(Dane!$E$3=2,AS312+BE312+BQ312,AU312+BG312+BS312))</f>
        <v>0</v>
      </c>
      <c r="Z312" s="87">
        <f>IF(((H312*Dane!$C$9)-X312)&lt;0,0,(H312*Dane!$C$9)-X312)</f>
        <v>0</v>
      </c>
      <c r="AA312" s="88">
        <f>IFERROR(IF(((I312*Dane!$C$9)-Y312)&lt;0,0,(I312*Dane!$C$9)-Y312),0)</f>
        <v>0</v>
      </c>
      <c r="AB312" s="74"/>
      <c r="AC312" s="83">
        <f>IF(Dane!$E$3=1,AL312,IF(Dane!$E$3=2,AR312,AT312))</f>
        <v>0</v>
      </c>
      <c r="AD312" s="83">
        <f>IF(Dane!$E$3=1,AM312,IF(Dane!$E$3=2,AS312,AU312))</f>
        <v>0</v>
      </c>
      <c r="AE312" s="83">
        <f>IF(Dane!$E$3=1,AX312,IF(Dane!$E$3=2,BD312,BF312))</f>
        <v>0</v>
      </c>
      <c r="AF312" s="83">
        <f>IF(Dane!$E$3=1,AY312,IF(Dane!$E$3=2,BE312,BG312))</f>
        <v>0</v>
      </c>
      <c r="AG312" s="83">
        <f>IF(Dane!$E$3=1,BJ312,IF(Dane!$E$3=2,BP312,BR312))</f>
        <v>0</v>
      </c>
      <c r="AH312" s="83">
        <f>IF(Dane!$E$3=1,BK312,IF(Dane!$E$3=2,BQ312,BS312))</f>
        <v>0</v>
      </c>
      <c r="AI312" s="84">
        <f t="shared" si="144"/>
        <v>0</v>
      </c>
      <c r="AJ312" s="84">
        <f t="shared" si="145"/>
        <v>0</v>
      </c>
      <c r="AK312" s="84"/>
      <c r="AL312" s="84">
        <f t="shared" si="131"/>
        <v>0</v>
      </c>
      <c r="AM312" s="84">
        <f t="shared" si="146"/>
        <v>0</v>
      </c>
      <c r="AN312" s="84">
        <f t="shared" si="147"/>
        <v>0</v>
      </c>
      <c r="AO312" s="84">
        <f t="shared" si="132"/>
        <v>0</v>
      </c>
      <c r="AP312" s="84">
        <f t="shared" si="133"/>
        <v>0</v>
      </c>
      <c r="AQ312" s="84">
        <f t="shared" si="148"/>
        <v>0</v>
      </c>
      <c r="AR312" s="84">
        <f t="shared" si="157"/>
        <v>0</v>
      </c>
      <c r="AS312" s="84">
        <v>0</v>
      </c>
      <c r="AT312" s="84">
        <f t="shared" si="160"/>
        <v>0</v>
      </c>
      <c r="AU312" s="84">
        <v>0</v>
      </c>
      <c r="AV312" s="84">
        <f t="shared" si="134"/>
        <v>0</v>
      </c>
      <c r="AW312" s="84">
        <f t="shared" si="149"/>
        <v>0</v>
      </c>
      <c r="AX312" s="84">
        <f t="shared" si="135"/>
        <v>0</v>
      </c>
      <c r="AY312" s="84">
        <f t="shared" si="136"/>
        <v>0</v>
      </c>
      <c r="AZ312" s="84">
        <f t="shared" si="150"/>
        <v>0</v>
      </c>
      <c r="BA312" s="84">
        <f t="shared" si="137"/>
        <v>0</v>
      </c>
      <c r="BB312" s="84">
        <f t="shared" si="138"/>
        <v>0</v>
      </c>
      <c r="BC312" s="84">
        <f t="shared" si="151"/>
        <v>0</v>
      </c>
      <c r="BD312" s="84">
        <f t="shared" si="158"/>
        <v>0</v>
      </c>
      <c r="BE312" s="84">
        <v>0</v>
      </c>
      <c r="BF312" s="84">
        <f t="shared" si="152"/>
        <v>0</v>
      </c>
      <c r="BG312" s="84">
        <v>0</v>
      </c>
      <c r="BH312" s="84">
        <f t="shared" si="139"/>
        <v>0</v>
      </c>
      <c r="BI312" s="84">
        <f t="shared" si="153"/>
        <v>0</v>
      </c>
      <c r="BJ312" s="84">
        <f t="shared" si="140"/>
        <v>0</v>
      </c>
      <c r="BK312" s="84">
        <f t="shared" si="141"/>
        <v>0</v>
      </c>
      <c r="BL312" s="84">
        <f t="shared" si="154"/>
        <v>0</v>
      </c>
      <c r="BM312" s="84">
        <f t="shared" si="142"/>
        <v>0</v>
      </c>
      <c r="BN312" s="84">
        <f t="shared" si="143"/>
        <v>0</v>
      </c>
      <c r="BO312" s="84">
        <f t="shared" si="155"/>
        <v>0</v>
      </c>
      <c r="BP312" s="84">
        <f t="shared" si="159"/>
        <v>0</v>
      </c>
      <c r="BQ312" s="84">
        <v>0</v>
      </c>
      <c r="BR312" s="84">
        <f t="shared" si="156"/>
        <v>0</v>
      </c>
      <c r="BS312" s="84">
        <v>0</v>
      </c>
    </row>
    <row r="313" spans="1:71" s="85" customFormat="1">
      <c r="A313" s="69">
        <v>304</v>
      </c>
      <c r="B313" s="1"/>
      <c r="C313" s="1"/>
      <c r="D313" s="2"/>
      <c r="E313" s="3"/>
      <c r="F313" s="4"/>
      <c r="G313" s="2"/>
      <c r="H313" s="4"/>
      <c r="I313" s="4"/>
      <c r="J313" s="4"/>
      <c r="K313" s="5"/>
      <c r="L313" s="32"/>
      <c r="M313" s="4"/>
      <c r="N313" s="4"/>
      <c r="O313" s="5"/>
      <c r="P313" s="32"/>
      <c r="Q313" s="4"/>
      <c r="R313" s="4"/>
      <c r="S313" s="47"/>
      <c r="T313" s="32"/>
      <c r="U313" s="4"/>
      <c r="V313" s="4"/>
      <c r="W313" s="47"/>
      <c r="X313" s="86">
        <f>IF(Dane!$E$3=1,AL313+AX313+BJ313,IF(Dane!$E$3=2,AR313+BD313+BP313,AT313+BF313+BR313))</f>
        <v>0</v>
      </c>
      <c r="Y313" s="87">
        <f>IF(Dane!$E$3=1,AM313+AY313+BK313,IF(Dane!$E$3=2,AS313+BE313+BQ313,AU313+BG313+BS313))</f>
        <v>0</v>
      </c>
      <c r="Z313" s="87">
        <f>IF(((H313*Dane!$C$9)-X313)&lt;0,0,(H313*Dane!$C$9)-X313)</f>
        <v>0</v>
      </c>
      <c r="AA313" s="88">
        <f>IFERROR(IF(((I313*Dane!$C$9)-Y313)&lt;0,0,(I313*Dane!$C$9)-Y313),0)</f>
        <v>0</v>
      </c>
      <c r="AB313" s="74"/>
      <c r="AC313" s="83">
        <f>IF(Dane!$E$3=1,AL313,IF(Dane!$E$3=2,AR313,AT313))</f>
        <v>0</v>
      </c>
      <c r="AD313" s="83">
        <f>IF(Dane!$E$3=1,AM313,IF(Dane!$E$3=2,AS313,AU313))</f>
        <v>0</v>
      </c>
      <c r="AE313" s="83">
        <f>IF(Dane!$E$3=1,AX313,IF(Dane!$E$3=2,BD313,BF313))</f>
        <v>0</v>
      </c>
      <c r="AF313" s="83">
        <f>IF(Dane!$E$3=1,AY313,IF(Dane!$E$3=2,BE313,BG313))</f>
        <v>0</v>
      </c>
      <c r="AG313" s="83">
        <f>IF(Dane!$E$3=1,BJ313,IF(Dane!$E$3=2,BP313,BR313))</f>
        <v>0</v>
      </c>
      <c r="AH313" s="83">
        <f>IF(Dane!$E$3=1,BK313,IF(Dane!$E$3=2,BQ313,BS313))</f>
        <v>0</v>
      </c>
      <c r="AI313" s="84">
        <f t="shared" si="144"/>
        <v>0</v>
      </c>
      <c r="AJ313" s="84">
        <f t="shared" si="145"/>
        <v>0</v>
      </c>
      <c r="AK313" s="84"/>
      <c r="AL313" s="84">
        <f t="shared" si="131"/>
        <v>0</v>
      </c>
      <c r="AM313" s="84">
        <f t="shared" si="146"/>
        <v>0</v>
      </c>
      <c r="AN313" s="84">
        <f t="shared" si="147"/>
        <v>0</v>
      </c>
      <c r="AO313" s="84">
        <f t="shared" si="132"/>
        <v>0</v>
      </c>
      <c r="AP313" s="84">
        <f t="shared" si="133"/>
        <v>0</v>
      </c>
      <c r="AQ313" s="84">
        <f t="shared" si="148"/>
        <v>0</v>
      </c>
      <c r="AR313" s="84">
        <f t="shared" si="157"/>
        <v>0</v>
      </c>
      <c r="AS313" s="84">
        <v>0</v>
      </c>
      <c r="AT313" s="84">
        <f t="shared" si="160"/>
        <v>0</v>
      </c>
      <c r="AU313" s="84">
        <v>0</v>
      </c>
      <c r="AV313" s="84">
        <f t="shared" si="134"/>
        <v>0</v>
      </c>
      <c r="AW313" s="84">
        <f t="shared" si="149"/>
        <v>0</v>
      </c>
      <c r="AX313" s="84">
        <f t="shared" si="135"/>
        <v>0</v>
      </c>
      <c r="AY313" s="84">
        <f t="shared" si="136"/>
        <v>0</v>
      </c>
      <c r="AZ313" s="84">
        <f t="shared" si="150"/>
        <v>0</v>
      </c>
      <c r="BA313" s="84">
        <f t="shared" si="137"/>
        <v>0</v>
      </c>
      <c r="BB313" s="84">
        <f t="shared" si="138"/>
        <v>0</v>
      </c>
      <c r="BC313" s="84">
        <f t="shared" si="151"/>
        <v>0</v>
      </c>
      <c r="BD313" s="84">
        <f t="shared" si="158"/>
        <v>0</v>
      </c>
      <c r="BE313" s="84">
        <v>0</v>
      </c>
      <c r="BF313" s="84">
        <f t="shared" si="152"/>
        <v>0</v>
      </c>
      <c r="BG313" s="84">
        <v>0</v>
      </c>
      <c r="BH313" s="84">
        <f t="shared" si="139"/>
        <v>0</v>
      </c>
      <c r="BI313" s="84">
        <f t="shared" si="153"/>
        <v>0</v>
      </c>
      <c r="BJ313" s="84">
        <f t="shared" si="140"/>
        <v>0</v>
      </c>
      <c r="BK313" s="84">
        <f t="shared" si="141"/>
        <v>0</v>
      </c>
      <c r="BL313" s="84">
        <f t="shared" si="154"/>
        <v>0</v>
      </c>
      <c r="BM313" s="84">
        <f t="shared" si="142"/>
        <v>0</v>
      </c>
      <c r="BN313" s="84">
        <f t="shared" si="143"/>
        <v>0</v>
      </c>
      <c r="BO313" s="84">
        <f t="shared" si="155"/>
        <v>0</v>
      </c>
      <c r="BP313" s="84">
        <f t="shared" si="159"/>
        <v>0</v>
      </c>
      <c r="BQ313" s="84">
        <v>0</v>
      </c>
      <c r="BR313" s="84">
        <f t="shared" si="156"/>
        <v>0</v>
      </c>
      <c r="BS313" s="84">
        <v>0</v>
      </c>
    </row>
    <row r="314" spans="1:71" s="85" customFormat="1">
      <c r="A314" s="69">
        <v>305</v>
      </c>
      <c r="B314" s="1"/>
      <c r="C314" s="1"/>
      <c r="D314" s="2"/>
      <c r="E314" s="3"/>
      <c r="F314" s="4"/>
      <c r="G314" s="2"/>
      <c r="H314" s="4"/>
      <c r="I314" s="4"/>
      <c r="J314" s="4"/>
      <c r="K314" s="5"/>
      <c r="L314" s="32"/>
      <c r="M314" s="4"/>
      <c r="N314" s="4"/>
      <c r="O314" s="5"/>
      <c r="P314" s="32"/>
      <c r="Q314" s="4"/>
      <c r="R314" s="4"/>
      <c r="S314" s="47"/>
      <c r="T314" s="32"/>
      <c r="U314" s="4"/>
      <c r="V314" s="4"/>
      <c r="W314" s="47"/>
      <c r="X314" s="86">
        <f>IF(Dane!$E$3=1,AL314+AX314+BJ314,IF(Dane!$E$3=2,AR314+BD314+BP314,AT314+BF314+BR314))</f>
        <v>0</v>
      </c>
      <c r="Y314" s="87">
        <f>IF(Dane!$E$3=1,AM314+AY314+BK314,IF(Dane!$E$3=2,AS314+BE314+BQ314,AU314+BG314+BS314))</f>
        <v>0</v>
      </c>
      <c r="Z314" s="87">
        <f>IF(((H314*Dane!$C$9)-X314)&lt;0,0,(H314*Dane!$C$9)-X314)</f>
        <v>0</v>
      </c>
      <c r="AA314" s="88">
        <f>IFERROR(IF(((I314*Dane!$C$9)-Y314)&lt;0,0,(I314*Dane!$C$9)-Y314),0)</f>
        <v>0</v>
      </c>
      <c r="AB314" s="74"/>
      <c r="AC314" s="83">
        <f>IF(Dane!$E$3=1,AL314,IF(Dane!$E$3=2,AR314,AT314))</f>
        <v>0</v>
      </c>
      <c r="AD314" s="83">
        <f>IF(Dane!$E$3=1,AM314,IF(Dane!$E$3=2,AS314,AU314))</f>
        <v>0</v>
      </c>
      <c r="AE314" s="83">
        <f>IF(Dane!$E$3=1,AX314,IF(Dane!$E$3=2,BD314,BF314))</f>
        <v>0</v>
      </c>
      <c r="AF314" s="83">
        <f>IF(Dane!$E$3=1,AY314,IF(Dane!$E$3=2,BE314,BG314))</f>
        <v>0</v>
      </c>
      <c r="AG314" s="83">
        <f>IF(Dane!$E$3=1,BJ314,IF(Dane!$E$3=2,BP314,BR314))</f>
        <v>0</v>
      </c>
      <c r="AH314" s="83">
        <f>IF(Dane!$E$3=1,BK314,IF(Dane!$E$3=2,BQ314,BS314))</f>
        <v>0</v>
      </c>
      <c r="AI314" s="84">
        <f t="shared" si="144"/>
        <v>0</v>
      </c>
      <c r="AJ314" s="84">
        <f t="shared" si="145"/>
        <v>0</v>
      </c>
      <c r="AK314" s="84"/>
      <c r="AL314" s="84">
        <f t="shared" si="131"/>
        <v>0</v>
      </c>
      <c r="AM314" s="84">
        <f t="shared" si="146"/>
        <v>0</v>
      </c>
      <c r="AN314" s="84">
        <f t="shared" si="147"/>
        <v>0</v>
      </c>
      <c r="AO314" s="84">
        <f t="shared" si="132"/>
        <v>0</v>
      </c>
      <c r="AP314" s="84">
        <f t="shared" si="133"/>
        <v>0</v>
      </c>
      <c r="AQ314" s="84">
        <f t="shared" si="148"/>
        <v>0</v>
      </c>
      <c r="AR314" s="84">
        <f t="shared" si="157"/>
        <v>0</v>
      </c>
      <c r="AS314" s="84">
        <v>0</v>
      </c>
      <c r="AT314" s="84">
        <f t="shared" si="160"/>
        <v>0</v>
      </c>
      <c r="AU314" s="84">
        <v>0</v>
      </c>
      <c r="AV314" s="84">
        <f t="shared" si="134"/>
        <v>0</v>
      </c>
      <c r="AW314" s="84">
        <f t="shared" si="149"/>
        <v>0</v>
      </c>
      <c r="AX314" s="84">
        <f t="shared" si="135"/>
        <v>0</v>
      </c>
      <c r="AY314" s="84">
        <f t="shared" si="136"/>
        <v>0</v>
      </c>
      <c r="AZ314" s="84">
        <f t="shared" si="150"/>
        <v>0</v>
      </c>
      <c r="BA314" s="84">
        <f t="shared" si="137"/>
        <v>0</v>
      </c>
      <c r="BB314" s="84">
        <f t="shared" si="138"/>
        <v>0</v>
      </c>
      <c r="BC314" s="84">
        <f t="shared" si="151"/>
        <v>0</v>
      </c>
      <c r="BD314" s="84">
        <f t="shared" si="158"/>
        <v>0</v>
      </c>
      <c r="BE314" s="84">
        <v>0</v>
      </c>
      <c r="BF314" s="84">
        <f t="shared" si="152"/>
        <v>0</v>
      </c>
      <c r="BG314" s="84">
        <v>0</v>
      </c>
      <c r="BH314" s="84">
        <f t="shared" si="139"/>
        <v>0</v>
      </c>
      <c r="BI314" s="84">
        <f t="shared" si="153"/>
        <v>0</v>
      </c>
      <c r="BJ314" s="84">
        <f t="shared" si="140"/>
        <v>0</v>
      </c>
      <c r="BK314" s="84">
        <f t="shared" si="141"/>
        <v>0</v>
      </c>
      <c r="BL314" s="84">
        <f t="shared" si="154"/>
        <v>0</v>
      </c>
      <c r="BM314" s="84">
        <f t="shared" si="142"/>
        <v>0</v>
      </c>
      <c r="BN314" s="84">
        <f t="shared" si="143"/>
        <v>0</v>
      </c>
      <c r="BO314" s="84">
        <f t="shared" si="155"/>
        <v>0</v>
      </c>
      <c r="BP314" s="84">
        <f t="shared" si="159"/>
        <v>0</v>
      </c>
      <c r="BQ314" s="84">
        <v>0</v>
      </c>
      <c r="BR314" s="84">
        <f t="shared" si="156"/>
        <v>0</v>
      </c>
      <c r="BS314" s="84">
        <v>0</v>
      </c>
    </row>
    <row r="315" spans="1:71" s="85" customFormat="1">
      <c r="A315" s="69">
        <v>306</v>
      </c>
      <c r="B315" s="1"/>
      <c r="C315" s="1"/>
      <c r="D315" s="2"/>
      <c r="E315" s="3"/>
      <c r="F315" s="4"/>
      <c r="G315" s="2"/>
      <c r="H315" s="4"/>
      <c r="I315" s="4"/>
      <c r="J315" s="4"/>
      <c r="K315" s="5"/>
      <c r="L315" s="32"/>
      <c r="M315" s="4"/>
      <c r="N315" s="4"/>
      <c r="O315" s="5"/>
      <c r="P315" s="32"/>
      <c r="Q315" s="4"/>
      <c r="R315" s="4"/>
      <c r="S315" s="47"/>
      <c r="T315" s="32"/>
      <c r="U315" s="4"/>
      <c r="V315" s="4"/>
      <c r="W315" s="47"/>
      <c r="X315" s="86">
        <f>IF(Dane!$E$3=1,AL315+AX315+BJ315,IF(Dane!$E$3=2,AR315+BD315+BP315,AT315+BF315+BR315))</f>
        <v>0</v>
      </c>
      <c r="Y315" s="87">
        <f>IF(Dane!$E$3=1,AM315+AY315+BK315,IF(Dane!$E$3=2,AS315+BE315+BQ315,AU315+BG315+BS315))</f>
        <v>0</v>
      </c>
      <c r="Z315" s="87">
        <f>IF(((H315*Dane!$C$9)-X315)&lt;0,0,(H315*Dane!$C$9)-X315)</f>
        <v>0</v>
      </c>
      <c r="AA315" s="88">
        <f>IFERROR(IF(((I315*Dane!$C$9)-Y315)&lt;0,0,(I315*Dane!$C$9)-Y315),0)</f>
        <v>0</v>
      </c>
      <c r="AB315" s="74"/>
      <c r="AC315" s="83">
        <f>IF(Dane!$E$3=1,AL315,IF(Dane!$E$3=2,AR315,AT315))</f>
        <v>0</v>
      </c>
      <c r="AD315" s="83">
        <f>IF(Dane!$E$3=1,AM315,IF(Dane!$E$3=2,AS315,AU315))</f>
        <v>0</v>
      </c>
      <c r="AE315" s="83">
        <f>IF(Dane!$E$3=1,AX315,IF(Dane!$E$3=2,BD315,BF315))</f>
        <v>0</v>
      </c>
      <c r="AF315" s="83">
        <f>IF(Dane!$E$3=1,AY315,IF(Dane!$E$3=2,BE315,BG315))</f>
        <v>0</v>
      </c>
      <c r="AG315" s="83">
        <f>IF(Dane!$E$3=1,BJ315,IF(Dane!$E$3=2,BP315,BR315))</f>
        <v>0</v>
      </c>
      <c r="AH315" s="83">
        <f>IF(Dane!$E$3=1,BK315,IF(Dane!$E$3=2,BQ315,BS315))</f>
        <v>0</v>
      </c>
      <c r="AI315" s="84">
        <f t="shared" si="144"/>
        <v>0</v>
      </c>
      <c r="AJ315" s="84">
        <f t="shared" si="145"/>
        <v>0</v>
      </c>
      <c r="AK315" s="84"/>
      <c r="AL315" s="84">
        <f t="shared" si="131"/>
        <v>0</v>
      </c>
      <c r="AM315" s="84">
        <f t="shared" si="146"/>
        <v>0</v>
      </c>
      <c r="AN315" s="84">
        <f t="shared" si="147"/>
        <v>0</v>
      </c>
      <c r="AO315" s="84">
        <f t="shared" si="132"/>
        <v>0</v>
      </c>
      <c r="AP315" s="84">
        <f t="shared" si="133"/>
        <v>0</v>
      </c>
      <c r="AQ315" s="84">
        <f t="shared" si="148"/>
        <v>0</v>
      </c>
      <c r="AR315" s="84">
        <f t="shared" si="157"/>
        <v>0</v>
      </c>
      <c r="AS315" s="84">
        <v>0</v>
      </c>
      <c r="AT315" s="84">
        <f t="shared" si="160"/>
        <v>0</v>
      </c>
      <c r="AU315" s="84">
        <v>0</v>
      </c>
      <c r="AV315" s="84">
        <f t="shared" si="134"/>
        <v>0</v>
      </c>
      <c r="AW315" s="84">
        <f t="shared" si="149"/>
        <v>0</v>
      </c>
      <c r="AX315" s="84">
        <f t="shared" si="135"/>
        <v>0</v>
      </c>
      <c r="AY315" s="84">
        <f t="shared" si="136"/>
        <v>0</v>
      </c>
      <c r="AZ315" s="84">
        <f t="shared" si="150"/>
        <v>0</v>
      </c>
      <c r="BA315" s="84">
        <f t="shared" si="137"/>
        <v>0</v>
      </c>
      <c r="BB315" s="84">
        <f t="shared" si="138"/>
        <v>0</v>
      </c>
      <c r="BC315" s="84">
        <f t="shared" si="151"/>
        <v>0</v>
      </c>
      <c r="BD315" s="84">
        <f t="shared" si="158"/>
        <v>0</v>
      </c>
      <c r="BE315" s="84">
        <v>0</v>
      </c>
      <c r="BF315" s="84">
        <f t="shared" si="152"/>
        <v>0</v>
      </c>
      <c r="BG315" s="84">
        <v>0</v>
      </c>
      <c r="BH315" s="84">
        <f t="shared" si="139"/>
        <v>0</v>
      </c>
      <c r="BI315" s="84">
        <f t="shared" si="153"/>
        <v>0</v>
      </c>
      <c r="BJ315" s="84">
        <f t="shared" si="140"/>
        <v>0</v>
      </c>
      <c r="BK315" s="84">
        <f t="shared" si="141"/>
        <v>0</v>
      </c>
      <c r="BL315" s="84">
        <f t="shared" si="154"/>
        <v>0</v>
      </c>
      <c r="BM315" s="84">
        <f t="shared" si="142"/>
        <v>0</v>
      </c>
      <c r="BN315" s="84">
        <f t="shared" si="143"/>
        <v>0</v>
      </c>
      <c r="BO315" s="84">
        <f t="shared" si="155"/>
        <v>0</v>
      </c>
      <c r="BP315" s="84">
        <f t="shared" si="159"/>
        <v>0</v>
      </c>
      <c r="BQ315" s="84">
        <v>0</v>
      </c>
      <c r="BR315" s="84">
        <f t="shared" si="156"/>
        <v>0</v>
      </c>
      <c r="BS315" s="84">
        <v>0</v>
      </c>
    </row>
    <row r="316" spans="1:71" s="85" customFormat="1">
      <c r="A316" s="69">
        <v>307</v>
      </c>
      <c r="B316" s="1"/>
      <c r="C316" s="1"/>
      <c r="D316" s="2"/>
      <c r="E316" s="3"/>
      <c r="F316" s="4"/>
      <c r="G316" s="2"/>
      <c r="H316" s="4"/>
      <c r="I316" s="4"/>
      <c r="J316" s="4"/>
      <c r="K316" s="5"/>
      <c r="L316" s="32"/>
      <c r="M316" s="4"/>
      <c r="N316" s="4"/>
      <c r="O316" s="5"/>
      <c r="P316" s="32"/>
      <c r="Q316" s="4"/>
      <c r="R316" s="4"/>
      <c r="S316" s="47"/>
      <c r="T316" s="32"/>
      <c r="U316" s="4"/>
      <c r="V316" s="4"/>
      <c r="W316" s="47"/>
      <c r="X316" s="86">
        <f>IF(Dane!$E$3=1,AL316+AX316+BJ316,IF(Dane!$E$3=2,AR316+BD316+BP316,AT316+BF316+BR316))</f>
        <v>0</v>
      </c>
      <c r="Y316" s="87">
        <f>IF(Dane!$E$3=1,AM316+AY316+BK316,IF(Dane!$E$3=2,AS316+BE316+BQ316,AU316+BG316+BS316))</f>
        <v>0</v>
      </c>
      <c r="Z316" s="87">
        <f>IF(((H316*Dane!$C$9)-X316)&lt;0,0,(H316*Dane!$C$9)-X316)</f>
        <v>0</v>
      </c>
      <c r="AA316" s="88">
        <f>IFERROR(IF(((I316*Dane!$C$9)-Y316)&lt;0,0,(I316*Dane!$C$9)-Y316),0)</f>
        <v>0</v>
      </c>
      <c r="AB316" s="74"/>
      <c r="AC316" s="83">
        <f>IF(Dane!$E$3=1,AL316,IF(Dane!$E$3=2,AR316,AT316))</f>
        <v>0</v>
      </c>
      <c r="AD316" s="83">
        <f>IF(Dane!$E$3=1,AM316,IF(Dane!$E$3=2,AS316,AU316))</f>
        <v>0</v>
      </c>
      <c r="AE316" s="83">
        <f>IF(Dane!$E$3=1,AX316,IF(Dane!$E$3=2,BD316,BF316))</f>
        <v>0</v>
      </c>
      <c r="AF316" s="83">
        <f>IF(Dane!$E$3=1,AY316,IF(Dane!$E$3=2,BE316,BG316))</f>
        <v>0</v>
      </c>
      <c r="AG316" s="83">
        <f>IF(Dane!$E$3=1,BJ316,IF(Dane!$E$3=2,BP316,BR316))</f>
        <v>0</v>
      </c>
      <c r="AH316" s="83">
        <f>IF(Dane!$E$3=1,BK316,IF(Dane!$E$3=2,BQ316,BS316))</f>
        <v>0</v>
      </c>
      <c r="AI316" s="84">
        <f t="shared" si="144"/>
        <v>0</v>
      </c>
      <c r="AJ316" s="84">
        <f t="shared" si="145"/>
        <v>0</v>
      </c>
      <c r="AK316" s="84"/>
      <c r="AL316" s="84">
        <f t="shared" si="131"/>
        <v>0</v>
      </c>
      <c r="AM316" s="84">
        <f t="shared" si="146"/>
        <v>0</v>
      </c>
      <c r="AN316" s="84">
        <f t="shared" si="147"/>
        <v>0</v>
      </c>
      <c r="AO316" s="84">
        <f t="shared" si="132"/>
        <v>0</v>
      </c>
      <c r="AP316" s="84">
        <f t="shared" si="133"/>
        <v>0</v>
      </c>
      <c r="AQ316" s="84">
        <f t="shared" si="148"/>
        <v>0</v>
      </c>
      <c r="AR316" s="84">
        <f t="shared" si="157"/>
        <v>0</v>
      </c>
      <c r="AS316" s="84">
        <v>0</v>
      </c>
      <c r="AT316" s="84">
        <f t="shared" si="160"/>
        <v>0</v>
      </c>
      <c r="AU316" s="84">
        <v>0</v>
      </c>
      <c r="AV316" s="84">
        <f t="shared" si="134"/>
        <v>0</v>
      </c>
      <c r="AW316" s="84">
        <f t="shared" si="149"/>
        <v>0</v>
      </c>
      <c r="AX316" s="84">
        <f t="shared" si="135"/>
        <v>0</v>
      </c>
      <c r="AY316" s="84">
        <f t="shared" si="136"/>
        <v>0</v>
      </c>
      <c r="AZ316" s="84">
        <f t="shared" si="150"/>
        <v>0</v>
      </c>
      <c r="BA316" s="84">
        <f t="shared" si="137"/>
        <v>0</v>
      </c>
      <c r="BB316" s="84">
        <f t="shared" si="138"/>
        <v>0</v>
      </c>
      <c r="BC316" s="84">
        <f t="shared" si="151"/>
        <v>0</v>
      </c>
      <c r="BD316" s="84">
        <f t="shared" si="158"/>
        <v>0</v>
      </c>
      <c r="BE316" s="84">
        <v>0</v>
      </c>
      <c r="BF316" s="84">
        <f t="shared" si="152"/>
        <v>0</v>
      </c>
      <c r="BG316" s="84">
        <v>0</v>
      </c>
      <c r="BH316" s="84">
        <f t="shared" si="139"/>
        <v>0</v>
      </c>
      <c r="BI316" s="84">
        <f t="shared" si="153"/>
        <v>0</v>
      </c>
      <c r="BJ316" s="84">
        <f t="shared" si="140"/>
        <v>0</v>
      </c>
      <c r="BK316" s="84">
        <f t="shared" si="141"/>
        <v>0</v>
      </c>
      <c r="BL316" s="84">
        <f t="shared" si="154"/>
        <v>0</v>
      </c>
      <c r="BM316" s="84">
        <f t="shared" si="142"/>
        <v>0</v>
      </c>
      <c r="BN316" s="84">
        <f t="shared" si="143"/>
        <v>0</v>
      </c>
      <c r="BO316" s="84">
        <f t="shared" si="155"/>
        <v>0</v>
      </c>
      <c r="BP316" s="84">
        <f t="shared" si="159"/>
        <v>0</v>
      </c>
      <c r="BQ316" s="84">
        <v>0</v>
      </c>
      <c r="BR316" s="84">
        <f t="shared" si="156"/>
        <v>0</v>
      </c>
      <c r="BS316" s="84">
        <v>0</v>
      </c>
    </row>
    <row r="317" spans="1:71" s="85" customFormat="1">
      <c r="A317" s="69">
        <v>308</v>
      </c>
      <c r="B317" s="1"/>
      <c r="C317" s="1"/>
      <c r="D317" s="2"/>
      <c r="E317" s="3"/>
      <c r="F317" s="4"/>
      <c r="G317" s="2"/>
      <c r="H317" s="4"/>
      <c r="I317" s="4"/>
      <c r="J317" s="4"/>
      <c r="K317" s="5"/>
      <c r="L317" s="32"/>
      <c r="M317" s="4"/>
      <c r="N317" s="4"/>
      <c r="O317" s="5"/>
      <c r="P317" s="32"/>
      <c r="Q317" s="4"/>
      <c r="R317" s="4"/>
      <c r="S317" s="47"/>
      <c r="T317" s="32"/>
      <c r="U317" s="4"/>
      <c r="V317" s="4"/>
      <c r="W317" s="47"/>
      <c r="X317" s="86">
        <f>IF(Dane!$E$3=1,AL317+AX317+BJ317,IF(Dane!$E$3=2,AR317+BD317+BP317,AT317+BF317+BR317))</f>
        <v>0</v>
      </c>
      <c r="Y317" s="87">
        <f>IF(Dane!$E$3=1,AM317+AY317+BK317,IF(Dane!$E$3=2,AS317+BE317+BQ317,AU317+BG317+BS317))</f>
        <v>0</v>
      </c>
      <c r="Z317" s="87">
        <f>IF(((H317*Dane!$C$9)-X317)&lt;0,0,(H317*Dane!$C$9)-X317)</f>
        <v>0</v>
      </c>
      <c r="AA317" s="88">
        <f>IFERROR(IF(((I317*Dane!$C$9)-Y317)&lt;0,0,(I317*Dane!$C$9)-Y317),0)</f>
        <v>0</v>
      </c>
      <c r="AB317" s="74"/>
      <c r="AC317" s="83">
        <f>IF(Dane!$E$3=1,AL317,IF(Dane!$E$3=2,AR317,AT317))</f>
        <v>0</v>
      </c>
      <c r="AD317" s="83">
        <f>IF(Dane!$E$3=1,AM317,IF(Dane!$E$3=2,AS317,AU317))</f>
        <v>0</v>
      </c>
      <c r="AE317" s="83">
        <f>IF(Dane!$E$3=1,AX317,IF(Dane!$E$3=2,BD317,BF317))</f>
        <v>0</v>
      </c>
      <c r="AF317" s="83">
        <f>IF(Dane!$E$3=1,AY317,IF(Dane!$E$3=2,BE317,BG317))</f>
        <v>0</v>
      </c>
      <c r="AG317" s="83">
        <f>IF(Dane!$E$3=1,BJ317,IF(Dane!$E$3=2,BP317,BR317))</f>
        <v>0</v>
      </c>
      <c r="AH317" s="83">
        <f>IF(Dane!$E$3=1,BK317,IF(Dane!$E$3=2,BQ317,BS317))</f>
        <v>0</v>
      </c>
      <c r="AI317" s="84">
        <f t="shared" si="144"/>
        <v>0</v>
      </c>
      <c r="AJ317" s="84">
        <f t="shared" si="145"/>
        <v>0</v>
      </c>
      <c r="AK317" s="84"/>
      <c r="AL317" s="84">
        <f t="shared" si="131"/>
        <v>0</v>
      </c>
      <c r="AM317" s="84">
        <f t="shared" si="146"/>
        <v>0</v>
      </c>
      <c r="AN317" s="84">
        <f t="shared" si="147"/>
        <v>0</v>
      </c>
      <c r="AO317" s="84">
        <f t="shared" si="132"/>
        <v>0</v>
      </c>
      <c r="AP317" s="84">
        <f t="shared" si="133"/>
        <v>0</v>
      </c>
      <c r="AQ317" s="84">
        <f t="shared" si="148"/>
        <v>0</v>
      </c>
      <c r="AR317" s="84">
        <f t="shared" si="157"/>
        <v>0</v>
      </c>
      <c r="AS317" s="84">
        <v>0</v>
      </c>
      <c r="AT317" s="84">
        <f t="shared" si="160"/>
        <v>0</v>
      </c>
      <c r="AU317" s="84">
        <v>0</v>
      </c>
      <c r="AV317" s="84">
        <f t="shared" si="134"/>
        <v>0</v>
      </c>
      <c r="AW317" s="84">
        <f t="shared" si="149"/>
        <v>0</v>
      </c>
      <c r="AX317" s="84">
        <f t="shared" si="135"/>
        <v>0</v>
      </c>
      <c r="AY317" s="84">
        <f t="shared" si="136"/>
        <v>0</v>
      </c>
      <c r="AZ317" s="84">
        <f t="shared" si="150"/>
        <v>0</v>
      </c>
      <c r="BA317" s="84">
        <f t="shared" si="137"/>
        <v>0</v>
      </c>
      <c r="BB317" s="84">
        <f t="shared" si="138"/>
        <v>0</v>
      </c>
      <c r="BC317" s="84">
        <f t="shared" si="151"/>
        <v>0</v>
      </c>
      <c r="BD317" s="84">
        <f t="shared" si="158"/>
        <v>0</v>
      </c>
      <c r="BE317" s="84">
        <v>0</v>
      </c>
      <c r="BF317" s="84">
        <f t="shared" si="152"/>
        <v>0</v>
      </c>
      <c r="BG317" s="84">
        <v>0</v>
      </c>
      <c r="BH317" s="84">
        <f t="shared" si="139"/>
        <v>0</v>
      </c>
      <c r="BI317" s="84">
        <f t="shared" si="153"/>
        <v>0</v>
      </c>
      <c r="BJ317" s="84">
        <f t="shared" si="140"/>
        <v>0</v>
      </c>
      <c r="BK317" s="84">
        <f t="shared" si="141"/>
        <v>0</v>
      </c>
      <c r="BL317" s="84">
        <f t="shared" si="154"/>
        <v>0</v>
      </c>
      <c r="BM317" s="84">
        <f t="shared" si="142"/>
        <v>0</v>
      </c>
      <c r="BN317" s="84">
        <f t="shared" si="143"/>
        <v>0</v>
      </c>
      <c r="BO317" s="84">
        <f t="shared" si="155"/>
        <v>0</v>
      </c>
      <c r="BP317" s="84">
        <f t="shared" si="159"/>
        <v>0</v>
      </c>
      <c r="BQ317" s="84">
        <v>0</v>
      </c>
      <c r="BR317" s="84">
        <f t="shared" si="156"/>
        <v>0</v>
      </c>
      <c r="BS317" s="84">
        <v>0</v>
      </c>
    </row>
    <row r="318" spans="1:71" s="85" customFormat="1">
      <c r="A318" s="69">
        <v>309</v>
      </c>
      <c r="B318" s="1"/>
      <c r="C318" s="1"/>
      <c r="D318" s="2"/>
      <c r="E318" s="3"/>
      <c r="F318" s="4"/>
      <c r="G318" s="2"/>
      <c r="H318" s="4"/>
      <c r="I318" s="4"/>
      <c r="J318" s="4"/>
      <c r="K318" s="5"/>
      <c r="L318" s="32"/>
      <c r="M318" s="4"/>
      <c r="N318" s="4"/>
      <c r="O318" s="5"/>
      <c r="P318" s="32"/>
      <c r="Q318" s="4"/>
      <c r="R318" s="4"/>
      <c r="S318" s="47"/>
      <c r="T318" s="32"/>
      <c r="U318" s="4"/>
      <c r="V318" s="4"/>
      <c r="W318" s="47"/>
      <c r="X318" s="86">
        <f>IF(Dane!$E$3=1,AL318+AX318+BJ318,IF(Dane!$E$3=2,AR318+BD318+BP318,AT318+BF318+BR318))</f>
        <v>0</v>
      </c>
      <c r="Y318" s="87">
        <f>IF(Dane!$E$3=1,AM318+AY318+BK318,IF(Dane!$E$3=2,AS318+BE318+BQ318,AU318+BG318+BS318))</f>
        <v>0</v>
      </c>
      <c r="Z318" s="87">
        <f>IF(((H318*Dane!$C$9)-X318)&lt;0,0,(H318*Dane!$C$9)-X318)</f>
        <v>0</v>
      </c>
      <c r="AA318" s="88">
        <f>IFERROR(IF(((I318*Dane!$C$9)-Y318)&lt;0,0,(I318*Dane!$C$9)-Y318),0)</f>
        <v>0</v>
      </c>
      <c r="AB318" s="74"/>
      <c r="AC318" s="83">
        <f>IF(Dane!$E$3=1,AL318,IF(Dane!$E$3=2,AR318,AT318))</f>
        <v>0</v>
      </c>
      <c r="AD318" s="83">
        <f>IF(Dane!$E$3=1,AM318,IF(Dane!$E$3=2,AS318,AU318))</f>
        <v>0</v>
      </c>
      <c r="AE318" s="83">
        <f>IF(Dane!$E$3=1,AX318,IF(Dane!$E$3=2,BD318,BF318))</f>
        <v>0</v>
      </c>
      <c r="AF318" s="83">
        <f>IF(Dane!$E$3=1,AY318,IF(Dane!$E$3=2,BE318,BG318))</f>
        <v>0</v>
      </c>
      <c r="AG318" s="83">
        <f>IF(Dane!$E$3=1,BJ318,IF(Dane!$E$3=2,BP318,BR318))</f>
        <v>0</v>
      </c>
      <c r="AH318" s="83">
        <f>IF(Dane!$E$3=1,BK318,IF(Dane!$E$3=2,BQ318,BS318))</f>
        <v>0</v>
      </c>
      <c r="AI318" s="84">
        <f t="shared" si="144"/>
        <v>0</v>
      </c>
      <c r="AJ318" s="84">
        <f t="shared" si="145"/>
        <v>0</v>
      </c>
      <c r="AK318" s="84"/>
      <c r="AL318" s="84">
        <f t="shared" si="131"/>
        <v>0</v>
      </c>
      <c r="AM318" s="84">
        <f t="shared" si="146"/>
        <v>0</v>
      </c>
      <c r="AN318" s="84">
        <f t="shared" si="147"/>
        <v>0</v>
      </c>
      <c r="AO318" s="84">
        <f t="shared" si="132"/>
        <v>0</v>
      </c>
      <c r="AP318" s="84">
        <f t="shared" si="133"/>
        <v>0</v>
      </c>
      <c r="AQ318" s="84">
        <f t="shared" si="148"/>
        <v>0</v>
      </c>
      <c r="AR318" s="84">
        <f t="shared" si="157"/>
        <v>0</v>
      </c>
      <c r="AS318" s="84">
        <v>0</v>
      </c>
      <c r="AT318" s="84">
        <f t="shared" si="160"/>
        <v>0</v>
      </c>
      <c r="AU318" s="84">
        <v>0</v>
      </c>
      <c r="AV318" s="84">
        <f t="shared" si="134"/>
        <v>0</v>
      </c>
      <c r="AW318" s="84">
        <f t="shared" si="149"/>
        <v>0</v>
      </c>
      <c r="AX318" s="84">
        <f t="shared" si="135"/>
        <v>0</v>
      </c>
      <c r="AY318" s="84">
        <f t="shared" si="136"/>
        <v>0</v>
      </c>
      <c r="AZ318" s="84">
        <f t="shared" si="150"/>
        <v>0</v>
      </c>
      <c r="BA318" s="84">
        <f t="shared" si="137"/>
        <v>0</v>
      </c>
      <c r="BB318" s="84">
        <f t="shared" si="138"/>
        <v>0</v>
      </c>
      <c r="BC318" s="84">
        <f t="shared" si="151"/>
        <v>0</v>
      </c>
      <c r="BD318" s="84">
        <f t="shared" si="158"/>
        <v>0</v>
      </c>
      <c r="BE318" s="84">
        <v>0</v>
      </c>
      <c r="BF318" s="84">
        <f t="shared" si="152"/>
        <v>0</v>
      </c>
      <c r="BG318" s="84">
        <v>0</v>
      </c>
      <c r="BH318" s="84">
        <f t="shared" si="139"/>
        <v>0</v>
      </c>
      <c r="BI318" s="84">
        <f t="shared" si="153"/>
        <v>0</v>
      </c>
      <c r="BJ318" s="84">
        <f t="shared" si="140"/>
        <v>0</v>
      </c>
      <c r="BK318" s="84">
        <f t="shared" si="141"/>
        <v>0</v>
      </c>
      <c r="BL318" s="84">
        <f t="shared" si="154"/>
        <v>0</v>
      </c>
      <c r="BM318" s="84">
        <f t="shared" si="142"/>
        <v>0</v>
      </c>
      <c r="BN318" s="84">
        <f t="shared" si="143"/>
        <v>0</v>
      </c>
      <c r="BO318" s="84">
        <f t="shared" si="155"/>
        <v>0</v>
      </c>
      <c r="BP318" s="84">
        <f t="shared" si="159"/>
        <v>0</v>
      </c>
      <c r="BQ318" s="84">
        <v>0</v>
      </c>
      <c r="BR318" s="84">
        <f t="shared" si="156"/>
        <v>0</v>
      </c>
      <c r="BS318" s="84">
        <v>0</v>
      </c>
    </row>
    <row r="319" spans="1:71" s="85" customFormat="1">
      <c r="A319" s="69">
        <v>310</v>
      </c>
      <c r="B319" s="1"/>
      <c r="C319" s="1"/>
      <c r="D319" s="2"/>
      <c r="E319" s="3"/>
      <c r="F319" s="4"/>
      <c r="G319" s="2"/>
      <c r="H319" s="4"/>
      <c r="I319" s="4"/>
      <c r="J319" s="4"/>
      <c r="K319" s="5"/>
      <c r="L319" s="32"/>
      <c r="M319" s="4"/>
      <c r="N319" s="4"/>
      <c r="O319" s="5"/>
      <c r="P319" s="32"/>
      <c r="Q319" s="4"/>
      <c r="R319" s="4"/>
      <c r="S319" s="47"/>
      <c r="T319" s="32"/>
      <c r="U319" s="4"/>
      <c r="V319" s="4"/>
      <c r="W319" s="47"/>
      <c r="X319" s="86">
        <f>IF(Dane!$E$3=1,AL319+AX319+BJ319,IF(Dane!$E$3=2,AR319+BD319+BP319,AT319+BF319+BR319))</f>
        <v>0</v>
      </c>
      <c r="Y319" s="87">
        <f>IF(Dane!$E$3=1,AM319+AY319+BK319,IF(Dane!$E$3=2,AS319+BE319+BQ319,AU319+BG319+BS319))</f>
        <v>0</v>
      </c>
      <c r="Z319" s="87">
        <f>IF(((H319*Dane!$C$9)-X319)&lt;0,0,(H319*Dane!$C$9)-X319)</f>
        <v>0</v>
      </c>
      <c r="AA319" s="88">
        <f>IFERROR(IF(((I319*Dane!$C$9)-Y319)&lt;0,0,(I319*Dane!$C$9)-Y319),0)</f>
        <v>0</v>
      </c>
      <c r="AB319" s="74"/>
      <c r="AC319" s="83">
        <f>IF(Dane!$E$3=1,AL319,IF(Dane!$E$3=2,AR319,AT319))</f>
        <v>0</v>
      </c>
      <c r="AD319" s="83">
        <f>IF(Dane!$E$3=1,AM319,IF(Dane!$E$3=2,AS319,AU319))</f>
        <v>0</v>
      </c>
      <c r="AE319" s="83">
        <f>IF(Dane!$E$3=1,AX319,IF(Dane!$E$3=2,BD319,BF319))</f>
        <v>0</v>
      </c>
      <c r="AF319" s="83">
        <f>IF(Dane!$E$3=1,AY319,IF(Dane!$E$3=2,BE319,BG319))</f>
        <v>0</v>
      </c>
      <c r="AG319" s="83">
        <f>IF(Dane!$E$3=1,BJ319,IF(Dane!$E$3=2,BP319,BR319))</f>
        <v>0</v>
      </c>
      <c r="AH319" s="83">
        <f>IF(Dane!$E$3=1,BK319,IF(Dane!$E$3=2,BQ319,BS319))</f>
        <v>0</v>
      </c>
      <c r="AI319" s="84">
        <f t="shared" si="144"/>
        <v>0</v>
      </c>
      <c r="AJ319" s="84">
        <f t="shared" si="145"/>
        <v>0</v>
      </c>
      <c r="AK319" s="84"/>
      <c r="AL319" s="84">
        <f t="shared" si="131"/>
        <v>0</v>
      </c>
      <c r="AM319" s="84">
        <f t="shared" si="146"/>
        <v>0</v>
      </c>
      <c r="AN319" s="84">
        <f t="shared" si="147"/>
        <v>0</v>
      </c>
      <c r="AO319" s="84">
        <f t="shared" si="132"/>
        <v>0</v>
      </c>
      <c r="AP319" s="84">
        <f t="shared" si="133"/>
        <v>0</v>
      </c>
      <c r="AQ319" s="84">
        <f t="shared" si="148"/>
        <v>0</v>
      </c>
      <c r="AR319" s="84">
        <f t="shared" si="157"/>
        <v>0</v>
      </c>
      <c r="AS319" s="84">
        <v>0</v>
      </c>
      <c r="AT319" s="84">
        <f t="shared" si="160"/>
        <v>0</v>
      </c>
      <c r="AU319" s="84">
        <v>0</v>
      </c>
      <c r="AV319" s="84">
        <f t="shared" si="134"/>
        <v>0</v>
      </c>
      <c r="AW319" s="84">
        <f t="shared" si="149"/>
        <v>0</v>
      </c>
      <c r="AX319" s="84">
        <f t="shared" si="135"/>
        <v>0</v>
      </c>
      <c r="AY319" s="84">
        <f t="shared" si="136"/>
        <v>0</v>
      </c>
      <c r="AZ319" s="84">
        <f t="shared" si="150"/>
        <v>0</v>
      </c>
      <c r="BA319" s="84">
        <f t="shared" si="137"/>
        <v>0</v>
      </c>
      <c r="BB319" s="84">
        <f t="shared" si="138"/>
        <v>0</v>
      </c>
      <c r="BC319" s="84">
        <f t="shared" si="151"/>
        <v>0</v>
      </c>
      <c r="BD319" s="84">
        <f t="shared" si="158"/>
        <v>0</v>
      </c>
      <c r="BE319" s="84">
        <v>0</v>
      </c>
      <c r="BF319" s="84">
        <f t="shared" si="152"/>
        <v>0</v>
      </c>
      <c r="BG319" s="84">
        <v>0</v>
      </c>
      <c r="BH319" s="84">
        <f t="shared" si="139"/>
        <v>0</v>
      </c>
      <c r="BI319" s="84">
        <f t="shared" si="153"/>
        <v>0</v>
      </c>
      <c r="BJ319" s="84">
        <f t="shared" si="140"/>
        <v>0</v>
      </c>
      <c r="BK319" s="84">
        <f t="shared" si="141"/>
        <v>0</v>
      </c>
      <c r="BL319" s="84">
        <f t="shared" si="154"/>
        <v>0</v>
      </c>
      <c r="BM319" s="84">
        <f t="shared" si="142"/>
        <v>0</v>
      </c>
      <c r="BN319" s="84">
        <f t="shared" si="143"/>
        <v>0</v>
      </c>
      <c r="BO319" s="84">
        <f t="shared" si="155"/>
        <v>0</v>
      </c>
      <c r="BP319" s="84">
        <f t="shared" si="159"/>
        <v>0</v>
      </c>
      <c r="BQ319" s="84">
        <v>0</v>
      </c>
      <c r="BR319" s="84">
        <f t="shared" si="156"/>
        <v>0</v>
      </c>
      <c r="BS319" s="84">
        <v>0</v>
      </c>
    </row>
    <row r="320" spans="1:71" s="85" customFormat="1">
      <c r="A320" s="69">
        <v>311</v>
      </c>
      <c r="B320" s="1"/>
      <c r="C320" s="1"/>
      <c r="D320" s="2"/>
      <c r="E320" s="3"/>
      <c r="F320" s="4"/>
      <c r="G320" s="2"/>
      <c r="H320" s="4"/>
      <c r="I320" s="4"/>
      <c r="J320" s="4"/>
      <c r="K320" s="5"/>
      <c r="L320" s="32"/>
      <c r="M320" s="4"/>
      <c r="N320" s="4"/>
      <c r="O320" s="5"/>
      <c r="P320" s="32"/>
      <c r="Q320" s="4"/>
      <c r="R320" s="4"/>
      <c r="S320" s="47"/>
      <c r="T320" s="32"/>
      <c r="U320" s="4"/>
      <c r="V320" s="4"/>
      <c r="W320" s="47"/>
      <c r="X320" s="86">
        <f>IF(Dane!$E$3=1,AL320+AX320+BJ320,IF(Dane!$E$3=2,AR320+BD320+BP320,AT320+BF320+BR320))</f>
        <v>0</v>
      </c>
      <c r="Y320" s="87">
        <f>IF(Dane!$E$3=1,AM320+AY320+BK320,IF(Dane!$E$3=2,AS320+BE320+BQ320,AU320+BG320+BS320))</f>
        <v>0</v>
      </c>
      <c r="Z320" s="87">
        <f>IF(((H320*Dane!$C$9)-X320)&lt;0,0,(H320*Dane!$C$9)-X320)</f>
        <v>0</v>
      </c>
      <c r="AA320" s="88">
        <f>IFERROR(IF(((I320*Dane!$C$9)-Y320)&lt;0,0,(I320*Dane!$C$9)-Y320),0)</f>
        <v>0</v>
      </c>
      <c r="AB320" s="74"/>
      <c r="AC320" s="83">
        <f>IF(Dane!$E$3=1,AL320,IF(Dane!$E$3=2,AR320,AT320))</f>
        <v>0</v>
      </c>
      <c r="AD320" s="83">
        <f>IF(Dane!$E$3=1,AM320,IF(Dane!$E$3=2,AS320,AU320))</f>
        <v>0</v>
      </c>
      <c r="AE320" s="83">
        <f>IF(Dane!$E$3=1,AX320,IF(Dane!$E$3=2,BD320,BF320))</f>
        <v>0</v>
      </c>
      <c r="AF320" s="83">
        <f>IF(Dane!$E$3=1,AY320,IF(Dane!$E$3=2,BE320,BG320))</f>
        <v>0</v>
      </c>
      <c r="AG320" s="83">
        <f>IF(Dane!$E$3=1,BJ320,IF(Dane!$E$3=2,BP320,BR320))</f>
        <v>0</v>
      </c>
      <c r="AH320" s="83">
        <f>IF(Dane!$E$3=1,BK320,IF(Dane!$E$3=2,BQ320,BS320))</f>
        <v>0</v>
      </c>
      <c r="AI320" s="84">
        <f t="shared" si="144"/>
        <v>0</v>
      </c>
      <c r="AJ320" s="84">
        <f t="shared" si="145"/>
        <v>0</v>
      </c>
      <c r="AK320" s="84"/>
      <c r="AL320" s="84">
        <f t="shared" si="131"/>
        <v>0</v>
      </c>
      <c r="AM320" s="84">
        <f t="shared" si="146"/>
        <v>0</v>
      </c>
      <c r="AN320" s="84">
        <f t="shared" si="147"/>
        <v>0</v>
      </c>
      <c r="AO320" s="84">
        <f t="shared" si="132"/>
        <v>0</v>
      </c>
      <c r="AP320" s="84">
        <f t="shared" si="133"/>
        <v>0</v>
      </c>
      <c r="AQ320" s="84">
        <f t="shared" si="148"/>
        <v>0</v>
      </c>
      <c r="AR320" s="84">
        <f t="shared" si="157"/>
        <v>0</v>
      </c>
      <c r="AS320" s="84">
        <v>0</v>
      </c>
      <c r="AT320" s="84">
        <f t="shared" si="160"/>
        <v>0</v>
      </c>
      <c r="AU320" s="84">
        <v>0</v>
      </c>
      <c r="AV320" s="84">
        <f t="shared" si="134"/>
        <v>0</v>
      </c>
      <c r="AW320" s="84">
        <f t="shared" si="149"/>
        <v>0</v>
      </c>
      <c r="AX320" s="84">
        <f t="shared" si="135"/>
        <v>0</v>
      </c>
      <c r="AY320" s="84">
        <f t="shared" si="136"/>
        <v>0</v>
      </c>
      <c r="AZ320" s="84">
        <f t="shared" si="150"/>
        <v>0</v>
      </c>
      <c r="BA320" s="84">
        <f t="shared" si="137"/>
        <v>0</v>
      </c>
      <c r="BB320" s="84">
        <f t="shared" si="138"/>
        <v>0</v>
      </c>
      <c r="BC320" s="84">
        <f t="shared" si="151"/>
        <v>0</v>
      </c>
      <c r="BD320" s="84">
        <f t="shared" si="158"/>
        <v>0</v>
      </c>
      <c r="BE320" s="84">
        <v>0</v>
      </c>
      <c r="BF320" s="84">
        <f t="shared" si="152"/>
        <v>0</v>
      </c>
      <c r="BG320" s="84">
        <v>0</v>
      </c>
      <c r="BH320" s="84">
        <f t="shared" si="139"/>
        <v>0</v>
      </c>
      <c r="BI320" s="84">
        <f t="shared" si="153"/>
        <v>0</v>
      </c>
      <c r="BJ320" s="84">
        <f t="shared" si="140"/>
        <v>0</v>
      </c>
      <c r="BK320" s="84">
        <f t="shared" si="141"/>
        <v>0</v>
      </c>
      <c r="BL320" s="84">
        <f t="shared" si="154"/>
        <v>0</v>
      </c>
      <c r="BM320" s="84">
        <f t="shared" si="142"/>
        <v>0</v>
      </c>
      <c r="BN320" s="84">
        <f t="shared" si="143"/>
        <v>0</v>
      </c>
      <c r="BO320" s="84">
        <f t="shared" si="155"/>
        <v>0</v>
      </c>
      <c r="BP320" s="84">
        <f t="shared" si="159"/>
        <v>0</v>
      </c>
      <c r="BQ320" s="84">
        <v>0</v>
      </c>
      <c r="BR320" s="84">
        <f t="shared" si="156"/>
        <v>0</v>
      </c>
      <c r="BS320" s="84">
        <v>0</v>
      </c>
    </row>
    <row r="321" spans="1:71" s="85" customFormat="1">
      <c r="A321" s="69">
        <v>312</v>
      </c>
      <c r="B321" s="1"/>
      <c r="C321" s="1"/>
      <c r="D321" s="2"/>
      <c r="E321" s="3"/>
      <c r="F321" s="4"/>
      <c r="G321" s="2"/>
      <c r="H321" s="4"/>
      <c r="I321" s="4"/>
      <c r="J321" s="4"/>
      <c r="K321" s="5"/>
      <c r="L321" s="32"/>
      <c r="M321" s="4"/>
      <c r="N321" s="4"/>
      <c r="O321" s="5"/>
      <c r="P321" s="32"/>
      <c r="Q321" s="4"/>
      <c r="R321" s="4"/>
      <c r="S321" s="47"/>
      <c r="T321" s="32"/>
      <c r="U321" s="4"/>
      <c r="V321" s="4"/>
      <c r="W321" s="47"/>
      <c r="X321" s="86">
        <f>IF(Dane!$E$3=1,AL321+AX321+BJ321,IF(Dane!$E$3=2,AR321+BD321+BP321,AT321+BF321+BR321))</f>
        <v>0</v>
      </c>
      <c r="Y321" s="87">
        <f>IF(Dane!$E$3=1,AM321+AY321+BK321,IF(Dane!$E$3=2,AS321+BE321+BQ321,AU321+BG321+BS321))</f>
        <v>0</v>
      </c>
      <c r="Z321" s="87">
        <f>IF(((H321*Dane!$C$9)-X321)&lt;0,0,(H321*Dane!$C$9)-X321)</f>
        <v>0</v>
      </c>
      <c r="AA321" s="88">
        <f>IFERROR(IF(((I321*Dane!$C$9)-Y321)&lt;0,0,(I321*Dane!$C$9)-Y321),0)</f>
        <v>0</v>
      </c>
      <c r="AB321" s="74"/>
      <c r="AC321" s="83">
        <f>IF(Dane!$E$3=1,AL321,IF(Dane!$E$3=2,AR321,AT321))</f>
        <v>0</v>
      </c>
      <c r="AD321" s="83">
        <f>IF(Dane!$E$3=1,AM321,IF(Dane!$E$3=2,AS321,AU321))</f>
        <v>0</v>
      </c>
      <c r="AE321" s="83">
        <f>IF(Dane!$E$3=1,AX321,IF(Dane!$E$3=2,BD321,BF321))</f>
        <v>0</v>
      </c>
      <c r="AF321" s="83">
        <f>IF(Dane!$E$3=1,AY321,IF(Dane!$E$3=2,BE321,BG321))</f>
        <v>0</v>
      </c>
      <c r="AG321" s="83">
        <f>IF(Dane!$E$3=1,BJ321,IF(Dane!$E$3=2,BP321,BR321))</f>
        <v>0</v>
      </c>
      <c r="AH321" s="83">
        <f>IF(Dane!$E$3=1,BK321,IF(Dane!$E$3=2,BQ321,BS321))</f>
        <v>0</v>
      </c>
      <c r="AI321" s="84">
        <f t="shared" si="144"/>
        <v>0</v>
      </c>
      <c r="AJ321" s="84">
        <f t="shared" si="145"/>
        <v>0</v>
      </c>
      <c r="AK321" s="84"/>
      <c r="AL321" s="84">
        <f t="shared" si="131"/>
        <v>0</v>
      </c>
      <c r="AM321" s="84">
        <f t="shared" si="146"/>
        <v>0</v>
      </c>
      <c r="AN321" s="84">
        <f t="shared" si="147"/>
        <v>0</v>
      </c>
      <c r="AO321" s="84">
        <f t="shared" si="132"/>
        <v>0</v>
      </c>
      <c r="AP321" s="84">
        <f t="shared" si="133"/>
        <v>0</v>
      </c>
      <c r="AQ321" s="84">
        <f t="shared" si="148"/>
        <v>0</v>
      </c>
      <c r="AR321" s="84">
        <f t="shared" si="157"/>
        <v>0</v>
      </c>
      <c r="AS321" s="84">
        <v>0</v>
      </c>
      <c r="AT321" s="84">
        <f t="shared" si="160"/>
        <v>0</v>
      </c>
      <c r="AU321" s="84">
        <v>0</v>
      </c>
      <c r="AV321" s="84">
        <f t="shared" si="134"/>
        <v>0</v>
      </c>
      <c r="AW321" s="84">
        <f t="shared" si="149"/>
        <v>0</v>
      </c>
      <c r="AX321" s="84">
        <f t="shared" si="135"/>
        <v>0</v>
      </c>
      <c r="AY321" s="84">
        <f t="shared" si="136"/>
        <v>0</v>
      </c>
      <c r="AZ321" s="84">
        <f t="shared" si="150"/>
        <v>0</v>
      </c>
      <c r="BA321" s="84">
        <f t="shared" si="137"/>
        <v>0</v>
      </c>
      <c r="BB321" s="84">
        <f t="shared" si="138"/>
        <v>0</v>
      </c>
      <c r="BC321" s="84">
        <f t="shared" si="151"/>
        <v>0</v>
      </c>
      <c r="BD321" s="84">
        <f t="shared" si="158"/>
        <v>0</v>
      </c>
      <c r="BE321" s="84">
        <v>0</v>
      </c>
      <c r="BF321" s="84">
        <f t="shared" si="152"/>
        <v>0</v>
      </c>
      <c r="BG321" s="84">
        <v>0</v>
      </c>
      <c r="BH321" s="84">
        <f t="shared" si="139"/>
        <v>0</v>
      </c>
      <c r="BI321" s="84">
        <f t="shared" si="153"/>
        <v>0</v>
      </c>
      <c r="BJ321" s="84">
        <f t="shared" si="140"/>
        <v>0</v>
      </c>
      <c r="BK321" s="84">
        <f t="shared" si="141"/>
        <v>0</v>
      </c>
      <c r="BL321" s="84">
        <f t="shared" si="154"/>
        <v>0</v>
      </c>
      <c r="BM321" s="84">
        <f t="shared" si="142"/>
        <v>0</v>
      </c>
      <c r="BN321" s="84">
        <f t="shared" si="143"/>
        <v>0</v>
      </c>
      <c r="BO321" s="84">
        <f t="shared" si="155"/>
        <v>0</v>
      </c>
      <c r="BP321" s="84">
        <f t="shared" si="159"/>
        <v>0</v>
      </c>
      <c r="BQ321" s="84">
        <v>0</v>
      </c>
      <c r="BR321" s="84">
        <f t="shared" si="156"/>
        <v>0</v>
      </c>
      <c r="BS321" s="84">
        <v>0</v>
      </c>
    </row>
    <row r="322" spans="1:71" s="85" customFormat="1">
      <c r="A322" s="69">
        <v>313</v>
      </c>
      <c r="B322" s="1"/>
      <c r="C322" s="1"/>
      <c r="D322" s="2"/>
      <c r="E322" s="3"/>
      <c r="F322" s="4"/>
      <c r="G322" s="2"/>
      <c r="H322" s="4"/>
      <c r="I322" s="4"/>
      <c r="J322" s="4"/>
      <c r="K322" s="5"/>
      <c r="L322" s="32"/>
      <c r="M322" s="4"/>
      <c r="N322" s="4"/>
      <c r="O322" s="5"/>
      <c r="P322" s="32"/>
      <c r="Q322" s="4"/>
      <c r="R322" s="4"/>
      <c r="S322" s="47"/>
      <c r="T322" s="32"/>
      <c r="U322" s="4"/>
      <c r="V322" s="4"/>
      <c r="W322" s="47"/>
      <c r="X322" s="86">
        <f>IF(Dane!$E$3=1,AL322+AX322+BJ322,IF(Dane!$E$3=2,AR322+BD322+BP322,AT322+BF322+BR322))</f>
        <v>0</v>
      </c>
      <c r="Y322" s="87">
        <f>IF(Dane!$E$3=1,AM322+AY322+BK322,IF(Dane!$E$3=2,AS322+BE322+BQ322,AU322+BG322+BS322))</f>
        <v>0</v>
      </c>
      <c r="Z322" s="87">
        <f>IF(((H322*Dane!$C$9)-X322)&lt;0,0,(H322*Dane!$C$9)-X322)</f>
        <v>0</v>
      </c>
      <c r="AA322" s="88">
        <f>IFERROR(IF(((I322*Dane!$C$9)-Y322)&lt;0,0,(I322*Dane!$C$9)-Y322),0)</f>
        <v>0</v>
      </c>
      <c r="AB322" s="74"/>
      <c r="AC322" s="83">
        <f>IF(Dane!$E$3=1,AL322,IF(Dane!$E$3=2,AR322,AT322))</f>
        <v>0</v>
      </c>
      <c r="AD322" s="83">
        <f>IF(Dane!$E$3=1,AM322,IF(Dane!$E$3=2,AS322,AU322))</f>
        <v>0</v>
      </c>
      <c r="AE322" s="83">
        <f>IF(Dane!$E$3=1,AX322,IF(Dane!$E$3=2,BD322,BF322))</f>
        <v>0</v>
      </c>
      <c r="AF322" s="83">
        <f>IF(Dane!$E$3=1,AY322,IF(Dane!$E$3=2,BE322,BG322))</f>
        <v>0</v>
      </c>
      <c r="AG322" s="83">
        <f>IF(Dane!$E$3=1,BJ322,IF(Dane!$E$3=2,BP322,BR322))</f>
        <v>0</v>
      </c>
      <c r="AH322" s="83">
        <f>IF(Dane!$E$3=1,BK322,IF(Dane!$E$3=2,BQ322,BS322))</f>
        <v>0</v>
      </c>
      <c r="AI322" s="84">
        <f t="shared" si="144"/>
        <v>0</v>
      </c>
      <c r="AJ322" s="84">
        <f t="shared" si="145"/>
        <v>0</v>
      </c>
      <c r="AK322" s="84"/>
      <c r="AL322" s="84">
        <f t="shared" si="131"/>
        <v>0</v>
      </c>
      <c r="AM322" s="84">
        <f t="shared" si="146"/>
        <v>0</v>
      </c>
      <c r="AN322" s="84">
        <f t="shared" si="147"/>
        <v>0</v>
      </c>
      <c r="AO322" s="84">
        <f t="shared" si="132"/>
        <v>0</v>
      </c>
      <c r="AP322" s="84">
        <f t="shared" si="133"/>
        <v>0</v>
      </c>
      <c r="AQ322" s="84">
        <f t="shared" si="148"/>
        <v>0</v>
      </c>
      <c r="AR322" s="84">
        <f t="shared" si="157"/>
        <v>0</v>
      </c>
      <c r="AS322" s="84">
        <v>0</v>
      </c>
      <c r="AT322" s="84">
        <f t="shared" si="160"/>
        <v>0</v>
      </c>
      <c r="AU322" s="84">
        <v>0</v>
      </c>
      <c r="AV322" s="84">
        <f t="shared" si="134"/>
        <v>0</v>
      </c>
      <c r="AW322" s="84">
        <f t="shared" si="149"/>
        <v>0</v>
      </c>
      <c r="AX322" s="84">
        <f t="shared" si="135"/>
        <v>0</v>
      </c>
      <c r="AY322" s="84">
        <f t="shared" si="136"/>
        <v>0</v>
      </c>
      <c r="AZ322" s="84">
        <f t="shared" si="150"/>
        <v>0</v>
      </c>
      <c r="BA322" s="84">
        <f t="shared" si="137"/>
        <v>0</v>
      </c>
      <c r="BB322" s="84">
        <f t="shared" si="138"/>
        <v>0</v>
      </c>
      <c r="BC322" s="84">
        <f t="shared" si="151"/>
        <v>0</v>
      </c>
      <c r="BD322" s="84">
        <f t="shared" si="158"/>
        <v>0</v>
      </c>
      <c r="BE322" s="84">
        <v>0</v>
      </c>
      <c r="BF322" s="84">
        <f t="shared" si="152"/>
        <v>0</v>
      </c>
      <c r="BG322" s="84">
        <v>0</v>
      </c>
      <c r="BH322" s="84">
        <f t="shared" si="139"/>
        <v>0</v>
      </c>
      <c r="BI322" s="84">
        <f t="shared" si="153"/>
        <v>0</v>
      </c>
      <c r="BJ322" s="84">
        <f t="shared" si="140"/>
        <v>0</v>
      </c>
      <c r="BK322" s="84">
        <f t="shared" si="141"/>
        <v>0</v>
      </c>
      <c r="BL322" s="84">
        <f t="shared" si="154"/>
        <v>0</v>
      </c>
      <c r="BM322" s="84">
        <f t="shared" si="142"/>
        <v>0</v>
      </c>
      <c r="BN322" s="84">
        <f t="shared" si="143"/>
        <v>0</v>
      </c>
      <c r="BO322" s="84">
        <f t="shared" si="155"/>
        <v>0</v>
      </c>
      <c r="BP322" s="84">
        <f t="shared" si="159"/>
        <v>0</v>
      </c>
      <c r="BQ322" s="84">
        <v>0</v>
      </c>
      <c r="BR322" s="84">
        <f t="shared" si="156"/>
        <v>0</v>
      </c>
      <c r="BS322" s="84">
        <v>0</v>
      </c>
    </row>
    <row r="323" spans="1:71" s="85" customFormat="1">
      <c r="A323" s="69">
        <v>314</v>
      </c>
      <c r="B323" s="1"/>
      <c r="C323" s="1"/>
      <c r="D323" s="2"/>
      <c r="E323" s="3"/>
      <c r="F323" s="4"/>
      <c r="G323" s="2"/>
      <c r="H323" s="4"/>
      <c r="I323" s="4"/>
      <c r="J323" s="4"/>
      <c r="K323" s="5"/>
      <c r="L323" s="32"/>
      <c r="M323" s="4"/>
      <c r="N323" s="4"/>
      <c r="O323" s="5"/>
      <c r="P323" s="32"/>
      <c r="Q323" s="4"/>
      <c r="R323" s="4"/>
      <c r="S323" s="47"/>
      <c r="T323" s="32"/>
      <c r="U323" s="4"/>
      <c r="V323" s="4"/>
      <c r="W323" s="47"/>
      <c r="X323" s="86">
        <f>IF(Dane!$E$3=1,AL323+AX323+BJ323,IF(Dane!$E$3=2,AR323+BD323+BP323,AT323+BF323+BR323))</f>
        <v>0</v>
      </c>
      <c r="Y323" s="87">
        <f>IF(Dane!$E$3=1,AM323+AY323+BK323,IF(Dane!$E$3=2,AS323+BE323+BQ323,AU323+BG323+BS323))</f>
        <v>0</v>
      </c>
      <c r="Z323" s="87">
        <f>IF(((H323*Dane!$C$9)-X323)&lt;0,0,(H323*Dane!$C$9)-X323)</f>
        <v>0</v>
      </c>
      <c r="AA323" s="88">
        <f>IFERROR(IF(((I323*Dane!$C$9)-Y323)&lt;0,0,(I323*Dane!$C$9)-Y323),0)</f>
        <v>0</v>
      </c>
      <c r="AB323" s="74"/>
      <c r="AC323" s="83">
        <f>IF(Dane!$E$3=1,AL323,IF(Dane!$E$3=2,AR323,AT323))</f>
        <v>0</v>
      </c>
      <c r="AD323" s="83">
        <f>IF(Dane!$E$3=1,AM323,IF(Dane!$E$3=2,AS323,AU323))</f>
        <v>0</v>
      </c>
      <c r="AE323" s="83">
        <f>IF(Dane!$E$3=1,AX323,IF(Dane!$E$3=2,BD323,BF323))</f>
        <v>0</v>
      </c>
      <c r="AF323" s="83">
        <f>IF(Dane!$E$3=1,AY323,IF(Dane!$E$3=2,BE323,BG323))</f>
        <v>0</v>
      </c>
      <c r="AG323" s="83">
        <f>IF(Dane!$E$3=1,BJ323,IF(Dane!$E$3=2,BP323,BR323))</f>
        <v>0</v>
      </c>
      <c r="AH323" s="83">
        <f>IF(Dane!$E$3=1,BK323,IF(Dane!$E$3=2,BQ323,BS323))</f>
        <v>0</v>
      </c>
      <c r="AI323" s="84">
        <f t="shared" si="144"/>
        <v>0</v>
      </c>
      <c r="AJ323" s="84">
        <f t="shared" si="145"/>
        <v>0</v>
      </c>
      <c r="AK323" s="84"/>
      <c r="AL323" s="84">
        <f t="shared" si="131"/>
        <v>0</v>
      </c>
      <c r="AM323" s="84">
        <f t="shared" si="146"/>
        <v>0</v>
      </c>
      <c r="AN323" s="84">
        <f t="shared" si="147"/>
        <v>0</v>
      </c>
      <c r="AO323" s="84">
        <f t="shared" si="132"/>
        <v>0</v>
      </c>
      <c r="AP323" s="84">
        <f t="shared" si="133"/>
        <v>0</v>
      </c>
      <c r="AQ323" s="84">
        <f t="shared" si="148"/>
        <v>0</v>
      </c>
      <c r="AR323" s="84">
        <f t="shared" si="157"/>
        <v>0</v>
      </c>
      <c r="AS323" s="84">
        <v>0</v>
      </c>
      <c r="AT323" s="84">
        <f t="shared" si="160"/>
        <v>0</v>
      </c>
      <c r="AU323" s="84">
        <v>0</v>
      </c>
      <c r="AV323" s="84">
        <f t="shared" si="134"/>
        <v>0</v>
      </c>
      <c r="AW323" s="84">
        <f t="shared" si="149"/>
        <v>0</v>
      </c>
      <c r="AX323" s="84">
        <f t="shared" si="135"/>
        <v>0</v>
      </c>
      <c r="AY323" s="84">
        <f t="shared" si="136"/>
        <v>0</v>
      </c>
      <c r="AZ323" s="84">
        <f t="shared" si="150"/>
        <v>0</v>
      </c>
      <c r="BA323" s="84">
        <f t="shared" si="137"/>
        <v>0</v>
      </c>
      <c r="BB323" s="84">
        <f t="shared" si="138"/>
        <v>0</v>
      </c>
      <c r="BC323" s="84">
        <f t="shared" si="151"/>
        <v>0</v>
      </c>
      <c r="BD323" s="84">
        <f t="shared" si="158"/>
        <v>0</v>
      </c>
      <c r="BE323" s="84">
        <v>0</v>
      </c>
      <c r="BF323" s="84">
        <f t="shared" si="152"/>
        <v>0</v>
      </c>
      <c r="BG323" s="84">
        <v>0</v>
      </c>
      <c r="BH323" s="84">
        <f t="shared" si="139"/>
        <v>0</v>
      </c>
      <c r="BI323" s="84">
        <f t="shared" si="153"/>
        <v>0</v>
      </c>
      <c r="BJ323" s="84">
        <f t="shared" si="140"/>
        <v>0</v>
      </c>
      <c r="BK323" s="84">
        <f t="shared" si="141"/>
        <v>0</v>
      </c>
      <c r="BL323" s="84">
        <f t="shared" si="154"/>
        <v>0</v>
      </c>
      <c r="BM323" s="84">
        <f t="shared" si="142"/>
        <v>0</v>
      </c>
      <c r="BN323" s="84">
        <f t="shared" si="143"/>
        <v>0</v>
      </c>
      <c r="BO323" s="84">
        <f t="shared" si="155"/>
        <v>0</v>
      </c>
      <c r="BP323" s="84">
        <f t="shared" si="159"/>
        <v>0</v>
      </c>
      <c r="BQ323" s="84">
        <v>0</v>
      </c>
      <c r="BR323" s="84">
        <f t="shared" si="156"/>
        <v>0</v>
      </c>
      <c r="BS323" s="84">
        <v>0</v>
      </c>
    </row>
    <row r="324" spans="1:71" s="85" customFormat="1">
      <c r="A324" s="69">
        <v>315</v>
      </c>
      <c r="B324" s="1"/>
      <c r="C324" s="1"/>
      <c r="D324" s="2"/>
      <c r="E324" s="3"/>
      <c r="F324" s="4"/>
      <c r="G324" s="2"/>
      <c r="H324" s="4"/>
      <c r="I324" s="4"/>
      <c r="J324" s="4"/>
      <c r="K324" s="5"/>
      <c r="L324" s="32"/>
      <c r="M324" s="4"/>
      <c r="N324" s="4"/>
      <c r="O324" s="5"/>
      <c r="P324" s="32"/>
      <c r="Q324" s="4"/>
      <c r="R324" s="4"/>
      <c r="S324" s="47"/>
      <c r="T324" s="32"/>
      <c r="U324" s="4"/>
      <c r="V324" s="4"/>
      <c r="W324" s="47"/>
      <c r="X324" s="86">
        <f>IF(Dane!$E$3=1,AL324+AX324+BJ324,IF(Dane!$E$3=2,AR324+BD324+BP324,AT324+BF324+BR324))</f>
        <v>0</v>
      </c>
      <c r="Y324" s="87">
        <f>IF(Dane!$E$3=1,AM324+AY324+BK324,IF(Dane!$E$3=2,AS324+BE324+BQ324,AU324+BG324+BS324))</f>
        <v>0</v>
      </c>
      <c r="Z324" s="87">
        <f>IF(((H324*Dane!$C$9)-X324)&lt;0,0,(H324*Dane!$C$9)-X324)</f>
        <v>0</v>
      </c>
      <c r="AA324" s="88">
        <f>IFERROR(IF(((I324*Dane!$C$9)-Y324)&lt;0,0,(I324*Dane!$C$9)-Y324),0)</f>
        <v>0</v>
      </c>
      <c r="AB324" s="74"/>
      <c r="AC324" s="83">
        <f>IF(Dane!$E$3=1,AL324,IF(Dane!$E$3=2,AR324,AT324))</f>
        <v>0</v>
      </c>
      <c r="AD324" s="83">
        <f>IF(Dane!$E$3=1,AM324,IF(Dane!$E$3=2,AS324,AU324))</f>
        <v>0</v>
      </c>
      <c r="AE324" s="83">
        <f>IF(Dane!$E$3=1,AX324,IF(Dane!$E$3=2,BD324,BF324))</f>
        <v>0</v>
      </c>
      <c r="AF324" s="83">
        <f>IF(Dane!$E$3=1,AY324,IF(Dane!$E$3=2,BE324,BG324))</f>
        <v>0</v>
      </c>
      <c r="AG324" s="83">
        <f>IF(Dane!$E$3=1,BJ324,IF(Dane!$E$3=2,BP324,BR324))</f>
        <v>0</v>
      </c>
      <c r="AH324" s="83">
        <f>IF(Dane!$E$3=1,BK324,IF(Dane!$E$3=2,BQ324,BS324))</f>
        <v>0</v>
      </c>
      <c r="AI324" s="84">
        <f t="shared" si="144"/>
        <v>0</v>
      </c>
      <c r="AJ324" s="84">
        <f t="shared" si="145"/>
        <v>0</v>
      </c>
      <c r="AK324" s="84"/>
      <c r="AL324" s="84">
        <f t="shared" si="131"/>
        <v>0</v>
      </c>
      <c r="AM324" s="84">
        <f t="shared" si="146"/>
        <v>0</v>
      </c>
      <c r="AN324" s="84">
        <f t="shared" si="147"/>
        <v>0</v>
      </c>
      <c r="AO324" s="84">
        <f t="shared" si="132"/>
        <v>0</v>
      </c>
      <c r="AP324" s="84">
        <f t="shared" si="133"/>
        <v>0</v>
      </c>
      <c r="AQ324" s="84">
        <f t="shared" si="148"/>
        <v>0</v>
      </c>
      <c r="AR324" s="84">
        <f t="shared" si="157"/>
        <v>0</v>
      </c>
      <c r="AS324" s="84">
        <v>0</v>
      </c>
      <c r="AT324" s="84">
        <f t="shared" si="160"/>
        <v>0</v>
      </c>
      <c r="AU324" s="84">
        <v>0</v>
      </c>
      <c r="AV324" s="84">
        <f t="shared" si="134"/>
        <v>0</v>
      </c>
      <c r="AW324" s="84">
        <f t="shared" si="149"/>
        <v>0</v>
      </c>
      <c r="AX324" s="84">
        <f t="shared" si="135"/>
        <v>0</v>
      </c>
      <c r="AY324" s="84">
        <f t="shared" si="136"/>
        <v>0</v>
      </c>
      <c r="AZ324" s="84">
        <f t="shared" si="150"/>
        <v>0</v>
      </c>
      <c r="BA324" s="84">
        <f t="shared" si="137"/>
        <v>0</v>
      </c>
      <c r="BB324" s="84">
        <f t="shared" si="138"/>
        <v>0</v>
      </c>
      <c r="BC324" s="84">
        <f t="shared" si="151"/>
        <v>0</v>
      </c>
      <c r="BD324" s="84">
        <f t="shared" si="158"/>
        <v>0</v>
      </c>
      <c r="BE324" s="84">
        <v>0</v>
      </c>
      <c r="BF324" s="84">
        <f t="shared" si="152"/>
        <v>0</v>
      </c>
      <c r="BG324" s="84">
        <v>0</v>
      </c>
      <c r="BH324" s="84">
        <f t="shared" si="139"/>
        <v>0</v>
      </c>
      <c r="BI324" s="84">
        <f t="shared" si="153"/>
        <v>0</v>
      </c>
      <c r="BJ324" s="84">
        <f t="shared" si="140"/>
        <v>0</v>
      </c>
      <c r="BK324" s="84">
        <f t="shared" si="141"/>
        <v>0</v>
      </c>
      <c r="BL324" s="84">
        <f t="shared" si="154"/>
        <v>0</v>
      </c>
      <c r="BM324" s="84">
        <f t="shared" si="142"/>
        <v>0</v>
      </c>
      <c r="BN324" s="84">
        <f t="shared" si="143"/>
        <v>0</v>
      </c>
      <c r="BO324" s="84">
        <f t="shared" si="155"/>
        <v>0</v>
      </c>
      <c r="BP324" s="84">
        <f t="shared" si="159"/>
        <v>0</v>
      </c>
      <c r="BQ324" s="84">
        <v>0</v>
      </c>
      <c r="BR324" s="84">
        <f t="shared" si="156"/>
        <v>0</v>
      </c>
      <c r="BS324" s="84">
        <v>0</v>
      </c>
    </row>
    <row r="325" spans="1:71" s="85" customFormat="1">
      <c r="A325" s="69">
        <v>316</v>
      </c>
      <c r="B325" s="1"/>
      <c r="C325" s="1"/>
      <c r="D325" s="2"/>
      <c r="E325" s="3"/>
      <c r="F325" s="4"/>
      <c r="G325" s="2"/>
      <c r="H325" s="4"/>
      <c r="I325" s="4"/>
      <c r="J325" s="4"/>
      <c r="K325" s="5"/>
      <c r="L325" s="32"/>
      <c r="M325" s="4"/>
      <c r="N325" s="4"/>
      <c r="O325" s="5"/>
      <c r="P325" s="32"/>
      <c r="Q325" s="4"/>
      <c r="R325" s="4"/>
      <c r="S325" s="47"/>
      <c r="T325" s="32"/>
      <c r="U325" s="4"/>
      <c r="V325" s="4"/>
      <c r="W325" s="47"/>
      <c r="X325" s="86">
        <f>IF(Dane!$E$3=1,AL325+AX325+BJ325,IF(Dane!$E$3=2,AR325+BD325+BP325,AT325+BF325+BR325))</f>
        <v>0</v>
      </c>
      <c r="Y325" s="87">
        <f>IF(Dane!$E$3=1,AM325+AY325+BK325,IF(Dane!$E$3=2,AS325+BE325+BQ325,AU325+BG325+BS325))</f>
        <v>0</v>
      </c>
      <c r="Z325" s="87">
        <f>IF(((H325*Dane!$C$9)-X325)&lt;0,0,(H325*Dane!$C$9)-X325)</f>
        <v>0</v>
      </c>
      <c r="AA325" s="88">
        <f>IFERROR(IF(((I325*Dane!$C$9)-Y325)&lt;0,0,(I325*Dane!$C$9)-Y325),0)</f>
        <v>0</v>
      </c>
      <c r="AB325" s="74"/>
      <c r="AC325" s="83">
        <f>IF(Dane!$E$3=1,AL325,IF(Dane!$E$3=2,AR325,AT325))</f>
        <v>0</v>
      </c>
      <c r="AD325" s="83">
        <f>IF(Dane!$E$3=1,AM325,IF(Dane!$E$3=2,AS325,AU325))</f>
        <v>0</v>
      </c>
      <c r="AE325" s="83">
        <f>IF(Dane!$E$3=1,AX325,IF(Dane!$E$3=2,BD325,BF325))</f>
        <v>0</v>
      </c>
      <c r="AF325" s="83">
        <f>IF(Dane!$E$3=1,AY325,IF(Dane!$E$3=2,BE325,BG325))</f>
        <v>0</v>
      </c>
      <c r="AG325" s="83">
        <f>IF(Dane!$E$3=1,BJ325,IF(Dane!$E$3=2,BP325,BR325))</f>
        <v>0</v>
      </c>
      <c r="AH325" s="83">
        <f>IF(Dane!$E$3=1,BK325,IF(Dane!$E$3=2,BQ325,BS325))</f>
        <v>0</v>
      </c>
      <c r="AI325" s="84">
        <f t="shared" si="144"/>
        <v>0</v>
      </c>
      <c r="AJ325" s="84">
        <f t="shared" si="145"/>
        <v>0</v>
      </c>
      <c r="AK325" s="84"/>
      <c r="AL325" s="84">
        <f t="shared" si="131"/>
        <v>0</v>
      </c>
      <c r="AM325" s="84">
        <f t="shared" si="146"/>
        <v>0</v>
      </c>
      <c r="AN325" s="84">
        <f t="shared" si="147"/>
        <v>0</v>
      </c>
      <c r="AO325" s="84">
        <f t="shared" si="132"/>
        <v>0</v>
      </c>
      <c r="AP325" s="84">
        <f t="shared" si="133"/>
        <v>0</v>
      </c>
      <c r="AQ325" s="84">
        <f t="shared" si="148"/>
        <v>0</v>
      </c>
      <c r="AR325" s="84">
        <f t="shared" si="157"/>
        <v>0</v>
      </c>
      <c r="AS325" s="84">
        <v>0</v>
      </c>
      <c r="AT325" s="84">
        <f t="shared" si="160"/>
        <v>0</v>
      </c>
      <c r="AU325" s="84">
        <v>0</v>
      </c>
      <c r="AV325" s="84">
        <f t="shared" si="134"/>
        <v>0</v>
      </c>
      <c r="AW325" s="84">
        <f t="shared" si="149"/>
        <v>0</v>
      </c>
      <c r="AX325" s="84">
        <f t="shared" si="135"/>
        <v>0</v>
      </c>
      <c r="AY325" s="84">
        <f t="shared" si="136"/>
        <v>0</v>
      </c>
      <c r="AZ325" s="84">
        <f t="shared" si="150"/>
        <v>0</v>
      </c>
      <c r="BA325" s="84">
        <f t="shared" si="137"/>
        <v>0</v>
      </c>
      <c r="BB325" s="84">
        <f t="shared" si="138"/>
        <v>0</v>
      </c>
      <c r="BC325" s="84">
        <f t="shared" si="151"/>
        <v>0</v>
      </c>
      <c r="BD325" s="84">
        <f t="shared" si="158"/>
        <v>0</v>
      </c>
      <c r="BE325" s="84">
        <v>0</v>
      </c>
      <c r="BF325" s="84">
        <f t="shared" si="152"/>
        <v>0</v>
      </c>
      <c r="BG325" s="84">
        <v>0</v>
      </c>
      <c r="BH325" s="84">
        <f t="shared" si="139"/>
        <v>0</v>
      </c>
      <c r="BI325" s="84">
        <f t="shared" si="153"/>
        <v>0</v>
      </c>
      <c r="BJ325" s="84">
        <f t="shared" si="140"/>
        <v>0</v>
      </c>
      <c r="BK325" s="84">
        <f t="shared" si="141"/>
        <v>0</v>
      </c>
      <c r="BL325" s="84">
        <f t="shared" si="154"/>
        <v>0</v>
      </c>
      <c r="BM325" s="84">
        <f t="shared" si="142"/>
        <v>0</v>
      </c>
      <c r="BN325" s="84">
        <f t="shared" si="143"/>
        <v>0</v>
      </c>
      <c r="BO325" s="84">
        <f t="shared" si="155"/>
        <v>0</v>
      </c>
      <c r="BP325" s="84">
        <f t="shared" si="159"/>
        <v>0</v>
      </c>
      <c r="BQ325" s="84">
        <v>0</v>
      </c>
      <c r="BR325" s="84">
        <f t="shared" si="156"/>
        <v>0</v>
      </c>
      <c r="BS325" s="84">
        <v>0</v>
      </c>
    </row>
    <row r="326" spans="1:71" s="85" customFormat="1">
      <c r="A326" s="69">
        <v>317</v>
      </c>
      <c r="B326" s="1"/>
      <c r="C326" s="1"/>
      <c r="D326" s="2"/>
      <c r="E326" s="3"/>
      <c r="F326" s="4"/>
      <c r="G326" s="2"/>
      <c r="H326" s="4"/>
      <c r="I326" s="4"/>
      <c r="J326" s="4"/>
      <c r="K326" s="5"/>
      <c r="L326" s="32"/>
      <c r="M326" s="4"/>
      <c r="N326" s="4"/>
      <c r="O326" s="5"/>
      <c r="P326" s="32"/>
      <c r="Q326" s="4"/>
      <c r="R326" s="4"/>
      <c r="S326" s="47"/>
      <c r="T326" s="32"/>
      <c r="U326" s="4"/>
      <c r="V326" s="4"/>
      <c r="W326" s="47"/>
      <c r="X326" s="86">
        <f>IF(Dane!$E$3=1,AL326+AX326+BJ326,IF(Dane!$E$3=2,AR326+BD326+BP326,AT326+BF326+BR326))</f>
        <v>0</v>
      </c>
      <c r="Y326" s="87">
        <f>IF(Dane!$E$3=1,AM326+AY326+BK326,IF(Dane!$E$3=2,AS326+BE326+BQ326,AU326+BG326+BS326))</f>
        <v>0</v>
      </c>
      <c r="Z326" s="87">
        <f>IF(((H326*Dane!$C$9)-X326)&lt;0,0,(H326*Dane!$C$9)-X326)</f>
        <v>0</v>
      </c>
      <c r="AA326" s="88">
        <f>IFERROR(IF(((I326*Dane!$C$9)-Y326)&lt;0,0,(I326*Dane!$C$9)-Y326),0)</f>
        <v>0</v>
      </c>
      <c r="AB326" s="74"/>
      <c r="AC326" s="83">
        <f>IF(Dane!$E$3=1,AL326,IF(Dane!$E$3=2,AR326,AT326))</f>
        <v>0</v>
      </c>
      <c r="AD326" s="83">
        <f>IF(Dane!$E$3=1,AM326,IF(Dane!$E$3=2,AS326,AU326))</f>
        <v>0</v>
      </c>
      <c r="AE326" s="83">
        <f>IF(Dane!$E$3=1,AX326,IF(Dane!$E$3=2,BD326,BF326))</f>
        <v>0</v>
      </c>
      <c r="AF326" s="83">
        <f>IF(Dane!$E$3=1,AY326,IF(Dane!$E$3=2,BE326,BG326))</f>
        <v>0</v>
      </c>
      <c r="AG326" s="83">
        <f>IF(Dane!$E$3=1,BJ326,IF(Dane!$E$3=2,BP326,BR326))</f>
        <v>0</v>
      </c>
      <c r="AH326" s="83">
        <f>IF(Dane!$E$3=1,BK326,IF(Dane!$E$3=2,BQ326,BS326))</f>
        <v>0</v>
      </c>
      <c r="AI326" s="84">
        <f t="shared" si="144"/>
        <v>0</v>
      </c>
      <c r="AJ326" s="84">
        <f t="shared" si="145"/>
        <v>0</v>
      </c>
      <c r="AK326" s="84"/>
      <c r="AL326" s="84">
        <f t="shared" si="131"/>
        <v>0</v>
      </c>
      <c r="AM326" s="84">
        <f t="shared" si="146"/>
        <v>0</v>
      </c>
      <c r="AN326" s="84">
        <f t="shared" si="147"/>
        <v>0</v>
      </c>
      <c r="AO326" s="84">
        <f t="shared" si="132"/>
        <v>0</v>
      </c>
      <c r="AP326" s="84">
        <f t="shared" si="133"/>
        <v>0</v>
      </c>
      <c r="AQ326" s="84">
        <f t="shared" si="148"/>
        <v>0</v>
      </c>
      <c r="AR326" s="84">
        <f t="shared" si="157"/>
        <v>0</v>
      </c>
      <c r="AS326" s="84">
        <v>0</v>
      </c>
      <c r="AT326" s="84">
        <f t="shared" si="160"/>
        <v>0</v>
      </c>
      <c r="AU326" s="84">
        <v>0</v>
      </c>
      <c r="AV326" s="84">
        <f t="shared" si="134"/>
        <v>0</v>
      </c>
      <c r="AW326" s="84">
        <f t="shared" si="149"/>
        <v>0</v>
      </c>
      <c r="AX326" s="84">
        <f t="shared" si="135"/>
        <v>0</v>
      </c>
      <c r="AY326" s="84">
        <f t="shared" si="136"/>
        <v>0</v>
      </c>
      <c r="AZ326" s="84">
        <f t="shared" si="150"/>
        <v>0</v>
      </c>
      <c r="BA326" s="84">
        <f t="shared" si="137"/>
        <v>0</v>
      </c>
      <c r="BB326" s="84">
        <f t="shared" si="138"/>
        <v>0</v>
      </c>
      <c r="BC326" s="84">
        <f t="shared" si="151"/>
        <v>0</v>
      </c>
      <c r="BD326" s="84">
        <f t="shared" si="158"/>
        <v>0</v>
      </c>
      <c r="BE326" s="84">
        <v>0</v>
      </c>
      <c r="BF326" s="84">
        <f t="shared" si="152"/>
        <v>0</v>
      </c>
      <c r="BG326" s="84">
        <v>0</v>
      </c>
      <c r="BH326" s="84">
        <f t="shared" si="139"/>
        <v>0</v>
      </c>
      <c r="BI326" s="84">
        <f t="shared" si="153"/>
        <v>0</v>
      </c>
      <c r="BJ326" s="84">
        <f t="shared" si="140"/>
        <v>0</v>
      </c>
      <c r="BK326" s="84">
        <f t="shared" si="141"/>
        <v>0</v>
      </c>
      <c r="BL326" s="84">
        <f t="shared" si="154"/>
        <v>0</v>
      </c>
      <c r="BM326" s="84">
        <f t="shared" si="142"/>
        <v>0</v>
      </c>
      <c r="BN326" s="84">
        <f t="shared" si="143"/>
        <v>0</v>
      </c>
      <c r="BO326" s="84">
        <f t="shared" si="155"/>
        <v>0</v>
      </c>
      <c r="BP326" s="84">
        <f t="shared" si="159"/>
        <v>0</v>
      </c>
      <c r="BQ326" s="84">
        <v>0</v>
      </c>
      <c r="BR326" s="84">
        <f t="shared" si="156"/>
        <v>0</v>
      </c>
      <c r="BS326" s="84">
        <v>0</v>
      </c>
    </row>
    <row r="327" spans="1:71" s="85" customFormat="1">
      <c r="A327" s="69">
        <v>318</v>
      </c>
      <c r="B327" s="1"/>
      <c r="C327" s="1"/>
      <c r="D327" s="2"/>
      <c r="E327" s="3"/>
      <c r="F327" s="4"/>
      <c r="G327" s="2"/>
      <c r="H327" s="4"/>
      <c r="I327" s="4"/>
      <c r="J327" s="4"/>
      <c r="K327" s="5"/>
      <c r="L327" s="32"/>
      <c r="M327" s="4"/>
      <c r="N327" s="4"/>
      <c r="O327" s="5"/>
      <c r="P327" s="32"/>
      <c r="Q327" s="4"/>
      <c r="R327" s="4"/>
      <c r="S327" s="47"/>
      <c r="T327" s="32"/>
      <c r="U327" s="4"/>
      <c r="V327" s="4"/>
      <c r="W327" s="47"/>
      <c r="X327" s="86">
        <f>IF(Dane!$E$3=1,AL327+AX327+BJ327,IF(Dane!$E$3=2,AR327+BD327+BP327,AT327+BF327+BR327))</f>
        <v>0</v>
      </c>
      <c r="Y327" s="87">
        <f>IF(Dane!$E$3=1,AM327+AY327+BK327,IF(Dane!$E$3=2,AS327+BE327+BQ327,AU327+BG327+BS327))</f>
        <v>0</v>
      </c>
      <c r="Z327" s="87">
        <f>IF(((H327*Dane!$C$9)-X327)&lt;0,0,(H327*Dane!$C$9)-X327)</f>
        <v>0</v>
      </c>
      <c r="AA327" s="88">
        <f>IFERROR(IF(((I327*Dane!$C$9)-Y327)&lt;0,0,(I327*Dane!$C$9)-Y327),0)</f>
        <v>0</v>
      </c>
      <c r="AB327" s="74"/>
      <c r="AC327" s="83">
        <f>IF(Dane!$E$3=1,AL327,IF(Dane!$E$3=2,AR327,AT327))</f>
        <v>0</v>
      </c>
      <c r="AD327" s="83">
        <f>IF(Dane!$E$3=1,AM327,IF(Dane!$E$3=2,AS327,AU327))</f>
        <v>0</v>
      </c>
      <c r="AE327" s="83">
        <f>IF(Dane!$E$3=1,AX327,IF(Dane!$E$3=2,BD327,BF327))</f>
        <v>0</v>
      </c>
      <c r="AF327" s="83">
        <f>IF(Dane!$E$3=1,AY327,IF(Dane!$E$3=2,BE327,BG327))</f>
        <v>0</v>
      </c>
      <c r="AG327" s="83">
        <f>IF(Dane!$E$3=1,BJ327,IF(Dane!$E$3=2,BP327,BR327))</f>
        <v>0</v>
      </c>
      <c r="AH327" s="83">
        <f>IF(Dane!$E$3=1,BK327,IF(Dane!$E$3=2,BQ327,BS327))</f>
        <v>0</v>
      </c>
      <c r="AI327" s="84">
        <f t="shared" si="144"/>
        <v>0</v>
      </c>
      <c r="AJ327" s="84">
        <f t="shared" si="145"/>
        <v>0</v>
      </c>
      <c r="AK327" s="84"/>
      <c r="AL327" s="84">
        <f t="shared" si="131"/>
        <v>0</v>
      </c>
      <c r="AM327" s="84">
        <f t="shared" si="146"/>
        <v>0</v>
      </c>
      <c r="AN327" s="84">
        <f t="shared" si="147"/>
        <v>0</v>
      </c>
      <c r="AO327" s="84">
        <f t="shared" si="132"/>
        <v>0</v>
      </c>
      <c r="AP327" s="84">
        <f t="shared" si="133"/>
        <v>0</v>
      </c>
      <c r="AQ327" s="84">
        <f t="shared" si="148"/>
        <v>0</v>
      </c>
      <c r="AR327" s="84">
        <f t="shared" si="157"/>
        <v>0</v>
      </c>
      <c r="AS327" s="84">
        <v>0</v>
      </c>
      <c r="AT327" s="84">
        <f t="shared" si="160"/>
        <v>0</v>
      </c>
      <c r="AU327" s="84">
        <v>0</v>
      </c>
      <c r="AV327" s="84">
        <f t="shared" si="134"/>
        <v>0</v>
      </c>
      <c r="AW327" s="84">
        <f t="shared" si="149"/>
        <v>0</v>
      </c>
      <c r="AX327" s="84">
        <f t="shared" si="135"/>
        <v>0</v>
      </c>
      <c r="AY327" s="84">
        <f t="shared" si="136"/>
        <v>0</v>
      </c>
      <c r="AZ327" s="84">
        <f t="shared" si="150"/>
        <v>0</v>
      </c>
      <c r="BA327" s="84">
        <f t="shared" si="137"/>
        <v>0</v>
      </c>
      <c r="BB327" s="84">
        <f t="shared" si="138"/>
        <v>0</v>
      </c>
      <c r="BC327" s="84">
        <f t="shared" si="151"/>
        <v>0</v>
      </c>
      <c r="BD327" s="84">
        <f t="shared" si="158"/>
        <v>0</v>
      </c>
      <c r="BE327" s="84">
        <v>0</v>
      </c>
      <c r="BF327" s="84">
        <f t="shared" si="152"/>
        <v>0</v>
      </c>
      <c r="BG327" s="84">
        <v>0</v>
      </c>
      <c r="BH327" s="84">
        <f t="shared" si="139"/>
        <v>0</v>
      </c>
      <c r="BI327" s="84">
        <f t="shared" si="153"/>
        <v>0</v>
      </c>
      <c r="BJ327" s="84">
        <f t="shared" si="140"/>
        <v>0</v>
      </c>
      <c r="BK327" s="84">
        <f t="shared" si="141"/>
        <v>0</v>
      </c>
      <c r="BL327" s="84">
        <f t="shared" si="154"/>
        <v>0</v>
      </c>
      <c r="BM327" s="84">
        <f t="shared" si="142"/>
        <v>0</v>
      </c>
      <c r="BN327" s="84">
        <f t="shared" si="143"/>
        <v>0</v>
      </c>
      <c r="BO327" s="84">
        <f t="shared" si="155"/>
        <v>0</v>
      </c>
      <c r="BP327" s="84">
        <f t="shared" si="159"/>
        <v>0</v>
      </c>
      <c r="BQ327" s="84">
        <v>0</v>
      </c>
      <c r="BR327" s="84">
        <f t="shared" si="156"/>
        <v>0</v>
      </c>
      <c r="BS327" s="84">
        <v>0</v>
      </c>
    </row>
    <row r="328" spans="1:71" s="85" customFormat="1">
      <c r="A328" s="69">
        <v>319</v>
      </c>
      <c r="B328" s="1"/>
      <c r="C328" s="1"/>
      <c r="D328" s="2"/>
      <c r="E328" s="3"/>
      <c r="F328" s="4"/>
      <c r="G328" s="2"/>
      <c r="H328" s="4"/>
      <c r="I328" s="4"/>
      <c r="J328" s="4"/>
      <c r="K328" s="5"/>
      <c r="L328" s="32"/>
      <c r="M328" s="4"/>
      <c r="N328" s="4"/>
      <c r="O328" s="5"/>
      <c r="P328" s="32"/>
      <c r="Q328" s="4"/>
      <c r="R328" s="4"/>
      <c r="S328" s="47"/>
      <c r="T328" s="32"/>
      <c r="U328" s="4"/>
      <c r="V328" s="4"/>
      <c r="W328" s="47"/>
      <c r="X328" s="86">
        <f>IF(Dane!$E$3=1,AL328+AX328+BJ328,IF(Dane!$E$3=2,AR328+BD328+BP328,AT328+BF328+BR328))</f>
        <v>0</v>
      </c>
      <c r="Y328" s="87">
        <f>IF(Dane!$E$3=1,AM328+AY328+BK328,IF(Dane!$E$3=2,AS328+BE328+BQ328,AU328+BG328+BS328))</f>
        <v>0</v>
      </c>
      <c r="Z328" s="87">
        <f>IF(((H328*Dane!$C$9)-X328)&lt;0,0,(H328*Dane!$C$9)-X328)</f>
        <v>0</v>
      </c>
      <c r="AA328" s="88">
        <f>IFERROR(IF(((I328*Dane!$C$9)-Y328)&lt;0,0,(I328*Dane!$C$9)-Y328),0)</f>
        <v>0</v>
      </c>
      <c r="AB328" s="74"/>
      <c r="AC328" s="83">
        <f>IF(Dane!$E$3=1,AL328,IF(Dane!$E$3=2,AR328,AT328))</f>
        <v>0</v>
      </c>
      <c r="AD328" s="83">
        <f>IF(Dane!$E$3=1,AM328,IF(Dane!$E$3=2,AS328,AU328))</f>
        <v>0</v>
      </c>
      <c r="AE328" s="83">
        <f>IF(Dane!$E$3=1,AX328,IF(Dane!$E$3=2,BD328,BF328))</f>
        <v>0</v>
      </c>
      <c r="AF328" s="83">
        <f>IF(Dane!$E$3=1,AY328,IF(Dane!$E$3=2,BE328,BG328))</f>
        <v>0</v>
      </c>
      <c r="AG328" s="83">
        <f>IF(Dane!$E$3=1,BJ328,IF(Dane!$E$3=2,BP328,BR328))</f>
        <v>0</v>
      </c>
      <c r="AH328" s="83">
        <f>IF(Dane!$E$3=1,BK328,IF(Dane!$E$3=2,BQ328,BS328))</f>
        <v>0</v>
      </c>
      <c r="AI328" s="84">
        <f t="shared" si="144"/>
        <v>0</v>
      </c>
      <c r="AJ328" s="84">
        <f t="shared" si="145"/>
        <v>0</v>
      </c>
      <c r="AK328" s="84"/>
      <c r="AL328" s="84">
        <f t="shared" si="131"/>
        <v>0</v>
      </c>
      <c r="AM328" s="84">
        <f t="shared" si="146"/>
        <v>0</v>
      </c>
      <c r="AN328" s="84">
        <f t="shared" si="147"/>
        <v>0</v>
      </c>
      <c r="AO328" s="84">
        <f t="shared" si="132"/>
        <v>0</v>
      </c>
      <c r="AP328" s="84">
        <f t="shared" si="133"/>
        <v>0</v>
      </c>
      <c r="AQ328" s="84">
        <f t="shared" si="148"/>
        <v>0</v>
      </c>
      <c r="AR328" s="84">
        <f t="shared" si="157"/>
        <v>0</v>
      </c>
      <c r="AS328" s="84">
        <v>0</v>
      </c>
      <c r="AT328" s="84">
        <f t="shared" si="160"/>
        <v>0</v>
      </c>
      <c r="AU328" s="84">
        <v>0</v>
      </c>
      <c r="AV328" s="84">
        <f t="shared" si="134"/>
        <v>0</v>
      </c>
      <c r="AW328" s="84">
        <f t="shared" si="149"/>
        <v>0</v>
      </c>
      <c r="AX328" s="84">
        <f t="shared" si="135"/>
        <v>0</v>
      </c>
      <c r="AY328" s="84">
        <f t="shared" si="136"/>
        <v>0</v>
      </c>
      <c r="AZ328" s="84">
        <f t="shared" si="150"/>
        <v>0</v>
      </c>
      <c r="BA328" s="84">
        <f t="shared" si="137"/>
        <v>0</v>
      </c>
      <c r="BB328" s="84">
        <f t="shared" si="138"/>
        <v>0</v>
      </c>
      <c r="BC328" s="84">
        <f t="shared" si="151"/>
        <v>0</v>
      </c>
      <c r="BD328" s="84">
        <f t="shared" si="158"/>
        <v>0</v>
      </c>
      <c r="BE328" s="84">
        <v>0</v>
      </c>
      <c r="BF328" s="84">
        <f t="shared" si="152"/>
        <v>0</v>
      </c>
      <c r="BG328" s="84">
        <v>0</v>
      </c>
      <c r="BH328" s="84">
        <f t="shared" si="139"/>
        <v>0</v>
      </c>
      <c r="BI328" s="84">
        <f t="shared" si="153"/>
        <v>0</v>
      </c>
      <c r="BJ328" s="84">
        <f t="shared" si="140"/>
        <v>0</v>
      </c>
      <c r="BK328" s="84">
        <f t="shared" si="141"/>
        <v>0</v>
      </c>
      <c r="BL328" s="84">
        <f t="shared" si="154"/>
        <v>0</v>
      </c>
      <c r="BM328" s="84">
        <f t="shared" si="142"/>
        <v>0</v>
      </c>
      <c r="BN328" s="84">
        <f t="shared" si="143"/>
        <v>0</v>
      </c>
      <c r="BO328" s="84">
        <f t="shared" si="155"/>
        <v>0</v>
      </c>
      <c r="BP328" s="84">
        <f t="shared" si="159"/>
        <v>0</v>
      </c>
      <c r="BQ328" s="84">
        <v>0</v>
      </c>
      <c r="BR328" s="84">
        <f t="shared" si="156"/>
        <v>0</v>
      </c>
      <c r="BS328" s="84">
        <v>0</v>
      </c>
    </row>
    <row r="329" spans="1:71" s="85" customFormat="1">
      <c r="A329" s="69">
        <v>320</v>
      </c>
      <c r="B329" s="1"/>
      <c r="C329" s="1"/>
      <c r="D329" s="2"/>
      <c r="E329" s="3"/>
      <c r="F329" s="4"/>
      <c r="G329" s="2"/>
      <c r="H329" s="4"/>
      <c r="I329" s="4"/>
      <c r="J329" s="4"/>
      <c r="K329" s="5"/>
      <c r="L329" s="32"/>
      <c r="M329" s="4"/>
      <c r="N329" s="4"/>
      <c r="O329" s="5"/>
      <c r="P329" s="32"/>
      <c r="Q329" s="4"/>
      <c r="R329" s="4"/>
      <c r="S329" s="47"/>
      <c r="T329" s="32"/>
      <c r="U329" s="4"/>
      <c r="V329" s="4"/>
      <c r="W329" s="47"/>
      <c r="X329" s="86">
        <f>IF(Dane!$E$3=1,AL329+AX329+BJ329,IF(Dane!$E$3=2,AR329+BD329+BP329,AT329+BF329+BR329))</f>
        <v>0</v>
      </c>
      <c r="Y329" s="87">
        <f>IF(Dane!$E$3=1,AM329+AY329+BK329,IF(Dane!$E$3=2,AS329+BE329+BQ329,AU329+BG329+BS329))</f>
        <v>0</v>
      </c>
      <c r="Z329" s="87">
        <f>IF(((H329*Dane!$C$9)-X329)&lt;0,0,(H329*Dane!$C$9)-X329)</f>
        <v>0</v>
      </c>
      <c r="AA329" s="88">
        <f>IFERROR(IF(((I329*Dane!$C$9)-Y329)&lt;0,0,(I329*Dane!$C$9)-Y329),0)</f>
        <v>0</v>
      </c>
      <c r="AB329" s="74"/>
      <c r="AC329" s="83">
        <f>IF(Dane!$E$3=1,AL329,IF(Dane!$E$3=2,AR329,AT329))</f>
        <v>0</v>
      </c>
      <c r="AD329" s="83">
        <f>IF(Dane!$E$3=1,AM329,IF(Dane!$E$3=2,AS329,AU329))</f>
        <v>0</v>
      </c>
      <c r="AE329" s="83">
        <f>IF(Dane!$E$3=1,AX329,IF(Dane!$E$3=2,BD329,BF329))</f>
        <v>0</v>
      </c>
      <c r="AF329" s="83">
        <f>IF(Dane!$E$3=1,AY329,IF(Dane!$E$3=2,BE329,BG329))</f>
        <v>0</v>
      </c>
      <c r="AG329" s="83">
        <f>IF(Dane!$E$3=1,BJ329,IF(Dane!$E$3=2,BP329,BR329))</f>
        <v>0</v>
      </c>
      <c r="AH329" s="83">
        <f>IF(Dane!$E$3=1,BK329,IF(Dane!$E$3=2,BQ329,BS329))</f>
        <v>0</v>
      </c>
      <c r="AI329" s="84">
        <f t="shared" si="144"/>
        <v>0</v>
      </c>
      <c r="AJ329" s="84">
        <f t="shared" si="145"/>
        <v>0</v>
      </c>
      <c r="AK329" s="84"/>
      <c r="AL329" s="84">
        <f t="shared" si="131"/>
        <v>0</v>
      </c>
      <c r="AM329" s="84">
        <f t="shared" si="146"/>
        <v>0</v>
      </c>
      <c r="AN329" s="84">
        <f t="shared" si="147"/>
        <v>0</v>
      </c>
      <c r="AO329" s="84">
        <f t="shared" si="132"/>
        <v>0</v>
      </c>
      <c r="AP329" s="84">
        <f t="shared" si="133"/>
        <v>0</v>
      </c>
      <c r="AQ329" s="84">
        <f t="shared" si="148"/>
        <v>0</v>
      </c>
      <c r="AR329" s="84">
        <f t="shared" si="157"/>
        <v>0</v>
      </c>
      <c r="AS329" s="84">
        <v>0</v>
      </c>
      <c r="AT329" s="84">
        <f t="shared" si="160"/>
        <v>0</v>
      </c>
      <c r="AU329" s="84">
        <v>0</v>
      </c>
      <c r="AV329" s="84">
        <f t="shared" si="134"/>
        <v>0</v>
      </c>
      <c r="AW329" s="84">
        <f t="shared" si="149"/>
        <v>0</v>
      </c>
      <c r="AX329" s="84">
        <f t="shared" si="135"/>
        <v>0</v>
      </c>
      <c r="AY329" s="84">
        <f t="shared" si="136"/>
        <v>0</v>
      </c>
      <c r="AZ329" s="84">
        <f t="shared" si="150"/>
        <v>0</v>
      </c>
      <c r="BA329" s="84">
        <f t="shared" si="137"/>
        <v>0</v>
      </c>
      <c r="BB329" s="84">
        <f t="shared" si="138"/>
        <v>0</v>
      </c>
      <c r="BC329" s="84">
        <f t="shared" si="151"/>
        <v>0</v>
      </c>
      <c r="BD329" s="84">
        <f t="shared" si="158"/>
        <v>0</v>
      </c>
      <c r="BE329" s="84">
        <v>0</v>
      </c>
      <c r="BF329" s="84">
        <f t="shared" si="152"/>
        <v>0</v>
      </c>
      <c r="BG329" s="84">
        <v>0</v>
      </c>
      <c r="BH329" s="84">
        <f t="shared" si="139"/>
        <v>0</v>
      </c>
      <c r="BI329" s="84">
        <f t="shared" si="153"/>
        <v>0</v>
      </c>
      <c r="BJ329" s="84">
        <f t="shared" si="140"/>
        <v>0</v>
      </c>
      <c r="BK329" s="84">
        <f t="shared" si="141"/>
        <v>0</v>
      </c>
      <c r="BL329" s="84">
        <f t="shared" si="154"/>
        <v>0</v>
      </c>
      <c r="BM329" s="84">
        <f t="shared" si="142"/>
        <v>0</v>
      </c>
      <c r="BN329" s="84">
        <f t="shared" si="143"/>
        <v>0</v>
      </c>
      <c r="BO329" s="84">
        <f t="shared" si="155"/>
        <v>0</v>
      </c>
      <c r="BP329" s="84">
        <f t="shared" si="159"/>
        <v>0</v>
      </c>
      <c r="BQ329" s="84">
        <v>0</v>
      </c>
      <c r="BR329" s="84">
        <f t="shared" si="156"/>
        <v>0</v>
      </c>
      <c r="BS329" s="84">
        <v>0</v>
      </c>
    </row>
    <row r="330" spans="1:71" s="85" customFormat="1">
      <c r="A330" s="69">
        <v>321</v>
      </c>
      <c r="B330" s="1"/>
      <c r="C330" s="1"/>
      <c r="D330" s="2"/>
      <c r="E330" s="3"/>
      <c r="F330" s="4"/>
      <c r="G330" s="2"/>
      <c r="H330" s="4"/>
      <c r="I330" s="4"/>
      <c r="J330" s="4"/>
      <c r="K330" s="5"/>
      <c r="L330" s="32"/>
      <c r="M330" s="4"/>
      <c r="N330" s="4"/>
      <c r="O330" s="5"/>
      <c r="P330" s="32"/>
      <c r="Q330" s="4"/>
      <c r="R330" s="4"/>
      <c r="S330" s="47"/>
      <c r="T330" s="32"/>
      <c r="U330" s="4"/>
      <c r="V330" s="4"/>
      <c r="W330" s="47"/>
      <c r="X330" s="86">
        <f>IF(Dane!$E$3=1,AL330+AX330+BJ330,IF(Dane!$E$3=2,AR330+BD330+BP330,AT330+BF330+BR330))</f>
        <v>0</v>
      </c>
      <c r="Y330" s="87">
        <f>IF(Dane!$E$3=1,AM330+AY330+BK330,IF(Dane!$E$3=2,AS330+BE330+BQ330,AU330+BG330+BS330))</f>
        <v>0</v>
      </c>
      <c r="Z330" s="87">
        <f>IF(((H330*Dane!$C$9)-X330)&lt;0,0,(H330*Dane!$C$9)-X330)</f>
        <v>0</v>
      </c>
      <c r="AA330" s="88">
        <f>IFERROR(IF(((I330*Dane!$C$9)-Y330)&lt;0,0,(I330*Dane!$C$9)-Y330),0)</f>
        <v>0</v>
      </c>
      <c r="AB330" s="74"/>
      <c r="AC330" s="83">
        <f>IF(Dane!$E$3=1,AL330,IF(Dane!$E$3=2,AR330,AT330))</f>
        <v>0</v>
      </c>
      <c r="AD330" s="83">
        <f>IF(Dane!$E$3=1,AM330,IF(Dane!$E$3=2,AS330,AU330))</f>
        <v>0</v>
      </c>
      <c r="AE330" s="83">
        <f>IF(Dane!$E$3=1,AX330,IF(Dane!$E$3=2,BD330,BF330))</f>
        <v>0</v>
      </c>
      <c r="AF330" s="83">
        <f>IF(Dane!$E$3=1,AY330,IF(Dane!$E$3=2,BE330,BG330))</f>
        <v>0</v>
      </c>
      <c r="AG330" s="83">
        <f>IF(Dane!$E$3=1,BJ330,IF(Dane!$E$3=2,BP330,BR330))</f>
        <v>0</v>
      </c>
      <c r="AH330" s="83">
        <f>IF(Dane!$E$3=1,BK330,IF(Dane!$E$3=2,BQ330,BS330))</f>
        <v>0</v>
      </c>
      <c r="AI330" s="84">
        <f t="shared" si="144"/>
        <v>0</v>
      </c>
      <c r="AJ330" s="84">
        <f t="shared" si="145"/>
        <v>0</v>
      </c>
      <c r="AK330" s="84"/>
      <c r="AL330" s="84">
        <f t="shared" ref="AL330:AL393" si="161">IF(H330&gt;AI330,AI330,H330)</f>
        <v>0</v>
      </c>
      <c r="AM330" s="84">
        <f t="shared" si="146"/>
        <v>0</v>
      </c>
      <c r="AN330" s="84">
        <f t="shared" si="147"/>
        <v>0</v>
      </c>
      <c r="AO330" s="84">
        <f t="shared" ref="AO330:AO393" si="162">ROUND(L330-ROUND(L330*0.0976,2)-ROUND(L330*0.015,2)-ROUND(L330*0.0245,2)-ROUND((L330-ROUND(L330*0.0976,2)-ROUND(L330*0.015,2)-ROUND(L330*0.0245,2))*0.09,2),2)</f>
        <v>0</v>
      </c>
      <c r="AP330" s="84">
        <f t="shared" ref="AP330:AP393" si="163">ROUND(M330-ROUND(M330*0.09,2),2)</f>
        <v>0</v>
      </c>
      <c r="AQ330" s="84">
        <f t="shared" si="148"/>
        <v>0</v>
      </c>
      <c r="AR330" s="84">
        <f t="shared" si="157"/>
        <v>0</v>
      </c>
      <c r="AS330" s="84">
        <v>0</v>
      </c>
      <c r="AT330" s="84">
        <f t="shared" si="160"/>
        <v>0</v>
      </c>
      <c r="AU330" s="84">
        <v>0</v>
      </c>
      <c r="AV330" s="84">
        <f t="shared" ref="AV330:AV393" si="164">IF(ROUND((P330+Q330)*0.5,2)&gt;$AI$1,$AI$1,ROUND((P330+Q330)*0.5,2))</f>
        <v>0</v>
      </c>
      <c r="AW330" s="84">
        <f t="shared" si="149"/>
        <v>0</v>
      </c>
      <c r="AX330" s="84">
        <f t="shared" ref="AX330:AX393" si="165">IF(H330&gt;AV330,AV330,H330)</f>
        <v>0</v>
      </c>
      <c r="AY330" s="84">
        <f t="shared" ref="AY330:AY393" si="166">IF(AW330&gt;I330,I330,AW330)</f>
        <v>0</v>
      </c>
      <c r="AZ330" s="84">
        <f t="shared" si="150"/>
        <v>0</v>
      </c>
      <c r="BA330" s="84">
        <f t="shared" ref="BA330:BA393" si="167">ROUND(P330-ROUND(P330*0.0976,2)-ROUND(P330*0.015,2)-ROUND(P330*0.0245,2)-ROUND((P330-ROUND(P330*0.0976,2)-ROUND(P330*0.015,2)-ROUND(P330*0.0245,2))*0.09,2),2)</f>
        <v>0</v>
      </c>
      <c r="BB330" s="84">
        <f t="shared" ref="BB330:BB393" si="168">ROUND(Q330-ROUND(Q330*0.09,2),2)</f>
        <v>0</v>
      </c>
      <c r="BC330" s="84">
        <f t="shared" si="151"/>
        <v>0</v>
      </c>
      <c r="BD330" s="84">
        <f t="shared" si="158"/>
        <v>0</v>
      </c>
      <c r="BE330" s="84">
        <v>0</v>
      </c>
      <c r="BF330" s="84">
        <f t="shared" si="152"/>
        <v>0</v>
      </c>
      <c r="BG330" s="84">
        <v>0</v>
      </c>
      <c r="BH330" s="84">
        <f t="shared" ref="BH330:BH393" si="169">IF(ROUND((T330+U330)*0.5,2)&gt;$AI$1,$AI$1,ROUND((T330+U330)*0.5,2))</f>
        <v>0</v>
      </c>
      <c r="BI330" s="84">
        <f t="shared" si="153"/>
        <v>0</v>
      </c>
      <c r="BJ330" s="84">
        <f t="shared" ref="BJ330:BJ393" si="170">IF(H330&gt;BH330,BH330,H330)</f>
        <v>0</v>
      </c>
      <c r="BK330" s="84">
        <f t="shared" ref="BK330:BK393" si="171">IF(BI330&gt;I330,I330,BI330)</f>
        <v>0</v>
      </c>
      <c r="BL330" s="84">
        <f t="shared" si="154"/>
        <v>0</v>
      </c>
      <c r="BM330" s="84">
        <f t="shared" ref="BM330:BM393" si="172">ROUND(T330-ROUND(T330*0.0976,2)-ROUND(T330*0.015,2)-ROUND(T330*0.0245,2)-ROUND((T330-ROUND(T330*0.0976,2)-ROUND(T330*0.015,2)-ROUND(T330*0.0245,2))*0.09,2),2)</f>
        <v>0</v>
      </c>
      <c r="BN330" s="84">
        <f t="shared" ref="BN330:BN393" si="173">ROUND(U330-ROUND(U330*0.09,2),2)</f>
        <v>0</v>
      </c>
      <c r="BO330" s="84">
        <f t="shared" si="155"/>
        <v>0</v>
      </c>
      <c r="BP330" s="84">
        <f t="shared" si="159"/>
        <v>0</v>
      </c>
      <c r="BQ330" s="84">
        <v>0</v>
      </c>
      <c r="BR330" s="84">
        <f t="shared" si="156"/>
        <v>0</v>
      </c>
      <c r="BS330" s="84">
        <v>0</v>
      </c>
    </row>
    <row r="331" spans="1:71" s="85" customFormat="1">
      <c r="A331" s="69">
        <v>322</v>
      </c>
      <c r="B331" s="1"/>
      <c r="C331" s="1"/>
      <c r="D331" s="2"/>
      <c r="E331" s="3"/>
      <c r="F331" s="4"/>
      <c r="G331" s="2"/>
      <c r="H331" s="4"/>
      <c r="I331" s="4"/>
      <c r="J331" s="4"/>
      <c r="K331" s="5"/>
      <c r="L331" s="32"/>
      <c r="M331" s="4"/>
      <c r="N331" s="4"/>
      <c r="O331" s="5"/>
      <c r="P331" s="32"/>
      <c r="Q331" s="4"/>
      <c r="R331" s="4"/>
      <c r="S331" s="47"/>
      <c r="T331" s="32"/>
      <c r="U331" s="4"/>
      <c r="V331" s="4"/>
      <c r="W331" s="47"/>
      <c r="X331" s="86">
        <f>IF(Dane!$E$3=1,AL331+AX331+BJ331,IF(Dane!$E$3=2,AR331+BD331+BP331,AT331+BF331+BR331))</f>
        <v>0</v>
      </c>
      <c r="Y331" s="87">
        <f>IF(Dane!$E$3=1,AM331+AY331+BK331,IF(Dane!$E$3=2,AS331+BE331+BQ331,AU331+BG331+BS331))</f>
        <v>0</v>
      </c>
      <c r="Z331" s="87">
        <f>IF(((H331*Dane!$C$9)-X331)&lt;0,0,(H331*Dane!$C$9)-X331)</f>
        <v>0</v>
      </c>
      <c r="AA331" s="88">
        <f>IFERROR(IF(((I331*Dane!$C$9)-Y331)&lt;0,0,(I331*Dane!$C$9)-Y331),0)</f>
        <v>0</v>
      </c>
      <c r="AB331" s="74"/>
      <c r="AC331" s="83">
        <f>IF(Dane!$E$3=1,AL331,IF(Dane!$E$3=2,AR331,AT331))</f>
        <v>0</v>
      </c>
      <c r="AD331" s="83">
        <f>IF(Dane!$E$3=1,AM331,IF(Dane!$E$3=2,AS331,AU331))</f>
        <v>0</v>
      </c>
      <c r="AE331" s="83">
        <f>IF(Dane!$E$3=1,AX331,IF(Dane!$E$3=2,BD331,BF331))</f>
        <v>0</v>
      </c>
      <c r="AF331" s="83">
        <f>IF(Dane!$E$3=1,AY331,IF(Dane!$E$3=2,BE331,BG331))</f>
        <v>0</v>
      </c>
      <c r="AG331" s="83">
        <f>IF(Dane!$E$3=1,BJ331,IF(Dane!$E$3=2,BP331,BR331))</f>
        <v>0</v>
      </c>
      <c r="AH331" s="83">
        <f>IF(Dane!$E$3=1,BK331,IF(Dane!$E$3=2,BQ331,BS331))</f>
        <v>0</v>
      </c>
      <c r="AI331" s="84">
        <f t="shared" ref="AI331:AI394" si="174">IF(ROUND((L331+M331)*0.5,2)&gt;$AI$1,$AI$1,ROUND((L331+M331)*0.5,2))</f>
        <v>0</v>
      </c>
      <c r="AJ331" s="84">
        <f t="shared" ref="AJ331:AJ394" si="175">IF(ROUND(((L331*0.0976)+(L331*0.065)+(L331*$AK$1))/2,2)&gt;$AJ$1,$AJ$1,ROUND(((L331*0.0976)+(L331*0.065)+(L331*$AK$1))/2,2))</f>
        <v>0</v>
      </c>
      <c r="AK331" s="84"/>
      <c r="AL331" s="84">
        <f t="shared" si="161"/>
        <v>0</v>
      </c>
      <c r="AM331" s="84">
        <f t="shared" ref="AM331:AM394" si="176">IF(AJ331&gt;I331,I331,AJ331)</f>
        <v>0</v>
      </c>
      <c r="AN331" s="84">
        <f t="shared" ref="AN331:AN394" si="177">IF(ROUND(F331*0.5,2)&gt;$AI$1,ROUND($AI$1-($AI$1*0.0976)-($AI$1*0.015)-($AI$1*0.0245),2)-ROUND(ROUND($AI$1-($AI$1*0.0976)-($AI$1*0.015)-($AI$1*0.0245),2)*0.09,2),ROUND(ROUND(F331*0.5,2)-(ROUND(F331*0.5,2)*0.0976)-(ROUND(F331*0.5,2)*0.015)-(ROUND(F331*0.5,2)*0.0245),2)-ROUND(ROUND(ROUND(F331*0.5,2)-(ROUND(F331*0.5,2)*0.0976)-(ROUND(F331*0.5,2)*0.015)-(ROUND(F331*0.5,2)*0.0245),2)*0.09,2))</f>
        <v>0</v>
      </c>
      <c r="AO331" s="84">
        <f t="shared" si="162"/>
        <v>0</v>
      </c>
      <c r="AP331" s="84">
        <f t="shared" si="163"/>
        <v>0</v>
      </c>
      <c r="AQ331" s="84">
        <f t="shared" ref="AQ331:AQ394" si="178">IF(ROUND((AO331+AP331)/2,2)&gt;$AL$1,$AL$1,ROUND((AO331+AP331)/2,2))</f>
        <v>0</v>
      </c>
      <c r="AR331" s="84">
        <f t="shared" si="157"/>
        <v>0</v>
      </c>
      <c r="AS331" s="84">
        <v>0</v>
      </c>
      <c r="AT331" s="84">
        <f t="shared" si="160"/>
        <v>0</v>
      </c>
      <c r="AU331" s="84">
        <v>0</v>
      </c>
      <c r="AV331" s="84">
        <f t="shared" si="164"/>
        <v>0</v>
      </c>
      <c r="AW331" s="84">
        <f t="shared" ref="AW331:AW394" si="179">IF(ROUND(((P331*0.0976)+(P331*0.065)+(P331*$AK$1))/2,2)&gt;$AJ$1,$AJ$1,ROUND(((P331*0.0976)+(P331*0.065)+(P331*$AK$1))/2,2))</f>
        <v>0</v>
      </c>
      <c r="AX331" s="84">
        <f t="shared" si="165"/>
        <v>0</v>
      </c>
      <c r="AY331" s="84">
        <f t="shared" si="166"/>
        <v>0</v>
      </c>
      <c r="AZ331" s="84">
        <f t="shared" ref="AZ331:AZ394" si="180">IF(ROUND(F331*0.5,2)&gt;$AI$1,ROUND($AI$1-($AI$1*0.0976)-($AI$1*0.015)-($AI$1*0.0245),2)-ROUND(ROUND($AI$1-($AI$1*0.0976)-($AI$1*0.015)-($AI$1*0.0245),2)*0.09,2),ROUND(ROUND(F331*0.5,2)-(ROUND(F331*0.5,2)*0.0976)-(ROUND(F331*0.5,2)*0.015)-(ROUND(F331*0.5,2)*0.0245),2)-ROUND(ROUND(ROUND(F331*0.5,2)-(ROUND(F331*0.5,2)*0.0976)-(ROUND(F331*0.5,2)*0.015)-(ROUND(F331*0.5,2)*0.0245),2)*0.09,2))</f>
        <v>0</v>
      </c>
      <c r="BA331" s="84">
        <f t="shared" si="167"/>
        <v>0</v>
      </c>
      <c r="BB331" s="84">
        <f t="shared" si="168"/>
        <v>0</v>
      </c>
      <c r="BC331" s="84">
        <f t="shared" ref="BC331:BC394" si="181">IF(ROUND((BA331+BB331)/2,2)&gt;$AL$1,$AL$1,ROUND((BA331+BB331)/2,2))</f>
        <v>0</v>
      </c>
      <c r="BD331" s="84">
        <f t="shared" si="158"/>
        <v>0</v>
      </c>
      <c r="BE331" s="84">
        <v>0</v>
      </c>
      <c r="BF331" s="84">
        <f t="shared" ref="BF331:BF394" si="182">IF(BC331&gt;AZ331,AZ331,BC331)</f>
        <v>0</v>
      </c>
      <c r="BG331" s="84">
        <v>0</v>
      </c>
      <c r="BH331" s="84">
        <f t="shared" si="169"/>
        <v>0</v>
      </c>
      <c r="BI331" s="84">
        <f t="shared" ref="BI331:BI394" si="183">IF(ROUND(((T331*0.0976)+(T331*0.065)+(T331*$AK$1))/2,2)&gt;$AJ$1,$AJ$1,ROUND(((T331*0.0976)+(T331*0.065)+(T331*$AK$1))/2,2))</f>
        <v>0</v>
      </c>
      <c r="BJ331" s="84">
        <f t="shared" si="170"/>
        <v>0</v>
      </c>
      <c r="BK331" s="84">
        <f t="shared" si="171"/>
        <v>0</v>
      </c>
      <c r="BL331" s="84">
        <f t="shared" ref="BL331:BL394" si="184">IF(ROUND(F331*0.5,2)&gt;$AI$1,ROUND($AI$1-($AI$1*0.0976)-($AI$1*0.015)-($AI$1*0.0245),2)-ROUND(ROUND($AI$1-($AI$1*0.0976)-($AI$1*0.015)-($AI$1*0.0245),2)*0.09,2),ROUND(ROUND(F331*0.5,2)-(ROUND(F331*0.5,2)*0.0976)-(ROUND(F331*0.5,2)*0.015)-(ROUND(F331*0.5,2)*0.0245),2)-ROUND(ROUND(ROUND(F331*0.5,2)-(ROUND(F331*0.5,2)*0.0976)-(ROUND(F331*0.5,2)*0.015)-(ROUND(F331*0.5,2)*0.0245),2)*0.09,2))</f>
        <v>0</v>
      </c>
      <c r="BM331" s="84">
        <f t="shared" si="172"/>
        <v>0</v>
      </c>
      <c r="BN331" s="84">
        <f t="shared" si="173"/>
        <v>0</v>
      </c>
      <c r="BO331" s="84">
        <f t="shared" ref="BO331:BO394" si="185">IF(ROUND((BM331+BN331)/2,2)&gt;$AL$1,$AL$1,ROUND((BM331+BN331)/2,2))</f>
        <v>0</v>
      </c>
      <c r="BP331" s="84">
        <f t="shared" si="159"/>
        <v>0</v>
      </c>
      <c r="BQ331" s="84">
        <v>0</v>
      </c>
      <c r="BR331" s="84">
        <f t="shared" ref="BR331:BR394" si="186">IF(BO331&gt;BL331,BL331,BO331)</f>
        <v>0</v>
      </c>
      <c r="BS331" s="84">
        <v>0</v>
      </c>
    </row>
    <row r="332" spans="1:71" s="85" customFormat="1">
      <c r="A332" s="69">
        <v>323</v>
      </c>
      <c r="B332" s="1"/>
      <c r="C332" s="1"/>
      <c r="D332" s="2"/>
      <c r="E332" s="3"/>
      <c r="F332" s="4"/>
      <c r="G332" s="2"/>
      <c r="H332" s="4"/>
      <c r="I332" s="4"/>
      <c r="J332" s="4"/>
      <c r="K332" s="5"/>
      <c r="L332" s="32"/>
      <c r="M332" s="4"/>
      <c r="N332" s="4"/>
      <c r="O332" s="5"/>
      <c r="P332" s="32"/>
      <c r="Q332" s="4"/>
      <c r="R332" s="4"/>
      <c r="S332" s="47"/>
      <c r="T332" s="32"/>
      <c r="U332" s="4"/>
      <c r="V332" s="4"/>
      <c r="W332" s="47"/>
      <c r="X332" s="86">
        <f>IF(Dane!$E$3=1,AL332+AX332+BJ332,IF(Dane!$E$3=2,AR332+BD332+BP332,AT332+BF332+BR332))</f>
        <v>0</v>
      </c>
      <c r="Y332" s="87">
        <f>IF(Dane!$E$3=1,AM332+AY332+BK332,IF(Dane!$E$3=2,AS332+BE332+BQ332,AU332+BG332+BS332))</f>
        <v>0</v>
      </c>
      <c r="Z332" s="87">
        <f>IF(((H332*Dane!$C$9)-X332)&lt;0,0,(H332*Dane!$C$9)-X332)</f>
        <v>0</v>
      </c>
      <c r="AA332" s="88">
        <f>IFERROR(IF(((I332*Dane!$C$9)-Y332)&lt;0,0,(I332*Dane!$C$9)-Y332),0)</f>
        <v>0</v>
      </c>
      <c r="AB332" s="74"/>
      <c r="AC332" s="83">
        <f>IF(Dane!$E$3=1,AL332,IF(Dane!$E$3=2,AR332,AT332))</f>
        <v>0</v>
      </c>
      <c r="AD332" s="83">
        <f>IF(Dane!$E$3=1,AM332,IF(Dane!$E$3=2,AS332,AU332))</f>
        <v>0</v>
      </c>
      <c r="AE332" s="83">
        <f>IF(Dane!$E$3=1,AX332,IF(Dane!$E$3=2,BD332,BF332))</f>
        <v>0</v>
      </c>
      <c r="AF332" s="83">
        <f>IF(Dane!$E$3=1,AY332,IF(Dane!$E$3=2,BE332,BG332))</f>
        <v>0</v>
      </c>
      <c r="AG332" s="83">
        <f>IF(Dane!$E$3=1,BJ332,IF(Dane!$E$3=2,BP332,BR332))</f>
        <v>0</v>
      </c>
      <c r="AH332" s="83">
        <f>IF(Dane!$E$3=1,BK332,IF(Dane!$E$3=2,BQ332,BS332))</f>
        <v>0</v>
      </c>
      <c r="AI332" s="84">
        <f t="shared" si="174"/>
        <v>0</v>
      </c>
      <c r="AJ332" s="84">
        <f t="shared" si="175"/>
        <v>0</v>
      </c>
      <c r="AK332" s="84"/>
      <c r="AL332" s="84">
        <f t="shared" si="161"/>
        <v>0</v>
      </c>
      <c r="AM332" s="84">
        <f t="shared" si="176"/>
        <v>0</v>
      </c>
      <c r="AN332" s="84">
        <f t="shared" si="177"/>
        <v>0</v>
      </c>
      <c r="AO332" s="84">
        <f t="shared" si="162"/>
        <v>0</v>
      </c>
      <c r="AP332" s="84">
        <f t="shared" si="163"/>
        <v>0</v>
      </c>
      <c r="AQ332" s="84">
        <f t="shared" si="178"/>
        <v>0</v>
      </c>
      <c r="AR332" s="84">
        <f t="shared" ref="AR332:AR395" si="187">IF(AQ332&gt;AN332,AN332,AQ332)</f>
        <v>0</v>
      </c>
      <c r="AS332" s="84">
        <v>0</v>
      </c>
      <c r="AT332" s="84">
        <f t="shared" si="160"/>
        <v>0</v>
      </c>
      <c r="AU332" s="84">
        <v>0</v>
      </c>
      <c r="AV332" s="84">
        <f t="shared" si="164"/>
        <v>0</v>
      </c>
      <c r="AW332" s="84">
        <f t="shared" si="179"/>
        <v>0</v>
      </c>
      <c r="AX332" s="84">
        <f t="shared" si="165"/>
        <v>0</v>
      </c>
      <c r="AY332" s="84">
        <f t="shared" si="166"/>
        <v>0</v>
      </c>
      <c r="AZ332" s="84">
        <f t="shared" si="180"/>
        <v>0</v>
      </c>
      <c r="BA332" s="84">
        <f t="shared" si="167"/>
        <v>0</v>
      </c>
      <c r="BB332" s="84">
        <f t="shared" si="168"/>
        <v>0</v>
      </c>
      <c r="BC332" s="84">
        <f t="shared" si="181"/>
        <v>0</v>
      </c>
      <c r="BD332" s="84">
        <f t="shared" ref="BD332:BD395" si="188">IF(BC332&gt;AZ332,AZ332,BC332)</f>
        <v>0</v>
      </c>
      <c r="BE332" s="84">
        <v>0</v>
      </c>
      <c r="BF332" s="84">
        <f t="shared" si="182"/>
        <v>0</v>
      </c>
      <c r="BG332" s="84">
        <v>0</v>
      </c>
      <c r="BH332" s="84">
        <f t="shared" si="169"/>
        <v>0</v>
      </c>
      <c r="BI332" s="84">
        <f t="shared" si="183"/>
        <v>0</v>
      </c>
      <c r="BJ332" s="84">
        <f t="shared" si="170"/>
        <v>0</v>
      </c>
      <c r="BK332" s="84">
        <f t="shared" si="171"/>
        <v>0</v>
      </c>
      <c r="BL332" s="84">
        <f t="shared" si="184"/>
        <v>0</v>
      </c>
      <c r="BM332" s="84">
        <f t="shared" si="172"/>
        <v>0</v>
      </c>
      <c r="BN332" s="84">
        <f t="shared" si="173"/>
        <v>0</v>
      </c>
      <c r="BO332" s="84">
        <f t="shared" si="185"/>
        <v>0</v>
      </c>
      <c r="BP332" s="84">
        <f t="shared" ref="BP332:BP395" si="189">IF(BO332&gt;BL332,BL332,BO332)</f>
        <v>0</v>
      </c>
      <c r="BQ332" s="84">
        <v>0</v>
      </c>
      <c r="BR332" s="84">
        <f t="shared" si="186"/>
        <v>0</v>
      </c>
      <c r="BS332" s="84">
        <v>0</v>
      </c>
    </row>
    <row r="333" spans="1:71" s="85" customFormat="1">
      <c r="A333" s="69">
        <v>324</v>
      </c>
      <c r="B333" s="1"/>
      <c r="C333" s="1"/>
      <c r="D333" s="2"/>
      <c r="E333" s="3"/>
      <c r="F333" s="4"/>
      <c r="G333" s="2"/>
      <c r="H333" s="4"/>
      <c r="I333" s="4"/>
      <c r="J333" s="4"/>
      <c r="K333" s="5"/>
      <c r="L333" s="32"/>
      <c r="M333" s="4"/>
      <c r="N333" s="4"/>
      <c r="O333" s="5"/>
      <c r="P333" s="32"/>
      <c r="Q333" s="4"/>
      <c r="R333" s="4"/>
      <c r="S333" s="47"/>
      <c r="T333" s="32"/>
      <c r="U333" s="4"/>
      <c r="V333" s="4"/>
      <c r="W333" s="47"/>
      <c r="X333" s="86">
        <f>IF(Dane!$E$3=1,AL333+AX333+BJ333,IF(Dane!$E$3=2,AR333+BD333+BP333,AT333+BF333+BR333))</f>
        <v>0</v>
      </c>
      <c r="Y333" s="87">
        <f>IF(Dane!$E$3=1,AM333+AY333+BK333,IF(Dane!$E$3=2,AS333+BE333+BQ333,AU333+BG333+BS333))</f>
        <v>0</v>
      </c>
      <c r="Z333" s="87">
        <f>IF(((H333*Dane!$C$9)-X333)&lt;0,0,(H333*Dane!$C$9)-X333)</f>
        <v>0</v>
      </c>
      <c r="AA333" s="88">
        <f>IFERROR(IF(((I333*Dane!$C$9)-Y333)&lt;0,0,(I333*Dane!$C$9)-Y333),0)</f>
        <v>0</v>
      </c>
      <c r="AB333" s="74"/>
      <c r="AC333" s="83">
        <f>IF(Dane!$E$3=1,AL333,IF(Dane!$E$3=2,AR333,AT333))</f>
        <v>0</v>
      </c>
      <c r="AD333" s="83">
        <f>IF(Dane!$E$3=1,AM333,IF(Dane!$E$3=2,AS333,AU333))</f>
        <v>0</v>
      </c>
      <c r="AE333" s="83">
        <f>IF(Dane!$E$3=1,AX333,IF(Dane!$E$3=2,BD333,BF333))</f>
        <v>0</v>
      </c>
      <c r="AF333" s="83">
        <f>IF(Dane!$E$3=1,AY333,IF(Dane!$E$3=2,BE333,BG333))</f>
        <v>0</v>
      </c>
      <c r="AG333" s="83">
        <f>IF(Dane!$E$3=1,BJ333,IF(Dane!$E$3=2,BP333,BR333))</f>
        <v>0</v>
      </c>
      <c r="AH333" s="83">
        <f>IF(Dane!$E$3=1,BK333,IF(Dane!$E$3=2,BQ333,BS333))</f>
        <v>0</v>
      </c>
      <c r="AI333" s="84">
        <f t="shared" si="174"/>
        <v>0</v>
      </c>
      <c r="AJ333" s="84">
        <f t="shared" si="175"/>
        <v>0</v>
      </c>
      <c r="AK333" s="84"/>
      <c r="AL333" s="84">
        <f t="shared" si="161"/>
        <v>0</v>
      </c>
      <c r="AM333" s="84">
        <f t="shared" si="176"/>
        <v>0</v>
      </c>
      <c r="AN333" s="84">
        <f t="shared" si="177"/>
        <v>0</v>
      </c>
      <c r="AO333" s="84">
        <f t="shared" si="162"/>
        <v>0</v>
      </c>
      <c r="AP333" s="84">
        <f t="shared" si="163"/>
        <v>0</v>
      </c>
      <c r="AQ333" s="84">
        <f t="shared" si="178"/>
        <v>0</v>
      </c>
      <c r="AR333" s="84">
        <f t="shared" si="187"/>
        <v>0</v>
      </c>
      <c r="AS333" s="84">
        <v>0</v>
      </c>
      <c r="AT333" s="84">
        <f t="shared" ref="AT333:AT396" si="190">IF(AQ333&gt;AN333,AN333,AQ333)</f>
        <v>0</v>
      </c>
      <c r="AU333" s="84">
        <v>0</v>
      </c>
      <c r="AV333" s="84">
        <f t="shared" si="164"/>
        <v>0</v>
      </c>
      <c r="AW333" s="84">
        <f t="shared" si="179"/>
        <v>0</v>
      </c>
      <c r="AX333" s="84">
        <f t="shared" si="165"/>
        <v>0</v>
      </c>
      <c r="AY333" s="84">
        <f t="shared" si="166"/>
        <v>0</v>
      </c>
      <c r="AZ333" s="84">
        <f t="shared" si="180"/>
        <v>0</v>
      </c>
      <c r="BA333" s="84">
        <f t="shared" si="167"/>
        <v>0</v>
      </c>
      <c r="BB333" s="84">
        <f t="shared" si="168"/>
        <v>0</v>
      </c>
      <c r="BC333" s="84">
        <f t="shared" si="181"/>
        <v>0</v>
      </c>
      <c r="BD333" s="84">
        <f t="shared" si="188"/>
        <v>0</v>
      </c>
      <c r="BE333" s="84">
        <v>0</v>
      </c>
      <c r="BF333" s="84">
        <f t="shared" si="182"/>
        <v>0</v>
      </c>
      <c r="BG333" s="84">
        <v>0</v>
      </c>
      <c r="BH333" s="84">
        <f t="shared" si="169"/>
        <v>0</v>
      </c>
      <c r="BI333" s="84">
        <f t="shared" si="183"/>
        <v>0</v>
      </c>
      <c r="BJ333" s="84">
        <f t="shared" si="170"/>
        <v>0</v>
      </c>
      <c r="BK333" s="84">
        <f t="shared" si="171"/>
        <v>0</v>
      </c>
      <c r="BL333" s="84">
        <f t="shared" si="184"/>
        <v>0</v>
      </c>
      <c r="BM333" s="84">
        <f t="shared" si="172"/>
        <v>0</v>
      </c>
      <c r="BN333" s="84">
        <f t="shared" si="173"/>
        <v>0</v>
      </c>
      <c r="BO333" s="84">
        <f t="shared" si="185"/>
        <v>0</v>
      </c>
      <c r="BP333" s="84">
        <f t="shared" si="189"/>
        <v>0</v>
      </c>
      <c r="BQ333" s="84">
        <v>0</v>
      </c>
      <c r="BR333" s="84">
        <f t="shared" si="186"/>
        <v>0</v>
      </c>
      <c r="BS333" s="84">
        <v>0</v>
      </c>
    </row>
    <row r="334" spans="1:71" s="85" customFormat="1">
      <c r="A334" s="69">
        <v>325</v>
      </c>
      <c r="B334" s="1"/>
      <c r="C334" s="1"/>
      <c r="D334" s="2"/>
      <c r="E334" s="3"/>
      <c r="F334" s="4"/>
      <c r="G334" s="2"/>
      <c r="H334" s="4"/>
      <c r="I334" s="4"/>
      <c r="J334" s="4"/>
      <c r="K334" s="5"/>
      <c r="L334" s="32"/>
      <c r="M334" s="4"/>
      <c r="N334" s="4"/>
      <c r="O334" s="5"/>
      <c r="P334" s="32"/>
      <c r="Q334" s="4"/>
      <c r="R334" s="4"/>
      <c r="S334" s="47"/>
      <c r="T334" s="32"/>
      <c r="U334" s="4"/>
      <c r="V334" s="4"/>
      <c r="W334" s="47"/>
      <c r="X334" s="86">
        <f>IF(Dane!$E$3=1,AL334+AX334+BJ334,IF(Dane!$E$3=2,AR334+BD334+BP334,AT334+BF334+BR334))</f>
        <v>0</v>
      </c>
      <c r="Y334" s="87">
        <f>IF(Dane!$E$3=1,AM334+AY334+BK334,IF(Dane!$E$3=2,AS334+BE334+BQ334,AU334+BG334+BS334))</f>
        <v>0</v>
      </c>
      <c r="Z334" s="87">
        <f>IF(((H334*Dane!$C$9)-X334)&lt;0,0,(H334*Dane!$C$9)-X334)</f>
        <v>0</v>
      </c>
      <c r="AA334" s="88">
        <f>IFERROR(IF(((I334*Dane!$C$9)-Y334)&lt;0,0,(I334*Dane!$C$9)-Y334),0)</f>
        <v>0</v>
      </c>
      <c r="AB334" s="74"/>
      <c r="AC334" s="83">
        <f>IF(Dane!$E$3=1,AL334,IF(Dane!$E$3=2,AR334,AT334))</f>
        <v>0</v>
      </c>
      <c r="AD334" s="83">
        <f>IF(Dane!$E$3=1,AM334,IF(Dane!$E$3=2,AS334,AU334))</f>
        <v>0</v>
      </c>
      <c r="AE334" s="83">
        <f>IF(Dane!$E$3=1,AX334,IF(Dane!$E$3=2,BD334,BF334))</f>
        <v>0</v>
      </c>
      <c r="AF334" s="83">
        <f>IF(Dane!$E$3=1,AY334,IF(Dane!$E$3=2,BE334,BG334))</f>
        <v>0</v>
      </c>
      <c r="AG334" s="83">
        <f>IF(Dane!$E$3=1,BJ334,IF(Dane!$E$3=2,BP334,BR334))</f>
        <v>0</v>
      </c>
      <c r="AH334" s="83">
        <f>IF(Dane!$E$3=1,BK334,IF(Dane!$E$3=2,BQ334,BS334))</f>
        <v>0</v>
      </c>
      <c r="AI334" s="84">
        <f t="shared" si="174"/>
        <v>0</v>
      </c>
      <c r="AJ334" s="84">
        <f t="shared" si="175"/>
        <v>0</v>
      </c>
      <c r="AK334" s="84"/>
      <c r="AL334" s="84">
        <f t="shared" si="161"/>
        <v>0</v>
      </c>
      <c r="AM334" s="84">
        <f t="shared" si="176"/>
        <v>0</v>
      </c>
      <c r="AN334" s="84">
        <f t="shared" si="177"/>
        <v>0</v>
      </c>
      <c r="AO334" s="84">
        <f t="shared" si="162"/>
        <v>0</v>
      </c>
      <c r="AP334" s="84">
        <f t="shared" si="163"/>
        <v>0</v>
      </c>
      <c r="AQ334" s="84">
        <f t="shared" si="178"/>
        <v>0</v>
      </c>
      <c r="AR334" s="84">
        <f t="shared" si="187"/>
        <v>0</v>
      </c>
      <c r="AS334" s="84">
        <v>0</v>
      </c>
      <c r="AT334" s="84">
        <f t="shared" si="190"/>
        <v>0</v>
      </c>
      <c r="AU334" s="84">
        <v>0</v>
      </c>
      <c r="AV334" s="84">
        <f t="shared" si="164"/>
        <v>0</v>
      </c>
      <c r="AW334" s="84">
        <f t="shared" si="179"/>
        <v>0</v>
      </c>
      <c r="AX334" s="84">
        <f t="shared" si="165"/>
        <v>0</v>
      </c>
      <c r="AY334" s="84">
        <f t="shared" si="166"/>
        <v>0</v>
      </c>
      <c r="AZ334" s="84">
        <f t="shared" si="180"/>
        <v>0</v>
      </c>
      <c r="BA334" s="84">
        <f t="shared" si="167"/>
        <v>0</v>
      </c>
      <c r="BB334" s="84">
        <f t="shared" si="168"/>
        <v>0</v>
      </c>
      <c r="BC334" s="84">
        <f t="shared" si="181"/>
        <v>0</v>
      </c>
      <c r="BD334" s="84">
        <f t="shared" si="188"/>
        <v>0</v>
      </c>
      <c r="BE334" s="84">
        <v>0</v>
      </c>
      <c r="BF334" s="84">
        <f t="shared" si="182"/>
        <v>0</v>
      </c>
      <c r="BG334" s="84">
        <v>0</v>
      </c>
      <c r="BH334" s="84">
        <f t="shared" si="169"/>
        <v>0</v>
      </c>
      <c r="BI334" s="84">
        <f t="shared" si="183"/>
        <v>0</v>
      </c>
      <c r="BJ334" s="84">
        <f t="shared" si="170"/>
        <v>0</v>
      </c>
      <c r="BK334" s="84">
        <f t="shared" si="171"/>
        <v>0</v>
      </c>
      <c r="BL334" s="84">
        <f t="shared" si="184"/>
        <v>0</v>
      </c>
      <c r="BM334" s="84">
        <f t="shared" si="172"/>
        <v>0</v>
      </c>
      <c r="BN334" s="84">
        <f t="shared" si="173"/>
        <v>0</v>
      </c>
      <c r="BO334" s="84">
        <f t="shared" si="185"/>
        <v>0</v>
      </c>
      <c r="BP334" s="84">
        <f t="shared" si="189"/>
        <v>0</v>
      </c>
      <c r="BQ334" s="84">
        <v>0</v>
      </c>
      <c r="BR334" s="84">
        <f t="shared" si="186"/>
        <v>0</v>
      </c>
      <c r="BS334" s="84">
        <v>0</v>
      </c>
    </row>
    <row r="335" spans="1:71" s="85" customFormat="1">
      <c r="A335" s="69">
        <v>326</v>
      </c>
      <c r="B335" s="1"/>
      <c r="C335" s="1"/>
      <c r="D335" s="2"/>
      <c r="E335" s="3"/>
      <c r="F335" s="4"/>
      <c r="G335" s="2"/>
      <c r="H335" s="4"/>
      <c r="I335" s="4"/>
      <c r="J335" s="4"/>
      <c r="K335" s="5"/>
      <c r="L335" s="32"/>
      <c r="M335" s="4"/>
      <c r="N335" s="4"/>
      <c r="O335" s="5"/>
      <c r="P335" s="32"/>
      <c r="Q335" s="4"/>
      <c r="R335" s="4"/>
      <c r="S335" s="47"/>
      <c r="T335" s="32"/>
      <c r="U335" s="4"/>
      <c r="V335" s="4"/>
      <c r="W335" s="47"/>
      <c r="X335" s="86">
        <f>IF(Dane!$E$3=1,AL335+AX335+BJ335,IF(Dane!$E$3=2,AR335+BD335+BP335,AT335+BF335+BR335))</f>
        <v>0</v>
      </c>
      <c r="Y335" s="87">
        <f>IF(Dane!$E$3=1,AM335+AY335+BK335,IF(Dane!$E$3=2,AS335+BE335+BQ335,AU335+BG335+BS335))</f>
        <v>0</v>
      </c>
      <c r="Z335" s="87">
        <f>IF(((H335*Dane!$C$9)-X335)&lt;0,0,(H335*Dane!$C$9)-X335)</f>
        <v>0</v>
      </c>
      <c r="AA335" s="88">
        <f>IFERROR(IF(((I335*Dane!$C$9)-Y335)&lt;0,0,(I335*Dane!$C$9)-Y335),0)</f>
        <v>0</v>
      </c>
      <c r="AB335" s="74"/>
      <c r="AC335" s="83">
        <f>IF(Dane!$E$3=1,AL335,IF(Dane!$E$3=2,AR335,AT335))</f>
        <v>0</v>
      </c>
      <c r="AD335" s="83">
        <f>IF(Dane!$E$3=1,AM335,IF(Dane!$E$3=2,AS335,AU335))</f>
        <v>0</v>
      </c>
      <c r="AE335" s="83">
        <f>IF(Dane!$E$3=1,AX335,IF(Dane!$E$3=2,BD335,BF335))</f>
        <v>0</v>
      </c>
      <c r="AF335" s="83">
        <f>IF(Dane!$E$3=1,AY335,IF(Dane!$E$3=2,BE335,BG335))</f>
        <v>0</v>
      </c>
      <c r="AG335" s="83">
        <f>IF(Dane!$E$3=1,BJ335,IF(Dane!$E$3=2,BP335,BR335))</f>
        <v>0</v>
      </c>
      <c r="AH335" s="83">
        <f>IF(Dane!$E$3=1,BK335,IF(Dane!$E$3=2,BQ335,BS335))</f>
        <v>0</v>
      </c>
      <c r="AI335" s="84">
        <f t="shared" si="174"/>
        <v>0</v>
      </c>
      <c r="AJ335" s="84">
        <f t="shared" si="175"/>
        <v>0</v>
      </c>
      <c r="AK335" s="84"/>
      <c r="AL335" s="84">
        <f t="shared" si="161"/>
        <v>0</v>
      </c>
      <c r="AM335" s="84">
        <f t="shared" si="176"/>
        <v>0</v>
      </c>
      <c r="AN335" s="84">
        <f t="shared" si="177"/>
        <v>0</v>
      </c>
      <c r="AO335" s="84">
        <f t="shared" si="162"/>
        <v>0</v>
      </c>
      <c r="AP335" s="84">
        <f t="shared" si="163"/>
        <v>0</v>
      </c>
      <c r="AQ335" s="84">
        <f t="shared" si="178"/>
        <v>0</v>
      </c>
      <c r="AR335" s="84">
        <f t="shared" si="187"/>
        <v>0</v>
      </c>
      <c r="AS335" s="84">
        <v>0</v>
      </c>
      <c r="AT335" s="84">
        <f t="shared" si="190"/>
        <v>0</v>
      </c>
      <c r="AU335" s="84">
        <v>0</v>
      </c>
      <c r="AV335" s="84">
        <f t="shared" si="164"/>
        <v>0</v>
      </c>
      <c r="AW335" s="84">
        <f t="shared" si="179"/>
        <v>0</v>
      </c>
      <c r="AX335" s="84">
        <f t="shared" si="165"/>
        <v>0</v>
      </c>
      <c r="AY335" s="84">
        <f t="shared" si="166"/>
        <v>0</v>
      </c>
      <c r="AZ335" s="84">
        <f t="shared" si="180"/>
        <v>0</v>
      </c>
      <c r="BA335" s="84">
        <f t="shared" si="167"/>
        <v>0</v>
      </c>
      <c r="BB335" s="84">
        <f t="shared" si="168"/>
        <v>0</v>
      </c>
      <c r="BC335" s="84">
        <f t="shared" si="181"/>
        <v>0</v>
      </c>
      <c r="BD335" s="84">
        <f t="shared" si="188"/>
        <v>0</v>
      </c>
      <c r="BE335" s="84">
        <v>0</v>
      </c>
      <c r="BF335" s="84">
        <f t="shared" si="182"/>
        <v>0</v>
      </c>
      <c r="BG335" s="84">
        <v>0</v>
      </c>
      <c r="BH335" s="84">
        <f t="shared" si="169"/>
        <v>0</v>
      </c>
      <c r="BI335" s="84">
        <f t="shared" si="183"/>
        <v>0</v>
      </c>
      <c r="BJ335" s="84">
        <f t="shared" si="170"/>
        <v>0</v>
      </c>
      <c r="BK335" s="84">
        <f t="shared" si="171"/>
        <v>0</v>
      </c>
      <c r="BL335" s="84">
        <f t="shared" si="184"/>
        <v>0</v>
      </c>
      <c r="BM335" s="84">
        <f t="shared" si="172"/>
        <v>0</v>
      </c>
      <c r="BN335" s="84">
        <f t="shared" si="173"/>
        <v>0</v>
      </c>
      <c r="BO335" s="84">
        <f t="shared" si="185"/>
        <v>0</v>
      </c>
      <c r="BP335" s="84">
        <f t="shared" si="189"/>
        <v>0</v>
      </c>
      <c r="BQ335" s="84">
        <v>0</v>
      </c>
      <c r="BR335" s="84">
        <f t="shared" si="186"/>
        <v>0</v>
      </c>
      <c r="BS335" s="84">
        <v>0</v>
      </c>
    </row>
    <row r="336" spans="1:71" s="85" customFormat="1">
      <c r="A336" s="69">
        <v>327</v>
      </c>
      <c r="B336" s="1"/>
      <c r="C336" s="1"/>
      <c r="D336" s="2"/>
      <c r="E336" s="3"/>
      <c r="F336" s="4"/>
      <c r="G336" s="2"/>
      <c r="H336" s="4"/>
      <c r="I336" s="4"/>
      <c r="J336" s="4"/>
      <c r="K336" s="5"/>
      <c r="L336" s="32"/>
      <c r="M336" s="4"/>
      <c r="N336" s="4"/>
      <c r="O336" s="5"/>
      <c r="P336" s="32"/>
      <c r="Q336" s="4"/>
      <c r="R336" s="4"/>
      <c r="S336" s="47"/>
      <c r="T336" s="32"/>
      <c r="U336" s="4"/>
      <c r="V336" s="4"/>
      <c r="W336" s="47"/>
      <c r="X336" s="86">
        <f>IF(Dane!$E$3=1,AL336+AX336+BJ336,IF(Dane!$E$3=2,AR336+BD336+BP336,AT336+BF336+BR336))</f>
        <v>0</v>
      </c>
      <c r="Y336" s="87">
        <f>IF(Dane!$E$3=1,AM336+AY336+BK336,IF(Dane!$E$3=2,AS336+BE336+BQ336,AU336+BG336+BS336))</f>
        <v>0</v>
      </c>
      <c r="Z336" s="87">
        <f>IF(((H336*Dane!$C$9)-X336)&lt;0,0,(H336*Dane!$C$9)-X336)</f>
        <v>0</v>
      </c>
      <c r="AA336" s="88">
        <f>IFERROR(IF(((I336*Dane!$C$9)-Y336)&lt;0,0,(I336*Dane!$C$9)-Y336),0)</f>
        <v>0</v>
      </c>
      <c r="AB336" s="74"/>
      <c r="AC336" s="83">
        <f>IF(Dane!$E$3=1,AL336,IF(Dane!$E$3=2,AR336,AT336))</f>
        <v>0</v>
      </c>
      <c r="AD336" s="83">
        <f>IF(Dane!$E$3=1,AM336,IF(Dane!$E$3=2,AS336,AU336))</f>
        <v>0</v>
      </c>
      <c r="AE336" s="83">
        <f>IF(Dane!$E$3=1,AX336,IF(Dane!$E$3=2,BD336,BF336))</f>
        <v>0</v>
      </c>
      <c r="AF336" s="83">
        <f>IF(Dane!$E$3=1,AY336,IF(Dane!$E$3=2,BE336,BG336))</f>
        <v>0</v>
      </c>
      <c r="AG336" s="83">
        <f>IF(Dane!$E$3=1,BJ336,IF(Dane!$E$3=2,BP336,BR336))</f>
        <v>0</v>
      </c>
      <c r="AH336" s="83">
        <f>IF(Dane!$E$3=1,BK336,IF(Dane!$E$3=2,BQ336,BS336))</f>
        <v>0</v>
      </c>
      <c r="AI336" s="84">
        <f t="shared" si="174"/>
        <v>0</v>
      </c>
      <c r="AJ336" s="84">
        <f t="shared" si="175"/>
        <v>0</v>
      </c>
      <c r="AK336" s="84"/>
      <c r="AL336" s="84">
        <f t="shared" si="161"/>
        <v>0</v>
      </c>
      <c r="AM336" s="84">
        <f t="shared" si="176"/>
        <v>0</v>
      </c>
      <c r="AN336" s="84">
        <f t="shared" si="177"/>
        <v>0</v>
      </c>
      <c r="AO336" s="84">
        <f t="shared" si="162"/>
        <v>0</v>
      </c>
      <c r="AP336" s="84">
        <f t="shared" si="163"/>
        <v>0</v>
      </c>
      <c r="AQ336" s="84">
        <f t="shared" si="178"/>
        <v>0</v>
      </c>
      <c r="AR336" s="84">
        <f t="shared" si="187"/>
        <v>0</v>
      </c>
      <c r="AS336" s="84">
        <v>0</v>
      </c>
      <c r="AT336" s="84">
        <f t="shared" si="190"/>
        <v>0</v>
      </c>
      <c r="AU336" s="84">
        <v>0</v>
      </c>
      <c r="AV336" s="84">
        <f t="shared" si="164"/>
        <v>0</v>
      </c>
      <c r="AW336" s="84">
        <f t="shared" si="179"/>
        <v>0</v>
      </c>
      <c r="AX336" s="84">
        <f t="shared" si="165"/>
        <v>0</v>
      </c>
      <c r="AY336" s="84">
        <f t="shared" si="166"/>
        <v>0</v>
      </c>
      <c r="AZ336" s="84">
        <f t="shared" si="180"/>
        <v>0</v>
      </c>
      <c r="BA336" s="84">
        <f t="shared" si="167"/>
        <v>0</v>
      </c>
      <c r="BB336" s="84">
        <f t="shared" si="168"/>
        <v>0</v>
      </c>
      <c r="BC336" s="84">
        <f t="shared" si="181"/>
        <v>0</v>
      </c>
      <c r="BD336" s="84">
        <f t="shared" si="188"/>
        <v>0</v>
      </c>
      <c r="BE336" s="84">
        <v>0</v>
      </c>
      <c r="BF336" s="84">
        <f t="shared" si="182"/>
        <v>0</v>
      </c>
      <c r="BG336" s="84">
        <v>0</v>
      </c>
      <c r="BH336" s="84">
        <f t="shared" si="169"/>
        <v>0</v>
      </c>
      <c r="BI336" s="84">
        <f t="shared" si="183"/>
        <v>0</v>
      </c>
      <c r="BJ336" s="84">
        <f t="shared" si="170"/>
        <v>0</v>
      </c>
      <c r="BK336" s="84">
        <f t="shared" si="171"/>
        <v>0</v>
      </c>
      <c r="BL336" s="84">
        <f t="shared" si="184"/>
        <v>0</v>
      </c>
      <c r="BM336" s="84">
        <f t="shared" si="172"/>
        <v>0</v>
      </c>
      <c r="BN336" s="84">
        <f t="shared" si="173"/>
        <v>0</v>
      </c>
      <c r="BO336" s="84">
        <f t="shared" si="185"/>
        <v>0</v>
      </c>
      <c r="BP336" s="84">
        <f t="shared" si="189"/>
        <v>0</v>
      </c>
      <c r="BQ336" s="84">
        <v>0</v>
      </c>
      <c r="BR336" s="84">
        <f t="shared" si="186"/>
        <v>0</v>
      </c>
      <c r="BS336" s="84">
        <v>0</v>
      </c>
    </row>
    <row r="337" spans="1:71" s="85" customFormat="1">
      <c r="A337" s="69">
        <v>328</v>
      </c>
      <c r="B337" s="1"/>
      <c r="C337" s="1"/>
      <c r="D337" s="2"/>
      <c r="E337" s="3"/>
      <c r="F337" s="4"/>
      <c r="G337" s="2"/>
      <c r="H337" s="4"/>
      <c r="I337" s="4"/>
      <c r="J337" s="4"/>
      <c r="K337" s="5"/>
      <c r="L337" s="32"/>
      <c r="M337" s="4"/>
      <c r="N337" s="4"/>
      <c r="O337" s="5"/>
      <c r="P337" s="32"/>
      <c r="Q337" s="4"/>
      <c r="R337" s="4"/>
      <c r="S337" s="47"/>
      <c r="T337" s="32"/>
      <c r="U337" s="4"/>
      <c r="V337" s="4"/>
      <c r="W337" s="47"/>
      <c r="X337" s="86">
        <f>IF(Dane!$E$3=1,AL337+AX337+BJ337,IF(Dane!$E$3=2,AR337+BD337+BP337,AT337+BF337+BR337))</f>
        <v>0</v>
      </c>
      <c r="Y337" s="87">
        <f>IF(Dane!$E$3=1,AM337+AY337+BK337,IF(Dane!$E$3=2,AS337+BE337+BQ337,AU337+BG337+BS337))</f>
        <v>0</v>
      </c>
      <c r="Z337" s="87">
        <f>IF(((H337*Dane!$C$9)-X337)&lt;0,0,(H337*Dane!$C$9)-X337)</f>
        <v>0</v>
      </c>
      <c r="AA337" s="88">
        <f>IFERROR(IF(((I337*Dane!$C$9)-Y337)&lt;0,0,(I337*Dane!$C$9)-Y337),0)</f>
        <v>0</v>
      </c>
      <c r="AB337" s="74"/>
      <c r="AC337" s="83">
        <f>IF(Dane!$E$3=1,AL337,IF(Dane!$E$3=2,AR337,AT337))</f>
        <v>0</v>
      </c>
      <c r="AD337" s="83">
        <f>IF(Dane!$E$3=1,AM337,IF(Dane!$E$3=2,AS337,AU337))</f>
        <v>0</v>
      </c>
      <c r="AE337" s="83">
        <f>IF(Dane!$E$3=1,AX337,IF(Dane!$E$3=2,BD337,BF337))</f>
        <v>0</v>
      </c>
      <c r="AF337" s="83">
        <f>IF(Dane!$E$3=1,AY337,IF(Dane!$E$3=2,BE337,BG337))</f>
        <v>0</v>
      </c>
      <c r="AG337" s="83">
        <f>IF(Dane!$E$3=1,BJ337,IF(Dane!$E$3=2,BP337,BR337))</f>
        <v>0</v>
      </c>
      <c r="AH337" s="83">
        <f>IF(Dane!$E$3=1,BK337,IF(Dane!$E$3=2,BQ337,BS337))</f>
        <v>0</v>
      </c>
      <c r="AI337" s="84">
        <f t="shared" si="174"/>
        <v>0</v>
      </c>
      <c r="AJ337" s="84">
        <f t="shared" si="175"/>
        <v>0</v>
      </c>
      <c r="AK337" s="84"/>
      <c r="AL337" s="84">
        <f t="shared" si="161"/>
        <v>0</v>
      </c>
      <c r="AM337" s="84">
        <f t="shared" si="176"/>
        <v>0</v>
      </c>
      <c r="AN337" s="84">
        <f t="shared" si="177"/>
        <v>0</v>
      </c>
      <c r="AO337" s="84">
        <f t="shared" si="162"/>
        <v>0</v>
      </c>
      <c r="AP337" s="84">
        <f t="shared" si="163"/>
        <v>0</v>
      </c>
      <c r="AQ337" s="84">
        <f t="shared" si="178"/>
        <v>0</v>
      </c>
      <c r="AR337" s="84">
        <f t="shared" si="187"/>
        <v>0</v>
      </c>
      <c r="AS337" s="84">
        <v>0</v>
      </c>
      <c r="AT337" s="84">
        <f t="shared" si="190"/>
        <v>0</v>
      </c>
      <c r="AU337" s="84">
        <v>0</v>
      </c>
      <c r="AV337" s="84">
        <f t="shared" si="164"/>
        <v>0</v>
      </c>
      <c r="AW337" s="84">
        <f t="shared" si="179"/>
        <v>0</v>
      </c>
      <c r="AX337" s="84">
        <f t="shared" si="165"/>
        <v>0</v>
      </c>
      <c r="AY337" s="84">
        <f t="shared" si="166"/>
        <v>0</v>
      </c>
      <c r="AZ337" s="84">
        <f t="shared" si="180"/>
        <v>0</v>
      </c>
      <c r="BA337" s="84">
        <f t="shared" si="167"/>
        <v>0</v>
      </c>
      <c r="BB337" s="84">
        <f t="shared" si="168"/>
        <v>0</v>
      </c>
      <c r="BC337" s="84">
        <f t="shared" si="181"/>
        <v>0</v>
      </c>
      <c r="BD337" s="84">
        <f t="shared" si="188"/>
        <v>0</v>
      </c>
      <c r="BE337" s="84">
        <v>0</v>
      </c>
      <c r="BF337" s="84">
        <f t="shared" si="182"/>
        <v>0</v>
      </c>
      <c r="BG337" s="84">
        <v>0</v>
      </c>
      <c r="BH337" s="84">
        <f t="shared" si="169"/>
        <v>0</v>
      </c>
      <c r="BI337" s="84">
        <f t="shared" si="183"/>
        <v>0</v>
      </c>
      <c r="BJ337" s="84">
        <f t="shared" si="170"/>
        <v>0</v>
      </c>
      <c r="BK337" s="84">
        <f t="shared" si="171"/>
        <v>0</v>
      </c>
      <c r="BL337" s="84">
        <f t="shared" si="184"/>
        <v>0</v>
      </c>
      <c r="BM337" s="84">
        <f t="shared" si="172"/>
        <v>0</v>
      </c>
      <c r="BN337" s="84">
        <f t="shared" si="173"/>
        <v>0</v>
      </c>
      <c r="BO337" s="84">
        <f t="shared" si="185"/>
        <v>0</v>
      </c>
      <c r="BP337" s="84">
        <f t="shared" si="189"/>
        <v>0</v>
      </c>
      <c r="BQ337" s="84">
        <v>0</v>
      </c>
      <c r="BR337" s="84">
        <f t="shared" si="186"/>
        <v>0</v>
      </c>
      <c r="BS337" s="84">
        <v>0</v>
      </c>
    </row>
    <row r="338" spans="1:71" s="85" customFormat="1">
      <c r="A338" s="69">
        <v>329</v>
      </c>
      <c r="B338" s="1"/>
      <c r="C338" s="1"/>
      <c r="D338" s="2"/>
      <c r="E338" s="3"/>
      <c r="F338" s="4"/>
      <c r="G338" s="2"/>
      <c r="H338" s="4"/>
      <c r="I338" s="4"/>
      <c r="J338" s="4"/>
      <c r="K338" s="5"/>
      <c r="L338" s="32"/>
      <c r="M338" s="4"/>
      <c r="N338" s="4"/>
      <c r="O338" s="5"/>
      <c r="P338" s="32"/>
      <c r="Q338" s="4"/>
      <c r="R338" s="4"/>
      <c r="S338" s="47"/>
      <c r="T338" s="32"/>
      <c r="U338" s="4"/>
      <c r="V338" s="4"/>
      <c r="W338" s="47"/>
      <c r="X338" s="86">
        <f>IF(Dane!$E$3=1,AL338+AX338+BJ338,IF(Dane!$E$3=2,AR338+BD338+BP338,AT338+BF338+BR338))</f>
        <v>0</v>
      </c>
      <c r="Y338" s="87">
        <f>IF(Dane!$E$3=1,AM338+AY338+BK338,IF(Dane!$E$3=2,AS338+BE338+BQ338,AU338+BG338+BS338))</f>
        <v>0</v>
      </c>
      <c r="Z338" s="87">
        <f>IF(((H338*Dane!$C$9)-X338)&lt;0,0,(H338*Dane!$C$9)-X338)</f>
        <v>0</v>
      </c>
      <c r="AA338" s="88">
        <f>IFERROR(IF(((I338*Dane!$C$9)-Y338)&lt;0,0,(I338*Dane!$C$9)-Y338),0)</f>
        <v>0</v>
      </c>
      <c r="AB338" s="74"/>
      <c r="AC338" s="83">
        <f>IF(Dane!$E$3=1,AL338,IF(Dane!$E$3=2,AR338,AT338))</f>
        <v>0</v>
      </c>
      <c r="AD338" s="83">
        <f>IF(Dane!$E$3=1,AM338,IF(Dane!$E$3=2,AS338,AU338))</f>
        <v>0</v>
      </c>
      <c r="AE338" s="83">
        <f>IF(Dane!$E$3=1,AX338,IF(Dane!$E$3=2,BD338,BF338))</f>
        <v>0</v>
      </c>
      <c r="AF338" s="83">
        <f>IF(Dane!$E$3=1,AY338,IF(Dane!$E$3=2,BE338,BG338))</f>
        <v>0</v>
      </c>
      <c r="AG338" s="83">
        <f>IF(Dane!$E$3=1,BJ338,IF(Dane!$E$3=2,BP338,BR338))</f>
        <v>0</v>
      </c>
      <c r="AH338" s="83">
        <f>IF(Dane!$E$3=1,BK338,IF(Dane!$E$3=2,BQ338,BS338))</f>
        <v>0</v>
      </c>
      <c r="AI338" s="84">
        <f t="shared" si="174"/>
        <v>0</v>
      </c>
      <c r="AJ338" s="84">
        <f t="shared" si="175"/>
        <v>0</v>
      </c>
      <c r="AK338" s="84"/>
      <c r="AL338" s="84">
        <f t="shared" si="161"/>
        <v>0</v>
      </c>
      <c r="AM338" s="84">
        <f t="shared" si="176"/>
        <v>0</v>
      </c>
      <c r="AN338" s="84">
        <f t="shared" si="177"/>
        <v>0</v>
      </c>
      <c r="AO338" s="84">
        <f t="shared" si="162"/>
        <v>0</v>
      </c>
      <c r="AP338" s="84">
        <f t="shared" si="163"/>
        <v>0</v>
      </c>
      <c r="AQ338" s="84">
        <f t="shared" si="178"/>
        <v>0</v>
      </c>
      <c r="AR338" s="84">
        <f t="shared" si="187"/>
        <v>0</v>
      </c>
      <c r="AS338" s="84">
        <v>0</v>
      </c>
      <c r="AT338" s="84">
        <f t="shared" si="190"/>
        <v>0</v>
      </c>
      <c r="AU338" s="84">
        <v>0</v>
      </c>
      <c r="AV338" s="84">
        <f t="shared" si="164"/>
        <v>0</v>
      </c>
      <c r="AW338" s="84">
        <f t="shared" si="179"/>
        <v>0</v>
      </c>
      <c r="AX338" s="84">
        <f t="shared" si="165"/>
        <v>0</v>
      </c>
      <c r="AY338" s="84">
        <f t="shared" si="166"/>
        <v>0</v>
      </c>
      <c r="AZ338" s="84">
        <f t="shared" si="180"/>
        <v>0</v>
      </c>
      <c r="BA338" s="84">
        <f t="shared" si="167"/>
        <v>0</v>
      </c>
      <c r="BB338" s="84">
        <f t="shared" si="168"/>
        <v>0</v>
      </c>
      <c r="BC338" s="84">
        <f t="shared" si="181"/>
        <v>0</v>
      </c>
      <c r="BD338" s="84">
        <f t="shared" si="188"/>
        <v>0</v>
      </c>
      <c r="BE338" s="84">
        <v>0</v>
      </c>
      <c r="BF338" s="84">
        <f t="shared" si="182"/>
        <v>0</v>
      </c>
      <c r="BG338" s="84">
        <v>0</v>
      </c>
      <c r="BH338" s="84">
        <f t="shared" si="169"/>
        <v>0</v>
      </c>
      <c r="BI338" s="84">
        <f t="shared" si="183"/>
        <v>0</v>
      </c>
      <c r="BJ338" s="84">
        <f t="shared" si="170"/>
        <v>0</v>
      </c>
      <c r="BK338" s="84">
        <f t="shared" si="171"/>
        <v>0</v>
      </c>
      <c r="BL338" s="84">
        <f t="shared" si="184"/>
        <v>0</v>
      </c>
      <c r="BM338" s="84">
        <f t="shared" si="172"/>
        <v>0</v>
      </c>
      <c r="BN338" s="84">
        <f t="shared" si="173"/>
        <v>0</v>
      </c>
      <c r="BO338" s="84">
        <f t="shared" si="185"/>
        <v>0</v>
      </c>
      <c r="BP338" s="84">
        <f t="shared" si="189"/>
        <v>0</v>
      </c>
      <c r="BQ338" s="84">
        <v>0</v>
      </c>
      <c r="BR338" s="84">
        <f t="shared" si="186"/>
        <v>0</v>
      </c>
      <c r="BS338" s="84">
        <v>0</v>
      </c>
    </row>
    <row r="339" spans="1:71" s="85" customFormat="1">
      <c r="A339" s="69">
        <v>330</v>
      </c>
      <c r="B339" s="1"/>
      <c r="C339" s="1"/>
      <c r="D339" s="2"/>
      <c r="E339" s="3"/>
      <c r="F339" s="4"/>
      <c r="G339" s="2"/>
      <c r="H339" s="4"/>
      <c r="I339" s="4"/>
      <c r="J339" s="4"/>
      <c r="K339" s="5"/>
      <c r="L339" s="32"/>
      <c r="M339" s="4"/>
      <c r="N339" s="4"/>
      <c r="O339" s="5"/>
      <c r="P339" s="32"/>
      <c r="Q339" s="4"/>
      <c r="R339" s="4"/>
      <c r="S339" s="47"/>
      <c r="T339" s="32"/>
      <c r="U339" s="4"/>
      <c r="V339" s="4"/>
      <c r="W339" s="47"/>
      <c r="X339" s="86">
        <f>IF(Dane!$E$3=1,AL339+AX339+BJ339,IF(Dane!$E$3=2,AR339+BD339+BP339,AT339+BF339+BR339))</f>
        <v>0</v>
      </c>
      <c r="Y339" s="87">
        <f>IF(Dane!$E$3=1,AM339+AY339+BK339,IF(Dane!$E$3=2,AS339+BE339+BQ339,AU339+BG339+BS339))</f>
        <v>0</v>
      </c>
      <c r="Z339" s="87">
        <f>IF(((H339*Dane!$C$9)-X339)&lt;0,0,(H339*Dane!$C$9)-X339)</f>
        <v>0</v>
      </c>
      <c r="AA339" s="88">
        <f>IFERROR(IF(((I339*Dane!$C$9)-Y339)&lt;0,0,(I339*Dane!$C$9)-Y339),0)</f>
        <v>0</v>
      </c>
      <c r="AB339" s="74"/>
      <c r="AC339" s="83">
        <f>IF(Dane!$E$3=1,AL339,IF(Dane!$E$3=2,AR339,AT339))</f>
        <v>0</v>
      </c>
      <c r="AD339" s="83">
        <f>IF(Dane!$E$3=1,AM339,IF(Dane!$E$3=2,AS339,AU339))</f>
        <v>0</v>
      </c>
      <c r="AE339" s="83">
        <f>IF(Dane!$E$3=1,AX339,IF(Dane!$E$3=2,BD339,BF339))</f>
        <v>0</v>
      </c>
      <c r="AF339" s="83">
        <f>IF(Dane!$E$3=1,AY339,IF(Dane!$E$3=2,BE339,BG339))</f>
        <v>0</v>
      </c>
      <c r="AG339" s="83">
        <f>IF(Dane!$E$3=1,BJ339,IF(Dane!$E$3=2,BP339,BR339))</f>
        <v>0</v>
      </c>
      <c r="AH339" s="83">
        <f>IF(Dane!$E$3=1,BK339,IF(Dane!$E$3=2,BQ339,BS339))</f>
        <v>0</v>
      </c>
      <c r="AI339" s="84">
        <f t="shared" si="174"/>
        <v>0</v>
      </c>
      <c r="AJ339" s="84">
        <f t="shared" si="175"/>
        <v>0</v>
      </c>
      <c r="AK339" s="84"/>
      <c r="AL339" s="84">
        <f t="shared" si="161"/>
        <v>0</v>
      </c>
      <c r="AM339" s="84">
        <f t="shared" si="176"/>
        <v>0</v>
      </c>
      <c r="AN339" s="84">
        <f t="shared" si="177"/>
        <v>0</v>
      </c>
      <c r="AO339" s="84">
        <f t="shared" si="162"/>
        <v>0</v>
      </c>
      <c r="AP339" s="84">
        <f t="shared" si="163"/>
        <v>0</v>
      </c>
      <c r="AQ339" s="84">
        <f t="shared" si="178"/>
        <v>0</v>
      </c>
      <c r="AR339" s="84">
        <f t="shared" si="187"/>
        <v>0</v>
      </c>
      <c r="AS339" s="84">
        <v>0</v>
      </c>
      <c r="AT339" s="84">
        <f t="shared" si="190"/>
        <v>0</v>
      </c>
      <c r="AU339" s="84">
        <v>0</v>
      </c>
      <c r="AV339" s="84">
        <f t="shared" si="164"/>
        <v>0</v>
      </c>
      <c r="AW339" s="84">
        <f t="shared" si="179"/>
        <v>0</v>
      </c>
      <c r="AX339" s="84">
        <f t="shared" si="165"/>
        <v>0</v>
      </c>
      <c r="AY339" s="84">
        <f t="shared" si="166"/>
        <v>0</v>
      </c>
      <c r="AZ339" s="84">
        <f t="shared" si="180"/>
        <v>0</v>
      </c>
      <c r="BA339" s="84">
        <f t="shared" si="167"/>
        <v>0</v>
      </c>
      <c r="BB339" s="84">
        <f t="shared" si="168"/>
        <v>0</v>
      </c>
      <c r="BC339" s="84">
        <f t="shared" si="181"/>
        <v>0</v>
      </c>
      <c r="BD339" s="84">
        <f t="shared" si="188"/>
        <v>0</v>
      </c>
      <c r="BE339" s="84">
        <v>0</v>
      </c>
      <c r="BF339" s="84">
        <f t="shared" si="182"/>
        <v>0</v>
      </c>
      <c r="BG339" s="84">
        <v>0</v>
      </c>
      <c r="BH339" s="84">
        <f t="shared" si="169"/>
        <v>0</v>
      </c>
      <c r="BI339" s="84">
        <f t="shared" si="183"/>
        <v>0</v>
      </c>
      <c r="BJ339" s="84">
        <f t="shared" si="170"/>
        <v>0</v>
      </c>
      <c r="BK339" s="84">
        <f t="shared" si="171"/>
        <v>0</v>
      </c>
      <c r="BL339" s="84">
        <f t="shared" si="184"/>
        <v>0</v>
      </c>
      <c r="BM339" s="84">
        <f t="shared" si="172"/>
        <v>0</v>
      </c>
      <c r="BN339" s="84">
        <f t="shared" si="173"/>
        <v>0</v>
      </c>
      <c r="BO339" s="84">
        <f t="shared" si="185"/>
        <v>0</v>
      </c>
      <c r="BP339" s="84">
        <f t="shared" si="189"/>
        <v>0</v>
      </c>
      <c r="BQ339" s="84">
        <v>0</v>
      </c>
      <c r="BR339" s="84">
        <f t="shared" si="186"/>
        <v>0</v>
      </c>
      <c r="BS339" s="84">
        <v>0</v>
      </c>
    </row>
    <row r="340" spans="1:71" s="85" customFormat="1">
      <c r="A340" s="69">
        <v>331</v>
      </c>
      <c r="B340" s="1"/>
      <c r="C340" s="1"/>
      <c r="D340" s="2"/>
      <c r="E340" s="3"/>
      <c r="F340" s="4"/>
      <c r="G340" s="2"/>
      <c r="H340" s="4"/>
      <c r="I340" s="4"/>
      <c r="J340" s="4"/>
      <c r="K340" s="5"/>
      <c r="L340" s="32"/>
      <c r="M340" s="4"/>
      <c r="N340" s="4"/>
      <c r="O340" s="5"/>
      <c r="P340" s="32"/>
      <c r="Q340" s="4"/>
      <c r="R340" s="4"/>
      <c r="S340" s="47"/>
      <c r="T340" s="32"/>
      <c r="U340" s="4"/>
      <c r="V340" s="4"/>
      <c r="W340" s="47"/>
      <c r="X340" s="86">
        <f>IF(Dane!$E$3=1,AL340+AX340+BJ340,IF(Dane!$E$3=2,AR340+BD340+BP340,AT340+BF340+BR340))</f>
        <v>0</v>
      </c>
      <c r="Y340" s="87">
        <f>IF(Dane!$E$3=1,AM340+AY340+BK340,IF(Dane!$E$3=2,AS340+BE340+BQ340,AU340+BG340+BS340))</f>
        <v>0</v>
      </c>
      <c r="Z340" s="87">
        <f>IF(((H340*Dane!$C$9)-X340)&lt;0,0,(H340*Dane!$C$9)-X340)</f>
        <v>0</v>
      </c>
      <c r="AA340" s="88">
        <f>IFERROR(IF(((I340*Dane!$C$9)-Y340)&lt;0,0,(I340*Dane!$C$9)-Y340),0)</f>
        <v>0</v>
      </c>
      <c r="AB340" s="74"/>
      <c r="AC340" s="83">
        <f>IF(Dane!$E$3=1,AL340,IF(Dane!$E$3=2,AR340,AT340))</f>
        <v>0</v>
      </c>
      <c r="AD340" s="83">
        <f>IF(Dane!$E$3=1,AM340,IF(Dane!$E$3=2,AS340,AU340))</f>
        <v>0</v>
      </c>
      <c r="AE340" s="83">
        <f>IF(Dane!$E$3=1,AX340,IF(Dane!$E$3=2,BD340,BF340))</f>
        <v>0</v>
      </c>
      <c r="AF340" s="83">
        <f>IF(Dane!$E$3=1,AY340,IF(Dane!$E$3=2,BE340,BG340))</f>
        <v>0</v>
      </c>
      <c r="AG340" s="83">
        <f>IF(Dane!$E$3=1,BJ340,IF(Dane!$E$3=2,BP340,BR340))</f>
        <v>0</v>
      </c>
      <c r="AH340" s="83">
        <f>IF(Dane!$E$3=1,BK340,IF(Dane!$E$3=2,BQ340,BS340))</f>
        <v>0</v>
      </c>
      <c r="AI340" s="84">
        <f t="shared" si="174"/>
        <v>0</v>
      </c>
      <c r="AJ340" s="84">
        <f t="shared" si="175"/>
        <v>0</v>
      </c>
      <c r="AK340" s="84"/>
      <c r="AL340" s="84">
        <f t="shared" si="161"/>
        <v>0</v>
      </c>
      <c r="AM340" s="84">
        <f t="shared" si="176"/>
        <v>0</v>
      </c>
      <c r="AN340" s="84">
        <f t="shared" si="177"/>
        <v>0</v>
      </c>
      <c r="AO340" s="84">
        <f t="shared" si="162"/>
        <v>0</v>
      </c>
      <c r="AP340" s="84">
        <f t="shared" si="163"/>
        <v>0</v>
      </c>
      <c r="AQ340" s="84">
        <f t="shared" si="178"/>
        <v>0</v>
      </c>
      <c r="AR340" s="84">
        <f t="shared" si="187"/>
        <v>0</v>
      </c>
      <c r="AS340" s="84">
        <v>0</v>
      </c>
      <c r="AT340" s="84">
        <f t="shared" si="190"/>
        <v>0</v>
      </c>
      <c r="AU340" s="84">
        <v>0</v>
      </c>
      <c r="AV340" s="84">
        <f t="shared" si="164"/>
        <v>0</v>
      </c>
      <c r="AW340" s="84">
        <f t="shared" si="179"/>
        <v>0</v>
      </c>
      <c r="AX340" s="84">
        <f t="shared" si="165"/>
        <v>0</v>
      </c>
      <c r="AY340" s="84">
        <f t="shared" si="166"/>
        <v>0</v>
      </c>
      <c r="AZ340" s="84">
        <f t="shared" si="180"/>
        <v>0</v>
      </c>
      <c r="BA340" s="84">
        <f t="shared" si="167"/>
        <v>0</v>
      </c>
      <c r="BB340" s="84">
        <f t="shared" si="168"/>
        <v>0</v>
      </c>
      <c r="BC340" s="84">
        <f t="shared" si="181"/>
        <v>0</v>
      </c>
      <c r="BD340" s="84">
        <f t="shared" si="188"/>
        <v>0</v>
      </c>
      <c r="BE340" s="84">
        <v>0</v>
      </c>
      <c r="BF340" s="84">
        <f t="shared" si="182"/>
        <v>0</v>
      </c>
      <c r="BG340" s="84">
        <v>0</v>
      </c>
      <c r="BH340" s="84">
        <f t="shared" si="169"/>
        <v>0</v>
      </c>
      <c r="BI340" s="84">
        <f t="shared" si="183"/>
        <v>0</v>
      </c>
      <c r="BJ340" s="84">
        <f t="shared" si="170"/>
        <v>0</v>
      </c>
      <c r="BK340" s="84">
        <f t="shared" si="171"/>
        <v>0</v>
      </c>
      <c r="BL340" s="84">
        <f t="shared" si="184"/>
        <v>0</v>
      </c>
      <c r="BM340" s="84">
        <f t="shared" si="172"/>
        <v>0</v>
      </c>
      <c r="BN340" s="84">
        <f t="shared" si="173"/>
        <v>0</v>
      </c>
      <c r="BO340" s="84">
        <f t="shared" si="185"/>
        <v>0</v>
      </c>
      <c r="BP340" s="84">
        <f t="shared" si="189"/>
        <v>0</v>
      </c>
      <c r="BQ340" s="84">
        <v>0</v>
      </c>
      <c r="BR340" s="84">
        <f t="shared" si="186"/>
        <v>0</v>
      </c>
      <c r="BS340" s="84">
        <v>0</v>
      </c>
    </row>
    <row r="341" spans="1:71" s="85" customFormat="1">
      <c r="A341" s="69">
        <v>332</v>
      </c>
      <c r="B341" s="1"/>
      <c r="C341" s="1"/>
      <c r="D341" s="2"/>
      <c r="E341" s="3"/>
      <c r="F341" s="4"/>
      <c r="G341" s="2"/>
      <c r="H341" s="4"/>
      <c r="I341" s="4"/>
      <c r="J341" s="4"/>
      <c r="K341" s="5"/>
      <c r="L341" s="32"/>
      <c r="M341" s="4"/>
      <c r="N341" s="4"/>
      <c r="O341" s="5"/>
      <c r="P341" s="32"/>
      <c r="Q341" s="4"/>
      <c r="R341" s="4"/>
      <c r="S341" s="47"/>
      <c r="T341" s="32"/>
      <c r="U341" s="4"/>
      <c r="V341" s="4"/>
      <c r="W341" s="47"/>
      <c r="X341" s="86">
        <f>IF(Dane!$E$3=1,AL341+AX341+BJ341,IF(Dane!$E$3=2,AR341+BD341+BP341,AT341+BF341+BR341))</f>
        <v>0</v>
      </c>
      <c r="Y341" s="87">
        <f>IF(Dane!$E$3=1,AM341+AY341+BK341,IF(Dane!$E$3=2,AS341+BE341+BQ341,AU341+BG341+BS341))</f>
        <v>0</v>
      </c>
      <c r="Z341" s="87">
        <f>IF(((H341*Dane!$C$9)-X341)&lt;0,0,(H341*Dane!$C$9)-X341)</f>
        <v>0</v>
      </c>
      <c r="AA341" s="88">
        <f>IFERROR(IF(((I341*Dane!$C$9)-Y341)&lt;0,0,(I341*Dane!$C$9)-Y341),0)</f>
        <v>0</v>
      </c>
      <c r="AB341" s="74"/>
      <c r="AC341" s="83">
        <f>IF(Dane!$E$3=1,AL341,IF(Dane!$E$3=2,AR341,AT341))</f>
        <v>0</v>
      </c>
      <c r="AD341" s="83">
        <f>IF(Dane!$E$3=1,AM341,IF(Dane!$E$3=2,AS341,AU341))</f>
        <v>0</v>
      </c>
      <c r="AE341" s="83">
        <f>IF(Dane!$E$3=1,AX341,IF(Dane!$E$3=2,BD341,BF341))</f>
        <v>0</v>
      </c>
      <c r="AF341" s="83">
        <f>IF(Dane!$E$3=1,AY341,IF(Dane!$E$3=2,BE341,BG341))</f>
        <v>0</v>
      </c>
      <c r="AG341" s="83">
        <f>IF(Dane!$E$3=1,BJ341,IF(Dane!$E$3=2,BP341,BR341))</f>
        <v>0</v>
      </c>
      <c r="AH341" s="83">
        <f>IF(Dane!$E$3=1,BK341,IF(Dane!$E$3=2,BQ341,BS341))</f>
        <v>0</v>
      </c>
      <c r="AI341" s="84">
        <f t="shared" si="174"/>
        <v>0</v>
      </c>
      <c r="AJ341" s="84">
        <f t="shared" si="175"/>
        <v>0</v>
      </c>
      <c r="AK341" s="84"/>
      <c r="AL341" s="84">
        <f t="shared" si="161"/>
        <v>0</v>
      </c>
      <c r="AM341" s="84">
        <f t="shared" si="176"/>
        <v>0</v>
      </c>
      <c r="AN341" s="84">
        <f t="shared" si="177"/>
        <v>0</v>
      </c>
      <c r="AO341" s="84">
        <f t="shared" si="162"/>
        <v>0</v>
      </c>
      <c r="AP341" s="84">
        <f t="shared" si="163"/>
        <v>0</v>
      </c>
      <c r="AQ341" s="84">
        <f t="shared" si="178"/>
        <v>0</v>
      </c>
      <c r="AR341" s="84">
        <f t="shared" si="187"/>
        <v>0</v>
      </c>
      <c r="AS341" s="84">
        <v>0</v>
      </c>
      <c r="AT341" s="84">
        <f t="shared" si="190"/>
        <v>0</v>
      </c>
      <c r="AU341" s="84">
        <v>0</v>
      </c>
      <c r="AV341" s="84">
        <f t="shared" si="164"/>
        <v>0</v>
      </c>
      <c r="AW341" s="84">
        <f t="shared" si="179"/>
        <v>0</v>
      </c>
      <c r="AX341" s="84">
        <f t="shared" si="165"/>
        <v>0</v>
      </c>
      <c r="AY341" s="84">
        <f t="shared" si="166"/>
        <v>0</v>
      </c>
      <c r="AZ341" s="84">
        <f t="shared" si="180"/>
        <v>0</v>
      </c>
      <c r="BA341" s="84">
        <f t="shared" si="167"/>
        <v>0</v>
      </c>
      <c r="BB341" s="84">
        <f t="shared" si="168"/>
        <v>0</v>
      </c>
      <c r="BC341" s="84">
        <f t="shared" si="181"/>
        <v>0</v>
      </c>
      <c r="BD341" s="84">
        <f t="shared" si="188"/>
        <v>0</v>
      </c>
      <c r="BE341" s="84">
        <v>0</v>
      </c>
      <c r="BF341" s="84">
        <f t="shared" si="182"/>
        <v>0</v>
      </c>
      <c r="BG341" s="84">
        <v>0</v>
      </c>
      <c r="BH341" s="84">
        <f t="shared" si="169"/>
        <v>0</v>
      </c>
      <c r="BI341" s="84">
        <f t="shared" si="183"/>
        <v>0</v>
      </c>
      <c r="BJ341" s="84">
        <f t="shared" si="170"/>
        <v>0</v>
      </c>
      <c r="BK341" s="84">
        <f t="shared" si="171"/>
        <v>0</v>
      </c>
      <c r="BL341" s="84">
        <f t="shared" si="184"/>
        <v>0</v>
      </c>
      <c r="BM341" s="84">
        <f t="shared" si="172"/>
        <v>0</v>
      </c>
      <c r="BN341" s="84">
        <f t="shared" si="173"/>
        <v>0</v>
      </c>
      <c r="BO341" s="84">
        <f t="shared" si="185"/>
        <v>0</v>
      </c>
      <c r="BP341" s="84">
        <f t="shared" si="189"/>
        <v>0</v>
      </c>
      <c r="BQ341" s="84">
        <v>0</v>
      </c>
      <c r="BR341" s="84">
        <f t="shared" si="186"/>
        <v>0</v>
      </c>
      <c r="BS341" s="84">
        <v>0</v>
      </c>
    </row>
    <row r="342" spans="1:71" s="85" customFormat="1">
      <c r="A342" s="69">
        <v>333</v>
      </c>
      <c r="B342" s="1"/>
      <c r="C342" s="1"/>
      <c r="D342" s="2"/>
      <c r="E342" s="3"/>
      <c r="F342" s="4"/>
      <c r="G342" s="2"/>
      <c r="H342" s="4"/>
      <c r="I342" s="4"/>
      <c r="J342" s="4"/>
      <c r="K342" s="5"/>
      <c r="L342" s="32"/>
      <c r="M342" s="4"/>
      <c r="N342" s="4"/>
      <c r="O342" s="5"/>
      <c r="P342" s="32"/>
      <c r="Q342" s="4"/>
      <c r="R342" s="4"/>
      <c r="S342" s="47"/>
      <c r="T342" s="32"/>
      <c r="U342" s="4"/>
      <c r="V342" s="4"/>
      <c r="W342" s="47"/>
      <c r="X342" s="86">
        <f>IF(Dane!$E$3=1,AL342+AX342+BJ342,IF(Dane!$E$3=2,AR342+BD342+BP342,AT342+BF342+BR342))</f>
        <v>0</v>
      </c>
      <c r="Y342" s="87">
        <f>IF(Dane!$E$3=1,AM342+AY342+BK342,IF(Dane!$E$3=2,AS342+BE342+BQ342,AU342+BG342+BS342))</f>
        <v>0</v>
      </c>
      <c r="Z342" s="87">
        <f>IF(((H342*Dane!$C$9)-X342)&lt;0,0,(H342*Dane!$C$9)-X342)</f>
        <v>0</v>
      </c>
      <c r="AA342" s="88">
        <f>IFERROR(IF(((I342*Dane!$C$9)-Y342)&lt;0,0,(I342*Dane!$C$9)-Y342),0)</f>
        <v>0</v>
      </c>
      <c r="AB342" s="74"/>
      <c r="AC342" s="83">
        <f>IF(Dane!$E$3=1,AL342,IF(Dane!$E$3=2,AR342,AT342))</f>
        <v>0</v>
      </c>
      <c r="AD342" s="83">
        <f>IF(Dane!$E$3=1,AM342,IF(Dane!$E$3=2,AS342,AU342))</f>
        <v>0</v>
      </c>
      <c r="AE342" s="83">
        <f>IF(Dane!$E$3=1,AX342,IF(Dane!$E$3=2,BD342,BF342))</f>
        <v>0</v>
      </c>
      <c r="AF342" s="83">
        <f>IF(Dane!$E$3=1,AY342,IF(Dane!$E$3=2,BE342,BG342))</f>
        <v>0</v>
      </c>
      <c r="AG342" s="83">
        <f>IF(Dane!$E$3=1,BJ342,IF(Dane!$E$3=2,BP342,BR342))</f>
        <v>0</v>
      </c>
      <c r="AH342" s="83">
        <f>IF(Dane!$E$3=1,BK342,IF(Dane!$E$3=2,BQ342,BS342))</f>
        <v>0</v>
      </c>
      <c r="AI342" s="84">
        <f t="shared" si="174"/>
        <v>0</v>
      </c>
      <c r="AJ342" s="84">
        <f t="shared" si="175"/>
        <v>0</v>
      </c>
      <c r="AK342" s="84"/>
      <c r="AL342" s="84">
        <f t="shared" si="161"/>
        <v>0</v>
      </c>
      <c r="AM342" s="84">
        <f t="shared" si="176"/>
        <v>0</v>
      </c>
      <c r="AN342" s="84">
        <f t="shared" si="177"/>
        <v>0</v>
      </c>
      <c r="AO342" s="84">
        <f t="shared" si="162"/>
        <v>0</v>
      </c>
      <c r="AP342" s="84">
        <f t="shared" si="163"/>
        <v>0</v>
      </c>
      <c r="AQ342" s="84">
        <f t="shared" si="178"/>
        <v>0</v>
      </c>
      <c r="AR342" s="84">
        <f t="shared" si="187"/>
        <v>0</v>
      </c>
      <c r="AS342" s="84">
        <v>0</v>
      </c>
      <c r="AT342" s="84">
        <f t="shared" si="190"/>
        <v>0</v>
      </c>
      <c r="AU342" s="84">
        <v>0</v>
      </c>
      <c r="AV342" s="84">
        <f t="shared" si="164"/>
        <v>0</v>
      </c>
      <c r="AW342" s="84">
        <f t="shared" si="179"/>
        <v>0</v>
      </c>
      <c r="AX342" s="84">
        <f t="shared" si="165"/>
        <v>0</v>
      </c>
      <c r="AY342" s="84">
        <f t="shared" si="166"/>
        <v>0</v>
      </c>
      <c r="AZ342" s="84">
        <f t="shared" si="180"/>
        <v>0</v>
      </c>
      <c r="BA342" s="84">
        <f t="shared" si="167"/>
        <v>0</v>
      </c>
      <c r="BB342" s="84">
        <f t="shared" si="168"/>
        <v>0</v>
      </c>
      <c r="BC342" s="84">
        <f t="shared" si="181"/>
        <v>0</v>
      </c>
      <c r="BD342" s="84">
        <f t="shared" si="188"/>
        <v>0</v>
      </c>
      <c r="BE342" s="84">
        <v>0</v>
      </c>
      <c r="BF342" s="84">
        <f t="shared" si="182"/>
        <v>0</v>
      </c>
      <c r="BG342" s="84">
        <v>0</v>
      </c>
      <c r="BH342" s="84">
        <f t="shared" si="169"/>
        <v>0</v>
      </c>
      <c r="BI342" s="84">
        <f t="shared" si="183"/>
        <v>0</v>
      </c>
      <c r="BJ342" s="84">
        <f t="shared" si="170"/>
        <v>0</v>
      </c>
      <c r="BK342" s="84">
        <f t="shared" si="171"/>
        <v>0</v>
      </c>
      <c r="BL342" s="84">
        <f t="shared" si="184"/>
        <v>0</v>
      </c>
      <c r="BM342" s="84">
        <f t="shared" si="172"/>
        <v>0</v>
      </c>
      <c r="BN342" s="84">
        <f t="shared" si="173"/>
        <v>0</v>
      </c>
      <c r="BO342" s="84">
        <f t="shared" si="185"/>
        <v>0</v>
      </c>
      <c r="BP342" s="84">
        <f t="shared" si="189"/>
        <v>0</v>
      </c>
      <c r="BQ342" s="84">
        <v>0</v>
      </c>
      <c r="BR342" s="84">
        <f t="shared" si="186"/>
        <v>0</v>
      </c>
      <c r="BS342" s="84">
        <v>0</v>
      </c>
    </row>
    <row r="343" spans="1:71" s="85" customFormat="1">
      <c r="A343" s="69">
        <v>334</v>
      </c>
      <c r="B343" s="1"/>
      <c r="C343" s="1"/>
      <c r="D343" s="2"/>
      <c r="E343" s="3"/>
      <c r="F343" s="4"/>
      <c r="G343" s="2"/>
      <c r="H343" s="4"/>
      <c r="I343" s="4"/>
      <c r="J343" s="4"/>
      <c r="K343" s="5"/>
      <c r="L343" s="32"/>
      <c r="M343" s="4"/>
      <c r="N343" s="4"/>
      <c r="O343" s="5"/>
      <c r="P343" s="32"/>
      <c r="Q343" s="4"/>
      <c r="R343" s="4"/>
      <c r="S343" s="47"/>
      <c r="T343" s="32"/>
      <c r="U343" s="4"/>
      <c r="V343" s="4"/>
      <c r="W343" s="47"/>
      <c r="X343" s="86">
        <f>IF(Dane!$E$3=1,AL343+AX343+BJ343,IF(Dane!$E$3=2,AR343+BD343+BP343,AT343+BF343+BR343))</f>
        <v>0</v>
      </c>
      <c r="Y343" s="87">
        <f>IF(Dane!$E$3=1,AM343+AY343+BK343,IF(Dane!$E$3=2,AS343+BE343+BQ343,AU343+BG343+BS343))</f>
        <v>0</v>
      </c>
      <c r="Z343" s="87">
        <f>IF(((H343*Dane!$C$9)-X343)&lt;0,0,(H343*Dane!$C$9)-X343)</f>
        <v>0</v>
      </c>
      <c r="AA343" s="88">
        <f>IFERROR(IF(((I343*Dane!$C$9)-Y343)&lt;0,0,(I343*Dane!$C$9)-Y343),0)</f>
        <v>0</v>
      </c>
      <c r="AB343" s="74"/>
      <c r="AC343" s="83">
        <f>IF(Dane!$E$3=1,AL343,IF(Dane!$E$3=2,AR343,AT343))</f>
        <v>0</v>
      </c>
      <c r="AD343" s="83">
        <f>IF(Dane!$E$3=1,AM343,IF(Dane!$E$3=2,AS343,AU343))</f>
        <v>0</v>
      </c>
      <c r="AE343" s="83">
        <f>IF(Dane!$E$3=1,AX343,IF(Dane!$E$3=2,BD343,BF343))</f>
        <v>0</v>
      </c>
      <c r="AF343" s="83">
        <f>IF(Dane!$E$3=1,AY343,IF(Dane!$E$3=2,BE343,BG343))</f>
        <v>0</v>
      </c>
      <c r="AG343" s="83">
        <f>IF(Dane!$E$3=1,BJ343,IF(Dane!$E$3=2,BP343,BR343))</f>
        <v>0</v>
      </c>
      <c r="AH343" s="83">
        <f>IF(Dane!$E$3=1,BK343,IF(Dane!$E$3=2,BQ343,BS343))</f>
        <v>0</v>
      </c>
      <c r="AI343" s="84">
        <f t="shared" si="174"/>
        <v>0</v>
      </c>
      <c r="AJ343" s="84">
        <f t="shared" si="175"/>
        <v>0</v>
      </c>
      <c r="AK343" s="84"/>
      <c r="AL343" s="84">
        <f t="shared" si="161"/>
        <v>0</v>
      </c>
      <c r="AM343" s="84">
        <f t="shared" si="176"/>
        <v>0</v>
      </c>
      <c r="AN343" s="84">
        <f t="shared" si="177"/>
        <v>0</v>
      </c>
      <c r="AO343" s="84">
        <f t="shared" si="162"/>
        <v>0</v>
      </c>
      <c r="AP343" s="84">
        <f t="shared" si="163"/>
        <v>0</v>
      </c>
      <c r="AQ343" s="84">
        <f t="shared" si="178"/>
        <v>0</v>
      </c>
      <c r="AR343" s="84">
        <f t="shared" si="187"/>
        <v>0</v>
      </c>
      <c r="AS343" s="84">
        <v>0</v>
      </c>
      <c r="AT343" s="84">
        <f t="shared" si="190"/>
        <v>0</v>
      </c>
      <c r="AU343" s="84">
        <v>0</v>
      </c>
      <c r="AV343" s="84">
        <f t="shared" si="164"/>
        <v>0</v>
      </c>
      <c r="AW343" s="84">
        <f t="shared" si="179"/>
        <v>0</v>
      </c>
      <c r="AX343" s="84">
        <f t="shared" si="165"/>
        <v>0</v>
      </c>
      <c r="AY343" s="84">
        <f t="shared" si="166"/>
        <v>0</v>
      </c>
      <c r="AZ343" s="84">
        <f t="shared" si="180"/>
        <v>0</v>
      </c>
      <c r="BA343" s="84">
        <f t="shared" si="167"/>
        <v>0</v>
      </c>
      <c r="BB343" s="84">
        <f t="shared" si="168"/>
        <v>0</v>
      </c>
      <c r="BC343" s="84">
        <f t="shared" si="181"/>
        <v>0</v>
      </c>
      <c r="BD343" s="84">
        <f t="shared" si="188"/>
        <v>0</v>
      </c>
      <c r="BE343" s="84">
        <v>0</v>
      </c>
      <c r="BF343" s="84">
        <f t="shared" si="182"/>
        <v>0</v>
      </c>
      <c r="BG343" s="84">
        <v>0</v>
      </c>
      <c r="BH343" s="84">
        <f t="shared" si="169"/>
        <v>0</v>
      </c>
      <c r="BI343" s="84">
        <f t="shared" si="183"/>
        <v>0</v>
      </c>
      <c r="BJ343" s="84">
        <f t="shared" si="170"/>
        <v>0</v>
      </c>
      <c r="BK343" s="84">
        <f t="shared" si="171"/>
        <v>0</v>
      </c>
      <c r="BL343" s="84">
        <f t="shared" si="184"/>
        <v>0</v>
      </c>
      <c r="BM343" s="84">
        <f t="shared" si="172"/>
        <v>0</v>
      </c>
      <c r="BN343" s="84">
        <f t="shared" si="173"/>
        <v>0</v>
      </c>
      <c r="BO343" s="84">
        <f t="shared" si="185"/>
        <v>0</v>
      </c>
      <c r="BP343" s="84">
        <f t="shared" si="189"/>
        <v>0</v>
      </c>
      <c r="BQ343" s="84">
        <v>0</v>
      </c>
      <c r="BR343" s="84">
        <f t="shared" si="186"/>
        <v>0</v>
      </c>
      <c r="BS343" s="84">
        <v>0</v>
      </c>
    </row>
    <row r="344" spans="1:71" s="85" customFormat="1">
      <c r="A344" s="69">
        <v>335</v>
      </c>
      <c r="B344" s="1"/>
      <c r="C344" s="1"/>
      <c r="D344" s="2"/>
      <c r="E344" s="3"/>
      <c r="F344" s="4"/>
      <c r="G344" s="2"/>
      <c r="H344" s="4"/>
      <c r="I344" s="4"/>
      <c r="J344" s="4"/>
      <c r="K344" s="5"/>
      <c r="L344" s="32"/>
      <c r="M344" s="4"/>
      <c r="N344" s="4"/>
      <c r="O344" s="5"/>
      <c r="P344" s="32"/>
      <c r="Q344" s="4"/>
      <c r="R344" s="4"/>
      <c r="S344" s="47"/>
      <c r="T344" s="32"/>
      <c r="U344" s="4"/>
      <c r="V344" s="4"/>
      <c r="W344" s="47"/>
      <c r="X344" s="86">
        <f>IF(Dane!$E$3=1,AL344+AX344+BJ344,IF(Dane!$E$3=2,AR344+BD344+BP344,AT344+BF344+BR344))</f>
        <v>0</v>
      </c>
      <c r="Y344" s="87">
        <f>IF(Dane!$E$3=1,AM344+AY344+BK344,IF(Dane!$E$3=2,AS344+BE344+BQ344,AU344+BG344+BS344))</f>
        <v>0</v>
      </c>
      <c r="Z344" s="87">
        <f>IF(((H344*Dane!$C$9)-X344)&lt;0,0,(H344*Dane!$C$9)-X344)</f>
        <v>0</v>
      </c>
      <c r="AA344" s="88">
        <f>IFERROR(IF(((I344*Dane!$C$9)-Y344)&lt;0,0,(I344*Dane!$C$9)-Y344),0)</f>
        <v>0</v>
      </c>
      <c r="AB344" s="74"/>
      <c r="AC344" s="83">
        <f>IF(Dane!$E$3=1,AL344,IF(Dane!$E$3=2,AR344,AT344))</f>
        <v>0</v>
      </c>
      <c r="AD344" s="83">
        <f>IF(Dane!$E$3=1,AM344,IF(Dane!$E$3=2,AS344,AU344))</f>
        <v>0</v>
      </c>
      <c r="AE344" s="83">
        <f>IF(Dane!$E$3=1,AX344,IF(Dane!$E$3=2,BD344,BF344))</f>
        <v>0</v>
      </c>
      <c r="AF344" s="83">
        <f>IF(Dane!$E$3=1,AY344,IF(Dane!$E$3=2,BE344,BG344))</f>
        <v>0</v>
      </c>
      <c r="AG344" s="83">
        <f>IF(Dane!$E$3=1,BJ344,IF(Dane!$E$3=2,BP344,BR344))</f>
        <v>0</v>
      </c>
      <c r="AH344" s="83">
        <f>IF(Dane!$E$3=1,BK344,IF(Dane!$E$3=2,BQ344,BS344))</f>
        <v>0</v>
      </c>
      <c r="AI344" s="84">
        <f t="shared" si="174"/>
        <v>0</v>
      </c>
      <c r="AJ344" s="84">
        <f t="shared" si="175"/>
        <v>0</v>
      </c>
      <c r="AK344" s="84"/>
      <c r="AL344" s="84">
        <f t="shared" si="161"/>
        <v>0</v>
      </c>
      <c r="AM344" s="84">
        <f t="shared" si="176"/>
        <v>0</v>
      </c>
      <c r="AN344" s="84">
        <f t="shared" si="177"/>
        <v>0</v>
      </c>
      <c r="AO344" s="84">
        <f t="shared" si="162"/>
        <v>0</v>
      </c>
      <c r="AP344" s="84">
        <f t="shared" si="163"/>
        <v>0</v>
      </c>
      <c r="AQ344" s="84">
        <f t="shared" si="178"/>
        <v>0</v>
      </c>
      <c r="AR344" s="84">
        <f t="shared" si="187"/>
        <v>0</v>
      </c>
      <c r="AS344" s="84">
        <v>0</v>
      </c>
      <c r="AT344" s="84">
        <f t="shared" si="190"/>
        <v>0</v>
      </c>
      <c r="AU344" s="84">
        <v>0</v>
      </c>
      <c r="AV344" s="84">
        <f t="shared" si="164"/>
        <v>0</v>
      </c>
      <c r="AW344" s="84">
        <f t="shared" si="179"/>
        <v>0</v>
      </c>
      <c r="AX344" s="84">
        <f t="shared" si="165"/>
        <v>0</v>
      </c>
      <c r="AY344" s="84">
        <f t="shared" si="166"/>
        <v>0</v>
      </c>
      <c r="AZ344" s="84">
        <f t="shared" si="180"/>
        <v>0</v>
      </c>
      <c r="BA344" s="84">
        <f t="shared" si="167"/>
        <v>0</v>
      </c>
      <c r="BB344" s="84">
        <f t="shared" si="168"/>
        <v>0</v>
      </c>
      <c r="BC344" s="84">
        <f t="shared" si="181"/>
        <v>0</v>
      </c>
      <c r="BD344" s="84">
        <f t="shared" si="188"/>
        <v>0</v>
      </c>
      <c r="BE344" s="84">
        <v>0</v>
      </c>
      <c r="BF344" s="84">
        <f t="shared" si="182"/>
        <v>0</v>
      </c>
      <c r="BG344" s="84">
        <v>0</v>
      </c>
      <c r="BH344" s="84">
        <f t="shared" si="169"/>
        <v>0</v>
      </c>
      <c r="BI344" s="84">
        <f t="shared" si="183"/>
        <v>0</v>
      </c>
      <c r="BJ344" s="84">
        <f t="shared" si="170"/>
        <v>0</v>
      </c>
      <c r="BK344" s="84">
        <f t="shared" si="171"/>
        <v>0</v>
      </c>
      <c r="BL344" s="84">
        <f t="shared" si="184"/>
        <v>0</v>
      </c>
      <c r="BM344" s="84">
        <f t="shared" si="172"/>
        <v>0</v>
      </c>
      <c r="BN344" s="84">
        <f t="shared" si="173"/>
        <v>0</v>
      </c>
      <c r="BO344" s="84">
        <f t="shared" si="185"/>
        <v>0</v>
      </c>
      <c r="BP344" s="84">
        <f t="shared" si="189"/>
        <v>0</v>
      </c>
      <c r="BQ344" s="84">
        <v>0</v>
      </c>
      <c r="BR344" s="84">
        <f t="shared" si="186"/>
        <v>0</v>
      </c>
      <c r="BS344" s="84">
        <v>0</v>
      </c>
    </row>
    <row r="345" spans="1:71" s="85" customFormat="1">
      <c r="A345" s="69">
        <v>336</v>
      </c>
      <c r="B345" s="1"/>
      <c r="C345" s="1"/>
      <c r="D345" s="2"/>
      <c r="E345" s="3"/>
      <c r="F345" s="4"/>
      <c r="G345" s="2"/>
      <c r="H345" s="4"/>
      <c r="I345" s="4"/>
      <c r="J345" s="4"/>
      <c r="K345" s="5"/>
      <c r="L345" s="32"/>
      <c r="M345" s="4"/>
      <c r="N345" s="4"/>
      <c r="O345" s="5"/>
      <c r="P345" s="32"/>
      <c r="Q345" s="4"/>
      <c r="R345" s="4"/>
      <c r="S345" s="47"/>
      <c r="T345" s="32"/>
      <c r="U345" s="4"/>
      <c r="V345" s="4"/>
      <c r="W345" s="47"/>
      <c r="X345" s="86">
        <f>IF(Dane!$E$3=1,AL345+AX345+BJ345,IF(Dane!$E$3=2,AR345+BD345+BP345,AT345+BF345+BR345))</f>
        <v>0</v>
      </c>
      <c r="Y345" s="87">
        <f>IF(Dane!$E$3=1,AM345+AY345+BK345,IF(Dane!$E$3=2,AS345+BE345+BQ345,AU345+BG345+BS345))</f>
        <v>0</v>
      </c>
      <c r="Z345" s="87">
        <f>IF(((H345*Dane!$C$9)-X345)&lt;0,0,(H345*Dane!$C$9)-X345)</f>
        <v>0</v>
      </c>
      <c r="AA345" s="88">
        <f>IFERROR(IF(((I345*Dane!$C$9)-Y345)&lt;0,0,(I345*Dane!$C$9)-Y345),0)</f>
        <v>0</v>
      </c>
      <c r="AB345" s="74"/>
      <c r="AC345" s="83">
        <f>IF(Dane!$E$3=1,AL345,IF(Dane!$E$3=2,AR345,AT345))</f>
        <v>0</v>
      </c>
      <c r="AD345" s="83">
        <f>IF(Dane!$E$3=1,AM345,IF(Dane!$E$3=2,AS345,AU345))</f>
        <v>0</v>
      </c>
      <c r="AE345" s="83">
        <f>IF(Dane!$E$3=1,AX345,IF(Dane!$E$3=2,BD345,BF345))</f>
        <v>0</v>
      </c>
      <c r="AF345" s="83">
        <f>IF(Dane!$E$3=1,AY345,IF(Dane!$E$3=2,BE345,BG345))</f>
        <v>0</v>
      </c>
      <c r="AG345" s="83">
        <f>IF(Dane!$E$3=1,BJ345,IF(Dane!$E$3=2,BP345,BR345))</f>
        <v>0</v>
      </c>
      <c r="AH345" s="83">
        <f>IF(Dane!$E$3=1,BK345,IF(Dane!$E$3=2,BQ345,BS345))</f>
        <v>0</v>
      </c>
      <c r="AI345" s="84">
        <f t="shared" si="174"/>
        <v>0</v>
      </c>
      <c r="AJ345" s="84">
        <f t="shared" si="175"/>
        <v>0</v>
      </c>
      <c r="AK345" s="84"/>
      <c r="AL345" s="84">
        <f t="shared" si="161"/>
        <v>0</v>
      </c>
      <c r="AM345" s="84">
        <f t="shared" si="176"/>
        <v>0</v>
      </c>
      <c r="AN345" s="84">
        <f t="shared" si="177"/>
        <v>0</v>
      </c>
      <c r="AO345" s="84">
        <f t="shared" si="162"/>
        <v>0</v>
      </c>
      <c r="AP345" s="84">
        <f t="shared" si="163"/>
        <v>0</v>
      </c>
      <c r="AQ345" s="84">
        <f t="shared" si="178"/>
        <v>0</v>
      </c>
      <c r="AR345" s="84">
        <f t="shared" si="187"/>
        <v>0</v>
      </c>
      <c r="AS345" s="84">
        <v>0</v>
      </c>
      <c r="AT345" s="84">
        <f t="shared" si="190"/>
        <v>0</v>
      </c>
      <c r="AU345" s="84">
        <v>0</v>
      </c>
      <c r="AV345" s="84">
        <f t="shared" si="164"/>
        <v>0</v>
      </c>
      <c r="AW345" s="84">
        <f t="shared" si="179"/>
        <v>0</v>
      </c>
      <c r="AX345" s="84">
        <f t="shared" si="165"/>
        <v>0</v>
      </c>
      <c r="AY345" s="84">
        <f t="shared" si="166"/>
        <v>0</v>
      </c>
      <c r="AZ345" s="84">
        <f t="shared" si="180"/>
        <v>0</v>
      </c>
      <c r="BA345" s="84">
        <f t="shared" si="167"/>
        <v>0</v>
      </c>
      <c r="BB345" s="84">
        <f t="shared" si="168"/>
        <v>0</v>
      </c>
      <c r="BC345" s="84">
        <f t="shared" si="181"/>
        <v>0</v>
      </c>
      <c r="BD345" s="84">
        <f t="shared" si="188"/>
        <v>0</v>
      </c>
      <c r="BE345" s="84">
        <v>0</v>
      </c>
      <c r="BF345" s="84">
        <f t="shared" si="182"/>
        <v>0</v>
      </c>
      <c r="BG345" s="84">
        <v>0</v>
      </c>
      <c r="BH345" s="84">
        <f t="shared" si="169"/>
        <v>0</v>
      </c>
      <c r="BI345" s="84">
        <f t="shared" si="183"/>
        <v>0</v>
      </c>
      <c r="BJ345" s="84">
        <f t="shared" si="170"/>
        <v>0</v>
      </c>
      <c r="BK345" s="84">
        <f t="shared" si="171"/>
        <v>0</v>
      </c>
      <c r="BL345" s="84">
        <f t="shared" si="184"/>
        <v>0</v>
      </c>
      <c r="BM345" s="84">
        <f t="shared" si="172"/>
        <v>0</v>
      </c>
      <c r="BN345" s="84">
        <f t="shared" si="173"/>
        <v>0</v>
      </c>
      <c r="BO345" s="84">
        <f t="shared" si="185"/>
        <v>0</v>
      </c>
      <c r="BP345" s="84">
        <f t="shared" si="189"/>
        <v>0</v>
      </c>
      <c r="BQ345" s="84">
        <v>0</v>
      </c>
      <c r="BR345" s="84">
        <f t="shared" si="186"/>
        <v>0</v>
      </c>
      <c r="BS345" s="84">
        <v>0</v>
      </c>
    </row>
    <row r="346" spans="1:71" s="85" customFormat="1">
      <c r="A346" s="69">
        <v>337</v>
      </c>
      <c r="B346" s="1"/>
      <c r="C346" s="1"/>
      <c r="D346" s="2"/>
      <c r="E346" s="3"/>
      <c r="F346" s="4"/>
      <c r="G346" s="2"/>
      <c r="H346" s="4"/>
      <c r="I346" s="4"/>
      <c r="J346" s="4"/>
      <c r="K346" s="5"/>
      <c r="L346" s="32"/>
      <c r="M346" s="4"/>
      <c r="N346" s="4"/>
      <c r="O346" s="5"/>
      <c r="P346" s="32"/>
      <c r="Q346" s="4"/>
      <c r="R346" s="4"/>
      <c r="S346" s="47"/>
      <c r="T346" s="32"/>
      <c r="U346" s="4"/>
      <c r="V346" s="4"/>
      <c r="W346" s="47"/>
      <c r="X346" s="86">
        <f>IF(Dane!$E$3=1,AL346+AX346+BJ346,IF(Dane!$E$3=2,AR346+BD346+BP346,AT346+BF346+BR346))</f>
        <v>0</v>
      </c>
      <c r="Y346" s="87">
        <f>IF(Dane!$E$3=1,AM346+AY346+BK346,IF(Dane!$E$3=2,AS346+BE346+BQ346,AU346+BG346+BS346))</f>
        <v>0</v>
      </c>
      <c r="Z346" s="87">
        <f>IF(((H346*Dane!$C$9)-X346)&lt;0,0,(H346*Dane!$C$9)-X346)</f>
        <v>0</v>
      </c>
      <c r="AA346" s="88">
        <f>IFERROR(IF(((I346*Dane!$C$9)-Y346)&lt;0,0,(I346*Dane!$C$9)-Y346),0)</f>
        <v>0</v>
      </c>
      <c r="AB346" s="74"/>
      <c r="AC346" s="83">
        <f>IF(Dane!$E$3=1,AL346,IF(Dane!$E$3=2,AR346,AT346))</f>
        <v>0</v>
      </c>
      <c r="AD346" s="83">
        <f>IF(Dane!$E$3=1,AM346,IF(Dane!$E$3=2,AS346,AU346))</f>
        <v>0</v>
      </c>
      <c r="AE346" s="83">
        <f>IF(Dane!$E$3=1,AX346,IF(Dane!$E$3=2,BD346,BF346))</f>
        <v>0</v>
      </c>
      <c r="AF346" s="83">
        <f>IF(Dane!$E$3=1,AY346,IF(Dane!$E$3=2,BE346,BG346))</f>
        <v>0</v>
      </c>
      <c r="AG346" s="83">
        <f>IF(Dane!$E$3=1,BJ346,IF(Dane!$E$3=2,BP346,BR346))</f>
        <v>0</v>
      </c>
      <c r="AH346" s="83">
        <f>IF(Dane!$E$3=1,BK346,IF(Dane!$E$3=2,BQ346,BS346))</f>
        <v>0</v>
      </c>
      <c r="AI346" s="84">
        <f t="shared" si="174"/>
        <v>0</v>
      </c>
      <c r="AJ346" s="84">
        <f t="shared" si="175"/>
        <v>0</v>
      </c>
      <c r="AK346" s="84"/>
      <c r="AL346" s="84">
        <f t="shared" si="161"/>
        <v>0</v>
      </c>
      <c r="AM346" s="84">
        <f t="shared" si="176"/>
        <v>0</v>
      </c>
      <c r="AN346" s="84">
        <f t="shared" si="177"/>
        <v>0</v>
      </c>
      <c r="AO346" s="84">
        <f t="shared" si="162"/>
        <v>0</v>
      </c>
      <c r="AP346" s="84">
        <f t="shared" si="163"/>
        <v>0</v>
      </c>
      <c r="AQ346" s="84">
        <f t="shared" si="178"/>
        <v>0</v>
      </c>
      <c r="AR346" s="84">
        <f t="shared" si="187"/>
        <v>0</v>
      </c>
      <c r="AS346" s="84">
        <v>0</v>
      </c>
      <c r="AT346" s="84">
        <f t="shared" si="190"/>
        <v>0</v>
      </c>
      <c r="AU346" s="84">
        <v>0</v>
      </c>
      <c r="AV346" s="84">
        <f t="shared" si="164"/>
        <v>0</v>
      </c>
      <c r="AW346" s="84">
        <f t="shared" si="179"/>
        <v>0</v>
      </c>
      <c r="AX346" s="84">
        <f t="shared" si="165"/>
        <v>0</v>
      </c>
      <c r="AY346" s="84">
        <f t="shared" si="166"/>
        <v>0</v>
      </c>
      <c r="AZ346" s="84">
        <f t="shared" si="180"/>
        <v>0</v>
      </c>
      <c r="BA346" s="84">
        <f t="shared" si="167"/>
        <v>0</v>
      </c>
      <c r="BB346" s="84">
        <f t="shared" si="168"/>
        <v>0</v>
      </c>
      <c r="BC346" s="84">
        <f t="shared" si="181"/>
        <v>0</v>
      </c>
      <c r="BD346" s="84">
        <f t="shared" si="188"/>
        <v>0</v>
      </c>
      <c r="BE346" s="84">
        <v>0</v>
      </c>
      <c r="BF346" s="84">
        <f t="shared" si="182"/>
        <v>0</v>
      </c>
      <c r="BG346" s="84">
        <v>0</v>
      </c>
      <c r="BH346" s="84">
        <f t="shared" si="169"/>
        <v>0</v>
      </c>
      <c r="BI346" s="84">
        <f t="shared" si="183"/>
        <v>0</v>
      </c>
      <c r="BJ346" s="84">
        <f t="shared" si="170"/>
        <v>0</v>
      </c>
      <c r="BK346" s="84">
        <f t="shared" si="171"/>
        <v>0</v>
      </c>
      <c r="BL346" s="84">
        <f t="shared" si="184"/>
        <v>0</v>
      </c>
      <c r="BM346" s="84">
        <f t="shared" si="172"/>
        <v>0</v>
      </c>
      <c r="BN346" s="84">
        <f t="shared" si="173"/>
        <v>0</v>
      </c>
      <c r="BO346" s="84">
        <f t="shared" si="185"/>
        <v>0</v>
      </c>
      <c r="BP346" s="84">
        <f t="shared" si="189"/>
        <v>0</v>
      </c>
      <c r="BQ346" s="84">
        <v>0</v>
      </c>
      <c r="BR346" s="84">
        <f t="shared" si="186"/>
        <v>0</v>
      </c>
      <c r="BS346" s="84">
        <v>0</v>
      </c>
    </row>
    <row r="347" spans="1:71" s="85" customFormat="1">
      <c r="A347" s="69">
        <v>338</v>
      </c>
      <c r="B347" s="1"/>
      <c r="C347" s="1"/>
      <c r="D347" s="2"/>
      <c r="E347" s="3"/>
      <c r="F347" s="4"/>
      <c r="G347" s="2"/>
      <c r="H347" s="4"/>
      <c r="I347" s="4"/>
      <c r="J347" s="4"/>
      <c r="K347" s="5"/>
      <c r="L347" s="32"/>
      <c r="M347" s="4"/>
      <c r="N347" s="4"/>
      <c r="O347" s="5"/>
      <c r="P347" s="32"/>
      <c r="Q347" s="4"/>
      <c r="R347" s="4"/>
      <c r="S347" s="47"/>
      <c r="T347" s="32"/>
      <c r="U347" s="4"/>
      <c r="V347" s="4"/>
      <c r="W347" s="47"/>
      <c r="X347" s="86">
        <f>IF(Dane!$E$3=1,AL347+AX347+BJ347,IF(Dane!$E$3=2,AR347+BD347+BP347,AT347+BF347+BR347))</f>
        <v>0</v>
      </c>
      <c r="Y347" s="87">
        <f>IF(Dane!$E$3=1,AM347+AY347+BK347,IF(Dane!$E$3=2,AS347+BE347+BQ347,AU347+BG347+BS347))</f>
        <v>0</v>
      </c>
      <c r="Z347" s="87">
        <f>IF(((H347*Dane!$C$9)-X347)&lt;0,0,(H347*Dane!$C$9)-X347)</f>
        <v>0</v>
      </c>
      <c r="AA347" s="88">
        <f>IFERROR(IF(((I347*Dane!$C$9)-Y347)&lt;0,0,(I347*Dane!$C$9)-Y347),0)</f>
        <v>0</v>
      </c>
      <c r="AB347" s="74"/>
      <c r="AC347" s="83">
        <f>IF(Dane!$E$3=1,AL347,IF(Dane!$E$3=2,AR347,AT347))</f>
        <v>0</v>
      </c>
      <c r="AD347" s="83">
        <f>IF(Dane!$E$3=1,AM347,IF(Dane!$E$3=2,AS347,AU347))</f>
        <v>0</v>
      </c>
      <c r="AE347" s="83">
        <f>IF(Dane!$E$3=1,AX347,IF(Dane!$E$3=2,BD347,BF347))</f>
        <v>0</v>
      </c>
      <c r="AF347" s="83">
        <f>IF(Dane!$E$3=1,AY347,IF(Dane!$E$3=2,BE347,BG347))</f>
        <v>0</v>
      </c>
      <c r="AG347" s="83">
        <f>IF(Dane!$E$3=1,BJ347,IF(Dane!$E$3=2,BP347,BR347))</f>
        <v>0</v>
      </c>
      <c r="AH347" s="83">
        <f>IF(Dane!$E$3=1,BK347,IF(Dane!$E$3=2,BQ347,BS347))</f>
        <v>0</v>
      </c>
      <c r="AI347" s="84">
        <f t="shared" si="174"/>
        <v>0</v>
      </c>
      <c r="AJ347" s="84">
        <f t="shared" si="175"/>
        <v>0</v>
      </c>
      <c r="AK347" s="84"/>
      <c r="AL347" s="84">
        <f t="shared" si="161"/>
        <v>0</v>
      </c>
      <c r="AM347" s="84">
        <f t="shared" si="176"/>
        <v>0</v>
      </c>
      <c r="AN347" s="84">
        <f t="shared" si="177"/>
        <v>0</v>
      </c>
      <c r="AO347" s="84">
        <f t="shared" si="162"/>
        <v>0</v>
      </c>
      <c r="AP347" s="84">
        <f t="shared" si="163"/>
        <v>0</v>
      </c>
      <c r="AQ347" s="84">
        <f t="shared" si="178"/>
        <v>0</v>
      </c>
      <c r="AR347" s="84">
        <f t="shared" si="187"/>
        <v>0</v>
      </c>
      <c r="AS347" s="84">
        <v>0</v>
      </c>
      <c r="AT347" s="84">
        <f t="shared" si="190"/>
        <v>0</v>
      </c>
      <c r="AU347" s="84">
        <v>0</v>
      </c>
      <c r="AV347" s="84">
        <f t="shared" si="164"/>
        <v>0</v>
      </c>
      <c r="AW347" s="84">
        <f t="shared" si="179"/>
        <v>0</v>
      </c>
      <c r="AX347" s="84">
        <f t="shared" si="165"/>
        <v>0</v>
      </c>
      <c r="AY347" s="84">
        <f t="shared" si="166"/>
        <v>0</v>
      </c>
      <c r="AZ347" s="84">
        <f t="shared" si="180"/>
        <v>0</v>
      </c>
      <c r="BA347" s="84">
        <f t="shared" si="167"/>
        <v>0</v>
      </c>
      <c r="BB347" s="84">
        <f t="shared" si="168"/>
        <v>0</v>
      </c>
      <c r="BC347" s="84">
        <f t="shared" si="181"/>
        <v>0</v>
      </c>
      <c r="BD347" s="84">
        <f t="shared" si="188"/>
        <v>0</v>
      </c>
      <c r="BE347" s="84">
        <v>0</v>
      </c>
      <c r="BF347" s="84">
        <f t="shared" si="182"/>
        <v>0</v>
      </c>
      <c r="BG347" s="84">
        <v>0</v>
      </c>
      <c r="BH347" s="84">
        <f t="shared" si="169"/>
        <v>0</v>
      </c>
      <c r="BI347" s="84">
        <f t="shared" si="183"/>
        <v>0</v>
      </c>
      <c r="BJ347" s="84">
        <f t="shared" si="170"/>
        <v>0</v>
      </c>
      <c r="BK347" s="84">
        <f t="shared" si="171"/>
        <v>0</v>
      </c>
      <c r="BL347" s="84">
        <f t="shared" si="184"/>
        <v>0</v>
      </c>
      <c r="BM347" s="84">
        <f t="shared" si="172"/>
        <v>0</v>
      </c>
      <c r="BN347" s="84">
        <f t="shared" si="173"/>
        <v>0</v>
      </c>
      <c r="BO347" s="84">
        <f t="shared" si="185"/>
        <v>0</v>
      </c>
      <c r="BP347" s="84">
        <f t="shared" si="189"/>
        <v>0</v>
      </c>
      <c r="BQ347" s="84">
        <v>0</v>
      </c>
      <c r="BR347" s="84">
        <f t="shared" si="186"/>
        <v>0</v>
      </c>
      <c r="BS347" s="84">
        <v>0</v>
      </c>
    </row>
    <row r="348" spans="1:71" s="85" customFormat="1">
      <c r="A348" s="69">
        <v>339</v>
      </c>
      <c r="B348" s="1"/>
      <c r="C348" s="1"/>
      <c r="D348" s="2"/>
      <c r="E348" s="3"/>
      <c r="F348" s="4"/>
      <c r="G348" s="2"/>
      <c r="H348" s="4"/>
      <c r="I348" s="4"/>
      <c r="J348" s="4"/>
      <c r="K348" s="5"/>
      <c r="L348" s="32"/>
      <c r="M348" s="4"/>
      <c r="N348" s="4"/>
      <c r="O348" s="5"/>
      <c r="P348" s="32"/>
      <c r="Q348" s="4"/>
      <c r="R348" s="4"/>
      <c r="S348" s="47"/>
      <c r="T348" s="32"/>
      <c r="U348" s="4"/>
      <c r="V348" s="4"/>
      <c r="W348" s="47"/>
      <c r="X348" s="86">
        <f>IF(Dane!$E$3=1,AL348+AX348+BJ348,IF(Dane!$E$3=2,AR348+BD348+BP348,AT348+BF348+BR348))</f>
        <v>0</v>
      </c>
      <c r="Y348" s="87">
        <f>IF(Dane!$E$3=1,AM348+AY348+BK348,IF(Dane!$E$3=2,AS348+BE348+BQ348,AU348+BG348+BS348))</f>
        <v>0</v>
      </c>
      <c r="Z348" s="87">
        <f>IF(((H348*Dane!$C$9)-X348)&lt;0,0,(H348*Dane!$C$9)-X348)</f>
        <v>0</v>
      </c>
      <c r="AA348" s="88">
        <f>IFERROR(IF(((I348*Dane!$C$9)-Y348)&lt;0,0,(I348*Dane!$C$9)-Y348),0)</f>
        <v>0</v>
      </c>
      <c r="AB348" s="74"/>
      <c r="AC348" s="83">
        <f>IF(Dane!$E$3=1,AL348,IF(Dane!$E$3=2,AR348,AT348))</f>
        <v>0</v>
      </c>
      <c r="AD348" s="83">
        <f>IF(Dane!$E$3=1,AM348,IF(Dane!$E$3=2,AS348,AU348))</f>
        <v>0</v>
      </c>
      <c r="AE348" s="83">
        <f>IF(Dane!$E$3=1,AX348,IF(Dane!$E$3=2,BD348,BF348))</f>
        <v>0</v>
      </c>
      <c r="AF348" s="83">
        <f>IF(Dane!$E$3=1,AY348,IF(Dane!$E$3=2,BE348,BG348))</f>
        <v>0</v>
      </c>
      <c r="AG348" s="83">
        <f>IF(Dane!$E$3=1,BJ348,IF(Dane!$E$3=2,BP348,BR348))</f>
        <v>0</v>
      </c>
      <c r="AH348" s="83">
        <f>IF(Dane!$E$3=1,BK348,IF(Dane!$E$3=2,BQ348,BS348))</f>
        <v>0</v>
      </c>
      <c r="AI348" s="84">
        <f t="shared" si="174"/>
        <v>0</v>
      </c>
      <c r="AJ348" s="84">
        <f t="shared" si="175"/>
        <v>0</v>
      </c>
      <c r="AK348" s="84"/>
      <c r="AL348" s="84">
        <f t="shared" si="161"/>
        <v>0</v>
      </c>
      <c r="AM348" s="84">
        <f t="shared" si="176"/>
        <v>0</v>
      </c>
      <c r="AN348" s="84">
        <f t="shared" si="177"/>
        <v>0</v>
      </c>
      <c r="AO348" s="84">
        <f t="shared" si="162"/>
        <v>0</v>
      </c>
      <c r="AP348" s="84">
        <f t="shared" si="163"/>
        <v>0</v>
      </c>
      <c r="AQ348" s="84">
        <f t="shared" si="178"/>
        <v>0</v>
      </c>
      <c r="AR348" s="84">
        <f t="shared" si="187"/>
        <v>0</v>
      </c>
      <c r="AS348" s="84">
        <v>0</v>
      </c>
      <c r="AT348" s="84">
        <f t="shared" si="190"/>
        <v>0</v>
      </c>
      <c r="AU348" s="84">
        <v>0</v>
      </c>
      <c r="AV348" s="84">
        <f t="shared" si="164"/>
        <v>0</v>
      </c>
      <c r="AW348" s="84">
        <f t="shared" si="179"/>
        <v>0</v>
      </c>
      <c r="AX348" s="84">
        <f t="shared" si="165"/>
        <v>0</v>
      </c>
      <c r="AY348" s="84">
        <f t="shared" si="166"/>
        <v>0</v>
      </c>
      <c r="AZ348" s="84">
        <f t="shared" si="180"/>
        <v>0</v>
      </c>
      <c r="BA348" s="84">
        <f t="shared" si="167"/>
        <v>0</v>
      </c>
      <c r="BB348" s="84">
        <f t="shared" si="168"/>
        <v>0</v>
      </c>
      <c r="BC348" s="84">
        <f t="shared" si="181"/>
        <v>0</v>
      </c>
      <c r="BD348" s="84">
        <f t="shared" si="188"/>
        <v>0</v>
      </c>
      <c r="BE348" s="84">
        <v>0</v>
      </c>
      <c r="BF348" s="84">
        <f t="shared" si="182"/>
        <v>0</v>
      </c>
      <c r="BG348" s="84">
        <v>0</v>
      </c>
      <c r="BH348" s="84">
        <f t="shared" si="169"/>
        <v>0</v>
      </c>
      <c r="BI348" s="84">
        <f t="shared" si="183"/>
        <v>0</v>
      </c>
      <c r="BJ348" s="84">
        <f t="shared" si="170"/>
        <v>0</v>
      </c>
      <c r="BK348" s="84">
        <f t="shared" si="171"/>
        <v>0</v>
      </c>
      <c r="BL348" s="84">
        <f t="shared" si="184"/>
        <v>0</v>
      </c>
      <c r="BM348" s="84">
        <f t="shared" si="172"/>
        <v>0</v>
      </c>
      <c r="BN348" s="84">
        <f t="shared" si="173"/>
        <v>0</v>
      </c>
      <c r="BO348" s="84">
        <f t="shared" si="185"/>
        <v>0</v>
      </c>
      <c r="BP348" s="84">
        <f t="shared" si="189"/>
        <v>0</v>
      </c>
      <c r="BQ348" s="84">
        <v>0</v>
      </c>
      <c r="BR348" s="84">
        <f t="shared" si="186"/>
        <v>0</v>
      </c>
      <c r="BS348" s="84">
        <v>0</v>
      </c>
    </row>
    <row r="349" spans="1:71" s="85" customFormat="1">
      <c r="A349" s="69">
        <v>340</v>
      </c>
      <c r="B349" s="1"/>
      <c r="C349" s="1"/>
      <c r="D349" s="2"/>
      <c r="E349" s="3"/>
      <c r="F349" s="4"/>
      <c r="G349" s="2"/>
      <c r="H349" s="4"/>
      <c r="I349" s="4"/>
      <c r="J349" s="4"/>
      <c r="K349" s="5"/>
      <c r="L349" s="32"/>
      <c r="M349" s="4"/>
      <c r="N349" s="4"/>
      <c r="O349" s="5"/>
      <c r="P349" s="32"/>
      <c r="Q349" s="4"/>
      <c r="R349" s="4"/>
      <c r="S349" s="47"/>
      <c r="T349" s="32"/>
      <c r="U349" s="4"/>
      <c r="V349" s="4"/>
      <c r="W349" s="47"/>
      <c r="X349" s="86">
        <f>IF(Dane!$E$3=1,AL349+AX349+BJ349,IF(Dane!$E$3=2,AR349+BD349+BP349,AT349+BF349+BR349))</f>
        <v>0</v>
      </c>
      <c r="Y349" s="87">
        <f>IF(Dane!$E$3=1,AM349+AY349+BK349,IF(Dane!$E$3=2,AS349+BE349+BQ349,AU349+BG349+BS349))</f>
        <v>0</v>
      </c>
      <c r="Z349" s="87">
        <f>IF(((H349*Dane!$C$9)-X349)&lt;0,0,(H349*Dane!$C$9)-X349)</f>
        <v>0</v>
      </c>
      <c r="AA349" s="88">
        <f>IFERROR(IF(((I349*Dane!$C$9)-Y349)&lt;0,0,(I349*Dane!$C$9)-Y349),0)</f>
        <v>0</v>
      </c>
      <c r="AB349" s="74"/>
      <c r="AC349" s="83">
        <f>IF(Dane!$E$3=1,AL349,IF(Dane!$E$3=2,AR349,AT349))</f>
        <v>0</v>
      </c>
      <c r="AD349" s="83">
        <f>IF(Dane!$E$3=1,AM349,IF(Dane!$E$3=2,AS349,AU349))</f>
        <v>0</v>
      </c>
      <c r="AE349" s="83">
        <f>IF(Dane!$E$3=1,AX349,IF(Dane!$E$3=2,BD349,BF349))</f>
        <v>0</v>
      </c>
      <c r="AF349" s="83">
        <f>IF(Dane!$E$3=1,AY349,IF(Dane!$E$3=2,BE349,BG349))</f>
        <v>0</v>
      </c>
      <c r="AG349" s="83">
        <f>IF(Dane!$E$3=1,BJ349,IF(Dane!$E$3=2,BP349,BR349))</f>
        <v>0</v>
      </c>
      <c r="AH349" s="83">
        <f>IF(Dane!$E$3=1,BK349,IF(Dane!$E$3=2,BQ349,BS349))</f>
        <v>0</v>
      </c>
      <c r="AI349" s="84">
        <f t="shared" si="174"/>
        <v>0</v>
      </c>
      <c r="AJ349" s="84">
        <f t="shared" si="175"/>
        <v>0</v>
      </c>
      <c r="AK349" s="84"/>
      <c r="AL349" s="84">
        <f t="shared" si="161"/>
        <v>0</v>
      </c>
      <c r="AM349" s="84">
        <f t="shared" si="176"/>
        <v>0</v>
      </c>
      <c r="AN349" s="84">
        <f t="shared" si="177"/>
        <v>0</v>
      </c>
      <c r="AO349" s="84">
        <f t="shared" si="162"/>
        <v>0</v>
      </c>
      <c r="AP349" s="84">
        <f t="shared" si="163"/>
        <v>0</v>
      </c>
      <c r="AQ349" s="84">
        <f t="shared" si="178"/>
        <v>0</v>
      </c>
      <c r="AR349" s="84">
        <f t="shared" si="187"/>
        <v>0</v>
      </c>
      <c r="AS349" s="84">
        <v>0</v>
      </c>
      <c r="AT349" s="84">
        <f t="shared" si="190"/>
        <v>0</v>
      </c>
      <c r="AU349" s="84">
        <v>0</v>
      </c>
      <c r="AV349" s="84">
        <f t="shared" si="164"/>
        <v>0</v>
      </c>
      <c r="AW349" s="84">
        <f t="shared" si="179"/>
        <v>0</v>
      </c>
      <c r="AX349" s="84">
        <f t="shared" si="165"/>
        <v>0</v>
      </c>
      <c r="AY349" s="84">
        <f t="shared" si="166"/>
        <v>0</v>
      </c>
      <c r="AZ349" s="84">
        <f t="shared" si="180"/>
        <v>0</v>
      </c>
      <c r="BA349" s="84">
        <f t="shared" si="167"/>
        <v>0</v>
      </c>
      <c r="BB349" s="84">
        <f t="shared" si="168"/>
        <v>0</v>
      </c>
      <c r="BC349" s="84">
        <f t="shared" si="181"/>
        <v>0</v>
      </c>
      <c r="BD349" s="84">
        <f t="shared" si="188"/>
        <v>0</v>
      </c>
      <c r="BE349" s="84">
        <v>0</v>
      </c>
      <c r="BF349" s="84">
        <f t="shared" si="182"/>
        <v>0</v>
      </c>
      <c r="BG349" s="84">
        <v>0</v>
      </c>
      <c r="BH349" s="84">
        <f t="shared" si="169"/>
        <v>0</v>
      </c>
      <c r="BI349" s="84">
        <f t="shared" si="183"/>
        <v>0</v>
      </c>
      <c r="BJ349" s="84">
        <f t="shared" si="170"/>
        <v>0</v>
      </c>
      <c r="BK349" s="84">
        <f t="shared" si="171"/>
        <v>0</v>
      </c>
      <c r="BL349" s="84">
        <f t="shared" si="184"/>
        <v>0</v>
      </c>
      <c r="BM349" s="84">
        <f t="shared" si="172"/>
        <v>0</v>
      </c>
      <c r="BN349" s="84">
        <f t="shared" si="173"/>
        <v>0</v>
      </c>
      <c r="BO349" s="84">
        <f t="shared" si="185"/>
        <v>0</v>
      </c>
      <c r="BP349" s="84">
        <f t="shared" si="189"/>
        <v>0</v>
      </c>
      <c r="BQ349" s="84">
        <v>0</v>
      </c>
      <c r="BR349" s="84">
        <f t="shared" si="186"/>
        <v>0</v>
      </c>
      <c r="BS349" s="84">
        <v>0</v>
      </c>
    </row>
    <row r="350" spans="1:71" s="85" customFormat="1">
      <c r="A350" s="69">
        <v>341</v>
      </c>
      <c r="B350" s="1"/>
      <c r="C350" s="1"/>
      <c r="D350" s="2"/>
      <c r="E350" s="3"/>
      <c r="F350" s="4"/>
      <c r="G350" s="2"/>
      <c r="H350" s="4"/>
      <c r="I350" s="4"/>
      <c r="J350" s="4"/>
      <c r="K350" s="5"/>
      <c r="L350" s="32"/>
      <c r="M350" s="4"/>
      <c r="N350" s="4"/>
      <c r="O350" s="5"/>
      <c r="P350" s="32"/>
      <c r="Q350" s="4"/>
      <c r="R350" s="4"/>
      <c r="S350" s="47"/>
      <c r="T350" s="32"/>
      <c r="U350" s="4"/>
      <c r="V350" s="4"/>
      <c r="W350" s="47"/>
      <c r="X350" s="86">
        <f>IF(Dane!$E$3=1,AL350+AX350+BJ350,IF(Dane!$E$3=2,AR350+BD350+BP350,AT350+BF350+BR350))</f>
        <v>0</v>
      </c>
      <c r="Y350" s="87">
        <f>IF(Dane!$E$3=1,AM350+AY350+BK350,IF(Dane!$E$3=2,AS350+BE350+BQ350,AU350+BG350+BS350))</f>
        <v>0</v>
      </c>
      <c r="Z350" s="87">
        <f>IF(((H350*Dane!$C$9)-X350)&lt;0,0,(H350*Dane!$C$9)-X350)</f>
        <v>0</v>
      </c>
      <c r="AA350" s="88">
        <f>IFERROR(IF(((I350*Dane!$C$9)-Y350)&lt;0,0,(I350*Dane!$C$9)-Y350),0)</f>
        <v>0</v>
      </c>
      <c r="AB350" s="74"/>
      <c r="AC350" s="83">
        <f>IF(Dane!$E$3=1,AL350,IF(Dane!$E$3=2,AR350,AT350))</f>
        <v>0</v>
      </c>
      <c r="AD350" s="83">
        <f>IF(Dane!$E$3=1,AM350,IF(Dane!$E$3=2,AS350,AU350))</f>
        <v>0</v>
      </c>
      <c r="AE350" s="83">
        <f>IF(Dane!$E$3=1,AX350,IF(Dane!$E$3=2,BD350,BF350))</f>
        <v>0</v>
      </c>
      <c r="AF350" s="83">
        <f>IF(Dane!$E$3=1,AY350,IF(Dane!$E$3=2,BE350,BG350))</f>
        <v>0</v>
      </c>
      <c r="AG350" s="83">
        <f>IF(Dane!$E$3=1,BJ350,IF(Dane!$E$3=2,BP350,BR350))</f>
        <v>0</v>
      </c>
      <c r="AH350" s="83">
        <f>IF(Dane!$E$3=1,BK350,IF(Dane!$E$3=2,BQ350,BS350))</f>
        <v>0</v>
      </c>
      <c r="AI350" s="84">
        <f t="shared" si="174"/>
        <v>0</v>
      </c>
      <c r="AJ350" s="84">
        <f t="shared" si="175"/>
        <v>0</v>
      </c>
      <c r="AK350" s="84"/>
      <c r="AL350" s="84">
        <f t="shared" si="161"/>
        <v>0</v>
      </c>
      <c r="AM350" s="84">
        <f t="shared" si="176"/>
        <v>0</v>
      </c>
      <c r="AN350" s="84">
        <f t="shared" si="177"/>
        <v>0</v>
      </c>
      <c r="AO350" s="84">
        <f t="shared" si="162"/>
        <v>0</v>
      </c>
      <c r="AP350" s="84">
        <f t="shared" si="163"/>
        <v>0</v>
      </c>
      <c r="AQ350" s="84">
        <f t="shared" si="178"/>
        <v>0</v>
      </c>
      <c r="AR350" s="84">
        <f t="shared" si="187"/>
        <v>0</v>
      </c>
      <c r="AS350" s="84">
        <v>0</v>
      </c>
      <c r="AT350" s="84">
        <f t="shared" si="190"/>
        <v>0</v>
      </c>
      <c r="AU350" s="84">
        <v>0</v>
      </c>
      <c r="AV350" s="84">
        <f t="shared" si="164"/>
        <v>0</v>
      </c>
      <c r="AW350" s="84">
        <f t="shared" si="179"/>
        <v>0</v>
      </c>
      <c r="AX350" s="84">
        <f t="shared" si="165"/>
        <v>0</v>
      </c>
      <c r="AY350" s="84">
        <f t="shared" si="166"/>
        <v>0</v>
      </c>
      <c r="AZ350" s="84">
        <f t="shared" si="180"/>
        <v>0</v>
      </c>
      <c r="BA350" s="84">
        <f t="shared" si="167"/>
        <v>0</v>
      </c>
      <c r="BB350" s="84">
        <f t="shared" si="168"/>
        <v>0</v>
      </c>
      <c r="BC350" s="84">
        <f t="shared" si="181"/>
        <v>0</v>
      </c>
      <c r="BD350" s="84">
        <f t="shared" si="188"/>
        <v>0</v>
      </c>
      <c r="BE350" s="84">
        <v>0</v>
      </c>
      <c r="BF350" s="84">
        <f t="shared" si="182"/>
        <v>0</v>
      </c>
      <c r="BG350" s="84">
        <v>0</v>
      </c>
      <c r="BH350" s="84">
        <f t="shared" si="169"/>
        <v>0</v>
      </c>
      <c r="BI350" s="84">
        <f t="shared" si="183"/>
        <v>0</v>
      </c>
      <c r="BJ350" s="84">
        <f t="shared" si="170"/>
        <v>0</v>
      </c>
      <c r="BK350" s="84">
        <f t="shared" si="171"/>
        <v>0</v>
      </c>
      <c r="BL350" s="84">
        <f t="shared" si="184"/>
        <v>0</v>
      </c>
      <c r="BM350" s="84">
        <f t="shared" si="172"/>
        <v>0</v>
      </c>
      <c r="BN350" s="84">
        <f t="shared" si="173"/>
        <v>0</v>
      </c>
      <c r="BO350" s="84">
        <f t="shared" si="185"/>
        <v>0</v>
      </c>
      <c r="BP350" s="84">
        <f t="shared" si="189"/>
        <v>0</v>
      </c>
      <c r="BQ350" s="84">
        <v>0</v>
      </c>
      <c r="BR350" s="84">
        <f t="shared" si="186"/>
        <v>0</v>
      </c>
      <c r="BS350" s="84">
        <v>0</v>
      </c>
    </row>
    <row r="351" spans="1:71" s="85" customFormat="1">
      <c r="A351" s="69">
        <v>342</v>
      </c>
      <c r="B351" s="1"/>
      <c r="C351" s="1"/>
      <c r="D351" s="2"/>
      <c r="E351" s="3"/>
      <c r="F351" s="4"/>
      <c r="G351" s="2"/>
      <c r="H351" s="4"/>
      <c r="I351" s="4"/>
      <c r="J351" s="4"/>
      <c r="K351" s="5"/>
      <c r="L351" s="32"/>
      <c r="M351" s="4"/>
      <c r="N351" s="4"/>
      <c r="O351" s="5"/>
      <c r="P351" s="32"/>
      <c r="Q351" s="4"/>
      <c r="R351" s="4"/>
      <c r="S351" s="47"/>
      <c r="T351" s="32"/>
      <c r="U351" s="4"/>
      <c r="V351" s="4"/>
      <c r="W351" s="47"/>
      <c r="X351" s="86">
        <f>IF(Dane!$E$3=1,AL351+AX351+BJ351,IF(Dane!$E$3=2,AR351+BD351+BP351,AT351+BF351+BR351))</f>
        <v>0</v>
      </c>
      <c r="Y351" s="87">
        <f>IF(Dane!$E$3=1,AM351+AY351+BK351,IF(Dane!$E$3=2,AS351+BE351+BQ351,AU351+BG351+BS351))</f>
        <v>0</v>
      </c>
      <c r="Z351" s="87">
        <f>IF(((H351*Dane!$C$9)-X351)&lt;0,0,(H351*Dane!$C$9)-X351)</f>
        <v>0</v>
      </c>
      <c r="AA351" s="88">
        <f>IFERROR(IF(((I351*Dane!$C$9)-Y351)&lt;0,0,(I351*Dane!$C$9)-Y351),0)</f>
        <v>0</v>
      </c>
      <c r="AB351" s="74"/>
      <c r="AC351" s="83">
        <f>IF(Dane!$E$3=1,AL351,IF(Dane!$E$3=2,AR351,AT351))</f>
        <v>0</v>
      </c>
      <c r="AD351" s="83">
        <f>IF(Dane!$E$3=1,AM351,IF(Dane!$E$3=2,AS351,AU351))</f>
        <v>0</v>
      </c>
      <c r="AE351" s="83">
        <f>IF(Dane!$E$3=1,AX351,IF(Dane!$E$3=2,BD351,BF351))</f>
        <v>0</v>
      </c>
      <c r="AF351" s="83">
        <f>IF(Dane!$E$3=1,AY351,IF(Dane!$E$3=2,BE351,BG351))</f>
        <v>0</v>
      </c>
      <c r="AG351" s="83">
        <f>IF(Dane!$E$3=1,BJ351,IF(Dane!$E$3=2,BP351,BR351))</f>
        <v>0</v>
      </c>
      <c r="AH351" s="83">
        <f>IF(Dane!$E$3=1,BK351,IF(Dane!$E$3=2,BQ351,BS351))</f>
        <v>0</v>
      </c>
      <c r="AI351" s="84">
        <f t="shared" si="174"/>
        <v>0</v>
      </c>
      <c r="AJ351" s="84">
        <f t="shared" si="175"/>
        <v>0</v>
      </c>
      <c r="AK351" s="84"/>
      <c r="AL351" s="84">
        <f t="shared" si="161"/>
        <v>0</v>
      </c>
      <c r="AM351" s="84">
        <f t="shared" si="176"/>
        <v>0</v>
      </c>
      <c r="AN351" s="84">
        <f t="shared" si="177"/>
        <v>0</v>
      </c>
      <c r="AO351" s="84">
        <f t="shared" si="162"/>
        <v>0</v>
      </c>
      <c r="AP351" s="84">
        <f t="shared" si="163"/>
        <v>0</v>
      </c>
      <c r="AQ351" s="84">
        <f t="shared" si="178"/>
        <v>0</v>
      </c>
      <c r="AR351" s="84">
        <f t="shared" si="187"/>
        <v>0</v>
      </c>
      <c r="AS351" s="84">
        <v>0</v>
      </c>
      <c r="AT351" s="84">
        <f t="shared" si="190"/>
        <v>0</v>
      </c>
      <c r="AU351" s="84">
        <v>0</v>
      </c>
      <c r="AV351" s="84">
        <f t="shared" si="164"/>
        <v>0</v>
      </c>
      <c r="AW351" s="84">
        <f t="shared" si="179"/>
        <v>0</v>
      </c>
      <c r="AX351" s="84">
        <f t="shared" si="165"/>
        <v>0</v>
      </c>
      <c r="AY351" s="84">
        <f t="shared" si="166"/>
        <v>0</v>
      </c>
      <c r="AZ351" s="84">
        <f t="shared" si="180"/>
        <v>0</v>
      </c>
      <c r="BA351" s="84">
        <f t="shared" si="167"/>
        <v>0</v>
      </c>
      <c r="BB351" s="84">
        <f t="shared" si="168"/>
        <v>0</v>
      </c>
      <c r="BC351" s="84">
        <f t="shared" si="181"/>
        <v>0</v>
      </c>
      <c r="BD351" s="84">
        <f t="shared" si="188"/>
        <v>0</v>
      </c>
      <c r="BE351" s="84">
        <v>0</v>
      </c>
      <c r="BF351" s="84">
        <f t="shared" si="182"/>
        <v>0</v>
      </c>
      <c r="BG351" s="84">
        <v>0</v>
      </c>
      <c r="BH351" s="84">
        <f t="shared" si="169"/>
        <v>0</v>
      </c>
      <c r="BI351" s="84">
        <f t="shared" si="183"/>
        <v>0</v>
      </c>
      <c r="BJ351" s="84">
        <f t="shared" si="170"/>
        <v>0</v>
      </c>
      <c r="BK351" s="84">
        <f t="shared" si="171"/>
        <v>0</v>
      </c>
      <c r="BL351" s="84">
        <f t="shared" si="184"/>
        <v>0</v>
      </c>
      <c r="BM351" s="84">
        <f t="shared" si="172"/>
        <v>0</v>
      </c>
      <c r="BN351" s="84">
        <f t="shared" si="173"/>
        <v>0</v>
      </c>
      <c r="BO351" s="84">
        <f t="shared" si="185"/>
        <v>0</v>
      </c>
      <c r="BP351" s="84">
        <f t="shared" si="189"/>
        <v>0</v>
      </c>
      <c r="BQ351" s="84">
        <v>0</v>
      </c>
      <c r="BR351" s="84">
        <f t="shared" si="186"/>
        <v>0</v>
      </c>
      <c r="BS351" s="84">
        <v>0</v>
      </c>
    </row>
    <row r="352" spans="1:71" s="85" customFormat="1">
      <c r="A352" s="69">
        <v>343</v>
      </c>
      <c r="B352" s="1"/>
      <c r="C352" s="1"/>
      <c r="D352" s="2"/>
      <c r="E352" s="3"/>
      <c r="F352" s="4"/>
      <c r="G352" s="2"/>
      <c r="H352" s="4"/>
      <c r="I352" s="4"/>
      <c r="J352" s="4"/>
      <c r="K352" s="5"/>
      <c r="L352" s="32"/>
      <c r="M352" s="4"/>
      <c r="N352" s="4"/>
      <c r="O352" s="5"/>
      <c r="P352" s="32"/>
      <c r="Q352" s="4"/>
      <c r="R352" s="4"/>
      <c r="S352" s="47"/>
      <c r="T352" s="32"/>
      <c r="U352" s="4"/>
      <c r="V352" s="4"/>
      <c r="W352" s="47"/>
      <c r="X352" s="86">
        <f>IF(Dane!$E$3=1,AL352+AX352+BJ352,IF(Dane!$E$3=2,AR352+BD352+BP352,AT352+BF352+BR352))</f>
        <v>0</v>
      </c>
      <c r="Y352" s="87">
        <f>IF(Dane!$E$3=1,AM352+AY352+BK352,IF(Dane!$E$3=2,AS352+BE352+BQ352,AU352+BG352+BS352))</f>
        <v>0</v>
      </c>
      <c r="Z352" s="87">
        <f>IF(((H352*Dane!$C$9)-X352)&lt;0,0,(H352*Dane!$C$9)-X352)</f>
        <v>0</v>
      </c>
      <c r="AA352" s="88">
        <f>IFERROR(IF(((I352*Dane!$C$9)-Y352)&lt;0,0,(I352*Dane!$C$9)-Y352),0)</f>
        <v>0</v>
      </c>
      <c r="AB352" s="74"/>
      <c r="AC352" s="83">
        <f>IF(Dane!$E$3=1,AL352,IF(Dane!$E$3=2,AR352,AT352))</f>
        <v>0</v>
      </c>
      <c r="AD352" s="83">
        <f>IF(Dane!$E$3=1,AM352,IF(Dane!$E$3=2,AS352,AU352))</f>
        <v>0</v>
      </c>
      <c r="AE352" s="83">
        <f>IF(Dane!$E$3=1,AX352,IF(Dane!$E$3=2,BD352,BF352))</f>
        <v>0</v>
      </c>
      <c r="AF352" s="83">
        <f>IF(Dane!$E$3=1,AY352,IF(Dane!$E$3=2,BE352,BG352))</f>
        <v>0</v>
      </c>
      <c r="AG352" s="83">
        <f>IF(Dane!$E$3=1,BJ352,IF(Dane!$E$3=2,BP352,BR352))</f>
        <v>0</v>
      </c>
      <c r="AH352" s="83">
        <f>IF(Dane!$E$3=1,BK352,IF(Dane!$E$3=2,BQ352,BS352))</f>
        <v>0</v>
      </c>
      <c r="AI352" s="84">
        <f t="shared" si="174"/>
        <v>0</v>
      </c>
      <c r="AJ352" s="84">
        <f t="shared" si="175"/>
        <v>0</v>
      </c>
      <c r="AK352" s="84"/>
      <c r="AL352" s="84">
        <f t="shared" si="161"/>
        <v>0</v>
      </c>
      <c r="AM352" s="84">
        <f t="shared" si="176"/>
        <v>0</v>
      </c>
      <c r="AN352" s="84">
        <f t="shared" si="177"/>
        <v>0</v>
      </c>
      <c r="AO352" s="84">
        <f t="shared" si="162"/>
        <v>0</v>
      </c>
      <c r="AP352" s="84">
        <f t="shared" si="163"/>
        <v>0</v>
      </c>
      <c r="AQ352" s="84">
        <f t="shared" si="178"/>
        <v>0</v>
      </c>
      <c r="AR352" s="84">
        <f t="shared" si="187"/>
        <v>0</v>
      </c>
      <c r="AS352" s="84">
        <v>0</v>
      </c>
      <c r="AT352" s="84">
        <f t="shared" si="190"/>
        <v>0</v>
      </c>
      <c r="AU352" s="84">
        <v>0</v>
      </c>
      <c r="AV352" s="84">
        <f t="shared" si="164"/>
        <v>0</v>
      </c>
      <c r="AW352" s="84">
        <f t="shared" si="179"/>
        <v>0</v>
      </c>
      <c r="AX352" s="84">
        <f t="shared" si="165"/>
        <v>0</v>
      </c>
      <c r="AY352" s="84">
        <f t="shared" si="166"/>
        <v>0</v>
      </c>
      <c r="AZ352" s="84">
        <f t="shared" si="180"/>
        <v>0</v>
      </c>
      <c r="BA352" s="84">
        <f t="shared" si="167"/>
        <v>0</v>
      </c>
      <c r="BB352" s="84">
        <f t="shared" si="168"/>
        <v>0</v>
      </c>
      <c r="BC352" s="84">
        <f t="shared" si="181"/>
        <v>0</v>
      </c>
      <c r="BD352" s="84">
        <f t="shared" si="188"/>
        <v>0</v>
      </c>
      <c r="BE352" s="84">
        <v>0</v>
      </c>
      <c r="BF352" s="84">
        <f t="shared" si="182"/>
        <v>0</v>
      </c>
      <c r="BG352" s="84">
        <v>0</v>
      </c>
      <c r="BH352" s="84">
        <f t="shared" si="169"/>
        <v>0</v>
      </c>
      <c r="BI352" s="84">
        <f t="shared" si="183"/>
        <v>0</v>
      </c>
      <c r="BJ352" s="84">
        <f t="shared" si="170"/>
        <v>0</v>
      </c>
      <c r="BK352" s="84">
        <f t="shared" si="171"/>
        <v>0</v>
      </c>
      <c r="BL352" s="84">
        <f t="shared" si="184"/>
        <v>0</v>
      </c>
      <c r="BM352" s="84">
        <f t="shared" si="172"/>
        <v>0</v>
      </c>
      <c r="BN352" s="84">
        <f t="shared" si="173"/>
        <v>0</v>
      </c>
      <c r="BO352" s="84">
        <f t="shared" si="185"/>
        <v>0</v>
      </c>
      <c r="BP352" s="84">
        <f t="shared" si="189"/>
        <v>0</v>
      </c>
      <c r="BQ352" s="84">
        <v>0</v>
      </c>
      <c r="BR352" s="84">
        <f t="shared" si="186"/>
        <v>0</v>
      </c>
      <c r="BS352" s="84">
        <v>0</v>
      </c>
    </row>
    <row r="353" spans="1:71" s="85" customFormat="1">
      <c r="A353" s="69">
        <v>344</v>
      </c>
      <c r="B353" s="1"/>
      <c r="C353" s="1"/>
      <c r="D353" s="2"/>
      <c r="E353" s="3"/>
      <c r="F353" s="4"/>
      <c r="G353" s="2"/>
      <c r="H353" s="4"/>
      <c r="I353" s="4"/>
      <c r="J353" s="4"/>
      <c r="K353" s="5"/>
      <c r="L353" s="32"/>
      <c r="M353" s="4"/>
      <c r="N353" s="4"/>
      <c r="O353" s="5"/>
      <c r="P353" s="32"/>
      <c r="Q353" s="4"/>
      <c r="R353" s="4"/>
      <c r="S353" s="47"/>
      <c r="T353" s="32"/>
      <c r="U353" s="4"/>
      <c r="V353" s="4"/>
      <c r="W353" s="47"/>
      <c r="X353" s="86">
        <f>IF(Dane!$E$3=1,AL353+AX353+BJ353,IF(Dane!$E$3=2,AR353+BD353+BP353,AT353+BF353+BR353))</f>
        <v>0</v>
      </c>
      <c r="Y353" s="87">
        <f>IF(Dane!$E$3=1,AM353+AY353+BK353,IF(Dane!$E$3=2,AS353+BE353+BQ353,AU353+BG353+BS353))</f>
        <v>0</v>
      </c>
      <c r="Z353" s="87">
        <f>IF(((H353*Dane!$C$9)-X353)&lt;0,0,(H353*Dane!$C$9)-X353)</f>
        <v>0</v>
      </c>
      <c r="AA353" s="88">
        <f>IFERROR(IF(((I353*Dane!$C$9)-Y353)&lt;0,0,(I353*Dane!$C$9)-Y353),0)</f>
        <v>0</v>
      </c>
      <c r="AB353" s="74"/>
      <c r="AC353" s="83">
        <f>IF(Dane!$E$3=1,AL353,IF(Dane!$E$3=2,AR353,AT353))</f>
        <v>0</v>
      </c>
      <c r="AD353" s="83">
        <f>IF(Dane!$E$3=1,AM353,IF(Dane!$E$3=2,AS353,AU353))</f>
        <v>0</v>
      </c>
      <c r="AE353" s="83">
        <f>IF(Dane!$E$3=1,AX353,IF(Dane!$E$3=2,BD353,BF353))</f>
        <v>0</v>
      </c>
      <c r="AF353" s="83">
        <f>IF(Dane!$E$3=1,AY353,IF(Dane!$E$3=2,BE353,BG353))</f>
        <v>0</v>
      </c>
      <c r="AG353" s="83">
        <f>IF(Dane!$E$3=1,BJ353,IF(Dane!$E$3=2,BP353,BR353))</f>
        <v>0</v>
      </c>
      <c r="AH353" s="83">
        <f>IF(Dane!$E$3=1,BK353,IF(Dane!$E$3=2,BQ353,BS353))</f>
        <v>0</v>
      </c>
      <c r="AI353" s="84">
        <f t="shared" si="174"/>
        <v>0</v>
      </c>
      <c r="AJ353" s="84">
        <f t="shared" si="175"/>
        <v>0</v>
      </c>
      <c r="AK353" s="84"/>
      <c r="AL353" s="84">
        <f t="shared" si="161"/>
        <v>0</v>
      </c>
      <c r="AM353" s="84">
        <f t="shared" si="176"/>
        <v>0</v>
      </c>
      <c r="AN353" s="84">
        <f t="shared" si="177"/>
        <v>0</v>
      </c>
      <c r="AO353" s="84">
        <f t="shared" si="162"/>
        <v>0</v>
      </c>
      <c r="AP353" s="84">
        <f t="shared" si="163"/>
        <v>0</v>
      </c>
      <c r="AQ353" s="84">
        <f t="shared" si="178"/>
        <v>0</v>
      </c>
      <c r="AR353" s="84">
        <f t="shared" si="187"/>
        <v>0</v>
      </c>
      <c r="AS353" s="84">
        <v>0</v>
      </c>
      <c r="AT353" s="84">
        <f t="shared" si="190"/>
        <v>0</v>
      </c>
      <c r="AU353" s="84">
        <v>0</v>
      </c>
      <c r="AV353" s="84">
        <f t="shared" si="164"/>
        <v>0</v>
      </c>
      <c r="AW353" s="84">
        <f t="shared" si="179"/>
        <v>0</v>
      </c>
      <c r="AX353" s="84">
        <f t="shared" si="165"/>
        <v>0</v>
      </c>
      <c r="AY353" s="84">
        <f t="shared" si="166"/>
        <v>0</v>
      </c>
      <c r="AZ353" s="84">
        <f t="shared" si="180"/>
        <v>0</v>
      </c>
      <c r="BA353" s="84">
        <f t="shared" si="167"/>
        <v>0</v>
      </c>
      <c r="BB353" s="84">
        <f t="shared" si="168"/>
        <v>0</v>
      </c>
      <c r="BC353" s="84">
        <f t="shared" si="181"/>
        <v>0</v>
      </c>
      <c r="BD353" s="84">
        <f t="shared" si="188"/>
        <v>0</v>
      </c>
      <c r="BE353" s="84">
        <v>0</v>
      </c>
      <c r="BF353" s="84">
        <f t="shared" si="182"/>
        <v>0</v>
      </c>
      <c r="BG353" s="84">
        <v>0</v>
      </c>
      <c r="BH353" s="84">
        <f t="shared" si="169"/>
        <v>0</v>
      </c>
      <c r="BI353" s="84">
        <f t="shared" si="183"/>
        <v>0</v>
      </c>
      <c r="BJ353" s="84">
        <f t="shared" si="170"/>
        <v>0</v>
      </c>
      <c r="BK353" s="84">
        <f t="shared" si="171"/>
        <v>0</v>
      </c>
      <c r="BL353" s="84">
        <f t="shared" si="184"/>
        <v>0</v>
      </c>
      <c r="BM353" s="84">
        <f t="shared" si="172"/>
        <v>0</v>
      </c>
      <c r="BN353" s="84">
        <f t="shared" si="173"/>
        <v>0</v>
      </c>
      <c r="BO353" s="84">
        <f t="shared" si="185"/>
        <v>0</v>
      </c>
      <c r="BP353" s="84">
        <f t="shared" si="189"/>
        <v>0</v>
      </c>
      <c r="BQ353" s="84">
        <v>0</v>
      </c>
      <c r="BR353" s="84">
        <f t="shared" si="186"/>
        <v>0</v>
      </c>
      <c r="BS353" s="84">
        <v>0</v>
      </c>
    </row>
    <row r="354" spans="1:71" s="85" customFormat="1">
      <c r="A354" s="69">
        <v>345</v>
      </c>
      <c r="B354" s="1"/>
      <c r="C354" s="1"/>
      <c r="D354" s="2"/>
      <c r="E354" s="3"/>
      <c r="F354" s="4"/>
      <c r="G354" s="2"/>
      <c r="H354" s="4"/>
      <c r="I354" s="4"/>
      <c r="J354" s="4"/>
      <c r="K354" s="5"/>
      <c r="L354" s="32"/>
      <c r="M354" s="4"/>
      <c r="N354" s="4"/>
      <c r="O354" s="5"/>
      <c r="P354" s="32"/>
      <c r="Q354" s="4"/>
      <c r="R354" s="4"/>
      <c r="S354" s="47"/>
      <c r="T354" s="32"/>
      <c r="U354" s="4"/>
      <c r="V354" s="4"/>
      <c r="W354" s="47"/>
      <c r="X354" s="86">
        <f>IF(Dane!$E$3=1,AL354+AX354+BJ354,IF(Dane!$E$3=2,AR354+BD354+BP354,AT354+BF354+BR354))</f>
        <v>0</v>
      </c>
      <c r="Y354" s="87">
        <f>IF(Dane!$E$3=1,AM354+AY354+BK354,IF(Dane!$E$3=2,AS354+BE354+BQ354,AU354+BG354+BS354))</f>
        <v>0</v>
      </c>
      <c r="Z354" s="87">
        <f>IF(((H354*Dane!$C$9)-X354)&lt;0,0,(H354*Dane!$C$9)-X354)</f>
        <v>0</v>
      </c>
      <c r="AA354" s="88">
        <f>IFERROR(IF(((I354*Dane!$C$9)-Y354)&lt;0,0,(I354*Dane!$C$9)-Y354),0)</f>
        <v>0</v>
      </c>
      <c r="AB354" s="74"/>
      <c r="AC354" s="83">
        <f>IF(Dane!$E$3=1,AL354,IF(Dane!$E$3=2,AR354,AT354))</f>
        <v>0</v>
      </c>
      <c r="AD354" s="83">
        <f>IF(Dane!$E$3=1,AM354,IF(Dane!$E$3=2,AS354,AU354))</f>
        <v>0</v>
      </c>
      <c r="AE354" s="83">
        <f>IF(Dane!$E$3=1,AX354,IF(Dane!$E$3=2,BD354,BF354))</f>
        <v>0</v>
      </c>
      <c r="AF354" s="83">
        <f>IF(Dane!$E$3=1,AY354,IF(Dane!$E$3=2,BE354,BG354))</f>
        <v>0</v>
      </c>
      <c r="AG354" s="83">
        <f>IF(Dane!$E$3=1,BJ354,IF(Dane!$E$3=2,BP354,BR354))</f>
        <v>0</v>
      </c>
      <c r="AH354" s="83">
        <f>IF(Dane!$E$3=1,BK354,IF(Dane!$E$3=2,BQ354,BS354))</f>
        <v>0</v>
      </c>
      <c r="AI354" s="84">
        <f t="shared" si="174"/>
        <v>0</v>
      </c>
      <c r="AJ354" s="84">
        <f t="shared" si="175"/>
        <v>0</v>
      </c>
      <c r="AK354" s="84"/>
      <c r="AL354" s="84">
        <f t="shared" si="161"/>
        <v>0</v>
      </c>
      <c r="AM354" s="84">
        <f t="shared" si="176"/>
        <v>0</v>
      </c>
      <c r="AN354" s="84">
        <f t="shared" si="177"/>
        <v>0</v>
      </c>
      <c r="AO354" s="84">
        <f t="shared" si="162"/>
        <v>0</v>
      </c>
      <c r="AP354" s="84">
        <f t="shared" si="163"/>
        <v>0</v>
      </c>
      <c r="AQ354" s="84">
        <f t="shared" si="178"/>
        <v>0</v>
      </c>
      <c r="AR354" s="84">
        <f t="shared" si="187"/>
        <v>0</v>
      </c>
      <c r="AS354" s="84">
        <v>0</v>
      </c>
      <c r="AT354" s="84">
        <f t="shared" si="190"/>
        <v>0</v>
      </c>
      <c r="AU354" s="84">
        <v>0</v>
      </c>
      <c r="AV354" s="84">
        <f t="shared" si="164"/>
        <v>0</v>
      </c>
      <c r="AW354" s="84">
        <f t="shared" si="179"/>
        <v>0</v>
      </c>
      <c r="AX354" s="84">
        <f t="shared" si="165"/>
        <v>0</v>
      </c>
      <c r="AY354" s="84">
        <f t="shared" si="166"/>
        <v>0</v>
      </c>
      <c r="AZ354" s="84">
        <f t="shared" si="180"/>
        <v>0</v>
      </c>
      <c r="BA354" s="84">
        <f t="shared" si="167"/>
        <v>0</v>
      </c>
      <c r="BB354" s="84">
        <f t="shared" si="168"/>
        <v>0</v>
      </c>
      <c r="BC354" s="84">
        <f t="shared" si="181"/>
        <v>0</v>
      </c>
      <c r="BD354" s="84">
        <f t="shared" si="188"/>
        <v>0</v>
      </c>
      <c r="BE354" s="84">
        <v>0</v>
      </c>
      <c r="BF354" s="84">
        <f t="shared" si="182"/>
        <v>0</v>
      </c>
      <c r="BG354" s="84">
        <v>0</v>
      </c>
      <c r="BH354" s="84">
        <f t="shared" si="169"/>
        <v>0</v>
      </c>
      <c r="BI354" s="84">
        <f t="shared" si="183"/>
        <v>0</v>
      </c>
      <c r="BJ354" s="84">
        <f t="shared" si="170"/>
        <v>0</v>
      </c>
      <c r="BK354" s="84">
        <f t="shared" si="171"/>
        <v>0</v>
      </c>
      <c r="BL354" s="84">
        <f t="shared" si="184"/>
        <v>0</v>
      </c>
      <c r="BM354" s="84">
        <f t="shared" si="172"/>
        <v>0</v>
      </c>
      <c r="BN354" s="84">
        <f t="shared" si="173"/>
        <v>0</v>
      </c>
      <c r="BO354" s="84">
        <f t="shared" si="185"/>
        <v>0</v>
      </c>
      <c r="BP354" s="84">
        <f t="shared" si="189"/>
        <v>0</v>
      </c>
      <c r="BQ354" s="84">
        <v>0</v>
      </c>
      <c r="BR354" s="84">
        <f t="shared" si="186"/>
        <v>0</v>
      </c>
      <c r="BS354" s="84">
        <v>0</v>
      </c>
    </row>
    <row r="355" spans="1:71" s="85" customFormat="1">
      <c r="A355" s="69">
        <v>346</v>
      </c>
      <c r="B355" s="1"/>
      <c r="C355" s="1"/>
      <c r="D355" s="2"/>
      <c r="E355" s="3"/>
      <c r="F355" s="4"/>
      <c r="G355" s="2"/>
      <c r="H355" s="4"/>
      <c r="I355" s="4"/>
      <c r="J355" s="4"/>
      <c r="K355" s="5"/>
      <c r="L355" s="32"/>
      <c r="M355" s="4"/>
      <c r="N355" s="4"/>
      <c r="O355" s="5"/>
      <c r="P355" s="32"/>
      <c r="Q355" s="4"/>
      <c r="R355" s="4"/>
      <c r="S355" s="47"/>
      <c r="T355" s="32"/>
      <c r="U355" s="4"/>
      <c r="V355" s="4"/>
      <c r="W355" s="47"/>
      <c r="X355" s="86">
        <f>IF(Dane!$E$3=1,AL355+AX355+BJ355,IF(Dane!$E$3=2,AR355+BD355+BP355,AT355+BF355+BR355))</f>
        <v>0</v>
      </c>
      <c r="Y355" s="87">
        <f>IF(Dane!$E$3=1,AM355+AY355+BK355,IF(Dane!$E$3=2,AS355+BE355+BQ355,AU355+BG355+BS355))</f>
        <v>0</v>
      </c>
      <c r="Z355" s="87">
        <f>IF(((H355*Dane!$C$9)-X355)&lt;0,0,(H355*Dane!$C$9)-X355)</f>
        <v>0</v>
      </c>
      <c r="AA355" s="88">
        <f>IFERROR(IF(((I355*Dane!$C$9)-Y355)&lt;0,0,(I355*Dane!$C$9)-Y355),0)</f>
        <v>0</v>
      </c>
      <c r="AB355" s="74"/>
      <c r="AC355" s="83">
        <f>IF(Dane!$E$3=1,AL355,IF(Dane!$E$3=2,AR355,AT355))</f>
        <v>0</v>
      </c>
      <c r="AD355" s="83">
        <f>IF(Dane!$E$3=1,AM355,IF(Dane!$E$3=2,AS355,AU355))</f>
        <v>0</v>
      </c>
      <c r="AE355" s="83">
        <f>IF(Dane!$E$3=1,AX355,IF(Dane!$E$3=2,BD355,BF355))</f>
        <v>0</v>
      </c>
      <c r="AF355" s="83">
        <f>IF(Dane!$E$3=1,AY355,IF(Dane!$E$3=2,BE355,BG355))</f>
        <v>0</v>
      </c>
      <c r="AG355" s="83">
        <f>IF(Dane!$E$3=1,BJ355,IF(Dane!$E$3=2,BP355,BR355))</f>
        <v>0</v>
      </c>
      <c r="AH355" s="83">
        <f>IF(Dane!$E$3=1,BK355,IF(Dane!$E$3=2,BQ355,BS355))</f>
        <v>0</v>
      </c>
      <c r="AI355" s="84">
        <f t="shared" si="174"/>
        <v>0</v>
      </c>
      <c r="AJ355" s="84">
        <f t="shared" si="175"/>
        <v>0</v>
      </c>
      <c r="AK355" s="84"/>
      <c r="AL355" s="84">
        <f t="shared" si="161"/>
        <v>0</v>
      </c>
      <c r="AM355" s="84">
        <f t="shared" si="176"/>
        <v>0</v>
      </c>
      <c r="AN355" s="84">
        <f t="shared" si="177"/>
        <v>0</v>
      </c>
      <c r="AO355" s="84">
        <f t="shared" si="162"/>
        <v>0</v>
      </c>
      <c r="AP355" s="84">
        <f t="shared" si="163"/>
        <v>0</v>
      </c>
      <c r="AQ355" s="84">
        <f t="shared" si="178"/>
        <v>0</v>
      </c>
      <c r="AR355" s="84">
        <f t="shared" si="187"/>
        <v>0</v>
      </c>
      <c r="AS355" s="84">
        <v>0</v>
      </c>
      <c r="AT355" s="84">
        <f t="shared" si="190"/>
        <v>0</v>
      </c>
      <c r="AU355" s="84">
        <v>0</v>
      </c>
      <c r="AV355" s="84">
        <f t="shared" si="164"/>
        <v>0</v>
      </c>
      <c r="AW355" s="84">
        <f t="shared" si="179"/>
        <v>0</v>
      </c>
      <c r="AX355" s="84">
        <f t="shared" si="165"/>
        <v>0</v>
      </c>
      <c r="AY355" s="84">
        <f t="shared" si="166"/>
        <v>0</v>
      </c>
      <c r="AZ355" s="84">
        <f t="shared" si="180"/>
        <v>0</v>
      </c>
      <c r="BA355" s="84">
        <f t="shared" si="167"/>
        <v>0</v>
      </c>
      <c r="BB355" s="84">
        <f t="shared" si="168"/>
        <v>0</v>
      </c>
      <c r="BC355" s="84">
        <f t="shared" si="181"/>
        <v>0</v>
      </c>
      <c r="BD355" s="84">
        <f t="shared" si="188"/>
        <v>0</v>
      </c>
      <c r="BE355" s="84">
        <v>0</v>
      </c>
      <c r="BF355" s="84">
        <f t="shared" si="182"/>
        <v>0</v>
      </c>
      <c r="BG355" s="84">
        <v>0</v>
      </c>
      <c r="BH355" s="84">
        <f t="shared" si="169"/>
        <v>0</v>
      </c>
      <c r="BI355" s="84">
        <f t="shared" si="183"/>
        <v>0</v>
      </c>
      <c r="BJ355" s="84">
        <f t="shared" si="170"/>
        <v>0</v>
      </c>
      <c r="BK355" s="84">
        <f t="shared" si="171"/>
        <v>0</v>
      </c>
      <c r="BL355" s="84">
        <f t="shared" si="184"/>
        <v>0</v>
      </c>
      <c r="BM355" s="84">
        <f t="shared" si="172"/>
        <v>0</v>
      </c>
      <c r="BN355" s="84">
        <f t="shared" si="173"/>
        <v>0</v>
      </c>
      <c r="BO355" s="84">
        <f t="shared" si="185"/>
        <v>0</v>
      </c>
      <c r="BP355" s="84">
        <f t="shared" si="189"/>
        <v>0</v>
      </c>
      <c r="BQ355" s="84">
        <v>0</v>
      </c>
      <c r="BR355" s="84">
        <f t="shared" si="186"/>
        <v>0</v>
      </c>
      <c r="BS355" s="84">
        <v>0</v>
      </c>
    </row>
    <row r="356" spans="1:71" s="85" customFormat="1">
      <c r="A356" s="69">
        <v>347</v>
      </c>
      <c r="B356" s="1"/>
      <c r="C356" s="1"/>
      <c r="D356" s="2"/>
      <c r="E356" s="3"/>
      <c r="F356" s="4"/>
      <c r="G356" s="2"/>
      <c r="H356" s="4"/>
      <c r="I356" s="4"/>
      <c r="J356" s="4"/>
      <c r="K356" s="5"/>
      <c r="L356" s="32"/>
      <c r="M356" s="4"/>
      <c r="N356" s="4"/>
      <c r="O356" s="5"/>
      <c r="P356" s="32"/>
      <c r="Q356" s="4"/>
      <c r="R356" s="4"/>
      <c r="S356" s="47"/>
      <c r="T356" s="32"/>
      <c r="U356" s="4"/>
      <c r="V356" s="4"/>
      <c r="W356" s="47"/>
      <c r="X356" s="86">
        <f>IF(Dane!$E$3=1,AL356+AX356+BJ356,IF(Dane!$E$3=2,AR356+BD356+BP356,AT356+BF356+BR356))</f>
        <v>0</v>
      </c>
      <c r="Y356" s="87">
        <f>IF(Dane!$E$3=1,AM356+AY356+BK356,IF(Dane!$E$3=2,AS356+BE356+BQ356,AU356+BG356+BS356))</f>
        <v>0</v>
      </c>
      <c r="Z356" s="87">
        <f>IF(((H356*Dane!$C$9)-X356)&lt;0,0,(H356*Dane!$C$9)-X356)</f>
        <v>0</v>
      </c>
      <c r="AA356" s="88">
        <f>IFERROR(IF(((I356*Dane!$C$9)-Y356)&lt;0,0,(I356*Dane!$C$9)-Y356),0)</f>
        <v>0</v>
      </c>
      <c r="AB356" s="74"/>
      <c r="AC356" s="83">
        <f>IF(Dane!$E$3=1,AL356,IF(Dane!$E$3=2,AR356,AT356))</f>
        <v>0</v>
      </c>
      <c r="AD356" s="83">
        <f>IF(Dane!$E$3=1,AM356,IF(Dane!$E$3=2,AS356,AU356))</f>
        <v>0</v>
      </c>
      <c r="AE356" s="83">
        <f>IF(Dane!$E$3=1,AX356,IF(Dane!$E$3=2,BD356,BF356))</f>
        <v>0</v>
      </c>
      <c r="AF356" s="83">
        <f>IF(Dane!$E$3=1,AY356,IF(Dane!$E$3=2,BE356,BG356))</f>
        <v>0</v>
      </c>
      <c r="AG356" s="83">
        <f>IF(Dane!$E$3=1,BJ356,IF(Dane!$E$3=2,BP356,BR356))</f>
        <v>0</v>
      </c>
      <c r="AH356" s="83">
        <f>IF(Dane!$E$3=1,BK356,IF(Dane!$E$3=2,BQ356,BS356))</f>
        <v>0</v>
      </c>
      <c r="AI356" s="84">
        <f t="shared" si="174"/>
        <v>0</v>
      </c>
      <c r="AJ356" s="84">
        <f t="shared" si="175"/>
        <v>0</v>
      </c>
      <c r="AK356" s="84"/>
      <c r="AL356" s="84">
        <f t="shared" si="161"/>
        <v>0</v>
      </c>
      <c r="AM356" s="84">
        <f t="shared" si="176"/>
        <v>0</v>
      </c>
      <c r="AN356" s="84">
        <f t="shared" si="177"/>
        <v>0</v>
      </c>
      <c r="AO356" s="84">
        <f t="shared" si="162"/>
        <v>0</v>
      </c>
      <c r="AP356" s="84">
        <f t="shared" si="163"/>
        <v>0</v>
      </c>
      <c r="AQ356" s="84">
        <f t="shared" si="178"/>
        <v>0</v>
      </c>
      <c r="AR356" s="84">
        <f t="shared" si="187"/>
        <v>0</v>
      </c>
      <c r="AS356" s="84">
        <v>0</v>
      </c>
      <c r="AT356" s="84">
        <f t="shared" si="190"/>
        <v>0</v>
      </c>
      <c r="AU356" s="84">
        <v>0</v>
      </c>
      <c r="AV356" s="84">
        <f t="shared" si="164"/>
        <v>0</v>
      </c>
      <c r="AW356" s="84">
        <f t="shared" si="179"/>
        <v>0</v>
      </c>
      <c r="AX356" s="84">
        <f t="shared" si="165"/>
        <v>0</v>
      </c>
      <c r="AY356" s="84">
        <f t="shared" si="166"/>
        <v>0</v>
      </c>
      <c r="AZ356" s="84">
        <f t="shared" si="180"/>
        <v>0</v>
      </c>
      <c r="BA356" s="84">
        <f t="shared" si="167"/>
        <v>0</v>
      </c>
      <c r="BB356" s="84">
        <f t="shared" si="168"/>
        <v>0</v>
      </c>
      <c r="BC356" s="84">
        <f t="shared" si="181"/>
        <v>0</v>
      </c>
      <c r="BD356" s="84">
        <f t="shared" si="188"/>
        <v>0</v>
      </c>
      <c r="BE356" s="84">
        <v>0</v>
      </c>
      <c r="BF356" s="84">
        <f t="shared" si="182"/>
        <v>0</v>
      </c>
      <c r="BG356" s="84">
        <v>0</v>
      </c>
      <c r="BH356" s="84">
        <f t="shared" si="169"/>
        <v>0</v>
      </c>
      <c r="BI356" s="84">
        <f t="shared" si="183"/>
        <v>0</v>
      </c>
      <c r="BJ356" s="84">
        <f t="shared" si="170"/>
        <v>0</v>
      </c>
      <c r="BK356" s="84">
        <f t="shared" si="171"/>
        <v>0</v>
      </c>
      <c r="BL356" s="84">
        <f t="shared" si="184"/>
        <v>0</v>
      </c>
      <c r="BM356" s="84">
        <f t="shared" si="172"/>
        <v>0</v>
      </c>
      <c r="BN356" s="84">
        <f t="shared" si="173"/>
        <v>0</v>
      </c>
      <c r="BO356" s="84">
        <f t="shared" si="185"/>
        <v>0</v>
      </c>
      <c r="BP356" s="84">
        <f t="shared" si="189"/>
        <v>0</v>
      </c>
      <c r="BQ356" s="84">
        <v>0</v>
      </c>
      <c r="BR356" s="84">
        <f t="shared" si="186"/>
        <v>0</v>
      </c>
      <c r="BS356" s="84">
        <v>0</v>
      </c>
    </row>
    <row r="357" spans="1:71" s="85" customFormat="1">
      <c r="A357" s="69">
        <v>348</v>
      </c>
      <c r="B357" s="1"/>
      <c r="C357" s="1"/>
      <c r="D357" s="2"/>
      <c r="E357" s="3"/>
      <c r="F357" s="4"/>
      <c r="G357" s="2"/>
      <c r="H357" s="4"/>
      <c r="I357" s="4"/>
      <c r="J357" s="4"/>
      <c r="K357" s="5"/>
      <c r="L357" s="32"/>
      <c r="M357" s="4"/>
      <c r="N357" s="4"/>
      <c r="O357" s="5"/>
      <c r="P357" s="32"/>
      <c r="Q357" s="4"/>
      <c r="R357" s="4"/>
      <c r="S357" s="47"/>
      <c r="T357" s="32"/>
      <c r="U357" s="4"/>
      <c r="V357" s="4"/>
      <c r="W357" s="47"/>
      <c r="X357" s="86">
        <f>IF(Dane!$E$3=1,AL357+AX357+BJ357,IF(Dane!$E$3=2,AR357+BD357+BP357,AT357+BF357+BR357))</f>
        <v>0</v>
      </c>
      <c r="Y357" s="87">
        <f>IF(Dane!$E$3=1,AM357+AY357+BK357,IF(Dane!$E$3=2,AS357+BE357+BQ357,AU357+BG357+BS357))</f>
        <v>0</v>
      </c>
      <c r="Z357" s="87">
        <f>IF(((H357*Dane!$C$9)-X357)&lt;0,0,(H357*Dane!$C$9)-X357)</f>
        <v>0</v>
      </c>
      <c r="AA357" s="88">
        <f>IFERROR(IF(((I357*Dane!$C$9)-Y357)&lt;0,0,(I357*Dane!$C$9)-Y357),0)</f>
        <v>0</v>
      </c>
      <c r="AB357" s="74"/>
      <c r="AC357" s="83">
        <f>IF(Dane!$E$3=1,AL357,IF(Dane!$E$3=2,AR357,AT357))</f>
        <v>0</v>
      </c>
      <c r="AD357" s="83">
        <f>IF(Dane!$E$3=1,AM357,IF(Dane!$E$3=2,AS357,AU357))</f>
        <v>0</v>
      </c>
      <c r="AE357" s="83">
        <f>IF(Dane!$E$3=1,AX357,IF(Dane!$E$3=2,BD357,BF357))</f>
        <v>0</v>
      </c>
      <c r="AF357" s="83">
        <f>IF(Dane!$E$3=1,AY357,IF(Dane!$E$3=2,BE357,BG357))</f>
        <v>0</v>
      </c>
      <c r="AG357" s="83">
        <f>IF(Dane!$E$3=1,BJ357,IF(Dane!$E$3=2,BP357,BR357))</f>
        <v>0</v>
      </c>
      <c r="AH357" s="83">
        <f>IF(Dane!$E$3=1,BK357,IF(Dane!$E$3=2,BQ357,BS357))</f>
        <v>0</v>
      </c>
      <c r="AI357" s="84">
        <f t="shared" si="174"/>
        <v>0</v>
      </c>
      <c r="AJ357" s="84">
        <f t="shared" si="175"/>
        <v>0</v>
      </c>
      <c r="AK357" s="84"/>
      <c r="AL357" s="84">
        <f t="shared" si="161"/>
        <v>0</v>
      </c>
      <c r="AM357" s="84">
        <f t="shared" si="176"/>
        <v>0</v>
      </c>
      <c r="AN357" s="84">
        <f t="shared" si="177"/>
        <v>0</v>
      </c>
      <c r="AO357" s="84">
        <f t="shared" si="162"/>
        <v>0</v>
      </c>
      <c r="AP357" s="84">
        <f t="shared" si="163"/>
        <v>0</v>
      </c>
      <c r="AQ357" s="84">
        <f t="shared" si="178"/>
        <v>0</v>
      </c>
      <c r="AR357" s="84">
        <f t="shared" si="187"/>
        <v>0</v>
      </c>
      <c r="AS357" s="84">
        <v>0</v>
      </c>
      <c r="AT357" s="84">
        <f t="shared" si="190"/>
        <v>0</v>
      </c>
      <c r="AU357" s="84">
        <v>0</v>
      </c>
      <c r="AV357" s="84">
        <f t="shared" si="164"/>
        <v>0</v>
      </c>
      <c r="AW357" s="84">
        <f t="shared" si="179"/>
        <v>0</v>
      </c>
      <c r="AX357" s="84">
        <f t="shared" si="165"/>
        <v>0</v>
      </c>
      <c r="AY357" s="84">
        <f t="shared" si="166"/>
        <v>0</v>
      </c>
      <c r="AZ357" s="84">
        <f t="shared" si="180"/>
        <v>0</v>
      </c>
      <c r="BA357" s="84">
        <f t="shared" si="167"/>
        <v>0</v>
      </c>
      <c r="BB357" s="84">
        <f t="shared" si="168"/>
        <v>0</v>
      </c>
      <c r="BC357" s="84">
        <f t="shared" si="181"/>
        <v>0</v>
      </c>
      <c r="BD357" s="84">
        <f t="shared" si="188"/>
        <v>0</v>
      </c>
      <c r="BE357" s="84">
        <v>0</v>
      </c>
      <c r="BF357" s="84">
        <f t="shared" si="182"/>
        <v>0</v>
      </c>
      <c r="BG357" s="84">
        <v>0</v>
      </c>
      <c r="BH357" s="84">
        <f t="shared" si="169"/>
        <v>0</v>
      </c>
      <c r="BI357" s="84">
        <f t="shared" si="183"/>
        <v>0</v>
      </c>
      <c r="BJ357" s="84">
        <f t="shared" si="170"/>
        <v>0</v>
      </c>
      <c r="BK357" s="84">
        <f t="shared" si="171"/>
        <v>0</v>
      </c>
      <c r="BL357" s="84">
        <f t="shared" si="184"/>
        <v>0</v>
      </c>
      <c r="BM357" s="84">
        <f t="shared" si="172"/>
        <v>0</v>
      </c>
      <c r="BN357" s="84">
        <f t="shared" si="173"/>
        <v>0</v>
      </c>
      <c r="BO357" s="84">
        <f t="shared" si="185"/>
        <v>0</v>
      </c>
      <c r="BP357" s="84">
        <f t="shared" si="189"/>
        <v>0</v>
      </c>
      <c r="BQ357" s="84">
        <v>0</v>
      </c>
      <c r="BR357" s="84">
        <f t="shared" si="186"/>
        <v>0</v>
      </c>
      <c r="BS357" s="84">
        <v>0</v>
      </c>
    </row>
    <row r="358" spans="1:71" s="85" customFormat="1">
      <c r="A358" s="69">
        <v>349</v>
      </c>
      <c r="B358" s="1"/>
      <c r="C358" s="1"/>
      <c r="D358" s="2"/>
      <c r="E358" s="3"/>
      <c r="F358" s="4"/>
      <c r="G358" s="2"/>
      <c r="H358" s="4"/>
      <c r="I358" s="4"/>
      <c r="J358" s="4"/>
      <c r="K358" s="5"/>
      <c r="L358" s="32"/>
      <c r="M358" s="4"/>
      <c r="N358" s="4"/>
      <c r="O358" s="5"/>
      <c r="P358" s="32"/>
      <c r="Q358" s="4"/>
      <c r="R358" s="4"/>
      <c r="S358" s="47"/>
      <c r="T358" s="32"/>
      <c r="U358" s="4"/>
      <c r="V358" s="4"/>
      <c r="W358" s="47"/>
      <c r="X358" s="86">
        <f>IF(Dane!$E$3=1,AL358+AX358+BJ358,IF(Dane!$E$3=2,AR358+BD358+BP358,AT358+BF358+BR358))</f>
        <v>0</v>
      </c>
      <c r="Y358" s="87">
        <f>IF(Dane!$E$3=1,AM358+AY358+BK358,IF(Dane!$E$3=2,AS358+BE358+BQ358,AU358+BG358+BS358))</f>
        <v>0</v>
      </c>
      <c r="Z358" s="87">
        <f>IF(((H358*Dane!$C$9)-X358)&lt;0,0,(H358*Dane!$C$9)-X358)</f>
        <v>0</v>
      </c>
      <c r="AA358" s="88">
        <f>IFERROR(IF(((I358*Dane!$C$9)-Y358)&lt;0,0,(I358*Dane!$C$9)-Y358),0)</f>
        <v>0</v>
      </c>
      <c r="AB358" s="74"/>
      <c r="AC358" s="83">
        <f>IF(Dane!$E$3=1,AL358,IF(Dane!$E$3=2,AR358,AT358))</f>
        <v>0</v>
      </c>
      <c r="AD358" s="83">
        <f>IF(Dane!$E$3=1,AM358,IF(Dane!$E$3=2,AS358,AU358))</f>
        <v>0</v>
      </c>
      <c r="AE358" s="83">
        <f>IF(Dane!$E$3=1,AX358,IF(Dane!$E$3=2,BD358,BF358))</f>
        <v>0</v>
      </c>
      <c r="AF358" s="83">
        <f>IF(Dane!$E$3=1,AY358,IF(Dane!$E$3=2,BE358,BG358))</f>
        <v>0</v>
      </c>
      <c r="AG358" s="83">
        <f>IF(Dane!$E$3=1,BJ358,IF(Dane!$E$3=2,BP358,BR358))</f>
        <v>0</v>
      </c>
      <c r="AH358" s="83">
        <f>IF(Dane!$E$3=1,BK358,IF(Dane!$E$3=2,BQ358,BS358))</f>
        <v>0</v>
      </c>
      <c r="AI358" s="84">
        <f t="shared" si="174"/>
        <v>0</v>
      </c>
      <c r="AJ358" s="84">
        <f t="shared" si="175"/>
        <v>0</v>
      </c>
      <c r="AK358" s="84"/>
      <c r="AL358" s="84">
        <f t="shared" si="161"/>
        <v>0</v>
      </c>
      <c r="AM358" s="84">
        <f t="shared" si="176"/>
        <v>0</v>
      </c>
      <c r="AN358" s="84">
        <f t="shared" si="177"/>
        <v>0</v>
      </c>
      <c r="AO358" s="84">
        <f t="shared" si="162"/>
        <v>0</v>
      </c>
      <c r="AP358" s="84">
        <f t="shared" si="163"/>
        <v>0</v>
      </c>
      <c r="AQ358" s="84">
        <f t="shared" si="178"/>
        <v>0</v>
      </c>
      <c r="AR358" s="84">
        <f t="shared" si="187"/>
        <v>0</v>
      </c>
      <c r="AS358" s="84">
        <v>0</v>
      </c>
      <c r="AT358" s="84">
        <f t="shared" si="190"/>
        <v>0</v>
      </c>
      <c r="AU358" s="84">
        <v>0</v>
      </c>
      <c r="AV358" s="84">
        <f t="shared" si="164"/>
        <v>0</v>
      </c>
      <c r="AW358" s="84">
        <f t="shared" si="179"/>
        <v>0</v>
      </c>
      <c r="AX358" s="84">
        <f t="shared" si="165"/>
        <v>0</v>
      </c>
      <c r="AY358" s="84">
        <f t="shared" si="166"/>
        <v>0</v>
      </c>
      <c r="AZ358" s="84">
        <f t="shared" si="180"/>
        <v>0</v>
      </c>
      <c r="BA358" s="84">
        <f t="shared" si="167"/>
        <v>0</v>
      </c>
      <c r="BB358" s="84">
        <f t="shared" si="168"/>
        <v>0</v>
      </c>
      <c r="BC358" s="84">
        <f t="shared" si="181"/>
        <v>0</v>
      </c>
      <c r="BD358" s="84">
        <f t="shared" si="188"/>
        <v>0</v>
      </c>
      <c r="BE358" s="84">
        <v>0</v>
      </c>
      <c r="BF358" s="84">
        <f t="shared" si="182"/>
        <v>0</v>
      </c>
      <c r="BG358" s="84">
        <v>0</v>
      </c>
      <c r="BH358" s="84">
        <f t="shared" si="169"/>
        <v>0</v>
      </c>
      <c r="BI358" s="84">
        <f t="shared" si="183"/>
        <v>0</v>
      </c>
      <c r="BJ358" s="84">
        <f t="shared" si="170"/>
        <v>0</v>
      </c>
      <c r="BK358" s="84">
        <f t="shared" si="171"/>
        <v>0</v>
      </c>
      <c r="BL358" s="84">
        <f t="shared" si="184"/>
        <v>0</v>
      </c>
      <c r="BM358" s="84">
        <f t="shared" si="172"/>
        <v>0</v>
      </c>
      <c r="BN358" s="84">
        <f t="shared" si="173"/>
        <v>0</v>
      </c>
      <c r="BO358" s="84">
        <f t="shared" si="185"/>
        <v>0</v>
      </c>
      <c r="BP358" s="84">
        <f t="shared" si="189"/>
        <v>0</v>
      </c>
      <c r="BQ358" s="84">
        <v>0</v>
      </c>
      <c r="BR358" s="84">
        <f t="shared" si="186"/>
        <v>0</v>
      </c>
      <c r="BS358" s="84">
        <v>0</v>
      </c>
    </row>
    <row r="359" spans="1:71" s="85" customFormat="1">
      <c r="A359" s="69">
        <v>350</v>
      </c>
      <c r="B359" s="1"/>
      <c r="C359" s="1"/>
      <c r="D359" s="2"/>
      <c r="E359" s="3"/>
      <c r="F359" s="4"/>
      <c r="G359" s="2"/>
      <c r="H359" s="4"/>
      <c r="I359" s="4"/>
      <c r="J359" s="4"/>
      <c r="K359" s="5"/>
      <c r="L359" s="32"/>
      <c r="M359" s="4"/>
      <c r="N359" s="4"/>
      <c r="O359" s="5"/>
      <c r="P359" s="32"/>
      <c r="Q359" s="4"/>
      <c r="R359" s="4"/>
      <c r="S359" s="47"/>
      <c r="T359" s="32"/>
      <c r="U359" s="4"/>
      <c r="V359" s="4"/>
      <c r="W359" s="47"/>
      <c r="X359" s="86">
        <f>IF(Dane!$E$3=1,AL359+AX359+BJ359,IF(Dane!$E$3=2,AR359+BD359+BP359,AT359+BF359+BR359))</f>
        <v>0</v>
      </c>
      <c r="Y359" s="87">
        <f>IF(Dane!$E$3=1,AM359+AY359+BK359,IF(Dane!$E$3=2,AS359+BE359+BQ359,AU359+BG359+BS359))</f>
        <v>0</v>
      </c>
      <c r="Z359" s="87">
        <f>IF(((H359*Dane!$C$9)-X359)&lt;0,0,(H359*Dane!$C$9)-X359)</f>
        <v>0</v>
      </c>
      <c r="AA359" s="88">
        <f>IFERROR(IF(((I359*Dane!$C$9)-Y359)&lt;0,0,(I359*Dane!$C$9)-Y359),0)</f>
        <v>0</v>
      </c>
      <c r="AB359" s="74"/>
      <c r="AC359" s="83">
        <f>IF(Dane!$E$3=1,AL359,IF(Dane!$E$3=2,AR359,AT359))</f>
        <v>0</v>
      </c>
      <c r="AD359" s="83">
        <f>IF(Dane!$E$3=1,AM359,IF(Dane!$E$3=2,AS359,AU359))</f>
        <v>0</v>
      </c>
      <c r="AE359" s="83">
        <f>IF(Dane!$E$3=1,AX359,IF(Dane!$E$3=2,BD359,BF359))</f>
        <v>0</v>
      </c>
      <c r="AF359" s="83">
        <f>IF(Dane!$E$3=1,AY359,IF(Dane!$E$3=2,BE359,BG359))</f>
        <v>0</v>
      </c>
      <c r="AG359" s="83">
        <f>IF(Dane!$E$3=1,BJ359,IF(Dane!$E$3=2,BP359,BR359))</f>
        <v>0</v>
      </c>
      <c r="AH359" s="83">
        <f>IF(Dane!$E$3=1,BK359,IF(Dane!$E$3=2,BQ359,BS359))</f>
        <v>0</v>
      </c>
      <c r="AI359" s="84">
        <f t="shared" si="174"/>
        <v>0</v>
      </c>
      <c r="AJ359" s="84">
        <f t="shared" si="175"/>
        <v>0</v>
      </c>
      <c r="AK359" s="84"/>
      <c r="AL359" s="84">
        <f t="shared" si="161"/>
        <v>0</v>
      </c>
      <c r="AM359" s="84">
        <f t="shared" si="176"/>
        <v>0</v>
      </c>
      <c r="AN359" s="84">
        <f t="shared" si="177"/>
        <v>0</v>
      </c>
      <c r="AO359" s="84">
        <f t="shared" si="162"/>
        <v>0</v>
      </c>
      <c r="AP359" s="84">
        <f t="shared" si="163"/>
        <v>0</v>
      </c>
      <c r="AQ359" s="84">
        <f t="shared" si="178"/>
        <v>0</v>
      </c>
      <c r="AR359" s="84">
        <f t="shared" si="187"/>
        <v>0</v>
      </c>
      <c r="AS359" s="84">
        <v>0</v>
      </c>
      <c r="AT359" s="84">
        <f t="shared" si="190"/>
        <v>0</v>
      </c>
      <c r="AU359" s="84">
        <v>0</v>
      </c>
      <c r="AV359" s="84">
        <f t="shared" si="164"/>
        <v>0</v>
      </c>
      <c r="AW359" s="84">
        <f t="shared" si="179"/>
        <v>0</v>
      </c>
      <c r="AX359" s="84">
        <f t="shared" si="165"/>
        <v>0</v>
      </c>
      <c r="AY359" s="84">
        <f t="shared" si="166"/>
        <v>0</v>
      </c>
      <c r="AZ359" s="84">
        <f t="shared" si="180"/>
        <v>0</v>
      </c>
      <c r="BA359" s="84">
        <f t="shared" si="167"/>
        <v>0</v>
      </c>
      <c r="BB359" s="84">
        <f t="shared" si="168"/>
        <v>0</v>
      </c>
      <c r="BC359" s="84">
        <f t="shared" si="181"/>
        <v>0</v>
      </c>
      <c r="BD359" s="84">
        <f t="shared" si="188"/>
        <v>0</v>
      </c>
      <c r="BE359" s="84">
        <v>0</v>
      </c>
      <c r="BF359" s="84">
        <f t="shared" si="182"/>
        <v>0</v>
      </c>
      <c r="BG359" s="84">
        <v>0</v>
      </c>
      <c r="BH359" s="84">
        <f t="shared" si="169"/>
        <v>0</v>
      </c>
      <c r="BI359" s="84">
        <f t="shared" si="183"/>
        <v>0</v>
      </c>
      <c r="BJ359" s="84">
        <f t="shared" si="170"/>
        <v>0</v>
      </c>
      <c r="BK359" s="84">
        <f t="shared" si="171"/>
        <v>0</v>
      </c>
      <c r="BL359" s="84">
        <f t="shared" si="184"/>
        <v>0</v>
      </c>
      <c r="BM359" s="84">
        <f t="shared" si="172"/>
        <v>0</v>
      </c>
      <c r="BN359" s="84">
        <f t="shared" si="173"/>
        <v>0</v>
      </c>
      <c r="BO359" s="84">
        <f t="shared" si="185"/>
        <v>0</v>
      </c>
      <c r="BP359" s="84">
        <f t="shared" si="189"/>
        <v>0</v>
      </c>
      <c r="BQ359" s="84">
        <v>0</v>
      </c>
      <c r="BR359" s="84">
        <f t="shared" si="186"/>
        <v>0</v>
      </c>
      <c r="BS359" s="84">
        <v>0</v>
      </c>
    </row>
    <row r="360" spans="1:71" s="85" customFormat="1">
      <c r="A360" s="69">
        <v>351</v>
      </c>
      <c r="B360" s="1"/>
      <c r="C360" s="1"/>
      <c r="D360" s="2"/>
      <c r="E360" s="3"/>
      <c r="F360" s="4"/>
      <c r="G360" s="2"/>
      <c r="H360" s="4"/>
      <c r="I360" s="4"/>
      <c r="J360" s="4"/>
      <c r="K360" s="5"/>
      <c r="L360" s="32"/>
      <c r="M360" s="4"/>
      <c r="N360" s="4"/>
      <c r="O360" s="5"/>
      <c r="P360" s="32"/>
      <c r="Q360" s="4"/>
      <c r="R360" s="4"/>
      <c r="S360" s="47"/>
      <c r="T360" s="32"/>
      <c r="U360" s="4"/>
      <c r="V360" s="4"/>
      <c r="W360" s="47"/>
      <c r="X360" s="86">
        <f>IF(Dane!$E$3=1,AL360+AX360+BJ360,IF(Dane!$E$3=2,AR360+BD360+BP360,AT360+BF360+BR360))</f>
        <v>0</v>
      </c>
      <c r="Y360" s="87">
        <f>IF(Dane!$E$3=1,AM360+AY360+BK360,IF(Dane!$E$3=2,AS360+BE360+BQ360,AU360+BG360+BS360))</f>
        <v>0</v>
      </c>
      <c r="Z360" s="87">
        <f>IF(((H360*Dane!$C$9)-X360)&lt;0,0,(H360*Dane!$C$9)-X360)</f>
        <v>0</v>
      </c>
      <c r="AA360" s="88">
        <f>IFERROR(IF(((I360*Dane!$C$9)-Y360)&lt;0,0,(I360*Dane!$C$9)-Y360),0)</f>
        <v>0</v>
      </c>
      <c r="AB360" s="74"/>
      <c r="AC360" s="83">
        <f>IF(Dane!$E$3=1,AL360,IF(Dane!$E$3=2,AR360,AT360))</f>
        <v>0</v>
      </c>
      <c r="AD360" s="83">
        <f>IF(Dane!$E$3=1,AM360,IF(Dane!$E$3=2,AS360,AU360))</f>
        <v>0</v>
      </c>
      <c r="AE360" s="83">
        <f>IF(Dane!$E$3=1,AX360,IF(Dane!$E$3=2,BD360,BF360))</f>
        <v>0</v>
      </c>
      <c r="AF360" s="83">
        <f>IF(Dane!$E$3=1,AY360,IF(Dane!$E$3=2,BE360,BG360))</f>
        <v>0</v>
      </c>
      <c r="AG360" s="83">
        <f>IF(Dane!$E$3=1,BJ360,IF(Dane!$E$3=2,BP360,BR360))</f>
        <v>0</v>
      </c>
      <c r="AH360" s="83">
        <f>IF(Dane!$E$3=1,BK360,IF(Dane!$E$3=2,BQ360,BS360))</f>
        <v>0</v>
      </c>
      <c r="AI360" s="84">
        <f t="shared" si="174"/>
        <v>0</v>
      </c>
      <c r="AJ360" s="84">
        <f t="shared" si="175"/>
        <v>0</v>
      </c>
      <c r="AK360" s="84"/>
      <c r="AL360" s="84">
        <f t="shared" si="161"/>
        <v>0</v>
      </c>
      <c r="AM360" s="84">
        <f t="shared" si="176"/>
        <v>0</v>
      </c>
      <c r="AN360" s="84">
        <f t="shared" si="177"/>
        <v>0</v>
      </c>
      <c r="AO360" s="84">
        <f t="shared" si="162"/>
        <v>0</v>
      </c>
      <c r="AP360" s="84">
        <f t="shared" si="163"/>
        <v>0</v>
      </c>
      <c r="AQ360" s="84">
        <f t="shared" si="178"/>
        <v>0</v>
      </c>
      <c r="AR360" s="84">
        <f t="shared" si="187"/>
        <v>0</v>
      </c>
      <c r="AS360" s="84">
        <v>0</v>
      </c>
      <c r="AT360" s="84">
        <f t="shared" si="190"/>
        <v>0</v>
      </c>
      <c r="AU360" s="84">
        <v>0</v>
      </c>
      <c r="AV360" s="84">
        <f t="shared" si="164"/>
        <v>0</v>
      </c>
      <c r="AW360" s="84">
        <f t="shared" si="179"/>
        <v>0</v>
      </c>
      <c r="AX360" s="84">
        <f t="shared" si="165"/>
        <v>0</v>
      </c>
      <c r="AY360" s="84">
        <f t="shared" si="166"/>
        <v>0</v>
      </c>
      <c r="AZ360" s="84">
        <f t="shared" si="180"/>
        <v>0</v>
      </c>
      <c r="BA360" s="84">
        <f t="shared" si="167"/>
        <v>0</v>
      </c>
      <c r="BB360" s="84">
        <f t="shared" si="168"/>
        <v>0</v>
      </c>
      <c r="BC360" s="84">
        <f t="shared" si="181"/>
        <v>0</v>
      </c>
      <c r="BD360" s="84">
        <f t="shared" si="188"/>
        <v>0</v>
      </c>
      <c r="BE360" s="84">
        <v>0</v>
      </c>
      <c r="BF360" s="84">
        <f t="shared" si="182"/>
        <v>0</v>
      </c>
      <c r="BG360" s="84">
        <v>0</v>
      </c>
      <c r="BH360" s="84">
        <f t="shared" si="169"/>
        <v>0</v>
      </c>
      <c r="BI360" s="84">
        <f t="shared" si="183"/>
        <v>0</v>
      </c>
      <c r="BJ360" s="84">
        <f t="shared" si="170"/>
        <v>0</v>
      </c>
      <c r="BK360" s="84">
        <f t="shared" si="171"/>
        <v>0</v>
      </c>
      <c r="BL360" s="84">
        <f t="shared" si="184"/>
        <v>0</v>
      </c>
      <c r="BM360" s="84">
        <f t="shared" si="172"/>
        <v>0</v>
      </c>
      <c r="BN360" s="84">
        <f t="shared" si="173"/>
        <v>0</v>
      </c>
      <c r="BO360" s="84">
        <f t="shared" si="185"/>
        <v>0</v>
      </c>
      <c r="BP360" s="84">
        <f t="shared" si="189"/>
        <v>0</v>
      </c>
      <c r="BQ360" s="84">
        <v>0</v>
      </c>
      <c r="BR360" s="84">
        <f t="shared" si="186"/>
        <v>0</v>
      </c>
      <c r="BS360" s="84">
        <v>0</v>
      </c>
    </row>
    <row r="361" spans="1:71" s="85" customFormat="1">
      <c r="A361" s="69">
        <v>352</v>
      </c>
      <c r="B361" s="1"/>
      <c r="C361" s="1"/>
      <c r="D361" s="2"/>
      <c r="E361" s="3"/>
      <c r="F361" s="4"/>
      <c r="G361" s="2"/>
      <c r="H361" s="4"/>
      <c r="I361" s="4"/>
      <c r="J361" s="4"/>
      <c r="K361" s="5"/>
      <c r="L361" s="32"/>
      <c r="M361" s="4"/>
      <c r="N361" s="4"/>
      <c r="O361" s="5"/>
      <c r="P361" s="32"/>
      <c r="Q361" s="4"/>
      <c r="R361" s="4"/>
      <c r="S361" s="47"/>
      <c r="T361" s="32"/>
      <c r="U361" s="4"/>
      <c r="V361" s="4"/>
      <c r="W361" s="47"/>
      <c r="X361" s="86">
        <f>IF(Dane!$E$3=1,AL361+AX361+BJ361,IF(Dane!$E$3=2,AR361+BD361+BP361,AT361+BF361+BR361))</f>
        <v>0</v>
      </c>
      <c r="Y361" s="87">
        <f>IF(Dane!$E$3=1,AM361+AY361+BK361,IF(Dane!$E$3=2,AS361+BE361+BQ361,AU361+BG361+BS361))</f>
        <v>0</v>
      </c>
      <c r="Z361" s="87">
        <f>IF(((H361*Dane!$C$9)-X361)&lt;0,0,(H361*Dane!$C$9)-X361)</f>
        <v>0</v>
      </c>
      <c r="AA361" s="88">
        <f>IFERROR(IF(((I361*Dane!$C$9)-Y361)&lt;0,0,(I361*Dane!$C$9)-Y361),0)</f>
        <v>0</v>
      </c>
      <c r="AB361" s="74"/>
      <c r="AC361" s="83">
        <f>IF(Dane!$E$3=1,AL361,IF(Dane!$E$3=2,AR361,AT361))</f>
        <v>0</v>
      </c>
      <c r="AD361" s="83">
        <f>IF(Dane!$E$3=1,AM361,IF(Dane!$E$3=2,AS361,AU361))</f>
        <v>0</v>
      </c>
      <c r="AE361" s="83">
        <f>IF(Dane!$E$3=1,AX361,IF(Dane!$E$3=2,BD361,BF361))</f>
        <v>0</v>
      </c>
      <c r="AF361" s="83">
        <f>IF(Dane!$E$3=1,AY361,IF(Dane!$E$3=2,BE361,BG361))</f>
        <v>0</v>
      </c>
      <c r="AG361" s="83">
        <f>IF(Dane!$E$3=1,BJ361,IF(Dane!$E$3=2,BP361,BR361))</f>
        <v>0</v>
      </c>
      <c r="AH361" s="83">
        <f>IF(Dane!$E$3=1,BK361,IF(Dane!$E$3=2,BQ361,BS361))</f>
        <v>0</v>
      </c>
      <c r="AI361" s="84">
        <f t="shared" si="174"/>
        <v>0</v>
      </c>
      <c r="AJ361" s="84">
        <f t="shared" si="175"/>
        <v>0</v>
      </c>
      <c r="AK361" s="84"/>
      <c r="AL361" s="84">
        <f t="shared" si="161"/>
        <v>0</v>
      </c>
      <c r="AM361" s="84">
        <f t="shared" si="176"/>
        <v>0</v>
      </c>
      <c r="AN361" s="84">
        <f t="shared" si="177"/>
        <v>0</v>
      </c>
      <c r="AO361" s="84">
        <f t="shared" si="162"/>
        <v>0</v>
      </c>
      <c r="AP361" s="84">
        <f t="shared" si="163"/>
        <v>0</v>
      </c>
      <c r="AQ361" s="84">
        <f t="shared" si="178"/>
        <v>0</v>
      </c>
      <c r="AR361" s="84">
        <f t="shared" si="187"/>
        <v>0</v>
      </c>
      <c r="AS361" s="84">
        <v>0</v>
      </c>
      <c r="AT361" s="84">
        <f t="shared" si="190"/>
        <v>0</v>
      </c>
      <c r="AU361" s="84">
        <v>0</v>
      </c>
      <c r="AV361" s="84">
        <f t="shared" si="164"/>
        <v>0</v>
      </c>
      <c r="AW361" s="84">
        <f t="shared" si="179"/>
        <v>0</v>
      </c>
      <c r="AX361" s="84">
        <f t="shared" si="165"/>
        <v>0</v>
      </c>
      <c r="AY361" s="84">
        <f t="shared" si="166"/>
        <v>0</v>
      </c>
      <c r="AZ361" s="84">
        <f t="shared" si="180"/>
        <v>0</v>
      </c>
      <c r="BA361" s="84">
        <f t="shared" si="167"/>
        <v>0</v>
      </c>
      <c r="BB361" s="84">
        <f t="shared" si="168"/>
        <v>0</v>
      </c>
      <c r="BC361" s="84">
        <f t="shared" si="181"/>
        <v>0</v>
      </c>
      <c r="BD361" s="84">
        <f t="shared" si="188"/>
        <v>0</v>
      </c>
      <c r="BE361" s="84">
        <v>0</v>
      </c>
      <c r="BF361" s="84">
        <f t="shared" si="182"/>
        <v>0</v>
      </c>
      <c r="BG361" s="84">
        <v>0</v>
      </c>
      <c r="BH361" s="84">
        <f t="shared" si="169"/>
        <v>0</v>
      </c>
      <c r="BI361" s="84">
        <f t="shared" si="183"/>
        <v>0</v>
      </c>
      <c r="BJ361" s="84">
        <f t="shared" si="170"/>
        <v>0</v>
      </c>
      <c r="BK361" s="84">
        <f t="shared" si="171"/>
        <v>0</v>
      </c>
      <c r="BL361" s="84">
        <f t="shared" si="184"/>
        <v>0</v>
      </c>
      <c r="BM361" s="84">
        <f t="shared" si="172"/>
        <v>0</v>
      </c>
      <c r="BN361" s="84">
        <f t="shared" si="173"/>
        <v>0</v>
      </c>
      <c r="BO361" s="84">
        <f t="shared" si="185"/>
        <v>0</v>
      </c>
      <c r="BP361" s="84">
        <f t="shared" si="189"/>
        <v>0</v>
      </c>
      <c r="BQ361" s="84">
        <v>0</v>
      </c>
      <c r="BR361" s="84">
        <f t="shared" si="186"/>
        <v>0</v>
      </c>
      <c r="BS361" s="84">
        <v>0</v>
      </c>
    </row>
    <row r="362" spans="1:71" s="85" customFormat="1">
      <c r="A362" s="69">
        <v>353</v>
      </c>
      <c r="B362" s="1"/>
      <c r="C362" s="1"/>
      <c r="D362" s="2"/>
      <c r="E362" s="3"/>
      <c r="F362" s="4"/>
      <c r="G362" s="2"/>
      <c r="H362" s="4"/>
      <c r="I362" s="4"/>
      <c r="J362" s="4"/>
      <c r="K362" s="5"/>
      <c r="L362" s="32"/>
      <c r="M362" s="4"/>
      <c r="N362" s="4"/>
      <c r="O362" s="5"/>
      <c r="P362" s="32"/>
      <c r="Q362" s="4"/>
      <c r="R362" s="4"/>
      <c r="S362" s="47"/>
      <c r="T362" s="32"/>
      <c r="U362" s="4"/>
      <c r="V362" s="4"/>
      <c r="W362" s="47"/>
      <c r="X362" s="86">
        <f>IF(Dane!$E$3=1,AL362+AX362+BJ362,IF(Dane!$E$3=2,AR362+BD362+BP362,AT362+BF362+BR362))</f>
        <v>0</v>
      </c>
      <c r="Y362" s="87">
        <f>IF(Dane!$E$3=1,AM362+AY362+BK362,IF(Dane!$E$3=2,AS362+BE362+BQ362,AU362+BG362+BS362))</f>
        <v>0</v>
      </c>
      <c r="Z362" s="87">
        <f>IF(((H362*Dane!$C$9)-X362)&lt;0,0,(H362*Dane!$C$9)-X362)</f>
        <v>0</v>
      </c>
      <c r="AA362" s="88">
        <f>IFERROR(IF(((I362*Dane!$C$9)-Y362)&lt;0,0,(I362*Dane!$C$9)-Y362),0)</f>
        <v>0</v>
      </c>
      <c r="AB362" s="74"/>
      <c r="AC362" s="83">
        <f>IF(Dane!$E$3=1,AL362,IF(Dane!$E$3=2,AR362,AT362))</f>
        <v>0</v>
      </c>
      <c r="AD362" s="83">
        <f>IF(Dane!$E$3=1,AM362,IF(Dane!$E$3=2,AS362,AU362))</f>
        <v>0</v>
      </c>
      <c r="AE362" s="83">
        <f>IF(Dane!$E$3=1,AX362,IF(Dane!$E$3=2,BD362,BF362))</f>
        <v>0</v>
      </c>
      <c r="AF362" s="83">
        <f>IF(Dane!$E$3=1,AY362,IF(Dane!$E$3=2,BE362,BG362))</f>
        <v>0</v>
      </c>
      <c r="AG362" s="83">
        <f>IF(Dane!$E$3=1,BJ362,IF(Dane!$E$3=2,BP362,BR362))</f>
        <v>0</v>
      </c>
      <c r="AH362" s="83">
        <f>IF(Dane!$E$3=1,BK362,IF(Dane!$E$3=2,BQ362,BS362))</f>
        <v>0</v>
      </c>
      <c r="AI362" s="84">
        <f t="shared" si="174"/>
        <v>0</v>
      </c>
      <c r="AJ362" s="84">
        <f t="shared" si="175"/>
        <v>0</v>
      </c>
      <c r="AK362" s="84"/>
      <c r="AL362" s="84">
        <f t="shared" si="161"/>
        <v>0</v>
      </c>
      <c r="AM362" s="84">
        <f t="shared" si="176"/>
        <v>0</v>
      </c>
      <c r="AN362" s="84">
        <f t="shared" si="177"/>
        <v>0</v>
      </c>
      <c r="AO362" s="84">
        <f t="shared" si="162"/>
        <v>0</v>
      </c>
      <c r="AP362" s="84">
        <f t="shared" si="163"/>
        <v>0</v>
      </c>
      <c r="AQ362" s="84">
        <f t="shared" si="178"/>
        <v>0</v>
      </c>
      <c r="AR362" s="84">
        <f t="shared" si="187"/>
        <v>0</v>
      </c>
      <c r="AS362" s="84">
        <v>0</v>
      </c>
      <c r="AT362" s="84">
        <f t="shared" si="190"/>
        <v>0</v>
      </c>
      <c r="AU362" s="84">
        <v>0</v>
      </c>
      <c r="AV362" s="84">
        <f t="shared" si="164"/>
        <v>0</v>
      </c>
      <c r="AW362" s="84">
        <f t="shared" si="179"/>
        <v>0</v>
      </c>
      <c r="AX362" s="84">
        <f t="shared" si="165"/>
        <v>0</v>
      </c>
      <c r="AY362" s="84">
        <f t="shared" si="166"/>
        <v>0</v>
      </c>
      <c r="AZ362" s="84">
        <f t="shared" si="180"/>
        <v>0</v>
      </c>
      <c r="BA362" s="84">
        <f t="shared" si="167"/>
        <v>0</v>
      </c>
      <c r="BB362" s="84">
        <f t="shared" si="168"/>
        <v>0</v>
      </c>
      <c r="BC362" s="84">
        <f t="shared" si="181"/>
        <v>0</v>
      </c>
      <c r="BD362" s="84">
        <f t="shared" si="188"/>
        <v>0</v>
      </c>
      <c r="BE362" s="84">
        <v>0</v>
      </c>
      <c r="BF362" s="84">
        <f t="shared" si="182"/>
        <v>0</v>
      </c>
      <c r="BG362" s="84">
        <v>0</v>
      </c>
      <c r="BH362" s="84">
        <f t="shared" si="169"/>
        <v>0</v>
      </c>
      <c r="BI362" s="84">
        <f t="shared" si="183"/>
        <v>0</v>
      </c>
      <c r="BJ362" s="84">
        <f t="shared" si="170"/>
        <v>0</v>
      </c>
      <c r="BK362" s="84">
        <f t="shared" si="171"/>
        <v>0</v>
      </c>
      <c r="BL362" s="84">
        <f t="shared" si="184"/>
        <v>0</v>
      </c>
      <c r="BM362" s="84">
        <f t="shared" si="172"/>
        <v>0</v>
      </c>
      <c r="BN362" s="84">
        <f t="shared" si="173"/>
        <v>0</v>
      </c>
      <c r="BO362" s="84">
        <f t="shared" si="185"/>
        <v>0</v>
      </c>
      <c r="BP362" s="84">
        <f t="shared" si="189"/>
        <v>0</v>
      </c>
      <c r="BQ362" s="84">
        <v>0</v>
      </c>
      <c r="BR362" s="84">
        <f t="shared" si="186"/>
        <v>0</v>
      </c>
      <c r="BS362" s="84">
        <v>0</v>
      </c>
    </row>
    <row r="363" spans="1:71" s="85" customFormat="1">
      <c r="A363" s="69">
        <v>354</v>
      </c>
      <c r="B363" s="1"/>
      <c r="C363" s="1"/>
      <c r="D363" s="2"/>
      <c r="E363" s="3"/>
      <c r="F363" s="4"/>
      <c r="G363" s="2"/>
      <c r="H363" s="4"/>
      <c r="I363" s="4"/>
      <c r="J363" s="4"/>
      <c r="K363" s="5"/>
      <c r="L363" s="32"/>
      <c r="M363" s="4"/>
      <c r="N363" s="4"/>
      <c r="O363" s="5"/>
      <c r="P363" s="32"/>
      <c r="Q363" s="4"/>
      <c r="R363" s="4"/>
      <c r="S363" s="47"/>
      <c r="T363" s="32"/>
      <c r="U363" s="4"/>
      <c r="V363" s="4"/>
      <c r="W363" s="47"/>
      <c r="X363" s="86">
        <f>IF(Dane!$E$3=1,AL363+AX363+BJ363,IF(Dane!$E$3=2,AR363+BD363+BP363,AT363+BF363+BR363))</f>
        <v>0</v>
      </c>
      <c r="Y363" s="87">
        <f>IF(Dane!$E$3=1,AM363+AY363+BK363,IF(Dane!$E$3=2,AS363+BE363+BQ363,AU363+BG363+BS363))</f>
        <v>0</v>
      </c>
      <c r="Z363" s="87">
        <f>IF(((H363*Dane!$C$9)-X363)&lt;0,0,(H363*Dane!$C$9)-X363)</f>
        <v>0</v>
      </c>
      <c r="AA363" s="88">
        <f>IFERROR(IF(((I363*Dane!$C$9)-Y363)&lt;0,0,(I363*Dane!$C$9)-Y363),0)</f>
        <v>0</v>
      </c>
      <c r="AB363" s="74"/>
      <c r="AC363" s="83">
        <f>IF(Dane!$E$3=1,AL363,IF(Dane!$E$3=2,AR363,AT363))</f>
        <v>0</v>
      </c>
      <c r="AD363" s="83">
        <f>IF(Dane!$E$3=1,AM363,IF(Dane!$E$3=2,AS363,AU363))</f>
        <v>0</v>
      </c>
      <c r="AE363" s="83">
        <f>IF(Dane!$E$3=1,AX363,IF(Dane!$E$3=2,BD363,BF363))</f>
        <v>0</v>
      </c>
      <c r="AF363" s="83">
        <f>IF(Dane!$E$3=1,AY363,IF(Dane!$E$3=2,BE363,BG363))</f>
        <v>0</v>
      </c>
      <c r="AG363" s="83">
        <f>IF(Dane!$E$3=1,BJ363,IF(Dane!$E$3=2,BP363,BR363))</f>
        <v>0</v>
      </c>
      <c r="AH363" s="83">
        <f>IF(Dane!$E$3=1,BK363,IF(Dane!$E$3=2,BQ363,BS363))</f>
        <v>0</v>
      </c>
      <c r="AI363" s="84">
        <f t="shared" si="174"/>
        <v>0</v>
      </c>
      <c r="AJ363" s="84">
        <f t="shared" si="175"/>
        <v>0</v>
      </c>
      <c r="AK363" s="84"/>
      <c r="AL363" s="84">
        <f t="shared" si="161"/>
        <v>0</v>
      </c>
      <c r="AM363" s="84">
        <f t="shared" si="176"/>
        <v>0</v>
      </c>
      <c r="AN363" s="84">
        <f t="shared" si="177"/>
        <v>0</v>
      </c>
      <c r="AO363" s="84">
        <f t="shared" si="162"/>
        <v>0</v>
      </c>
      <c r="AP363" s="84">
        <f t="shared" si="163"/>
        <v>0</v>
      </c>
      <c r="AQ363" s="84">
        <f t="shared" si="178"/>
        <v>0</v>
      </c>
      <c r="AR363" s="84">
        <f t="shared" si="187"/>
        <v>0</v>
      </c>
      <c r="AS363" s="84">
        <v>0</v>
      </c>
      <c r="AT363" s="84">
        <f t="shared" si="190"/>
        <v>0</v>
      </c>
      <c r="AU363" s="84">
        <v>0</v>
      </c>
      <c r="AV363" s="84">
        <f t="shared" si="164"/>
        <v>0</v>
      </c>
      <c r="AW363" s="84">
        <f t="shared" si="179"/>
        <v>0</v>
      </c>
      <c r="AX363" s="84">
        <f t="shared" si="165"/>
        <v>0</v>
      </c>
      <c r="AY363" s="84">
        <f t="shared" si="166"/>
        <v>0</v>
      </c>
      <c r="AZ363" s="84">
        <f t="shared" si="180"/>
        <v>0</v>
      </c>
      <c r="BA363" s="84">
        <f t="shared" si="167"/>
        <v>0</v>
      </c>
      <c r="BB363" s="84">
        <f t="shared" si="168"/>
        <v>0</v>
      </c>
      <c r="BC363" s="84">
        <f t="shared" si="181"/>
        <v>0</v>
      </c>
      <c r="BD363" s="84">
        <f t="shared" si="188"/>
        <v>0</v>
      </c>
      <c r="BE363" s="84">
        <v>0</v>
      </c>
      <c r="BF363" s="84">
        <f t="shared" si="182"/>
        <v>0</v>
      </c>
      <c r="BG363" s="84">
        <v>0</v>
      </c>
      <c r="BH363" s="84">
        <f t="shared" si="169"/>
        <v>0</v>
      </c>
      <c r="BI363" s="84">
        <f t="shared" si="183"/>
        <v>0</v>
      </c>
      <c r="BJ363" s="84">
        <f t="shared" si="170"/>
        <v>0</v>
      </c>
      <c r="BK363" s="84">
        <f t="shared" si="171"/>
        <v>0</v>
      </c>
      <c r="BL363" s="84">
        <f t="shared" si="184"/>
        <v>0</v>
      </c>
      <c r="BM363" s="84">
        <f t="shared" si="172"/>
        <v>0</v>
      </c>
      <c r="BN363" s="84">
        <f t="shared" si="173"/>
        <v>0</v>
      </c>
      <c r="BO363" s="84">
        <f t="shared" si="185"/>
        <v>0</v>
      </c>
      <c r="BP363" s="84">
        <f t="shared" si="189"/>
        <v>0</v>
      </c>
      <c r="BQ363" s="84">
        <v>0</v>
      </c>
      <c r="BR363" s="84">
        <f t="shared" si="186"/>
        <v>0</v>
      </c>
      <c r="BS363" s="84">
        <v>0</v>
      </c>
    </row>
    <row r="364" spans="1:71" s="85" customFormat="1">
      <c r="A364" s="69">
        <v>355</v>
      </c>
      <c r="B364" s="1"/>
      <c r="C364" s="1"/>
      <c r="D364" s="2"/>
      <c r="E364" s="3"/>
      <c r="F364" s="4"/>
      <c r="G364" s="2"/>
      <c r="H364" s="4"/>
      <c r="I364" s="4"/>
      <c r="J364" s="4"/>
      <c r="K364" s="5"/>
      <c r="L364" s="32"/>
      <c r="M364" s="4"/>
      <c r="N364" s="4"/>
      <c r="O364" s="5"/>
      <c r="P364" s="32"/>
      <c r="Q364" s="4"/>
      <c r="R364" s="4"/>
      <c r="S364" s="47"/>
      <c r="T364" s="32"/>
      <c r="U364" s="4"/>
      <c r="V364" s="4"/>
      <c r="W364" s="47"/>
      <c r="X364" s="86">
        <f>IF(Dane!$E$3=1,AL364+AX364+BJ364,IF(Dane!$E$3=2,AR364+BD364+BP364,AT364+BF364+BR364))</f>
        <v>0</v>
      </c>
      <c r="Y364" s="87">
        <f>IF(Dane!$E$3=1,AM364+AY364+BK364,IF(Dane!$E$3=2,AS364+BE364+BQ364,AU364+BG364+BS364))</f>
        <v>0</v>
      </c>
      <c r="Z364" s="87">
        <f>IF(((H364*Dane!$C$9)-X364)&lt;0,0,(H364*Dane!$C$9)-X364)</f>
        <v>0</v>
      </c>
      <c r="AA364" s="88">
        <f>IFERROR(IF(((I364*Dane!$C$9)-Y364)&lt;0,0,(I364*Dane!$C$9)-Y364),0)</f>
        <v>0</v>
      </c>
      <c r="AB364" s="74"/>
      <c r="AC364" s="83">
        <f>IF(Dane!$E$3=1,AL364,IF(Dane!$E$3=2,AR364,AT364))</f>
        <v>0</v>
      </c>
      <c r="AD364" s="83">
        <f>IF(Dane!$E$3=1,AM364,IF(Dane!$E$3=2,AS364,AU364))</f>
        <v>0</v>
      </c>
      <c r="AE364" s="83">
        <f>IF(Dane!$E$3=1,AX364,IF(Dane!$E$3=2,BD364,BF364))</f>
        <v>0</v>
      </c>
      <c r="AF364" s="83">
        <f>IF(Dane!$E$3=1,AY364,IF(Dane!$E$3=2,BE364,BG364))</f>
        <v>0</v>
      </c>
      <c r="AG364" s="83">
        <f>IF(Dane!$E$3=1,BJ364,IF(Dane!$E$3=2,BP364,BR364))</f>
        <v>0</v>
      </c>
      <c r="AH364" s="83">
        <f>IF(Dane!$E$3=1,BK364,IF(Dane!$E$3=2,BQ364,BS364))</f>
        <v>0</v>
      </c>
      <c r="AI364" s="84">
        <f t="shared" si="174"/>
        <v>0</v>
      </c>
      <c r="AJ364" s="84">
        <f t="shared" si="175"/>
        <v>0</v>
      </c>
      <c r="AK364" s="84"/>
      <c r="AL364" s="84">
        <f t="shared" si="161"/>
        <v>0</v>
      </c>
      <c r="AM364" s="84">
        <f t="shared" si="176"/>
        <v>0</v>
      </c>
      <c r="AN364" s="84">
        <f t="shared" si="177"/>
        <v>0</v>
      </c>
      <c r="AO364" s="84">
        <f t="shared" si="162"/>
        <v>0</v>
      </c>
      <c r="AP364" s="84">
        <f t="shared" si="163"/>
        <v>0</v>
      </c>
      <c r="AQ364" s="84">
        <f t="shared" si="178"/>
        <v>0</v>
      </c>
      <c r="AR364" s="84">
        <f t="shared" si="187"/>
        <v>0</v>
      </c>
      <c r="AS364" s="84">
        <v>0</v>
      </c>
      <c r="AT364" s="84">
        <f t="shared" si="190"/>
        <v>0</v>
      </c>
      <c r="AU364" s="84">
        <v>0</v>
      </c>
      <c r="AV364" s="84">
        <f t="shared" si="164"/>
        <v>0</v>
      </c>
      <c r="AW364" s="84">
        <f t="shared" si="179"/>
        <v>0</v>
      </c>
      <c r="AX364" s="84">
        <f t="shared" si="165"/>
        <v>0</v>
      </c>
      <c r="AY364" s="84">
        <f t="shared" si="166"/>
        <v>0</v>
      </c>
      <c r="AZ364" s="84">
        <f t="shared" si="180"/>
        <v>0</v>
      </c>
      <c r="BA364" s="84">
        <f t="shared" si="167"/>
        <v>0</v>
      </c>
      <c r="BB364" s="84">
        <f t="shared" si="168"/>
        <v>0</v>
      </c>
      <c r="BC364" s="84">
        <f t="shared" si="181"/>
        <v>0</v>
      </c>
      <c r="BD364" s="84">
        <f t="shared" si="188"/>
        <v>0</v>
      </c>
      <c r="BE364" s="84">
        <v>0</v>
      </c>
      <c r="BF364" s="84">
        <f t="shared" si="182"/>
        <v>0</v>
      </c>
      <c r="BG364" s="84">
        <v>0</v>
      </c>
      <c r="BH364" s="84">
        <f t="shared" si="169"/>
        <v>0</v>
      </c>
      <c r="BI364" s="84">
        <f t="shared" si="183"/>
        <v>0</v>
      </c>
      <c r="BJ364" s="84">
        <f t="shared" si="170"/>
        <v>0</v>
      </c>
      <c r="BK364" s="84">
        <f t="shared" si="171"/>
        <v>0</v>
      </c>
      <c r="BL364" s="84">
        <f t="shared" si="184"/>
        <v>0</v>
      </c>
      <c r="BM364" s="84">
        <f t="shared" si="172"/>
        <v>0</v>
      </c>
      <c r="BN364" s="84">
        <f t="shared" si="173"/>
        <v>0</v>
      </c>
      <c r="BO364" s="84">
        <f t="shared" si="185"/>
        <v>0</v>
      </c>
      <c r="BP364" s="84">
        <f t="shared" si="189"/>
        <v>0</v>
      </c>
      <c r="BQ364" s="84">
        <v>0</v>
      </c>
      <c r="BR364" s="84">
        <f t="shared" si="186"/>
        <v>0</v>
      </c>
      <c r="BS364" s="84">
        <v>0</v>
      </c>
    </row>
    <row r="365" spans="1:71" s="85" customFormat="1">
      <c r="A365" s="69">
        <v>356</v>
      </c>
      <c r="B365" s="1"/>
      <c r="C365" s="1"/>
      <c r="D365" s="2"/>
      <c r="E365" s="3"/>
      <c r="F365" s="4"/>
      <c r="G365" s="2"/>
      <c r="H365" s="4"/>
      <c r="I365" s="4"/>
      <c r="J365" s="4"/>
      <c r="K365" s="5"/>
      <c r="L365" s="32"/>
      <c r="M365" s="4"/>
      <c r="N365" s="4"/>
      <c r="O365" s="5"/>
      <c r="P365" s="32"/>
      <c r="Q365" s="4"/>
      <c r="R365" s="4"/>
      <c r="S365" s="47"/>
      <c r="T365" s="32"/>
      <c r="U365" s="4"/>
      <c r="V365" s="4"/>
      <c r="W365" s="47"/>
      <c r="X365" s="86">
        <f>IF(Dane!$E$3=1,AL365+AX365+BJ365,IF(Dane!$E$3=2,AR365+BD365+BP365,AT365+BF365+BR365))</f>
        <v>0</v>
      </c>
      <c r="Y365" s="87">
        <f>IF(Dane!$E$3=1,AM365+AY365+BK365,IF(Dane!$E$3=2,AS365+BE365+BQ365,AU365+BG365+BS365))</f>
        <v>0</v>
      </c>
      <c r="Z365" s="87">
        <f>IF(((H365*Dane!$C$9)-X365)&lt;0,0,(H365*Dane!$C$9)-X365)</f>
        <v>0</v>
      </c>
      <c r="AA365" s="88">
        <f>IFERROR(IF(((I365*Dane!$C$9)-Y365)&lt;0,0,(I365*Dane!$C$9)-Y365),0)</f>
        <v>0</v>
      </c>
      <c r="AB365" s="74"/>
      <c r="AC365" s="83">
        <f>IF(Dane!$E$3=1,AL365,IF(Dane!$E$3=2,AR365,AT365))</f>
        <v>0</v>
      </c>
      <c r="AD365" s="83">
        <f>IF(Dane!$E$3=1,AM365,IF(Dane!$E$3=2,AS365,AU365))</f>
        <v>0</v>
      </c>
      <c r="AE365" s="83">
        <f>IF(Dane!$E$3=1,AX365,IF(Dane!$E$3=2,BD365,BF365))</f>
        <v>0</v>
      </c>
      <c r="AF365" s="83">
        <f>IF(Dane!$E$3=1,AY365,IF(Dane!$E$3=2,BE365,BG365))</f>
        <v>0</v>
      </c>
      <c r="AG365" s="83">
        <f>IF(Dane!$E$3=1,BJ365,IF(Dane!$E$3=2,BP365,BR365))</f>
        <v>0</v>
      </c>
      <c r="AH365" s="83">
        <f>IF(Dane!$E$3=1,BK365,IF(Dane!$E$3=2,BQ365,BS365))</f>
        <v>0</v>
      </c>
      <c r="AI365" s="84">
        <f t="shared" si="174"/>
        <v>0</v>
      </c>
      <c r="AJ365" s="84">
        <f t="shared" si="175"/>
        <v>0</v>
      </c>
      <c r="AK365" s="84"/>
      <c r="AL365" s="84">
        <f t="shared" si="161"/>
        <v>0</v>
      </c>
      <c r="AM365" s="84">
        <f t="shared" si="176"/>
        <v>0</v>
      </c>
      <c r="AN365" s="84">
        <f t="shared" si="177"/>
        <v>0</v>
      </c>
      <c r="AO365" s="84">
        <f t="shared" si="162"/>
        <v>0</v>
      </c>
      <c r="AP365" s="84">
        <f t="shared" si="163"/>
        <v>0</v>
      </c>
      <c r="AQ365" s="84">
        <f t="shared" si="178"/>
        <v>0</v>
      </c>
      <c r="AR365" s="84">
        <f t="shared" si="187"/>
        <v>0</v>
      </c>
      <c r="AS365" s="84">
        <v>0</v>
      </c>
      <c r="AT365" s="84">
        <f t="shared" si="190"/>
        <v>0</v>
      </c>
      <c r="AU365" s="84">
        <v>0</v>
      </c>
      <c r="AV365" s="84">
        <f t="shared" si="164"/>
        <v>0</v>
      </c>
      <c r="AW365" s="84">
        <f t="shared" si="179"/>
        <v>0</v>
      </c>
      <c r="AX365" s="84">
        <f t="shared" si="165"/>
        <v>0</v>
      </c>
      <c r="AY365" s="84">
        <f t="shared" si="166"/>
        <v>0</v>
      </c>
      <c r="AZ365" s="84">
        <f t="shared" si="180"/>
        <v>0</v>
      </c>
      <c r="BA365" s="84">
        <f t="shared" si="167"/>
        <v>0</v>
      </c>
      <c r="BB365" s="84">
        <f t="shared" si="168"/>
        <v>0</v>
      </c>
      <c r="BC365" s="84">
        <f t="shared" si="181"/>
        <v>0</v>
      </c>
      <c r="BD365" s="84">
        <f t="shared" si="188"/>
        <v>0</v>
      </c>
      <c r="BE365" s="84">
        <v>0</v>
      </c>
      <c r="BF365" s="84">
        <f t="shared" si="182"/>
        <v>0</v>
      </c>
      <c r="BG365" s="84">
        <v>0</v>
      </c>
      <c r="BH365" s="84">
        <f t="shared" si="169"/>
        <v>0</v>
      </c>
      <c r="BI365" s="84">
        <f t="shared" si="183"/>
        <v>0</v>
      </c>
      <c r="BJ365" s="84">
        <f t="shared" si="170"/>
        <v>0</v>
      </c>
      <c r="BK365" s="84">
        <f t="shared" si="171"/>
        <v>0</v>
      </c>
      <c r="BL365" s="84">
        <f t="shared" si="184"/>
        <v>0</v>
      </c>
      <c r="BM365" s="84">
        <f t="shared" si="172"/>
        <v>0</v>
      </c>
      <c r="BN365" s="84">
        <f t="shared" si="173"/>
        <v>0</v>
      </c>
      <c r="BO365" s="84">
        <f t="shared" si="185"/>
        <v>0</v>
      </c>
      <c r="BP365" s="84">
        <f t="shared" si="189"/>
        <v>0</v>
      </c>
      <c r="BQ365" s="84">
        <v>0</v>
      </c>
      <c r="BR365" s="84">
        <f t="shared" si="186"/>
        <v>0</v>
      </c>
      <c r="BS365" s="84">
        <v>0</v>
      </c>
    </row>
    <row r="366" spans="1:71" s="85" customFormat="1">
      <c r="A366" s="69">
        <v>357</v>
      </c>
      <c r="B366" s="1"/>
      <c r="C366" s="1"/>
      <c r="D366" s="2"/>
      <c r="E366" s="3"/>
      <c r="F366" s="4"/>
      <c r="G366" s="2"/>
      <c r="H366" s="4"/>
      <c r="I366" s="4"/>
      <c r="J366" s="4"/>
      <c r="K366" s="5"/>
      <c r="L366" s="32"/>
      <c r="M366" s="4"/>
      <c r="N366" s="4"/>
      <c r="O366" s="5"/>
      <c r="P366" s="32"/>
      <c r="Q366" s="4"/>
      <c r="R366" s="4"/>
      <c r="S366" s="47"/>
      <c r="T366" s="32"/>
      <c r="U366" s="4"/>
      <c r="V366" s="4"/>
      <c r="W366" s="47"/>
      <c r="X366" s="86">
        <f>IF(Dane!$E$3=1,AL366+AX366+BJ366,IF(Dane!$E$3=2,AR366+BD366+BP366,AT366+BF366+BR366))</f>
        <v>0</v>
      </c>
      <c r="Y366" s="87">
        <f>IF(Dane!$E$3=1,AM366+AY366+BK366,IF(Dane!$E$3=2,AS366+BE366+BQ366,AU366+BG366+BS366))</f>
        <v>0</v>
      </c>
      <c r="Z366" s="87">
        <f>IF(((H366*Dane!$C$9)-X366)&lt;0,0,(H366*Dane!$C$9)-X366)</f>
        <v>0</v>
      </c>
      <c r="AA366" s="88">
        <f>IFERROR(IF(((I366*Dane!$C$9)-Y366)&lt;0,0,(I366*Dane!$C$9)-Y366),0)</f>
        <v>0</v>
      </c>
      <c r="AB366" s="74"/>
      <c r="AC366" s="83">
        <f>IF(Dane!$E$3=1,AL366,IF(Dane!$E$3=2,AR366,AT366))</f>
        <v>0</v>
      </c>
      <c r="AD366" s="83">
        <f>IF(Dane!$E$3=1,AM366,IF(Dane!$E$3=2,AS366,AU366))</f>
        <v>0</v>
      </c>
      <c r="AE366" s="83">
        <f>IF(Dane!$E$3=1,AX366,IF(Dane!$E$3=2,BD366,BF366))</f>
        <v>0</v>
      </c>
      <c r="AF366" s="83">
        <f>IF(Dane!$E$3=1,AY366,IF(Dane!$E$3=2,BE366,BG366))</f>
        <v>0</v>
      </c>
      <c r="AG366" s="83">
        <f>IF(Dane!$E$3=1,BJ366,IF(Dane!$E$3=2,BP366,BR366))</f>
        <v>0</v>
      </c>
      <c r="AH366" s="83">
        <f>IF(Dane!$E$3=1,BK366,IF(Dane!$E$3=2,BQ366,BS366))</f>
        <v>0</v>
      </c>
      <c r="AI366" s="84">
        <f t="shared" si="174"/>
        <v>0</v>
      </c>
      <c r="AJ366" s="84">
        <f t="shared" si="175"/>
        <v>0</v>
      </c>
      <c r="AK366" s="84"/>
      <c r="AL366" s="84">
        <f t="shared" si="161"/>
        <v>0</v>
      </c>
      <c r="AM366" s="84">
        <f t="shared" si="176"/>
        <v>0</v>
      </c>
      <c r="AN366" s="84">
        <f t="shared" si="177"/>
        <v>0</v>
      </c>
      <c r="AO366" s="84">
        <f t="shared" si="162"/>
        <v>0</v>
      </c>
      <c r="AP366" s="84">
        <f t="shared" si="163"/>
        <v>0</v>
      </c>
      <c r="AQ366" s="84">
        <f t="shared" si="178"/>
        <v>0</v>
      </c>
      <c r="AR366" s="84">
        <f t="shared" si="187"/>
        <v>0</v>
      </c>
      <c r="AS366" s="84">
        <v>0</v>
      </c>
      <c r="AT366" s="84">
        <f t="shared" si="190"/>
        <v>0</v>
      </c>
      <c r="AU366" s="84">
        <v>0</v>
      </c>
      <c r="AV366" s="84">
        <f t="shared" si="164"/>
        <v>0</v>
      </c>
      <c r="AW366" s="84">
        <f t="shared" si="179"/>
        <v>0</v>
      </c>
      <c r="AX366" s="84">
        <f t="shared" si="165"/>
        <v>0</v>
      </c>
      <c r="AY366" s="84">
        <f t="shared" si="166"/>
        <v>0</v>
      </c>
      <c r="AZ366" s="84">
        <f t="shared" si="180"/>
        <v>0</v>
      </c>
      <c r="BA366" s="84">
        <f t="shared" si="167"/>
        <v>0</v>
      </c>
      <c r="BB366" s="84">
        <f t="shared" si="168"/>
        <v>0</v>
      </c>
      <c r="BC366" s="84">
        <f t="shared" si="181"/>
        <v>0</v>
      </c>
      <c r="BD366" s="84">
        <f t="shared" si="188"/>
        <v>0</v>
      </c>
      <c r="BE366" s="84">
        <v>0</v>
      </c>
      <c r="BF366" s="84">
        <f t="shared" si="182"/>
        <v>0</v>
      </c>
      <c r="BG366" s="84">
        <v>0</v>
      </c>
      <c r="BH366" s="84">
        <f t="shared" si="169"/>
        <v>0</v>
      </c>
      <c r="BI366" s="84">
        <f t="shared" si="183"/>
        <v>0</v>
      </c>
      <c r="BJ366" s="84">
        <f t="shared" si="170"/>
        <v>0</v>
      </c>
      <c r="BK366" s="84">
        <f t="shared" si="171"/>
        <v>0</v>
      </c>
      <c r="BL366" s="84">
        <f t="shared" si="184"/>
        <v>0</v>
      </c>
      <c r="BM366" s="84">
        <f t="shared" si="172"/>
        <v>0</v>
      </c>
      <c r="BN366" s="84">
        <f t="shared" si="173"/>
        <v>0</v>
      </c>
      <c r="BO366" s="84">
        <f t="shared" si="185"/>
        <v>0</v>
      </c>
      <c r="BP366" s="84">
        <f t="shared" si="189"/>
        <v>0</v>
      </c>
      <c r="BQ366" s="84">
        <v>0</v>
      </c>
      <c r="BR366" s="84">
        <f t="shared" si="186"/>
        <v>0</v>
      </c>
      <c r="BS366" s="84">
        <v>0</v>
      </c>
    </row>
    <row r="367" spans="1:71" s="85" customFormat="1">
      <c r="A367" s="69">
        <v>358</v>
      </c>
      <c r="B367" s="1"/>
      <c r="C367" s="1"/>
      <c r="D367" s="2"/>
      <c r="E367" s="3"/>
      <c r="F367" s="4"/>
      <c r="G367" s="2"/>
      <c r="H367" s="4"/>
      <c r="I367" s="4"/>
      <c r="J367" s="4"/>
      <c r="K367" s="5"/>
      <c r="L367" s="32"/>
      <c r="M367" s="4"/>
      <c r="N367" s="4"/>
      <c r="O367" s="5"/>
      <c r="P367" s="32"/>
      <c r="Q367" s="4"/>
      <c r="R367" s="4"/>
      <c r="S367" s="47"/>
      <c r="T367" s="32"/>
      <c r="U367" s="4"/>
      <c r="V367" s="4"/>
      <c r="W367" s="47"/>
      <c r="X367" s="86">
        <f>IF(Dane!$E$3=1,AL367+AX367+BJ367,IF(Dane!$E$3=2,AR367+BD367+BP367,AT367+BF367+BR367))</f>
        <v>0</v>
      </c>
      <c r="Y367" s="87">
        <f>IF(Dane!$E$3=1,AM367+AY367+BK367,IF(Dane!$E$3=2,AS367+BE367+BQ367,AU367+BG367+BS367))</f>
        <v>0</v>
      </c>
      <c r="Z367" s="87">
        <f>IF(((H367*Dane!$C$9)-X367)&lt;0,0,(H367*Dane!$C$9)-X367)</f>
        <v>0</v>
      </c>
      <c r="AA367" s="88">
        <f>IFERROR(IF(((I367*Dane!$C$9)-Y367)&lt;0,0,(I367*Dane!$C$9)-Y367),0)</f>
        <v>0</v>
      </c>
      <c r="AB367" s="74"/>
      <c r="AC367" s="83">
        <f>IF(Dane!$E$3=1,AL367,IF(Dane!$E$3=2,AR367,AT367))</f>
        <v>0</v>
      </c>
      <c r="AD367" s="83">
        <f>IF(Dane!$E$3=1,AM367,IF(Dane!$E$3=2,AS367,AU367))</f>
        <v>0</v>
      </c>
      <c r="AE367" s="83">
        <f>IF(Dane!$E$3=1,AX367,IF(Dane!$E$3=2,BD367,BF367))</f>
        <v>0</v>
      </c>
      <c r="AF367" s="83">
        <f>IF(Dane!$E$3=1,AY367,IF(Dane!$E$3=2,BE367,BG367))</f>
        <v>0</v>
      </c>
      <c r="AG367" s="83">
        <f>IF(Dane!$E$3=1,BJ367,IF(Dane!$E$3=2,BP367,BR367))</f>
        <v>0</v>
      </c>
      <c r="AH367" s="83">
        <f>IF(Dane!$E$3=1,BK367,IF(Dane!$E$3=2,BQ367,BS367))</f>
        <v>0</v>
      </c>
      <c r="AI367" s="84">
        <f t="shared" si="174"/>
        <v>0</v>
      </c>
      <c r="AJ367" s="84">
        <f t="shared" si="175"/>
        <v>0</v>
      </c>
      <c r="AK367" s="84"/>
      <c r="AL367" s="84">
        <f t="shared" si="161"/>
        <v>0</v>
      </c>
      <c r="AM367" s="84">
        <f t="shared" si="176"/>
        <v>0</v>
      </c>
      <c r="AN367" s="84">
        <f t="shared" si="177"/>
        <v>0</v>
      </c>
      <c r="AO367" s="84">
        <f t="shared" si="162"/>
        <v>0</v>
      </c>
      <c r="AP367" s="84">
        <f t="shared" si="163"/>
        <v>0</v>
      </c>
      <c r="AQ367" s="84">
        <f t="shared" si="178"/>
        <v>0</v>
      </c>
      <c r="AR367" s="84">
        <f t="shared" si="187"/>
        <v>0</v>
      </c>
      <c r="AS367" s="84">
        <v>0</v>
      </c>
      <c r="AT367" s="84">
        <f t="shared" si="190"/>
        <v>0</v>
      </c>
      <c r="AU367" s="84">
        <v>0</v>
      </c>
      <c r="AV367" s="84">
        <f t="shared" si="164"/>
        <v>0</v>
      </c>
      <c r="AW367" s="84">
        <f t="shared" si="179"/>
        <v>0</v>
      </c>
      <c r="AX367" s="84">
        <f t="shared" si="165"/>
        <v>0</v>
      </c>
      <c r="AY367" s="84">
        <f t="shared" si="166"/>
        <v>0</v>
      </c>
      <c r="AZ367" s="84">
        <f t="shared" si="180"/>
        <v>0</v>
      </c>
      <c r="BA367" s="84">
        <f t="shared" si="167"/>
        <v>0</v>
      </c>
      <c r="BB367" s="84">
        <f t="shared" si="168"/>
        <v>0</v>
      </c>
      <c r="BC367" s="84">
        <f t="shared" si="181"/>
        <v>0</v>
      </c>
      <c r="BD367" s="84">
        <f t="shared" si="188"/>
        <v>0</v>
      </c>
      <c r="BE367" s="84">
        <v>0</v>
      </c>
      <c r="BF367" s="84">
        <f t="shared" si="182"/>
        <v>0</v>
      </c>
      <c r="BG367" s="84">
        <v>0</v>
      </c>
      <c r="BH367" s="84">
        <f t="shared" si="169"/>
        <v>0</v>
      </c>
      <c r="BI367" s="84">
        <f t="shared" si="183"/>
        <v>0</v>
      </c>
      <c r="BJ367" s="84">
        <f t="shared" si="170"/>
        <v>0</v>
      </c>
      <c r="BK367" s="84">
        <f t="shared" si="171"/>
        <v>0</v>
      </c>
      <c r="BL367" s="84">
        <f t="shared" si="184"/>
        <v>0</v>
      </c>
      <c r="BM367" s="84">
        <f t="shared" si="172"/>
        <v>0</v>
      </c>
      <c r="BN367" s="84">
        <f t="shared" si="173"/>
        <v>0</v>
      </c>
      <c r="BO367" s="84">
        <f t="shared" si="185"/>
        <v>0</v>
      </c>
      <c r="BP367" s="84">
        <f t="shared" si="189"/>
        <v>0</v>
      </c>
      <c r="BQ367" s="84">
        <v>0</v>
      </c>
      <c r="BR367" s="84">
        <f t="shared" si="186"/>
        <v>0</v>
      </c>
      <c r="BS367" s="84">
        <v>0</v>
      </c>
    </row>
    <row r="368" spans="1:71" s="85" customFormat="1">
      <c r="A368" s="69">
        <v>359</v>
      </c>
      <c r="B368" s="1"/>
      <c r="C368" s="1"/>
      <c r="D368" s="2"/>
      <c r="E368" s="3"/>
      <c r="F368" s="4"/>
      <c r="G368" s="2"/>
      <c r="H368" s="4"/>
      <c r="I368" s="4"/>
      <c r="J368" s="4"/>
      <c r="K368" s="5"/>
      <c r="L368" s="32"/>
      <c r="M368" s="4"/>
      <c r="N368" s="4"/>
      <c r="O368" s="5"/>
      <c r="P368" s="32"/>
      <c r="Q368" s="4"/>
      <c r="R368" s="4"/>
      <c r="S368" s="47"/>
      <c r="T368" s="32"/>
      <c r="U368" s="4"/>
      <c r="V368" s="4"/>
      <c r="W368" s="47"/>
      <c r="X368" s="86">
        <f>IF(Dane!$E$3=1,AL368+AX368+BJ368,IF(Dane!$E$3=2,AR368+BD368+BP368,AT368+BF368+BR368))</f>
        <v>0</v>
      </c>
      <c r="Y368" s="87">
        <f>IF(Dane!$E$3=1,AM368+AY368+BK368,IF(Dane!$E$3=2,AS368+BE368+BQ368,AU368+BG368+BS368))</f>
        <v>0</v>
      </c>
      <c r="Z368" s="87">
        <f>IF(((H368*Dane!$C$9)-X368)&lt;0,0,(H368*Dane!$C$9)-X368)</f>
        <v>0</v>
      </c>
      <c r="AA368" s="88">
        <f>IFERROR(IF(((I368*Dane!$C$9)-Y368)&lt;0,0,(I368*Dane!$C$9)-Y368),0)</f>
        <v>0</v>
      </c>
      <c r="AB368" s="74"/>
      <c r="AC368" s="83">
        <f>IF(Dane!$E$3=1,AL368,IF(Dane!$E$3=2,AR368,AT368))</f>
        <v>0</v>
      </c>
      <c r="AD368" s="83">
        <f>IF(Dane!$E$3=1,AM368,IF(Dane!$E$3=2,AS368,AU368))</f>
        <v>0</v>
      </c>
      <c r="AE368" s="83">
        <f>IF(Dane!$E$3=1,AX368,IF(Dane!$E$3=2,BD368,BF368))</f>
        <v>0</v>
      </c>
      <c r="AF368" s="83">
        <f>IF(Dane!$E$3=1,AY368,IF(Dane!$E$3=2,BE368,BG368))</f>
        <v>0</v>
      </c>
      <c r="AG368" s="83">
        <f>IF(Dane!$E$3=1,BJ368,IF(Dane!$E$3=2,BP368,BR368))</f>
        <v>0</v>
      </c>
      <c r="AH368" s="83">
        <f>IF(Dane!$E$3=1,BK368,IF(Dane!$E$3=2,BQ368,BS368))</f>
        <v>0</v>
      </c>
      <c r="AI368" s="84">
        <f t="shared" si="174"/>
        <v>0</v>
      </c>
      <c r="AJ368" s="84">
        <f t="shared" si="175"/>
        <v>0</v>
      </c>
      <c r="AK368" s="84"/>
      <c r="AL368" s="84">
        <f t="shared" si="161"/>
        <v>0</v>
      </c>
      <c r="AM368" s="84">
        <f t="shared" si="176"/>
        <v>0</v>
      </c>
      <c r="AN368" s="84">
        <f t="shared" si="177"/>
        <v>0</v>
      </c>
      <c r="AO368" s="84">
        <f t="shared" si="162"/>
        <v>0</v>
      </c>
      <c r="AP368" s="84">
        <f t="shared" si="163"/>
        <v>0</v>
      </c>
      <c r="AQ368" s="84">
        <f t="shared" si="178"/>
        <v>0</v>
      </c>
      <c r="AR368" s="84">
        <f t="shared" si="187"/>
        <v>0</v>
      </c>
      <c r="AS368" s="84">
        <v>0</v>
      </c>
      <c r="AT368" s="84">
        <f t="shared" si="190"/>
        <v>0</v>
      </c>
      <c r="AU368" s="84">
        <v>0</v>
      </c>
      <c r="AV368" s="84">
        <f t="shared" si="164"/>
        <v>0</v>
      </c>
      <c r="AW368" s="84">
        <f t="shared" si="179"/>
        <v>0</v>
      </c>
      <c r="AX368" s="84">
        <f t="shared" si="165"/>
        <v>0</v>
      </c>
      <c r="AY368" s="84">
        <f t="shared" si="166"/>
        <v>0</v>
      </c>
      <c r="AZ368" s="84">
        <f t="shared" si="180"/>
        <v>0</v>
      </c>
      <c r="BA368" s="84">
        <f t="shared" si="167"/>
        <v>0</v>
      </c>
      <c r="BB368" s="84">
        <f t="shared" si="168"/>
        <v>0</v>
      </c>
      <c r="BC368" s="84">
        <f t="shared" si="181"/>
        <v>0</v>
      </c>
      <c r="BD368" s="84">
        <f t="shared" si="188"/>
        <v>0</v>
      </c>
      <c r="BE368" s="84">
        <v>0</v>
      </c>
      <c r="BF368" s="84">
        <f t="shared" si="182"/>
        <v>0</v>
      </c>
      <c r="BG368" s="84">
        <v>0</v>
      </c>
      <c r="BH368" s="84">
        <f t="shared" si="169"/>
        <v>0</v>
      </c>
      <c r="BI368" s="84">
        <f t="shared" si="183"/>
        <v>0</v>
      </c>
      <c r="BJ368" s="84">
        <f t="shared" si="170"/>
        <v>0</v>
      </c>
      <c r="BK368" s="84">
        <f t="shared" si="171"/>
        <v>0</v>
      </c>
      <c r="BL368" s="84">
        <f t="shared" si="184"/>
        <v>0</v>
      </c>
      <c r="BM368" s="84">
        <f t="shared" si="172"/>
        <v>0</v>
      </c>
      <c r="BN368" s="84">
        <f t="shared" si="173"/>
        <v>0</v>
      </c>
      <c r="BO368" s="84">
        <f t="shared" si="185"/>
        <v>0</v>
      </c>
      <c r="BP368" s="84">
        <f t="shared" si="189"/>
        <v>0</v>
      </c>
      <c r="BQ368" s="84">
        <v>0</v>
      </c>
      <c r="BR368" s="84">
        <f t="shared" si="186"/>
        <v>0</v>
      </c>
      <c r="BS368" s="84">
        <v>0</v>
      </c>
    </row>
    <row r="369" spans="1:71" s="85" customFormat="1">
      <c r="A369" s="69">
        <v>360</v>
      </c>
      <c r="B369" s="1"/>
      <c r="C369" s="1"/>
      <c r="D369" s="2"/>
      <c r="E369" s="3"/>
      <c r="F369" s="4"/>
      <c r="G369" s="2"/>
      <c r="H369" s="4"/>
      <c r="I369" s="4"/>
      <c r="J369" s="4"/>
      <c r="K369" s="5"/>
      <c r="L369" s="32"/>
      <c r="M369" s="4"/>
      <c r="N369" s="4"/>
      <c r="O369" s="5"/>
      <c r="P369" s="32"/>
      <c r="Q369" s="4"/>
      <c r="R369" s="4"/>
      <c r="S369" s="47"/>
      <c r="T369" s="32"/>
      <c r="U369" s="4"/>
      <c r="V369" s="4"/>
      <c r="W369" s="47"/>
      <c r="X369" s="86">
        <f>IF(Dane!$E$3=1,AL369+AX369+BJ369,IF(Dane!$E$3=2,AR369+BD369+BP369,AT369+BF369+BR369))</f>
        <v>0</v>
      </c>
      <c r="Y369" s="87">
        <f>IF(Dane!$E$3=1,AM369+AY369+BK369,IF(Dane!$E$3=2,AS369+BE369+BQ369,AU369+BG369+BS369))</f>
        <v>0</v>
      </c>
      <c r="Z369" s="87">
        <f>IF(((H369*Dane!$C$9)-X369)&lt;0,0,(H369*Dane!$C$9)-X369)</f>
        <v>0</v>
      </c>
      <c r="AA369" s="88">
        <f>IFERROR(IF(((I369*Dane!$C$9)-Y369)&lt;0,0,(I369*Dane!$C$9)-Y369),0)</f>
        <v>0</v>
      </c>
      <c r="AB369" s="74"/>
      <c r="AC369" s="83">
        <f>IF(Dane!$E$3=1,AL369,IF(Dane!$E$3=2,AR369,AT369))</f>
        <v>0</v>
      </c>
      <c r="AD369" s="83">
        <f>IF(Dane!$E$3=1,AM369,IF(Dane!$E$3=2,AS369,AU369))</f>
        <v>0</v>
      </c>
      <c r="AE369" s="83">
        <f>IF(Dane!$E$3=1,AX369,IF(Dane!$E$3=2,BD369,BF369))</f>
        <v>0</v>
      </c>
      <c r="AF369" s="83">
        <f>IF(Dane!$E$3=1,AY369,IF(Dane!$E$3=2,BE369,BG369))</f>
        <v>0</v>
      </c>
      <c r="AG369" s="83">
        <f>IF(Dane!$E$3=1,BJ369,IF(Dane!$E$3=2,BP369,BR369))</f>
        <v>0</v>
      </c>
      <c r="AH369" s="83">
        <f>IF(Dane!$E$3=1,BK369,IF(Dane!$E$3=2,BQ369,BS369))</f>
        <v>0</v>
      </c>
      <c r="AI369" s="84">
        <f t="shared" si="174"/>
        <v>0</v>
      </c>
      <c r="AJ369" s="84">
        <f t="shared" si="175"/>
        <v>0</v>
      </c>
      <c r="AK369" s="84"/>
      <c r="AL369" s="84">
        <f t="shared" si="161"/>
        <v>0</v>
      </c>
      <c r="AM369" s="84">
        <f t="shared" si="176"/>
        <v>0</v>
      </c>
      <c r="AN369" s="84">
        <f t="shared" si="177"/>
        <v>0</v>
      </c>
      <c r="AO369" s="84">
        <f t="shared" si="162"/>
        <v>0</v>
      </c>
      <c r="AP369" s="84">
        <f t="shared" si="163"/>
        <v>0</v>
      </c>
      <c r="AQ369" s="84">
        <f t="shared" si="178"/>
        <v>0</v>
      </c>
      <c r="AR369" s="84">
        <f t="shared" si="187"/>
        <v>0</v>
      </c>
      <c r="AS369" s="84">
        <v>0</v>
      </c>
      <c r="AT369" s="84">
        <f t="shared" si="190"/>
        <v>0</v>
      </c>
      <c r="AU369" s="84">
        <v>0</v>
      </c>
      <c r="AV369" s="84">
        <f t="shared" si="164"/>
        <v>0</v>
      </c>
      <c r="AW369" s="84">
        <f t="shared" si="179"/>
        <v>0</v>
      </c>
      <c r="AX369" s="84">
        <f t="shared" si="165"/>
        <v>0</v>
      </c>
      <c r="AY369" s="84">
        <f t="shared" si="166"/>
        <v>0</v>
      </c>
      <c r="AZ369" s="84">
        <f t="shared" si="180"/>
        <v>0</v>
      </c>
      <c r="BA369" s="84">
        <f t="shared" si="167"/>
        <v>0</v>
      </c>
      <c r="BB369" s="84">
        <f t="shared" si="168"/>
        <v>0</v>
      </c>
      <c r="BC369" s="84">
        <f t="shared" si="181"/>
        <v>0</v>
      </c>
      <c r="BD369" s="84">
        <f t="shared" si="188"/>
        <v>0</v>
      </c>
      <c r="BE369" s="84">
        <v>0</v>
      </c>
      <c r="BF369" s="84">
        <f t="shared" si="182"/>
        <v>0</v>
      </c>
      <c r="BG369" s="84">
        <v>0</v>
      </c>
      <c r="BH369" s="84">
        <f t="shared" si="169"/>
        <v>0</v>
      </c>
      <c r="BI369" s="84">
        <f t="shared" si="183"/>
        <v>0</v>
      </c>
      <c r="BJ369" s="84">
        <f t="shared" si="170"/>
        <v>0</v>
      </c>
      <c r="BK369" s="84">
        <f t="shared" si="171"/>
        <v>0</v>
      </c>
      <c r="BL369" s="84">
        <f t="shared" si="184"/>
        <v>0</v>
      </c>
      <c r="BM369" s="84">
        <f t="shared" si="172"/>
        <v>0</v>
      </c>
      <c r="BN369" s="84">
        <f t="shared" si="173"/>
        <v>0</v>
      </c>
      <c r="BO369" s="84">
        <f t="shared" si="185"/>
        <v>0</v>
      </c>
      <c r="BP369" s="84">
        <f t="shared" si="189"/>
        <v>0</v>
      </c>
      <c r="BQ369" s="84">
        <v>0</v>
      </c>
      <c r="BR369" s="84">
        <f t="shared" si="186"/>
        <v>0</v>
      </c>
      <c r="BS369" s="84">
        <v>0</v>
      </c>
    </row>
    <row r="370" spans="1:71" s="85" customFormat="1">
      <c r="A370" s="69">
        <v>361</v>
      </c>
      <c r="B370" s="1"/>
      <c r="C370" s="1"/>
      <c r="D370" s="2"/>
      <c r="E370" s="3"/>
      <c r="F370" s="4"/>
      <c r="G370" s="2"/>
      <c r="H370" s="4"/>
      <c r="I370" s="4"/>
      <c r="J370" s="4"/>
      <c r="K370" s="5"/>
      <c r="L370" s="32"/>
      <c r="M370" s="4"/>
      <c r="N370" s="4"/>
      <c r="O370" s="5"/>
      <c r="P370" s="32"/>
      <c r="Q370" s="4"/>
      <c r="R370" s="4"/>
      <c r="S370" s="47"/>
      <c r="T370" s="32"/>
      <c r="U370" s="4"/>
      <c r="V370" s="4"/>
      <c r="W370" s="47"/>
      <c r="X370" s="86">
        <f>IF(Dane!$E$3=1,AL370+AX370+BJ370,IF(Dane!$E$3=2,AR370+BD370+BP370,AT370+BF370+BR370))</f>
        <v>0</v>
      </c>
      <c r="Y370" s="87">
        <f>IF(Dane!$E$3=1,AM370+AY370+BK370,IF(Dane!$E$3=2,AS370+BE370+BQ370,AU370+BG370+BS370))</f>
        <v>0</v>
      </c>
      <c r="Z370" s="87">
        <f>IF(((H370*Dane!$C$9)-X370)&lt;0,0,(H370*Dane!$C$9)-X370)</f>
        <v>0</v>
      </c>
      <c r="AA370" s="88">
        <f>IFERROR(IF(((I370*Dane!$C$9)-Y370)&lt;0,0,(I370*Dane!$C$9)-Y370),0)</f>
        <v>0</v>
      </c>
      <c r="AB370" s="74"/>
      <c r="AC370" s="83">
        <f>IF(Dane!$E$3=1,AL370,IF(Dane!$E$3=2,AR370,AT370))</f>
        <v>0</v>
      </c>
      <c r="AD370" s="83">
        <f>IF(Dane!$E$3=1,AM370,IF(Dane!$E$3=2,AS370,AU370))</f>
        <v>0</v>
      </c>
      <c r="AE370" s="83">
        <f>IF(Dane!$E$3=1,AX370,IF(Dane!$E$3=2,BD370,BF370))</f>
        <v>0</v>
      </c>
      <c r="AF370" s="83">
        <f>IF(Dane!$E$3=1,AY370,IF(Dane!$E$3=2,BE370,BG370))</f>
        <v>0</v>
      </c>
      <c r="AG370" s="83">
        <f>IF(Dane!$E$3=1,BJ370,IF(Dane!$E$3=2,BP370,BR370))</f>
        <v>0</v>
      </c>
      <c r="AH370" s="83">
        <f>IF(Dane!$E$3=1,BK370,IF(Dane!$E$3=2,BQ370,BS370))</f>
        <v>0</v>
      </c>
      <c r="AI370" s="84">
        <f t="shared" si="174"/>
        <v>0</v>
      </c>
      <c r="AJ370" s="84">
        <f t="shared" si="175"/>
        <v>0</v>
      </c>
      <c r="AK370" s="84"/>
      <c r="AL370" s="84">
        <f t="shared" si="161"/>
        <v>0</v>
      </c>
      <c r="AM370" s="84">
        <f t="shared" si="176"/>
        <v>0</v>
      </c>
      <c r="AN370" s="84">
        <f t="shared" si="177"/>
        <v>0</v>
      </c>
      <c r="AO370" s="84">
        <f t="shared" si="162"/>
        <v>0</v>
      </c>
      <c r="AP370" s="84">
        <f t="shared" si="163"/>
        <v>0</v>
      </c>
      <c r="AQ370" s="84">
        <f t="shared" si="178"/>
        <v>0</v>
      </c>
      <c r="AR370" s="84">
        <f t="shared" si="187"/>
        <v>0</v>
      </c>
      <c r="AS370" s="84">
        <v>0</v>
      </c>
      <c r="AT370" s="84">
        <f t="shared" si="190"/>
        <v>0</v>
      </c>
      <c r="AU370" s="84">
        <v>0</v>
      </c>
      <c r="AV370" s="84">
        <f t="shared" si="164"/>
        <v>0</v>
      </c>
      <c r="AW370" s="84">
        <f t="shared" si="179"/>
        <v>0</v>
      </c>
      <c r="AX370" s="84">
        <f t="shared" si="165"/>
        <v>0</v>
      </c>
      <c r="AY370" s="84">
        <f t="shared" si="166"/>
        <v>0</v>
      </c>
      <c r="AZ370" s="84">
        <f t="shared" si="180"/>
        <v>0</v>
      </c>
      <c r="BA370" s="84">
        <f t="shared" si="167"/>
        <v>0</v>
      </c>
      <c r="BB370" s="84">
        <f t="shared" si="168"/>
        <v>0</v>
      </c>
      <c r="BC370" s="84">
        <f t="shared" si="181"/>
        <v>0</v>
      </c>
      <c r="BD370" s="84">
        <f t="shared" si="188"/>
        <v>0</v>
      </c>
      <c r="BE370" s="84">
        <v>0</v>
      </c>
      <c r="BF370" s="84">
        <f t="shared" si="182"/>
        <v>0</v>
      </c>
      <c r="BG370" s="84">
        <v>0</v>
      </c>
      <c r="BH370" s="84">
        <f t="shared" si="169"/>
        <v>0</v>
      </c>
      <c r="BI370" s="84">
        <f t="shared" si="183"/>
        <v>0</v>
      </c>
      <c r="BJ370" s="84">
        <f t="shared" si="170"/>
        <v>0</v>
      </c>
      <c r="BK370" s="84">
        <f t="shared" si="171"/>
        <v>0</v>
      </c>
      <c r="BL370" s="84">
        <f t="shared" si="184"/>
        <v>0</v>
      </c>
      <c r="BM370" s="84">
        <f t="shared" si="172"/>
        <v>0</v>
      </c>
      <c r="BN370" s="84">
        <f t="shared" si="173"/>
        <v>0</v>
      </c>
      <c r="BO370" s="84">
        <f t="shared" si="185"/>
        <v>0</v>
      </c>
      <c r="BP370" s="84">
        <f t="shared" si="189"/>
        <v>0</v>
      </c>
      <c r="BQ370" s="84">
        <v>0</v>
      </c>
      <c r="BR370" s="84">
        <f t="shared" si="186"/>
        <v>0</v>
      </c>
      <c r="BS370" s="84">
        <v>0</v>
      </c>
    </row>
    <row r="371" spans="1:71" s="85" customFormat="1">
      <c r="A371" s="69">
        <v>362</v>
      </c>
      <c r="B371" s="1"/>
      <c r="C371" s="1"/>
      <c r="D371" s="2"/>
      <c r="E371" s="3"/>
      <c r="F371" s="4"/>
      <c r="G371" s="2"/>
      <c r="H371" s="4"/>
      <c r="I371" s="4"/>
      <c r="J371" s="4"/>
      <c r="K371" s="5"/>
      <c r="L371" s="32"/>
      <c r="M371" s="4"/>
      <c r="N371" s="4"/>
      <c r="O371" s="5"/>
      <c r="P371" s="32"/>
      <c r="Q371" s="4"/>
      <c r="R371" s="4"/>
      <c r="S371" s="47"/>
      <c r="T371" s="32"/>
      <c r="U371" s="4"/>
      <c r="V371" s="4"/>
      <c r="W371" s="47"/>
      <c r="X371" s="86">
        <f>IF(Dane!$E$3=1,AL371+AX371+BJ371,IF(Dane!$E$3=2,AR371+BD371+BP371,AT371+BF371+BR371))</f>
        <v>0</v>
      </c>
      <c r="Y371" s="87">
        <f>IF(Dane!$E$3=1,AM371+AY371+BK371,IF(Dane!$E$3=2,AS371+BE371+BQ371,AU371+BG371+BS371))</f>
        <v>0</v>
      </c>
      <c r="Z371" s="87">
        <f>IF(((H371*Dane!$C$9)-X371)&lt;0,0,(H371*Dane!$C$9)-X371)</f>
        <v>0</v>
      </c>
      <c r="AA371" s="88">
        <f>IFERROR(IF(((I371*Dane!$C$9)-Y371)&lt;0,0,(I371*Dane!$C$9)-Y371),0)</f>
        <v>0</v>
      </c>
      <c r="AB371" s="74"/>
      <c r="AC371" s="83">
        <f>IF(Dane!$E$3=1,AL371,IF(Dane!$E$3=2,AR371,AT371))</f>
        <v>0</v>
      </c>
      <c r="AD371" s="83">
        <f>IF(Dane!$E$3=1,AM371,IF(Dane!$E$3=2,AS371,AU371))</f>
        <v>0</v>
      </c>
      <c r="AE371" s="83">
        <f>IF(Dane!$E$3=1,AX371,IF(Dane!$E$3=2,BD371,BF371))</f>
        <v>0</v>
      </c>
      <c r="AF371" s="83">
        <f>IF(Dane!$E$3=1,AY371,IF(Dane!$E$3=2,BE371,BG371))</f>
        <v>0</v>
      </c>
      <c r="AG371" s="83">
        <f>IF(Dane!$E$3=1,BJ371,IF(Dane!$E$3=2,BP371,BR371))</f>
        <v>0</v>
      </c>
      <c r="AH371" s="83">
        <f>IF(Dane!$E$3=1,BK371,IF(Dane!$E$3=2,BQ371,BS371))</f>
        <v>0</v>
      </c>
      <c r="AI371" s="84">
        <f t="shared" si="174"/>
        <v>0</v>
      </c>
      <c r="AJ371" s="84">
        <f t="shared" si="175"/>
        <v>0</v>
      </c>
      <c r="AK371" s="84"/>
      <c r="AL371" s="84">
        <f t="shared" si="161"/>
        <v>0</v>
      </c>
      <c r="AM371" s="84">
        <f t="shared" si="176"/>
        <v>0</v>
      </c>
      <c r="AN371" s="84">
        <f t="shared" si="177"/>
        <v>0</v>
      </c>
      <c r="AO371" s="84">
        <f t="shared" si="162"/>
        <v>0</v>
      </c>
      <c r="AP371" s="84">
        <f t="shared" si="163"/>
        <v>0</v>
      </c>
      <c r="AQ371" s="84">
        <f t="shared" si="178"/>
        <v>0</v>
      </c>
      <c r="AR371" s="84">
        <f t="shared" si="187"/>
        <v>0</v>
      </c>
      <c r="AS371" s="84">
        <v>0</v>
      </c>
      <c r="AT371" s="84">
        <f t="shared" si="190"/>
        <v>0</v>
      </c>
      <c r="AU371" s="84">
        <v>0</v>
      </c>
      <c r="AV371" s="84">
        <f t="shared" si="164"/>
        <v>0</v>
      </c>
      <c r="AW371" s="84">
        <f t="shared" si="179"/>
        <v>0</v>
      </c>
      <c r="AX371" s="84">
        <f t="shared" si="165"/>
        <v>0</v>
      </c>
      <c r="AY371" s="84">
        <f t="shared" si="166"/>
        <v>0</v>
      </c>
      <c r="AZ371" s="84">
        <f t="shared" si="180"/>
        <v>0</v>
      </c>
      <c r="BA371" s="84">
        <f t="shared" si="167"/>
        <v>0</v>
      </c>
      <c r="BB371" s="84">
        <f t="shared" si="168"/>
        <v>0</v>
      </c>
      <c r="BC371" s="84">
        <f t="shared" si="181"/>
        <v>0</v>
      </c>
      <c r="BD371" s="84">
        <f t="shared" si="188"/>
        <v>0</v>
      </c>
      <c r="BE371" s="84">
        <v>0</v>
      </c>
      <c r="BF371" s="84">
        <f t="shared" si="182"/>
        <v>0</v>
      </c>
      <c r="BG371" s="84">
        <v>0</v>
      </c>
      <c r="BH371" s="84">
        <f t="shared" si="169"/>
        <v>0</v>
      </c>
      <c r="BI371" s="84">
        <f t="shared" si="183"/>
        <v>0</v>
      </c>
      <c r="BJ371" s="84">
        <f t="shared" si="170"/>
        <v>0</v>
      </c>
      <c r="BK371" s="84">
        <f t="shared" si="171"/>
        <v>0</v>
      </c>
      <c r="BL371" s="84">
        <f t="shared" si="184"/>
        <v>0</v>
      </c>
      <c r="BM371" s="84">
        <f t="shared" si="172"/>
        <v>0</v>
      </c>
      <c r="BN371" s="84">
        <f t="shared" si="173"/>
        <v>0</v>
      </c>
      <c r="BO371" s="84">
        <f t="shared" si="185"/>
        <v>0</v>
      </c>
      <c r="BP371" s="84">
        <f t="shared" si="189"/>
        <v>0</v>
      </c>
      <c r="BQ371" s="84">
        <v>0</v>
      </c>
      <c r="BR371" s="84">
        <f t="shared" si="186"/>
        <v>0</v>
      </c>
      <c r="BS371" s="84">
        <v>0</v>
      </c>
    </row>
    <row r="372" spans="1:71" s="85" customFormat="1">
      <c r="A372" s="69">
        <v>363</v>
      </c>
      <c r="B372" s="1"/>
      <c r="C372" s="1"/>
      <c r="D372" s="2"/>
      <c r="E372" s="3"/>
      <c r="F372" s="4"/>
      <c r="G372" s="2"/>
      <c r="H372" s="4"/>
      <c r="I372" s="4"/>
      <c r="J372" s="4"/>
      <c r="K372" s="5"/>
      <c r="L372" s="32"/>
      <c r="M372" s="4"/>
      <c r="N372" s="4"/>
      <c r="O372" s="5"/>
      <c r="P372" s="32"/>
      <c r="Q372" s="4"/>
      <c r="R372" s="4"/>
      <c r="S372" s="47"/>
      <c r="T372" s="32"/>
      <c r="U372" s="4"/>
      <c r="V372" s="4"/>
      <c r="W372" s="47"/>
      <c r="X372" s="86">
        <f>IF(Dane!$E$3=1,AL372+AX372+BJ372,IF(Dane!$E$3=2,AR372+BD372+BP372,AT372+BF372+BR372))</f>
        <v>0</v>
      </c>
      <c r="Y372" s="87">
        <f>IF(Dane!$E$3=1,AM372+AY372+BK372,IF(Dane!$E$3=2,AS372+BE372+BQ372,AU372+BG372+BS372))</f>
        <v>0</v>
      </c>
      <c r="Z372" s="87">
        <f>IF(((H372*Dane!$C$9)-X372)&lt;0,0,(H372*Dane!$C$9)-X372)</f>
        <v>0</v>
      </c>
      <c r="AA372" s="88">
        <f>IFERROR(IF(((I372*Dane!$C$9)-Y372)&lt;0,0,(I372*Dane!$C$9)-Y372),0)</f>
        <v>0</v>
      </c>
      <c r="AB372" s="74"/>
      <c r="AC372" s="83">
        <f>IF(Dane!$E$3=1,AL372,IF(Dane!$E$3=2,AR372,AT372))</f>
        <v>0</v>
      </c>
      <c r="AD372" s="83">
        <f>IF(Dane!$E$3=1,AM372,IF(Dane!$E$3=2,AS372,AU372))</f>
        <v>0</v>
      </c>
      <c r="AE372" s="83">
        <f>IF(Dane!$E$3=1,AX372,IF(Dane!$E$3=2,BD372,BF372))</f>
        <v>0</v>
      </c>
      <c r="AF372" s="83">
        <f>IF(Dane!$E$3=1,AY372,IF(Dane!$E$3=2,BE372,BG372))</f>
        <v>0</v>
      </c>
      <c r="AG372" s="83">
        <f>IF(Dane!$E$3=1,BJ372,IF(Dane!$E$3=2,BP372,BR372))</f>
        <v>0</v>
      </c>
      <c r="AH372" s="83">
        <f>IF(Dane!$E$3=1,BK372,IF(Dane!$E$3=2,BQ372,BS372))</f>
        <v>0</v>
      </c>
      <c r="AI372" s="84">
        <f t="shared" si="174"/>
        <v>0</v>
      </c>
      <c r="AJ372" s="84">
        <f t="shared" si="175"/>
        <v>0</v>
      </c>
      <c r="AK372" s="84"/>
      <c r="AL372" s="84">
        <f t="shared" si="161"/>
        <v>0</v>
      </c>
      <c r="AM372" s="84">
        <f t="shared" si="176"/>
        <v>0</v>
      </c>
      <c r="AN372" s="84">
        <f t="shared" si="177"/>
        <v>0</v>
      </c>
      <c r="AO372" s="84">
        <f t="shared" si="162"/>
        <v>0</v>
      </c>
      <c r="AP372" s="84">
        <f t="shared" si="163"/>
        <v>0</v>
      </c>
      <c r="AQ372" s="84">
        <f t="shared" si="178"/>
        <v>0</v>
      </c>
      <c r="AR372" s="84">
        <f t="shared" si="187"/>
        <v>0</v>
      </c>
      <c r="AS372" s="84">
        <v>0</v>
      </c>
      <c r="AT372" s="84">
        <f t="shared" si="190"/>
        <v>0</v>
      </c>
      <c r="AU372" s="84">
        <v>0</v>
      </c>
      <c r="AV372" s="84">
        <f t="shared" si="164"/>
        <v>0</v>
      </c>
      <c r="AW372" s="84">
        <f t="shared" si="179"/>
        <v>0</v>
      </c>
      <c r="AX372" s="84">
        <f t="shared" si="165"/>
        <v>0</v>
      </c>
      <c r="AY372" s="84">
        <f t="shared" si="166"/>
        <v>0</v>
      </c>
      <c r="AZ372" s="84">
        <f t="shared" si="180"/>
        <v>0</v>
      </c>
      <c r="BA372" s="84">
        <f t="shared" si="167"/>
        <v>0</v>
      </c>
      <c r="BB372" s="84">
        <f t="shared" si="168"/>
        <v>0</v>
      </c>
      <c r="BC372" s="84">
        <f t="shared" si="181"/>
        <v>0</v>
      </c>
      <c r="BD372" s="84">
        <f t="shared" si="188"/>
        <v>0</v>
      </c>
      <c r="BE372" s="84">
        <v>0</v>
      </c>
      <c r="BF372" s="84">
        <f t="shared" si="182"/>
        <v>0</v>
      </c>
      <c r="BG372" s="84">
        <v>0</v>
      </c>
      <c r="BH372" s="84">
        <f t="shared" si="169"/>
        <v>0</v>
      </c>
      <c r="BI372" s="84">
        <f t="shared" si="183"/>
        <v>0</v>
      </c>
      <c r="BJ372" s="84">
        <f t="shared" si="170"/>
        <v>0</v>
      </c>
      <c r="BK372" s="84">
        <f t="shared" si="171"/>
        <v>0</v>
      </c>
      <c r="BL372" s="84">
        <f t="shared" si="184"/>
        <v>0</v>
      </c>
      <c r="BM372" s="84">
        <f t="shared" si="172"/>
        <v>0</v>
      </c>
      <c r="BN372" s="84">
        <f t="shared" si="173"/>
        <v>0</v>
      </c>
      <c r="BO372" s="84">
        <f t="shared" si="185"/>
        <v>0</v>
      </c>
      <c r="BP372" s="84">
        <f t="shared" si="189"/>
        <v>0</v>
      </c>
      <c r="BQ372" s="84">
        <v>0</v>
      </c>
      <c r="BR372" s="84">
        <f t="shared" si="186"/>
        <v>0</v>
      </c>
      <c r="BS372" s="84">
        <v>0</v>
      </c>
    </row>
    <row r="373" spans="1:71" s="85" customFormat="1">
      <c r="A373" s="69">
        <v>364</v>
      </c>
      <c r="B373" s="1"/>
      <c r="C373" s="1"/>
      <c r="D373" s="2"/>
      <c r="E373" s="3"/>
      <c r="F373" s="4"/>
      <c r="G373" s="2"/>
      <c r="H373" s="4"/>
      <c r="I373" s="4"/>
      <c r="J373" s="4"/>
      <c r="K373" s="5"/>
      <c r="L373" s="32"/>
      <c r="M373" s="4"/>
      <c r="N373" s="4"/>
      <c r="O373" s="5"/>
      <c r="P373" s="32"/>
      <c r="Q373" s="4"/>
      <c r="R373" s="4"/>
      <c r="S373" s="47"/>
      <c r="T373" s="32"/>
      <c r="U373" s="4"/>
      <c r="V373" s="4"/>
      <c r="W373" s="47"/>
      <c r="X373" s="86">
        <f>IF(Dane!$E$3=1,AL373+AX373+BJ373,IF(Dane!$E$3=2,AR373+BD373+BP373,AT373+BF373+BR373))</f>
        <v>0</v>
      </c>
      <c r="Y373" s="87">
        <f>IF(Dane!$E$3=1,AM373+AY373+BK373,IF(Dane!$E$3=2,AS373+BE373+BQ373,AU373+BG373+BS373))</f>
        <v>0</v>
      </c>
      <c r="Z373" s="87">
        <f>IF(((H373*Dane!$C$9)-X373)&lt;0,0,(H373*Dane!$C$9)-X373)</f>
        <v>0</v>
      </c>
      <c r="AA373" s="88">
        <f>IFERROR(IF(((I373*Dane!$C$9)-Y373)&lt;0,0,(I373*Dane!$C$9)-Y373),0)</f>
        <v>0</v>
      </c>
      <c r="AB373" s="74"/>
      <c r="AC373" s="83">
        <f>IF(Dane!$E$3=1,AL373,IF(Dane!$E$3=2,AR373,AT373))</f>
        <v>0</v>
      </c>
      <c r="AD373" s="83">
        <f>IF(Dane!$E$3=1,AM373,IF(Dane!$E$3=2,AS373,AU373))</f>
        <v>0</v>
      </c>
      <c r="AE373" s="83">
        <f>IF(Dane!$E$3=1,AX373,IF(Dane!$E$3=2,BD373,BF373))</f>
        <v>0</v>
      </c>
      <c r="AF373" s="83">
        <f>IF(Dane!$E$3=1,AY373,IF(Dane!$E$3=2,BE373,BG373))</f>
        <v>0</v>
      </c>
      <c r="AG373" s="83">
        <f>IF(Dane!$E$3=1,BJ373,IF(Dane!$E$3=2,BP373,BR373))</f>
        <v>0</v>
      </c>
      <c r="AH373" s="83">
        <f>IF(Dane!$E$3=1,BK373,IF(Dane!$E$3=2,BQ373,BS373))</f>
        <v>0</v>
      </c>
      <c r="AI373" s="84">
        <f t="shared" si="174"/>
        <v>0</v>
      </c>
      <c r="AJ373" s="84">
        <f t="shared" si="175"/>
        <v>0</v>
      </c>
      <c r="AK373" s="84"/>
      <c r="AL373" s="84">
        <f t="shared" si="161"/>
        <v>0</v>
      </c>
      <c r="AM373" s="84">
        <f t="shared" si="176"/>
        <v>0</v>
      </c>
      <c r="AN373" s="84">
        <f t="shared" si="177"/>
        <v>0</v>
      </c>
      <c r="AO373" s="84">
        <f t="shared" si="162"/>
        <v>0</v>
      </c>
      <c r="AP373" s="84">
        <f t="shared" si="163"/>
        <v>0</v>
      </c>
      <c r="AQ373" s="84">
        <f t="shared" si="178"/>
        <v>0</v>
      </c>
      <c r="AR373" s="84">
        <f t="shared" si="187"/>
        <v>0</v>
      </c>
      <c r="AS373" s="84">
        <v>0</v>
      </c>
      <c r="AT373" s="84">
        <f t="shared" si="190"/>
        <v>0</v>
      </c>
      <c r="AU373" s="84">
        <v>0</v>
      </c>
      <c r="AV373" s="84">
        <f t="shared" si="164"/>
        <v>0</v>
      </c>
      <c r="AW373" s="84">
        <f t="shared" si="179"/>
        <v>0</v>
      </c>
      <c r="AX373" s="84">
        <f t="shared" si="165"/>
        <v>0</v>
      </c>
      <c r="AY373" s="84">
        <f t="shared" si="166"/>
        <v>0</v>
      </c>
      <c r="AZ373" s="84">
        <f t="shared" si="180"/>
        <v>0</v>
      </c>
      <c r="BA373" s="84">
        <f t="shared" si="167"/>
        <v>0</v>
      </c>
      <c r="BB373" s="84">
        <f t="shared" si="168"/>
        <v>0</v>
      </c>
      <c r="BC373" s="84">
        <f t="shared" si="181"/>
        <v>0</v>
      </c>
      <c r="BD373" s="84">
        <f t="shared" si="188"/>
        <v>0</v>
      </c>
      <c r="BE373" s="84">
        <v>0</v>
      </c>
      <c r="BF373" s="84">
        <f t="shared" si="182"/>
        <v>0</v>
      </c>
      <c r="BG373" s="84">
        <v>0</v>
      </c>
      <c r="BH373" s="84">
        <f t="shared" si="169"/>
        <v>0</v>
      </c>
      <c r="BI373" s="84">
        <f t="shared" si="183"/>
        <v>0</v>
      </c>
      <c r="BJ373" s="84">
        <f t="shared" si="170"/>
        <v>0</v>
      </c>
      <c r="BK373" s="84">
        <f t="shared" si="171"/>
        <v>0</v>
      </c>
      <c r="BL373" s="84">
        <f t="shared" si="184"/>
        <v>0</v>
      </c>
      <c r="BM373" s="84">
        <f t="shared" si="172"/>
        <v>0</v>
      </c>
      <c r="BN373" s="84">
        <f t="shared" si="173"/>
        <v>0</v>
      </c>
      <c r="BO373" s="84">
        <f t="shared" si="185"/>
        <v>0</v>
      </c>
      <c r="BP373" s="84">
        <f t="shared" si="189"/>
        <v>0</v>
      </c>
      <c r="BQ373" s="84">
        <v>0</v>
      </c>
      <c r="BR373" s="84">
        <f t="shared" si="186"/>
        <v>0</v>
      </c>
      <c r="BS373" s="84">
        <v>0</v>
      </c>
    </row>
    <row r="374" spans="1:71" s="85" customFormat="1">
      <c r="A374" s="69">
        <v>365</v>
      </c>
      <c r="B374" s="1"/>
      <c r="C374" s="1"/>
      <c r="D374" s="2"/>
      <c r="E374" s="3"/>
      <c r="F374" s="4"/>
      <c r="G374" s="2"/>
      <c r="H374" s="4"/>
      <c r="I374" s="4"/>
      <c r="J374" s="4"/>
      <c r="K374" s="5"/>
      <c r="L374" s="32"/>
      <c r="M374" s="4"/>
      <c r="N374" s="4"/>
      <c r="O374" s="5"/>
      <c r="P374" s="32"/>
      <c r="Q374" s="4"/>
      <c r="R374" s="4"/>
      <c r="S374" s="47"/>
      <c r="T374" s="32"/>
      <c r="U374" s="4"/>
      <c r="V374" s="4"/>
      <c r="W374" s="47"/>
      <c r="X374" s="86">
        <f>IF(Dane!$E$3=1,AL374+AX374+BJ374,IF(Dane!$E$3=2,AR374+BD374+BP374,AT374+BF374+BR374))</f>
        <v>0</v>
      </c>
      <c r="Y374" s="87">
        <f>IF(Dane!$E$3=1,AM374+AY374+BK374,IF(Dane!$E$3=2,AS374+BE374+BQ374,AU374+BG374+BS374))</f>
        <v>0</v>
      </c>
      <c r="Z374" s="87">
        <f>IF(((H374*Dane!$C$9)-X374)&lt;0,0,(H374*Dane!$C$9)-X374)</f>
        <v>0</v>
      </c>
      <c r="AA374" s="88">
        <f>IFERROR(IF(((I374*Dane!$C$9)-Y374)&lt;0,0,(I374*Dane!$C$9)-Y374),0)</f>
        <v>0</v>
      </c>
      <c r="AB374" s="74"/>
      <c r="AC374" s="83">
        <f>IF(Dane!$E$3=1,AL374,IF(Dane!$E$3=2,AR374,AT374))</f>
        <v>0</v>
      </c>
      <c r="AD374" s="83">
        <f>IF(Dane!$E$3=1,AM374,IF(Dane!$E$3=2,AS374,AU374))</f>
        <v>0</v>
      </c>
      <c r="AE374" s="83">
        <f>IF(Dane!$E$3=1,AX374,IF(Dane!$E$3=2,BD374,BF374))</f>
        <v>0</v>
      </c>
      <c r="AF374" s="83">
        <f>IF(Dane!$E$3=1,AY374,IF(Dane!$E$3=2,BE374,BG374))</f>
        <v>0</v>
      </c>
      <c r="AG374" s="83">
        <f>IF(Dane!$E$3=1,BJ374,IF(Dane!$E$3=2,BP374,BR374))</f>
        <v>0</v>
      </c>
      <c r="AH374" s="83">
        <f>IF(Dane!$E$3=1,BK374,IF(Dane!$E$3=2,BQ374,BS374))</f>
        <v>0</v>
      </c>
      <c r="AI374" s="84">
        <f t="shared" si="174"/>
        <v>0</v>
      </c>
      <c r="AJ374" s="84">
        <f t="shared" si="175"/>
        <v>0</v>
      </c>
      <c r="AK374" s="84"/>
      <c r="AL374" s="84">
        <f t="shared" si="161"/>
        <v>0</v>
      </c>
      <c r="AM374" s="84">
        <f t="shared" si="176"/>
        <v>0</v>
      </c>
      <c r="AN374" s="84">
        <f t="shared" si="177"/>
        <v>0</v>
      </c>
      <c r="AO374" s="84">
        <f t="shared" si="162"/>
        <v>0</v>
      </c>
      <c r="AP374" s="84">
        <f t="shared" si="163"/>
        <v>0</v>
      </c>
      <c r="AQ374" s="84">
        <f t="shared" si="178"/>
        <v>0</v>
      </c>
      <c r="AR374" s="84">
        <f t="shared" si="187"/>
        <v>0</v>
      </c>
      <c r="AS374" s="84">
        <v>0</v>
      </c>
      <c r="AT374" s="84">
        <f t="shared" si="190"/>
        <v>0</v>
      </c>
      <c r="AU374" s="84">
        <v>0</v>
      </c>
      <c r="AV374" s="84">
        <f t="shared" si="164"/>
        <v>0</v>
      </c>
      <c r="AW374" s="84">
        <f t="shared" si="179"/>
        <v>0</v>
      </c>
      <c r="AX374" s="84">
        <f t="shared" si="165"/>
        <v>0</v>
      </c>
      <c r="AY374" s="84">
        <f t="shared" si="166"/>
        <v>0</v>
      </c>
      <c r="AZ374" s="84">
        <f t="shared" si="180"/>
        <v>0</v>
      </c>
      <c r="BA374" s="84">
        <f t="shared" si="167"/>
        <v>0</v>
      </c>
      <c r="BB374" s="84">
        <f t="shared" si="168"/>
        <v>0</v>
      </c>
      <c r="BC374" s="84">
        <f t="shared" si="181"/>
        <v>0</v>
      </c>
      <c r="BD374" s="84">
        <f t="shared" si="188"/>
        <v>0</v>
      </c>
      <c r="BE374" s="84">
        <v>0</v>
      </c>
      <c r="BF374" s="84">
        <f t="shared" si="182"/>
        <v>0</v>
      </c>
      <c r="BG374" s="84">
        <v>0</v>
      </c>
      <c r="BH374" s="84">
        <f t="shared" si="169"/>
        <v>0</v>
      </c>
      <c r="BI374" s="84">
        <f t="shared" si="183"/>
        <v>0</v>
      </c>
      <c r="BJ374" s="84">
        <f t="shared" si="170"/>
        <v>0</v>
      </c>
      <c r="BK374" s="84">
        <f t="shared" si="171"/>
        <v>0</v>
      </c>
      <c r="BL374" s="84">
        <f t="shared" si="184"/>
        <v>0</v>
      </c>
      <c r="BM374" s="84">
        <f t="shared" si="172"/>
        <v>0</v>
      </c>
      <c r="BN374" s="84">
        <f t="shared" si="173"/>
        <v>0</v>
      </c>
      <c r="BO374" s="84">
        <f t="shared" si="185"/>
        <v>0</v>
      </c>
      <c r="BP374" s="84">
        <f t="shared" si="189"/>
        <v>0</v>
      </c>
      <c r="BQ374" s="84">
        <v>0</v>
      </c>
      <c r="BR374" s="84">
        <f t="shared" si="186"/>
        <v>0</v>
      </c>
      <c r="BS374" s="84">
        <v>0</v>
      </c>
    </row>
    <row r="375" spans="1:71" s="85" customFormat="1">
      <c r="A375" s="69">
        <v>366</v>
      </c>
      <c r="B375" s="1"/>
      <c r="C375" s="1"/>
      <c r="D375" s="2"/>
      <c r="E375" s="3"/>
      <c r="F375" s="4"/>
      <c r="G375" s="2"/>
      <c r="H375" s="4"/>
      <c r="I375" s="4"/>
      <c r="J375" s="4"/>
      <c r="K375" s="5"/>
      <c r="L375" s="32"/>
      <c r="M375" s="4"/>
      <c r="N375" s="4"/>
      <c r="O375" s="5"/>
      <c r="P375" s="32"/>
      <c r="Q375" s="4"/>
      <c r="R375" s="4"/>
      <c r="S375" s="47"/>
      <c r="T375" s="32"/>
      <c r="U375" s="4"/>
      <c r="V375" s="4"/>
      <c r="W375" s="47"/>
      <c r="X375" s="86">
        <f>IF(Dane!$E$3=1,AL375+AX375+BJ375,IF(Dane!$E$3=2,AR375+BD375+BP375,AT375+BF375+BR375))</f>
        <v>0</v>
      </c>
      <c r="Y375" s="87">
        <f>IF(Dane!$E$3=1,AM375+AY375+BK375,IF(Dane!$E$3=2,AS375+BE375+BQ375,AU375+BG375+BS375))</f>
        <v>0</v>
      </c>
      <c r="Z375" s="87">
        <f>IF(((H375*Dane!$C$9)-X375)&lt;0,0,(H375*Dane!$C$9)-X375)</f>
        <v>0</v>
      </c>
      <c r="AA375" s="88">
        <f>IFERROR(IF(((I375*Dane!$C$9)-Y375)&lt;0,0,(I375*Dane!$C$9)-Y375),0)</f>
        <v>0</v>
      </c>
      <c r="AB375" s="74"/>
      <c r="AC375" s="83">
        <f>IF(Dane!$E$3=1,AL375,IF(Dane!$E$3=2,AR375,AT375))</f>
        <v>0</v>
      </c>
      <c r="AD375" s="83">
        <f>IF(Dane!$E$3=1,AM375,IF(Dane!$E$3=2,AS375,AU375))</f>
        <v>0</v>
      </c>
      <c r="AE375" s="83">
        <f>IF(Dane!$E$3=1,AX375,IF(Dane!$E$3=2,BD375,BF375))</f>
        <v>0</v>
      </c>
      <c r="AF375" s="83">
        <f>IF(Dane!$E$3=1,AY375,IF(Dane!$E$3=2,BE375,BG375))</f>
        <v>0</v>
      </c>
      <c r="AG375" s="83">
        <f>IF(Dane!$E$3=1,BJ375,IF(Dane!$E$3=2,BP375,BR375))</f>
        <v>0</v>
      </c>
      <c r="AH375" s="83">
        <f>IF(Dane!$E$3=1,BK375,IF(Dane!$E$3=2,BQ375,BS375))</f>
        <v>0</v>
      </c>
      <c r="AI375" s="84">
        <f t="shared" si="174"/>
        <v>0</v>
      </c>
      <c r="AJ375" s="84">
        <f t="shared" si="175"/>
        <v>0</v>
      </c>
      <c r="AK375" s="84"/>
      <c r="AL375" s="84">
        <f t="shared" si="161"/>
        <v>0</v>
      </c>
      <c r="AM375" s="84">
        <f t="shared" si="176"/>
        <v>0</v>
      </c>
      <c r="AN375" s="84">
        <f t="shared" si="177"/>
        <v>0</v>
      </c>
      <c r="AO375" s="84">
        <f t="shared" si="162"/>
        <v>0</v>
      </c>
      <c r="AP375" s="84">
        <f t="shared" si="163"/>
        <v>0</v>
      </c>
      <c r="AQ375" s="84">
        <f t="shared" si="178"/>
        <v>0</v>
      </c>
      <c r="AR375" s="84">
        <f t="shared" si="187"/>
        <v>0</v>
      </c>
      <c r="AS375" s="84">
        <v>0</v>
      </c>
      <c r="AT375" s="84">
        <f t="shared" si="190"/>
        <v>0</v>
      </c>
      <c r="AU375" s="84">
        <v>0</v>
      </c>
      <c r="AV375" s="84">
        <f t="shared" si="164"/>
        <v>0</v>
      </c>
      <c r="AW375" s="84">
        <f t="shared" si="179"/>
        <v>0</v>
      </c>
      <c r="AX375" s="84">
        <f t="shared" si="165"/>
        <v>0</v>
      </c>
      <c r="AY375" s="84">
        <f t="shared" si="166"/>
        <v>0</v>
      </c>
      <c r="AZ375" s="84">
        <f t="shared" si="180"/>
        <v>0</v>
      </c>
      <c r="BA375" s="84">
        <f t="shared" si="167"/>
        <v>0</v>
      </c>
      <c r="BB375" s="84">
        <f t="shared" si="168"/>
        <v>0</v>
      </c>
      <c r="BC375" s="84">
        <f t="shared" si="181"/>
        <v>0</v>
      </c>
      <c r="BD375" s="84">
        <f t="shared" si="188"/>
        <v>0</v>
      </c>
      <c r="BE375" s="84">
        <v>0</v>
      </c>
      <c r="BF375" s="84">
        <f t="shared" si="182"/>
        <v>0</v>
      </c>
      <c r="BG375" s="84">
        <v>0</v>
      </c>
      <c r="BH375" s="84">
        <f t="shared" si="169"/>
        <v>0</v>
      </c>
      <c r="BI375" s="84">
        <f t="shared" si="183"/>
        <v>0</v>
      </c>
      <c r="BJ375" s="84">
        <f t="shared" si="170"/>
        <v>0</v>
      </c>
      <c r="BK375" s="84">
        <f t="shared" si="171"/>
        <v>0</v>
      </c>
      <c r="BL375" s="84">
        <f t="shared" si="184"/>
        <v>0</v>
      </c>
      <c r="BM375" s="84">
        <f t="shared" si="172"/>
        <v>0</v>
      </c>
      <c r="BN375" s="84">
        <f t="shared" si="173"/>
        <v>0</v>
      </c>
      <c r="BO375" s="84">
        <f t="shared" si="185"/>
        <v>0</v>
      </c>
      <c r="BP375" s="84">
        <f t="shared" si="189"/>
        <v>0</v>
      </c>
      <c r="BQ375" s="84">
        <v>0</v>
      </c>
      <c r="BR375" s="84">
        <f t="shared" si="186"/>
        <v>0</v>
      </c>
      <c r="BS375" s="84">
        <v>0</v>
      </c>
    </row>
    <row r="376" spans="1:71" s="85" customFormat="1">
      <c r="A376" s="69">
        <v>367</v>
      </c>
      <c r="B376" s="1"/>
      <c r="C376" s="1"/>
      <c r="D376" s="2"/>
      <c r="E376" s="3"/>
      <c r="F376" s="4"/>
      <c r="G376" s="2"/>
      <c r="H376" s="4"/>
      <c r="I376" s="4"/>
      <c r="J376" s="4"/>
      <c r="K376" s="5"/>
      <c r="L376" s="32"/>
      <c r="M376" s="4"/>
      <c r="N376" s="4"/>
      <c r="O376" s="5"/>
      <c r="P376" s="32"/>
      <c r="Q376" s="4"/>
      <c r="R376" s="4"/>
      <c r="S376" s="47"/>
      <c r="T376" s="32"/>
      <c r="U376" s="4"/>
      <c r="V376" s="4"/>
      <c r="W376" s="47"/>
      <c r="X376" s="86">
        <f>IF(Dane!$E$3=1,AL376+AX376+BJ376,IF(Dane!$E$3=2,AR376+BD376+BP376,AT376+BF376+BR376))</f>
        <v>0</v>
      </c>
      <c r="Y376" s="87">
        <f>IF(Dane!$E$3=1,AM376+AY376+BK376,IF(Dane!$E$3=2,AS376+BE376+BQ376,AU376+BG376+BS376))</f>
        <v>0</v>
      </c>
      <c r="Z376" s="87">
        <f>IF(((H376*Dane!$C$9)-X376)&lt;0,0,(H376*Dane!$C$9)-X376)</f>
        <v>0</v>
      </c>
      <c r="AA376" s="88">
        <f>IFERROR(IF(((I376*Dane!$C$9)-Y376)&lt;0,0,(I376*Dane!$C$9)-Y376),0)</f>
        <v>0</v>
      </c>
      <c r="AB376" s="74"/>
      <c r="AC376" s="83">
        <f>IF(Dane!$E$3=1,AL376,IF(Dane!$E$3=2,AR376,AT376))</f>
        <v>0</v>
      </c>
      <c r="AD376" s="83">
        <f>IF(Dane!$E$3=1,AM376,IF(Dane!$E$3=2,AS376,AU376))</f>
        <v>0</v>
      </c>
      <c r="AE376" s="83">
        <f>IF(Dane!$E$3=1,AX376,IF(Dane!$E$3=2,BD376,BF376))</f>
        <v>0</v>
      </c>
      <c r="AF376" s="83">
        <f>IF(Dane!$E$3=1,AY376,IF(Dane!$E$3=2,BE376,BG376))</f>
        <v>0</v>
      </c>
      <c r="AG376" s="83">
        <f>IF(Dane!$E$3=1,BJ376,IF(Dane!$E$3=2,BP376,BR376))</f>
        <v>0</v>
      </c>
      <c r="AH376" s="83">
        <f>IF(Dane!$E$3=1,BK376,IF(Dane!$E$3=2,BQ376,BS376))</f>
        <v>0</v>
      </c>
      <c r="AI376" s="84">
        <f t="shared" si="174"/>
        <v>0</v>
      </c>
      <c r="AJ376" s="84">
        <f t="shared" si="175"/>
        <v>0</v>
      </c>
      <c r="AK376" s="84"/>
      <c r="AL376" s="84">
        <f t="shared" si="161"/>
        <v>0</v>
      </c>
      <c r="AM376" s="84">
        <f t="shared" si="176"/>
        <v>0</v>
      </c>
      <c r="AN376" s="84">
        <f t="shared" si="177"/>
        <v>0</v>
      </c>
      <c r="AO376" s="84">
        <f t="shared" si="162"/>
        <v>0</v>
      </c>
      <c r="AP376" s="84">
        <f t="shared" si="163"/>
        <v>0</v>
      </c>
      <c r="AQ376" s="84">
        <f t="shared" si="178"/>
        <v>0</v>
      </c>
      <c r="AR376" s="84">
        <f t="shared" si="187"/>
        <v>0</v>
      </c>
      <c r="AS376" s="84">
        <v>0</v>
      </c>
      <c r="AT376" s="84">
        <f t="shared" si="190"/>
        <v>0</v>
      </c>
      <c r="AU376" s="84">
        <v>0</v>
      </c>
      <c r="AV376" s="84">
        <f t="shared" si="164"/>
        <v>0</v>
      </c>
      <c r="AW376" s="84">
        <f t="shared" si="179"/>
        <v>0</v>
      </c>
      <c r="AX376" s="84">
        <f t="shared" si="165"/>
        <v>0</v>
      </c>
      <c r="AY376" s="84">
        <f t="shared" si="166"/>
        <v>0</v>
      </c>
      <c r="AZ376" s="84">
        <f t="shared" si="180"/>
        <v>0</v>
      </c>
      <c r="BA376" s="84">
        <f t="shared" si="167"/>
        <v>0</v>
      </c>
      <c r="BB376" s="84">
        <f t="shared" si="168"/>
        <v>0</v>
      </c>
      <c r="BC376" s="84">
        <f t="shared" si="181"/>
        <v>0</v>
      </c>
      <c r="BD376" s="84">
        <f t="shared" si="188"/>
        <v>0</v>
      </c>
      <c r="BE376" s="84">
        <v>0</v>
      </c>
      <c r="BF376" s="84">
        <f t="shared" si="182"/>
        <v>0</v>
      </c>
      <c r="BG376" s="84">
        <v>0</v>
      </c>
      <c r="BH376" s="84">
        <f t="shared" si="169"/>
        <v>0</v>
      </c>
      <c r="BI376" s="84">
        <f t="shared" si="183"/>
        <v>0</v>
      </c>
      <c r="BJ376" s="84">
        <f t="shared" si="170"/>
        <v>0</v>
      </c>
      <c r="BK376" s="84">
        <f t="shared" si="171"/>
        <v>0</v>
      </c>
      <c r="BL376" s="84">
        <f t="shared" si="184"/>
        <v>0</v>
      </c>
      <c r="BM376" s="84">
        <f t="shared" si="172"/>
        <v>0</v>
      </c>
      <c r="BN376" s="84">
        <f t="shared" si="173"/>
        <v>0</v>
      </c>
      <c r="BO376" s="84">
        <f t="shared" si="185"/>
        <v>0</v>
      </c>
      <c r="BP376" s="84">
        <f t="shared" si="189"/>
        <v>0</v>
      </c>
      <c r="BQ376" s="84">
        <v>0</v>
      </c>
      <c r="BR376" s="84">
        <f t="shared" si="186"/>
        <v>0</v>
      </c>
      <c r="BS376" s="84">
        <v>0</v>
      </c>
    </row>
    <row r="377" spans="1:71" s="85" customFormat="1">
      <c r="A377" s="69">
        <v>368</v>
      </c>
      <c r="B377" s="1"/>
      <c r="C377" s="1"/>
      <c r="D377" s="2"/>
      <c r="E377" s="3"/>
      <c r="F377" s="4"/>
      <c r="G377" s="2"/>
      <c r="H377" s="4"/>
      <c r="I377" s="4"/>
      <c r="J377" s="4"/>
      <c r="K377" s="5"/>
      <c r="L377" s="32"/>
      <c r="M377" s="4"/>
      <c r="N377" s="4"/>
      <c r="O377" s="5"/>
      <c r="P377" s="32"/>
      <c r="Q377" s="4"/>
      <c r="R377" s="4"/>
      <c r="S377" s="47"/>
      <c r="T377" s="32"/>
      <c r="U377" s="4"/>
      <c r="V377" s="4"/>
      <c r="W377" s="47"/>
      <c r="X377" s="86">
        <f>IF(Dane!$E$3=1,AL377+AX377+BJ377,IF(Dane!$E$3=2,AR377+BD377+BP377,AT377+BF377+BR377))</f>
        <v>0</v>
      </c>
      <c r="Y377" s="87">
        <f>IF(Dane!$E$3=1,AM377+AY377+BK377,IF(Dane!$E$3=2,AS377+BE377+BQ377,AU377+BG377+BS377))</f>
        <v>0</v>
      </c>
      <c r="Z377" s="87">
        <f>IF(((H377*Dane!$C$9)-X377)&lt;0,0,(H377*Dane!$C$9)-X377)</f>
        <v>0</v>
      </c>
      <c r="AA377" s="88">
        <f>IFERROR(IF(((I377*Dane!$C$9)-Y377)&lt;0,0,(I377*Dane!$C$9)-Y377),0)</f>
        <v>0</v>
      </c>
      <c r="AB377" s="74"/>
      <c r="AC377" s="83">
        <f>IF(Dane!$E$3=1,AL377,IF(Dane!$E$3=2,AR377,AT377))</f>
        <v>0</v>
      </c>
      <c r="AD377" s="83">
        <f>IF(Dane!$E$3=1,AM377,IF(Dane!$E$3=2,AS377,AU377))</f>
        <v>0</v>
      </c>
      <c r="AE377" s="83">
        <f>IF(Dane!$E$3=1,AX377,IF(Dane!$E$3=2,BD377,BF377))</f>
        <v>0</v>
      </c>
      <c r="AF377" s="83">
        <f>IF(Dane!$E$3=1,AY377,IF(Dane!$E$3=2,BE377,BG377))</f>
        <v>0</v>
      </c>
      <c r="AG377" s="83">
        <f>IF(Dane!$E$3=1,BJ377,IF(Dane!$E$3=2,BP377,BR377))</f>
        <v>0</v>
      </c>
      <c r="AH377" s="83">
        <f>IF(Dane!$E$3=1,BK377,IF(Dane!$E$3=2,BQ377,BS377))</f>
        <v>0</v>
      </c>
      <c r="AI377" s="84">
        <f t="shared" si="174"/>
        <v>0</v>
      </c>
      <c r="AJ377" s="84">
        <f t="shared" si="175"/>
        <v>0</v>
      </c>
      <c r="AK377" s="84"/>
      <c r="AL377" s="84">
        <f t="shared" si="161"/>
        <v>0</v>
      </c>
      <c r="AM377" s="84">
        <f t="shared" si="176"/>
        <v>0</v>
      </c>
      <c r="AN377" s="84">
        <f t="shared" si="177"/>
        <v>0</v>
      </c>
      <c r="AO377" s="84">
        <f t="shared" si="162"/>
        <v>0</v>
      </c>
      <c r="AP377" s="84">
        <f t="shared" si="163"/>
        <v>0</v>
      </c>
      <c r="AQ377" s="84">
        <f t="shared" si="178"/>
        <v>0</v>
      </c>
      <c r="AR377" s="84">
        <f t="shared" si="187"/>
        <v>0</v>
      </c>
      <c r="AS377" s="84">
        <v>0</v>
      </c>
      <c r="AT377" s="84">
        <f t="shared" si="190"/>
        <v>0</v>
      </c>
      <c r="AU377" s="84">
        <v>0</v>
      </c>
      <c r="AV377" s="84">
        <f t="shared" si="164"/>
        <v>0</v>
      </c>
      <c r="AW377" s="84">
        <f t="shared" si="179"/>
        <v>0</v>
      </c>
      <c r="AX377" s="84">
        <f t="shared" si="165"/>
        <v>0</v>
      </c>
      <c r="AY377" s="84">
        <f t="shared" si="166"/>
        <v>0</v>
      </c>
      <c r="AZ377" s="84">
        <f t="shared" si="180"/>
        <v>0</v>
      </c>
      <c r="BA377" s="84">
        <f t="shared" si="167"/>
        <v>0</v>
      </c>
      <c r="BB377" s="84">
        <f t="shared" si="168"/>
        <v>0</v>
      </c>
      <c r="BC377" s="84">
        <f t="shared" si="181"/>
        <v>0</v>
      </c>
      <c r="BD377" s="84">
        <f t="shared" si="188"/>
        <v>0</v>
      </c>
      <c r="BE377" s="84">
        <v>0</v>
      </c>
      <c r="BF377" s="84">
        <f t="shared" si="182"/>
        <v>0</v>
      </c>
      <c r="BG377" s="84">
        <v>0</v>
      </c>
      <c r="BH377" s="84">
        <f t="shared" si="169"/>
        <v>0</v>
      </c>
      <c r="BI377" s="84">
        <f t="shared" si="183"/>
        <v>0</v>
      </c>
      <c r="BJ377" s="84">
        <f t="shared" si="170"/>
        <v>0</v>
      </c>
      <c r="BK377" s="84">
        <f t="shared" si="171"/>
        <v>0</v>
      </c>
      <c r="BL377" s="84">
        <f t="shared" si="184"/>
        <v>0</v>
      </c>
      <c r="BM377" s="84">
        <f t="shared" si="172"/>
        <v>0</v>
      </c>
      <c r="BN377" s="84">
        <f t="shared" si="173"/>
        <v>0</v>
      </c>
      <c r="BO377" s="84">
        <f t="shared" si="185"/>
        <v>0</v>
      </c>
      <c r="BP377" s="84">
        <f t="shared" si="189"/>
        <v>0</v>
      </c>
      <c r="BQ377" s="84">
        <v>0</v>
      </c>
      <c r="BR377" s="84">
        <f t="shared" si="186"/>
        <v>0</v>
      </c>
      <c r="BS377" s="84">
        <v>0</v>
      </c>
    </row>
    <row r="378" spans="1:71" s="85" customFormat="1">
      <c r="A378" s="69">
        <v>369</v>
      </c>
      <c r="B378" s="1"/>
      <c r="C378" s="1"/>
      <c r="D378" s="2"/>
      <c r="E378" s="3"/>
      <c r="F378" s="4"/>
      <c r="G378" s="2"/>
      <c r="H378" s="4"/>
      <c r="I378" s="4"/>
      <c r="J378" s="4"/>
      <c r="K378" s="5"/>
      <c r="L378" s="32"/>
      <c r="M378" s="4"/>
      <c r="N378" s="4"/>
      <c r="O378" s="5"/>
      <c r="P378" s="32"/>
      <c r="Q378" s="4"/>
      <c r="R378" s="4"/>
      <c r="S378" s="47"/>
      <c r="T378" s="32"/>
      <c r="U378" s="4"/>
      <c r="V378" s="4"/>
      <c r="W378" s="47"/>
      <c r="X378" s="86">
        <f>IF(Dane!$E$3=1,AL378+AX378+BJ378,IF(Dane!$E$3=2,AR378+BD378+BP378,AT378+BF378+BR378))</f>
        <v>0</v>
      </c>
      <c r="Y378" s="87">
        <f>IF(Dane!$E$3=1,AM378+AY378+BK378,IF(Dane!$E$3=2,AS378+BE378+BQ378,AU378+BG378+BS378))</f>
        <v>0</v>
      </c>
      <c r="Z378" s="87">
        <f>IF(((H378*Dane!$C$9)-X378)&lt;0,0,(H378*Dane!$C$9)-X378)</f>
        <v>0</v>
      </c>
      <c r="AA378" s="88">
        <f>IFERROR(IF(((I378*Dane!$C$9)-Y378)&lt;0,0,(I378*Dane!$C$9)-Y378),0)</f>
        <v>0</v>
      </c>
      <c r="AB378" s="74"/>
      <c r="AC378" s="83">
        <f>IF(Dane!$E$3=1,AL378,IF(Dane!$E$3=2,AR378,AT378))</f>
        <v>0</v>
      </c>
      <c r="AD378" s="83">
        <f>IF(Dane!$E$3=1,AM378,IF(Dane!$E$3=2,AS378,AU378))</f>
        <v>0</v>
      </c>
      <c r="AE378" s="83">
        <f>IF(Dane!$E$3=1,AX378,IF(Dane!$E$3=2,BD378,BF378))</f>
        <v>0</v>
      </c>
      <c r="AF378" s="83">
        <f>IF(Dane!$E$3=1,AY378,IF(Dane!$E$3=2,BE378,BG378))</f>
        <v>0</v>
      </c>
      <c r="AG378" s="83">
        <f>IF(Dane!$E$3=1,BJ378,IF(Dane!$E$3=2,BP378,BR378))</f>
        <v>0</v>
      </c>
      <c r="AH378" s="83">
        <f>IF(Dane!$E$3=1,BK378,IF(Dane!$E$3=2,BQ378,BS378))</f>
        <v>0</v>
      </c>
      <c r="AI378" s="84">
        <f t="shared" si="174"/>
        <v>0</v>
      </c>
      <c r="AJ378" s="84">
        <f t="shared" si="175"/>
        <v>0</v>
      </c>
      <c r="AK378" s="84"/>
      <c r="AL378" s="84">
        <f t="shared" si="161"/>
        <v>0</v>
      </c>
      <c r="AM378" s="84">
        <f t="shared" si="176"/>
        <v>0</v>
      </c>
      <c r="AN378" s="84">
        <f t="shared" si="177"/>
        <v>0</v>
      </c>
      <c r="AO378" s="84">
        <f t="shared" si="162"/>
        <v>0</v>
      </c>
      <c r="AP378" s="84">
        <f t="shared" si="163"/>
        <v>0</v>
      </c>
      <c r="AQ378" s="84">
        <f t="shared" si="178"/>
        <v>0</v>
      </c>
      <c r="AR378" s="84">
        <f t="shared" si="187"/>
        <v>0</v>
      </c>
      <c r="AS378" s="84">
        <v>0</v>
      </c>
      <c r="AT378" s="84">
        <f t="shared" si="190"/>
        <v>0</v>
      </c>
      <c r="AU378" s="84">
        <v>0</v>
      </c>
      <c r="AV378" s="84">
        <f t="shared" si="164"/>
        <v>0</v>
      </c>
      <c r="AW378" s="84">
        <f t="shared" si="179"/>
        <v>0</v>
      </c>
      <c r="AX378" s="84">
        <f t="shared" si="165"/>
        <v>0</v>
      </c>
      <c r="AY378" s="84">
        <f t="shared" si="166"/>
        <v>0</v>
      </c>
      <c r="AZ378" s="84">
        <f t="shared" si="180"/>
        <v>0</v>
      </c>
      <c r="BA378" s="84">
        <f t="shared" si="167"/>
        <v>0</v>
      </c>
      <c r="BB378" s="84">
        <f t="shared" si="168"/>
        <v>0</v>
      </c>
      <c r="BC378" s="84">
        <f t="shared" si="181"/>
        <v>0</v>
      </c>
      <c r="BD378" s="84">
        <f t="shared" si="188"/>
        <v>0</v>
      </c>
      <c r="BE378" s="84">
        <v>0</v>
      </c>
      <c r="BF378" s="84">
        <f t="shared" si="182"/>
        <v>0</v>
      </c>
      <c r="BG378" s="84">
        <v>0</v>
      </c>
      <c r="BH378" s="84">
        <f t="shared" si="169"/>
        <v>0</v>
      </c>
      <c r="BI378" s="84">
        <f t="shared" si="183"/>
        <v>0</v>
      </c>
      <c r="BJ378" s="84">
        <f t="shared" si="170"/>
        <v>0</v>
      </c>
      <c r="BK378" s="84">
        <f t="shared" si="171"/>
        <v>0</v>
      </c>
      <c r="BL378" s="84">
        <f t="shared" si="184"/>
        <v>0</v>
      </c>
      <c r="BM378" s="84">
        <f t="shared" si="172"/>
        <v>0</v>
      </c>
      <c r="BN378" s="84">
        <f t="shared" si="173"/>
        <v>0</v>
      </c>
      <c r="BO378" s="84">
        <f t="shared" si="185"/>
        <v>0</v>
      </c>
      <c r="BP378" s="84">
        <f t="shared" si="189"/>
        <v>0</v>
      </c>
      <c r="BQ378" s="84">
        <v>0</v>
      </c>
      <c r="BR378" s="84">
        <f t="shared" si="186"/>
        <v>0</v>
      </c>
      <c r="BS378" s="84">
        <v>0</v>
      </c>
    </row>
    <row r="379" spans="1:71" s="85" customFormat="1">
      <c r="A379" s="69">
        <v>370</v>
      </c>
      <c r="B379" s="1"/>
      <c r="C379" s="1"/>
      <c r="D379" s="2"/>
      <c r="E379" s="3"/>
      <c r="F379" s="4"/>
      <c r="G379" s="2"/>
      <c r="H379" s="4"/>
      <c r="I379" s="4"/>
      <c r="J379" s="4"/>
      <c r="K379" s="5"/>
      <c r="L379" s="32"/>
      <c r="M379" s="4"/>
      <c r="N379" s="4"/>
      <c r="O379" s="5"/>
      <c r="P379" s="32"/>
      <c r="Q379" s="4"/>
      <c r="R379" s="4"/>
      <c r="S379" s="47"/>
      <c r="T379" s="32"/>
      <c r="U379" s="4"/>
      <c r="V379" s="4"/>
      <c r="W379" s="47"/>
      <c r="X379" s="86">
        <f>IF(Dane!$E$3=1,AL379+AX379+BJ379,IF(Dane!$E$3=2,AR379+BD379+BP379,AT379+BF379+BR379))</f>
        <v>0</v>
      </c>
      <c r="Y379" s="87">
        <f>IF(Dane!$E$3=1,AM379+AY379+BK379,IF(Dane!$E$3=2,AS379+BE379+BQ379,AU379+BG379+BS379))</f>
        <v>0</v>
      </c>
      <c r="Z379" s="87">
        <f>IF(((H379*Dane!$C$9)-X379)&lt;0,0,(H379*Dane!$C$9)-X379)</f>
        <v>0</v>
      </c>
      <c r="AA379" s="88">
        <f>IFERROR(IF(((I379*Dane!$C$9)-Y379)&lt;0,0,(I379*Dane!$C$9)-Y379),0)</f>
        <v>0</v>
      </c>
      <c r="AB379" s="74"/>
      <c r="AC379" s="83">
        <f>IF(Dane!$E$3=1,AL379,IF(Dane!$E$3=2,AR379,AT379))</f>
        <v>0</v>
      </c>
      <c r="AD379" s="83">
        <f>IF(Dane!$E$3=1,AM379,IF(Dane!$E$3=2,AS379,AU379))</f>
        <v>0</v>
      </c>
      <c r="AE379" s="83">
        <f>IF(Dane!$E$3=1,AX379,IF(Dane!$E$3=2,BD379,BF379))</f>
        <v>0</v>
      </c>
      <c r="AF379" s="83">
        <f>IF(Dane!$E$3=1,AY379,IF(Dane!$E$3=2,BE379,BG379))</f>
        <v>0</v>
      </c>
      <c r="AG379" s="83">
        <f>IF(Dane!$E$3=1,BJ379,IF(Dane!$E$3=2,BP379,BR379))</f>
        <v>0</v>
      </c>
      <c r="AH379" s="83">
        <f>IF(Dane!$E$3=1,BK379,IF(Dane!$E$3=2,BQ379,BS379))</f>
        <v>0</v>
      </c>
      <c r="AI379" s="84">
        <f t="shared" si="174"/>
        <v>0</v>
      </c>
      <c r="AJ379" s="84">
        <f t="shared" si="175"/>
        <v>0</v>
      </c>
      <c r="AK379" s="84"/>
      <c r="AL379" s="84">
        <f t="shared" si="161"/>
        <v>0</v>
      </c>
      <c r="AM379" s="84">
        <f t="shared" si="176"/>
        <v>0</v>
      </c>
      <c r="AN379" s="84">
        <f t="shared" si="177"/>
        <v>0</v>
      </c>
      <c r="AO379" s="84">
        <f t="shared" si="162"/>
        <v>0</v>
      </c>
      <c r="AP379" s="84">
        <f t="shared" si="163"/>
        <v>0</v>
      </c>
      <c r="AQ379" s="84">
        <f t="shared" si="178"/>
        <v>0</v>
      </c>
      <c r="AR379" s="84">
        <f t="shared" si="187"/>
        <v>0</v>
      </c>
      <c r="AS379" s="84">
        <v>0</v>
      </c>
      <c r="AT379" s="84">
        <f t="shared" si="190"/>
        <v>0</v>
      </c>
      <c r="AU379" s="84">
        <v>0</v>
      </c>
      <c r="AV379" s="84">
        <f t="shared" si="164"/>
        <v>0</v>
      </c>
      <c r="AW379" s="84">
        <f t="shared" si="179"/>
        <v>0</v>
      </c>
      <c r="AX379" s="84">
        <f t="shared" si="165"/>
        <v>0</v>
      </c>
      <c r="AY379" s="84">
        <f t="shared" si="166"/>
        <v>0</v>
      </c>
      <c r="AZ379" s="84">
        <f t="shared" si="180"/>
        <v>0</v>
      </c>
      <c r="BA379" s="84">
        <f t="shared" si="167"/>
        <v>0</v>
      </c>
      <c r="BB379" s="84">
        <f t="shared" si="168"/>
        <v>0</v>
      </c>
      <c r="BC379" s="84">
        <f t="shared" si="181"/>
        <v>0</v>
      </c>
      <c r="BD379" s="84">
        <f t="shared" si="188"/>
        <v>0</v>
      </c>
      <c r="BE379" s="84">
        <v>0</v>
      </c>
      <c r="BF379" s="84">
        <f t="shared" si="182"/>
        <v>0</v>
      </c>
      <c r="BG379" s="84">
        <v>0</v>
      </c>
      <c r="BH379" s="84">
        <f t="shared" si="169"/>
        <v>0</v>
      </c>
      <c r="BI379" s="84">
        <f t="shared" si="183"/>
        <v>0</v>
      </c>
      <c r="BJ379" s="84">
        <f t="shared" si="170"/>
        <v>0</v>
      </c>
      <c r="BK379" s="84">
        <f t="shared" si="171"/>
        <v>0</v>
      </c>
      <c r="BL379" s="84">
        <f t="shared" si="184"/>
        <v>0</v>
      </c>
      <c r="BM379" s="84">
        <f t="shared" si="172"/>
        <v>0</v>
      </c>
      <c r="BN379" s="84">
        <f t="shared" si="173"/>
        <v>0</v>
      </c>
      <c r="BO379" s="84">
        <f t="shared" si="185"/>
        <v>0</v>
      </c>
      <c r="BP379" s="84">
        <f t="shared" si="189"/>
        <v>0</v>
      </c>
      <c r="BQ379" s="84">
        <v>0</v>
      </c>
      <c r="BR379" s="84">
        <f t="shared" si="186"/>
        <v>0</v>
      </c>
      <c r="BS379" s="84">
        <v>0</v>
      </c>
    </row>
    <row r="380" spans="1:71" s="85" customFormat="1">
      <c r="A380" s="69">
        <v>371</v>
      </c>
      <c r="B380" s="1"/>
      <c r="C380" s="1"/>
      <c r="D380" s="2"/>
      <c r="E380" s="3"/>
      <c r="F380" s="4"/>
      <c r="G380" s="2"/>
      <c r="H380" s="4"/>
      <c r="I380" s="4"/>
      <c r="J380" s="4"/>
      <c r="K380" s="5"/>
      <c r="L380" s="32"/>
      <c r="M380" s="4"/>
      <c r="N380" s="4"/>
      <c r="O380" s="5"/>
      <c r="P380" s="32"/>
      <c r="Q380" s="4"/>
      <c r="R380" s="4"/>
      <c r="S380" s="47"/>
      <c r="T380" s="32"/>
      <c r="U380" s="4"/>
      <c r="V380" s="4"/>
      <c r="W380" s="47"/>
      <c r="X380" s="86">
        <f>IF(Dane!$E$3=1,AL380+AX380+BJ380,IF(Dane!$E$3=2,AR380+BD380+BP380,AT380+BF380+BR380))</f>
        <v>0</v>
      </c>
      <c r="Y380" s="87">
        <f>IF(Dane!$E$3=1,AM380+AY380+BK380,IF(Dane!$E$3=2,AS380+BE380+BQ380,AU380+BG380+BS380))</f>
        <v>0</v>
      </c>
      <c r="Z380" s="87">
        <f>IF(((H380*Dane!$C$9)-X380)&lt;0,0,(H380*Dane!$C$9)-X380)</f>
        <v>0</v>
      </c>
      <c r="AA380" s="88">
        <f>IFERROR(IF(((I380*Dane!$C$9)-Y380)&lt;0,0,(I380*Dane!$C$9)-Y380),0)</f>
        <v>0</v>
      </c>
      <c r="AB380" s="74"/>
      <c r="AC380" s="83">
        <f>IF(Dane!$E$3=1,AL380,IF(Dane!$E$3=2,AR380,AT380))</f>
        <v>0</v>
      </c>
      <c r="AD380" s="83">
        <f>IF(Dane!$E$3=1,AM380,IF(Dane!$E$3=2,AS380,AU380))</f>
        <v>0</v>
      </c>
      <c r="AE380" s="83">
        <f>IF(Dane!$E$3=1,AX380,IF(Dane!$E$3=2,BD380,BF380))</f>
        <v>0</v>
      </c>
      <c r="AF380" s="83">
        <f>IF(Dane!$E$3=1,AY380,IF(Dane!$E$3=2,BE380,BG380))</f>
        <v>0</v>
      </c>
      <c r="AG380" s="83">
        <f>IF(Dane!$E$3=1,BJ380,IF(Dane!$E$3=2,BP380,BR380))</f>
        <v>0</v>
      </c>
      <c r="AH380" s="83">
        <f>IF(Dane!$E$3=1,BK380,IF(Dane!$E$3=2,BQ380,BS380))</f>
        <v>0</v>
      </c>
      <c r="AI380" s="84">
        <f t="shared" si="174"/>
        <v>0</v>
      </c>
      <c r="AJ380" s="84">
        <f t="shared" si="175"/>
        <v>0</v>
      </c>
      <c r="AK380" s="84"/>
      <c r="AL380" s="84">
        <f t="shared" si="161"/>
        <v>0</v>
      </c>
      <c r="AM380" s="84">
        <f t="shared" si="176"/>
        <v>0</v>
      </c>
      <c r="AN380" s="84">
        <f t="shared" si="177"/>
        <v>0</v>
      </c>
      <c r="AO380" s="84">
        <f t="shared" si="162"/>
        <v>0</v>
      </c>
      <c r="AP380" s="84">
        <f t="shared" si="163"/>
        <v>0</v>
      </c>
      <c r="AQ380" s="84">
        <f t="shared" si="178"/>
        <v>0</v>
      </c>
      <c r="AR380" s="84">
        <f t="shared" si="187"/>
        <v>0</v>
      </c>
      <c r="AS380" s="84">
        <v>0</v>
      </c>
      <c r="AT380" s="84">
        <f t="shared" si="190"/>
        <v>0</v>
      </c>
      <c r="AU380" s="84">
        <v>0</v>
      </c>
      <c r="AV380" s="84">
        <f t="shared" si="164"/>
        <v>0</v>
      </c>
      <c r="AW380" s="84">
        <f t="shared" si="179"/>
        <v>0</v>
      </c>
      <c r="AX380" s="84">
        <f t="shared" si="165"/>
        <v>0</v>
      </c>
      <c r="AY380" s="84">
        <f t="shared" si="166"/>
        <v>0</v>
      </c>
      <c r="AZ380" s="84">
        <f t="shared" si="180"/>
        <v>0</v>
      </c>
      <c r="BA380" s="84">
        <f t="shared" si="167"/>
        <v>0</v>
      </c>
      <c r="BB380" s="84">
        <f t="shared" si="168"/>
        <v>0</v>
      </c>
      <c r="BC380" s="84">
        <f t="shared" si="181"/>
        <v>0</v>
      </c>
      <c r="BD380" s="84">
        <f t="shared" si="188"/>
        <v>0</v>
      </c>
      <c r="BE380" s="84">
        <v>0</v>
      </c>
      <c r="BF380" s="84">
        <f t="shared" si="182"/>
        <v>0</v>
      </c>
      <c r="BG380" s="84">
        <v>0</v>
      </c>
      <c r="BH380" s="84">
        <f t="shared" si="169"/>
        <v>0</v>
      </c>
      <c r="BI380" s="84">
        <f t="shared" si="183"/>
        <v>0</v>
      </c>
      <c r="BJ380" s="84">
        <f t="shared" si="170"/>
        <v>0</v>
      </c>
      <c r="BK380" s="84">
        <f t="shared" si="171"/>
        <v>0</v>
      </c>
      <c r="BL380" s="84">
        <f t="shared" si="184"/>
        <v>0</v>
      </c>
      <c r="BM380" s="84">
        <f t="shared" si="172"/>
        <v>0</v>
      </c>
      <c r="BN380" s="84">
        <f t="shared" si="173"/>
        <v>0</v>
      </c>
      <c r="BO380" s="84">
        <f t="shared" si="185"/>
        <v>0</v>
      </c>
      <c r="BP380" s="84">
        <f t="shared" si="189"/>
        <v>0</v>
      </c>
      <c r="BQ380" s="84">
        <v>0</v>
      </c>
      <c r="BR380" s="84">
        <f t="shared" si="186"/>
        <v>0</v>
      </c>
      <c r="BS380" s="84">
        <v>0</v>
      </c>
    </row>
    <row r="381" spans="1:71" s="85" customFormat="1">
      <c r="A381" s="69">
        <v>372</v>
      </c>
      <c r="B381" s="1"/>
      <c r="C381" s="1"/>
      <c r="D381" s="2"/>
      <c r="E381" s="3"/>
      <c r="F381" s="4"/>
      <c r="G381" s="2"/>
      <c r="H381" s="4"/>
      <c r="I381" s="4"/>
      <c r="J381" s="4"/>
      <c r="K381" s="5"/>
      <c r="L381" s="32"/>
      <c r="M381" s="4"/>
      <c r="N381" s="4"/>
      <c r="O381" s="5"/>
      <c r="P381" s="32"/>
      <c r="Q381" s="4"/>
      <c r="R381" s="4"/>
      <c r="S381" s="47"/>
      <c r="T381" s="32"/>
      <c r="U381" s="4"/>
      <c r="V381" s="4"/>
      <c r="W381" s="47"/>
      <c r="X381" s="86">
        <f>IF(Dane!$E$3=1,AL381+AX381+BJ381,IF(Dane!$E$3=2,AR381+BD381+BP381,AT381+BF381+BR381))</f>
        <v>0</v>
      </c>
      <c r="Y381" s="87">
        <f>IF(Dane!$E$3=1,AM381+AY381+BK381,IF(Dane!$E$3=2,AS381+BE381+BQ381,AU381+BG381+BS381))</f>
        <v>0</v>
      </c>
      <c r="Z381" s="87">
        <f>IF(((H381*Dane!$C$9)-X381)&lt;0,0,(H381*Dane!$C$9)-X381)</f>
        <v>0</v>
      </c>
      <c r="AA381" s="88">
        <f>IFERROR(IF(((I381*Dane!$C$9)-Y381)&lt;0,0,(I381*Dane!$C$9)-Y381),0)</f>
        <v>0</v>
      </c>
      <c r="AB381" s="74"/>
      <c r="AC381" s="83">
        <f>IF(Dane!$E$3=1,AL381,IF(Dane!$E$3=2,AR381,AT381))</f>
        <v>0</v>
      </c>
      <c r="AD381" s="83">
        <f>IF(Dane!$E$3=1,AM381,IF(Dane!$E$3=2,AS381,AU381))</f>
        <v>0</v>
      </c>
      <c r="AE381" s="83">
        <f>IF(Dane!$E$3=1,AX381,IF(Dane!$E$3=2,BD381,BF381))</f>
        <v>0</v>
      </c>
      <c r="AF381" s="83">
        <f>IF(Dane!$E$3=1,AY381,IF(Dane!$E$3=2,BE381,BG381))</f>
        <v>0</v>
      </c>
      <c r="AG381" s="83">
        <f>IF(Dane!$E$3=1,BJ381,IF(Dane!$E$3=2,BP381,BR381))</f>
        <v>0</v>
      </c>
      <c r="AH381" s="83">
        <f>IF(Dane!$E$3=1,BK381,IF(Dane!$E$3=2,BQ381,BS381))</f>
        <v>0</v>
      </c>
      <c r="AI381" s="84">
        <f t="shared" si="174"/>
        <v>0</v>
      </c>
      <c r="AJ381" s="84">
        <f t="shared" si="175"/>
        <v>0</v>
      </c>
      <c r="AK381" s="84"/>
      <c r="AL381" s="84">
        <f t="shared" si="161"/>
        <v>0</v>
      </c>
      <c r="AM381" s="84">
        <f t="shared" si="176"/>
        <v>0</v>
      </c>
      <c r="AN381" s="84">
        <f t="shared" si="177"/>
        <v>0</v>
      </c>
      <c r="AO381" s="84">
        <f t="shared" si="162"/>
        <v>0</v>
      </c>
      <c r="AP381" s="84">
        <f t="shared" si="163"/>
        <v>0</v>
      </c>
      <c r="AQ381" s="84">
        <f t="shared" si="178"/>
        <v>0</v>
      </c>
      <c r="AR381" s="84">
        <f t="shared" si="187"/>
        <v>0</v>
      </c>
      <c r="AS381" s="84">
        <v>0</v>
      </c>
      <c r="AT381" s="84">
        <f t="shared" si="190"/>
        <v>0</v>
      </c>
      <c r="AU381" s="84">
        <v>0</v>
      </c>
      <c r="AV381" s="84">
        <f t="shared" si="164"/>
        <v>0</v>
      </c>
      <c r="AW381" s="84">
        <f t="shared" si="179"/>
        <v>0</v>
      </c>
      <c r="AX381" s="84">
        <f t="shared" si="165"/>
        <v>0</v>
      </c>
      <c r="AY381" s="84">
        <f t="shared" si="166"/>
        <v>0</v>
      </c>
      <c r="AZ381" s="84">
        <f t="shared" si="180"/>
        <v>0</v>
      </c>
      <c r="BA381" s="84">
        <f t="shared" si="167"/>
        <v>0</v>
      </c>
      <c r="BB381" s="84">
        <f t="shared" si="168"/>
        <v>0</v>
      </c>
      <c r="BC381" s="84">
        <f t="shared" si="181"/>
        <v>0</v>
      </c>
      <c r="BD381" s="84">
        <f t="shared" si="188"/>
        <v>0</v>
      </c>
      <c r="BE381" s="84">
        <v>0</v>
      </c>
      <c r="BF381" s="84">
        <f t="shared" si="182"/>
        <v>0</v>
      </c>
      <c r="BG381" s="84">
        <v>0</v>
      </c>
      <c r="BH381" s="84">
        <f t="shared" si="169"/>
        <v>0</v>
      </c>
      <c r="BI381" s="84">
        <f t="shared" si="183"/>
        <v>0</v>
      </c>
      <c r="BJ381" s="84">
        <f t="shared" si="170"/>
        <v>0</v>
      </c>
      <c r="BK381" s="84">
        <f t="shared" si="171"/>
        <v>0</v>
      </c>
      <c r="BL381" s="84">
        <f t="shared" si="184"/>
        <v>0</v>
      </c>
      <c r="BM381" s="84">
        <f t="shared" si="172"/>
        <v>0</v>
      </c>
      <c r="BN381" s="84">
        <f t="shared" si="173"/>
        <v>0</v>
      </c>
      <c r="BO381" s="84">
        <f t="shared" si="185"/>
        <v>0</v>
      </c>
      <c r="BP381" s="84">
        <f t="shared" si="189"/>
        <v>0</v>
      </c>
      <c r="BQ381" s="84">
        <v>0</v>
      </c>
      <c r="BR381" s="84">
        <f t="shared" si="186"/>
        <v>0</v>
      </c>
      <c r="BS381" s="84">
        <v>0</v>
      </c>
    </row>
    <row r="382" spans="1:71" s="85" customFormat="1">
      <c r="A382" s="69">
        <v>373</v>
      </c>
      <c r="B382" s="1"/>
      <c r="C382" s="1"/>
      <c r="D382" s="2"/>
      <c r="E382" s="3"/>
      <c r="F382" s="4"/>
      <c r="G382" s="2"/>
      <c r="H382" s="4"/>
      <c r="I382" s="4"/>
      <c r="J382" s="4"/>
      <c r="K382" s="5"/>
      <c r="L382" s="32"/>
      <c r="M382" s="4"/>
      <c r="N382" s="4"/>
      <c r="O382" s="5"/>
      <c r="P382" s="32"/>
      <c r="Q382" s="4"/>
      <c r="R382" s="4"/>
      <c r="S382" s="47"/>
      <c r="T382" s="32"/>
      <c r="U382" s="4"/>
      <c r="V382" s="4"/>
      <c r="W382" s="47"/>
      <c r="X382" s="86">
        <f>IF(Dane!$E$3=1,AL382+AX382+BJ382,IF(Dane!$E$3=2,AR382+BD382+BP382,AT382+BF382+BR382))</f>
        <v>0</v>
      </c>
      <c r="Y382" s="87">
        <f>IF(Dane!$E$3=1,AM382+AY382+BK382,IF(Dane!$E$3=2,AS382+BE382+BQ382,AU382+BG382+BS382))</f>
        <v>0</v>
      </c>
      <c r="Z382" s="87">
        <f>IF(((H382*Dane!$C$9)-X382)&lt;0,0,(H382*Dane!$C$9)-X382)</f>
        <v>0</v>
      </c>
      <c r="AA382" s="88">
        <f>IFERROR(IF(((I382*Dane!$C$9)-Y382)&lt;0,0,(I382*Dane!$C$9)-Y382),0)</f>
        <v>0</v>
      </c>
      <c r="AB382" s="74"/>
      <c r="AC382" s="83">
        <f>IF(Dane!$E$3=1,AL382,IF(Dane!$E$3=2,AR382,AT382))</f>
        <v>0</v>
      </c>
      <c r="AD382" s="83">
        <f>IF(Dane!$E$3=1,AM382,IF(Dane!$E$3=2,AS382,AU382))</f>
        <v>0</v>
      </c>
      <c r="AE382" s="83">
        <f>IF(Dane!$E$3=1,AX382,IF(Dane!$E$3=2,BD382,BF382))</f>
        <v>0</v>
      </c>
      <c r="AF382" s="83">
        <f>IF(Dane!$E$3=1,AY382,IF(Dane!$E$3=2,BE382,BG382))</f>
        <v>0</v>
      </c>
      <c r="AG382" s="83">
        <f>IF(Dane!$E$3=1,BJ382,IF(Dane!$E$3=2,BP382,BR382))</f>
        <v>0</v>
      </c>
      <c r="AH382" s="83">
        <f>IF(Dane!$E$3=1,BK382,IF(Dane!$E$3=2,BQ382,BS382))</f>
        <v>0</v>
      </c>
      <c r="AI382" s="84">
        <f t="shared" si="174"/>
        <v>0</v>
      </c>
      <c r="AJ382" s="84">
        <f t="shared" si="175"/>
        <v>0</v>
      </c>
      <c r="AK382" s="84"/>
      <c r="AL382" s="84">
        <f t="shared" si="161"/>
        <v>0</v>
      </c>
      <c r="AM382" s="84">
        <f t="shared" si="176"/>
        <v>0</v>
      </c>
      <c r="AN382" s="84">
        <f t="shared" si="177"/>
        <v>0</v>
      </c>
      <c r="AO382" s="84">
        <f t="shared" si="162"/>
        <v>0</v>
      </c>
      <c r="AP382" s="84">
        <f t="shared" si="163"/>
        <v>0</v>
      </c>
      <c r="AQ382" s="84">
        <f t="shared" si="178"/>
        <v>0</v>
      </c>
      <c r="AR382" s="84">
        <f t="shared" si="187"/>
        <v>0</v>
      </c>
      <c r="AS382" s="84">
        <v>0</v>
      </c>
      <c r="AT382" s="84">
        <f t="shared" si="190"/>
        <v>0</v>
      </c>
      <c r="AU382" s="84">
        <v>0</v>
      </c>
      <c r="AV382" s="84">
        <f t="shared" si="164"/>
        <v>0</v>
      </c>
      <c r="AW382" s="84">
        <f t="shared" si="179"/>
        <v>0</v>
      </c>
      <c r="AX382" s="84">
        <f t="shared" si="165"/>
        <v>0</v>
      </c>
      <c r="AY382" s="84">
        <f t="shared" si="166"/>
        <v>0</v>
      </c>
      <c r="AZ382" s="84">
        <f t="shared" si="180"/>
        <v>0</v>
      </c>
      <c r="BA382" s="84">
        <f t="shared" si="167"/>
        <v>0</v>
      </c>
      <c r="BB382" s="84">
        <f t="shared" si="168"/>
        <v>0</v>
      </c>
      <c r="BC382" s="84">
        <f t="shared" si="181"/>
        <v>0</v>
      </c>
      <c r="BD382" s="84">
        <f t="shared" si="188"/>
        <v>0</v>
      </c>
      <c r="BE382" s="84">
        <v>0</v>
      </c>
      <c r="BF382" s="84">
        <f t="shared" si="182"/>
        <v>0</v>
      </c>
      <c r="BG382" s="84">
        <v>0</v>
      </c>
      <c r="BH382" s="84">
        <f t="shared" si="169"/>
        <v>0</v>
      </c>
      <c r="BI382" s="84">
        <f t="shared" si="183"/>
        <v>0</v>
      </c>
      <c r="BJ382" s="84">
        <f t="shared" si="170"/>
        <v>0</v>
      </c>
      <c r="BK382" s="84">
        <f t="shared" si="171"/>
        <v>0</v>
      </c>
      <c r="BL382" s="84">
        <f t="shared" si="184"/>
        <v>0</v>
      </c>
      <c r="BM382" s="84">
        <f t="shared" si="172"/>
        <v>0</v>
      </c>
      <c r="BN382" s="84">
        <f t="shared" si="173"/>
        <v>0</v>
      </c>
      <c r="BO382" s="84">
        <f t="shared" si="185"/>
        <v>0</v>
      </c>
      <c r="BP382" s="84">
        <f t="shared" si="189"/>
        <v>0</v>
      </c>
      <c r="BQ382" s="84">
        <v>0</v>
      </c>
      <c r="BR382" s="84">
        <f t="shared" si="186"/>
        <v>0</v>
      </c>
      <c r="BS382" s="84">
        <v>0</v>
      </c>
    </row>
    <row r="383" spans="1:71" s="85" customFormat="1">
      <c r="A383" s="69">
        <v>374</v>
      </c>
      <c r="B383" s="1"/>
      <c r="C383" s="1"/>
      <c r="D383" s="2"/>
      <c r="E383" s="3"/>
      <c r="F383" s="4"/>
      <c r="G383" s="2"/>
      <c r="H383" s="4"/>
      <c r="I383" s="4"/>
      <c r="J383" s="4"/>
      <c r="K383" s="5"/>
      <c r="L383" s="32"/>
      <c r="M383" s="4"/>
      <c r="N383" s="4"/>
      <c r="O383" s="5"/>
      <c r="P383" s="32"/>
      <c r="Q383" s="4"/>
      <c r="R383" s="4"/>
      <c r="S383" s="47"/>
      <c r="T383" s="32"/>
      <c r="U383" s="4"/>
      <c r="V383" s="4"/>
      <c r="W383" s="47"/>
      <c r="X383" s="86">
        <f>IF(Dane!$E$3=1,AL383+AX383+BJ383,IF(Dane!$E$3=2,AR383+BD383+BP383,AT383+BF383+BR383))</f>
        <v>0</v>
      </c>
      <c r="Y383" s="87">
        <f>IF(Dane!$E$3=1,AM383+AY383+BK383,IF(Dane!$E$3=2,AS383+BE383+BQ383,AU383+BG383+BS383))</f>
        <v>0</v>
      </c>
      <c r="Z383" s="87">
        <f>IF(((H383*Dane!$C$9)-X383)&lt;0,0,(H383*Dane!$C$9)-X383)</f>
        <v>0</v>
      </c>
      <c r="AA383" s="88">
        <f>IFERROR(IF(((I383*Dane!$C$9)-Y383)&lt;0,0,(I383*Dane!$C$9)-Y383),0)</f>
        <v>0</v>
      </c>
      <c r="AB383" s="74"/>
      <c r="AC383" s="83">
        <f>IF(Dane!$E$3=1,AL383,IF(Dane!$E$3=2,AR383,AT383))</f>
        <v>0</v>
      </c>
      <c r="AD383" s="83">
        <f>IF(Dane!$E$3=1,AM383,IF(Dane!$E$3=2,AS383,AU383))</f>
        <v>0</v>
      </c>
      <c r="AE383" s="83">
        <f>IF(Dane!$E$3=1,AX383,IF(Dane!$E$3=2,BD383,BF383))</f>
        <v>0</v>
      </c>
      <c r="AF383" s="83">
        <f>IF(Dane!$E$3=1,AY383,IF(Dane!$E$3=2,BE383,BG383))</f>
        <v>0</v>
      </c>
      <c r="AG383" s="83">
        <f>IF(Dane!$E$3=1,BJ383,IF(Dane!$E$3=2,BP383,BR383))</f>
        <v>0</v>
      </c>
      <c r="AH383" s="83">
        <f>IF(Dane!$E$3=1,BK383,IF(Dane!$E$3=2,BQ383,BS383))</f>
        <v>0</v>
      </c>
      <c r="AI383" s="84">
        <f t="shared" si="174"/>
        <v>0</v>
      </c>
      <c r="AJ383" s="84">
        <f t="shared" si="175"/>
        <v>0</v>
      </c>
      <c r="AK383" s="84"/>
      <c r="AL383" s="84">
        <f t="shared" si="161"/>
        <v>0</v>
      </c>
      <c r="AM383" s="84">
        <f t="shared" si="176"/>
        <v>0</v>
      </c>
      <c r="AN383" s="84">
        <f t="shared" si="177"/>
        <v>0</v>
      </c>
      <c r="AO383" s="84">
        <f t="shared" si="162"/>
        <v>0</v>
      </c>
      <c r="AP383" s="84">
        <f t="shared" si="163"/>
        <v>0</v>
      </c>
      <c r="AQ383" s="84">
        <f t="shared" si="178"/>
        <v>0</v>
      </c>
      <c r="AR383" s="84">
        <f t="shared" si="187"/>
        <v>0</v>
      </c>
      <c r="AS383" s="84">
        <v>0</v>
      </c>
      <c r="AT383" s="84">
        <f t="shared" si="190"/>
        <v>0</v>
      </c>
      <c r="AU383" s="84">
        <v>0</v>
      </c>
      <c r="AV383" s="84">
        <f t="shared" si="164"/>
        <v>0</v>
      </c>
      <c r="AW383" s="84">
        <f t="shared" si="179"/>
        <v>0</v>
      </c>
      <c r="AX383" s="84">
        <f t="shared" si="165"/>
        <v>0</v>
      </c>
      <c r="AY383" s="84">
        <f t="shared" si="166"/>
        <v>0</v>
      </c>
      <c r="AZ383" s="84">
        <f t="shared" si="180"/>
        <v>0</v>
      </c>
      <c r="BA383" s="84">
        <f t="shared" si="167"/>
        <v>0</v>
      </c>
      <c r="BB383" s="84">
        <f t="shared" si="168"/>
        <v>0</v>
      </c>
      <c r="BC383" s="84">
        <f t="shared" si="181"/>
        <v>0</v>
      </c>
      <c r="BD383" s="84">
        <f t="shared" si="188"/>
        <v>0</v>
      </c>
      <c r="BE383" s="84">
        <v>0</v>
      </c>
      <c r="BF383" s="84">
        <f t="shared" si="182"/>
        <v>0</v>
      </c>
      <c r="BG383" s="84">
        <v>0</v>
      </c>
      <c r="BH383" s="84">
        <f t="shared" si="169"/>
        <v>0</v>
      </c>
      <c r="BI383" s="84">
        <f t="shared" si="183"/>
        <v>0</v>
      </c>
      <c r="BJ383" s="84">
        <f t="shared" si="170"/>
        <v>0</v>
      </c>
      <c r="BK383" s="84">
        <f t="shared" si="171"/>
        <v>0</v>
      </c>
      <c r="BL383" s="84">
        <f t="shared" si="184"/>
        <v>0</v>
      </c>
      <c r="BM383" s="84">
        <f t="shared" si="172"/>
        <v>0</v>
      </c>
      <c r="BN383" s="84">
        <f t="shared" si="173"/>
        <v>0</v>
      </c>
      <c r="BO383" s="84">
        <f t="shared" si="185"/>
        <v>0</v>
      </c>
      <c r="BP383" s="84">
        <f t="shared" si="189"/>
        <v>0</v>
      </c>
      <c r="BQ383" s="84">
        <v>0</v>
      </c>
      <c r="BR383" s="84">
        <f t="shared" si="186"/>
        <v>0</v>
      </c>
      <c r="BS383" s="84">
        <v>0</v>
      </c>
    </row>
    <row r="384" spans="1:71" s="85" customFormat="1">
      <c r="A384" s="69">
        <v>375</v>
      </c>
      <c r="B384" s="1"/>
      <c r="C384" s="1"/>
      <c r="D384" s="2"/>
      <c r="E384" s="3"/>
      <c r="F384" s="4"/>
      <c r="G384" s="2"/>
      <c r="H384" s="4"/>
      <c r="I384" s="4"/>
      <c r="J384" s="4"/>
      <c r="K384" s="5"/>
      <c r="L384" s="32"/>
      <c r="M384" s="4"/>
      <c r="N384" s="4"/>
      <c r="O384" s="5"/>
      <c r="P384" s="32"/>
      <c r="Q384" s="4"/>
      <c r="R384" s="4"/>
      <c r="S384" s="47"/>
      <c r="T384" s="32"/>
      <c r="U384" s="4"/>
      <c r="V384" s="4"/>
      <c r="W384" s="47"/>
      <c r="X384" s="86">
        <f>IF(Dane!$E$3=1,AL384+AX384+BJ384,IF(Dane!$E$3=2,AR384+BD384+BP384,AT384+BF384+BR384))</f>
        <v>0</v>
      </c>
      <c r="Y384" s="87">
        <f>IF(Dane!$E$3=1,AM384+AY384+BK384,IF(Dane!$E$3=2,AS384+BE384+BQ384,AU384+BG384+BS384))</f>
        <v>0</v>
      </c>
      <c r="Z384" s="87">
        <f>IF(((H384*Dane!$C$9)-X384)&lt;0,0,(H384*Dane!$C$9)-X384)</f>
        <v>0</v>
      </c>
      <c r="AA384" s="88">
        <f>IFERROR(IF(((I384*Dane!$C$9)-Y384)&lt;0,0,(I384*Dane!$C$9)-Y384),0)</f>
        <v>0</v>
      </c>
      <c r="AB384" s="74"/>
      <c r="AC384" s="83">
        <f>IF(Dane!$E$3=1,AL384,IF(Dane!$E$3=2,AR384,AT384))</f>
        <v>0</v>
      </c>
      <c r="AD384" s="83">
        <f>IF(Dane!$E$3=1,AM384,IF(Dane!$E$3=2,AS384,AU384))</f>
        <v>0</v>
      </c>
      <c r="AE384" s="83">
        <f>IF(Dane!$E$3=1,AX384,IF(Dane!$E$3=2,BD384,BF384))</f>
        <v>0</v>
      </c>
      <c r="AF384" s="83">
        <f>IF(Dane!$E$3=1,AY384,IF(Dane!$E$3=2,BE384,BG384))</f>
        <v>0</v>
      </c>
      <c r="AG384" s="83">
        <f>IF(Dane!$E$3=1,BJ384,IF(Dane!$E$3=2,BP384,BR384))</f>
        <v>0</v>
      </c>
      <c r="AH384" s="83">
        <f>IF(Dane!$E$3=1,BK384,IF(Dane!$E$3=2,BQ384,BS384))</f>
        <v>0</v>
      </c>
      <c r="AI384" s="84">
        <f t="shared" si="174"/>
        <v>0</v>
      </c>
      <c r="AJ384" s="84">
        <f t="shared" si="175"/>
        <v>0</v>
      </c>
      <c r="AK384" s="84"/>
      <c r="AL384" s="84">
        <f t="shared" si="161"/>
        <v>0</v>
      </c>
      <c r="AM384" s="84">
        <f t="shared" si="176"/>
        <v>0</v>
      </c>
      <c r="AN384" s="84">
        <f t="shared" si="177"/>
        <v>0</v>
      </c>
      <c r="AO384" s="84">
        <f t="shared" si="162"/>
        <v>0</v>
      </c>
      <c r="AP384" s="84">
        <f t="shared" si="163"/>
        <v>0</v>
      </c>
      <c r="AQ384" s="84">
        <f t="shared" si="178"/>
        <v>0</v>
      </c>
      <c r="AR384" s="84">
        <f t="shared" si="187"/>
        <v>0</v>
      </c>
      <c r="AS384" s="84">
        <v>0</v>
      </c>
      <c r="AT384" s="84">
        <f t="shared" si="190"/>
        <v>0</v>
      </c>
      <c r="AU384" s="84">
        <v>0</v>
      </c>
      <c r="AV384" s="84">
        <f t="shared" si="164"/>
        <v>0</v>
      </c>
      <c r="AW384" s="84">
        <f t="shared" si="179"/>
        <v>0</v>
      </c>
      <c r="AX384" s="84">
        <f t="shared" si="165"/>
        <v>0</v>
      </c>
      <c r="AY384" s="84">
        <f t="shared" si="166"/>
        <v>0</v>
      </c>
      <c r="AZ384" s="84">
        <f t="shared" si="180"/>
        <v>0</v>
      </c>
      <c r="BA384" s="84">
        <f t="shared" si="167"/>
        <v>0</v>
      </c>
      <c r="BB384" s="84">
        <f t="shared" si="168"/>
        <v>0</v>
      </c>
      <c r="BC384" s="84">
        <f t="shared" si="181"/>
        <v>0</v>
      </c>
      <c r="BD384" s="84">
        <f t="shared" si="188"/>
        <v>0</v>
      </c>
      <c r="BE384" s="84">
        <v>0</v>
      </c>
      <c r="BF384" s="84">
        <f t="shared" si="182"/>
        <v>0</v>
      </c>
      <c r="BG384" s="84">
        <v>0</v>
      </c>
      <c r="BH384" s="84">
        <f t="shared" si="169"/>
        <v>0</v>
      </c>
      <c r="BI384" s="84">
        <f t="shared" si="183"/>
        <v>0</v>
      </c>
      <c r="BJ384" s="84">
        <f t="shared" si="170"/>
        <v>0</v>
      </c>
      <c r="BK384" s="84">
        <f t="shared" si="171"/>
        <v>0</v>
      </c>
      <c r="BL384" s="84">
        <f t="shared" si="184"/>
        <v>0</v>
      </c>
      <c r="BM384" s="84">
        <f t="shared" si="172"/>
        <v>0</v>
      </c>
      <c r="BN384" s="84">
        <f t="shared" si="173"/>
        <v>0</v>
      </c>
      <c r="BO384" s="84">
        <f t="shared" si="185"/>
        <v>0</v>
      </c>
      <c r="BP384" s="84">
        <f t="shared" si="189"/>
        <v>0</v>
      </c>
      <c r="BQ384" s="84">
        <v>0</v>
      </c>
      <c r="BR384" s="84">
        <f t="shared" si="186"/>
        <v>0</v>
      </c>
      <c r="BS384" s="84">
        <v>0</v>
      </c>
    </row>
    <row r="385" spans="1:71" s="85" customFormat="1">
      <c r="A385" s="69">
        <v>376</v>
      </c>
      <c r="B385" s="1"/>
      <c r="C385" s="1"/>
      <c r="D385" s="2"/>
      <c r="E385" s="3"/>
      <c r="F385" s="4"/>
      <c r="G385" s="2"/>
      <c r="H385" s="4"/>
      <c r="I385" s="4"/>
      <c r="J385" s="4"/>
      <c r="K385" s="5"/>
      <c r="L385" s="32"/>
      <c r="M385" s="4"/>
      <c r="N385" s="4"/>
      <c r="O385" s="5"/>
      <c r="P385" s="32"/>
      <c r="Q385" s="4"/>
      <c r="R385" s="4"/>
      <c r="S385" s="47"/>
      <c r="T385" s="32"/>
      <c r="U385" s="4"/>
      <c r="V385" s="4"/>
      <c r="W385" s="47"/>
      <c r="X385" s="86">
        <f>IF(Dane!$E$3=1,AL385+AX385+BJ385,IF(Dane!$E$3=2,AR385+BD385+BP385,AT385+BF385+BR385))</f>
        <v>0</v>
      </c>
      <c r="Y385" s="87">
        <f>IF(Dane!$E$3=1,AM385+AY385+BK385,IF(Dane!$E$3=2,AS385+BE385+BQ385,AU385+BG385+BS385))</f>
        <v>0</v>
      </c>
      <c r="Z385" s="87">
        <f>IF(((H385*Dane!$C$9)-X385)&lt;0,0,(H385*Dane!$C$9)-X385)</f>
        <v>0</v>
      </c>
      <c r="AA385" s="88">
        <f>IFERROR(IF(((I385*Dane!$C$9)-Y385)&lt;0,0,(I385*Dane!$C$9)-Y385),0)</f>
        <v>0</v>
      </c>
      <c r="AB385" s="74"/>
      <c r="AC385" s="83">
        <f>IF(Dane!$E$3=1,AL385,IF(Dane!$E$3=2,AR385,AT385))</f>
        <v>0</v>
      </c>
      <c r="AD385" s="83">
        <f>IF(Dane!$E$3=1,AM385,IF(Dane!$E$3=2,AS385,AU385))</f>
        <v>0</v>
      </c>
      <c r="AE385" s="83">
        <f>IF(Dane!$E$3=1,AX385,IF(Dane!$E$3=2,BD385,BF385))</f>
        <v>0</v>
      </c>
      <c r="AF385" s="83">
        <f>IF(Dane!$E$3=1,AY385,IF(Dane!$E$3=2,BE385,BG385))</f>
        <v>0</v>
      </c>
      <c r="AG385" s="83">
        <f>IF(Dane!$E$3=1,BJ385,IF(Dane!$E$3=2,BP385,BR385))</f>
        <v>0</v>
      </c>
      <c r="AH385" s="83">
        <f>IF(Dane!$E$3=1,BK385,IF(Dane!$E$3=2,BQ385,BS385))</f>
        <v>0</v>
      </c>
      <c r="AI385" s="84">
        <f t="shared" si="174"/>
        <v>0</v>
      </c>
      <c r="AJ385" s="84">
        <f t="shared" si="175"/>
        <v>0</v>
      </c>
      <c r="AK385" s="84"/>
      <c r="AL385" s="84">
        <f t="shared" si="161"/>
        <v>0</v>
      </c>
      <c r="AM385" s="84">
        <f t="shared" si="176"/>
        <v>0</v>
      </c>
      <c r="AN385" s="84">
        <f t="shared" si="177"/>
        <v>0</v>
      </c>
      <c r="AO385" s="84">
        <f t="shared" si="162"/>
        <v>0</v>
      </c>
      <c r="AP385" s="84">
        <f t="shared" si="163"/>
        <v>0</v>
      </c>
      <c r="AQ385" s="84">
        <f t="shared" si="178"/>
        <v>0</v>
      </c>
      <c r="AR385" s="84">
        <f t="shared" si="187"/>
        <v>0</v>
      </c>
      <c r="AS385" s="84">
        <v>0</v>
      </c>
      <c r="AT385" s="84">
        <f t="shared" si="190"/>
        <v>0</v>
      </c>
      <c r="AU385" s="84">
        <v>0</v>
      </c>
      <c r="AV385" s="84">
        <f t="shared" si="164"/>
        <v>0</v>
      </c>
      <c r="AW385" s="84">
        <f t="shared" si="179"/>
        <v>0</v>
      </c>
      <c r="AX385" s="84">
        <f t="shared" si="165"/>
        <v>0</v>
      </c>
      <c r="AY385" s="84">
        <f t="shared" si="166"/>
        <v>0</v>
      </c>
      <c r="AZ385" s="84">
        <f t="shared" si="180"/>
        <v>0</v>
      </c>
      <c r="BA385" s="84">
        <f t="shared" si="167"/>
        <v>0</v>
      </c>
      <c r="BB385" s="84">
        <f t="shared" si="168"/>
        <v>0</v>
      </c>
      <c r="BC385" s="84">
        <f t="shared" si="181"/>
        <v>0</v>
      </c>
      <c r="BD385" s="84">
        <f t="shared" si="188"/>
        <v>0</v>
      </c>
      <c r="BE385" s="84">
        <v>0</v>
      </c>
      <c r="BF385" s="84">
        <f t="shared" si="182"/>
        <v>0</v>
      </c>
      <c r="BG385" s="84">
        <v>0</v>
      </c>
      <c r="BH385" s="84">
        <f t="shared" si="169"/>
        <v>0</v>
      </c>
      <c r="BI385" s="84">
        <f t="shared" si="183"/>
        <v>0</v>
      </c>
      <c r="BJ385" s="84">
        <f t="shared" si="170"/>
        <v>0</v>
      </c>
      <c r="BK385" s="84">
        <f t="shared" si="171"/>
        <v>0</v>
      </c>
      <c r="BL385" s="84">
        <f t="shared" si="184"/>
        <v>0</v>
      </c>
      <c r="BM385" s="84">
        <f t="shared" si="172"/>
        <v>0</v>
      </c>
      <c r="BN385" s="84">
        <f t="shared" si="173"/>
        <v>0</v>
      </c>
      <c r="BO385" s="84">
        <f t="shared" si="185"/>
        <v>0</v>
      </c>
      <c r="BP385" s="84">
        <f t="shared" si="189"/>
        <v>0</v>
      </c>
      <c r="BQ385" s="84">
        <v>0</v>
      </c>
      <c r="BR385" s="84">
        <f t="shared" si="186"/>
        <v>0</v>
      </c>
      <c r="BS385" s="84">
        <v>0</v>
      </c>
    </row>
    <row r="386" spans="1:71" s="85" customFormat="1">
      <c r="A386" s="69">
        <v>377</v>
      </c>
      <c r="B386" s="1"/>
      <c r="C386" s="1"/>
      <c r="D386" s="2"/>
      <c r="E386" s="3"/>
      <c r="F386" s="4"/>
      <c r="G386" s="2"/>
      <c r="H386" s="4"/>
      <c r="I386" s="4"/>
      <c r="J386" s="4"/>
      <c r="K386" s="5"/>
      <c r="L386" s="32"/>
      <c r="M386" s="4"/>
      <c r="N386" s="4"/>
      <c r="O386" s="5"/>
      <c r="P386" s="32"/>
      <c r="Q386" s="4"/>
      <c r="R386" s="4"/>
      <c r="S386" s="47"/>
      <c r="T386" s="32"/>
      <c r="U386" s="4"/>
      <c r="V386" s="4"/>
      <c r="W386" s="47"/>
      <c r="X386" s="86">
        <f>IF(Dane!$E$3=1,AL386+AX386+BJ386,IF(Dane!$E$3=2,AR386+BD386+BP386,AT386+BF386+BR386))</f>
        <v>0</v>
      </c>
      <c r="Y386" s="87">
        <f>IF(Dane!$E$3=1,AM386+AY386+BK386,IF(Dane!$E$3=2,AS386+BE386+BQ386,AU386+BG386+BS386))</f>
        <v>0</v>
      </c>
      <c r="Z386" s="87">
        <f>IF(((H386*Dane!$C$9)-X386)&lt;0,0,(H386*Dane!$C$9)-X386)</f>
        <v>0</v>
      </c>
      <c r="AA386" s="88">
        <f>IFERROR(IF(((I386*Dane!$C$9)-Y386)&lt;0,0,(I386*Dane!$C$9)-Y386),0)</f>
        <v>0</v>
      </c>
      <c r="AB386" s="74"/>
      <c r="AC386" s="83">
        <f>IF(Dane!$E$3=1,AL386,IF(Dane!$E$3=2,AR386,AT386))</f>
        <v>0</v>
      </c>
      <c r="AD386" s="83">
        <f>IF(Dane!$E$3=1,AM386,IF(Dane!$E$3=2,AS386,AU386))</f>
        <v>0</v>
      </c>
      <c r="AE386" s="83">
        <f>IF(Dane!$E$3=1,AX386,IF(Dane!$E$3=2,BD386,BF386))</f>
        <v>0</v>
      </c>
      <c r="AF386" s="83">
        <f>IF(Dane!$E$3=1,AY386,IF(Dane!$E$3=2,BE386,BG386))</f>
        <v>0</v>
      </c>
      <c r="AG386" s="83">
        <f>IF(Dane!$E$3=1,BJ386,IF(Dane!$E$3=2,BP386,BR386))</f>
        <v>0</v>
      </c>
      <c r="AH386" s="83">
        <f>IF(Dane!$E$3=1,BK386,IF(Dane!$E$3=2,BQ386,BS386))</f>
        <v>0</v>
      </c>
      <c r="AI386" s="84">
        <f t="shared" si="174"/>
        <v>0</v>
      </c>
      <c r="AJ386" s="84">
        <f t="shared" si="175"/>
        <v>0</v>
      </c>
      <c r="AK386" s="84"/>
      <c r="AL386" s="84">
        <f t="shared" si="161"/>
        <v>0</v>
      </c>
      <c r="AM386" s="84">
        <f t="shared" si="176"/>
        <v>0</v>
      </c>
      <c r="AN386" s="84">
        <f t="shared" si="177"/>
        <v>0</v>
      </c>
      <c r="AO386" s="84">
        <f t="shared" si="162"/>
        <v>0</v>
      </c>
      <c r="AP386" s="84">
        <f t="shared" si="163"/>
        <v>0</v>
      </c>
      <c r="AQ386" s="84">
        <f t="shared" si="178"/>
        <v>0</v>
      </c>
      <c r="AR386" s="84">
        <f t="shared" si="187"/>
        <v>0</v>
      </c>
      <c r="AS386" s="84">
        <v>0</v>
      </c>
      <c r="AT386" s="84">
        <f t="shared" si="190"/>
        <v>0</v>
      </c>
      <c r="AU386" s="84">
        <v>0</v>
      </c>
      <c r="AV386" s="84">
        <f t="shared" si="164"/>
        <v>0</v>
      </c>
      <c r="AW386" s="84">
        <f t="shared" si="179"/>
        <v>0</v>
      </c>
      <c r="AX386" s="84">
        <f t="shared" si="165"/>
        <v>0</v>
      </c>
      <c r="AY386" s="84">
        <f t="shared" si="166"/>
        <v>0</v>
      </c>
      <c r="AZ386" s="84">
        <f t="shared" si="180"/>
        <v>0</v>
      </c>
      <c r="BA386" s="84">
        <f t="shared" si="167"/>
        <v>0</v>
      </c>
      <c r="BB386" s="84">
        <f t="shared" si="168"/>
        <v>0</v>
      </c>
      <c r="BC386" s="84">
        <f t="shared" si="181"/>
        <v>0</v>
      </c>
      <c r="BD386" s="84">
        <f t="shared" si="188"/>
        <v>0</v>
      </c>
      <c r="BE386" s="84">
        <v>0</v>
      </c>
      <c r="BF386" s="84">
        <f t="shared" si="182"/>
        <v>0</v>
      </c>
      <c r="BG386" s="84">
        <v>0</v>
      </c>
      <c r="BH386" s="84">
        <f t="shared" si="169"/>
        <v>0</v>
      </c>
      <c r="BI386" s="84">
        <f t="shared" si="183"/>
        <v>0</v>
      </c>
      <c r="BJ386" s="84">
        <f t="shared" si="170"/>
        <v>0</v>
      </c>
      <c r="BK386" s="84">
        <f t="shared" si="171"/>
        <v>0</v>
      </c>
      <c r="BL386" s="84">
        <f t="shared" si="184"/>
        <v>0</v>
      </c>
      <c r="BM386" s="84">
        <f t="shared" si="172"/>
        <v>0</v>
      </c>
      <c r="BN386" s="84">
        <f t="shared" si="173"/>
        <v>0</v>
      </c>
      <c r="BO386" s="84">
        <f t="shared" si="185"/>
        <v>0</v>
      </c>
      <c r="BP386" s="84">
        <f t="shared" si="189"/>
        <v>0</v>
      </c>
      <c r="BQ386" s="84">
        <v>0</v>
      </c>
      <c r="BR386" s="84">
        <f t="shared" si="186"/>
        <v>0</v>
      </c>
      <c r="BS386" s="84">
        <v>0</v>
      </c>
    </row>
    <row r="387" spans="1:71" s="85" customFormat="1">
      <c r="A387" s="69">
        <v>378</v>
      </c>
      <c r="B387" s="1"/>
      <c r="C387" s="1"/>
      <c r="D387" s="2"/>
      <c r="E387" s="3"/>
      <c r="F387" s="4"/>
      <c r="G387" s="2"/>
      <c r="H387" s="4"/>
      <c r="I387" s="4"/>
      <c r="J387" s="4"/>
      <c r="K387" s="5"/>
      <c r="L387" s="32"/>
      <c r="M387" s="4"/>
      <c r="N387" s="4"/>
      <c r="O387" s="5"/>
      <c r="P387" s="32"/>
      <c r="Q387" s="4"/>
      <c r="R387" s="4"/>
      <c r="S387" s="47"/>
      <c r="T387" s="32"/>
      <c r="U387" s="4"/>
      <c r="V387" s="4"/>
      <c r="W387" s="47"/>
      <c r="X387" s="86">
        <f>IF(Dane!$E$3=1,AL387+AX387+BJ387,IF(Dane!$E$3=2,AR387+BD387+BP387,AT387+BF387+BR387))</f>
        <v>0</v>
      </c>
      <c r="Y387" s="87">
        <f>IF(Dane!$E$3=1,AM387+AY387+BK387,IF(Dane!$E$3=2,AS387+BE387+BQ387,AU387+BG387+BS387))</f>
        <v>0</v>
      </c>
      <c r="Z387" s="87">
        <f>IF(((H387*Dane!$C$9)-X387)&lt;0,0,(H387*Dane!$C$9)-X387)</f>
        <v>0</v>
      </c>
      <c r="AA387" s="88">
        <f>IFERROR(IF(((I387*Dane!$C$9)-Y387)&lt;0,0,(I387*Dane!$C$9)-Y387),0)</f>
        <v>0</v>
      </c>
      <c r="AB387" s="74"/>
      <c r="AC387" s="83">
        <f>IF(Dane!$E$3=1,AL387,IF(Dane!$E$3=2,AR387,AT387))</f>
        <v>0</v>
      </c>
      <c r="AD387" s="83">
        <f>IF(Dane!$E$3=1,AM387,IF(Dane!$E$3=2,AS387,AU387))</f>
        <v>0</v>
      </c>
      <c r="AE387" s="83">
        <f>IF(Dane!$E$3=1,AX387,IF(Dane!$E$3=2,BD387,BF387))</f>
        <v>0</v>
      </c>
      <c r="AF387" s="83">
        <f>IF(Dane!$E$3=1,AY387,IF(Dane!$E$3=2,BE387,BG387))</f>
        <v>0</v>
      </c>
      <c r="AG387" s="83">
        <f>IF(Dane!$E$3=1,BJ387,IF(Dane!$E$3=2,BP387,BR387))</f>
        <v>0</v>
      </c>
      <c r="AH387" s="83">
        <f>IF(Dane!$E$3=1,BK387,IF(Dane!$E$3=2,BQ387,BS387))</f>
        <v>0</v>
      </c>
      <c r="AI387" s="84">
        <f t="shared" si="174"/>
        <v>0</v>
      </c>
      <c r="AJ387" s="84">
        <f t="shared" si="175"/>
        <v>0</v>
      </c>
      <c r="AK387" s="84"/>
      <c r="AL387" s="84">
        <f t="shared" si="161"/>
        <v>0</v>
      </c>
      <c r="AM387" s="84">
        <f t="shared" si="176"/>
        <v>0</v>
      </c>
      <c r="AN387" s="84">
        <f t="shared" si="177"/>
        <v>0</v>
      </c>
      <c r="AO387" s="84">
        <f t="shared" si="162"/>
        <v>0</v>
      </c>
      <c r="AP387" s="84">
        <f t="shared" si="163"/>
        <v>0</v>
      </c>
      <c r="AQ387" s="84">
        <f t="shared" si="178"/>
        <v>0</v>
      </c>
      <c r="AR387" s="84">
        <f t="shared" si="187"/>
        <v>0</v>
      </c>
      <c r="AS387" s="84">
        <v>0</v>
      </c>
      <c r="AT387" s="84">
        <f t="shared" si="190"/>
        <v>0</v>
      </c>
      <c r="AU387" s="84">
        <v>0</v>
      </c>
      <c r="AV387" s="84">
        <f t="shared" si="164"/>
        <v>0</v>
      </c>
      <c r="AW387" s="84">
        <f t="shared" si="179"/>
        <v>0</v>
      </c>
      <c r="AX387" s="84">
        <f t="shared" si="165"/>
        <v>0</v>
      </c>
      <c r="AY387" s="84">
        <f t="shared" si="166"/>
        <v>0</v>
      </c>
      <c r="AZ387" s="84">
        <f t="shared" si="180"/>
        <v>0</v>
      </c>
      <c r="BA387" s="84">
        <f t="shared" si="167"/>
        <v>0</v>
      </c>
      <c r="BB387" s="84">
        <f t="shared" si="168"/>
        <v>0</v>
      </c>
      <c r="BC387" s="84">
        <f t="shared" si="181"/>
        <v>0</v>
      </c>
      <c r="BD387" s="84">
        <f t="shared" si="188"/>
        <v>0</v>
      </c>
      <c r="BE387" s="84">
        <v>0</v>
      </c>
      <c r="BF387" s="84">
        <f t="shared" si="182"/>
        <v>0</v>
      </c>
      <c r="BG387" s="84">
        <v>0</v>
      </c>
      <c r="BH387" s="84">
        <f t="shared" si="169"/>
        <v>0</v>
      </c>
      <c r="BI387" s="84">
        <f t="shared" si="183"/>
        <v>0</v>
      </c>
      <c r="BJ387" s="84">
        <f t="shared" si="170"/>
        <v>0</v>
      </c>
      <c r="BK387" s="84">
        <f t="shared" si="171"/>
        <v>0</v>
      </c>
      <c r="BL387" s="84">
        <f t="shared" si="184"/>
        <v>0</v>
      </c>
      <c r="BM387" s="84">
        <f t="shared" si="172"/>
        <v>0</v>
      </c>
      <c r="BN387" s="84">
        <f t="shared" si="173"/>
        <v>0</v>
      </c>
      <c r="BO387" s="84">
        <f t="shared" si="185"/>
        <v>0</v>
      </c>
      <c r="BP387" s="84">
        <f t="shared" si="189"/>
        <v>0</v>
      </c>
      <c r="BQ387" s="84">
        <v>0</v>
      </c>
      <c r="BR387" s="84">
        <f t="shared" si="186"/>
        <v>0</v>
      </c>
      <c r="BS387" s="84">
        <v>0</v>
      </c>
    </row>
    <row r="388" spans="1:71" s="85" customFormat="1">
      <c r="A388" s="69">
        <v>379</v>
      </c>
      <c r="B388" s="1"/>
      <c r="C388" s="1"/>
      <c r="D388" s="2"/>
      <c r="E388" s="3"/>
      <c r="F388" s="4"/>
      <c r="G388" s="2"/>
      <c r="H388" s="4"/>
      <c r="I388" s="4"/>
      <c r="J388" s="4"/>
      <c r="K388" s="5"/>
      <c r="L388" s="32"/>
      <c r="M388" s="4"/>
      <c r="N388" s="4"/>
      <c r="O388" s="5"/>
      <c r="P388" s="32"/>
      <c r="Q388" s="4"/>
      <c r="R388" s="4"/>
      <c r="S388" s="47"/>
      <c r="T388" s="32"/>
      <c r="U388" s="4"/>
      <c r="V388" s="4"/>
      <c r="W388" s="47"/>
      <c r="X388" s="86">
        <f>IF(Dane!$E$3=1,AL388+AX388+BJ388,IF(Dane!$E$3=2,AR388+BD388+BP388,AT388+BF388+BR388))</f>
        <v>0</v>
      </c>
      <c r="Y388" s="87">
        <f>IF(Dane!$E$3=1,AM388+AY388+BK388,IF(Dane!$E$3=2,AS388+BE388+BQ388,AU388+BG388+BS388))</f>
        <v>0</v>
      </c>
      <c r="Z388" s="87">
        <f>IF(((H388*Dane!$C$9)-X388)&lt;0,0,(H388*Dane!$C$9)-X388)</f>
        <v>0</v>
      </c>
      <c r="AA388" s="88">
        <f>IFERROR(IF(((I388*Dane!$C$9)-Y388)&lt;0,0,(I388*Dane!$C$9)-Y388),0)</f>
        <v>0</v>
      </c>
      <c r="AB388" s="74"/>
      <c r="AC388" s="83">
        <f>IF(Dane!$E$3=1,AL388,IF(Dane!$E$3=2,AR388,AT388))</f>
        <v>0</v>
      </c>
      <c r="AD388" s="83">
        <f>IF(Dane!$E$3=1,AM388,IF(Dane!$E$3=2,AS388,AU388))</f>
        <v>0</v>
      </c>
      <c r="AE388" s="83">
        <f>IF(Dane!$E$3=1,AX388,IF(Dane!$E$3=2,BD388,BF388))</f>
        <v>0</v>
      </c>
      <c r="AF388" s="83">
        <f>IF(Dane!$E$3=1,AY388,IF(Dane!$E$3=2,BE388,BG388))</f>
        <v>0</v>
      </c>
      <c r="AG388" s="83">
        <f>IF(Dane!$E$3=1,BJ388,IF(Dane!$E$3=2,BP388,BR388))</f>
        <v>0</v>
      </c>
      <c r="AH388" s="83">
        <f>IF(Dane!$E$3=1,BK388,IF(Dane!$E$3=2,BQ388,BS388))</f>
        <v>0</v>
      </c>
      <c r="AI388" s="84">
        <f t="shared" si="174"/>
        <v>0</v>
      </c>
      <c r="AJ388" s="84">
        <f t="shared" si="175"/>
        <v>0</v>
      </c>
      <c r="AK388" s="84"/>
      <c r="AL388" s="84">
        <f t="shared" si="161"/>
        <v>0</v>
      </c>
      <c r="AM388" s="84">
        <f t="shared" si="176"/>
        <v>0</v>
      </c>
      <c r="AN388" s="84">
        <f t="shared" si="177"/>
        <v>0</v>
      </c>
      <c r="AO388" s="84">
        <f t="shared" si="162"/>
        <v>0</v>
      </c>
      <c r="AP388" s="84">
        <f t="shared" si="163"/>
        <v>0</v>
      </c>
      <c r="AQ388" s="84">
        <f t="shared" si="178"/>
        <v>0</v>
      </c>
      <c r="AR388" s="84">
        <f t="shared" si="187"/>
        <v>0</v>
      </c>
      <c r="AS388" s="84">
        <v>0</v>
      </c>
      <c r="AT388" s="84">
        <f t="shared" si="190"/>
        <v>0</v>
      </c>
      <c r="AU388" s="84">
        <v>0</v>
      </c>
      <c r="AV388" s="84">
        <f t="shared" si="164"/>
        <v>0</v>
      </c>
      <c r="AW388" s="84">
        <f t="shared" si="179"/>
        <v>0</v>
      </c>
      <c r="AX388" s="84">
        <f t="shared" si="165"/>
        <v>0</v>
      </c>
      <c r="AY388" s="84">
        <f t="shared" si="166"/>
        <v>0</v>
      </c>
      <c r="AZ388" s="84">
        <f t="shared" si="180"/>
        <v>0</v>
      </c>
      <c r="BA388" s="84">
        <f t="shared" si="167"/>
        <v>0</v>
      </c>
      <c r="BB388" s="84">
        <f t="shared" si="168"/>
        <v>0</v>
      </c>
      <c r="BC388" s="84">
        <f t="shared" si="181"/>
        <v>0</v>
      </c>
      <c r="BD388" s="84">
        <f t="shared" si="188"/>
        <v>0</v>
      </c>
      <c r="BE388" s="84">
        <v>0</v>
      </c>
      <c r="BF388" s="84">
        <f t="shared" si="182"/>
        <v>0</v>
      </c>
      <c r="BG388" s="84">
        <v>0</v>
      </c>
      <c r="BH388" s="84">
        <f t="shared" si="169"/>
        <v>0</v>
      </c>
      <c r="BI388" s="84">
        <f t="shared" si="183"/>
        <v>0</v>
      </c>
      <c r="BJ388" s="84">
        <f t="shared" si="170"/>
        <v>0</v>
      </c>
      <c r="BK388" s="84">
        <f t="shared" si="171"/>
        <v>0</v>
      </c>
      <c r="BL388" s="84">
        <f t="shared" si="184"/>
        <v>0</v>
      </c>
      <c r="BM388" s="84">
        <f t="shared" si="172"/>
        <v>0</v>
      </c>
      <c r="BN388" s="84">
        <f t="shared" si="173"/>
        <v>0</v>
      </c>
      <c r="BO388" s="84">
        <f t="shared" si="185"/>
        <v>0</v>
      </c>
      <c r="BP388" s="84">
        <f t="shared" si="189"/>
        <v>0</v>
      </c>
      <c r="BQ388" s="84">
        <v>0</v>
      </c>
      <c r="BR388" s="84">
        <f t="shared" si="186"/>
        <v>0</v>
      </c>
      <c r="BS388" s="84">
        <v>0</v>
      </c>
    </row>
    <row r="389" spans="1:71" s="85" customFormat="1">
      <c r="A389" s="69">
        <v>380</v>
      </c>
      <c r="B389" s="1"/>
      <c r="C389" s="1"/>
      <c r="D389" s="2"/>
      <c r="E389" s="3"/>
      <c r="F389" s="4"/>
      <c r="G389" s="2"/>
      <c r="H389" s="4"/>
      <c r="I389" s="4"/>
      <c r="J389" s="4"/>
      <c r="K389" s="5"/>
      <c r="L389" s="32"/>
      <c r="M389" s="4"/>
      <c r="N389" s="4"/>
      <c r="O389" s="5"/>
      <c r="P389" s="32"/>
      <c r="Q389" s="4"/>
      <c r="R389" s="4"/>
      <c r="S389" s="47"/>
      <c r="T389" s="32"/>
      <c r="U389" s="4"/>
      <c r="V389" s="4"/>
      <c r="W389" s="47"/>
      <c r="X389" s="86">
        <f>IF(Dane!$E$3=1,AL389+AX389+BJ389,IF(Dane!$E$3=2,AR389+BD389+BP389,AT389+BF389+BR389))</f>
        <v>0</v>
      </c>
      <c r="Y389" s="87">
        <f>IF(Dane!$E$3=1,AM389+AY389+BK389,IF(Dane!$E$3=2,AS389+BE389+BQ389,AU389+BG389+BS389))</f>
        <v>0</v>
      </c>
      <c r="Z389" s="87">
        <f>IF(((H389*Dane!$C$9)-X389)&lt;0,0,(H389*Dane!$C$9)-X389)</f>
        <v>0</v>
      </c>
      <c r="AA389" s="88">
        <f>IFERROR(IF(((I389*Dane!$C$9)-Y389)&lt;0,0,(I389*Dane!$C$9)-Y389),0)</f>
        <v>0</v>
      </c>
      <c r="AB389" s="74"/>
      <c r="AC389" s="83">
        <f>IF(Dane!$E$3=1,AL389,IF(Dane!$E$3=2,AR389,AT389))</f>
        <v>0</v>
      </c>
      <c r="AD389" s="83">
        <f>IF(Dane!$E$3=1,AM389,IF(Dane!$E$3=2,AS389,AU389))</f>
        <v>0</v>
      </c>
      <c r="AE389" s="83">
        <f>IF(Dane!$E$3=1,AX389,IF(Dane!$E$3=2,BD389,BF389))</f>
        <v>0</v>
      </c>
      <c r="AF389" s="83">
        <f>IF(Dane!$E$3=1,AY389,IF(Dane!$E$3=2,BE389,BG389))</f>
        <v>0</v>
      </c>
      <c r="AG389" s="83">
        <f>IF(Dane!$E$3=1,BJ389,IF(Dane!$E$3=2,BP389,BR389))</f>
        <v>0</v>
      </c>
      <c r="AH389" s="83">
        <f>IF(Dane!$E$3=1,BK389,IF(Dane!$E$3=2,BQ389,BS389))</f>
        <v>0</v>
      </c>
      <c r="AI389" s="84">
        <f t="shared" si="174"/>
        <v>0</v>
      </c>
      <c r="AJ389" s="84">
        <f t="shared" si="175"/>
        <v>0</v>
      </c>
      <c r="AK389" s="84"/>
      <c r="AL389" s="84">
        <f t="shared" si="161"/>
        <v>0</v>
      </c>
      <c r="AM389" s="84">
        <f t="shared" si="176"/>
        <v>0</v>
      </c>
      <c r="AN389" s="84">
        <f t="shared" si="177"/>
        <v>0</v>
      </c>
      <c r="AO389" s="84">
        <f t="shared" si="162"/>
        <v>0</v>
      </c>
      <c r="AP389" s="84">
        <f t="shared" si="163"/>
        <v>0</v>
      </c>
      <c r="AQ389" s="84">
        <f t="shared" si="178"/>
        <v>0</v>
      </c>
      <c r="AR389" s="84">
        <f t="shared" si="187"/>
        <v>0</v>
      </c>
      <c r="AS389" s="84">
        <v>0</v>
      </c>
      <c r="AT389" s="84">
        <f t="shared" si="190"/>
        <v>0</v>
      </c>
      <c r="AU389" s="84">
        <v>0</v>
      </c>
      <c r="AV389" s="84">
        <f t="shared" si="164"/>
        <v>0</v>
      </c>
      <c r="AW389" s="84">
        <f t="shared" si="179"/>
        <v>0</v>
      </c>
      <c r="AX389" s="84">
        <f t="shared" si="165"/>
        <v>0</v>
      </c>
      <c r="AY389" s="84">
        <f t="shared" si="166"/>
        <v>0</v>
      </c>
      <c r="AZ389" s="84">
        <f t="shared" si="180"/>
        <v>0</v>
      </c>
      <c r="BA389" s="84">
        <f t="shared" si="167"/>
        <v>0</v>
      </c>
      <c r="BB389" s="84">
        <f t="shared" si="168"/>
        <v>0</v>
      </c>
      <c r="BC389" s="84">
        <f t="shared" si="181"/>
        <v>0</v>
      </c>
      <c r="BD389" s="84">
        <f t="shared" si="188"/>
        <v>0</v>
      </c>
      <c r="BE389" s="84">
        <v>0</v>
      </c>
      <c r="BF389" s="84">
        <f t="shared" si="182"/>
        <v>0</v>
      </c>
      <c r="BG389" s="84">
        <v>0</v>
      </c>
      <c r="BH389" s="84">
        <f t="shared" si="169"/>
        <v>0</v>
      </c>
      <c r="BI389" s="84">
        <f t="shared" si="183"/>
        <v>0</v>
      </c>
      <c r="BJ389" s="84">
        <f t="shared" si="170"/>
        <v>0</v>
      </c>
      <c r="BK389" s="84">
        <f t="shared" si="171"/>
        <v>0</v>
      </c>
      <c r="BL389" s="84">
        <f t="shared" si="184"/>
        <v>0</v>
      </c>
      <c r="BM389" s="84">
        <f t="shared" si="172"/>
        <v>0</v>
      </c>
      <c r="BN389" s="84">
        <f t="shared" si="173"/>
        <v>0</v>
      </c>
      <c r="BO389" s="84">
        <f t="shared" si="185"/>
        <v>0</v>
      </c>
      <c r="BP389" s="84">
        <f t="shared" si="189"/>
        <v>0</v>
      </c>
      <c r="BQ389" s="84">
        <v>0</v>
      </c>
      <c r="BR389" s="84">
        <f t="shared" si="186"/>
        <v>0</v>
      </c>
      <c r="BS389" s="84">
        <v>0</v>
      </c>
    </row>
    <row r="390" spans="1:71" s="85" customFormat="1">
      <c r="A390" s="69">
        <v>381</v>
      </c>
      <c r="B390" s="1"/>
      <c r="C390" s="1"/>
      <c r="D390" s="2"/>
      <c r="E390" s="3"/>
      <c r="F390" s="4"/>
      <c r="G390" s="2"/>
      <c r="H390" s="4"/>
      <c r="I390" s="4"/>
      <c r="J390" s="4"/>
      <c r="K390" s="5"/>
      <c r="L390" s="32"/>
      <c r="M390" s="4"/>
      <c r="N390" s="4"/>
      <c r="O390" s="5"/>
      <c r="P390" s="32"/>
      <c r="Q390" s="4"/>
      <c r="R390" s="4"/>
      <c r="S390" s="47"/>
      <c r="T390" s="32"/>
      <c r="U390" s="4"/>
      <c r="V390" s="4"/>
      <c r="W390" s="47"/>
      <c r="X390" s="86">
        <f>IF(Dane!$E$3=1,AL390+AX390+BJ390,IF(Dane!$E$3=2,AR390+BD390+BP390,AT390+BF390+BR390))</f>
        <v>0</v>
      </c>
      <c r="Y390" s="87">
        <f>IF(Dane!$E$3=1,AM390+AY390+BK390,IF(Dane!$E$3=2,AS390+BE390+BQ390,AU390+BG390+BS390))</f>
        <v>0</v>
      </c>
      <c r="Z390" s="87">
        <f>IF(((H390*Dane!$C$9)-X390)&lt;0,0,(H390*Dane!$C$9)-X390)</f>
        <v>0</v>
      </c>
      <c r="AA390" s="88">
        <f>IFERROR(IF(((I390*Dane!$C$9)-Y390)&lt;0,0,(I390*Dane!$C$9)-Y390),0)</f>
        <v>0</v>
      </c>
      <c r="AB390" s="74"/>
      <c r="AC390" s="83">
        <f>IF(Dane!$E$3=1,AL390,IF(Dane!$E$3=2,AR390,AT390))</f>
        <v>0</v>
      </c>
      <c r="AD390" s="83">
        <f>IF(Dane!$E$3=1,AM390,IF(Dane!$E$3=2,AS390,AU390))</f>
        <v>0</v>
      </c>
      <c r="AE390" s="83">
        <f>IF(Dane!$E$3=1,AX390,IF(Dane!$E$3=2,BD390,BF390))</f>
        <v>0</v>
      </c>
      <c r="AF390" s="83">
        <f>IF(Dane!$E$3=1,AY390,IF(Dane!$E$3=2,BE390,BG390))</f>
        <v>0</v>
      </c>
      <c r="AG390" s="83">
        <f>IF(Dane!$E$3=1,BJ390,IF(Dane!$E$3=2,BP390,BR390))</f>
        <v>0</v>
      </c>
      <c r="AH390" s="83">
        <f>IF(Dane!$E$3=1,BK390,IF(Dane!$E$3=2,BQ390,BS390))</f>
        <v>0</v>
      </c>
      <c r="AI390" s="84">
        <f t="shared" si="174"/>
        <v>0</v>
      </c>
      <c r="AJ390" s="84">
        <f t="shared" si="175"/>
        <v>0</v>
      </c>
      <c r="AK390" s="84"/>
      <c r="AL390" s="84">
        <f t="shared" si="161"/>
        <v>0</v>
      </c>
      <c r="AM390" s="84">
        <f t="shared" si="176"/>
        <v>0</v>
      </c>
      <c r="AN390" s="84">
        <f t="shared" si="177"/>
        <v>0</v>
      </c>
      <c r="AO390" s="84">
        <f t="shared" si="162"/>
        <v>0</v>
      </c>
      <c r="AP390" s="84">
        <f t="shared" si="163"/>
        <v>0</v>
      </c>
      <c r="AQ390" s="84">
        <f t="shared" si="178"/>
        <v>0</v>
      </c>
      <c r="AR390" s="84">
        <f t="shared" si="187"/>
        <v>0</v>
      </c>
      <c r="AS390" s="84">
        <v>0</v>
      </c>
      <c r="AT390" s="84">
        <f t="shared" si="190"/>
        <v>0</v>
      </c>
      <c r="AU390" s="84">
        <v>0</v>
      </c>
      <c r="AV390" s="84">
        <f t="shared" si="164"/>
        <v>0</v>
      </c>
      <c r="AW390" s="84">
        <f t="shared" si="179"/>
        <v>0</v>
      </c>
      <c r="AX390" s="84">
        <f t="shared" si="165"/>
        <v>0</v>
      </c>
      <c r="AY390" s="84">
        <f t="shared" si="166"/>
        <v>0</v>
      </c>
      <c r="AZ390" s="84">
        <f t="shared" si="180"/>
        <v>0</v>
      </c>
      <c r="BA390" s="84">
        <f t="shared" si="167"/>
        <v>0</v>
      </c>
      <c r="BB390" s="84">
        <f t="shared" si="168"/>
        <v>0</v>
      </c>
      <c r="BC390" s="84">
        <f t="shared" si="181"/>
        <v>0</v>
      </c>
      <c r="BD390" s="84">
        <f t="shared" si="188"/>
        <v>0</v>
      </c>
      <c r="BE390" s="84">
        <v>0</v>
      </c>
      <c r="BF390" s="84">
        <f t="shared" si="182"/>
        <v>0</v>
      </c>
      <c r="BG390" s="84">
        <v>0</v>
      </c>
      <c r="BH390" s="84">
        <f t="shared" si="169"/>
        <v>0</v>
      </c>
      <c r="BI390" s="84">
        <f t="shared" si="183"/>
        <v>0</v>
      </c>
      <c r="BJ390" s="84">
        <f t="shared" si="170"/>
        <v>0</v>
      </c>
      <c r="BK390" s="84">
        <f t="shared" si="171"/>
        <v>0</v>
      </c>
      <c r="BL390" s="84">
        <f t="shared" si="184"/>
        <v>0</v>
      </c>
      <c r="BM390" s="84">
        <f t="shared" si="172"/>
        <v>0</v>
      </c>
      <c r="BN390" s="84">
        <f t="shared" si="173"/>
        <v>0</v>
      </c>
      <c r="BO390" s="84">
        <f t="shared" si="185"/>
        <v>0</v>
      </c>
      <c r="BP390" s="84">
        <f t="shared" si="189"/>
        <v>0</v>
      </c>
      <c r="BQ390" s="84">
        <v>0</v>
      </c>
      <c r="BR390" s="84">
        <f t="shared" si="186"/>
        <v>0</v>
      </c>
      <c r="BS390" s="84">
        <v>0</v>
      </c>
    </row>
    <row r="391" spans="1:71" s="85" customFormat="1">
      <c r="A391" s="69">
        <v>382</v>
      </c>
      <c r="B391" s="1"/>
      <c r="C391" s="1"/>
      <c r="D391" s="2"/>
      <c r="E391" s="3"/>
      <c r="F391" s="4"/>
      <c r="G391" s="2"/>
      <c r="H391" s="4"/>
      <c r="I391" s="4"/>
      <c r="J391" s="4"/>
      <c r="K391" s="5"/>
      <c r="L391" s="32"/>
      <c r="M391" s="4"/>
      <c r="N391" s="4"/>
      <c r="O391" s="5"/>
      <c r="P391" s="32"/>
      <c r="Q391" s="4"/>
      <c r="R391" s="4"/>
      <c r="S391" s="47"/>
      <c r="T391" s="32"/>
      <c r="U391" s="4"/>
      <c r="V391" s="4"/>
      <c r="W391" s="47"/>
      <c r="X391" s="86">
        <f>IF(Dane!$E$3=1,AL391+AX391+BJ391,IF(Dane!$E$3=2,AR391+BD391+BP391,AT391+BF391+BR391))</f>
        <v>0</v>
      </c>
      <c r="Y391" s="87">
        <f>IF(Dane!$E$3=1,AM391+AY391+BK391,IF(Dane!$E$3=2,AS391+BE391+BQ391,AU391+BG391+BS391))</f>
        <v>0</v>
      </c>
      <c r="Z391" s="87">
        <f>IF(((H391*Dane!$C$9)-X391)&lt;0,0,(H391*Dane!$C$9)-X391)</f>
        <v>0</v>
      </c>
      <c r="AA391" s="88">
        <f>IFERROR(IF(((I391*Dane!$C$9)-Y391)&lt;0,0,(I391*Dane!$C$9)-Y391),0)</f>
        <v>0</v>
      </c>
      <c r="AB391" s="74"/>
      <c r="AC391" s="83">
        <f>IF(Dane!$E$3=1,AL391,IF(Dane!$E$3=2,AR391,AT391))</f>
        <v>0</v>
      </c>
      <c r="AD391" s="83">
        <f>IF(Dane!$E$3=1,AM391,IF(Dane!$E$3=2,AS391,AU391))</f>
        <v>0</v>
      </c>
      <c r="AE391" s="83">
        <f>IF(Dane!$E$3=1,AX391,IF(Dane!$E$3=2,BD391,BF391))</f>
        <v>0</v>
      </c>
      <c r="AF391" s="83">
        <f>IF(Dane!$E$3=1,AY391,IF(Dane!$E$3=2,BE391,BG391))</f>
        <v>0</v>
      </c>
      <c r="AG391" s="83">
        <f>IF(Dane!$E$3=1,BJ391,IF(Dane!$E$3=2,BP391,BR391))</f>
        <v>0</v>
      </c>
      <c r="AH391" s="83">
        <f>IF(Dane!$E$3=1,BK391,IF(Dane!$E$3=2,BQ391,BS391))</f>
        <v>0</v>
      </c>
      <c r="AI391" s="84">
        <f t="shared" si="174"/>
        <v>0</v>
      </c>
      <c r="AJ391" s="84">
        <f t="shared" si="175"/>
        <v>0</v>
      </c>
      <c r="AK391" s="84"/>
      <c r="AL391" s="84">
        <f t="shared" si="161"/>
        <v>0</v>
      </c>
      <c r="AM391" s="84">
        <f t="shared" si="176"/>
        <v>0</v>
      </c>
      <c r="AN391" s="84">
        <f t="shared" si="177"/>
        <v>0</v>
      </c>
      <c r="AO391" s="84">
        <f t="shared" si="162"/>
        <v>0</v>
      </c>
      <c r="AP391" s="84">
        <f t="shared" si="163"/>
        <v>0</v>
      </c>
      <c r="AQ391" s="84">
        <f t="shared" si="178"/>
        <v>0</v>
      </c>
      <c r="AR391" s="84">
        <f t="shared" si="187"/>
        <v>0</v>
      </c>
      <c r="AS391" s="84">
        <v>0</v>
      </c>
      <c r="AT391" s="84">
        <f t="shared" si="190"/>
        <v>0</v>
      </c>
      <c r="AU391" s="84">
        <v>0</v>
      </c>
      <c r="AV391" s="84">
        <f t="shared" si="164"/>
        <v>0</v>
      </c>
      <c r="AW391" s="84">
        <f t="shared" si="179"/>
        <v>0</v>
      </c>
      <c r="AX391" s="84">
        <f t="shared" si="165"/>
        <v>0</v>
      </c>
      <c r="AY391" s="84">
        <f t="shared" si="166"/>
        <v>0</v>
      </c>
      <c r="AZ391" s="84">
        <f t="shared" si="180"/>
        <v>0</v>
      </c>
      <c r="BA391" s="84">
        <f t="shared" si="167"/>
        <v>0</v>
      </c>
      <c r="BB391" s="84">
        <f t="shared" si="168"/>
        <v>0</v>
      </c>
      <c r="BC391" s="84">
        <f t="shared" si="181"/>
        <v>0</v>
      </c>
      <c r="BD391" s="84">
        <f t="shared" si="188"/>
        <v>0</v>
      </c>
      <c r="BE391" s="84">
        <v>0</v>
      </c>
      <c r="BF391" s="84">
        <f t="shared" si="182"/>
        <v>0</v>
      </c>
      <c r="BG391" s="84">
        <v>0</v>
      </c>
      <c r="BH391" s="84">
        <f t="shared" si="169"/>
        <v>0</v>
      </c>
      <c r="BI391" s="84">
        <f t="shared" si="183"/>
        <v>0</v>
      </c>
      <c r="BJ391" s="84">
        <f t="shared" si="170"/>
        <v>0</v>
      </c>
      <c r="BK391" s="84">
        <f t="shared" si="171"/>
        <v>0</v>
      </c>
      <c r="BL391" s="84">
        <f t="shared" si="184"/>
        <v>0</v>
      </c>
      <c r="BM391" s="84">
        <f t="shared" si="172"/>
        <v>0</v>
      </c>
      <c r="BN391" s="84">
        <f t="shared" si="173"/>
        <v>0</v>
      </c>
      <c r="BO391" s="84">
        <f t="shared" si="185"/>
        <v>0</v>
      </c>
      <c r="BP391" s="84">
        <f t="shared" si="189"/>
        <v>0</v>
      </c>
      <c r="BQ391" s="84">
        <v>0</v>
      </c>
      <c r="BR391" s="84">
        <f t="shared" si="186"/>
        <v>0</v>
      </c>
      <c r="BS391" s="84">
        <v>0</v>
      </c>
    </row>
    <row r="392" spans="1:71" s="85" customFormat="1">
      <c r="A392" s="69">
        <v>383</v>
      </c>
      <c r="B392" s="1"/>
      <c r="C392" s="1"/>
      <c r="D392" s="2"/>
      <c r="E392" s="3"/>
      <c r="F392" s="4"/>
      <c r="G392" s="2"/>
      <c r="H392" s="4"/>
      <c r="I392" s="4"/>
      <c r="J392" s="4"/>
      <c r="K392" s="5"/>
      <c r="L392" s="32"/>
      <c r="M392" s="4"/>
      <c r="N392" s="4"/>
      <c r="O392" s="5"/>
      <c r="P392" s="32"/>
      <c r="Q392" s="4"/>
      <c r="R392" s="4"/>
      <c r="S392" s="47"/>
      <c r="T392" s="32"/>
      <c r="U392" s="4"/>
      <c r="V392" s="4"/>
      <c r="W392" s="47"/>
      <c r="X392" s="86">
        <f>IF(Dane!$E$3=1,AL392+AX392+BJ392,IF(Dane!$E$3=2,AR392+BD392+BP392,AT392+BF392+BR392))</f>
        <v>0</v>
      </c>
      <c r="Y392" s="87">
        <f>IF(Dane!$E$3=1,AM392+AY392+BK392,IF(Dane!$E$3=2,AS392+BE392+BQ392,AU392+BG392+BS392))</f>
        <v>0</v>
      </c>
      <c r="Z392" s="87">
        <f>IF(((H392*Dane!$C$9)-X392)&lt;0,0,(H392*Dane!$C$9)-X392)</f>
        <v>0</v>
      </c>
      <c r="AA392" s="88">
        <f>IFERROR(IF(((I392*Dane!$C$9)-Y392)&lt;0,0,(I392*Dane!$C$9)-Y392),0)</f>
        <v>0</v>
      </c>
      <c r="AB392" s="74"/>
      <c r="AC392" s="83">
        <f>IF(Dane!$E$3=1,AL392,IF(Dane!$E$3=2,AR392,AT392))</f>
        <v>0</v>
      </c>
      <c r="AD392" s="83">
        <f>IF(Dane!$E$3=1,AM392,IF(Dane!$E$3=2,AS392,AU392))</f>
        <v>0</v>
      </c>
      <c r="AE392" s="83">
        <f>IF(Dane!$E$3=1,AX392,IF(Dane!$E$3=2,BD392,BF392))</f>
        <v>0</v>
      </c>
      <c r="AF392" s="83">
        <f>IF(Dane!$E$3=1,AY392,IF(Dane!$E$3=2,BE392,BG392))</f>
        <v>0</v>
      </c>
      <c r="AG392" s="83">
        <f>IF(Dane!$E$3=1,BJ392,IF(Dane!$E$3=2,BP392,BR392))</f>
        <v>0</v>
      </c>
      <c r="AH392" s="83">
        <f>IF(Dane!$E$3=1,BK392,IF(Dane!$E$3=2,BQ392,BS392))</f>
        <v>0</v>
      </c>
      <c r="AI392" s="84">
        <f t="shared" si="174"/>
        <v>0</v>
      </c>
      <c r="AJ392" s="84">
        <f t="shared" si="175"/>
        <v>0</v>
      </c>
      <c r="AK392" s="84"/>
      <c r="AL392" s="84">
        <f t="shared" si="161"/>
        <v>0</v>
      </c>
      <c r="AM392" s="84">
        <f t="shared" si="176"/>
        <v>0</v>
      </c>
      <c r="AN392" s="84">
        <f t="shared" si="177"/>
        <v>0</v>
      </c>
      <c r="AO392" s="84">
        <f t="shared" si="162"/>
        <v>0</v>
      </c>
      <c r="AP392" s="84">
        <f t="shared" si="163"/>
        <v>0</v>
      </c>
      <c r="AQ392" s="84">
        <f t="shared" si="178"/>
        <v>0</v>
      </c>
      <c r="AR392" s="84">
        <f t="shared" si="187"/>
        <v>0</v>
      </c>
      <c r="AS392" s="84">
        <v>0</v>
      </c>
      <c r="AT392" s="84">
        <f t="shared" si="190"/>
        <v>0</v>
      </c>
      <c r="AU392" s="84">
        <v>0</v>
      </c>
      <c r="AV392" s="84">
        <f t="shared" si="164"/>
        <v>0</v>
      </c>
      <c r="AW392" s="84">
        <f t="shared" si="179"/>
        <v>0</v>
      </c>
      <c r="AX392" s="84">
        <f t="shared" si="165"/>
        <v>0</v>
      </c>
      <c r="AY392" s="84">
        <f t="shared" si="166"/>
        <v>0</v>
      </c>
      <c r="AZ392" s="84">
        <f t="shared" si="180"/>
        <v>0</v>
      </c>
      <c r="BA392" s="84">
        <f t="shared" si="167"/>
        <v>0</v>
      </c>
      <c r="BB392" s="84">
        <f t="shared" si="168"/>
        <v>0</v>
      </c>
      <c r="BC392" s="84">
        <f t="shared" si="181"/>
        <v>0</v>
      </c>
      <c r="BD392" s="84">
        <f t="shared" si="188"/>
        <v>0</v>
      </c>
      <c r="BE392" s="84">
        <v>0</v>
      </c>
      <c r="BF392" s="84">
        <f t="shared" si="182"/>
        <v>0</v>
      </c>
      <c r="BG392" s="84">
        <v>0</v>
      </c>
      <c r="BH392" s="84">
        <f t="shared" si="169"/>
        <v>0</v>
      </c>
      <c r="BI392" s="84">
        <f t="shared" si="183"/>
        <v>0</v>
      </c>
      <c r="BJ392" s="84">
        <f t="shared" si="170"/>
        <v>0</v>
      </c>
      <c r="BK392" s="84">
        <f t="shared" si="171"/>
        <v>0</v>
      </c>
      <c r="BL392" s="84">
        <f t="shared" si="184"/>
        <v>0</v>
      </c>
      <c r="BM392" s="84">
        <f t="shared" si="172"/>
        <v>0</v>
      </c>
      <c r="BN392" s="84">
        <f t="shared" si="173"/>
        <v>0</v>
      </c>
      <c r="BO392" s="84">
        <f t="shared" si="185"/>
        <v>0</v>
      </c>
      <c r="BP392" s="84">
        <f t="shared" si="189"/>
        <v>0</v>
      </c>
      <c r="BQ392" s="84">
        <v>0</v>
      </c>
      <c r="BR392" s="84">
        <f t="shared" si="186"/>
        <v>0</v>
      </c>
      <c r="BS392" s="84">
        <v>0</v>
      </c>
    </row>
    <row r="393" spans="1:71" s="85" customFormat="1">
      <c r="A393" s="69">
        <v>384</v>
      </c>
      <c r="B393" s="1"/>
      <c r="C393" s="1"/>
      <c r="D393" s="2"/>
      <c r="E393" s="3"/>
      <c r="F393" s="4"/>
      <c r="G393" s="2"/>
      <c r="H393" s="4"/>
      <c r="I393" s="4"/>
      <c r="J393" s="4"/>
      <c r="K393" s="5"/>
      <c r="L393" s="32"/>
      <c r="M393" s="4"/>
      <c r="N393" s="4"/>
      <c r="O393" s="5"/>
      <c r="P393" s="32"/>
      <c r="Q393" s="4"/>
      <c r="R393" s="4"/>
      <c r="S393" s="47"/>
      <c r="T393" s="32"/>
      <c r="U393" s="4"/>
      <c r="V393" s="4"/>
      <c r="W393" s="47"/>
      <c r="X393" s="86">
        <f>IF(Dane!$E$3=1,AL393+AX393+BJ393,IF(Dane!$E$3=2,AR393+BD393+BP393,AT393+BF393+BR393))</f>
        <v>0</v>
      </c>
      <c r="Y393" s="87">
        <f>IF(Dane!$E$3=1,AM393+AY393+BK393,IF(Dane!$E$3=2,AS393+BE393+BQ393,AU393+BG393+BS393))</f>
        <v>0</v>
      </c>
      <c r="Z393" s="87">
        <f>IF(((H393*Dane!$C$9)-X393)&lt;0,0,(H393*Dane!$C$9)-X393)</f>
        <v>0</v>
      </c>
      <c r="AA393" s="88">
        <f>IFERROR(IF(((I393*Dane!$C$9)-Y393)&lt;0,0,(I393*Dane!$C$9)-Y393),0)</f>
        <v>0</v>
      </c>
      <c r="AB393" s="74"/>
      <c r="AC393" s="83">
        <f>IF(Dane!$E$3=1,AL393,IF(Dane!$E$3=2,AR393,AT393))</f>
        <v>0</v>
      </c>
      <c r="AD393" s="83">
        <f>IF(Dane!$E$3=1,AM393,IF(Dane!$E$3=2,AS393,AU393))</f>
        <v>0</v>
      </c>
      <c r="AE393" s="83">
        <f>IF(Dane!$E$3=1,AX393,IF(Dane!$E$3=2,BD393,BF393))</f>
        <v>0</v>
      </c>
      <c r="AF393" s="83">
        <f>IF(Dane!$E$3=1,AY393,IF(Dane!$E$3=2,BE393,BG393))</f>
        <v>0</v>
      </c>
      <c r="AG393" s="83">
        <f>IF(Dane!$E$3=1,BJ393,IF(Dane!$E$3=2,BP393,BR393))</f>
        <v>0</v>
      </c>
      <c r="AH393" s="83">
        <f>IF(Dane!$E$3=1,BK393,IF(Dane!$E$3=2,BQ393,BS393))</f>
        <v>0</v>
      </c>
      <c r="AI393" s="84">
        <f t="shared" si="174"/>
        <v>0</v>
      </c>
      <c r="AJ393" s="84">
        <f t="shared" si="175"/>
        <v>0</v>
      </c>
      <c r="AK393" s="84"/>
      <c r="AL393" s="84">
        <f t="shared" si="161"/>
        <v>0</v>
      </c>
      <c r="AM393" s="84">
        <f t="shared" si="176"/>
        <v>0</v>
      </c>
      <c r="AN393" s="84">
        <f t="shared" si="177"/>
        <v>0</v>
      </c>
      <c r="AO393" s="84">
        <f t="shared" si="162"/>
        <v>0</v>
      </c>
      <c r="AP393" s="84">
        <f t="shared" si="163"/>
        <v>0</v>
      </c>
      <c r="AQ393" s="84">
        <f t="shared" si="178"/>
        <v>0</v>
      </c>
      <c r="AR393" s="84">
        <f t="shared" si="187"/>
        <v>0</v>
      </c>
      <c r="AS393" s="84">
        <v>0</v>
      </c>
      <c r="AT393" s="84">
        <f t="shared" si="190"/>
        <v>0</v>
      </c>
      <c r="AU393" s="84">
        <v>0</v>
      </c>
      <c r="AV393" s="84">
        <f t="shared" si="164"/>
        <v>0</v>
      </c>
      <c r="AW393" s="84">
        <f t="shared" si="179"/>
        <v>0</v>
      </c>
      <c r="AX393" s="84">
        <f t="shared" si="165"/>
        <v>0</v>
      </c>
      <c r="AY393" s="84">
        <f t="shared" si="166"/>
        <v>0</v>
      </c>
      <c r="AZ393" s="84">
        <f t="shared" si="180"/>
        <v>0</v>
      </c>
      <c r="BA393" s="84">
        <f t="shared" si="167"/>
        <v>0</v>
      </c>
      <c r="BB393" s="84">
        <f t="shared" si="168"/>
        <v>0</v>
      </c>
      <c r="BC393" s="84">
        <f t="shared" si="181"/>
        <v>0</v>
      </c>
      <c r="BD393" s="84">
        <f t="shared" si="188"/>
        <v>0</v>
      </c>
      <c r="BE393" s="84">
        <v>0</v>
      </c>
      <c r="BF393" s="84">
        <f t="shared" si="182"/>
        <v>0</v>
      </c>
      <c r="BG393" s="84">
        <v>0</v>
      </c>
      <c r="BH393" s="84">
        <f t="shared" si="169"/>
        <v>0</v>
      </c>
      <c r="BI393" s="84">
        <f t="shared" si="183"/>
        <v>0</v>
      </c>
      <c r="BJ393" s="84">
        <f t="shared" si="170"/>
        <v>0</v>
      </c>
      <c r="BK393" s="84">
        <f t="shared" si="171"/>
        <v>0</v>
      </c>
      <c r="BL393" s="84">
        <f t="shared" si="184"/>
        <v>0</v>
      </c>
      <c r="BM393" s="84">
        <f t="shared" si="172"/>
        <v>0</v>
      </c>
      <c r="BN393" s="84">
        <f t="shared" si="173"/>
        <v>0</v>
      </c>
      <c r="BO393" s="84">
        <f t="shared" si="185"/>
        <v>0</v>
      </c>
      <c r="BP393" s="84">
        <f t="shared" si="189"/>
        <v>0</v>
      </c>
      <c r="BQ393" s="84">
        <v>0</v>
      </c>
      <c r="BR393" s="84">
        <f t="shared" si="186"/>
        <v>0</v>
      </c>
      <c r="BS393" s="84">
        <v>0</v>
      </c>
    </row>
    <row r="394" spans="1:71" s="85" customFormat="1">
      <c r="A394" s="69">
        <v>385</v>
      </c>
      <c r="B394" s="1"/>
      <c r="C394" s="1"/>
      <c r="D394" s="2"/>
      <c r="E394" s="3"/>
      <c r="F394" s="4"/>
      <c r="G394" s="2"/>
      <c r="H394" s="4"/>
      <c r="I394" s="4"/>
      <c r="J394" s="4"/>
      <c r="K394" s="5"/>
      <c r="L394" s="32"/>
      <c r="M394" s="4"/>
      <c r="N394" s="4"/>
      <c r="O394" s="5"/>
      <c r="P394" s="32"/>
      <c r="Q394" s="4"/>
      <c r="R394" s="4"/>
      <c r="S394" s="47"/>
      <c r="T394" s="32"/>
      <c r="U394" s="4"/>
      <c r="V394" s="4"/>
      <c r="W394" s="47"/>
      <c r="X394" s="86">
        <f>IF(Dane!$E$3=1,AL394+AX394+BJ394,IF(Dane!$E$3=2,AR394+BD394+BP394,AT394+BF394+BR394))</f>
        <v>0</v>
      </c>
      <c r="Y394" s="87">
        <f>IF(Dane!$E$3=1,AM394+AY394+BK394,IF(Dane!$E$3=2,AS394+BE394+BQ394,AU394+BG394+BS394))</f>
        <v>0</v>
      </c>
      <c r="Z394" s="87">
        <f>IF(((H394*Dane!$C$9)-X394)&lt;0,0,(H394*Dane!$C$9)-X394)</f>
        <v>0</v>
      </c>
      <c r="AA394" s="88">
        <f>IFERROR(IF(((I394*Dane!$C$9)-Y394)&lt;0,0,(I394*Dane!$C$9)-Y394),0)</f>
        <v>0</v>
      </c>
      <c r="AB394" s="74"/>
      <c r="AC394" s="83">
        <f>IF(Dane!$E$3=1,AL394,IF(Dane!$E$3=2,AR394,AT394))</f>
        <v>0</v>
      </c>
      <c r="AD394" s="83">
        <f>IF(Dane!$E$3=1,AM394,IF(Dane!$E$3=2,AS394,AU394))</f>
        <v>0</v>
      </c>
      <c r="AE394" s="83">
        <f>IF(Dane!$E$3=1,AX394,IF(Dane!$E$3=2,BD394,BF394))</f>
        <v>0</v>
      </c>
      <c r="AF394" s="83">
        <f>IF(Dane!$E$3=1,AY394,IF(Dane!$E$3=2,BE394,BG394))</f>
        <v>0</v>
      </c>
      <c r="AG394" s="83">
        <f>IF(Dane!$E$3=1,BJ394,IF(Dane!$E$3=2,BP394,BR394))</f>
        <v>0</v>
      </c>
      <c r="AH394" s="83">
        <f>IF(Dane!$E$3=1,BK394,IF(Dane!$E$3=2,BQ394,BS394))</f>
        <v>0</v>
      </c>
      <c r="AI394" s="84">
        <f t="shared" si="174"/>
        <v>0</v>
      </c>
      <c r="AJ394" s="84">
        <f t="shared" si="175"/>
        <v>0</v>
      </c>
      <c r="AK394" s="84"/>
      <c r="AL394" s="84">
        <f t="shared" ref="AL394:AL457" si="191">IF(H394&gt;AI394,AI394,H394)</f>
        <v>0</v>
      </c>
      <c r="AM394" s="84">
        <f t="shared" si="176"/>
        <v>0</v>
      </c>
      <c r="AN394" s="84">
        <f t="shared" si="177"/>
        <v>0</v>
      </c>
      <c r="AO394" s="84">
        <f t="shared" ref="AO394:AO457" si="192">ROUND(L394-ROUND(L394*0.0976,2)-ROUND(L394*0.015,2)-ROUND(L394*0.0245,2)-ROUND((L394-ROUND(L394*0.0976,2)-ROUND(L394*0.015,2)-ROUND(L394*0.0245,2))*0.09,2),2)</f>
        <v>0</v>
      </c>
      <c r="AP394" s="84">
        <f t="shared" ref="AP394:AP457" si="193">ROUND(M394-ROUND(M394*0.09,2),2)</f>
        <v>0</v>
      </c>
      <c r="AQ394" s="84">
        <f t="shared" si="178"/>
        <v>0</v>
      </c>
      <c r="AR394" s="84">
        <f t="shared" si="187"/>
        <v>0</v>
      </c>
      <c r="AS394" s="84">
        <v>0</v>
      </c>
      <c r="AT394" s="84">
        <f t="shared" si="190"/>
        <v>0</v>
      </c>
      <c r="AU394" s="84">
        <v>0</v>
      </c>
      <c r="AV394" s="84">
        <f t="shared" ref="AV394:AV457" si="194">IF(ROUND((P394+Q394)*0.5,2)&gt;$AI$1,$AI$1,ROUND((P394+Q394)*0.5,2))</f>
        <v>0</v>
      </c>
      <c r="AW394" s="84">
        <f t="shared" si="179"/>
        <v>0</v>
      </c>
      <c r="AX394" s="84">
        <f t="shared" ref="AX394:AX457" si="195">IF(H394&gt;AV394,AV394,H394)</f>
        <v>0</v>
      </c>
      <c r="AY394" s="84">
        <f t="shared" ref="AY394:AY457" si="196">IF(AW394&gt;I394,I394,AW394)</f>
        <v>0</v>
      </c>
      <c r="AZ394" s="84">
        <f t="shared" si="180"/>
        <v>0</v>
      </c>
      <c r="BA394" s="84">
        <f t="shared" ref="BA394:BA457" si="197">ROUND(P394-ROUND(P394*0.0976,2)-ROUND(P394*0.015,2)-ROUND(P394*0.0245,2)-ROUND((P394-ROUND(P394*0.0976,2)-ROUND(P394*0.015,2)-ROUND(P394*0.0245,2))*0.09,2),2)</f>
        <v>0</v>
      </c>
      <c r="BB394" s="84">
        <f t="shared" ref="BB394:BB457" si="198">ROUND(Q394-ROUND(Q394*0.09,2),2)</f>
        <v>0</v>
      </c>
      <c r="BC394" s="84">
        <f t="shared" si="181"/>
        <v>0</v>
      </c>
      <c r="BD394" s="84">
        <f t="shared" si="188"/>
        <v>0</v>
      </c>
      <c r="BE394" s="84">
        <v>0</v>
      </c>
      <c r="BF394" s="84">
        <f t="shared" si="182"/>
        <v>0</v>
      </c>
      <c r="BG394" s="84">
        <v>0</v>
      </c>
      <c r="BH394" s="84">
        <f t="shared" ref="BH394:BH457" si="199">IF(ROUND((T394+U394)*0.5,2)&gt;$AI$1,$AI$1,ROUND((T394+U394)*0.5,2))</f>
        <v>0</v>
      </c>
      <c r="BI394" s="84">
        <f t="shared" si="183"/>
        <v>0</v>
      </c>
      <c r="BJ394" s="84">
        <f t="shared" ref="BJ394:BJ457" si="200">IF(H394&gt;BH394,BH394,H394)</f>
        <v>0</v>
      </c>
      <c r="BK394" s="84">
        <f t="shared" ref="BK394:BK457" si="201">IF(BI394&gt;I394,I394,BI394)</f>
        <v>0</v>
      </c>
      <c r="BL394" s="84">
        <f t="shared" si="184"/>
        <v>0</v>
      </c>
      <c r="BM394" s="84">
        <f t="shared" ref="BM394:BM457" si="202">ROUND(T394-ROUND(T394*0.0976,2)-ROUND(T394*0.015,2)-ROUND(T394*0.0245,2)-ROUND((T394-ROUND(T394*0.0976,2)-ROUND(T394*0.015,2)-ROUND(T394*0.0245,2))*0.09,2),2)</f>
        <v>0</v>
      </c>
      <c r="BN394" s="84">
        <f t="shared" ref="BN394:BN457" si="203">ROUND(U394-ROUND(U394*0.09,2),2)</f>
        <v>0</v>
      </c>
      <c r="BO394" s="84">
        <f t="shared" si="185"/>
        <v>0</v>
      </c>
      <c r="BP394" s="84">
        <f t="shared" si="189"/>
        <v>0</v>
      </c>
      <c r="BQ394" s="84">
        <v>0</v>
      </c>
      <c r="BR394" s="84">
        <f t="shared" si="186"/>
        <v>0</v>
      </c>
      <c r="BS394" s="84">
        <v>0</v>
      </c>
    </row>
    <row r="395" spans="1:71" s="85" customFormat="1">
      <c r="A395" s="69">
        <v>386</v>
      </c>
      <c r="B395" s="1"/>
      <c r="C395" s="1"/>
      <c r="D395" s="2"/>
      <c r="E395" s="3"/>
      <c r="F395" s="4"/>
      <c r="G395" s="2"/>
      <c r="H395" s="4"/>
      <c r="I395" s="4"/>
      <c r="J395" s="4"/>
      <c r="K395" s="5"/>
      <c r="L395" s="32"/>
      <c r="M395" s="4"/>
      <c r="N395" s="4"/>
      <c r="O395" s="5"/>
      <c r="P395" s="32"/>
      <c r="Q395" s="4"/>
      <c r="R395" s="4"/>
      <c r="S395" s="47"/>
      <c r="T395" s="32"/>
      <c r="U395" s="4"/>
      <c r="V395" s="4"/>
      <c r="W395" s="47"/>
      <c r="X395" s="86">
        <f>IF(Dane!$E$3=1,AL395+AX395+BJ395,IF(Dane!$E$3=2,AR395+BD395+BP395,AT395+BF395+BR395))</f>
        <v>0</v>
      </c>
      <c r="Y395" s="87">
        <f>IF(Dane!$E$3=1,AM395+AY395+BK395,IF(Dane!$E$3=2,AS395+BE395+BQ395,AU395+BG395+BS395))</f>
        <v>0</v>
      </c>
      <c r="Z395" s="87">
        <f>IF(((H395*Dane!$C$9)-X395)&lt;0,0,(H395*Dane!$C$9)-X395)</f>
        <v>0</v>
      </c>
      <c r="AA395" s="88">
        <f>IFERROR(IF(((I395*Dane!$C$9)-Y395)&lt;0,0,(I395*Dane!$C$9)-Y395),0)</f>
        <v>0</v>
      </c>
      <c r="AB395" s="74"/>
      <c r="AC395" s="83">
        <f>IF(Dane!$E$3=1,AL395,IF(Dane!$E$3=2,AR395,AT395))</f>
        <v>0</v>
      </c>
      <c r="AD395" s="83">
        <f>IF(Dane!$E$3=1,AM395,IF(Dane!$E$3=2,AS395,AU395))</f>
        <v>0</v>
      </c>
      <c r="AE395" s="83">
        <f>IF(Dane!$E$3=1,AX395,IF(Dane!$E$3=2,BD395,BF395))</f>
        <v>0</v>
      </c>
      <c r="AF395" s="83">
        <f>IF(Dane!$E$3=1,AY395,IF(Dane!$E$3=2,BE395,BG395))</f>
        <v>0</v>
      </c>
      <c r="AG395" s="83">
        <f>IF(Dane!$E$3=1,BJ395,IF(Dane!$E$3=2,BP395,BR395))</f>
        <v>0</v>
      </c>
      <c r="AH395" s="83">
        <f>IF(Dane!$E$3=1,BK395,IF(Dane!$E$3=2,BQ395,BS395))</f>
        <v>0</v>
      </c>
      <c r="AI395" s="84">
        <f t="shared" ref="AI395:AI458" si="204">IF(ROUND((L395+M395)*0.5,2)&gt;$AI$1,$AI$1,ROUND((L395+M395)*0.5,2))</f>
        <v>0</v>
      </c>
      <c r="AJ395" s="84">
        <f t="shared" ref="AJ395:AJ458" si="205">IF(ROUND(((L395*0.0976)+(L395*0.065)+(L395*$AK$1))/2,2)&gt;$AJ$1,$AJ$1,ROUND(((L395*0.0976)+(L395*0.065)+(L395*$AK$1))/2,2))</f>
        <v>0</v>
      </c>
      <c r="AK395" s="84"/>
      <c r="AL395" s="84">
        <f t="shared" si="191"/>
        <v>0</v>
      </c>
      <c r="AM395" s="84">
        <f t="shared" ref="AM395:AM458" si="206">IF(AJ395&gt;I395,I395,AJ395)</f>
        <v>0</v>
      </c>
      <c r="AN395" s="84">
        <f t="shared" ref="AN395:AN458" si="207">IF(ROUND(F395*0.5,2)&gt;$AI$1,ROUND($AI$1-($AI$1*0.0976)-($AI$1*0.015)-($AI$1*0.0245),2)-ROUND(ROUND($AI$1-($AI$1*0.0976)-($AI$1*0.015)-($AI$1*0.0245),2)*0.09,2),ROUND(ROUND(F395*0.5,2)-(ROUND(F395*0.5,2)*0.0976)-(ROUND(F395*0.5,2)*0.015)-(ROUND(F395*0.5,2)*0.0245),2)-ROUND(ROUND(ROUND(F395*0.5,2)-(ROUND(F395*0.5,2)*0.0976)-(ROUND(F395*0.5,2)*0.015)-(ROUND(F395*0.5,2)*0.0245),2)*0.09,2))</f>
        <v>0</v>
      </c>
      <c r="AO395" s="84">
        <f t="shared" si="192"/>
        <v>0</v>
      </c>
      <c r="AP395" s="84">
        <f t="shared" si="193"/>
        <v>0</v>
      </c>
      <c r="AQ395" s="84">
        <f t="shared" ref="AQ395:AQ458" si="208">IF(ROUND((AO395+AP395)/2,2)&gt;$AL$1,$AL$1,ROUND((AO395+AP395)/2,2))</f>
        <v>0</v>
      </c>
      <c r="AR395" s="84">
        <f t="shared" si="187"/>
        <v>0</v>
      </c>
      <c r="AS395" s="84">
        <v>0</v>
      </c>
      <c r="AT395" s="84">
        <f t="shared" si="190"/>
        <v>0</v>
      </c>
      <c r="AU395" s="84">
        <v>0</v>
      </c>
      <c r="AV395" s="84">
        <f t="shared" si="194"/>
        <v>0</v>
      </c>
      <c r="AW395" s="84">
        <f t="shared" ref="AW395:AW458" si="209">IF(ROUND(((P395*0.0976)+(P395*0.065)+(P395*$AK$1))/2,2)&gt;$AJ$1,$AJ$1,ROUND(((P395*0.0976)+(P395*0.065)+(P395*$AK$1))/2,2))</f>
        <v>0</v>
      </c>
      <c r="AX395" s="84">
        <f t="shared" si="195"/>
        <v>0</v>
      </c>
      <c r="AY395" s="84">
        <f t="shared" si="196"/>
        <v>0</v>
      </c>
      <c r="AZ395" s="84">
        <f t="shared" ref="AZ395:AZ458" si="210">IF(ROUND(F395*0.5,2)&gt;$AI$1,ROUND($AI$1-($AI$1*0.0976)-($AI$1*0.015)-($AI$1*0.0245),2)-ROUND(ROUND($AI$1-($AI$1*0.0976)-($AI$1*0.015)-($AI$1*0.0245),2)*0.09,2),ROUND(ROUND(F395*0.5,2)-(ROUND(F395*0.5,2)*0.0976)-(ROUND(F395*0.5,2)*0.015)-(ROUND(F395*0.5,2)*0.0245),2)-ROUND(ROUND(ROUND(F395*0.5,2)-(ROUND(F395*0.5,2)*0.0976)-(ROUND(F395*0.5,2)*0.015)-(ROUND(F395*0.5,2)*0.0245),2)*0.09,2))</f>
        <v>0</v>
      </c>
      <c r="BA395" s="84">
        <f t="shared" si="197"/>
        <v>0</v>
      </c>
      <c r="BB395" s="84">
        <f t="shared" si="198"/>
        <v>0</v>
      </c>
      <c r="BC395" s="84">
        <f t="shared" ref="BC395:BC458" si="211">IF(ROUND((BA395+BB395)/2,2)&gt;$AL$1,$AL$1,ROUND((BA395+BB395)/2,2))</f>
        <v>0</v>
      </c>
      <c r="BD395" s="84">
        <f t="shared" si="188"/>
        <v>0</v>
      </c>
      <c r="BE395" s="84">
        <v>0</v>
      </c>
      <c r="BF395" s="84">
        <f t="shared" ref="BF395:BF458" si="212">IF(BC395&gt;AZ395,AZ395,BC395)</f>
        <v>0</v>
      </c>
      <c r="BG395" s="84">
        <v>0</v>
      </c>
      <c r="BH395" s="84">
        <f t="shared" si="199"/>
        <v>0</v>
      </c>
      <c r="BI395" s="84">
        <f t="shared" ref="BI395:BI458" si="213">IF(ROUND(((T395*0.0976)+(T395*0.065)+(T395*$AK$1))/2,2)&gt;$AJ$1,$AJ$1,ROUND(((T395*0.0976)+(T395*0.065)+(T395*$AK$1))/2,2))</f>
        <v>0</v>
      </c>
      <c r="BJ395" s="84">
        <f t="shared" si="200"/>
        <v>0</v>
      </c>
      <c r="BK395" s="84">
        <f t="shared" si="201"/>
        <v>0</v>
      </c>
      <c r="BL395" s="84">
        <f t="shared" ref="BL395:BL458" si="214">IF(ROUND(F395*0.5,2)&gt;$AI$1,ROUND($AI$1-($AI$1*0.0976)-($AI$1*0.015)-($AI$1*0.0245),2)-ROUND(ROUND($AI$1-($AI$1*0.0976)-($AI$1*0.015)-($AI$1*0.0245),2)*0.09,2),ROUND(ROUND(F395*0.5,2)-(ROUND(F395*0.5,2)*0.0976)-(ROUND(F395*0.5,2)*0.015)-(ROUND(F395*0.5,2)*0.0245),2)-ROUND(ROUND(ROUND(F395*0.5,2)-(ROUND(F395*0.5,2)*0.0976)-(ROUND(F395*0.5,2)*0.015)-(ROUND(F395*0.5,2)*0.0245),2)*0.09,2))</f>
        <v>0</v>
      </c>
      <c r="BM395" s="84">
        <f t="shared" si="202"/>
        <v>0</v>
      </c>
      <c r="BN395" s="84">
        <f t="shared" si="203"/>
        <v>0</v>
      </c>
      <c r="BO395" s="84">
        <f t="shared" ref="BO395:BO458" si="215">IF(ROUND((BM395+BN395)/2,2)&gt;$AL$1,$AL$1,ROUND((BM395+BN395)/2,2))</f>
        <v>0</v>
      </c>
      <c r="BP395" s="84">
        <f t="shared" si="189"/>
        <v>0</v>
      </c>
      <c r="BQ395" s="84">
        <v>0</v>
      </c>
      <c r="BR395" s="84">
        <f t="shared" ref="BR395:BR458" si="216">IF(BO395&gt;BL395,BL395,BO395)</f>
        <v>0</v>
      </c>
      <c r="BS395" s="84">
        <v>0</v>
      </c>
    </row>
    <row r="396" spans="1:71" s="85" customFormat="1">
      <c r="A396" s="69">
        <v>387</v>
      </c>
      <c r="B396" s="1"/>
      <c r="C396" s="1"/>
      <c r="D396" s="2"/>
      <c r="E396" s="3"/>
      <c r="F396" s="4"/>
      <c r="G396" s="2"/>
      <c r="H396" s="4"/>
      <c r="I396" s="4"/>
      <c r="J396" s="4"/>
      <c r="K396" s="5"/>
      <c r="L396" s="32"/>
      <c r="M396" s="4"/>
      <c r="N396" s="4"/>
      <c r="O396" s="5"/>
      <c r="P396" s="32"/>
      <c r="Q396" s="4"/>
      <c r="R396" s="4"/>
      <c r="S396" s="47"/>
      <c r="T396" s="32"/>
      <c r="U396" s="4"/>
      <c r="V396" s="4"/>
      <c r="W396" s="47"/>
      <c r="X396" s="86">
        <f>IF(Dane!$E$3=1,AL396+AX396+BJ396,IF(Dane!$E$3=2,AR396+BD396+BP396,AT396+BF396+BR396))</f>
        <v>0</v>
      </c>
      <c r="Y396" s="87">
        <f>IF(Dane!$E$3=1,AM396+AY396+BK396,IF(Dane!$E$3=2,AS396+BE396+BQ396,AU396+BG396+BS396))</f>
        <v>0</v>
      </c>
      <c r="Z396" s="87">
        <f>IF(((H396*Dane!$C$9)-X396)&lt;0,0,(H396*Dane!$C$9)-X396)</f>
        <v>0</v>
      </c>
      <c r="AA396" s="88">
        <f>IFERROR(IF(((I396*Dane!$C$9)-Y396)&lt;0,0,(I396*Dane!$C$9)-Y396),0)</f>
        <v>0</v>
      </c>
      <c r="AB396" s="74"/>
      <c r="AC396" s="83">
        <f>IF(Dane!$E$3=1,AL396,IF(Dane!$E$3=2,AR396,AT396))</f>
        <v>0</v>
      </c>
      <c r="AD396" s="83">
        <f>IF(Dane!$E$3=1,AM396,IF(Dane!$E$3=2,AS396,AU396))</f>
        <v>0</v>
      </c>
      <c r="AE396" s="83">
        <f>IF(Dane!$E$3=1,AX396,IF(Dane!$E$3=2,BD396,BF396))</f>
        <v>0</v>
      </c>
      <c r="AF396" s="83">
        <f>IF(Dane!$E$3=1,AY396,IF(Dane!$E$3=2,BE396,BG396))</f>
        <v>0</v>
      </c>
      <c r="AG396" s="83">
        <f>IF(Dane!$E$3=1,BJ396,IF(Dane!$E$3=2,BP396,BR396))</f>
        <v>0</v>
      </c>
      <c r="AH396" s="83">
        <f>IF(Dane!$E$3=1,BK396,IF(Dane!$E$3=2,BQ396,BS396))</f>
        <v>0</v>
      </c>
      <c r="AI396" s="84">
        <f t="shared" si="204"/>
        <v>0</v>
      </c>
      <c r="AJ396" s="84">
        <f t="shared" si="205"/>
        <v>0</v>
      </c>
      <c r="AK396" s="84"/>
      <c r="AL396" s="84">
        <f t="shared" si="191"/>
        <v>0</v>
      </c>
      <c r="AM396" s="84">
        <f t="shared" si="206"/>
        <v>0</v>
      </c>
      <c r="AN396" s="84">
        <f t="shared" si="207"/>
        <v>0</v>
      </c>
      <c r="AO396" s="84">
        <f t="shared" si="192"/>
        <v>0</v>
      </c>
      <c r="AP396" s="84">
        <f t="shared" si="193"/>
        <v>0</v>
      </c>
      <c r="AQ396" s="84">
        <f t="shared" si="208"/>
        <v>0</v>
      </c>
      <c r="AR396" s="84">
        <f t="shared" ref="AR396:AR459" si="217">IF(AQ396&gt;AN396,AN396,AQ396)</f>
        <v>0</v>
      </c>
      <c r="AS396" s="84">
        <v>0</v>
      </c>
      <c r="AT396" s="84">
        <f t="shared" si="190"/>
        <v>0</v>
      </c>
      <c r="AU396" s="84">
        <v>0</v>
      </c>
      <c r="AV396" s="84">
        <f t="shared" si="194"/>
        <v>0</v>
      </c>
      <c r="AW396" s="84">
        <f t="shared" si="209"/>
        <v>0</v>
      </c>
      <c r="AX396" s="84">
        <f t="shared" si="195"/>
        <v>0</v>
      </c>
      <c r="AY396" s="84">
        <f t="shared" si="196"/>
        <v>0</v>
      </c>
      <c r="AZ396" s="84">
        <f t="shared" si="210"/>
        <v>0</v>
      </c>
      <c r="BA396" s="84">
        <f t="shared" si="197"/>
        <v>0</v>
      </c>
      <c r="BB396" s="84">
        <f t="shared" si="198"/>
        <v>0</v>
      </c>
      <c r="BC396" s="84">
        <f t="shared" si="211"/>
        <v>0</v>
      </c>
      <c r="BD396" s="84">
        <f t="shared" ref="BD396:BD459" si="218">IF(BC396&gt;AZ396,AZ396,BC396)</f>
        <v>0</v>
      </c>
      <c r="BE396" s="84">
        <v>0</v>
      </c>
      <c r="BF396" s="84">
        <f t="shared" si="212"/>
        <v>0</v>
      </c>
      <c r="BG396" s="84">
        <v>0</v>
      </c>
      <c r="BH396" s="84">
        <f t="shared" si="199"/>
        <v>0</v>
      </c>
      <c r="BI396" s="84">
        <f t="shared" si="213"/>
        <v>0</v>
      </c>
      <c r="BJ396" s="84">
        <f t="shared" si="200"/>
        <v>0</v>
      </c>
      <c r="BK396" s="84">
        <f t="shared" si="201"/>
        <v>0</v>
      </c>
      <c r="BL396" s="84">
        <f t="shared" si="214"/>
        <v>0</v>
      </c>
      <c r="BM396" s="84">
        <f t="shared" si="202"/>
        <v>0</v>
      </c>
      <c r="BN396" s="84">
        <f t="shared" si="203"/>
        <v>0</v>
      </c>
      <c r="BO396" s="84">
        <f t="shared" si="215"/>
        <v>0</v>
      </c>
      <c r="BP396" s="84">
        <f t="shared" ref="BP396:BP459" si="219">IF(BO396&gt;BL396,BL396,BO396)</f>
        <v>0</v>
      </c>
      <c r="BQ396" s="84">
        <v>0</v>
      </c>
      <c r="BR396" s="84">
        <f t="shared" si="216"/>
        <v>0</v>
      </c>
      <c r="BS396" s="84">
        <v>0</v>
      </c>
    </row>
    <row r="397" spans="1:71" s="85" customFormat="1">
      <c r="A397" s="69">
        <v>388</v>
      </c>
      <c r="B397" s="1"/>
      <c r="C397" s="1"/>
      <c r="D397" s="2"/>
      <c r="E397" s="3"/>
      <c r="F397" s="4"/>
      <c r="G397" s="2"/>
      <c r="H397" s="4"/>
      <c r="I397" s="4"/>
      <c r="J397" s="4"/>
      <c r="K397" s="5"/>
      <c r="L397" s="32"/>
      <c r="M397" s="4"/>
      <c r="N397" s="4"/>
      <c r="O397" s="5"/>
      <c r="P397" s="32"/>
      <c r="Q397" s="4"/>
      <c r="R397" s="4"/>
      <c r="S397" s="47"/>
      <c r="T397" s="32"/>
      <c r="U397" s="4"/>
      <c r="V397" s="4"/>
      <c r="W397" s="47"/>
      <c r="X397" s="86">
        <f>IF(Dane!$E$3=1,AL397+AX397+BJ397,IF(Dane!$E$3=2,AR397+BD397+BP397,AT397+BF397+BR397))</f>
        <v>0</v>
      </c>
      <c r="Y397" s="87">
        <f>IF(Dane!$E$3=1,AM397+AY397+BK397,IF(Dane!$E$3=2,AS397+BE397+BQ397,AU397+BG397+BS397))</f>
        <v>0</v>
      </c>
      <c r="Z397" s="87">
        <f>IF(((H397*Dane!$C$9)-X397)&lt;0,0,(H397*Dane!$C$9)-X397)</f>
        <v>0</v>
      </c>
      <c r="AA397" s="88">
        <f>IFERROR(IF(((I397*Dane!$C$9)-Y397)&lt;0,0,(I397*Dane!$C$9)-Y397),0)</f>
        <v>0</v>
      </c>
      <c r="AB397" s="74"/>
      <c r="AC397" s="83">
        <f>IF(Dane!$E$3=1,AL397,IF(Dane!$E$3=2,AR397,AT397))</f>
        <v>0</v>
      </c>
      <c r="AD397" s="83">
        <f>IF(Dane!$E$3=1,AM397,IF(Dane!$E$3=2,AS397,AU397))</f>
        <v>0</v>
      </c>
      <c r="AE397" s="83">
        <f>IF(Dane!$E$3=1,AX397,IF(Dane!$E$3=2,BD397,BF397))</f>
        <v>0</v>
      </c>
      <c r="AF397" s="83">
        <f>IF(Dane!$E$3=1,AY397,IF(Dane!$E$3=2,BE397,BG397))</f>
        <v>0</v>
      </c>
      <c r="AG397" s="83">
        <f>IF(Dane!$E$3=1,BJ397,IF(Dane!$E$3=2,BP397,BR397))</f>
        <v>0</v>
      </c>
      <c r="AH397" s="83">
        <f>IF(Dane!$E$3=1,BK397,IF(Dane!$E$3=2,BQ397,BS397))</f>
        <v>0</v>
      </c>
      <c r="AI397" s="84">
        <f t="shared" si="204"/>
        <v>0</v>
      </c>
      <c r="AJ397" s="84">
        <f t="shared" si="205"/>
        <v>0</v>
      </c>
      <c r="AK397" s="84"/>
      <c r="AL397" s="84">
        <f t="shared" si="191"/>
        <v>0</v>
      </c>
      <c r="AM397" s="84">
        <f t="shared" si="206"/>
        <v>0</v>
      </c>
      <c r="AN397" s="84">
        <f t="shared" si="207"/>
        <v>0</v>
      </c>
      <c r="AO397" s="84">
        <f t="shared" si="192"/>
        <v>0</v>
      </c>
      <c r="AP397" s="84">
        <f t="shared" si="193"/>
        <v>0</v>
      </c>
      <c r="AQ397" s="84">
        <f t="shared" si="208"/>
        <v>0</v>
      </c>
      <c r="AR397" s="84">
        <f t="shared" si="217"/>
        <v>0</v>
      </c>
      <c r="AS397" s="84">
        <v>0</v>
      </c>
      <c r="AT397" s="84">
        <f t="shared" ref="AT397:AT460" si="220">IF(AQ397&gt;AN397,AN397,AQ397)</f>
        <v>0</v>
      </c>
      <c r="AU397" s="84">
        <v>0</v>
      </c>
      <c r="AV397" s="84">
        <f t="shared" si="194"/>
        <v>0</v>
      </c>
      <c r="AW397" s="84">
        <f t="shared" si="209"/>
        <v>0</v>
      </c>
      <c r="AX397" s="84">
        <f t="shared" si="195"/>
        <v>0</v>
      </c>
      <c r="AY397" s="84">
        <f t="shared" si="196"/>
        <v>0</v>
      </c>
      <c r="AZ397" s="84">
        <f t="shared" si="210"/>
        <v>0</v>
      </c>
      <c r="BA397" s="84">
        <f t="shared" si="197"/>
        <v>0</v>
      </c>
      <c r="BB397" s="84">
        <f t="shared" si="198"/>
        <v>0</v>
      </c>
      <c r="BC397" s="84">
        <f t="shared" si="211"/>
        <v>0</v>
      </c>
      <c r="BD397" s="84">
        <f t="shared" si="218"/>
        <v>0</v>
      </c>
      <c r="BE397" s="84">
        <v>0</v>
      </c>
      <c r="BF397" s="84">
        <f t="shared" si="212"/>
        <v>0</v>
      </c>
      <c r="BG397" s="84">
        <v>0</v>
      </c>
      <c r="BH397" s="84">
        <f t="shared" si="199"/>
        <v>0</v>
      </c>
      <c r="BI397" s="84">
        <f t="shared" si="213"/>
        <v>0</v>
      </c>
      <c r="BJ397" s="84">
        <f t="shared" si="200"/>
        <v>0</v>
      </c>
      <c r="BK397" s="84">
        <f t="shared" si="201"/>
        <v>0</v>
      </c>
      <c r="BL397" s="84">
        <f t="shared" si="214"/>
        <v>0</v>
      </c>
      <c r="BM397" s="84">
        <f t="shared" si="202"/>
        <v>0</v>
      </c>
      <c r="BN397" s="84">
        <f t="shared" si="203"/>
        <v>0</v>
      </c>
      <c r="BO397" s="84">
        <f t="shared" si="215"/>
        <v>0</v>
      </c>
      <c r="BP397" s="84">
        <f t="shared" si="219"/>
        <v>0</v>
      </c>
      <c r="BQ397" s="84">
        <v>0</v>
      </c>
      <c r="BR397" s="84">
        <f t="shared" si="216"/>
        <v>0</v>
      </c>
      <c r="BS397" s="84">
        <v>0</v>
      </c>
    </row>
    <row r="398" spans="1:71" s="85" customFormat="1">
      <c r="A398" s="69">
        <v>389</v>
      </c>
      <c r="B398" s="1"/>
      <c r="C398" s="1"/>
      <c r="D398" s="2"/>
      <c r="E398" s="3"/>
      <c r="F398" s="4"/>
      <c r="G398" s="2"/>
      <c r="H398" s="4"/>
      <c r="I398" s="4"/>
      <c r="J398" s="4"/>
      <c r="K398" s="5"/>
      <c r="L398" s="32"/>
      <c r="M398" s="4"/>
      <c r="N398" s="4"/>
      <c r="O398" s="5"/>
      <c r="P398" s="32"/>
      <c r="Q398" s="4"/>
      <c r="R398" s="4"/>
      <c r="S398" s="47"/>
      <c r="T398" s="32"/>
      <c r="U398" s="4"/>
      <c r="V398" s="4"/>
      <c r="W398" s="47"/>
      <c r="X398" s="86">
        <f>IF(Dane!$E$3=1,AL398+AX398+BJ398,IF(Dane!$E$3=2,AR398+BD398+BP398,AT398+BF398+BR398))</f>
        <v>0</v>
      </c>
      <c r="Y398" s="87">
        <f>IF(Dane!$E$3=1,AM398+AY398+BK398,IF(Dane!$E$3=2,AS398+BE398+BQ398,AU398+BG398+BS398))</f>
        <v>0</v>
      </c>
      <c r="Z398" s="87">
        <f>IF(((H398*Dane!$C$9)-X398)&lt;0,0,(H398*Dane!$C$9)-X398)</f>
        <v>0</v>
      </c>
      <c r="AA398" s="88">
        <f>IFERROR(IF(((I398*Dane!$C$9)-Y398)&lt;0,0,(I398*Dane!$C$9)-Y398),0)</f>
        <v>0</v>
      </c>
      <c r="AB398" s="74"/>
      <c r="AC398" s="83">
        <f>IF(Dane!$E$3=1,AL398,IF(Dane!$E$3=2,AR398,AT398))</f>
        <v>0</v>
      </c>
      <c r="AD398" s="83">
        <f>IF(Dane!$E$3=1,AM398,IF(Dane!$E$3=2,AS398,AU398))</f>
        <v>0</v>
      </c>
      <c r="AE398" s="83">
        <f>IF(Dane!$E$3=1,AX398,IF(Dane!$E$3=2,BD398,BF398))</f>
        <v>0</v>
      </c>
      <c r="AF398" s="83">
        <f>IF(Dane!$E$3=1,AY398,IF(Dane!$E$3=2,BE398,BG398))</f>
        <v>0</v>
      </c>
      <c r="AG398" s="83">
        <f>IF(Dane!$E$3=1,BJ398,IF(Dane!$E$3=2,BP398,BR398))</f>
        <v>0</v>
      </c>
      <c r="AH398" s="83">
        <f>IF(Dane!$E$3=1,BK398,IF(Dane!$E$3=2,BQ398,BS398))</f>
        <v>0</v>
      </c>
      <c r="AI398" s="84">
        <f t="shared" si="204"/>
        <v>0</v>
      </c>
      <c r="AJ398" s="84">
        <f t="shared" si="205"/>
        <v>0</v>
      </c>
      <c r="AK398" s="84"/>
      <c r="AL398" s="84">
        <f t="shared" si="191"/>
        <v>0</v>
      </c>
      <c r="AM398" s="84">
        <f t="shared" si="206"/>
        <v>0</v>
      </c>
      <c r="AN398" s="84">
        <f t="shared" si="207"/>
        <v>0</v>
      </c>
      <c r="AO398" s="84">
        <f t="shared" si="192"/>
        <v>0</v>
      </c>
      <c r="AP398" s="84">
        <f t="shared" si="193"/>
        <v>0</v>
      </c>
      <c r="AQ398" s="84">
        <f t="shared" si="208"/>
        <v>0</v>
      </c>
      <c r="AR398" s="84">
        <f t="shared" si="217"/>
        <v>0</v>
      </c>
      <c r="AS398" s="84">
        <v>0</v>
      </c>
      <c r="AT398" s="84">
        <f t="shared" si="220"/>
        <v>0</v>
      </c>
      <c r="AU398" s="84">
        <v>0</v>
      </c>
      <c r="AV398" s="84">
        <f t="shared" si="194"/>
        <v>0</v>
      </c>
      <c r="AW398" s="84">
        <f t="shared" si="209"/>
        <v>0</v>
      </c>
      <c r="AX398" s="84">
        <f t="shared" si="195"/>
        <v>0</v>
      </c>
      <c r="AY398" s="84">
        <f t="shared" si="196"/>
        <v>0</v>
      </c>
      <c r="AZ398" s="84">
        <f t="shared" si="210"/>
        <v>0</v>
      </c>
      <c r="BA398" s="84">
        <f t="shared" si="197"/>
        <v>0</v>
      </c>
      <c r="BB398" s="84">
        <f t="shared" si="198"/>
        <v>0</v>
      </c>
      <c r="BC398" s="84">
        <f t="shared" si="211"/>
        <v>0</v>
      </c>
      <c r="BD398" s="84">
        <f t="shared" si="218"/>
        <v>0</v>
      </c>
      <c r="BE398" s="84">
        <v>0</v>
      </c>
      <c r="BF398" s="84">
        <f t="shared" si="212"/>
        <v>0</v>
      </c>
      <c r="BG398" s="84">
        <v>0</v>
      </c>
      <c r="BH398" s="84">
        <f t="shared" si="199"/>
        <v>0</v>
      </c>
      <c r="BI398" s="84">
        <f t="shared" si="213"/>
        <v>0</v>
      </c>
      <c r="BJ398" s="84">
        <f t="shared" si="200"/>
        <v>0</v>
      </c>
      <c r="BK398" s="84">
        <f t="shared" si="201"/>
        <v>0</v>
      </c>
      <c r="BL398" s="84">
        <f t="shared" si="214"/>
        <v>0</v>
      </c>
      <c r="BM398" s="84">
        <f t="shared" si="202"/>
        <v>0</v>
      </c>
      <c r="BN398" s="84">
        <f t="shared" si="203"/>
        <v>0</v>
      </c>
      <c r="BO398" s="84">
        <f t="shared" si="215"/>
        <v>0</v>
      </c>
      <c r="BP398" s="84">
        <f t="shared" si="219"/>
        <v>0</v>
      </c>
      <c r="BQ398" s="84">
        <v>0</v>
      </c>
      <c r="BR398" s="84">
        <f t="shared" si="216"/>
        <v>0</v>
      </c>
      <c r="BS398" s="84">
        <v>0</v>
      </c>
    </row>
    <row r="399" spans="1:71" s="85" customFormat="1">
      <c r="A399" s="69">
        <v>390</v>
      </c>
      <c r="B399" s="1"/>
      <c r="C399" s="1"/>
      <c r="D399" s="2"/>
      <c r="E399" s="3"/>
      <c r="F399" s="4"/>
      <c r="G399" s="2"/>
      <c r="H399" s="4"/>
      <c r="I399" s="4"/>
      <c r="J399" s="4"/>
      <c r="K399" s="5"/>
      <c r="L399" s="32"/>
      <c r="M399" s="4"/>
      <c r="N399" s="4"/>
      <c r="O399" s="5"/>
      <c r="P399" s="32"/>
      <c r="Q399" s="4"/>
      <c r="R399" s="4"/>
      <c r="S399" s="47"/>
      <c r="T399" s="32"/>
      <c r="U399" s="4"/>
      <c r="V399" s="4"/>
      <c r="W399" s="47"/>
      <c r="X399" s="86">
        <f>IF(Dane!$E$3=1,AL399+AX399+BJ399,IF(Dane!$E$3=2,AR399+BD399+BP399,AT399+BF399+BR399))</f>
        <v>0</v>
      </c>
      <c r="Y399" s="87">
        <f>IF(Dane!$E$3=1,AM399+AY399+BK399,IF(Dane!$E$3=2,AS399+BE399+BQ399,AU399+BG399+BS399))</f>
        <v>0</v>
      </c>
      <c r="Z399" s="87">
        <f>IF(((H399*Dane!$C$9)-X399)&lt;0,0,(H399*Dane!$C$9)-X399)</f>
        <v>0</v>
      </c>
      <c r="AA399" s="88">
        <f>IFERROR(IF(((I399*Dane!$C$9)-Y399)&lt;0,0,(I399*Dane!$C$9)-Y399),0)</f>
        <v>0</v>
      </c>
      <c r="AB399" s="74"/>
      <c r="AC399" s="83">
        <f>IF(Dane!$E$3=1,AL399,IF(Dane!$E$3=2,AR399,AT399))</f>
        <v>0</v>
      </c>
      <c r="AD399" s="83">
        <f>IF(Dane!$E$3=1,AM399,IF(Dane!$E$3=2,AS399,AU399))</f>
        <v>0</v>
      </c>
      <c r="AE399" s="83">
        <f>IF(Dane!$E$3=1,AX399,IF(Dane!$E$3=2,BD399,BF399))</f>
        <v>0</v>
      </c>
      <c r="AF399" s="83">
        <f>IF(Dane!$E$3=1,AY399,IF(Dane!$E$3=2,BE399,BG399))</f>
        <v>0</v>
      </c>
      <c r="AG399" s="83">
        <f>IF(Dane!$E$3=1,BJ399,IF(Dane!$E$3=2,BP399,BR399))</f>
        <v>0</v>
      </c>
      <c r="AH399" s="83">
        <f>IF(Dane!$E$3=1,BK399,IF(Dane!$E$3=2,BQ399,BS399))</f>
        <v>0</v>
      </c>
      <c r="AI399" s="84">
        <f t="shared" si="204"/>
        <v>0</v>
      </c>
      <c r="AJ399" s="84">
        <f t="shared" si="205"/>
        <v>0</v>
      </c>
      <c r="AK399" s="84"/>
      <c r="AL399" s="84">
        <f t="shared" si="191"/>
        <v>0</v>
      </c>
      <c r="AM399" s="84">
        <f t="shared" si="206"/>
        <v>0</v>
      </c>
      <c r="AN399" s="84">
        <f t="shared" si="207"/>
        <v>0</v>
      </c>
      <c r="AO399" s="84">
        <f t="shared" si="192"/>
        <v>0</v>
      </c>
      <c r="AP399" s="84">
        <f t="shared" si="193"/>
        <v>0</v>
      </c>
      <c r="AQ399" s="84">
        <f t="shared" si="208"/>
        <v>0</v>
      </c>
      <c r="AR399" s="84">
        <f t="shared" si="217"/>
        <v>0</v>
      </c>
      <c r="AS399" s="84">
        <v>0</v>
      </c>
      <c r="AT399" s="84">
        <f t="shared" si="220"/>
        <v>0</v>
      </c>
      <c r="AU399" s="84">
        <v>0</v>
      </c>
      <c r="AV399" s="84">
        <f t="shared" si="194"/>
        <v>0</v>
      </c>
      <c r="AW399" s="84">
        <f t="shared" si="209"/>
        <v>0</v>
      </c>
      <c r="AX399" s="84">
        <f t="shared" si="195"/>
        <v>0</v>
      </c>
      <c r="AY399" s="84">
        <f t="shared" si="196"/>
        <v>0</v>
      </c>
      <c r="AZ399" s="84">
        <f t="shared" si="210"/>
        <v>0</v>
      </c>
      <c r="BA399" s="84">
        <f t="shared" si="197"/>
        <v>0</v>
      </c>
      <c r="BB399" s="84">
        <f t="shared" si="198"/>
        <v>0</v>
      </c>
      <c r="BC399" s="84">
        <f t="shared" si="211"/>
        <v>0</v>
      </c>
      <c r="BD399" s="84">
        <f t="shared" si="218"/>
        <v>0</v>
      </c>
      <c r="BE399" s="84">
        <v>0</v>
      </c>
      <c r="BF399" s="84">
        <f t="shared" si="212"/>
        <v>0</v>
      </c>
      <c r="BG399" s="84">
        <v>0</v>
      </c>
      <c r="BH399" s="84">
        <f t="shared" si="199"/>
        <v>0</v>
      </c>
      <c r="BI399" s="84">
        <f t="shared" si="213"/>
        <v>0</v>
      </c>
      <c r="BJ399" s="84">
        <f t="shared" si="200"/>
        <v>0</v>
      </c>
      <c r="BK399" s="84">
        <f t="shared" si="201"/>
        <v>0</v>
      </c>
      <c r="BL399" s="84">
        <f t="shared" si="214"/>
        <v>0</v>
      </c>
      <c r="BM399" s="84">
        <f t="shared" si="202"/>
        <v>0</v>
      </c>
      <c r="BN399" s="84">
        <f t="shared" si="203"/>
        <v>0</v>
      </c>
      <c r="BO399" s="84">
        <f t="shared" si="215"/>
        <v>0</v>
      </c>
      <c r="BP399" s="84">
        <f t="shared" si="219"/>
        <v>0</v>
      </c>
      <c r="BQ399" s="84">
        <v>0</v>
      </c>
      <c r="BR399" s="84">
        <f t="shared" si="216"/>
        <v>0</v>
      </c>
      <c r="BS399" s="84">
        <v>0</v>
      </c>
    </row>
    <row r="400" spans="1:71" s="85" customFormat="1">
      <c r="A400" s="69">
        <v>391</v>
      </c>
      <c r="B400" s="1"/>
      <c r="C400" s="1"/>
      <c r="D400" s="2"/>
      <c r="E400" s="3"/>
      <c r="F400" s="4"/>
      <c r="G400" s="2"/>
      <c r="H400" s="4"/>
      <c r="I400" s="4"/>
      <c r="J400" s="4"/>
      <c r="K400" s="5"/>
      <c r="L400" s="32"/>
      <c r="M400" s="4"/>
      <c r="N400" s="4"/>
      <c r="O400" s="5"/>
      <c r="P400" s="32"/>
      <c r="Q400" s="4"/>
      <c r="R400" s="4"/>
      <c r="S400" s="47"/>
      <c r="T400" s="32"/>
      <c r="U400" s="4"/>
      <c r="V400" s="4"/>
      <c r="W400" s="47"/>
      <c r="X400" s="86">
        <f>IF(Dane!$E$3=1,AL400+AX400+BJ400,IF(Dane!$E$3=2,AR400+BD400+BP400,AT400+BF400+BR400))</f>
        <v>0</v>
      </c>
      <c r="Y400" s="87">
        <f>IF(Dane!$E$3=1,AM400+AY400+BK400,IF(Dane!$E$3=2,AS400+BE400+BQ400,AU400+BG400+BS400))</f>
        <v>0</v>
      </c>
      <c r="Z400" s="87">
        <f>IF(((H400*Dane!$C$9)-X400)&lt;0,0,(H400*Dane!$C$9)-X400)</f>
        <v>0</v>
      </c>
      <c r="AA400" s="88">
        <f>IFERROR(IF(((I400*Dane!$C$9)-Y400)&lt;0,0,(I400*Dane!$C$9)-Y400),0)</f>
        <v>0</v>
      </c>
      <c r="AB400" s="74"/>
      <c r="AC400" s="83">
        <f>IF(Dane!$E$3=1,AL400,IF(Dane!$E$3=2,AR400,AT400))</f>
        <v>0</v>
      </c>
      <c r="AD400" s="83">
        <f>IF(Dane!$E$3=1,AM400,IF(Dane!$E$3=2,AS400,AU400))</f>
        <v>0</v>
      </c>
      <c r="AE400" s="83">
        <f>IF(Dane!$E$3=1,AX400,IF(Dane!$E$3=2,BD400,BF400))</f>
        <v>0</v>
      </c>
      <c r="AF400" s="83">
        <f>IF(Dane!$E$3=1,AY400,IF(Dane!$E$3=2,BE400,BG400))</f>
        <v>0</v>
      </c>
      <c r="AG400" s="83">
        <f>IF(Dane!$E$3=1,BJ400,IF(Dane!$E$3=2,BP400,BR400))</f>
        <v>0</v>
      </c>
      <c r="AH400" s="83">
        <f>IF(Dane!$E$3=1,BK400,IF(Dane!$E$3=2,BQ400,BS400))</f>
        <v>0</v>
      </c>
      <c r="AI400" s="84">
        <f t="shared" si="204"/>
        <v>0</v>
      </c>
      <c r="AJ400" s="84">
        <f t="shared" si="205"/>
        <v>0</v>
      </c>
      <c r="AK400" s="84"/>
      <c r="AL400" s="84">
        <f t="shared" si="191"/>
        <v>0</v>
      </c>
      <c r="AM400" s="84">
        <f t="shared" si="206"/>
        <v>0</v>
      </c>
      <c r="AN400" s="84">
        <f t="shared" si="207"/>
        <v>0</v>
      </c>
      <c r="AO400" s="84">
        <f t="shared" si="192"/>
        <v>0</v>
      </c>
      <c r="AP400" s="84">
        <f t="shared" si="193"/>
        <v>0</v>
      </c>
      <c r="AQ400" s="84">
        <f t="shared" si="208"/>
        <v>0</v>
      </c>
      <c r="AR400" s="84">
        <f t="shared" si="217"/>
        <v>0</v>
      </c>
      <c r="AS400" s="84">
        <v>0</v>
      </c>
      <c r="AT400" s="84">
        <f t="shared" si="220"/>
        <v>0</v>
      </c>
      <c r="AU400" s="84">
        <v>0</v>
      </c>
      <c r="AV400" s="84">
        <f t="shared" si="194"/>
        <v>0</v>
      </c>
      <c r="AW400" s="84">
        <f t="shared" si="209"/>
        <v>0</v>
      </c>
      <c r="AX400" s="84">
        <f t="shared" si="195"/>
        <v>0</v>
      </c>
      <c r="AY400" s="84">
        <f t="shared" si="196"/>
        <v>0</v>
      </c>
      <c r="AZ400" s="84">
        <f t="shared" si="210"/>
        <v>0</v>
      </c>
      <c r="BA400" s="84">
        <f t="shared" si="197"/>
        <v>0</v>
      </c>
      <c r="BB400" s="84">
        <f t="shared" si="198"/>
        <v>0</v>
      </c>
      <c r="BC400" s="84">
        <f t="shared" si="211"/>
        <v>0</v>
      </c>
      <c r="BD400" s="84">
        <f t="shared" si="218"/>
        <v>0</v>
      </c>
      <c r="BE400" s="84">
        <v>0</v>
      </c>
      <c r="BF400" s="84">
        <f t="shared" si="212"/>
        <v>0</v>
      </c>
      <c r="BG400" s="84">
        <v>0</v>
      </c>
      <c r="BH400" s="84">
        <f t="shared" si="199"/>
        <v>0</v>
      </c>
      <c r="BI400" s="84">
        <f t="shared" si="213"/>
        <v>0</v>
      </c>
      <c r="BJ400" s="84">
        <f t="shared" si="200"/>
        <v>0</v>
      </c>
      <c r="BK400" s="84">
        <f t="shared" si="201"/>
        <v>0</v>
      </c>
      <c r="BL400" s="84">
        <f t="shared" si="214"/>
        <v>0</v>
      </c>
      <c r="BM400" s="84">
        <f t="shared" si="202"/>
        <v>0</v>
      </c>
      <c r="BN400" s="84">
        <f t="shared" si="203"/>
        <v>0</v>
      </c>
      <c r="BO400" s="84">
        <f t="shared" si="215"/>
        <v>0</v>
      </c>
      <c r="BP400" s="84">
        <f t="shared" si="219"/>
        <v>0</v>
      </c>
      <c r="BQ400" s="84">
        <v>0</v>
      </c>
      <c r="BR400" s="84">
        <f t="shared" si="216"/>
        <v>0</v>
      </c>
      <c r="BS400" s="84">
        <v>0</v>
      </c>
    </row>
    <row r="401" spans="1:71" s="85" customFormat="1">
      <c r="A401" s="69">
        <v>392</v>
      </c>
      <c r="B401" s="1"/>
      <c r="C401" s="1"/>
      <c r="D401" s="2"/>
      <c r="E401" s="3"/>
      <c r="F401" s="4"/>
      <c r="G401" s="2"/>
      <c r="H401" s="4"/>
      <c r="I401" s="4"/>
      <c r="J401" s="4"/>
      <c r="K401" s="5"/>
      <c r="L401" s="32"/>
      <c r="M401" s="4"/>
      <c r="N401" s="4"/>
      <c r="O401" s="5"/>
      <c r="P401" s="32"/>
      <c r="Q401" s="4"/>
      <c r="R401" s="4"/>
      <c r="S401" s="47"/>
      <c r="T401" s="32"/>
      <c r="U401" s="4"/>
      <c r="V401" s="4"/>
      <c r="W401" s="47"/>
      <c r="X401" s="86">
        <f>IF(Dane!$E$3=1,AL401+AX401+BJ401,IF(Dane!$E$3=2,AR401+BD401+BP401,AT401+BF401+BR401))</f>
        <v>0</v>
      </c>
      <c r="Y401" s="87">
        <f>IF(Dane!$E$3=1,AM401+AY401+BK401,IF(Dane!$E$3=2,AS401+BE401+BQ401,AU401+BG401+BS401))</f>
        <v>0</v>
      </c>
      <c r="Z401" s="87">
        <f>IF(((H401*Dane!$C$9)-X401)&lt;0,0,(H401*Dane!$C$9)-X401)</f>
        <v>0</v>
      </c>
      <c r="AA401" s="88">
        <f>IFERROR(IF(((I401*Dane!$C$9)-Y401)&lt;0,0,(I401*Dane!$C$9)-Y401),0)</f>
        <v>0</v>
      </c>
      <c r="AB401" s="74"/>
      <c r="AC401" s="83">
        <f>IF(Dane!$E$3=1,AL401,IF(Dane!$E$3=2,AR401,AT401))</f>
        <v>0</v>
      </c>
      <c r="AD401" s="83">
        <f>IF(Dane!$E$3=1,AM401,IF(Dane!$E$3=2,AS401,AU401))</f>
        <v>0</v>
      </c>
      <c r="AE401" s="83">
        <f>IF(Dane!$E$3=1,AX401,IF(Dane!$E$3=2,BD401,BF401))</f>
        <v>0</v>
      </c>
      <c r="AF401" s="83">
        <f>IF(Dane!$E$3=1,AY401,IF(Dane!$E$3=2,BE401,BG401))</f>
        <v>0</v>
      </c>
      <c r="AG401" s="83">
        <f>IF(Dane!$E$3=1,BJ401,IF(Dane!$E$3=2,BP401,BR401))</f>
        <v>0</v>
      </c>
      <c r="AH401" s="83">
        <f>IF(Dane!$E$3=1,BK401,IF(Dane!$E$3=2,BQ401,BS401))</f>
        <v>0</v>
      </c>
      <c r="AI401" s="84">
        <f t="shared" si="204"/>
        <v>0</v>
      </c>
      <c r="AJ401" s="84">
        <f t="shared" si="205"/>
        <v>0</v>
      </c>
      <c r="AK401" s="84"/>
      <c r="AL401" s="84">
        <f t="shared" si="191"/>
        <v>0</v>
      </c>
      <c r="AM401" s="84">
        <f t="shared" si="206"/>
        <v>0</v>
      </c>
      <c r="AN401" s="84">
        <f t="shared" si="207"/>
        <v>0</v>
      </c>
      <c r="AO401" s="84">
        <f t="shared" si="192"/>
        <v>0</v>
      </c>
      <c r="AP401" s="84">
        <f t="shared" si="193"/>
        <v>0</v>
      </c>
      <c r="AQ401" s="84">
        <f t="shared" si="208"/>
        <v>0</v>
      </c>
      <c r="AR401" s="84">
        <f t="shared" si="217"/>
        <v>0</v>
      </c>
      <c r="AS401" s="84">
        <v>0</v>
      </c>
      <c r="AT401" s="84">
        <f t="shared" si="220"/>
        <v>0</v>
      </c>
      <c r="AU401" s="84">
        <v>0</v>
      </c>
      <c r="AV401" s="84">
        <f t="shared" si="194"/>
        <v>0</v>
      </c>
      <c r="AW401" s="84">
        <f t="shared" si="209"/>
        <v>0</v>
      </c>
      <c r="AX401" s="84">
        <f t="shared" si="195"/>
        <v>0</v>
      </c>
      <c r="AY401" s="84">
        <f t="shared" si="196"/>
        <v>0</v>
      </c>
      <c r="AZ401" s="84">
        <f t="shared" si="210"/>
        <v>0</v>
      </c>
      <c r="BA401" s="84">
        <f t="shared" si="197"/>
        <v>0</v>
      </c>
      <c r="BB401" s="84">
        <f t="shared" si="198"/>
        <v>0</v>
      </c>
      <c r="BC401" s="84">
        <f t="shared" si="211"/>
        <v>0</v>
      </c>
      <c r="BD401" s="84">
        <f t="shared" si="218"/>
        <v>0</v>
      </c>
      <c r="BE401" s="84">
        <v>0</v>
      </c>
      <c r="BF401" s="84">
        <f t="shared" si="212"/>
        <v>0</v>
      </c>
      <c r="BG401" s="84">
        <v>0</v>
      </c>
      <c r="BH401" s="84">
        <f t="shared" si="199"/>
        <v>0</v>
      </c>
      <c r="BI401" s="84">
        <f t="shared" si="213"/>
        <v>0</v>
      </c>
      <c r="BJ401" s="84">
        <f t="shared" si="200"/>
        <v>0</v>
      </c>
      <c r="BK401" s="84">
        <f t="shared" si="201"/>
        <v>0</v>
      </c>
      <c r="BL401" s="84">
        <f t="shared" si="214"/>
        <v>0</v>
      </c>
      <c r="BM401" s="84">
        <f t="shared" si="202"/>
        <v>0</v>
      </c>
      <c r="BN401" s="84">
        <f t="shared" si="203"/>
        <v>0</v>
      </c>
      <c r="BO401" s="84">
        <f t="shared" si="215"/>
        <v>0</v>
      </c>
      <c r="BP401" s="84">
        <f t="shared" si="219"/>
        <v>0</v>
      </c>
      <c r="BQ401" s="84">
        <v>0</v>
      </c>
      <c r="BR401" s="84">
        <f t="shared" si="216"/>
        <v>0</v>
      </c>
      <c r="BS401" s="84">
        <v>0</v>
      </c>
    </row>
    <row r="402" spans="1:71" s="85" customFormat="1">
      <c r="A402" s="69">
        <v>393</v>
      </c>
      <c r="B402" s="1"/>
      <c r="C402" s="1"/>
      <c r="D402" s="2"/>
      <c r="E402" s="3"/>
      <c r="F402" s="4"/>
      <c r="G402" s="2"/>
      <c r="H402" s="4"/>
      <c r="I402" s="4"/>
      <c r="J402" s="4"/>
      <c r="K402" s="5"/>
      <c r="L402" s="32"/>
      <c r="M402" s="4"/>
      <c r="N402" s="4"/>
      <c r="O402" s="5"/>
      <c r="P402" s="32"/>
      <c r="Q402" s="4"/>
      <c r="R402" s="4"/>
      <c r="S402" s="47"/>
      <c r="T402" s="32"/>
      <c r="U402" s="4"/>
      <c r="V402" s="4"/>
      <c r="W402" s="47"/>
      <c r="X402" s="86">
        <f>IF(Dane!$E$3=1,AL402+AX402+BJ402,IF(Dane!$E$3=2,AR402+BD402+BP402,AT402+BF402+BR402))</f>
        <v>0</v>
      </c>
      <c r="Y402" s="87">
        <f>IF(Dane!$E$3=1,AM402+AY402+BK402,IF(Dane!$E$3=2,AS402+BE402+BQ402,AU402+BG402+BS402))</f>
        <v>0</v>
      </c>
      <c r="Z402" s="87">
        <f>IF(((H402*Dane!$C$9)-X402)&lt;0,0,(H402*Dane!$C$9)-X402)</f>
        <v>0</v>
      </c>
      <c r="AA402" s="88">
        <f>IFERROR(IF(((I402*Dane!$C$9)-Y402)&lt;0,0,(I402*Dane!$C$9)-Y402),0)</f>
        <v>0</v>
      </c>
      <c r="AB402" s="74"/>
      <c r="AC402" s="83">
        <f>IF(Dane!$E$3=1,AL402,IF(Dane!$E$3=2,AR402,AT402))</f>
        <v>0</v>
      </c>
      <c r="AD402" s="83">
        <f>IF(Dane!$E$3=1,AM402,IF(Dane!$E$3=2,AS402,AU402))</f>
        <v>0</v>
      </c>
      <c r="AE402" s="83">
        <f>IF(Dane!$E$3=1,AX402,IF(Dane!$E$3=2,BD402,BF402))</f>
        <v>0</v>
      </c>
      <c r="AF402" s="83">
        <f>IF(Dane!$E$3=1,AY402,IF(Dane!$E$3=2,BE402,BG402))</f>
        <v>0</v>
      </c>
      <c r="AG402" s="83">
        <f>IF(Dane!$E$3=1,BJ402,IF(Dane!$E$3=2,BP402,BR402))</f>
        <v>0</v>
      </c>
      <c r="AH402" s="83">
        <f>IF(Dane!$E$3=1,BK402,IF(Dane!$E$3=2,BQ402,BS402))</f>
        <v>0</v>
      </c>
      <c r="AI402" s="84">
        <f t="shared" si="204"/>
        <v>0</v>
      </c>
      <c r="AJ402" s="84">
        <f t="shared" si="205"/>
        <v>0</v>
      </c>
      <c r="AK402" s="84"/>
      <c r="AL402" s="84">
        <f t="shared" si="191"/>
        <v>0</v>
      </c>
      <c r="AM402" s="84">
        <f t="shared" si="206"/>
        <v>0</v>
      </c>
      <c r="AN402" s="84">
        <f t="shared" si="207"/>
        <v>0</v>
      </c>
      <c r="AO402" s="84">
        <f t="shared" si="192"/>
        <v>0</v>
      </c>
      <c r="AP402" s="84">
        <f t="shared" si="193"/>
        <v>0</v>
      </c>
      <c r="AQ402" s="84">
        <f t="shared" si="208"/>
        <v>0</v>
      </c>
      <c r="AR402" s="84">
        <f t="shared" si="217"/>
        <v>0</v>
      </c>
      <c r="AS402" s="84">
        <v>0</v>
      </c>
      <c r="AT402" s="84">
        <f t="shared" si="220"/>
        <v>0</v>
      </c>
      <c r="AU402" s="84">
        <v>0</v>
      </c>
      <c r="AV402" s="84">
        <f t="shared" si="194"/>
        <v>0</v>
      </c>
      <c r="AW402" s="84">
        <f t="shared" si="209"/>
        <v>0</v>
      </c>
      <c r="AX402" s="84">
        <f t="shared" si="195"/>
        <v>0</v>
      </c>
      <c r="AY402" s="84">
        <f t="shared" si="196"/>
        <v>0</v>
      </c>
      <c r="AZ402" s="84">
        <f t="shared" si="210"/>
        <v>0</v>
      </c>
      <c r="BA402" s="84">
        <f t="shared" si="197"/>
        <v>0</v>
      </c>
      <c r="BB402" s="84">
        <f t="shared" si="198"/>
        <v>0</v>
      </c>
      <c r="BC402" s="84">
        <f t="shared" si="211"/>
        <v>0</v>
      </c>
      <c r="BD402" s="84">
        <f t="shared" si="218"/>
        <v>0</v>
      </c>
      <c r="BE402" s="84">
        <v>0</v>
      </c>
      <c r="BF402" s="84">
        <f t="shared" si="212"/>
        <v>0</v>
      </c>
      <c r="BG402" s="84">
        <v>0</v>
      </c>
      <c r="BH402" s="84">
        <f t="shared" si="199"/>
        <v>0</v>
      </c>
      <c r="BI402" s="84">
        <f t="shared" si="213"/>
        <v>0</v>
      </c>
      <c r="BJ402" s="84">
        <f t="shared" si="200"/>
        <v>0</v>
      </c>
      <c r="BK402" s="84">
        <f t="shared" si="201"/>
        <v>0</v>
      </c>
      <c r="BL402" s="84">
        <f t="shared" si="214"/>
        <v>0</v>
      </c>
      <c r="BM402" s="84">
        <f t="shared" si="202"/>
        <v>0</v>
      </c>
      <c r="BN402" s="84">
        <f t="shared" si="203"/>
        <v>0</v>
      </c>
      <c r="BO402" s="84">
        <f t="shared" si="215"/>
        <v>0</v>
      </c>
      <c r="BP402" s="84">
        <f t="shared" si="219"/>
        <v>0</v>
      </c>
      <c r="BQ402" s="84">
        <v>0</v>
      </c>
      <c r="BR402" s="84">
        <f t="shared" si="216"/>
        <v>0</v>
      </c>
      <c r="BS402" s="84">
        <v>0</v>
      </c>
    </row>
    <row r="403" spans="1:71" s="85" customFormat="1">
      <c r="A403" s="69">
        <v>394</v>
      </c>
      <c r="B403" s="1"/>
      <c r="C403" s="1"/>
      <c r="D403" s="2"/>
      <c r="E403" s="3"/>
      <c r="F403" s="4"/>
      <c r="G403" s="2"/>
      <c r="H403" s="4"/>
      <c r="I403" s="4"/>
      <c r="J403" s="4"/>
      <c r="K403" s="5"/>
      <c r="L403" s="32"/>
      <c r="M403" s="4"/>
      <c r="N403" s="4"/>
      <c r="O403" s="5"/>
      <c r="P403" s="32"/>
      <c r="Q403" s="4"/>
      <c r="R403" s="4"/>
      <c r="S403" s="47"/>
      <c r="T403" s="32"/>
      <c r="U403" s="4"/>
      <c r="V403" s="4"/>
      <c r="W403" s="47"/>
      <c r="X403" s="86">
        <f>IF(Dane!$E$3=1,AL403+AX403+BJ403,IF(Dane!$E$3=2,AR403+BD403+BP403,AT403+BF403+BR403))</f>
        <v>0</v>
      </c>
      <c r="Y403" s="87">
        <f>IF(Dane!$E$3=1,AM403+AY403+BK403,IF(Dane!$E$3=2,AS403+BE403+BQ403,AU403+BG403+BS403))</f>
        <v>0</v>
      </c>
      <c r="Z403" s="87">
        <f>IF(((H403*Dane!$C$9)-X403)&lt;0,0,(H403*Dane!$C$9)-X403)</f>
        <v>0</v>
      </c>
      <c r="AA403" s="88">
        <f>IFERROR(IF(((I403*Dane!$C$9)-Y403)&lt;0,0,(I403*Dane!$C$9)-Y403),0)</f>
        <v>0</v>
      </c>
      <c r="AB403" s="74"/>
      <c r="AC403" s="83">
        <f>IF(Dane!$E$3=1,AL403,IF(Dane!$E$3=2,AR403,AT403))</f>
        <v>0</v>
      </c>
      <c r="AD403" s="83">
        <f>IF(Dane!$E$3=1,AM403,IF(Dane!$E$3=2,AS403,AU403))</f>
        <v>0</v>
      </c>
      <c r="AE403" s="83">
        <f>IF(Dane!$E$3=1,AX403,IF(Dane!$E$3=2,BD403,BF403))</f>
        <v>0</v>
      </c>
      <c r="AF403" s="83">
        <f>IF(Dane!$E$3=1,AY403,IF(Dane!$E$3=2,BE403,BG403))</f>
        <v>0</v>
      </c>
      <c r="AG403" s="83">
        <f>IF(Dane!$E$3=1,BJ403,IF(Dane!$E$3=2,BP403,BR403))</f>
        <v>0</v>
      </c>
      <c r="AH403" s="83">
        <f>IF(Dane!$E$3=1,BK403,IF(Dane!$E$3=2,BQ403,BS403))</f>
        <v>0</v>
      </c>
      <c r="AI403" s="84">
        <f t="shared" si="204"/>
        <v>0</v>
      </c>
      <c r="AJ403" s="84">
        <f t="shared" si="205"/>
        <v>0</v>
      </c>
      <c r="AK403" s="84"/>
      <c r="AL403" s="84">
        <f t="shared" si="191"/>
        <v>0</v>
      </c>
      <c r="AM403" s="84">
        <f t="shared" si="206"/>
        <v>0</v>
      </c>
      <c r="AN403" s="84">
        <f t="shared" si="207"/>
        <v>0</v>
      </c>
      <c r="AO403" s="84">
        <f t="shared" si="192"/>
        <v>0</v>
      </c>
      <c r="AP403" s="84">
        <f t="shared" si="193"/>
        <v>0</v>
      </c>
      <c r="AQ403" s="84">
        <f t="shared" si="208"/>
        <v>0</v>
      </c>
      <c r="AR403" s="84">
        <f t="shared" si="217"/>
        <v>0</v>
      </c>
      <c r="AS403" s="84">
        <v>0</v>
      </c>
      <c r="AT403" s="84">
        <f t="shared" si="220"/>
        <v>0</v>
      </c>
      <c r="AU403" s="84">
        <v>0</v>
      </c>
      <c r="AV403" s="84">
        <f t="shared" si="194"/>
        <v>0</v>
      </c>
      <c r="AW403" s="84">
        <f t="shared" si="209"/>
        <v>0</v>
      </c>
      <c r="AX403" s="84">
        <f t="shared" si="195"/>
        <v>0</v>
      </c>
      <c r="AY403" s="84">
        <f t="shared" si="196"/>
        <v>0</v>
      </c>
      <c r="AZ403" s="84">
        <f t="shared" si="210"/>
        <v>0</v>
      </c>
      <c r="BA403" s="84">
        <f t="shared" si="197"/>
        <v>0</v>
      </c>
      <c r="BB403" s="84">
        <f t="shared" si="198"/>
        <v>0</v>
      </c>
      <c r="BC403" s="84">
        <f t="shared" si="211"/>
        <v>0</v>
      </c>
      <c r="BD403" s="84">
        <f t="shared" si="218"/>
        <v>0</v>
      </c>
      <c r="BE403" s="84">
        <v>0</v>
      </c>
      <c r="BF403" s="84">
        <f t="shared" si="212"/>
        <v>0</v>
      </c>
      <c r="BG403" s="84">
        <v>0</v>
      </c>
      <c r="BH403" s="84">
        <f t="shared" si="199"/>
        <v>0</v>
      </c>
      <c r="BI403" s="84">
        <f t="shared" si="213"/>
        <v>0</v>
      </c>
      <c r="BJ403" s="84">
        <f t="shared" si="200"/>
        <v>0</v>
      </c>
      <c r="BK403" s="84">
        <f t="shared" si="201"/>
        <v>0</v>
      </c>
      <c r="BL403" s="84">
        <f t="shared" si="214"/>
        <v>0</v>
      </c>
      <c r="BM403" s="84">
        <f t="shared" si="202"/>
        <v>0</v>
      </c>
      <c r="BN403" s="84">
        <f t="shared" si="203"/>
        <v>0</v>
      </c>
      <c r="BO403" s="84">
        <f t="shared" si="215"/>
        <v>0</v>
      </c>
      <c r="BP403" s="84">
        <f t="shared" si="219"/>
        <v>0</v>
      </c>
      <c r="BQ403" s="84">
        <v>0</v>
      </c>
      <c r="BR403" s="84">
        <f t="shared" si="216"/>
        <v>0</v>
      </c>
      <c r="BS403" s="84">
        <v>0</v>
      </c>
    </row>
    <row r="404" spans="1:71" s="85" customFormat="1">
      <c r="A404" s="69">
        <v>395</v>
      </c>
      <c r="B404" s="1"/>
      <c r="C404" s="1"/>
      <c r="D404" s="2"/>
      <c r="E404" s="3"/>
      <c r="F404" s="4"/>
      <c r="G404" s="2"/>
      <c r="H404" s="4"/>
      <c r="I404" s="4"/>
      <c r="J404" s="4"/>
      <c r="K404" s="5"/>
      <c r="L404" s="32"/>
      <c r="M404" s="4"/>
      <c r="N404" s="4"/>
      <c r="O404" s="5"/>
      <c r="P404" s="32"/>
      <c r="Q404" s="4"/>
      <c r="R404" s="4"/>
      <c r="S404" s="47"/>
      <c r="T404" s="32"/>
      <c r="U404" s="4"/>
      <c r="V404" s="4"/>
      <c r="W404" s="47"/>
      <c r="X404" s="86">
        <f>IF(Dane!$E$3=1,AL404+AX404+BJ404,IF(Dane!$E$3=2,AR404+BD404+BP404,AT404+BF404+BR404))</f>
        <v>0</v>
      </c>
      <c r="Y404" s="87">
        <f>IF(Dane!$E$3=1,AM404+AY404+BK404,IF(Dane!$E$3=2,AS404+BE404+BQ404,AU404+BG404+BS404))</f>
        <v>0</v>
      </c>
      <c r="Z404" s="87">
        <f>IF(((H404*Dane!$C$9)-X404)&lt;0,0,(H404*Dane!$C$9)-X404)</f>
        <v>0</v>
      </c>
      <c r="AA404" s="88">
        <f>IFERROR(IF(((I404*Dane!$C$9)-Y404)&lt;0,0,(I404*Dane!$C$9)-Y404),0)</f>
        <v>0</v>
      </c>
      <c r="AB404" s="74"/>
      <c r="AC404" s="83">
        <f>IF(Dane!$E$3=1,AL404,IF(Dane!$E$3=2,AR404,AT404))</f>
        <v>0</v>
      </c>
      <c r="AD404" s="83">
        <f>IF(Dane!$E$3=1,AM404,IF(Dane!$E$3=2,AS404,AU404))</f>
        <v>0</v>
      </c>
      <c r="AE404" s="83">
        <f>IF(Dane!$E$3=1,AX404,IF(Dane!$E$3=2,BD404,BF404))</f>
        <v>0</v>
      </c>
      <c r="AF404" s="83">
        <f>IF(Dane!$E$3=1,AY404,IF(Dane!$E$3=2,BE404,BG404))</f>
        <v>0</v>
      </c>
      <c r="AG404" s="83">
        <f>IF(Dane!$E$3=1,BJ404,IF(Dane!$E$3=2,BP404,BR404))</f>
        <v>0</v>
      </c>
      <c r="AH404" s="83">
        <f>IF(Dane!$E$3=1,BK404,IF(Dane!$E$3=2,BQ404,BS404))</f>
        <v>0</v>
      </c>
      <c r="AI404" s="84">
        <f t="shared" si="204"/>
        <v>0</v>
      </c>
      <c r="AJ404" s="84">
        <f t="shared" si="205"/>
        <v>0</v>
      </c>
      <c r="AK404" s="84"/>
      <c r="AL404" s="84">
        <f t="shared" si="191"/>
        <v>0</v>
      </c>
      <c r="AM404" s="84">
        <f t="shared" si="206"/>
        <v>0</v>
      </c>
      <c r="AN404" s="84">
        <f t="shared" si="207"/>
        <v>0</v>
      </c>
      <c r="AO404" s="84">
        <f t="shared" si="192"/>
        <v>0</v>
      </c>
      <c r="AP404" s="84">
        <f t="shared" si="193"/>
        <v>0</v>
      </c>
      <c r="AQ404" s="84">
        <f t="shared" si="208"/>
        <v>0</v>
      </c>
      <c r="AR404" s="84">
        <f t="shared" si="217"/>
        <v>0</v>
      </c>
      <c r="AS404" s="84">
        <v>0</v>
      </c>
      <c r="AT404" s="84">
        <f t="shared" si="220"/>
        <v>0</v>
      </c>
      <c r="AU404" s="84">
        <v>0</v>
      </c>
      <c r="AV404" s="84">
        <f t="shared" si="194"/>
        <v>0</v>
      </c>
      <c r="AW404" s="84">
        <f t="shared" si="209"/>
        <v>0</v>
      </c>
      <c r="AX404" s="84">
        <f t="shared" si="195"/>
        <v>0</v>
      </c>
      <c r="AY404" s="84">
        <f t="shared" si="196"/>
        <v>0</v>
      </c>
      <c r="AZ404" s="84">
        <f t="shared" si="210"/>
        <v>0</v>
      </c>
      <c r="BA404" s="84">
        <f t="shared" si="197"/>
        <v>0</v>
      </c>
      <c r="BB404" s="84">
        <f t="shared" si="198"/>
        <v>0</v>
      </c>
      <c r="BC404" s="84">
        <f t="shared" si="211"/>
        <v>0</v>
      </c>
      <c r="BD404" s="84">
        <f t="shared" si="218"/>
        <v>0</v>
      </c>
      <c r="BE404" s="84">
        <v>0</v>
      </c>
      <c r="BF404" s="84">
        <f t="shared" si="212"/>
        <v>0</v>
      </c>
      <c r="BG404" s="84">
        <v>0</v>
      </c>
      <c r="BH404" s="84">
        <f t="shared" si="199"/>
        <v>0</v>
      </c>
      <c r="BI404" s="84">
        <f t="shared" si="213"/>
        <v>0</v>
      </c>
      <c r="BJ404" s="84">
        <f t="shared" si="200"/>
        <v>0</v>
      </c>
      <c r="BK404" s="84">
        <f t="shared" si="201"/>
        <v>0</v>
      </c>
      <c r="BL404" s="84">
        <f t="shared" si="214"/>
        <v>0</v>
      </c>
      <c r="BM404" s="84">
        <f t="shared" si="202"/>
        <v>0</v>
      </c>
      <c r="BN404" s="84">
        <f t="shared" si="203"/>
        <v>0</v>
      </c>
      <c r="BO404" s="84">
        <f t="shared" si="215"/>
        <v>0</v>
      </c>
      <c r="BP404" s="84">
        <f t="shared" si="219"/>
        <v>0</v>
      </c>
      <c r="BQ404" s="84">
        <v>0</v>
      </c>
      <c r="BR404" s="84">
        <f t="shared" si="216"/>
        <v>0</v>
      </c>
      <c r="BS404" s="84">
        <v>0</v>
      </c>
    </row>
    <row r="405" spans="1:71" s="85" customFormat="1">
      <c r="A405" s="69">
        <v>396</v>
      </c>
      <c r="B405" s="1"/>
      <c r="C405" s="1"/>
      <c r="D405" s="2"/>
      <c r="E405" s="3"/>
      <c r="F405" s="4"/>
      <c r="G405" s="2"/>
      <c r="H405" s="4"/>
      <c r="I405" s="4"/>
      <c r="J405" s="4"/>
      <c r="K405" s="5"/>
      <c r="L405" s="32"/>
      <c r="M405" s="4"/>
      <c r="N405" s="4"/>
      <c r="O405" s="5"/>
      <c r="P405" s="32"/>
      <c r="Q405" s="4"/>
      <c r="R405" s="4"/>
      <c r="S405" s="47"/>
      <c r="T405" s="32"/>
      <c r="U405" s="4"/>
      <c r="V405" s="4"/>
      <c r="W405" s="47"/>
      <c r="X405" s="86">
        <f>IF(Dane!$E$3=1,AL405+AX405+BJ405,IF(Dane!$E$3=2,AR405+BD405+BP405,AT405+BF405+BR405))</f>
        <v>0</v>
      </c>
      <c r="Y405" s="87">
        <f>IF(Dane!$E$3=1,AM405+AY405+BK405,IF(Dane!$E$3=2,AS405+BE405+BQ405,AU405+BG405+BS405))</f>
        <v>0</v>
      </c>
      <c r="Z405" s="87">
        <f>IF(((H405*Dane!$C$9)-X405)&lt;0,0,(H405*Dane!$C$9)-X405)</f>
        <v>0</v>
      </c>
      <c r="AA405" s="88">
        <f>IFERROR(IF(((I405*Dane!$C$9)-Y405)&lt;0,0,(I405*Dane!$C$9)-Y405),0)</f>
        <v>0</v>
      </c>
      <c r="AB405" s="74"/>
      <c r="AC405" s="83">
        <f>IF(Dane!$E$3=1,AL405,IF(Dane!$E$3=2,AR405,AT405))</f>
        <v>0</v>
      </c>
      <c r="AD405" s="83">
        <f>IF(Dane!$E$3=1,AM405,IF(Dane!$E$3=2,AS405,AU405))</f>
        <v>0</v>
      </c>
      <c r="AE405" s="83">
        <f>IF(Dane!$E$3=1,AX405,IF(Dane!$E$3=2,BD405,BF405))</f>
        <v>0</v>
      </c>
      <c r="AF405" s="83">
        <f>IF(Dane!$E$3=1,AY405,IF(Dane!$E$3=2,BE405,BG405))</f>
        <v>0</v>
      </c>
      <c r="AG405" s="83">
        <f>IF(Dane!$E$3=1,BJ405,IF(Dane!$E$3=2,BP405,BR405))</f>
        <v>0</v>
      </c>
      <c r="AH405" s="83">
        <f>IF(Dane!$E$3=1,BK405,IF(Dane!$E$3=2,BQ405,BS405))</f>
        <v>0</v>
      </c>
      <c r="AI405" s="84">
        <f t="shared" si="204"/>
        <v>0</v>
      </c>
      <c r="AJ405" s="84">
        <f t="shared" si="205"/>
        <v>0</v>
      </c>
      <c r="AK405" s="84"/>
      <c r="AL405" s="84">
        <f t="shared" si="191"/>
        <v>0</v>
      </c>
      <c r="AM405" s="84">
        <f t="shared" si="206"/>
        <v>0</v>
      </c>
      <c r="AN405" s="84">
        <f t="shared" si="207"/>
        <v>0</v>
      </c>
      <c r="AO405" s="84">
        <f t="shared" si="192"/>
        <v>0</v>
      </c>
      <c r="AP405" s="84">
        <f t="shared" si="193"/>
        <v>0</v>
      </c>
      <c r="AQ405" s="84">
        <f t="shared" si="208"/>
        <v>0</v>
      </c>
      <c r="AR405" s="84">
        <f t="shared" si="217"/>
        <v>0</v>
      </c>
      <c r="AS405" s="84">
        <v>0</v>
      </c>
      <c r="AT405" s="84">
        <f t="shared" si="220"/>
        <v>0</v>
      </c>
      <c r="AU405" s="84">
        <v>0</v>
      </c>
      <c r="AV405" s="84">
        <f t="shared" si="194"/>
        <v>0</v>
      </c>
      <c r="AW405" s="84">
        <f t="shared" si="209"/>
        <v>0</v>
      </c>
      <c r="AX405" s="84">
        <f t="shared" si="195"/>
        <v>0</v>
      </c>
      <c r="AY405" s="84">
        <f t="shared" si="196"/>
        <v>0</v>
      </c>
      <c r="AZ405" s="84">
        <f t="shared" si="210"/>
        <v>0</v>
      </c>
      <c r="BA405" s="84">
        <f t="shared" si="197"/>
        <v>0</v>
      </c>
      <c r="BB405" s="84">
        <f t="shared" si="198"/>
        <v>0</v>
      </c>
      <c r="BC405" s="84">
        <f t="shared" si="211"/>
        <v>0</v>
      </c>
      <c r="BD405" s="84">
        <f t="shared" si="218"/>
        <v>0</v>
      </c>
      <c r="BE405" s="84">
        <v>0</v>
      </c>
      <c r="BF405" s="84">
        <f t="shared" si="212"/>
        <v>0</v>
      </c>
      <c r="BG405" s="84">
        <v>0</v>
      </c>
      <c r="BH405" s="84">
        <f t="shared" si="199"/>
        <v>0</v>
      </c>
      <c r="BI405" s="84">
        <f t="shared" si="213"/>
        <v>0</v>
      </c>
      <c r="BJ405" s="84">
        <f t="shared" si="200"/>
        <v>0</v>
      </c>
      <c r="BK405" s="84">
        <f t="shared" si="201"/>
        <v>0</v>
      </c>
      <c r="BL405" s="84">
        <f t="shared" si="214"/>
        <v>0</v>
      </c>
      <c r="BM405" s="84">
        <f t="shared" si="202"/>
        <v>0</v>
      </c>
      <c r="BN405" s="84">
        <f t="shared" si="203"/>
        <v>0</v>
      </c>
      <c r="BO405" s="84">
        <f t="shared" si="215"/>
        <v>0</v>
      </c>
      <c r="BP405" s="84">
        <f t="shared" si="219"/>
        <v>0</v>
      </c>
      <c r="BQ405" s="84">
        <v>0</v>
      </c>
      <c r="BR405" s="84">
        <f t="shared" si="216"/>
        <v>0</v>
      </c>
      <c r="BS405" s="84">
        <v>0</v>
      </c>
    </row>
    <row r="406" spans="1:71" s="85" customFormat="1">
      <c r="A406" s="69">
        <v>397</v>
      </c>
      <c r="B406" s="1"/>
      <c r="C406" s="1"/>
      <c r="D406" s="2"/>
      <c r="E406" s="3"/>
      <c r="F406" s="4"/>
      <c r="G406" s="2"/>
      <c r="H406" s="4"/>
      <c r="I406" s="4"/>
      <c r="J406" s="4"/>
      <c r="K406" s="5"/>
      <c r="L406" s="32"/>
      <c r="M406" s="4"/>
      <c r="N406" s="4"/>
      <c r="O406" s="5"/>
      <c r="P406" s="32"/>
      <c r="Q406" s="4"/>
      <c r="R406" s="4"/>
      <c r="S406" s="47"/>
      <c r="T406" s="32"/>
      <c r="U406" s="4"/>
      <c r="V406" s="4"/>
      <c r="W406" s="47"/>
      <c r="X406" s="86">
        <f>IF(Dane!$E$3=1,AL406+AX406+BJ406,IF(Dane!$E$3=2,AR406+BD406+BP406,AT406+BF406+BR406))</f>
        <v>0</v>
      </c>
      <c r="Y406" s="87">
        <f>IF(Dane!$E$3=1,AM406+AY406+BK406,IF(Dane!$E$3=2,AS406+BE406+BQ406,AU406+BG406+BS406))</f>
        <v>0</v>
      </c>
      <c r="Z406" s="87">
        <f>IF(((H406*Dane!$C$9)-X406)&lt;0,0,(H406*Dane!$C$9)-X406)</f>
        <v>0</v>
      </c>
      <c r="AA406" s="88">
        <f>IFERROR(IF(((I406*Dane!$C$9)-Y406)&lt;0,0,(I406*Dane!$C$9)-Y406),0)</f>
        <v>0</v>
      </c>
      <c r="AB406" s="74"/>
      <c r="AC406" s="83">
        <f>IF(Dane!$E$3=1,AL406,IF(Dane!$E$3=2,AR406,AT406))</f>
        <v>0</v>
      </c>
      <c r="AD406" s="83">
        <f>IF(Dane!$E$3=1,AM406,IF(Dane!$E$3=2,AS406,AU406))</f>
        <v>0</v>
      </c>
      <c r="AE406" s="83">
        <f>IF(Dane!$E$3=1,AX406,IF(Dane!$E$3=2,BD406,BF406))</f>
        <v>0</v>
      </c>
      <c r="AF406" s="83">
        <f>IF(Dane!$E$3=1,AY406,IF(Dane!$E$3=2,BE406,BG406))</f>
        <v>0</v>
      </c>
      <c r="AG406" s="83">
        <f>IF(Dane!$E$3=1,BJ406,IF(Dane!$E$3=2,BP406,BR406))</f>
        <v>0</v>
      </c>
      <c r="AH406" s="83">
        <f>IF(Dane!$E$3=1,BK406,IF(Dane!$E$3=2,BQ406,BS406))</f>
        <v>0</v>
      </c>
      <c r="AI406" s="84">
        <f t="shared" si="204"/>
        <v>0</v>
      </c>
      <c r="AJ406" s="84">
        <f t="shared" si="205"/>
        <v>0</v>
      </c>
      <c r="AK406" s="84"/>
      <c r="AL406" s="84">
        <f t="shared" si="191"/>
        <v>0</v>
      </c>
      <c r="AM406" s="84">
        <f t="shared" si="206"/>
        <v>0</v>
      </c>
      <c r="AN406" s="84">
        <f t="shared" si="207"/>
        <v>0</v>
      </c>
      <c r="AO406" s="84">
        <f t="shared" si="192"/>
        <v>0</v>
      </c>
      <c r="AP406" s="84">
        <f t="shared" si="193"/>
        <v>0</v>
      </c>
      <c r="AQ406" s="84">
        <f t="shared" si="208"/>
        <v>0</v>
      </c>
      <c r="AR406" s="84">
        <f t="shared" si="217"/>
        <v>0</v>
      </c>
      <c r="AS406" s="84">
        <v>0</v>
      </c>
      <c r="AT406" s="84">
        <f t="shared" si="220"/>
        <v>0</v>
      </c>
      <c r="AU406" s="84">
        <v>0</v>
      </c>
      <c r="AV406" s="84">
        <f t="shared" si="194"/>
        <v>0</v>
      </c>
      <c r="AW406" s="84">
        <f t="shared" si="209"/>
        <v>0</v>
      </c>
      <c r="AX406" s="84">
        <f t="shared" si="195"/>
        <v>0</v>
      </c>
      <c r="AY406" s="84">
        <f t="shared" si="196"/>
        <v>0</v>
      </c>
      <c r="AZ406" s="84">
        <f t="shared" si="210"/>
        <v>0</v>
      </c>
      <c r="BA406" s="84">
        <f t="shared" si="197"/>
        <v>0</v>
      </c>
      <c r="BB406" s="84">
        <f t="shared" si="198"/>
        <v>0</v>
      </c>
      <c r="BC406" s="84">
        <f t="shared" si="211"/>
        <v>0</v>
      </c>
      <c r="BD406" s="84">
        <f t="shared" si="218"/>
        <v>0</v>
      </c>
      <c r="BE406" s="84">
        <v>0</v>
      </c>
      <c r="BF406" s="84">
        <f t="shared" si="212"/>
        <v>0</v>
      </c>
      <c r="BG406" s="84">
        <v>0</v>
      </c>
      <c r="BH406" s="84">
        <f t="shared" si="199"/>
        <v>0</v>
      </c>
      <c r="BI406" s="84">
        <f t="shared" si="213"/>
        <v>0</v>
      </c>
      <c r="BJ406" s="84">
        <f t="shared" si="200"/>
        <v>0</v>
      </c>
      <c r="BK406" s="84">
        <f t="shared" si="201"/>
        <v>0</v>
      </c>
      <c r="BL406" s="84">
        <f t="shared" si="214"/>
        <v>0</v>
      </c>
      <c r="BM406" s="84">
        <f t="shared" si="202"/>
        <v>0</v>
      </c>
      <c r="BN406" s="84">
        <f t="shared" si="203"/>
        <v>0</v>
      </c>
      <c r="BO406" s="84">
        <f t="shared" si="215"/>
        <v>0</v>
      </c>
      <c r="BP406" s="84">
        <f t="shared" si="219"/>
        <v>0</v>
      </c>
      <c r="BQ406" s="84">
        <v>0</v>
      </c>
      <c r="BR406" s="84">
        <f t="shared" si="216"/>
        <v>0</v>
      </c>
      <c r="BS406" s="84">
        <v>0</v>
      </c>
    </row>
    <row r="407" spans="1:71" s="85" customFormat="1">
      <c r="A407" s="69">
        <v>398</v>
      </c>
      <c r="B407" s="1"/>
      <c r="C407" s="1"/>
      <c r="D407" s="2"/>
      <c r="E407" s="3"/>
      <c r="F407" s="4"/>
      <c r="G407" s="2"/>
      <c r="H407" s="4"/>
      <c r="I407" s="4"/>
      <c r="J407" s="4"/>
      <c r="K407" s="5"/>
      <c r="L407" s="32"/>
      <c r="M407" s="4"/>
      <c r="N407" s="4"/>
      <c r="O407" s="5"/>
      <c r="P407" s="32"/>
      <c r="Q407" s="4"/>
      <c r="R407" s="4"/>
      <c r="S407" s="47"/>
      <c r="T407" s="32"/>
      <c r="U407" s="4"/>
      <c r="V407" s="4"/>
      <c r="W407" s="47"/>
      <c r="X407" s="86">
        <f>IF(Dane!$E$3=1,AL407+AX407+BJ407,IF(Dane!$E$3=2,AR407+BD407+BP407,AT407+BF407+BR407))</f>
        <v>0</v>
      </c>
      <c r="Y407" s="87">
        <f>IF(Dane!$E$3=1,AM407+AY407+BK407,IF(Dane!$E$3=2,AS407+BE407+BQ407,AU407+BG407+BS407))</f>
        <v>0</v>
      </c>
      <c r="Z407" s="87">
        <f>IF(((H407*Dane!$C$9)-X407)&lt;0,0,(H407*Dane!$C$9)-X407)</f>
        <v>0</v>
      </c>
      <c r="AA407" s="88">
        <f>IFERROR(IF(((I407*Dane!$C$9)-Y407)&lt;0,0,(I407*Dane!$C$9)-Y407),0)</f>
        <v>0</v>
      </c>
      <c r="AB407" s="74"/>
      <c r="AC407" s="83">
        <f>IF(Dane!$E$3=1,AL407,IF(Dane!$E$3=2,AR407,AT407))</f>
        <v>0</v>
      </c>
      <c r="AD407" s="83">
        <f>IF(Dane!$E$3=1,AM407,IF(Dane!$E$3=2,AS407,AU407))</f>
        <v>0</v>
      </c>
      <c r="AE407" s="83">
        <f>IF(Dane!$E$3=1,AX407,IF(Dane!$E$3=2,BD407,BF407))</f>
        <v>0</v>
      </c>
      <c r="AF407" s="83">
        <f>IF(Dane!$E$3=1,AY407,IF(Dane!$E$3=2,BE407,BG407))</f>
        <v>0</v>
      </c>
      <c r="AG407" s="83">
        <f>IF(Dane!$E$3=1,BJ407,IF(Dane!$E$3=2,BP407,BR407))</f>
        <v>0</v>
      </c>
      <c r="AH407" s="83">
        <f>IF(Dane!$E$3=1,BK407,IF(Dane!$E$3=2,BQ407,BS407))</f>
        <v>0</v>
      </c>
      <c r="AI407" s="84">
        <f t="shared" si="204"/>
        <v>0</v>
      </c>
      <c r="AJ407" s="84">
        <f t="shared" si="205"/>
        <v>0</v>
      </c>
      <c r="AK407" s="84"/>
      <c r="AL407" s="84">
        <f t="shared" si="191"/>
        <v>0</v>
      </c>
      <c r="AM407" s="84">
        <f t="shared" si="206"/>
        <v>0</v>
      </c>
      <c r="AN407" s="84">
        <f t="shared" si="207"/>
        <v>0</v>
      </c>
      <c r="AO407" s="84">
        <f t="shared" si="192"/>
        <v>0</v>
      </c>
      <c r="AP407" s="84">
        <f t="shared" si="193"/>
        <v>0</v>
      </c>
      <c r="AQ407" s="84">
        <f t="shared" si="208"/>
        <v>0</v>
      </c>
      <c r="AR407" s="84">
        <f t="shared" si="217"/>
        <v>0</v>
      </c>
      <c r="AS407" s="84">
        <v>0</v>
      </c>
      <c r="AT407" s="84">
        <f t="shared" si="220"/>
        <v>0</v>
      </c>
      <c r="AU407" s="84">
        <v>0</v>
      </c>
      <c r="AV407" s="84">
        <f t="shared" si="194"/>
        <v>0</v>
      </c>
      <c r="AW407" s="84">
        <f t="shared" si="209"/>
        <v>0</v>
      </c>
      <c r="AX407" s="84">
        <f t="shared" si="195"/>
        <v>0</v>
      </c>
      <c r="AY407" s="84">
        <f t="shared" si="196"/>
        <v>0</v>
      </c>
      <c r="AZ407" s="84">
        <f t="shared" si="210"/>
        <v>0</v>
      </c>
      <c r="BA407" s="84">
        <f t="shared" si="197"/>
        <v>0</v>
      </c>
      <c r="BB407" s="84">
        <f t="shared" si="198"/>
        <v>0</v>
      </c>
      <c r="BC407" s="84">
        <f t="shared" si="211"/>
        <v>0</v>
      </c>
      <c r="BD407" s="84">
        <f t="shared" si="218"/>
        <v>0</v>
      </c>
      <c r="BE407" s="84">
        <v>0</v>
      </c>
      <c r="BF407" s="84">
        <f t="shared" si="212"/>
        <v>0</v>
      </c>
      <c r="BG407" s="84">
        <v>0</v>
      </c>
      <c r="BH407" s="84">
        <f t="shared" si="199"/>
        <v>0</v>
      </c>
      <c r="BI407" s="84">
        <f t="shared" si="213"/>
        <v>0</v>
      </c>
      <c r="BJ407" s="84">
        <f t="shared" si="200"/>
        <v>0</v>
      </c>
      <c r="BK407" s="84">
        <f t="shared" si="201"/>
        <v>0</v>
      </c>
      <c r="BL407" s="84">
        <f t="shared" si="214"/>
        <v>0</v>
      </c>
      <c r="BM407" s="84">
        <f t="shared" si="202"/>
        <v>0</v>
      </c>
      <c r="BN407" s="84">
        <f t="shared" si="203"/>
        <v>0</v>
      </c>
      <c r="BO407" s="84">
        <f t="shared" si="215"/>
        <v>0</v>
      </c>
      <c r="BP407" s="84">
        <f t="shared" si="219"/>
        <v>0</v>
      </c>
      <c r="BQ407" s="84">
        <v>0</v>
      </c>
      <c r="BR407" s="84">
        <f t="shared" si="216"/>
        <v>0</v>
      </c>
      <c r="BS407" s="84">
        <v>0</v>
      </c>
    </row>
    <row r="408" spans="1:71" s="85" customFormat="1">
      <c r="A408" s="69">
        <v>399</v>
      </c>
      <c r="B408" s="1"/>
      <c r="C408" s="1"/>
      <c r="D408" s="2"/>
      <c r="E408" s="3"/>
      <c r="F408" s="4"/>
      <c r="G408" s="2"/>
      <c r="H408" s="4"/>
      <c r="I408" s="4"/>
      <c r="J408" s="4"/>
      <c r="K408" s="5"/>
      <c r="L408" s="32"/>
      <c r="M408" s="4"/>
      <c r="N408" s="4"/>
      <c r="O408" s="5"/>
      <c r="P408" s="32"/>
      <c r="Q408" s="4"/>
      <c r="R408" s="4"/>
      <c r="S408" s="47"/>
      <c r="T408" s="32"/>
      <c r="U408" s="4"/>
      <c r="V408" s="4"/>
      <c r="W408" s="47"/>
      <c r="X408" s="86">
        <f>IF(Dane!$E$3=1,AL408+AX408+BJ408,IF(Dane!$E$3=2,AR408+BD408+BP408,AT408+BF408+BR408))</f>
        <v>0</v>
      </c>
      <c r="Y408" s="87">
        <f>IF(Dane!$E$3=1,AM408+AY408+BK408,IF(Dane!$E$3=2,AS408+BE408+BQ408,AU408+BG408+BS408))</f>
        <v>0</v>
      </c>
      <c r="Z408" s="87">
        <f>IF(((H408*Dane!$C$9)-X408)&lt;0,0,(H408*Dane!$C$9)-X408)</f>
        <v>0</v>
      </c>
      <c r="AA408" s="88">
        <f>IFERROR(IF(((I408*Dane!$C$9)-Y408)&lt;0,0,(I408*Dane!$C$9)-Y408),0)</f>
        <v>0</v>
      </c>
      <c r="AB408" s="74"/>
      <c r="AC408" s="83">
        <f>IF(Dane!$E$3=1,AL408,IF(Dane!$E$3=2,AR408,AT408))</f>
        <v>0</v>
      </c>
      <c r="AD408" s="83">
        <f>IF(Dane!$E$3=1,AM408,IF(Dane!$E$3=2,AS408,AU408))</f>
        <v>0</v>
      </c>
      <c r="AE408" s="83">
        <f>IF(Dane!$E$3=1,AX408,IF(Dane!$E$3=2,BD408,BF408))</f>
        <v>0</v>
      </c>
      <c r="AF408" s="83">
        <f>IF(Dane!$E$3=1,AY408,IF(Dane!$E$3=2,BE408,BG408))</f>
        <v>0</v>
      </c>
      <c r="AG408" s="83">
        <f>IF(Dane!$E$3=1,BJ408,IF(Dane!$E$3=2,BP408,BR408))</f>
        <v>0</v>
      </c>
      <c r="AH408" s="83">
        <f>IF(Dane!$E$3=1,BK408,IF(Dane!$E$3=2,BQ408,BS408))</f>
        <v>0</v>
      </c>
      <c r="AI408" s="84">
        <f t="shared" si="204"/>
        <v>0</v>
      </c>
      <c r="AJ408" s="84">
        <f t="shared" si="205"/>
        <v>0</v>
      </c>
      <c r="AK408" s="84"/>
      <c r="AL408" s="84">
        <f t="shared" si="191"/>
        <v>0</v>
      </c>
      <c r="AM408" s="84">
        <f t="shared" si="206"/>
        <v>0</v>
      </c>
      <c r="AN408" s="84">
        <f t="shared" si="207"/>
        <v>0</v>
      </c>
      <c r="AO408" s="84">
        <f t="shared" si="192"/>
        <v>0</v>
      </c>
      <c r="AP408" s="84">
        <f t="shared" si="193"/>
        <v>0</v>
      </c>
      <c r="AQ408" s="84">
        <f t="shared" si="208"/>
        <v>0</v>
      </c>
      <c r="AR408" s="84">
        <f t="shared" si="217"/>
        <v>0</v>
      </c>
      <c r="AS408" s="84">
        <v>0</v>
      </c>
      <c r="AT408" s="84">
        <f t="shared" si="220"/>
        <v>0</v>
      </c>
      <c r="AU408" s="84">
        <v>0</v>
      </c>
      <c r="AV408" s="84">
        <f t="shared" si="194"/>
        <v>0</v>
      </c>
      <c r="AW408" s="84">
        <f t="shared" si="209"/>
        <v>0</v>
      </c>
      <c r="AX408" s="84">
        <f t="shared" si="195"/>
        <v>0</v>
      </c>
      <c r="AY408" s="84">
        <f t="shared" si="196"/>
        <v>0</v>
      </c>
      <c r="AZ408" s="84">
        <f t="shared" si="210"/>
        <v>0</v>
      </c>
      <c r="BA408" s="84">
        <f t="shared" si="197"/>
        <v>0</v>
      </c>
      <c r="BB408" s="84">
        <f t="shared" si="198"/>
        <v>0</v>
      </c>
      <c r="BC408" s="84">
        <f t="shared" si="211"/>
        <v>0</v>
      </c>
      <c r="BD408" s="84">
        <f t="shared" si="218"/>
        <v>0</v>
      </c>
      <c r="BE408" s="84">
        <v>0</v>
      </c>
      <c r="BF408" s="84">
        <f t="shared" si="212"/>
        <v>0</v>
      </c>
      <c r="BG408" s="84">
        <v>0</v>
      </c>
      <c r="BH408" s="84">
        <f t="shared" si="199"/>
        <v>0</v>
      </c>
      <c r="BI408" s="84">
        <f t="shared" si="213"/>
        <v>0</v>
      </c>
      <c r="BJ408" s="84">
        <f t="shared" si="200"/>
        <v>0</v>
      </c>
      <c r="BK408" s="84">
        <f t="shared" si="201"/>
        <v>0</v>
      </c>
      <c r="BL408" s="84">
        <f t="shared" si="214"/>
        <v>0</v>
      </c>
      <c r="BM408" s="84">
        <f t="shared" si="202"/>
        <v>0</v>
      </c>
      <c r="BN408" s="84">
        <f t="shared" si="203"/>
        <v>0</v>
      </c>
      <c r="BO408" s="84">
        <f t="shared" si="215"/>
        <v>0</v>
      </c>
      <c r="BP408" s="84">
        <f t="shared" si="219"/>
        <v>0</v>
      </c>
      <c r="BQ408" s="84">
        <v>0</v>
      </c>
      <c r="BR408" s="84">
        <f t="shared" si="216"/>
        <v>0</v>
      </c>
      <c r="BS408" s="84">
        <v>0</v>
      </c>
    </row>
    <row r="409" spans="1:71" s="85" customFormat="1">
      <c r="A409" s="69">
        <v>400</v>
      </c>
      <c r="B409" s="1"/>
      <c r="C409" s="1"/>
      <c r="D409" s="2"/>
      <c r="E409" s="3"/>
      <c r="F409" s="4"/>
      <c r="G409" s="2"/>
      <c r="H409" s="4"/>
      <c r="I409" s="4"/>
      <c r="J409" s="4"/>
      <c r="K409" s="5"/>
      <c r="L409" s="32"/>
      <c r="M409" s="4"/>
      <c r="N409" s="4"/>
      <c r="O409" s="5"/>
      <c r="P409" s="32"/>
      <c r="Q409" s="4"/>
      <c r="R409" s="4"/>
      <c r="S409" s="47"/>
      <c r="T409" s="32"/>
      <c r="U409" s="4"/>
      <c r="V409" s="4"/>
      <c r="W409" s="47"/>
      <c r="X409" s="86">
        <f>IF(Dane!$E$3=1,AL409+AX409+BJ409,IF(Dane!$E$3=2,AR409+BD409+BP409,AT409+BF409+BR409))</f>
        <v>0</v>
      </c>
      <c r="Y409" s="87">
        <f>IF(Dane!$E$3=1,AM409+AY409+BK409,IF(Dane!$E$3=2,AS409+BE409+BQ409,AU409+BG409+BS409))</f>
        <v>0</v>
      </c>
      <c r="Z409" s="87">
        <f>IF(((H409*Dane!$C$9)-X409)&lt;0,0,(H409*Dane!$C$9)-X409)</f>
        <v>0</v>
      </c>
      <c r="AA409" s="88">
        <f>IFERROR(IF(((I409*Dane!$C$9)-Y409)&lt;0,0,(I409*Dane!$C$9)-Y409),0)</f>
        <v>0</v>
      </c>
      <c r="AB409" s="74"/>
      <c r="AC409" s="83">
        <f>IF(Dane!$E$3=1,AL409,IF(Dane!$E$3=2,AR409,AT409))</f>
        <v>0</v>
      </c>
      <c r="AD409" s="83">
        <f>IF(Dane!$E$3=1,AM409,IF(Dane!$E$3=2,AS409,AU409))</f>
        <v>0</v>
      </c>
      <c r="AE409" s="83">
        <f>IF(Dane!$E$3=1,AX409,IF(Dane!$E$3=2,BD409,BF409))</f>
        <v>0</v>
      </c>
      <c r="AF409" s="83">
        <f>IF(Dane!$E$3=1,AY409,IF(Dane!$E$3=2,BE409,BG409))</f>
        <v>0</v>
      </c>
      <c r="AG409" s="83">
        <f>IF(Dane!$E$3=1,BJ409,IF(Dane!$E$3=2,BP409,BR409))</f>
        <v>0</v>
      </c>
      <c r="AH409" s="83">
        <f>IF(Dane!$E$3=1,BK409,IF(Dane!$E$3=2,BQ409,BS409))</f>
        <v>0</v>
      </c>
      <c r="AI409" s="84">
        <f t="shared" si="204"/>
        <v>0</v>
      </c>
      <c r="AJ409" s="84">
        <f t="shared" si="205"/>
        <v>0</v>
      </c>
      <c r="AK409" s="84"/>
      <c r="AL409" s="84">
        <f t="shared" si="191"/>
        <v>0</v>
      </c>
      <c r="AM409" s="84">
        <f t="shared" si="206"/>
        <v>0</v>
      </c>
      <c r="AN409" s="84">
        <f t="shared" si="207"/>
        <v>0</v>
      </c>
      <c r="AO409" s="84">
        <f t="shared" si="192"/>
        <v>0</v>
      </c>
      <c r="AP409" s="84">
        <f t="shared" si="193"/>
        <v>0</v>
      </c>
      <c r="AQ409" s="84">
        <f t="shared" si="208"/>
        <v>0</v>
      </c>
      <c r="AR409" s="84">
        <f t="shared" si="217"/>
        <v>0</v>
      </c>
      <c r="AS409" s="84">
        <v>0</v>
      </c>
      <c r="AT409" s="84">
        <f t="shared" si="220"/>
        <v>0</v>
      </c>
      <c r="AU409" s="84">
        <v>0</v>
      </c>
      <c r="AV409" s="84">
        <f t="shared" si="194"/>
        <v>0</v>
      </c>
      <c r="AW409" s="84">
        <f t="shared" si="209"/>
        <v>0</v>
      </c>
      <c r="AX409" s="84">
        <f t="shared" si="195"/>
        <v>0</v>
      </c>
      <c r="AY409" s="84">
        <f t="shared" si="196"/>
        <v>0</v>
      </c>
      <c r="AZ409" s="84">
        <f t="shared" si="210"/>
        <v>0</v>
      </c>
      <c r="BA409" s="84">
        <f t="shared" si="197"/>
        <v>0</v>
      </c>
      <c r="BB409" s="84">
        <f t="shared" si="198"/>
        <v>0</v>
      </c>
      <c r="BC409" s="84">
        <f t="shared" si="211"/>
        <v>0</v>
      </c>
      <c r="BD409" s="84">
        <f t="shared" si="218"/>
        <v>0</v>
      </c>
      <c r="BE409" s="84">
        <v>0</v>
      </c>
      <c r="BF409" s="84">
        <f t="shared" si="212"/>
        <v>0</v>
      </c>
      <c r="BG409" s="84">
        <v>0</v>
      </c>
      <c r="BH409" s="84">
        <f t="shared" si="199"/>
        <v>0</v>
      </c>
      <c r="BI409" s="84">
        <f t="shared" si="213"/>
        <v>0</v>
      </c>
      <c r="BJ409" s="84">
        <f t="shared" si="200"/>
        <v>0</v>
      </c>
      <c r="BK409" s="84">
        <f t="shared" si="201"/>
        <v>0</v>
      </c>
      <c r="BL409" s="84">
        <f t="shared" si="214"/>
        <v>0</v>
      </c>
      <c r="BM409" s="84">
        <f t="shared" si="202"/>
        <v>0</v>
      </c>
      <c r="BN409" s="84">
        <f t="shared" si="203"/>
        <v>0</v>
      </c>
      <c r="BO409" s="84">
        <f t="shared" si="215"/>
        <v>0</v>
      </c>
      <c r="BP409" s="84">
        <f t="shared" si="219"/>
        <v>0</v>
      </c>
      <c r="BQ409" s="84">
        <v>0</v>
      </c>
      <c r="BR409" s="84">
        <f t="shared" si="216"/>
        <v>0</v>
      </c>
      <c r="BS409" s="84">
        <v>0</v>
      </c>
    </row>
    <row r="410" spans="1:71" s="85" customFormat="1">
      <c r="A410" s="69">
        <v>401</v>
      </c>
      <c r="B410" s="1"/>
      <c r="C410" s="1"/>
      <c r="D410" s="2"/>
      <c r="E410" s="3"/>
      <c r="F410" s="4"/>
      <c r="G410" s="2"/>
      <c r="H410" s="4"/>
      <c r="I410" s="4"/>
      <c r="J410" s="4"/>
      <c r="K410" s="5"/>
      <c r="L410" s="32"/>
      <c r="M410" s="4"/>
      <c r="N410" s="4"/>
      <c r="O410" s="5"/>
      <c r="P410" s="32"/>
      <c r="Q410" s="4"/>
      <c r="R410" s="4"/>
      <c r="S410" s="47"/>
      <c r="T410" s="32"/>
      <c r="U410" s="4"/>
      <c r="V410" s="4"/>
      <c r="W410" s="47"/>
      <c r="X410" s="86">
        <f>IF(Dane!$E$3=1,AL410+AX410+BJ410,IF(Dane!$E$3=2,AR410+BD410+BP410,AT410+BF410+BR410))</f>
        <v>0</v>
      </c>
      <c r="Y410" s="87">
        <f>IF(Dane!$E$3=1,AM410+AY410+BK410,IF(Dane!$E$3=2,AS410+BE410+BQ410,AU410+BG410+BS410))</f>
        <v>0</v>
      </c>
      <c r="Z410" s="87">
        <f>IF(((H410*Dane!$C$9)-X410)&lt;0,0,(H410*Dane!$C$9)-X410)</f>
        <v>0</v>
      </c>
      <c r="AA410" s="88">
        <f>IFERROR(IF(((I410*Dane!$C$9)-Y410)&lt;0,0,(I410*Dane!$C$9)-Y410),0)</f>
        <v>0</v>
      </c>
      <c r="AB410" s="74"/>
      <c r="AC410" s="83">
        <f>IF(Dane!$E$3=1,AL410,IF(Dane!$E$3=2,AR410,AT410))</f>
        <v>0</v>
      </c>
      <c r="AD410" s="83">
        <f>IF(Dane!$E$3=1,AM410,IF(Dane!$E$3=2,AS410,AU410))</f>
        <v>0</v>
      </c>
      <c r="AE410" s="83">
        <f>IF(Dane!$E$3=1,AX410,IF(Dane!$E$3=2,BD410,BF410))</f>
        <v>0</v>
      </c>
      <c r="AF410" s="83">
        <f>IF(Dane!$E$3=1,AY410,IF(Dane!$E$3=2,BE410,BG410))</f>
        <v>0</v>
      </c>
      <c r="AG410" s="83">
        <f>IF(Dane!$E$3=1,BJ410,IF(Dane!$E$3=2,BP410,BR410))</f>
        <v>0</v>
      </c>
      <c r="AH410" s="83">
        <f>IF(Dane!$E$3=1,BK410,IF(Dane!$E$3=2,BQ410,BS410))</f>
        <v>0</v>
      </c>
      <c r="AI410" s="84">
        <f t="shared" si="204"/>
        <v>0</v>
      </c>
      <c r="AJ410" s="84">
        <f t="shared" si="205"/>
        <v>0</v>
      </c>
      <c r="AK410" s="84"/>
      <c r="AL410" s="84">
        <f t="shared" si="191"/>
        <v>0</v>
      </c>
      <c r="AM410" s="84">
        <f t="shared" si="206"/>
        <v>0</v>
      </c>
      <c r="AN410" s="84">
        <f t="shared" si="207"/>
        <v>0</v>
      </c>
      <c r="AO410" s="84">
        <f t="shared" si="192"/>
        <v>0</v>
      </c>
      <c r="AP410" s="84">
        <f t="shared" si="193"/>
        <v>0</v>
      </c>
      <c r="AQ410" s="84">
        <f t="shared" si="208"/>
        <v>0</v>
      </c>
      <c r="AR410" s="84">
        <f t="shared" si="217"/>
        <v>0</v>
      </c>
      <c r="AS410" s="84">
        <v>0</v>
      </c>
      <c r="AT410" s="84">
        <f t="shared" si="220"/>
        <v>0</v>
      </c>
      <c r="AU410" s="84">
        <v>0</v>
      </c>
      <c r="AV410" s="84">
        <f t="shared" si="194"/>
        <v>0</v>
      </c>
      <c r="AW410" s="84">
        <f t="shared" si="209"/>
        <v>0</v>
      </c>
      <c r="AX410" s="84">
        <f t="shared" si="195"/>
        <v>0</v>
      </c>
      <c r="AY410" s="84">
        <f t="shared" si="196"/>
        <v>0</v>
      </c>
      <c r="AZ410" s="84">
        <f t="shared" si="210"/>
        <v>0</v>
      </c>
      <c r="BA410" s="84">
        <f t="shared" si="197"/>
        <v>0</v>
      </c>
      <c r="BB410" s="84">
        <f t="shared" si="198"/>
        <v>0</v>
      </c>
      <c r="BC410" s="84">
        <f t="shared" si="211"/>
        <v>0</v>
      </c>
      <c r="BD410" s="84">
        <f t="shared" si="218"/>
        <v>0</v>
      </c>
      <c r="BE410" s="84">
        <v>0</v>
      </c>
      <c r="BF410" s="84">
        <f t="shared" si="212"/>
        <v>0</v>
      </c>
      <c r="BG410" s="84">
        <v>0</v>
      </c>
      <c r="BH410" s="84">
        <f t="shared" si="199"/>
        <v>0</v>
      </c>
      <c r="BI410" s="84">
        <f t="shared" si="213"/>
        <v>0</v>
      </c>
      <c r="BJ410" s="84">
        <f t="shared" si="200"/>
        <v>0</v>
      </c>
      <c r="BK410" s="84">
        <f t="shared" si="201"/>
        <v>0</v>
      </c>
      <c r="BL410" s="84">
        <f t="shared" si="214"/>
        <v>0</v>
      </c>
      <c r="BM410" s="84">
        <f t="shared" si="202"/>
        <v>0</v>
      </c>
      <c r="BN410" s="84">
        <f t="shared" si="203"/>
        <v>0</v>
      </c>
      <c r="BO410" s="84">
        <f t="shared" si="215"/>
        <v>0</v>
      </c>
      <c r="BP410" s="84">
        <f t="shared" si="219"/>
        <v>0</v>
      </c>
      <c r="BQ410" s="84">
        <v>0</v>
      </c>
      <c r="BR410" s="84">
        <f t="shared" si="216"/>
        <v>0</v>
      </c>
      <c r="BS410" s="84">
        <v>0</v>
      </c>
    </row>
    <row r="411" spans="1:71" s="85" customFormat="1">
      <c r="A411" s="69">
        <v>402</v>
      </c>
      <c r="B411" s="1"/>
      <c r="C411" s="1"/>
      <c r="D411" s="2"/>
      <c r="E411" s="3"/>
      <c r="F411" s="4"/>
      <c r="G411" s="2"/>
      <c r="H411" s="4"/>
      <c r="I411" s="4"/>
      <c r="J411" s="4"/>
      <c r="K411" s="5"/>
      <c r="L411" s="32"/>
      <c r="M411" s="4"/>
      <c r="N411" s="4"/>
      <c r="O411" s="5"/>
      <c r="P411" s="32"/>
      <c r="Q411" s="4"/>
      <c r="R411" s="4"/>
      <c r="S411" s="47"/>
      <c r="T411" s="32"/>
      <c r="U411" s="4"/>
      <c r="V411" s="4"/>
      <c r="W411" s="47"/>
      <c r="X411" s="86">
        <f>IF(Dane!$E$3=1,AL411+AX411+BJ411,IF(Dane!$E$3=2,AR411+BD411+BP411,AT411+BF411+BR411))</f>
        <v>0</v>
      </c>
      <c r="Y411" s="87">
        <f>IF(Dane!$E$3=1,AM411+AY411+BK411,IF(Dane!$E$3=2,AS411+BE411+BQ411,AU411+BG411+BS411))</f>
        <v>0</v>
      </c>
      <c r="Z411" s="87">
        <f>IF(((H411*Dane!$C$9)-X411)&lt;0,0,(H411*Dane!$C$9)-X411)</f>
        <v>0</v>
      </c>
      <c r="AA411" s="88">
        <f>IFERROR(IF(((I411*Dane!$C$9)-Y411)&lt;0,0,(I411*Dane!$C$9)-Y411),0)</f>
        <v>0</v>
      </c>
      <c r="AB411" s="74"/>
      <c r="AC411" s="83">
        <f>IF(Dane!$E$3=1,AL411,IF(Dane!$E$3=2,AR411,AT411))</f>
        <v>0</v>
      </c>
      <c r="AD411" s="83">
        <f>IF(Dane!$E$3=1,AM411,IF(Dane!$E$3=2,AS411,AU411))</f>
        <v>0</v>
      </c>
      <c r="AE411" s="83">
        <f>IF(Dane!$E$3=1,AX411,IF(Dane!$E$3=2,BD411,BF411))</f>
        <v>0</v>
      </c>
      <c r="AF411" s="83">
        <f>IF(Dane!$E$3=1,AY411,IF(Dane!$E$3=2,BE411,BG411))</f>
        <v>0</v>
      </c>
      <c r="AG411" s="83">
        <f>IF(Dane!$E$3=1,BJ411,IF(Dane!$E$3=2,BP411,BR411))</f>
        <v>0</v>
      </c>
      <c r="AH411" s="83">
        <f>IF(Dane!$E$3=1,BK411,IF(Dane!$E$3=2,BQ411,BS411))</f>
        <v>0</v>
      </c>
      <c r="AI411" s="84">
        <f t="shared" si="204"/>
        <v>0</v>
      </c>
      <c r="AJ411" s="84">
        <f t="shared" si="205"/>
        <v>0</v>
      </c>
      <c r="AK411" s="84"/>
      <c r="AL411" s="84">
        <f t="shared" si="191"/>
        <v>0</v>
      </c>
      <c r="AM411" s="84">
        <f t="shared" si="206"/>
        <v>0</v>
      </c>
      <c r="AN411" s="84">
        <f t="shared" si="207"/>
        <v>0</v>
      </c>
      <c r="AO411" s="84">
        <f t="shared" si="192"/>
        <v>0</v>
      </c>
      <c r="AP411" s="84">
        <f t="shared" si="193"/>
        <v>0</v>
      </c>
      <c r="AQ411" s="84">
        <f t="shared" si="208"/>
        <v>0</v>
      </c>
      <c r="AR411" s="84">
        <f t="shared" si="217"/>
        <v>0</v>
      </c>
      <c r="AS411" s="84">
        <v>0</v>
      </c>
      <c r="AT411" s="84">
        <f t="shared" si="220"/>
        <v>0</v>
      </c>
      <c r="AU411" s="84">
        <v>0</v>
      </c>
      <c r="AV411" s="84">
        <f t="shared" si="194"/>
        <v>0</v>
      </c>
      <c r="AW411" s="84">
        <f t="shared" si="209"/>
        <v>0</v>
      </c>
      <c r="AX411" s="84">
        <f t="shared" si="195"/>
        <v>0</v>
      </c>
      <c r="AY411" s="84">
        <f t="shared" si="196"/>
        <v>0</v>
      </c>
      <c r="AZ411" s="84">
        <f t="shared" si="210"/>
        <v>0</v>
      </c>
      <c r="BA411" s="84">
        <f t="shared" si="197"/>
        <v>0</v>
      </c>
      <c r="BB411" s="84">
        <f t="shared" si="198"/>
        <v>0</v>
      </c>
      <c r="BC411" s="84">
        <f t="shared" si="211"/>
        <v>0</v>
      </c>
      <c r="BD411" s="84">
        <f t="shared" si="218"/>
        <v>0</v>
      </c>
      <c r="BE411" s="84">
        <v>0</v>
      </c>
      <c r="BF411" s="84">
        <f t="shared" si="212"/>
        <v>0</v>
      </c>
      <c r="BG411" s="84">
        <v>0</v>
      </c>
      <c r="BH411" s="84">
        <f t="shared" si="199"/>
        <v>0</v>
      </c>
      <c r="BI411" s="84">
        <f t="shared" si="213"/>
        <v>0</v>
      </c>
      <c r="BJ411" s="84">
        <f t="shared" si="200"/>
        <v>0</v>
      </c>
      <c r="BK411" s="84">
        <f t="shared" si="201"/>
        <v>0</v>
      </c>
      <c r="BL411" s="84">
        <f t="shared" si="214"/>
        <v>0</v>
      </c>
      <c r="BM411" s="84">
        <f t="shared" si="202"/>
        <v>0</v>
      </c>
      <c r="BN411" s="84">
        <f t="shared" si="203"/>
        <v>0</v>
      </c>
      <c r="BO411" s="84">
        <f t="shared" si="215"/>
        <v>0</v>
      </c>
      <c r="BP411" s="84">
        <f t="shared" si="219"/>
        <v>0</v>
      </c>
      <c r="BQ411" s="84">
        <v>0</v>
      </c>
      <c r="BR411" s="84">
        <f t="shared" si="216"/>
        <v>0</v>
      </c>
      <c r="BS411" s="84">
        <v>0</v>
      </c>
    </row>
    <row r="412" spans="1:71" s="85" customFormat="1">
      <c r="A412" s="69">
        <v>403</v>
      </c>
      <c r="B412" s="1"/>
      <c r="C412" s="1"/>
      <c r="D412" s="2"/>
      <c r="E412" s="3"/>
      <c r="F412" s="4"/>
      <c r="G412" s="2"/>
      <c r="H412" s="4"/>
      <c r="I412" s="4"/>
      <c r="J412" s="4"/>
      <c r="K412" s="5"/>
      <c r="L412" s="32"/>
      <c r="M412" s="4"/>
      <c r="N412" s="4"/>
      <c r="O412" s="5"/>
      <c r="P412" s="32"/>
      <c r="Q412" s="4"/>
      <c r="R412" s="4"/>
      <c r="S412" s="47"/>
      <c r="T412" s="32"/>
      <c r="U412" s="4"/>
      <c r="V412" s="4"/>
      <c r="W412" s="47"/>
      <c r="X412" s="86">
        <f>IF(Dane!$E$3=1,AL412+AX412+BJ412,IF(Dane!$E$3=2,AR412+BD412+BP412,AT412+BF412+BR412))</f>
        <v>0</v>
      </c>
      <c r="Y412" s="87">
        <f>IF(Dane!$E$3=1,AM412+AY412+BK412,IF(Dane!$E$3=2,AS412+BE412+BQ412,AU412+BG412+BS412))</f>
        <v>0</v>
      </c>
      <c r="Z412" s="87">
        <f>IF(((H412*Dane!$C$9)-X412)&lt;0,0,(H412*Dane!$C$9)-X412)</f>
        <v>0</v>
      </c>
      <c r="AA412" s="88">
        <f>IFERROR(IF(((I412*Dane!$C$9)-Y412)&lt;0,0,(I412*Dane!$C$9)-Y412),0)</f>
        <v>0</v>
      </c>
      <c r="AB412" s="74"/>
      <c r="AC412" s="83">
        <f>IF(Dane!$E$3=1,AL412,IF(Dane!$E$3=2,AR412,AT412))</f>
        <v>0</v>
      </c>
      <c r="AD412" s="83">
        <f>IF(Dane!$E$3=1,AM412,IF(Dane!$E$3=2,AS412,AU412))</f>
        <v>0</v>
      </c>
      <c r="AE412" s="83">
        <f>IF(Dane!$E$3=1,AX412,IF(Dane!$E$3=2,BD412,BF412))</f>
        <v>0</v>
      </c>
      <c r="AF412" s="83">
        <f>IF(Dane!$E$3=1,AY412,IF(Dane!$E$3=2,BE412,BG412))</f>
        <v>0</v>
      </c>
      <c r="AG412" s="83">
        <f>IF(Dane!$E$3=1,BJ412,IF(Dane!$E$3=2,BP412,BR412))</f>
        <v>0</v>
      </c>
      <c r="AH412" s="83">
        <f>IF(Dane!$E$3=1,BK412,IF(Dane!$E$3=2,BQ412,BS412))</f>
        <v>0</v>
      </c>
      <c r="AI412" s="84">
        <f t="shared" si="204"/>
        <v>0</v>
      </c>
      <c r="AJ412" s="84">
        <f t="shared" si="205"/>
        <v>0</v>
      </c>
      <c r="AK412" s="84"/>
      <c r="AL412" s="84">
        <f t="shared" si="191"/>
        <v>0</v>
      </c>
      <c r="AM412" s="84">
        <f t="shared" si="206"/>
        <v>0</v>
      </c>
      <c r="AN412" s="84">
        <f t="shared" si="207"/>
        <v>0</v>
      </c>
      <c r="AO412" s="84">
        <f t="shared" si="192"/>
        <v>0</v>
      </c>
      <c r="AP412" s="84">
        <f t="shared" si="193"/>
        <v>0</v>
      </c>
      <c r="AQ412" s="84">
        <f t="shared" si="208"/>
        <v>0</v>
      </c>
      <c r="AR412" s="84">
        <f t="shared" si="217"/>
        <v>0</v>
      </c>
      <c r="AS412" s="84">
        <v>0</v>
      </c>
      <c r="AT412" s="84">
        <f t="shared" si="220"/>
        <v>0</v>
      </c>
      <c r="AU412" s="84">
        <v>0</v>
      </c>
      <c r="AV412" s="84">
        <f t="shared" si="194"/>
        <v>0</v>
      </c>
      <c r="AW412" s="84">
        <f t="shared" si="209"/>
        <v>0</v>
      </c>
      <c r="AX412" s="84">
        <f t="shared" si="195"/>
        <v>0</v>
      </c>
      <c r="AY412" s="84">
        <f t="shared" si="196"/>
        <v>0</v>
      </c>
      <c r="AZ412" s="84">
        <f t="shared" si="210"/>
        <v>0</v>
      </c>
      <c r="BA412" s="84">
        <f t="shared" si="197"/>
        <v>0</v>
      </c>
      <c r="BB412" s="84">
        <f t="shared" si="198"/>
        <v>0</v>
      </c>
      <c r="BC412" s="84">
        <f t="shared" si="211"/>
        <v>0</v>
      </c>
      <c r="BD412" s="84">
        <f t="shared" si="218"/>
        <v>0</v>
      </c>
      <c r="BE412" s="84">
        <v>0</v>
      </c>
      <c r="BF412" s="84">
        <f t="shared" si="212"/>
        <v>0</v>
      </c>
      <c r="BG412" s="84">
        <v>0</v>
      </c>
      <c r="BH412" s="84">
        <f t="shared" si="199"/>
        <v>0</v>
      </c>
      <c r="BI412" s="84">
        <f t="shared" si="213"/>
        <v>0</v>
      </c>
      <c r="BJ412" s="84">
        <f t="shared" si="200"/>
        <v>0</v>
      </c>
      <c r="BK412" s="84">
        <f t="shared" si="201"/>
        <v>0</v>
      </c>
      <c r="BL412" s="84">
        <f t="shared" si="214"/>
        <v>0</v>
      </c>
      <c r="BM412" s="84">
        <f t="shared" si="202"/>
        <v>0</v>
      </c>
      <c r="BN412" s="84">
        <f t="shared" si="203"/>
        <v>0</v>
      </c>
      <c r="BO412" s="84">
        <f t="shared" si="215"/>
        <v>0</v>
      </c>
      <c r="BP412" s="84">
        <f t="shared" si="219"/>
        <v>0</v>
      </c>
      <c r="BQ412" s="84">
        <v>0</v>
      </c>
      <c r="BR412" s="84">
        <f t="shared" si="216"/>
        <v>0</v>
      </c>
      <c r="BS412" s="84">
        <v>0</v>
      </c>
    </row>
    <row r="413" spans="1:71" s="85" customFormat="1">
      <c r="A413" s="69">
        <v>404</v>
      </c>
      <c r="B413" s="1"/>
      <c r="C413" s="1"/>
      <c r="D413" s="2"/>
      <c r="E413" s="3"/>
      <c r="F413" s="4"/>
      <c r="G413" s="2"/>
      <c r="H413" s="4"/>
      <c r="I413" s="4"/>
      <c r="J413" s="4"/>
      <c r="K413" s="5"/>
      <c r="L413" s="32"/>
      <c r="M413" s="4"/>
      <c r="N413" s="4"/>
      <c r="O413" s="5"/>
      <c r="P413" s="32"/>
      <c r="Q413" s="4"/>
      <c r="R413" s="4"/>
      <c r="S413" s="47"/>
      <c r="T413" s="32"/>
      <c r="U413" s="4"/>
      <c r="V413" s="4"/>
      <c r="W413" s="47"/>
      <c r="X413" s="86">
        <f>IF(Dane!$E$3=1,AL413+AX413+BJ413,IF(Dane!$E$3=2,AR413+BD413+BP413,AT413+BF413+BR413))</f>
        <v>0</v>
      </c>
      <c r="Y413" s="87">
        <f>IF(Dane!$E$3=1,AM413+AY413+BK413,IF(Dane!$E$3=2,AS413+BE413+BQ413,AU413+BG413+BS413))</f>
        <v>0</v>
      </c>
      <c r="Z413" s="87">
        <f>IF(((H413*Dane!$C$9)-X413)&lt;0,0,(H413*Dane!$C$9)-X413)</f>
        <v>0</v>
      </c>
      <c r="AA413" s="88">
        <f>IFERROR(IF(((I413*Dane!$C$9)-Y413)&lt;0,0,(I413*Dane!$C$9)-Y413),0)</f>
        <v>0</v>
      </c>
      <c r="AB413" s="74"/>
      <c r="AC413" s="83">
        <f>IF(Dane!$E$3=1,AL413,IF(Dane!$E$3=2,AR413,AT413))</f>
        <v>0</v>
      </c>
      <c r="AD413" s="83">
        <f>IF(Dane!$E$3=1,AM413,IF(Dane!$E$3=2,AS413,AU413))</f>
        <v>0</v>
      </c>
      <c r="AE413" s="83">
        <f>IF(Dane!$E$3=1,AX413,IF(Dane!$E$3=2,BD413,BF413))</f>
        <v>0</v>
      </c>
      <c r="AF413" s="83">
        <f>IF(Dane!$E$3=1,AY413,IF(Dane!$E$3=2,BE413,BG413))</f>
        <v>0</v>
      </c>
      <c r="AG413" s="83">
        <f>IF(Dane!$E$3=1,BJ413,IF(Dane!$E$3=2,BP413,BR413))</f>
        <v>0</v>
      </c>
      <c r="AH413" s="83">
        <f>IF(Dane!$E$3=1,BK413,IF(Dane!$E$3=2,BQ413,BS413))</f>
        <v>0</v>
      </c>
      <c r="AI413" s="84">
        <f t="shared" si="204"/>
        <v>0</v>
      </c>
      <c r="AJ413" s="84">
        <f t="shared" si="205"/>
        <v>0</v>
      </c>
      <c r="AK413" s="84"/>
      <c r="AL413" s="84">
        <f t="shared" si="191"/>
        <v>0</v>
      </c>
      <c r="AM413" s="84">
        <f t="shared" si="206"/>
        <v>0</v>
      </c>
      <c r="AN413" s="84">
        <f t="shared" si="207"/>
        <v>0</v>
      </c>
      <c r="AO413" s="84">
        <f t="shared" si="192"/>
        <v>0</v>
      </c>
      <c r="AP413" s="84">
        <f t="shared" si="193"/>
        <v>0</v>
      </c>
      <c r="AQ413" s="84">
        <f t="shared" si="208"/>
        <v>0</v>
      </c>
      <c r="AR413" s="84">
        <f t="shared" si="217"/>
        <v>0</v>
      </c>
      <c r="AS413" s="84">
        <v>0</v>
      </c>
      <c r="AT413" s="84">
        <f t="shared" si="220"/>
        <v>0</v>
      </c>
      <c r="AU413" s="84">
        <v>0</v>
      </c>
      <c r="AV413" s="84">
        <f t="shared" si="194"/>
        <v>0</v>
      </c>
      <c r="AW413" s="84">
        <f t="shared" si="209"/>
        <v>0</v>
      </c>
      <c r="AX413" s="84">
        <f t="shared" si="195"/>
        <v>0</v>
      </c>
      <c r="AY413" s="84">
        <f t="shared" si="196"/>
        <v>0</v>
      </c>
      <c r="AZ413" s="84">
        <f t="shared" si="210"/>
        <v>0</v>
      </c>
      <c r="BA413" s="84">
        <f t="shared" si="197"/>
        <v>0</v>
      </c>
      <c r="BB413" s="84">
        <f t="shared" si="198"/>
        <v>0</v>
      </c>
      <c r="BC413" s="84">
        <f t="shared" si="211"/>
        <v>0</v>
      </c>
      <c r="BD413" s="84">
        <f t="shared" si="218"/>
        <v>0</v>
      </c>
      <c r="BE413" s="84">
        <v>0</v>
      </c>
      <c r="BF413" s="84">
        <f t="shared" si="212"/>
        <v>0</v>
      </c>
      <c r="BG413" s="84">
        <v>0</v>
      </c>
      <c r="BH413" s="84">
        <f t="shared" si="199"/>
        <v>0</v>
      </c>
      <c r="BI413" s="84">
        <f t="shared" si="213"/>
        <v>0</v>
      </c>
      <c r="BJ413" s="84">
        <f t="shared" si="200"/>
        <v>0</v>
      </c>
      <c r="BK413" s="84">
        <f t="shared" si="201"/>
        <v>0</v>
      </c>
      <c r="BL413" s="84">
        <f t="shared" si="214"/>
        <v>0</v>
      </c>
      <c r="BM413" s="84">
        <f t="shared" si="202"/>
        <v>0</v>
      </c>
      <c r="BN413" s="84">
        <f t="shared" si="203"/>
        <v>0</v>
      </c>
      <c r="BO413" s="84">
        <f t="shared" si="215"/>
        <v>0</v>
      </c>
      <c r="BP413" s="84">
        <f t="shared" si="219"/>
        <v>0</v>
      </c>
      <c r="BQ413" s="84">
        <v>0</v>
      </c>
      <c r="BR413" s="84">
        <f t="shared" si="216"/>
        <v>0</v>
      </c>
      <c r="BS413" s="84">
        <v>0</v>
      </c>
    </row>
    <row r="414" spans="1:71" s="85" customFormat="1">
      <c r="A414" s="69">
        <v>405</v>
      </c>
      <c r="B414" s="1"/>
      <c r="C414" s="1"/>
      <c r="D414" s="2"/>
      <c r="E414" s="3"/>
      <c r="F414" s="4"/>
      <c r="G414" s="2"/>
      <c r="H414" s="4"/>
      <c r="I414" s="4"/>
      <c r="J414" s="4"/>
      <c r="K414" s="5"/>
      <c r="L414" s="32"/>
      <c r="M414" s="4"/>
      <c r="N414" s="4"/>
      <c r="O414" s="5"/>
      <c r="P414" s="32"/>
      <c r="Q414" s="4"/>
      <c r="R414" s="4"/>
      <c r="S414" s="47"/>
      <c r="T414" s="32"/>
      <c r="U414" s="4"/>
      <c r="V414" s="4"/>
      <c r="W414" s="47"/>
      <c r="X414" s="86">
        <f>IF(Dane!$E$3=1,AL414+AX414+BJ414,IF(Dane!$E$3=2,AR414+BD414+BP414,AT414+BF414+BR414))</f>
        <v>0</v>
      </c>
      <c r="Y414" s="87">
        <f>IF(Dane!$E$3=1,AM414+AY414+BK414,IF(Dane!$E$3=2,AS414+BE414+BQ414,AU414+BG414+BS414))</f>
        <v>0</v>
      </c>
      <c r="Z414" s="87">
        <f>IF(((H414*Dane!$C$9)-X414)&lt;0,0,(H414*Dane!$C$9)-X414)</f>
        <v>0</v>
      </c>
      <c r="AA414" s="88">
        <f>IFERROR(IF(((I414*Dane!$C$9)-Y414)&lt;0,0,(I414*Dane!$C$9)-Y414),0)</f>
        <v>0</v>
      </c>
      <c r="AB414" s="74"/>
      <c r="AC414" s="83">
        <f>IF(Dane!$E$3=1,AL414,IF(Dane!$E$3=2,AR414,AT414))</f>
        <v>0</v>
      </c>
      <c r="AD414" s="83">
        <f>IF(Dane!$E$3=1,AM414,IF(Dane!$E$3=2,AS414,AU414))</f>
        <v>0</v>
      </c>
      <c r="AE414" s="83">
        <f>IF(Dane!$E$3=1,AX414,IF(Dane!$E$3=2,BD414,BF414))</f>
        <v>0</v>
      </c>
      <c r="AF414" s="83">
        <f>IF(Dane!$E$3=1,AY414,IF(Dane!$E$3=2,BE414,BG414))</f>
        <v>0</v>
      </c>
      <c r="AG414" s="83">
        <f>IF(Dane!$E$3=1,BJ414,IF(Dane!$E$3=2,BP414,BR414))</f>
        <v>0</v>
      </c>
      <c r="AH414" s="83">
        <f>IF(Dane!$E$3=1,BK414,IF(Dane!$E$3=2,BQ414,BS414))</f>
        <v>0</v>
      </c>
      <c r="AI414" s="84">
        <f t="shared" si="204"/>
        <v>0</v>
      </c>
      <c r="AJ414" s="84">
        <f t="shared" si="205"/>
        <v>0</v>
      </c>
      <c r="AK414" s="84"/>
      <c r="AL414" s="84">
        <f t="shared" si="191"/>
        <v>0</v>
      </c>
      <c r="AM414" s="84">
        <f t="shared" si="206"/>
        <v>0</v>
      </c>
      <c r="AN414" s="84">
        <f t="shared" si="207"/>
        <v>0</v>
      </c>
      <c r="AO414" s="84">
        <f t="shared" si="192"/>
        <v>0</v>
      </c>
      <c r="AP414" s="84">
        <f t="shared" si="193"/>
        <v>0</v>
      </c>
      <c r="AQ414" s="84">
        <f t="shared" si="208"/>
        <v>0</v>
      </c>
      <c r="AR414" s="84">
        <f t="shared" si="217"/>
        <v>0</v>
      </c>
      <c r="AS414" s="84">
        <v>0</v>
      </c>
      <c r="AT414" s="84">
        <f t="shared" si="220"/>
        <v>0</v>
      </c>
      <c r="AU414" s="84">
        <v>0</v>
      </c>
      <c r="AV414" s="84">
        <f t="shared" si="194"/>
        <v>0</v>
      </c>
      <c r="AW414" s="84">
        <f t="shared" si="209"/>
        <v>0</v>
      </c>
      <c r="AX414" s="84">
        <f t="shared" si="195"/>
        <v>0</v>
      </c>
      <c r="AY414" s="84">
        <f t="shared" si="196"/>
        <v>0</v>
      </c>
      <c r="AZ414" s="84">
        <f t="shared" si="210"/>
        <v>0</v>
      </c>
      <c r="BA414" s="84">
        <f t="shared" si="197"/>
        <v>0</v>
      </c>
      <c r="BB414" s="84">
        <f t="shared" si="198"/>
        <v>0</v>
      </c>
      <c r="BC414" s="84">
        <f t="shared" si="211"/>
        <v>0</v>
      </c>
      <c r="BD414" s="84">
        <f t="shared" si="218"/>
        <v>0</v>
      </c>
      <c r="BE414" s="84">
        <v>0</v>
      </c>
      <c r="BF414" s="84">
        <f t="shared" si="212"/>
        <v>0</v>
      </c>
      <c r="BG414" s="84">
        <v>0</v>
      </c>
      <c r="BH414" s="84">
        <f t="shared" si="199"/>
        <v>0</v>
      </c>
      <c r="BI414" s="84">
        <f t="shared" si="213"/>
        <v>0</v>
      </c>
      <c r="BJ414" s="84">
        <f t="shared" si="200"/>
        <v>0</v>
      </c>
      <c r="BK414" s="84">
        <f t="shared" si="201"/>
        <v>0</v>
      </c>
      <c r="BL414" s="84">
        <f t="shared" si="214"/>
        <v>0</v>
      </c>
      <c r="BM414" s="84">
        <f t="shared" si="202"/>
        <v>0</v>
      </c>
      <c r="BN414" s="84">
        <f t="shared" si="203"/>
        <v>0</v>
      </c>
      <c r="BO414" s="84">
        <f t="shared" si="215"/>
        <v>0</v>
      </c>
      <c r="BP414" s="84">
        <f t="shared" si="219"/>
        <v>0</v>
      </c>
      <c r="BQ414" s="84">
        <v>0</v>
      </c>
      <c r="BR414" s="84">
        <f t="shared" si="216"/>
        <v>0</v>
      </c>
      <c r="BS414" s="84">
        <v>0</v>
      </c>
    </row>
    <row r="415" spans="1:71" s="85" customFormat="1">
      <c r="A415" s="69">
        <v>406</v>
      </c>
      <c r="B415" s="1"/>
      <c r="C415" s="1"/>
      <c r="D415" s="2"/>
      <c r="E415" s="3"/>
      <c r="F415" s="4"/>
      <c r="G415" s="2"/>
      <c r="H415" s="4"/>
      <c r="I415" s="4"/>
      <c r="J415" s="4"/>
      <c r="K415" s="5"/>
      <c r="L415" s="32"/>
      <c r="M415" s="4"/>
      <c r="N415" s="4"/>
      <c r="O415" s="5"/>
      <c r="P415" s="32"/>
      <c r="Q415" s="4"/>
      <c r="R415" s="4"/>
      <c r="S415" s="47"/>
      <c r="T415" s="32"/>
      <c r="U415" s="4"/>
      <c r="V415" s="4"/>
      <c r="W415" s="47"/>
      <c r="X415" s="86">
        <f>IF(Dane!$E$3=1,AL415+AX415+BJ415,IF(Dane!$E$3=2,AR415+BD415+BP415,AT415+BF415+BR415))</f>
        <v>0</v>
      </c>
      <c r="Y415" s="87">
        <f>IF(Dane!$E$3=1,AM415+AY415+BK415,IF(Dane!$E$3=2,AS415+BE415+BQ415,AU415+BG415+BS415))</f>
        <v>0</v>
      </c>
      <c r="Z415" s="87">
        <f>IF(((H415*Dane!$C$9)-X415)&lt;0,0,(H415*Dane!$C$9)-X415)</f>
        <v>0</v>
      </c>
      <c r="AA415" s="88">
        <f>IFERROR(IF(((I415*Dane!$C$9)-Y415)&lt;0,0,(I415*Dane!$C$9)-Y415),0)</f>
        <v>0</v>
      </c>
      <c r="AB415" s="74"/>
      <c r="AC415" s="83">
        <f>IF(Dane!$E$3=1,AL415,IF(Dane!$E$3=2,AR415,AT415))</f>
        <v>0</v>
      </c>
      <c r="AD415" s="83">
        <f>IF(Dane!$E$3=1,AM415,IF(Dane!$E$3=2,AS415,AU415))</f>
        <v>0</v>
      </c>
      <c r="AE415" s="83">
        <f>IF(Dane!$E$3=1,AX415,IF(Dane!$E$3=2,BD415,BF415))</f>
        <v>0</v>
      </c>
      <c r="AF415" s="83">
        <f>IF(Dane!$E$3=1,AY415,IF(Dane!$E$3=2,BE415,BG415))</f>
        <v>0</v>
      </c>
      <c r="AG415" s="83">
        <f>IF(Dane!$E$3=1,BJ415,IF(Dane!$E$3=2,BP415,BR415))</f>
        <v>0</v>
      </c>
      <c r="AH415" s="83">
        <f>IF(Dane!$E$3=1,BK415,IF(Dane!$E$3=2,BQ415,BS415))</f>
        <v>0</v>
      </c>
      <c r="AI415" s="84">
        <f t="shared" si="204"/>
        <v>0</v>
      </c>
      <c r="AJ415" s="84">
        <f t="shared" si="205"/>
        <v>0</v>
      </c>
      <c r="AK415" s="84"/>
      <c r="AL415" s="84">
        <f t="shared" si="191"/>
        <v>0</v>
      </c>
      <c r="AM415" s="84">
        <f t="shared" si="206"/>
        <v>0</v>
      </c>
      <c r="AN415" s="84">
        <f t="shared" si="207"/>
        <v>0</v>
      </c>
      <c r="AO415" s="84">
        <f t="shared" si="192"/>
        <v>0</v>
      </c>
      <c r="AP415" s="84">
        <f t="shared" si="193"/>
        <v>0</v>
      </c>
      <c r="AQ415" s="84">
        <f t="shared" si="208"/>
        <v>0</v>
      </c>
      <c r="AR415" s="84">
        <f t="shared" si="217"/>
        <v>0</v>
      </c>
      <c r="AS415" s="84">
        <v>0</v>
      </c>
      <c r="AT415" s="84">
        <f t="shared" si="220"/>
        <v>0</v>
      </c>
      <c r="AU415" s="84">
        <v>0</v>
      </c>
      <c r="AV415" s="84">
        <f t="shared" si="194"/>
        <v>0</v>
      </c>
      <c r="AW415" s="84">
        <f t="shared" si="209"/>
        <v>0</v>
      </c>
      <c r="AX415" s="84">
        <f t="shared" si="195"/>
        <v>0</v>
      </c>
      <c r="AY415" s="84">
        <f t="shared" si="196"/>
        <v>0</v>
      </c>
      <c r="AZ415" s="84">
        <f t="shared" si="210"/>
        <v>0</v>
      </c>
      <c r="BA415" s="84">
        <f t="shared" si="197"/>
        <v>0</v>
      </c>
      <c r="BB415" s="84">
        <f t="shared" si="198"/>
        <v>0</v>
      </c>
      <c r="BC415" s="84">
        <f t="shared" si="211"/>
        <v>0</v>
      </c>
      <c r="BD415" s="84">
        <f t="shared" si="218"/>
        <v>0</v>
      </c>
      <c r="BE415" s="84">
        <v>0</v>
      </c>
      <c r="BF415" s="84">
        <f t="shared" si="212"/>
        <v>0</v>
      </c>
      <c r="BG415" s="84">
        <v>0</v>
      </c>
      <c r="BH415" s="84">
        <f t="shared" si="199"/>
        <v>0</v>
      </c>
      <c r="BI415" s="84">
        <f t="shared" si="213"/>
        <v>0</v>
      </c>
      <c r="BJ415" s="84">
        <f t="shared" si="200"/>
        <v>0</v>
      </c>
      <c r="BK415" s="84">
        <f t="shared" si="201"/>
        <v>0</v>
      </c>
      <c r="BL415" s="84">
        <f t="shared" si="214"/>
        <v>0</v>
      </c>
      <c r="BM415" s="84">
        <f t="shared" si="202"/>
        <v>0</v>
      </c>
      <c r="BN415" s="84">
        <f t="shared" si="203"/>
        <v>0</v>
      </c>
      <c r="BO415" s="84">
        <f t="shared" si="215"/>
        <v>0</v>
      </c>
      <c r="BP415" s="84">
        <f t="shared" si="219"/>
        <v>0</v>
      </c>
      <c r="BQ415" s="84">
        <v>0</v>
      </c>
      <c r="BR415" s="84">
        <f t="shared" si="216"/>
        <v>0</v>
      </c>
      <c r="BS415" s="84">
        <v>0</v>
      </c>
    </row>
    <row r="416" spans="1:71" s="85" customFormat="1">
      <c r="A416" s="69">
        <v>407</v>
      </c>
      <c r="B416" s="1"/>
      <c r="C416" s="1"/>
      <c r="D416" s="2"/>
      <c r="E416" s="3"/>
      <c r="F416" s="4"/>
      <c r="G416" s="2"/>
      <c r="H416" s="4"/>
      <c r="I416" s="4"/>
      <c r="J416" s="4"/>
      <c r="K416" s="5"/>
      <c r="L416" s="32"/>
      <c r="M416" s="4"/>
      <c r="N416" s="4"/>
      <c r="O416" s="5"/>
      <c r="P416" s="32"/>
      <c r="Q416" s="4"/>
      <c r="R416" s="4"/>
      <c r="S416" s="47"/>
      <c r="T416" s="32"/>
      <c r="U416" s="4"/>
      <c r="V416" s="4"/>
      <c r="W416" s="47"/>
      <c r="X416" s="86">
        <f>IF(Dane!$E$3=1,AL416+AX416+BJ416,IF(Dane!$E$3=2,AR416+BD416+BP416,AT416+BF416+BR416))</f>
        <v>0</v>
      </c>
      <c r="Y416" s="87">
        <f>IF(Dane!$E$3=1,AM416+AY416+BK416,IF(Dane!$E$3=2,AS416+BE416+BQ416,AU416+BG416+BS416))</f>
        <v>0</v>
      </c>
      <c r="Z416" s="87">
        <f>IF(((H416*Dane!$C$9)-X416)&lt;0,0,(H416*Dane!$C$9)-X416)</f>
        <v>0</v>
      </c>
      <c r="AA416" s="88">
        <f>IFERROR(IF(((I416*Dane!$C$9)-Y416)&lt;0,0,(I416*Dane!$C$9)-Y416),0)</f>
        <v>0</v>
      </c>
      <c r="AB416" s="74"/>
      <c r="AC416" s="83">
        <f>IF(Dane!$E$3=1,AL416,IF(Dane!$E$3=2,AR416,AT416))</f>
        <v>0</v>
      </c>
      <c r="AD416" s="83">
        <f>IF(Dane!$E$3=1,AM416,IF(Dane!$E$3=2,AS416,AU416))</f>
        <v>0</v>
      </c>
      <c r="AE416" s="83">
        <f>IF(Dane!$E$3=1,AX416,IF(Dane!$E$3=2,BD416,BF416))</f>
        <v>0</v>
      </c>
      <c r="AF416" s="83">
        <f>IF(Dane!$E$3=1,AY416,IF(Dane!$E$3=2,BE416,BG416))</f>
        <v>0</v>
      </c>
      <c r="AG416" s="83">
        <f>IF(Dane!$E$3=1,BJ416,IF(Dane!$E$3=2,BP416,BR416))</f>
        <v>0</v>
      </c>
      <c r="AH416" s="83">
        <f>IF(Dane!$E$3=1,BK416,IF(Dane!$E$3=2,BQ416,BS416))</f>
        <v>0</v>
      </c>
      <c r="AI416" s="84">
        <f t="shared" si="204"/>
        <v>0</v>
      </c>
      <c r="AJ416" s="84">
        <f t="shared" si="205"/>
        <v>0</v>
      </c>
      <c r="AK416" s="84"/>
      <c r="AL416" s="84">
        <f t="shared" si="191"/>
        <v>0</v>
      </c>
      <c r="AM416" s="84">
        <f t="shared" si="206"/>
        <v>0</v>
      </c>
      <c r="AN416" s="84">
        <f t="shared" si="207"/>
        <v>0</v>
      </c>
      <c r="AO416" s="84">
        <f t="shared" si="192"/>
        <v>0</v>
      </c>
      <c r="AP416" s="84">
        <f t="shared" si="193"/>
        <v>0</v>
      </c>
      <c r="AQ416" s="84">
        <f t="shared" si="208"/>
        <v>0</v>
      </c>
      <c r="AR416" s="84">
        <f t="shared" si="217"/>
        <v>0</v>
      </c>
      <c r="AS416" s="84">
        <v>0</v>
      </c>
      <c r="AT416" s="84">
        <f t="shared" si="220"/>
        <v>0</v>
      </c>
      <c r="AU416" s="84">
        <v>0</v>
      </c>
      <c r="AV416" s="84">
        <f t="shared" si="194"/>
        <v>0</v>
      </c>
      <c r="AW416" s="84">
        <f t="shared" si="209"/>
        <v>0</v>
      </c>
      <c r="AX416" s="84">
        <f t="shared" si="195"/>
        <v>0</v>
      </c>
      <c r="AY416" s="84">
        <f t="shared" si="196"/>
        <v>0</v>
      </c>
      <c r="AZ416" s="84">
        <f t="shared" si="210"/>
        <v>0</v>
      </c>
      <c r="BA416" s="84">
        <f t="shared" si="197"/>
        <v>0</v>
      </c>
      <c r="BB416" s="84">
        <f t="shared" si="198"/>
        <v>0</v>
      </c>
      <c r="BC416" s="84">
        <f t="shared" si="211"/>
        <v>0</v>
      </c>
      <c r="BD416" s="84">
        <f t="shared" si="218"/>
        <v>0</v>
      </c>
      <c r="BE416" s="84">
        <v>0</v>
      </c>
      <c r="BF416" s="84">
        <f t="shared" si="212"/>
        <v>0</v>
      </c>
      <c r="BG416" s="84">
        <v>0</v>
      </c>
      <c r="BH416" s="84">
        <f t="shared" si="199"/>
        <v>0</v>
      </c>
      <c r="BI416" s="84">
        <f t="shared" si="213"/>
        <v>0</v>
      </c>
      <c r="BJ416" s="84">
        <f t="shared" si="200"/>
        <v>0</v>
      </c>
      <c r="BK416" s="84">
        <f t="shared" si="201"/>
        <v>0</v>
      </c>
      <c r="BL416" s="84">
        <f t="shared" si="214"/>
        <v>0</v>
      </c>
      <c r="BM416" s="84">
        <f t="shared" si="202"/>
        <v>0</v>
      </c>
      <c r="BN416" s="84">
        <f t="shared" si="203"/>
        <v>0</v>
      </c>
      <c r="BO416" s="84">
        <f t="shared" si="215"/>
        <v>0</v>
      </c>
      <c r="BP416" s="84">
        <f t="shared" si="219"/>
        <v>0</v>
      </c>
      <c r="BQ416" s="84">
        <v>0</v>
      </c>
      <c r="BR416" s="84">
        <f t="shared" si="216"/>
        <v>0</v>
      </c>
      <c r="BS416" s="84">
        <v>0</v>
      </c>
    </row>
    <row r="417" spans="1:71" s="85" customFormat="1">
      <c r="A417" s="69">
        <v>408</v>
      </c>
      <c r="B417" s="1"/>
      <c r="C417" s="1"/>
      <c r="D417" s="2"/>
      <c r="E417" s="3"/>
      <c r="F417" s="4"/>
      <c r="G417" s="2"/>
      <c r="H417" s="4"/>
      <c r="I417" s="4"/>
      <c r="J417" s="4"/>
      <c r="K417" s="5"/>
      <c r="L417" s="32"/>
      <c r="M417" s="4"/>
      <c r="N417" s="4"/>
      <c r="O417" s="5"/>
      <c r="P417" s="32"/>
      <c r="Q417" s="4"/>
      <c r="R417" s="4"/>
      <c r="S417" s="47"/>
      <c r="T417" s="32"/>
      <c r="U417" s="4"/>
      <c r="V417" s="4"/>
      <c r="W417" s="47"/>
      <c r="X417" s="86">
        <f>IF(Dane!$E$3=1,AL417+AX417+BJ417,IF(Dane!$E$3=2,AR417+BD417+BP417,AT417+BF417+BR417))</f>
        <v>0</v>
      </c>
      <c r="Y417" s="87">
        <f>IF(Dane!$E$3=1,AM417+AY417+BK417,IF(Dane!$E$3=2,AS417+BE417+BQ417,AU417+BG417+BS417))</f>
        <v>0</v>
      </c>
      <c r="Z417" s="87">
        <f>IF(((H417*Dane!$C$9)-X417)&lt;0,0,(H417*Dane!$C$9)-X417)</f>
        <v>0</v>
      </c>
      <c r="AA417" s="88">
        <f>IFERROR(IF(((I417*Dane!$C$9)-Y417)&lt;0,0,(I417*Dane!$C$9)-Y417),0)</f>
        <v>0</v>
      </c>
      <c r="AB417" s="74"/>
      <c r="AC417" s="83">
        <f>IF(Dane!$E$3=1,AL417,IF(Dane!$E$3=2,AR417,AT417))</f>
        <v>0</v>
      </c>
      <c r="AD417" s="83">
        <f>IF(Dane!$E$3=1,AM417,IF(Dane!$E$3=2,AS417,AU417))</f>
        <v>0</v>
      </c>
      <c r="AE417" s="83">
        <f>IF(Dane!$E$3=1,AX417,IF(Dane!$E$3=2,BD417,BF417))</f>
        <v>0</v>
      </c>
      <c r="AF417" s="83">
        <f>IF(Dane!$E$3=1,AY417,IF(Dane!$E$3=2,BE417,BG417))</f>
        <v>0</v>
      </c>
      <c r="AG417" s="83">
        <f>IF(Dane!$E$3=1,BJ417,IF(Dane!$E$3=2,BP417,BR417))</f>
        <v>0</v>
      </c>
      <c r="AH417" s="83">
        <f>IF(Dane!$E$3=1,BK417,IF(Dane!$E$3=2,BQ417,BS417))</f>
        <v>0</v>
      </c>
      <c r="AI417" s="84">
        <f t="shared" si="204"/>
        <v>0</v>
      </c>
      <c r="AJ417" s="84">
        <f t="shared" si="205"/>
        <v>0</v>
      </c>
      <c r="AK417" s="84"/>
      <c r="AL417" s="84">
        <f t="shared" si="191"/>
        <v>0</v>
      </c>
      <c r="AM417" s="84">
        <f t="shared" si="206"/>
        <v>0</v>
      </c>
      <c r="AN417" s="84">
        <f t="shared" si="207"/>
        <v>0</v>
      </c>
      <c r="AO417" s="84">
        <f t="shared" si="192"/>
        <v>0</v>
      </c>
      <c r="AP417" s="84">
        <f t="shared" si="193"/>
        <v>0</v>
      </c>
      <c r="AQ417" s="84">
        <f t="shared" si="208"/>
        <v>0</v>
      </c>
      <c r="AR417" s="84">
        <f t="shared" si="217"/>
        <v>0</v>
      </c>
      <c r="AS417" s="84">
        <v>0</v>
      </c>
      <c r="AT417" s="84">
        <f t="shared" si="220"/>
        <v>0</v>
      </c>
      <c r="AU417" s="84">
        <v>0</v>
      </c>
      <c r="AV417" s="84">
        <f t="shared" si="194"/>
        <v>0</v>
      </c>
      <c r="AW417" s="84">
        <f t="shared" si="209"/>
        <v>0</v>
      </c>
      <c r="AX417" s="84">
        <f t="shared" si="195"/>
        <v>0</v>
      </c>
      <c r="AY417" s="84">
        <f t="shared" si="196"/>
        <v>0</v>
      </c>
      <c r="AZ417" s="84">
        <f t="shared" si="210"/>
        <v>0</v>
      </c>
      <c r="BA417" s="84">
        <f t="shared" si="197"/>
        <v>0</v>
      </c>
      <c r="BB417" s="84">
        <f t="shared" si="198"/>
        <v>0</v>
      </c>
      <c r="BC417" s="84">
        <f t="shared" si="211"/>
        <v>0</v>
      </c>
      <c r="BD417" s="84">
        <f t="shared" si="218"/>
        <v>0</v>
      </c>
      <c r="BE417" s="84">
        <v>0</v>
      </c>
      <c r="BF417" s="84">
        <f t="shared" si="212"/>
        <v>0</v>
      </c>
      <c r="BG417" s="84">
        <v>0</v>
      </c>
      <c r="BH417" s="84">
        <f t="shared" si="199"/>
        <v>0</v>
      </c>
      <c r="BI417" s="84">
        <f t="shared" si="213"/>
        <v>0</v>
      </c>
      <c r="BJ417" s="84">
        <f t="shared" si="200"/>
        <v>0</v>
      </c>
      <c r="BK417" s="84">
        <f t="shared" si="201"/>
        <v>0</v>
      </c>
      <c r="BL417" s="84">
        <f t="shared" si="214"/>
        <v>0</v>
      </c>
      <c r="BM417" s="84">
        <f t="shared" si="202"/>
        <v>0</v>
      </c>
      <c r="BN417" s="84">
        <f t="shared" si="203"/>
        <v>0</v>
      </c>
      <c r="BO417" s="84">
        <f t="shared" si="215"/>
        <v>0</v>
      </c>
      <c r="BP417" s="84">
        <f t="shared" si="219"/>
        <v>0</v>
      </c>
      <c r="BQ417" s="84">
        <v>0</v>
      </c>
      <c r="BR417" s="84">
        <f t="shared" si="216"/>
        <v>0</v>
      </c>
      <c r="BS417" s="84">
        <v>0</v>
      </c>
    </row>
    <row r="418" spans="1:71" s="85" customFormat="1">
      <c r="A418" s="69">
        <v>409</v>
      </c>
      <c r="B418" s="1"/>
      <c r="C418" s="1"/>
      <c r="D418" s="2"/>
      <c r="E418" s="3"/>
      <c r="F418" s="4"/>
      <c r="G418" s="2"/>
      <c r="H418" s="4"/>
      <c r="I418" s="4"/>
      <c r="J418" s="4"/>
      <c r="K418" s="5"/>
      <c r="L418" s="32"/>
      <c r="M418" s="4"/>
      <c r="N418" s="4"/>
      <c r="O418" s="5"/>
      <c r="P418" s="32"/>
      <c r="Q418" s="4"/>
      <c r="R418" s="4"/>
      <c r="S418" s="47"/>
      <c r="T418" s="32"/>
      <c r="U418" s="4"/>
      <c r="V418" s="4"/>
      <c r="W418" s="47"/>
      <c r="X418" s="86">
        <f>IF(Dane!$E$3=1,AL418+AX418+BJ418,IF(Dane!$E$3=2,AR418+BD418+BP418,AT418+BF418+BR418))</f>
        <v>0</v>
      </c>
      <c r="Y418" s="87">
        <f>IF(Dane!$E$3=1,AM418+AY418+BK418,IF(Dane!$E$3=2,AS418+BE418+BQ418,AU418+BG418+BS418))</f>
        <v>0</v>
      </c>
      <c r="Z418" s="87">
        <f>IF(((H418*Dane!$C$9)-X418)&lt;0,0,(H418*Dane!$C$9)-X418)</f>
        <v>0</v>
      </c>
      <c r="AA418" s="88">
        <f>IFERROR(IF(((I418*Dane!$C$9)-Y418)&lt;0,0,(I418*Dane!$C$9)-Y418),0)</f>
        <v>0</v>
      </c>
      <c r="AB418" s="74"/>
      <c r="AC418" s="83">
        <f>IF(Dane!$E$3=1,AL418,IF(Dane!$E$3=2,AR418,AT418))</f>
        <v>0</v>
      </c>
      <c r="AD418" s="83">
        <f>IF(Dane!$E$3=1,AM418,IF(Dane!$E$3=2,AS418,AU418))</f>
        <v>0</v>
      </c>
      <c r="AE418" s="83">
        <f>IF(Dane!$E$3=1,AX418,IF(Dane!$E$3=2,BD418,BF418))</f>
        <v>0</v>
      </c>
      <c r="AF418" s="83">
        <f>IF(Dane!$E$3=1,AY418,IF(Dane!$E$3=2,BE418,BG418))</f>
        <v>0</v>
      </c>
      <c r="AG418" s="83">
        <f>IF(Dane!$E$3=1,BJ418,IF(Dane!$E$3=2,BP418,BR418))</f>
        <v>0</v>
      </c>
      <c r="AH418" s="83">
        <f>IF(Dane!$E$3=1,BK418,IF(Dane!$E$3=2,BQ418,BS418))</f>
        <v>0</v>
      </c>
      <c r="AI418" s="84">
        <f t="shared" si="204"/>
        <v>0</v>
      </c>
      <c r="AJ418" s="84">
        <f t="shared" si="205"/>
        <v>0</v>
      </c>
      <c r="AK418" s="84"/>
      <c r="AL418" s="84">
        <f t="shared" si="191"/>
        <v>0</v>
      </c>
      <c r="AM418" s="84">
        <f t="shared" si="206"/>
        <v>0</v>
      </c>
      <c r="AN418" s="84">
        <f t="shared" si="207"/>
        <v>0</v>
      </c>
      <c r="AO418" s="84">
        <f t="shared" si="192"/>
        <v>0</v>
      </c>
      <c r="AP418" s="84">
        <f t="shared" si="193"/>
        <v>0</v>
      </c>
      <c r="AQ418" s="84">
        <f t="shared" si="208"/>
        <v>0</v>
      </c>
      <c r="AR418" s="84">
        <f t="shared" si="217"/>
        <v>0</v>
      </c>
      <c r="AS418" s="84">
        <v>0</v>
      </c>
      <c r="AT418" s="84">
        <f t="shared" si="220"/>
        <v>0</v>
      </c>
      <c r="AU418" s="84">
        <v>0</v>
      </c>
      <c r="AV418" s="84">
        <f t="shared" si="194"/>
        <v>0</v>
      </c>
      <c r="AW418" s="84">
        <f t="shared" si="209"/>
        <v>0</v>
      </c>
      <c r="AX418" s="84">
        <f t="shared" si="195"/>
        <v>0</v>
      </c>
      <c r="AY418" s="84">
        <f t="shared" si="196"/>
        <v>0</v>
      </c>
      <c r="AZ418" s="84">
        <f t="shared" si="210"/>
        <v>0</v>
      </c>
      <c r="BA418" s="84">
        <f t="shared" si="197"/>
        <v>0</v>
      </c>
      <c r="BB418" s="84">
        <f t="shared" si="198"/>
        <v>0</v>
      </c>
      <c r="BC418" s="84">
        <f t="shared" si="211"/>
        <v>0</v>
      </c>
      <c r="BD418" s="84">
        <f t="shared" si="218"/>
        <v>0</v>
      </c>
      <c r="BE418" s="84">
        <v>0</v>
      </c>
      <c r="BF418" s="84">
        <f t="shared" si="212"/>
        <v>0</v>
      </c>
      <c r="BG418" s="84">
        <v>0</v>
      </c>
      <c r="BH418" s="84">
        <f t="shared" si="199"/>
        <v>0</v>
      </c>
      <c r="BI418" s="84">
        <f t="shared" si="213"/>
        <v>0</v>
      </c>
      <c r="BJ418" s="84">
        <f t="shared" si="200"/>
        <v>0</v>
      </c>
      <c r="BK418" s="84">
        <f t="shared" si="201"/>
        <v>0</v>
      </c>
      <c r="BL418" s="84">
        <f t="shared" si="214"/>
        <v>0</v>
      </c>
      <c r="BM418" s="84">
        <f t="shared" si="202"/>
        <v>0</v>
      </c>
      <c r="BN418" s="84">
        <f t="shared" si="203"/>
        <v>0</v>
      </c>
      <c r="BO418" s="84">
        <f t="shared" si="215"/>
        <v>0</v>
      </c>
      <c r="BP418" s="84">
        <f t="shared" si="219"/>
        <v>0</v>
      </c>
      <c r="BQ418" s="84">
        <v>0</v>
      </c>
      <c r="BR418" s="84">
        <f t="shared" si="216"/>
        <v>0</v>
      </c>
      <c r="BS418" s="84">
        <v>0</v>
      </c>
    </row>
    <row r="419" spans="1:71" s="85" customFormat="1">
      <c r="A419" s="69">
        <v>410</v>
      </c>
      <c r="B419" s="1"/>
      <c r="C419" s="1"/>
      <c r="D419" s="2"/>
      <c r="E419" s="3"/>
      <c r="F419" s="4"/>
      <c r="G419" s="2"/>
      <c r="H419" s="4"/>
      <c r="I419" s="4"/>
      <c r="J419" s="4"/>
      <c r="K419" s="5"/>
      <c r="L419" s="32"/>
      <c r="M419" s="4"/>
      <c r="N419" s="4"/>
      <c r="O419" s="5"/>
      <c r="P419" s="32"/>
      <c r="Q419" s="4"/>
      <c r="R419" s="4"/>
      <c r="S419" s="47"/>
      <c r="T419" s="32"/>
      <c r="U419" s="4"/>
      <c r="V419" s="4"/>
      <c r="W419" s="47"/>
      <c r="X419" s="86">
        <f>IF(Dane!$E$3=1,AL419+AX419+BJ419,IF(Dane!$E$3=2,AR419+BD419+BP419,AT419+BF419+BR419))</f>
        <v>0</v>
      </c>
      <c r="Y419" s="87">
        <f>IF(Dane!$E$3=1,AM419+AY419+BK419,IF(Dane!$E$3=2,AS419+BE419+BQ419,AU419+BG419+BS419))</f>
        <v>0</v>
      </c>
      <c r="Z419" s="87">
        <f>IF(((H419*Dane!$C$9)-X419)&lt;0,0,(H419*Dane!$C$9)-X419)</f>
        <v>0</v>
      </c>
      <c r="AA419" s="88">
        <f>IFERROR(IF(((I419*Dane!$C$9)-Y419)&lt;0,0,(I419*Dane!$C$9)-Y419),0)</f>
        <v>0</v>
      </c>
      <c r="AB419" s="74"/>
      <c r="AC419" s="83">
        <f>IF(Dane!$E$3=1,AL419,IF(Dane!$E$3=2,AR419,AT419))</f>
        <v>0</v>
      </c>
      <c r="AD419" s="83">
        <f>IF(Dane!$E$3=1,AM419,IF(Dane!$E$3=2,AS419,AU419))</f>
        <v>0</v>
      </c>
      <c r="AE419" s="83">
        <f>IF(Dane!$E$3=1,AX419,IF(Dane!$E$3=2,BD419,BF419))</f>
        <v>0</v>
      </c>
      <c r="AF419" s="83">
        <f>IF(Dane!$E$3=1,AY419,IF(Dane!$E$3=2,BE419,BG419))</f>
        <v>0</v>
      </c>
      <c r="AG419" s="83">
        <f>IF(Dane!$E$3=1,BJ419,IF(Dane!$E$3=2,BP419,BR419))</f>
        <v>0</v>
      </c>
      <c r="AH419" s="83">
        <f>IF(Dane!$E$3=1,BK419,IF(Dane!$E$3=2,BQ419,BS419))</f>
        <v>0</v>
      </c>
      <c r="AI419" s="84">
        <f t="shared" si="204"/>
        <v>0</v>
      </c>
      <c r="AJ419" s="84">
        <f t="shared" si="205"/>
        <v>0</v>
      </c>
      <c r="AK419" s="84"/>
      <c r="AL419" s="84">
        <f t="shared" si="191"/>
        <v>0</v>
      </c>
      <c r="AM419" s="84">
        <f t="shared" si="206"/>
        <v>0</v>
      </c>
      <c r="AN419" s="84">
        <f t="shared" si="207"/>
        <v>0</v>
      </c>
      <c r="AO419" s="84">
        <f t="shared" si="192"/>
        <v>0</v>
      </c>
      <c r="AP419" s="84">
        <f t="shared" si="193"/>
        <v>0</v>
      </c>
      <c r="AQ419" s="84">
        <f t="shared" si="208"/>
        <v>0</v>
      </c>
      <c r="AR419" s="84">
        <f t="shared" si="217"/>
        <v>0</v>
      </c>
      <c r="AS419" s="84">
        <v>0</v>
      </c>
      <c r="AT419" s="84">
        <f t="shared" si="220"/>
        <v>0</v>
      </c>
      <c r="AU419" s="84">
        <v>0</v>
      </c>
      <c r="AV419" s="84">
        <f t="shared" si="194"/>
        <v>0</v>
      </c>
      <c r="AW419" s="84">
        <f t="shared" si="209"/>
        <v>0</v>
      </c>
      <c r="AX419" s="84">
        <f t="shared" si="195"/>
        <v>0</v>
      </c>
      <c r="AY419" s="84">
        <f t="shared" si="196"/>
        <v>0</v>
      </c>
      <c r="AZ419" s="84">
        <f t="shared" si="210"/>
        <v>0</v>
      </c>
      <c r="BA419" s="84">
        <f t="shared" si="197"/>
        <v>0</v>
      </c>
      <c r="BB419" s="84">
        <f t="shared" si="198"/>
        <v>0</v>
      </c>
      <c r="BC419" s="84">
        <f t="shared" si="211"/>
        <v>0</v>
      </c>
      <c r="BD419" s="84">
        <f t="shared" si="218"/>
        <v>0</v>
      </c>
      <c r="BE419" s="84">
        <v>0</v>
      </c>
      <c r="BF419" s="84">
        <f t="shared" si="212"/>
        <v>0</v>
      </c>
      <c r="BG419" s="84">
        <v>0</v>
      </c>
      <c r="BH419" s="84">
        <f t="shared" si="199"/>
        <v>0</v>
      </c>
      <c r="BI419" s="84">
        <f t="shared" si="213"/>
        <v>0</v>
      </c>
      <c r="BJ419" s="84">
        <f t="shared" si="200"/>
        <v>0</v>
      </c>
      <c r="BK419" s="84">
        <f t="shared" si="201"/>
        <v>0</v>
      </c>
      <c r="BL419" s="84">
        <f t="shared" si="214"/>
        <v>0</v>
      </c>
      <c r="BM419" s="84">
        <f t="shared" si="202"/>
        <v>0</v>
      </c>
      <c r="BN419" s="84">
        <f t="shared" si="203"/>
        <v>0</v>
      </c>
      <c r="BO419" s="84">
        <f t="shared" si="215"/>
        <v>0</v>
      </c>
      <c r="BP419" s="84">
        <f t="shared" si="219"/>
        <v>0</v>
      </c>
      <c r="BQ419" s="84">
        <v>0</v>
      </c>
      <c r="BR419" s="84">
        <f t="shared" si="216"/>
        <v>0</v>
      </c>
      <c r="BS419" s="84">
        <v>0</v>
      </c>
    </row>
    <row r="420" spans="1:71" s="85" customFormat="1">
      <c r="A420" s="69">
        <v>411</v>
      </c>
      <c r="B420" s="1"/>
      <c r="C420" s="1"/>
      <c r="D420" s="2"/>
      <c r="E420" s="3"/>
      <c r="F420" s="4"/>
      <c r="G420" s="2"/>
      <c r="H420" s="4"/>
      <c r="I420" s="4"/>
      <c r="J420" s="4"/>
      <c r="K420" s="5"/>
      <c r="L420" s="32"/>
      <c r="M420" s="4"/>
      <c r="N420" s="4"/>
      <c r="O420" s="5"/>
      <c r="P420" s="32"/>
      <c r="Q420" s="4"/>
      <c r="R420" s="4"/>
      <c r="S420" s="47"/>
      <c r="T420" s="32"/>
      <c r="U420" s="4"/>
      <c r="V420" s="4"/>
      <c r="W420" s="47"/>
      <c r="X420" s="86">
        <f>IF(Dane!$E$3=1,AL420+AX420+BJ420,IF(Dane!$E$3=2,AR420+BD420+BP420,AT420+BF420+BR420))</f>
        <v>0</v>
      </c>
      <c r="Y420" s="87">
        <f>IF(Dane!$E$3=1,AM420+AY420+BK420,IF(Dane!$E$3=2,AS420+BE420+BQ420,AU420+BG420+BS420))</f>
        <v>0</v>
      </c>
      <c r="Z420" s="87">
        <f>IF(((H420*Dane!$C$9)-X420)&lt;0,0,(H420*Dane!$C$9)-X420)</f>
        <v>0</v>
      </c>
      <c r="AA420" s="88">
        <f>IFERROR(IF(((I420*Dane!$C$9)-Y420)&lt;0,0,(I420*Dane!$C$9)-Y420),0)</f>
        <v>0</v>
      </c>
      <c r="AB420" s="74"/>
      <c r="AC420" s="83">
        <f>IF(Dane!$E$3=1,AL420,IF(Dane!$E$3=2,AR420,AT420))</f>
        <v>0</v>
      </c>
      <c r="AD420" s="83">
        <f>IF(Dane!$E$3=1,AM420,IF(Dane!$E$3=2,AS420,AU420))</f>
        <v>0</v>
      </c>
      <c r="AE420" s="83">
        <f>IF(Dane!$E$3=1,AX420,IF(Dane!$E$3=2,BD420,BF420))</f>
        <v>0</v>
      </c>
      <c r="AF420" s="83">
        <f>IF(Dane!$E$3=1,AY420,IF(Dane!$E$3=2,BE420,BG420))</f>
        <v>0</v>
      </c>
      <c r="AG420" s="83">
        <f>IF(Dane!$E$3=1,BJ420,IF(Dane!$E$3=2,BP420,BR420))</f>
        <v>0</v>
      </c>
      <c r="AH420" s="83">
        <f>IF(Dane!$E$3=1,BK420,IF(Dane!$E$3=2,BQ420,BS420))</f>
        <v>0</v>
      </c>
      <c r="AI420" s="84">
        <f t="shared" si="204"/>
        <v>0</v>
      </c>
      <c r="AJ420" s="84">
        <f t="shared" si="205"/>
        <v>0</v>
      </c>
      <c r="AK420" s="84"/>
      <c r="AL420" s="84">
        <f t="shared" si="191"/>
        <v>0</v>
      </c>
      <c r="AM420" s="84">
        <f t="shared" si="206"/>
        <v>0</v>
      </c>
      <c r="AN420" s="84">
        <f t="shared" si="207"/>
        <v>0</v>
      </c>
      <c r="AO420" s="84">
        <f t="shared" si="192"/>
        <v>0</v>
      </c>
      <c r="AP420" s="84">
        <f t="shared" si="193"/>
        <v>0</v>
      </c>
      <c r="AQ420" s="84">
        <f t="shared" si="208"/>
        <v>0</v>
      </c>
      <c r="AR420" s="84">
        <f t="shared" si="217"/>
        <v>0</v>
      </c>
      <c r="AS420" s="84">
        <v>0</v>
      </c>
      <c r="AT420" s="84">
        <f t="shared" si="220"/>
        <v>0</v>
      </c>
      <c r="AU420" s="84">
        <v>0</v>
      </c>
      <c r="AV420" s="84">
        <f t="shared" si="194"/>
        <v>0</v>
      </c>
      <c r="AW420" s="84">
        <f t="shared" si="209"/>
        <v>0</v>
      </c>
      <c r="AX420" s="84">
        <f t="shared" si="195"/>
        <v>0</v>
      </c>
      <c r="AY420" s="84">
        <f t="shared" si="196"/>
        <v>0</v>
      </c>
      <c r="AZ420" s="84">
        <f t="shared" si="210"/>
        <v>0</v>
      </c>
      <c r="BA420" s="84">
        <f t="shared" si="197"/>
        <v>0</v>
      </c>
      <c r="BB420" s="84">
        <f t="shared" si="198"/>
        <v>0</v>
      </c>
      <c r="BC420" s="84">
        <f t="shared" si="211"/>
        <v>0</v>
      </c>
      <c r="BD420" s="84">
        <f t="shared" si="218"/>
        <v>0</v>
      </c>
      <c r="BE420" s="84">
        <v>0</v>
      </c>
      <c r="BF420" s="84">
        <f t="shared" si="212"/>
        <v>0</v>
      </c>
      <c r="BG420" s="84">
        <v>0</v>
      </c>
      <c r="BH420" s="84">
        <f t="shared" si="199"/>
        <v>0</v>
      </c>
      <c r="BI420" s="84">
        <f t="shared" si="213"/>
        <v>0</v>
      </c>
      <c r="BJ420" s="84">
        <f t="shared" si="200"/>
        <v>0</v>
      </c>
      <c r="BK420" s="84">
        <f t="shared" si="201"/>
        <v>0</v>
      </c>
      <c r="BL420" s="84">
        <f t="shared" si="214"/>
        <v>0</v>
      </c>
      <c r="BM420" s="84">
        <f t="shared" si="202"/>
        <v>0</v>
      </c>
      <c r="BN420" s="84">
        <f t="shared" si="203"/>
        <v>0</v>
      </c>
      <c r="BO420" s="84">
        <f t="shared" si="215"/>
        <v>0</v>
      </c>
      <c r="BP420" s="84">
        <f t="shared" si="219"/>
        <v>0</v>
      </c>
      <c r="BQ420" s="84">
        <v>0</v>
      </c>
      <c r="BR420" s="84">
        <f t="shared" si="216"/>
        <v>0</v>
      </c>
      <c r="BS420" s="84">
        <v>0</v>
      </c>
    </row>
    <row r="421" spans="1:71" s="85" customFormat="1">
      <c r="A421" s="69">
        <v>412</v>
      </c>
      <c r="B421" s="1"/>
      <c r="C421" s="1"/>
      <c r="D421" s="2"/>
      <c r="E421" s="3"/>
      <c r="F421" s="4"/>
      <c r="G421" s="2"/>
      <c r="H421" s="4"/>
      <c r="I421" s="4"/>
      <c r="J421" s="4"/>
      <c r="K421" s="5"/>
      <c r="L421" s="32"/>
      <c r="M421" s="4"/>
      <c r="N421" s="4"/>
      <c r="O421" s="5"/>
      <c r="P421" s="32"/>
      <c r="Q421" s="4"/>
      <c r="R421" s="4"/>
      <c r="S421" s="47"/>
      <c r="T421" s="32"/>
      <c r="U421" s="4"/>
      <c r="V421" s="4"/>
      <c r="W421" s="47"/>
      <c r="X421" s="86">
        <f>IF(Dane!$E$3=1,AL421+AX421+BJ421,IF(Dane!$E$3=2,AR421+BD421+BP421,AT421+BF421+BR421))</f>
        <v>0</v>
      </c>
      <c r="Y421" s="87">
        <f>IF(Dane!$E$3=1,AM421+AY421+BK421,IF(Dane!$E$3=2,AS421+BE421+BQ421,AU421+BG421+BS421))</f>
        <v>0</v>
      </c>
      <c r="Z421" s="87">
        <f>IF(((H421*Dane!$C$9)-X421)&lt;0,0,(H421*Dane!$C$9)-X421)</f>
        <v>0</v>
      </c>
      <c r="AA421" s="88">
        <f>IFERROR(IF(((I421*Dane!$C$9)-Y421)&lt;0,0,(I421*Dane!$C$9)-Y421),0)</f>
        <v>0</v>
      </c>
      <c r="AB421" s="74"/>
      <c r="AC421" s="83">
        <f>IF(Dane!$E$3=1,AL421,IF(Dane!$E$3=2,AR421,AT421))</f>
        <v>0</v>
      </c>
      <c r="AD421" s="83">
        <f>IF(Dane!$E$3=1,AM421,IF(Dane!$E$3=2,AS421,AU421))</f>
        <v>0</v>
      </c>
      <c r="AE421" s="83">
        <f>IF(Dane!$E$3=1,AX421,IF(Dane!$E$3=2,BD421,BF421))</f>
        <v>0</v>
      </c>
      <c r="AF421" s="83">
        <f>IF(Dane!$E$3=1,AY421,IF(Dane!$E$3=2,BE421,BG421))</f>
        <v>0</v>
      </c>
      <c r="AG421" s="83">
        <f>IF(Dane!$E$3=1,BJ421,IF(Dane!$E$3=2,BP421,BR421))</f>
        <v>0</v>
      </c>
      <c r="AH421" s="83">
        <f>IF(Dane!$E$3=1,BK421,IF(Dane!$E$3=2,BQ421,BS421))</f>
        <v>0</v>
      </c>
      <c r="AI421" s="84">
        <f t="shared" si="204"/>
        <v>0</v>
      </c>
      <c r="AJ421" s="84">
        <f t="shared" si="205"/>
        <v>0</v>
      </c>
      <c r="AK421" s="84"/>
      <c r="AL421" s="84">
        <f t="shared" si="191"/>
        <v>0</v>
      </c>
      <c r="AM421" s="84">
        <f t="shared" si="206"/>
        <v>0</v>
      </c>
      <c r="AN421" s="84">
        <f t="shared" si="207"/>
        <v>0</v>
      </c>
      <c r="AO421" s="84">
        <f t="shared" si="192"/>
        <v>0</v>
      </c>
      <c r="AP421" s="84">
        <f t="shared" si="193"/>
        <v>0</v>
      </c>
      <c r="AQ421" s="84">
        <f t="shared" si="208"/>
        <v>0</v>
      </c>
      <c r="AR421" s="84">
        <f t="shared" si="217"/>
        <v>0</v>
      </c>
      <c r="AS421" s="84">
        <v>0</v>
      </c>
      <c r="AT421" s="84">
        <f t="shared" si="220"/>
        <v>0</v>
      </c>
      <c r="AU421" s="84">
        <v>0</v>
      </c>
      <c r="AV421" s="84">
        <f t="shared" si="194"/>
        <v>0</v>
      </c>
      <c r="AW421" s="84">
        <f t="shared" si="209"/>
        <v>0</v>
      </c>
      <c r="AX421" s="84">
        <f t="shared" si="195"/>
        <v>0</v>
      </c>
      <c r="AY421" s="84">
        <f t="shared" si="196"/>
        <v>0</v>
      </c>
      <c r="AZ421" s="84">
        <f t="shared" si="210"/>
        <v>0</v>
      </c>
      <c r="BA421" s="84">
        <f t="shared" si="197"/>
        <v>0</v>
      </c>
      <c r="BB421" s="84">
        <f t="shared" si="198"/>
        <v>0</v>
      </c>
      <c r="BC421" s="84">
        <f t="shared" si="211"/>
        <v>0</v>
      </c>
      <c r="BD421" s="84">
        <f t="shared" si="218"/>
        <v>0</v>
      </c>
      <c r="BE421" s="84">
        <v>0</v>
      </c>
      <c r="BF421" s="84">
        <f t="shared" si="212"/>
        <v>0</v>
      </c>
      <c r="BG421" s="84">
        <v>0</v>
      </c>
      <c r="BH421" s="84">
        <f t="shared" si="199"/>
        <v>0</v>
      </c>
      <c r="BI421" s="84">
        <f t="shared" si="213"/>
        <v>0</v>
      </c>
      <c r="BJ421" s="84">
        <f t="shared" si="200"/>
        <v>0</v>
      </c>
      <c r="BK421" s="84">
        <f t="shared" si="201"/>
        <v>0</v>
      </c>
      <c r="BL421" s="84">
        <f t="shared" si="214"/>
        <v>0</v>
      </c>
      <c r="BM421" s="84">
        <f t="shared" si="202"/>
        <v>0</v>
      </c>
      <c r="BN421" s="84">
        <f t="shared" si="203"/>
        <v>0</v>
      </c>
      <c r="BO421" s="84">
        <f t="shared" si="215"/>
        <v>0</v>
      </c>
      <c r="BP421" s="84">
        <f t="shared" si="219"/>
        <v>0</v>
      </c>
      <c r="BQ421" s="84">
        <v>0</v>
      </c>
      <c r="BR421" s="84">
        <f t="shared" si="216"/>
        <v>0</v>
      </c>
      <c r="BS421" s="84">
        <v>0</v>
      </c>
    </row>
    <row r="422" spans="1:71" s="85" customFormat="1">
      <c r="A422" s="69">
        <v>413</v>
      </c>
      <c r="B422" s="1"/>
      <c r="C422" s="1"/>
      <c r="D422" s="2"/>
      <c r="E422" s="3"/>
      <c r="F422" s="4"/>
      <c r="G422" s="2"/>
      <c r="H422" s="4"/>
      <c r="I422" s="4"/>
      <c r="J422" s="4"/>
      <c r="K422" s="5"/>
      <c r="L422" s="32"/>
      <c r="M422" s="4"/>
      <c r="N422" s="4"/>
      <c r="O422" s="5"/>
      <c r="P422" s="32"/>
      <c r="Q422" s="4"/>
      <c r="R422" s="4"/>
      <c r="S422" s="47"/>
      <c r="T422" s="32"/>
      <c r="U422" s="4"/>
      <c r="V422" s="4"/>
      <c r="W422" s="47"/>
      <c r="X422" s="86">
        <f>IF(Dane!$E$3=1,AL422+AX422+BJ422,IF(Dane!$E$3=2,AR422+BD422+BP422,AT422+BF422+BR422))</f>
        <v>0</v>
      </c>
      <c r="Y422" s="87">
        <f>IF(Dane!$E$3=1,AM422+AY422+BK422,IF(Dane!$E$3=2,AS422+BE422+BQ422,AU422+BG422+BS422))</f>
        <v>0</v>
      </c>
      <c r="Z422" s="87">
        <f>IF(((H422*Dane!$C$9)-X422)&lt;0,0,(H422*Dane!$C$9)-X422)</f>
        <v>0</v>
      </c>
      <c r="AA422" s="88">
        <f>IFERROR(IF(((I422*Dane!$C$9)-Y422)&lt;0,0,(I422*Dane!$C$9)-Y422),0)</f>
        <v>0</v>
      </c>
      <c r="AB422" s="74"/>
      <c r="AC422" s="83">
        <f>IF(Dane!$E$3=1,AL422,IF(Dane!$E$3=2,AR422,AT422))</f>
        <v>0</v>
      </c>
      <c r="AD422" s="83">
        <f>IF(Dane!$E$3=1,AM422,IF(Dane!$E$3=2,AS422,AU422))</f>
        <v>0</v>
      </c>
      <c r="AE422" s="83">
        <f>IF(Dane!$E$3=1,AX422,IF(Dane!$E$3=2,BD422,BF422))</f>
        <v>0</v>
      </c>
      <c r="AF422" s="83">
        <f>IF(Dane!$E$3=1,AY422,IF(Dane!$E$3=2,BE422,BG422))</f>
        <v>0</v>
      </c>
      <c r="AG422" s="83">
        <f>IF(Dane!$E$3=1,BJ422,IF(Dane!$E$3=2,BP422,BR422))</f>
        <v>0</v>
      </c>
      <c r="AH422" s="83">
        <f>IF(Dane!$E$3=1,BK422,IF(Dane!$E$3=2,BQ422,BS422))</f>
        <v>0</v>
      </c>
      <c r="AI422" s="84">
        <f t="shared" si="204"/>
        <v>0</v>
      </c>
      <c r="AJ422" s="84">
        <f t="shared" si="205"/>
        <v>0</v>
      </c>
      <c r="AK422" s="84"/>
      <c r="AL422" s="84">
        <f t="shared" si="191"/>
        <v>0</v>
      </c>
      <c r="AM422" s="84">
        <f t="shared" si="206"/>
        <v>0</v>
      </c>
      <c r="AN422" s="84">
        <f t="shared" si="207"/>
        <v>0</v>
      </c>
      <c r="AO422" s="84">
        <f t="shared" si="192"/>
        <v>0</v>
      </c>
      <c r="AP422" s="84">
        <f t="shared" si="193"/>
        <v>0</v>
      </c>
      <c r="AQ422" s="84">
        <f t="shared" si="208"/>
        <v>0</v>
      </c>
      <c r="AR422" s="84">
        <f t="shared" si="217"/>
        <v>0</v>
      </c>
      <c r="AS422" s="84">
        <v>0</v>
      </c>
      <c r="AT422" s="84">
        <f t="shared" si="220"/>
        <v>0</v>
      </c>
      <c r="AU422" s="84">
        <v>0</v>
      </c>
      <c r="AV422" s="84">
        <f t="shared" si="194"/>
        <v>0</v>
      </c>
      <c r="AW422" s="84">
        <f t="shared" si="209"/>
        <v>0</v>
      </c>
      <c r="AX422" s="84">
        <f t="shared" si="195"/>
        <v>0</v>
      </c>
      <c r="AY422" s="84">
        <f t="shared" si="196"/>
        <v>0</v>
      </c>
      <c r="AZ422" s="84">
        <f t="shared" si="210"/>
        <v>0</v>
      </c>
      <c r="BA422" s="84">
        <f t="shared" si="197"/>
        <v>0</v>
      </c>
      <c r="BB422" s="84">
        <f t="shared" si="198"/>
        <v>0</v>
      </c>
      <c r="BC422" s="84">
        <f t="shared" si="211"/>
        <v>0</v>
      </c>
      <c r="BD422" s="84">
        <f t="shared" si="218"/>
        <v>0</v>
      </c>
      <c r="BE422" s="84">
        <v>0</v>
      </c>
      <c r="BF422" s="84">
        <f t="shared" si="212"/>
        <v>0</v>
      </c>
      <c r="BG422" s="84">
        <v>0</v>
      </c>
      <c r="BH422" s="84">
        <f t="shared" si="199"/>
        <v>0</v>
      </c>
      <c r="BI422" s="84">
        <f t="shared" si="213"/>
        <v>0</v>
      </c>
      <c r="BJ422" s="84">
        <f t="shared" si="200"/>
        <v>0</v>
      </c>
      <c r="BK422" s="84">
        <f t="shared" si="201"/>
        <v>0</v>
      </c>
      <c r="BL422" s="84">
        <f t="shared" si="214"/>
        <v>0</v>
      </c>
      <c r="BM422" s="84">
        <f t="shared" si="202"/>
        <v>0</v>
      </c>
      <c r="BN422" s="84">
        <f t="shared" si="203"/>
        <v>0</v>
      </c>
      <c r="BO422" s="84">
        <f t="shared" si="215"/>
        <v>0</v>
      </c>
      <c r="BP422" s="84">
        <f t="shared" si="219"/>
        <v>0</v>
      </c>
      <c r="BQ422" s="84">
        <v>0</v>
      </c>
      <c r="BR422" s="84">
        <f t="shared" si="216"/>
        <v>0</v>
      </c>
      <c r="BS422" s="84">
        <v>0</v>
      </c>
    </row>
    <row r="423" spans="1:71" s="85" customFormat="1">
      <c r="A423" s="69">
        <v>414</v>
      </c>
      <c r="B423" s="1"/>
      <c r="C423" s="1"/>
      <c r="D423" s="2"/>
      <c r="E423" s="3"/>
      <c r="F423" s="4"/>
      <c r="G423" s="2"/>
      <c r="H423" s="4"/>
      <c r="I423" s="4"/>
      <c r="J423" s="4"/>
      <c r="K423" s="5"/>
      <c r="L423" s="32"/>
      <c r="M423" s="4"/>
      <c r="N423" s="4"/>
      <c r="O423" s="5"/>
      <c r="P423" s="32"/>
      <c r="Q423" s="4"/>
      <c r="R423" s="4"/>
      <c r="S423" s="47"/>
      <c r="T423" s="32"/>
      <c r="U423" s="4"/>
      <c r="V423" s="4"/>
      <c r="W423" s="47"/>
      <c r="X423" s="86">
        <f>IF(Dane!$E$3=1,AL423+AX423+BJ423,IF(Dane!$E$3=2,AR423+BD423+BP423,AT423+BF423+BR423))</f>
        <v>0</v>
      </c>
      <c r="Y423" s="87">
        <f>IF(Dane!$E$3=1,AM423+AY423+BK423,IF(Dane!$E$3=2,AS423+BE423+BQ423,AU423+BG423+BS423))</f>
        <v>0</v>
      </c>
      <c r="Z423" s="87">
        <f>IF(((H423*Dane!$C$9)-X423)&lt;0,0,(H423*Dane!$C$9)-X423)</f>
        <v>0</v>
      </c>
      <c r="AA423" s="88">
        <f>IFERROR(IF(((I423*Dane!$C$9)-Y423)&lt;0,0,(I423*Dane!$C$9)-Y423),0)</f>
        <v>0</v>
      </c>
      <c r="AB423" s="74"/>
      <c r="AC423" s="83">
        <f>IF(Dane!$E$3=1,AL423,IF(Dane!$E$3=2,AR423,AT423))</f>
        <v>0</v>
      </c>
      <c r="AD423" s="83">
        <f>IF(Dane!$E$3=1,AM423,IF(Dane!$E$3=2,AS423,AU423))</f>
        <v>0</v>
      </c>
      <c r="AE423" s="83">
        <f>IF(Dane!$E$3=1,AX423,IF(Dane!$E$3=2,BD423,BF423))</f>
        <v>0</v>
      </c>
      <c r="AF423" s="83">
        <f>IF(Dane!$E$3=1,AY423,IF(Dane!$E$3=2,BE423,BG423))</f>
        <v>0</v>
      </c>
      <c r="AG423" s="83">
        <f>IF(Dane!$E$3=1,BJ423,IF(Dane!$E$3=2,BP423,BR423))</f>
        <v>0</v>
      </c>
      <c r="AH423" s="83">
        <f>IF(Dane!$E$3=1,BK423,IF(Dane!$E$3=2,BQ423,BS423))</f>
        <v>0</v>
      </c>
      <c r="AI423" s="84">
        <f t="shared" si="204"/>
        <v>0</v>
      </c>
      <c r="AJ423" s="84">
        <f t="shared" si="205"/>
        <v>0</v>
      </c>
      <c r="AK423" s="84"/>
      <c r="AL423" s="84">
        <f t="shared" si="191"/>
        <v>0</v>
      </c>
      <c r="AM423" s="84">
        <f t="shared" si="206"/>
        <v>0</v>
      </c>
      <c r="AN423" s="84">
        <f t="shared" si="207"/>
        <v>0</v>
      </c>
      <c r="AO423" s="84">
        <f t="shared" si="192"/>
        <v>0</v>
      </c>
      <c r="AP423" s="84">
        <f t="shared" si="193"/>
        <v>0</v>
      </c>
      <c r="AQ423" s="84">
        <f t="shared" si="208"/>
        <v>0</v>
      </c>
      <c r="AR423" s="84">
        <f t="shared" si="217"/>
        <v>0</v>
      </c>
      <c r="AS423" s="84">
        <v>0</v>
      </c>
      <c r="AT423" s="84">
        <f t="shared" si="220"/>
        <v>0</v>
      </c>
      <c r="AU423" s="84">
        <v>0</v>
      </c>
      <c r="AV423" s="84">
        <f t="shared" si="194"/>
        <v>0</v>
      </c>
      <c r="AW423" s="84">
        <f t="shared" si="209"/>
        <v>0</v>
      </c>
      <c r="AX423" s="84">
        <f t="shared" si="195"/>
        <v>0</v>
      </c>
      <c r="AY423" s="84">
        <f t="shared" si="196"/>
        <v>0</v>
      </c>
      <c r="AZ423" s="84">
        <f t="shared" si="210"/>
        <v>0</v>
      </c>
      <c r="BA423" s="84">
        <f t="shared" si="197"/>
        <v>0</v>
      </c>
      <c r="BB423" s="84">
        <f t="shared" si="198"/>
        <v>0</v>
      </c>
      <c r="BC423" s="84">
        <f t="shared" si="211"/>
        <v>0</v>
      </c>
      <c r="BD423" s="84">
        <f t="shared" si="218"/>
        <v>0</v>
      </c>
      <c r="BE423" s="84">
        <v>0</v>
      </c>
      <c r="BF423" s="84">
        <f t="shared" si="212"/>
        <v>0</v>
      </c>
      <c r="BG423" s="84">
        <v>0</v>
      </c>
      <c r="BH423" s="84">
        <f t="shared" si="199"/>
        <v>0</v>
      </c>
      <c r="BI423" s="84">
        <f t="shared" si="213"/>
        <v>0</v>
      </c>
      <c r="BJ423" s="84">
        <f t="shared" si="200"/>
        <v>0</v>
      </c>
      <c r="BK423" s="84">
        <f t="shared" si="201"/>
        <v>0</v>
      </c>
      <c r="BL423" s="84">
        <f t="shared" si="214"/>
        <v>0</v>
      </c>
      <c r="BM423" s="84">
        <f t="shared" si="202"/>
        <v>0</v>
      </c>
      <c r="BN423" s="84">
        <f t="shared" si="203"/>
        <v>0</v>
      </c>
      <c r="BO423" s="84">
        <f t="shared" si="215"/>
        <v>0</v>
      </c>
      <c r="BP423" s="84">
        <f t="shared" si="219"/>
        <v>0</v>
      </c>
      <c r="BQ423" s="84">
        <v>0</v>
      </c>
      <c r="BR423" s="84">
        <f t="shared" si="216"/>
        <v>0</v>
      </c>
      <c r="BS423" s="84">
        <v>0</v>
      </c>
    </row>
    <row r="424" spans="1:71" s="85" customFormat="1">
      <c r="A424" s="69">
        <v>415</v>
      </c>
      <c r="B424" s="1"/>
      <c r="C424" s="1"/>
      <c r="D424" s="2"/>
      <c r="E424" s="3"/>
      <c r="F424" s="4"/>
      <c r="G424" s="2"/>
      <c r="H424" s="4"/>
      <c r="I424" s="4"/>
      <c r="J424" s="4"/>
      <c r="K424" s="5"/>
      <c r="L424" s="32"/>
      <c r="M424" s="4"/>
      <c r="N424" s="4"/>
      <c r="O424" s="5"/>
      <c r="P424" s="32"/>
      <c r="Q424" s="4"/>
      <c r="R424" s="4"/>
      <c r="S424" s="47"/>
      <c r="T424" s="32"/>
      <c r="U424" s="4"/>
      <c r="V424" s="4"/>
      <c r="W424" s="47"/>
      <c r="X424" s="86">
        <f>IF(Dane!$E$3=1,AL424+AX424+BJ424,IF(Dane!$E$3=2,AR424+BD424+BP424,AT424+BF424+BR424))</f>
        <v>0</v>
      </c>
      <c r="Y424" s="87">
        <f>IF(Dane!$E$3=1,AM424+AY424+BK424,IF(Dane!$E$3=2,AS424+BE424+BQ424,AU424+BG424+BS424))</f>
        <v>0</v>
      </c>
      <c r="Z424" s="87">
        <f>IF(((H424*Dane!$C$9)-X424)&lt;0,0,(H424*Dane!$C$9)-X424)</f>
        <v>0</v>
      </c>
      <c r="AA424" s="88">
        <f>IFERROR(IF(((I424*Dane!$C$9)-Y424)&lt;0,0,(I424*Dane!$C$9)-Y424),0)</f>
        <v>0</v>
      </c>
      <c r="AB424" s="74"/>
      <c r="AC424" s="83">
        <f>IF(Dane!$E$3=1,AL424,IF(Dane!$E$3=2,AR424,AT424))</f>
        <v>0</v>
      </c>
      <c r="AD424" s="83">
        <f>IF(Dane!$E$3=1,AM424,IF(Dane!$E$3=2,AS424,AU424))</f>
        <v>0</v>
      </c>
      <c r="AE424" s="83">
        <f>IF(Dane!$E$3=1,AX424,IF(Dane!$E$3=2,BD424,BF424))</f>
        <v>0</v>
      </c>
      <c r="AF424" s="83">
        <f>IF(Dane!$E$3=1,AY424,IF(Dane!$E$3=2,BE424,BG424))</f>
        <v>0</v>
      </c>
      <c r="AG424" s="83">
        <f>IF(Dane!$E$3=1,BJ424,IF(Dane!$E$3=2,BP424,BR424))</f>
        <v>0</v>
      </c>
      <c r="AH424" s="83">
        <f>IF(Dane!$E$3=1,BK424,IF(Dane!$E$3=2,BQ424,BS424))</f>
        <v>0</v>
      </c>
      <c r="AI424" s="84">
        <f t="shared" si="204"/>
        <v>0</v>
      </c>
      <c r="AJ424" s="84">
        <f t="shared" si="205"/>
        <v>0</v>
      </c>
      <c r="AK424" s="84"/>
      <c r="AL424" s="84">
        <f t="shared" si="191"/>
        <v>0</v>
      </c>
      <c r="AM424" s="84">
        <f t="shared" si="206"/>
        <v>0</v>
      </c>
      <c r="AN424" s="84">
        <f t="shared" si="207"/>
        <v>0</v>
      </c>
      <c r="AO424" s="84">
        <f t="shared" si="192"/>
        <v>0</v>
      </c>
      <c r="AP424" s="84">
        <f t="shared" si="193"/>
        <v>0</v>
      </c>
      <c r="AQ424" s="84">
        <f t="shared" si="208"/>
        <v>0</v>
      </c>
      <c r="AR424" s="84">
        <f t="shared" si="217"/>
        <v>0</v>
      </c>
      <c r="AS424" s="84">
        <v>0</v>
      </c>
      <c r="AT424" s="84">
        <f t="shared" si="220"/>
        <v>0</v>
      </c>
      <c r="AU424" s="84">
        <v>0</v>
      </c>
      <c r="AV424" s="84">
        <f t="shared" si="194"/>
        <v>0</v>
      </c>
      <c r="AW424" s="84">
        <f t="shared" si="209"/>
        <v>0</v>
      </c>
      <c r="AX424" s="84">
        <f t="shared" si="195"/>
        <v>0</v>
      </c>
      <c r="AY424" s="84">
        <f t="shared" si="196"/>
        <v>0</v>
      </c>
      <c r="AZ424" s="84">
        <f t="shared" si="210"/>
        <v>0</v>
      </c>
      <c r="BA424" s="84">
        <f t="shared" si="197"/>
        <v>0</v>
      </c>
      <c r="BB424" s="84">
        <f t="shared" si="198"/>
        <v>0</v>
      </c>
      <c r="BC424" s="84">
        <f t="shared" si="211"/>
        <v>0</v>
      </c>
      <c r="BD424" s="84">
        <f t="shared" si="218"/>
        <v>0</v>
      </c>
      <c r="BE424" s="84">
        <v>0</v>
      </c>
      <c r="BF424" s="84">
        <f t="shared" si="212"/>
        <v>0</v>
      </c>
      <c r="BG424" s="84">
        <v>0</v>
      </c>
      <c r="BH424" s="84">
        <f t="shared" si="199"/>
        <v>0</v>
      </c>
      <c r="BI424" s="84">
        <f t="shared" si="213"/>
        <v>0</v>
      </c>
      <c r="BJ424" s="84">
        <f t="shared" si="200"/>
        <v>0</v>
      </c>
      <c r="BK424" s="84">
        <f t="shared" si="201"/>
        <v>0</v>
      </c>
      <c r="BL424" s="84">
        <f t="shared" si="214"/>
        <v>0</v>
      </c>
      <c r="BM424" s="84">
        <f t="shared" si="202"/>
        <v>0</v>
      </c>
      <c r="BN424" s="84">
        <f t="shared" si="203"/>
        <v>0</v>
      </c>
      <c r="BO424" s="84">
        <f t="shared" si="215"/>
        <v>0</v>
      </c>
      <c r="BP424" s="84">
        <f t="shared" si="219"/>
        <v>0</v>
      </c>
      <c r="BQ424" s="84">
        <v>0</v>
      </c>
      <c r="BR424" s="84">
        <f t="shared" si="216"/>
        <v>0</v>
      </c>
      <c r="BS424" s="84">
        <v>0</v>
      </c>
    </row>
    <row r="425" spans="1:71" s="85" customFormat="1">
      <c r="A425" s="69">
        <v>416</v>
      </c>
      <c r="B425" s="1"/>
      <c r="C425" s="1"/>
      <c r="D425" s="2"/>
      <c r="E425" s="3"/>
      <c r="F425" s="4"/>
      <c r="G425" s="2"/>
      <c r="H425" s="4"/>
      <c r="I425" s="4"/>
      <c r="J425" s="4"/>
      <c r="K425" s="5"/>
      <c r="L425" s="32"/>
      <c r="M425" s="4"/>
      <c r="N425" s="4"/>
      <c r="O425" s="5"/>
      <c r="P425" s="32"/>
      <c r="Q425" s="4"/>
      <c r="R425" s="4"/>
      <c r="S425" s="47"/>
      <c r="T425" s="32"/>
      <c r="U425" s="4"/>
      <c r="V425" s="4"/>
      <c r="W425" s="47"/>
      <c r="X425" s="86">
        <f>IF(Dane!$E$3=1,AL425+AX425+BJ425,IF(Dane!$E$3=2,AR425+BD425+BP425,AT425+BF425+BR425))</f>
        <v>0</v>
      </c>
      <c r="Y425" s="87">
        <f>IF(Dane!$E$3=1,AM425+AY425+BK425,IF(Dane!$E$3=2,AS425+BE425+BQ425,AU425+BG425+BS425))</f>
        <v>0</v>
      </c>
      <c r="Z425" s="87">
        <f>IF(((H425*Dane!$C$9)-X425)&lt;0,0,(H425*Dane!$C$9)-X425)</f>
        <v>0</v>
      </c>
      <c r="AA425" s="88">
        <f>IFERROR(IF(((I425*Dane!$C$9)-Y425)&lt;0,0,(I425*Dane!$C$9)-Y425),0)</f>
        <v>0</v>
      </c>
      <c r="AB425" s="74"/>
      <c r="AC425" s="83">
        <f>IF(Dane!$E$3=1,AL425,IF(Dane!$E$3=2,AR425,AT425))</f>
        <v>0</v>
      </c>
      <c r="AD425" s="83">
        <f>IF(Dane!$E$3=1,AM425,IF(Dane!$E$3=2,AS425,AU425))</f>
        <v>0</v>
      </c>
      <c r="AE425" s="83">
        <f>IF(Dane!$E$3=1,AX425,IF(Dane!$E$3=2,BD425,BF425))</f>
        <v>0</v>
      </c>
      <c r="AF425" s="83">
        <f>IF(Dane!$E$3=1,AY425,IF(Dane!$E$3=2,BE425,BG425))</f>
        <v>0</v>
      </c>
      <c r="AG425" s="83">
        <f>IF(Dane!$E$3=1,BJ425,IF(Dane!$E$3=2,BP425,BR425))</f>
        <v>0</v>
      </c>
      <c r="AH425" s="83">
        <f>IF(Dane!$E$3=1,BK425,IF(Dane!$E$3=2,BQ425,BS425))</f>
        <v>0</v>
      </c>
      <c r="AI425" s="84">
        <f t="shared" si="204"/>
        <v>0</v>
      </c>
      <c r="AJ425" s="84">
        <f t="shared" si="205"/>
        <v>0</v>
      </c>
      <c r="AK425" s="84"/>
      <c r="AL425" s="84">
        <f t="shared" si="191"/>
        <v>0</v>
      </c>
      <c r="AM425" s="84">
        <f t="shared" si="206"/>
        <v>0</v>
      </c>
      <c r="AN425" s="84">
        <f t="shared" si="207"/>
        <v>0</v>
      </c>
      <c r="AO425" s="84">
        <f t="shared" si="192"/>
        <v>0</v>
      </c>
      <c r="AP425" s="84">
        <f t="shared" si="193"/>
        <v>0</v>
      </c>
      <c r="AQ425" s="84">
        <f t="shared" si="208"/>
        <v>0</v>
      </c>
      <c r="AR425" s="84">
        <f t="shared" si="217"/>
        <v>0</v>
      </c>
      <c r="AS425" s="84">
        <v>0</v>
      </c>
      <c r="AT425" s="84">
        <f t="shared" si="220"/>
        <v>0</v>
      </c>
      <c r="AU425" s="84">
        <v>0</v>
      </c>
      <c r="AV425" s="84">
        <f t="shared" si="194"/>
        <v>0</v>
      </c>
      <c r="AW425" s="84">
        <f t="shared" si="209"/>
        <v>0</v>
      </c>
      <c r="AX425" s="84">
        <f t="shared" si="195"/>
        <v>0</v>
      </c>
      <c r="AY425" s="84">
        <f t="shared" si="196"/>
        <v>0</v>
      </c>
      <c r="AZ425" s="84">
        <f t="shared" si="210"/>
        <v>0</v>
      </c>
      <c r="BA425" s="84">
        <f t="shared" si="197"/>
        <v>0</v>
      </c>
      <c r="BB425" s="84">
        <f t="shared" si="198"/>
        <v>0</v>
      </c>
      <c r="BC425" s="84">
        <f t="shared" si="211"/>
        <v>0</v>
      </c>
      <c r="BD425" s="84">
        <f t="shared" si="218"/>
        <v>0</v>
      </c>
      <c r="BE425" s="84">
        <v>0</v>
      </c>
      <c r="BF425" s="84">
        <f t="shared" si="212"/>
        <v>0</v>
      </c>
      <c r="BG425" s="84">
        <v>0</v>
      </c>
      <c r="BH425" s="84">
        <f t="shared" si="199"/>
        <v>0</v>
      </c>
      <c r="BI425" s="84">
        <f t="shared" si="213"/>
        <v>0</v>
      </c>
      <c r="BJ425" s="84">
        <f t="shared" si="200"/>
        <v>0</v>
      </c>
      <c r="BK425" s="84">
        <f t="shared" si="201"/>
        <v>0</v>
      </c>
      <c r="BL425" s="84">
        <f t="shared" si="214"/>
        <v>0</v>
      </c>
      <c r="BM425" s="84">
        <f t="shared" si="202"/>
        <v>0</v>
      </c>
      <c r="BN425" s="84">
        <f t="shared" si="203"/>
        <v>0</v>
      </c>
      <c r="BO425" s="84">
        <f t="shared" si="215"/>
        <v>0</v>
      </c>
      <c r="BP425" s="84">
        <f t="shared" si="219"/>
        <v>0</v>
      </c>
      <c r="BQ425" s="84">
        <v>0</v>
      </c>
      <c r="BR425" s="84">
        <f t="shared" si="216"/>
        <v>0</v>
      </c>
      <c r="BS425" s="84">
        <v>0</v>
      </c>
    </row>
    <row r="426" spans="1:71" s="85" customFormat="1">
      <c r="A426" s="69">
        <v>417</v>
      </c>
      <c r="B426" s="1"/>
      <c r="C426" s="1"/>
      <c r="D426" s="2"/>
      <c r="E426" s="3"/>
      <c r="F426" s="4"/>
      <c r="G426" s="2"/>
      <c r="H426" s="4"/>
      <c r="I426" s="4"/>
      <c r="J426" s="4"/>
      <c r="K426" s="5"/>
      <c r="L426" s="32"/>
      <c r="M426" s="4"/>
      <c r="N426" s="4"/>
      <c r="O426" s="5"/>
      <c r="P426" s="32"/>
      <c r="Q426" s="4"/>
      <c r="R426" s="4"/>
      <c r="S426" s="47"/>
      <c r="T426" s="32"/>
      <c r="U426" s="4"/>
      <c r="V426" s="4"/>
      <c r="W426" s="47"/>
      <c r="X426" s="86">
        <f>IF(Dane!$E$3=1,AL426+AX426+BJ426,IF(Dane!$E$3=2,AR426+BD426+BP426,AT426+BF426+BR426))</f>
        <v>0</v>
      </c>
      <c r="Y426" s="87">
        <f>IF(Dane!$E$3=1,AM426+AY426+BK426,IF(Dane!$E$3=2,AS426+BE426+BQ426,AU426+BG426+BS426))</f>
        <v>0</v>
      </c>
      <c r="Z426" s="87">
        <f>IF(((H426*Dane!$C$9)-X426)&lt;0,0,(H426*Dane!$C$9)-X426)</f>
        <v>0</v>
      </c>
      <c r="AA426" s="88">
        <f>IFERROR(IF(((I426*Dane!$C$9)-Y426)&lt;0,0,(I426*Dane!$C$9)-Y426),0)</f>
        <v>0</v>
      </c>
      <c r="AB426" s="74"/>
      <c r="AC426" s="83">
        <f>IF(Dane!$E$3=1,AL426,IF(Dane!$E$3=2,AR426,AT426))</f>
        <v>0</v>
      </c>
      <c r="AD426" s="83">
        <f>IF(Dane!$E$3=1,AM426,IF(Dane!$E$3=2,AS426,AU426))</f>
        <v>0</v>
      </c>
      <c r="AE426" s="83">
        <f>IF(Dane!$E$3=1,AX426,IF(Dane!$E$3=2,BD426,BF426))</f>
        <v>0</v>
      </c>
      <c r="AF426" s="83">
        <f>IF(Dane!$E$3=1,AY426,IF(Dane!$E$3=2,BE426,BG426))</f>
        <v>0</v>
      </c>
      <c r="AG426" s="83">
        <f>IF(Dane!$E$3=1,BJ426,IF(Dane!$E$3=2,BP426,BR426))</f>
        <v>0</v>
      </c>
      <c r="AH426" s="83">
        <f>IF(Dane!$E$3=1,BK426,IF(Dane!$E$3=2,BQ426,BS426))</f>
        <v>0</v>
      </c>
      <c r="AI426" s="84">
        <f t="shared" si="204"/>
        <v>0</v>
      </c>
      <c r="AJ426" s="84">
        <f t="shared" si="205"/>
        <v>0</v>
      </c>
      <c r="AK426" s="84"/>
      <c r="AL426" s="84">
        <f t="shared" si="191"/>
        <v>0</v>
      </c>
      <c r="AM426" s="84">
        <f t="shared" si="206"/>
        <v>0</v>
      </c>
      <c r="AN426" s="84">
        <f t="shared" si="207"/>
        <v>0</v>
      </c>
      <c r="AO426" s="84">
        <f t="shared" si="192"/>
        <v>0</v>
      </c>
      <c r="AP426" s="84">
        <f t="shared" si="193"/>
        <v>0</v>
      </c>
      <c r="AQ426" s="84">
        <f t="shared" si="208"/>
        <v>0</v>
      </c>
      <c r="AR426" s="84">
        <f t="shared" si="217"/>
        <v>0</v>
      </c>
      <c r="AS426" s="84">
        <v>0</v>
      </c>
      <c r="AT426" s="84">
        <f t="shared" si="220"/>
        <v>0</v>
      </c>
      <c r="AU426" s="84">
        <v>0</v>
      </c>
      <c r="AV426" s="84">
        <f t="shared" si="194"/>
        <v>0</v>
      </c>
      <c r="AW426" s="84">
        <f t="shared" si="209"/>
        <v>0</v>
      </c>
      <c r="AX426" s="84">
        <f t="shared" si="195"/>
        <v>0</v>
      </c>
      <c r="AY426" s="84">
        <f t="shared" si="196"/>
        <v>0</v>
      </c>
      <c r="AZ426" s="84">
        <f t="shared" si="210"/>
        <v>0</v>
      </c>
      <c r="BA426" s="84">
        <f t="shared" si="197"/>
        <v>0</v>
      </c>
      <c r="BB426" s="84">
        <f t="shared" si="198"/>
        <v>0</v>
      </c>
      <c r="BC426" s="84">
        <f t="shared" si="211"/>
        <v>0</v>
      </c>
      <c r="BD426" s="84">
        <f t="shared" si="218"/>
        <v>0</v>
      </c>
      <c r="BE426" s="84">
        <v>0</v>
      </c>
      <c r="BF426" s="84">
        <f t="shared" si="212"/>
        <v>0</v>
      </c>
      <c r="BG426" s="84">
        <v>0</v>
      </c>
      <c r="BH426" s="84">
        <f t="shared" si="199"/>
        <v>0</v>
      </c>
      <c r="BI426" s="84">
        <f t="shared" si="213"/>
        <v>0</v>
      </c>
      <c r="BJ426" s="84">
        <f t="shared" si="200"/>
        <v>0</v>
      </c>
      <c r="BK426" s="84">
        <f t="shared" si="201"/>
        <v>0</v>
      </c>
      <c r="BL426" s="84">
        <f t="shared" si="214"/>
        <v>0</v>
      </c>
      <c r="BM426" s="84">
        <f t="shared" si="202"/>
        <v>0</v>
      </c>
      <c r="BN426" s="84">
        <f t="shared" si="203"/>
        <v>0</v>
      </c>
      <c r="BO426" s="84">
        <f t="shared" si="215"/>
        <v>0</v>
      </c>
      <c r="BP426" s="84">
        <f t="shared" si="219"/>
        <v>0</v>
      </c>
      <c r="BQ426" s="84">
        <v>0</v>
      </c>
      <c r="BR426" s="84">
        <f t="shared" si="216"/>
        <v>0</v>
      </c>
      <c r="BS426" s="84">
        <v>0</v>
      </c>
    </row>
    <row r="427" spans="1:71" s="85" customFormat="1">
      <c r="A427" s="69">
        <v>418</v>
      </c>
      <c r="B427" s="1"/>
      <c r="C427" s="1"/>
      <c r="D427" s="2"/>
      <c r="E427" s="3"/>
      <c r="F427" s="4"/>
      <c r="G427" s="2"/>
      <c r="H427" s="4"/>
      <c r="I427" s="4"/>
      <c r="J427" s="4"/>
      <c r="K427" s="5"/>
      <c r="L427" s="32"/>
      <c r="M427" s="4"/>
      <c r="N427" s="4"/>
      <c r="O427" s="5"/>
      <c r="P427" s="32"/>
      <c r="Q427" s="4"/>
      <c r="R427" s="4"/>
      <c r="S427" s="47"/>
      <c r="T427" s="32"/>
      <c r="U427" s="4"/>
      <c r="V427" s="4"/>
      <c r="W427" s="47"/>
      <c r="X427" s="86">
        <f>IF(Dane!$E$3=1,AL427+AX427+BJ427,IF(Dane!$E$3=2,AR427+BD427+BP427,AT427+BF427+BR427))</f>
        <v>0</v>
      </c>
      <c r="Y427" s="87">
        <f>IF(Dane!$E$3=1,AM427+AY427+BK427,IF(Dane!$E$3=2,AS427+BE427+BQ427,AU427+BG427+BS427))</f>
        <v>0</v>
      </c>
      <c r="Z427" s="87">
        <f>IF(((H427*Dane!$C$9)-X427)&lt;0,0,(H427*Dane!$C$9)-X427)</f>
        <v>0</v>
      </c>
      <c r="AA427" s="88">
        <f>IFERROR(IF(((I427*Dane!$C$9)-Y427)&lt;0,0,(I427*Dane!$C$9)-Y427),0)</f>
        <v>0</v>
      </c>
      <c r="AB427" s="74"/>
      <c r="AC427" s="83">
        <f>IF(Dane!$E$3=1,AL427,IF(Dane!$E$3=2,AR427,AT427))</f>
        <v>0</v>
      </c>
      <c r="AD427" s="83">
        <f>IF(Dane!$E$3=1,AM427,IF(Dane!$E$3=2,AS427,AU427))</f>
        <v>0</v>
      </c>
      <c r="AE427" s="83">
        <f>IF(Dane!$E$3=1,AX427,IF(Dane!$E$3=2,BD427,BF427))</f>
        <v>0</v>
      </c>
      <c r="AF427" s="83">
        <f>IF(Dane!$E$3=1,AY427,IF(Dane!$E$3=2,BE427,BG427))</f>
        <v>0</v>
      </c>
      <c r="AG427" s="83">
        <f>IF(Dane!$E$3=1,BJ427,IF(Dane!$E$3=2,BP427,BR427))</f>
        <v>0</v>
      </c>
      <c r="AH427" s="83">
        <f>IF(Dane!$E$3=1,BK427,IF(Dane!$E$3=2,BQ427,BS427))</f>
        <v>0</v>
      </c>
      <c r="AI427" s="84">
        <f t="shared" si="204"/>
        <v>0</v>
      </c>
      <c r="AJ427" s="84">
        <f t="shared" si="205"/>
        <v>0</v>
      </c>
      <c r="AK427" s="84"/>
      <c r="AL427" s="84">
        <f t="shared" si="191"/>
        <v>0</v>
      </c>
      <c r="AM427" s="84">
        <f t="shared" si="206"/>
        <v>0</v>
      </c>
      <c r="AN427" s="84">
        <f t="shared" si="207"/>
        <v>0</v>
      </c>
      <c r="AO427" s="84">
        <f t="shared" si="192"/>
        <v>0</v>
      </c>
      <c r="AP427" s="84">
        <f t="shared" si="193"/>
        <v>0</v>
      </c>
      <c r="AQ427" s="84">
        <f t="shared" si="208"/>
        <v>0</v>
      </c>
      <c r="AR427" s="84">
        <f t="shared" si="217"/>
        <v>0</v>
      </c>
      <c r="AS427" s="84">
        <v>0</v>
      </c>
      <c r="AT427" s="84">
        <f t="shared" si="220"/>
        <v>0</v>
      </c>
      <c r="AU427" s="84">
        <v>0</v>
      </c>
      <c r="AV427" s="84">
        <f t="shared" si="194"/>
        <v>0</v>
      </c>
      <c r="AW427" s="84">
        <f t="shared" si="209"/>
        <v>0</v>
      </c>
      <c r="AX427" s="84">
        <f t="shared" si="195"/>
        <v>0</v>
      </c>
      <c r="AY427" s="84">
        <f t="shared" si="196"/>
        <v>0</v>
      </c>
      <c r="AZ427" s="84">
        <f t="shared" si="210"/>
        <v>0</v>
      </c>
      <c r="BA427" s="84">
        <f t="shared" si="197"/>
        <v>0</v>
      </c>
      <c r="BB427" s="84">
        <f t="shared" si="198"/>
        <v>0</v>
      </c>
      <c r="BC427" s="84">
        <f t="shared" si="211"/>
        <v>0</v>
      </c>
      <c r="BD427" s="84">
        <f t="shared" si="218"/>
        <v>0</v>
      </c>
      <c r="BE427" s="84">
        <v>0</v>
      </c>
      <c r="BF427" s="84">
        <f t="shared" si="212"/>
        <v>0</v>
      </c>
      <c r="BG427" s="84">
        <v>0</v>
      </c>
      <c r="BH427" s="84">
        <f t="shared" si="199"/>
        <v>0</v>
      </c>
      <c r="BI427" s="84">
        <f t="shared" si="213"/>
        <v>0</v>
      </c>
      <c r="BJ427" s="84">
        <f t="shared" si="200"/>
        <v>0</v>
      </c>
      <c r="BK427" s="84">
        <f t="shared" si="201"/>
        <v>0</v>
      </c>
      <c r="BL427" s="84">
        <f t="shared" si="214"/>
        <v>0</v>
      </c>
      <c r="BM427" s="84">
        <f t="shared" si="202"/>
        <v>0</v>
      </c>
      <c r="BN427" s="84">
        <f t="shared" si="203"/>
        <v>0</v>
      </c>
      <c r="BO427" s="84">
        <f t="shared" si="215"/>
        <v>0</v>
      </c>
      <c r="BP427" s="84">
        <f t="shared" si="219"/>
        <v>0</v>
      </c>
      <c r="BQ427" s="84">
        <v>0</v>
      </c>
      <c r="BR427" s="84">
        <f t="shared" si="216"/>
        <v>0</v>
      </c>
      <c r="BS427" s="84">
        <v>0</v>
      </c>
    </row>
    <row r="428" spans="1:71" s="85" customFormat="1">
      <c r="A428" s="69">
        <v>419</v>
      </c>
      <c r="B428" s="1"/>
      <c r="C428" s="1"/>
      <c r="D428" s="2"/>
      <c r="E428" s="3"/>
      <c r="F428" s="4"/>
      <c r="G428" s="2"/>
      <c r="H428" s="4"/>
      <c r="I428" s="4"/>
      <c r="J428" s="4"/>
      <c r="K428" s="5"/>
      <c r="L428" s="32"/>
      <c r="M428" s="4"/>
      <c r="N428" s="4"/>
      <c r="O428" s="5"/>
      <c r="P428" s="32"/>
      <c r="Q428" s="4"/>
      <c r="R428" s="4"/>
      <c r="S428" s="47"/>
      <c r="T428" s="32"/>
      <c r="U428" s="4"/>
      <c r="V428" s="4"/>
      <c r="W428" s="47"/>
      <c r="X428" s="86">
        <f>IF(Dane!$E$3=1,AL428+AX428+BJ428,IF(Dane!$E$3=2,AR428+BD428+BP428,AT428+BF428+BR428))</f>
        <v>0</v>
      </c>
      <c r="Y428" s="87">
        <f>IF(Dane!$E$3=1,AM428+AY428+BK428,IF(Dane!$E$3=2,AS428+BE428+BQ428,AU428+BG428+BS428))</f>
        <v>0</v>
      </c>
      <c r="Z428" s="87">
        <f>IF(((H428*Dane!$C$9)-X428)&lt;0,0,(H428*Dane!$C$9)-X428)</f>
        <v>0</v>
      </c>
      <c r="AA428" s="88">
        <f>IFERROR(IF(((I428*Dane!$C$9)-Y428)&lt;0,0,(I428*Dane!$C$9)-Y428),0)</f>
        <v>0</v>
      </c>
      <c r="AB428" s="74"/>
      <c r="AC428" s="83">
        <f>IF(Dane!$E$3=1,AL428,IF(Dane!$E$3=2,AR428,AT428))</f>
        <v>0</v>
      </c>
      <c r="AD428" s="83">
        <f>IF(Dane!$E$3=1,AM428,IF(Dane!$E$3=2,AS428,AU428))</f>
        <v>0</v>
      </c>
      <c r="AE428" s="83">
        <f>IF(Dane!$E$3=1,AX428,IF(Dane!$E$3=2,BD428,BF428))</f>
        <v>0</v>
      </c>
      <c r="AF428" s="83">
        <f>IF(Dane!$E$3=1,AY428,IF(Dane!$E$3=2,BE428,BG428))</f>
        <v>0</v>
      </c>
      <c r="AG428" s="83">
        <f>IF(Dane!$E$3=1,BJ428,IF(Dane!$E$3=2,BP428,BR428))</f>
        <v>0</v>
      </c>
      <c r="AH428" s="83">
        <f>IF(Dane!$E$3=1,BK428,IF(Dane!$E$3=2,BQ428,BS428))</f>
        <v>0</v>
      </c>
      <c r="AI428" s="84">
        <f t="shared" si="204"/>
        <v>0</v>
      </c>
      <c r="AJ428" s="84">
        <f t="shared" si="205"/>
        <v>0</v>
      </c>
      <c r="AK428" s="84"/>
      <c r="AL428" s="84">
        <f t="shared" si="191"/>
        <v>0</v>
      </c>
      <c r="AM428" s="84">
        <f t="shared" si="206"/>
        <v>0</v>
      </c>
      <c r="AN428" s="84">
        <f t="shared" si="207"/>
        <v>0</v>
      </c>
      <c r="AO428" s="84">
        <f t="shared" si="192"/>
        <v>0</v>
      </c>
      <c r="AP428" s="84">
        <f t="shared" si="193"/>
        <v>0</v>
      </c>
      <c r="AQ428" s="84">
        <f t="shared" si="208"/>
        <v>0</v>
      </c>
      <c r="AR428" s="84">
        <f t="shared" si="217"/>
        <v>0</v>
      </c>
      <c r="AS428" s="84">
        <v>0</v>
      </c>
      <c r="AT428" s="84">
        <f t="shared" si="220"/>
        <v>0</v>
      </c>
      <c r="AU428" s="84">
        <v>0</v>
      </c>
      <c r="AV428" s="84">
        <f t="shared" si="194"/>
        <v>0</v>
      </c>
      <c r="AW428" s="84">
        <f t="shared" si="209"/>
        <v>0</v>
      </c>
      <c r="AX428" s="84">
        <f t="shared" si="195"/>
        <v>0</v>
      </c>
      <c r="AY428" s="84">
        <f t="shared" si="196"/>
        <v>0</v>
      </c>
      <c r="AZ428" s="84">
        <f t="shared" si="210"/>
        <v>0</v>
      </c>
      <c r="BA428" s="84">
        <f t="shared" si="197"/>
        <v>0</v>
      </c>
      <c r="BB428" s="84">
        <f t="shared" si="198"/>
        <v>0</v>
      </c>
      <c r="BC428" s="84">
        <f t="shared" si="211"/>
        <v>0</v>
      </c>
      <c r="BD428" s="84">
        <f t="shared" si="218"/>
        <v>0</v>
      </c>
      <c r="BE428" s="84">
        <v>0</v>
      </c>
      <c r="BF428" s="84">
        <f t="shared" si="212"/>
        <v>0</v>
      </c>
      <c r="BG428" s="84">
        <v>0</v>
      </c>
      <c r="BH428" s="84">
        <f t="shared" si="199"/>
        <v>0</v>
      </c>
      <c r="BI428" s="84">
        <f t="shared" si="213"/>
        <v>0</v>
      </c>
      <c r="BJ428" s="84">
        <f t="shared" si="200"/>
        <v>0</v>
      </c>
      <c r="BK428" s="84">
        <f t="shared" si="201"/>
        <v>0</v>
      </c>
      <c r="BL428" s="84">
        <f t="shared" si="214"/>
        <v>0</v>
      </c>
      <c r="BM428" s="84">
        <f t="shared" si="202"/>
        <v>0</v>
      </c>
      <c r="BN428" s="84">
        <f t="shared" si="203"/>
        <v>0</v>
      </c>
      <c r="BO428" s="84">
        <f t="shared" si="215"/>
        <v>0</v>
      </c>
      <c r="BP428" s="84">
        <f t="shared" si="219"/>
        <v>0</v>
      </c>
      <c r="BQ428" s="84">
        <v>0</v>
      </c>
      <c r="BR428" s="84">
        <f t="shared" si="216"/>
        <v>0</v>
      </c>
      <c r="BS428" s="84">
        <v>0</v>
      </c>
    </row>
    <row r="429" spans="1:71" s="85" customFormat="1">
      <c r="A429" s="69">
        <v>420</v>
      </c>
      <c r="B429" s="1"/>
      <c r="C429" s="1"/>
      <c r="D429" s="2"/>
      <c r="E429" s="3"/>
      <c r="F429" s="4"/>
      <c r="G429" s="2"/>
      <c r="H429" s="4"/>
      <c r="I429" s="4"/>
      <c r="J429" s="4"/>
      <c r="K429" s="5"/>
      <c r="L429" s="32"/>
      <c r="M429" s="4"/>
      <c r="N429" s="4"/>
      <c r="O429" s="5"/>
      <c r="P429" s="32"/>
      <c r="Q429" s="4"/>
      <c r="R429" s="4"/>
      <c r="S429" s="47"/>
      <c r="T429" s="32"/>
      <c r="U429" s="4"/>
      <c r="V429" s="4"/>
      <c r="W429" s="47"/>
      <c r="X429" s="86">
        <f>IF(Dane!$E$3=1,AL429+AX429+BJ429,IF(Dane!$E$3=2,AR429+BD429+BP429,AT429+BF429+BR429))</f>
        <v>0</v>
      </c>
      <c r="Y429" s="87">
        <f>IF(Dane!$E$3=1,AM429+AY429+BK429,IF(Dane!$E$3=2,AS429+BE429+BQ429,AU429+BG429+BS429))</f>
        <v>0</v>
      </c>
      <c r="Z429" s="87">
        <f>IF(((H429*Dane!$C$9)-X429)&lt;0,0,(H429*Dane!$C$9)-X429)</f>
        <v>0</v>
      </c>
      <c r="AA429" s="88">
        <f>IFERROR(IF(((I429*Dane!$C$9)-Y429)&lt;0,0,(I429*Dane!$C$9)-Y429),0)</f>
        <v>0</v>
      </c>
      <c r="AB429" s="74"/>
      <c r="AC429" s="83">
        <f>IF(Dane!$E$3=1,AL429,IF(Dane!$E$3=2,AR429,AT429))</f>
        <v>0</v>
      </c>
      <c r="AD429" s="83">
        <f>IF(Dane!$E$3=1,AM429,IF(Dane!$E$3=2,AS429,AU429))</f>
        <v>0</v>
      </c>
      <c r="AE429" s="83">
        <f>IF(Dane!$E$3=1,AX429,IF(Dane!$E$3=2,BD429,BF429))</f>
        <v>0</v>
      </c>
      <c r="AF429" s="83">
        <f>IF(Dane!$E$3=1,AY429,IF(Dane!$E$3=2,BE429,BG429))</f>
        <v>0</v>
      </c>
      <c r="AG429" s="83">
        <f>IF(Dane!$E$3=1,BJ429,IF(Dane!$E$3=2,BP429,BR429))</f>
        <v>0</v>
      </c>
      <c r="AH429" s="83">
        <f>IF(Dane!$E$3=1,BK429,IF(Dane!$E$3=2,BQ429,BS429))</f>
        <v>0</v>
      </c>
      <c r="AI429" s="84">
        <f t="shared" si="204"/>
        <v>0</v>
      </c>
      <c r="AJ429" s="84">
        <f t="shared" si="205"/>
        <v>0</v>
      </c>
      <c r="AK429" s="84"/>
      <c r="AL429" s="84">
        <f t="shared" si="191"/>
        <v>0</v>
      </c>
      <c r="AM429" s="84">
        <f t="shared" si="206"/>
        <v>0</v>
      </c>
      <c r="AN429" s="84">
        <f t="shared" si="207"/>
        <v>0</v>
      </c>
      <c r="AO429" s="84">
        <f t="shared" si="192"/>
        <v>0</v>
      </c>
      <c r="AP429" s="84">
        <f t="shared" si="193"/>
        <v>0</v>
      </c>
      <c r="AQ429" s="84">
        <f t="shared" si="208"/>
        <v>0</v>
      </c>
      <c r="AR429" s="84">
        <f t="shared" si="217"/>
        <v>0</v>
      </c>
      <c r="AS429" s="84">
        <v>0</v>
      </c>
      <c r="AT429" s="84">
        <f t="shared" si="220"/>
        <v>0</v>
      </c>
      <c r="AU429" s="84">
        <v>0</v>
      </c>
      <c r="AV429" s="84">
        <f t="shared" si="194"/>
        <v>0</v>
      </c>
      <c r="AW429" s="84">
        <f t="shared" si="209"/>
        <v>0</v>
      </c>
      <c r="AX429" s="84">
        <f t="shared" si="195"/>
        <v>0</v>
      </c>
      <c r="AY429" s="84">
        <f t="shared" si="196"/>
        <v>0</v>
      </c>
      <c r="AZ429" s="84">
        <f t="shared" si="210"/>
        <v>0</v>
      </c>
      <c r="BA429" s="84">
        <f t="shared" si="197"/>
        <v>0</v>
      </c>
      <c r="BB429" s="84">
        <f t="shared" si="198"/>
        <v>0</v>
      </c>
      <c r="BC429" s="84">
        <f t="shared" si="211"/>
        <v>0</v>
      </c>
      <c r="BD429" s="84">
        <f t="shared" si="218"/>
        <v>0</v>
      </c>
      <c r="BE429" s="84">
        <v>0</v>
      </c>
      <c r="BF429" s="84">
        <f t="shared" si="212"/>
        <v>0</v>
      </c>
      <c r="BG429" s="84">
        <v>0</v>
      </c>
      <c r="BH429" s="84">
        <f t="shared" si="199"/>
        <v>0</v>
      </c>
      <c r="BI429" s="84">
        <f t="shared" si="213"/>
        <v>0</v>
      </c>
      <c r="BJ429" s="84">
        <f t="shared" si="200"/>
        <v>0</v>
      </c>
      <c r="BK429" s="84">
        <f t="shared" si="201"/>
        <v>0</v>
      </c>
      <c r="BL429" s="84">
        <f t="shared" si="214"/>
        <v>0</v>
      </c>
      <c r="BM429" s="84">
        <f t="shared" si="202"/>
        <v>0</v>
      </c>
      <c r="BN429" s="84">
        <f t="shared" si="203"/>
        <v>0</v>
      </c>
      <c r="BO429" s="84">
        <f t="shared" si="215"/>
        <v>0</v>
      </c>
      <c r="BP429" s="84">
        <f t="shared" si="219"/>
        <v>0</v>
      </c>
      <c r="BQ429" s="84">
        <v>0</v>
      </c>
      <c r="BR429" s="84">
        <f t="shared" si="216"/>
        <v>0</v>
      </c>
      <c r="BS429" s="84">
        <v>0</v>
      </c>
    </row>
    <row r="430" spans="1:71" s="85" customFormat="1">
      <c r="A430" s="69">
        <v>421</v>
      </c>
      <c r="B430" s="1"/>
      <c r="C430" s="1"/>
      <c r="D430" s="2"/>
      <c r="E430" s="3"/>
      <c r="F430" s="4"/>
      <c r="G430" s="2"/>
      <c r="H430" s="4"/>
      <c r="I430" s="4"/>
      <c r="J430" s="4"/>
      <c r="K430" s="5"/>
      <c r="L430" s="32"/>
      <c r="M430" s="4"/>
      <c r="N430" s="4"/>
      <c r="O430" s="5"/>
      <c r="P430" s="32"/>
      <c r="Q430" s="4"/>
      <c r="R430" s="4"/>
      <c r="S430" s="47"/>
      <c r="T430" s="32"/>
      <c r="U430" s="4"/>
      <c r="V430" s="4"/>
      <c r="W430" s="47"/>
      <c r="X430" s="86">
        <f>IF(Dane!$E$3=1,AL430+AX430+BJ430,IF(Dane!$E$3=2,AR430+BD430+BP430,AT430+BF430+BR430))</f>
        <v>0</v>
      </c>
      <c r="Y430" s="87">
        <f>IF(Dane!$E$3=1,AM430+AY430+BK430,IF(Dane!$E$3=2,AS430+BE430+BQ430,AU430+BG430+BS430))</f>
        <v>0</v>
      </c>
      <c r="Z430" s="87">
        <f>IF(((H430*Dane!$C$9)-X430)&lt;0,0,(H430*Dane!$C$9)-X430)</f>
        <v>0</v>
      </c>
      <c r="AA430" s="88">
        <f>IFERROR(IF(((I430*Dane!$C$9)-Y430)&lt;0,0,(I430*Dane!$C$9)-Y430),0)</f>
        <v>0</v>
      </c>
      <c r="AB430" s="74"/>
      <c r="AC430" s="83">
        <f>IF(Dane!$E$3=1,AL430,IF(Dane!$E$3=2,AR430,AT430))</f>
        <v>0</v>
      </c>
      <c r="AD430" s="83">
        <f>IF(Dane!$E$3=1,AM430,IF(Dane!$E$3=2,AS430,AU430))</f>
        <v>0</v>
      </c>
      <c r="AE430" s="83">
        <f>IF(Dane!$E$3=1,AX430,IF(Dane!$E$3=2,BD430,BF430))</f>
        <v>0</v>
      </c>
      <c r="AF430" s="83">
        <f>IF(Dane!$E$3=1,AY430,IF(Dane!$E$3=2,BE430,BG430))</f>
        <v>0</v>
      </c>
      <c r="AG430" s="83">
        <f>IF(Dane!$E$3=1,BJ430,IF(Dane!$E$3=2,BP430,BR430))</f>
        <v>0</v>
      </c>
      <c r="AH430" s="83">
        <f>IF(Dane!$E$3=1,BK430,IF(Dane!$E$3=2,BQ430,BS430))</f>
        <v>0</v>
      </c>
      <c r="AI430" s="84">
        <f t="shared" si="204"/>
        <v>0</v>
      </c>
      <c r="AJ430" s="84">
        <f t="shared" si="205"/>
        <v>0</v>
      </c>
      <c r="AK430" s="84"/>
      <c r="AL430" s="84">
        <f t="shared" si="191"/>
        <v>0</v>
      </c>
      <c r="AM430" s="84">
        <f t="shared" si="206"/>
        <v>0</v>
      </c>
      <c r="AN430" s="84">
        <f t="shared" si="207"/>
        <v>0</v>
      </c>
      <c r="AO430" s="84">
        <f t="shared" si="192"/>
        <v>0</v>
      </c>
      <c r="AP430" s="84">
        <f t="shared" si="193"/>
        <v>0</v>
      </c>
      <c r="AQ430" s="84">
        <f t="shared" si="208"/>
        <v>0</v>
      </c>
      <c r="AR430" s="84">
        <f t="shared" si="217"/>
        <v>0</v>
      </c>
      <c r="AS430" s="84">
        <v>0</v>
      </c>
      <c r="AT430" s="84">
        <f t="shared" si="220"/>
        <v>0</v>
      </c>
      <c r="AU430" s="84">
        <v>0</v>
      </c>
      <c r="AV430" s="84">
        <f t="shared" si="194"/>
        <v>0</v>
      </c>
      <c r="AW430" s="84">
        <f t="shared" si="209"/>
        <v>0</v>
      </c>
      <c r="AX430" s="84">
        <f t="shared" si="195"/>
        <v>0</v>
      </c>
      <c r="AY430" s="84">
        <f t="shared" si="196"/>
        <v>0</v>
      </c>
      <c r="AZ430" s="84">
        <f t="shared" si="210"/>
        <v>0</v>
      </c>
      <c r="BA430" s="84">
        <f t="shared" si="197"/>
        <v>0</v>
      </c>
      <c r="BB430" s="84">
        <f t="shared" si="198"/>
        <v>0</v>
      </c>
      <c r="BC430" s="84">
        <f t="shared" si="211"/>
        <v>0</v>
      </c>
      <c r="BD430" s="84">
        <f t="shared" si="218"/>
        <v>0</v>
      </c>
      <c r="BE430" s="84">
        <v>0</v>
      </c>
      <c r="BF430" s="84">
        <f t="shared" si="212"/>
        <v>0</v>
      </c>
      <c r="BG430" s="84">
        <v>0</v>
      </c>
      <c r="BH430" s="84">
        <f t="shared" si="199"/>
        <v>0</v>
      </c>
      <c r="BI430" s="84">
        <f t="shared" si="213"/>
        <v>0</v>
      </c>
      <c r="BJ430" s="84">
        <f t="shared" si="200"/>
        <v>0</v>
      </c>
      <c r="BK430" s="84">
        <f t="shared" si="201"/>
        <v>0</v>
      </c>
      <c r="BL430" s="84">
        <f t="shared" si="214"/>
        <v>0</v>
      </c>
      <c r="BM430" s="84">
        <f t="shared" si="202"/>
        <v>0</v>
      </c>
      <c r="BN430" s="84">
        <f t="shared" si="203"/>
        <v>0</v>
      </c>
      <c r="BO430" s="84">
        <f t="shared" si="215"/>
        <v>0</v>
      </c>
      <c r="BP430" s="84">
        <f t="shared" si="219"/>
        <v>0</v>
      </c>
      <c r="BQ430" s="84">
        <v>0</v>
      </c>
      <c r="BR430" s="84">
        <f t="shared" si="216"/>
        <v>0</v>
      </c>
      <c r="BS430" s="84">
        <v>0</v>
      </c>
    </row>
    <row r="431" spans="1:71" s="85" customFormat="1">
      <c r="A431" s="69">
        <v>422</v>
      </c>
      <c r="B431" s="1"/>
      <c r="C431" s="1"/>
      <c r="D431" s="2"/>
      <c r="E431" s="3"/>
      <c r="F431" s="4"/>
      <c r="G431" s="2"/>
      <c r="H431" s="4"/>
      <c r="I431" s="4"/>
      <c r="J431" s="4"/>
      <c r="K431" s="5"/>
      <c r="L431" s="32"/>
      <c r="M431" s="4"/>
      <c r="N431" s="4"/>
      <c r="O431" s="5"/>
      <c r="P431" s="32"/>
      <c r="Q431" s="4"/>
      <c r="R431" s="4"/>
      <c r="S431" s="47"/>
      <c r="T431" s="32"/>
      <c r="U431" s="4"/>
      <c r="V431" s="4"/>
      <c r="W431" s="47"/>
      <c r="X431" s="86">
        <f>IF(Dane!$E$3=1,AL431+AX431+BJ431,IF(Dane!$E$3=2,AR431+BD431+BP431,AT431+BF431+BR431))</f>
        <v>0</v>
      </c>
      <c r="Y431" s="87">
        <f>IF(Dane!$E$3=1,AM431+AY431+BK431,IF(Dane!$E$3=2,AS431+BE431+BQ431,AU431+BG431+BS431))</f>
        <v>0</v>
      </c>
      <c r="Z431" s="87">
        <f>IF(((H431*Dane!$C$9)-X431)&lt;0,0,(H431*Dane!$C$9)-X431)</f>
        <v>0</v>
      </c>
      <c r="AA431" s="88">
        <f>IFERROR(IF(((I431*Dane!$C$9)-Y431)&lt;0,0,(I431*Dane!$C$9)-Y431),0)</f>
        <v>0</v>
      </c>
      <c r="AB431" s="74"/>
      <c r="AC431" s="83">
        <f>IF(Dane!$E$3=1,AL431,IF(Dane!$E$3=2,AR431,AT431))</f>
        <v>0</v>
      </c>
      <c r="AD431" s="83">
        <f>IF(Dane!$E$3=1,AM431,IF(Dane!$E$3=2,AS431,AU431))</f>
        <v>0</v>
      </c>
      <c r="AE431" s="83">
        <f>IF(Dane!$E$3=1,AX431,IF(Dane!$E$3=2,BD431,BF431))</f>
        <v>0</v>
      </c>
      <c r="AF431" s="83">
        <f>IF(Dane!$E$3=1,AY431,IF(Dane!$E$3=2,BE431,BG431))</f>
        <v>0</v>
      </c>
      <c r="AG431" s="83">
        <f>IF(Dane!$E$3=1,BJ431,IF(Dane!$E$3=2,BP431,BR431))</f>
        <v>0</v>
      </c>
      <c r="AH431" s="83">
        <f>IF(Dane!$E$3=1,BK431,IF(Dane!$E$3=2,BQ431,BS431))</f>
        <v>0</v>
      </c>
      <c r="AI431" s="84">
        <f t="shared" si="204"/>
        <v>0</v>
      </c>
      <c r="AJ431" s="84">
        <f t="shared" si="205"/>
        <v>0</v>
      </c>
      <c r="AK431" s="84"/>
      <c r="AL431" s="84">
        <f t="shared" si="191"/>
        <v>0</v>
      </c>
      <c r="AM431" s="84">
        <f t="shared" si="206"/>
        <v>0</v>
      </c>
      <c r="AN431" s="84">
        <f t="shared" si="207"/>
        <v>0</v>
      </c>
      <c r="AO431" s="84">
        <f t="shared" si="192"/>
        <v>0</v>
      </c>
      <c r="AP431" s="84">
        <f t="shared" si="193"/>
        <v>0</v>
      </c>
      <c r="AQ431" s="84">
        <f t="shared" si="208"/>
        <v>0</v>
      </c>
      <c r="AR431" s="84">
        <f t="shared" si="217"/>
        <v>0</v>
      </c>
      <c r="AS431" s="84">
        <v>0</v>
      </c>
      <c r="AT431" s="84">
        <f t="shared" si="220"/>
        <v>0</v>
      </c>
      <c r="AU431" s="84">
        <v>0</v>
      </c>
      <c r="AV431" s="84">
        <f t="shared" si="194"/>
        <v>0</v>
      </c>
      <c r="AW431" s="84">
        <f t="shared" si="209"/>
        <v>0</v>
      </c>
      <c r="AX431" s="84">
        <f t="shared" si="195"/>
        <v>0</v>
      </c>
      <c r="AY431" s="84">
        <f t="shared" si="196"/>
        <v>0</v>
      </c>
      <c r="AZ431" s="84">
        <f t="shared" si="210"/>
        <v>0</v>
      </c>
      <c r="BA431" s="84">
        <f t="shared" si="197"/>
        <v>0</v>
      </c>
      <c r="BB431" s="84">
        <f t="shared" si="198"/>
        <v>0</v>
      </c>
      <c r="BC431" s="84">
        <f t="shared" si="211"/>
        <v>0</v>
      </c>
      <c r="BD431" s="84">
        <f t="shared" si="218"/>
        <v>0</v>
      </c>
      <c r="BE431" s="84">
        <v>0</v>
      </c>
      <c r="BF431" s="84">
        <f t="shared" si="212"/>
        <v>0</v>
      </c>
      <c r="BG431" s="84">
        <v>0</v>
      </c>
      <c r="BH431" s="84">
        <f t="shared" si="199"/>
        <v>0</v>
      </c>
      <c r="BI431" s="84">
        <f t="shared" si="213"/>
        <v>0</v>
      </c>
      <c r="BJ431" s="84">
        <f t="shared" si="200"/>
        <v>0</v>
      </c>
      <c r="BK431" s="84">
        <f t="shared" si="201"/>
        <v>0</v>
      </c>
      <c r="BL431" s="84">
        <f t="shared" si="214"/>
        <v>0</v>
      </c>
      <c r="BM431" s="84">
        <f t="shared" si="202"/>
        <v>0</v>
      </c>
      <c r="BN431" s="84">
        <f t="shared" si="203"/>
        <v>0</v>
      </c>
      <c r="BO431" s="84">
        <f t="shared" si="215"/>
        <v>0</v>
      </c>
      <c r="BP431" s="84">
        <f t="shared" si="219"/>
        <v>0</v>
      </c>
      <c r="BQ431" s="84">
        <v>0</v>
      </c>
      <c r="BR431" s="84">
        <f t="shared" si="216"/>
        <v>0</v>
      </c>
      <c r="BS431" s="84">
        <v>0</v>
      </c>
    </row>
    <row r="432" spans="1:71" s="85" customFormat="1">
      <c r="A432" s="69">
        <v>423</v>
      </c>
      <c r="B432" s="1"/>
      <c r="C432" s="1"/>
      <c r="D432" s="2"/>
      <c r="E432" s="3"/>
      <c r="F432" s="4"/>
      <c r="G432" s="2"/>
      <c r="H432" s="4"/>
      <c r="I432" s="4"/>
      <c r="J432" s="4"/>
      <c r="K432" s="5"/>
      <c r="L432" s="32"/>
      <c r="M432" s="4"/>
      <c r="N432" s="4"/>
      <c r="O432" s="5"/>
      <c r="P432" s="32"/>
      <c r="Q432" s="4"/>
      <c r="R432" s="4"/>
      <c r="S432" s="47"/>
      <c r="T432" s="32"/>
      <c r="U432" s="4"/>
      <c r="V432" s="4"/>
      <c r="W432" s="47"/>
      <c r="X432" s="86">
        <f>IF(Dane!$E$3=1,AL432+AX432+BJ432,IF(Dane!$E$3=2,AR432+BD432+BP432,AT432+BF432+BR432))</f>
        <v>0</v>
      </c>
      <c r="Y432" s="87">
        <f>IF(Dane!$E$3=1,AM432+AY432+BK432,IF(Dane!$E$3=2,AS432+BE432+BQ432,AU432+BG432+BS432))</f>
        <v>0</v>
      </c>
      <c r="Z432" s="87">
        <f>IF(((H432*Dane!$C$9)-X432)&lt;0,0,(H432*Dane!$C$9)-X432)</f>
        <v>0</v>
      </c>
      <c r="AA432" s="88">
        <f>IFERROR(IF(((I432*Dane!$C$9)-Y432)&lt;0,0,(I432*Dane!$C$9)-Y432),0)</f>
        <v>0</v>
      </c>
      <c r="AB432" s="74"/>
      <c r="AC432" s="83">
        <f>IF(Dane!$E$3=1,AL432,IF(Dane!$E$3=2,AR432,AT432))</f>
        <v>0</v>
      </c>
      <c r="AD432" s="83">
        <f>IF(Dane!$E$3=1,AM432,IF(Dane!$E$3=2,AS432,AU432))</f>
        <v>0</v>
      </c>
      <c r="AE432" s="83">
        <f>IF(Dane!$E$3=1,AX432,IF(Dane!$E$3=2,BD432,BF432))</f>
        <v>0</v>
      </c>
      <c r="AF432" s="83">
        <f>IF(Dane!$E$3=1,AY432,IF(Dane!$E$3=2,BE432,BG432))</f>
        <v>0</v>
      </c>
      <c r="AG432" s="83">
        <f>IF(Dane!$E$3=1,BJ432,IF(Dane!$E$3=2,BP432,BR432))</f>
        <v>0</v>
      </c>
      <c r="AH432" s="83">
        <f>IF(Dane!$E$3=1,BK432,IF(Dane!$E$3=2,BQ432,BS432))</f>
        <v>0</v>
      </c>
      <c r="AI432" s="84">
        <f t="shared" si="204"/>
        <v>0</v>
      </c>
      <c r="AJ432" s="84">
        <f t="shared" si="205"/>
        <v>0</v>
      </c>
      <c r="AK432" s="84"/>
      <c r="AL432" s="84">
        <f t="shared" si="191"/>
        <v>0</v>
      </c>
      <c r="AM432" s="84">
        <f t="shared" si="206"/>
        <v>0</v>
      </c>
      <c r="AN432" s="84">
        <f t="shared" si="207"/>
        <v>0</v>
      </c>
      <c r="AO432" s="84">
        <f t="shared" si="192"/>
        <v>0</v>
      </c>
      <c r="AP432" s="84">
        <f t="shared" si="193"/>
        <v>0</v>
      </c>
      <c r="AQ432" s="84">
        <f t="shared" si="208"/>
        <v>0</v>
      </c>
      <c r="AR432" s="84">
        <f t="shared" si="217"/>
        <v>0</v>
      </c>
      <c r="AS432" s="84">
        <v>0</v>
      </c>
      <c r="AT432" s="84">
        <f t="shared" si="220"/>
        <v>0</v>
      </c>
      <c r="AU432" s="84">
        <v>0</v>
      </c>
      <c r="AV432" s="84">
        <f t="shared" si="194"/>
        <v>0</v>
      </c>
      <c r="AW432" s="84">
        <f t="shared" si="209"/>
        <v>0</v>
      </c>
      <c r="AX432" s="84">
        <f t="shared" si="195"/>
        <v>0</v>
      </c>
      <c r="AY432" s="84">
        <f t="shared" si="196"/>
        <v>0</v>
      </c>
      <c r="AZ432" s="84">
        <f t="shared" si="210"/>
        <v>0</v>
      </c>
      <c r="BA432" s="84">
        <f t="shared" si="197"/>
        <v>0</v>
      </c>
      <c r="BB432" s="84">
        <f t="shared" si="198"/>
        <v>0</v>
      </c>
      <c r="BC432" s="84">
        <f t="shared" si="211"/>
        <v>0</v>
      </c>
      <c r="BD432" s="84">
        <f t="shared" si="218"/>
        <v>0</v>
      </c>
      <c r="BE432" s="84">
        <v>0</v>
      </c>
      <c r="BF432" s="84">
        <f t="shared" si="212"/>
        <v>0</v>
      </c>
      <c r="BG432" s="84">
        <v>0</v>
      </c>
      <c r="BH432" s="84">
        <f t="shared" si="199"/>
        <v>0</v>
      </c>
      <c r="BI432" s="84">
        <f t="shared" si="213"/>
        <v>0</v>
      </c>
      <c r="BJ432" s="84">
        <f t="shared" si="200"/>
        <v>0</v>
      </c>
      <c r="BK432" s="84">
        <f t="shared" si="201"/>
        <v>0</v>
      </c>
      <c r="BL432" s="84">
        <f t="shared" si="214"/>
        <v>0</v>
      </c>
      <c r="BM432" s="84">
        <f t="shared" si="202"/>
        <v>0</v>
      </c>
      <c r="BN432" s="84">
        <f t="shared" si="203"/>
        <v>0</v>
      </c>
      <c r="BO432" s="84">
        <f t="shared" si="215"/>
        <v>0</v>
      </c>
      <c r="BP432" s="84">
        <f t="shared" si="219"/>
        <v>0</v>
      </c>
      <c r="BQ432" s="84">
        <v>0</v>
      </c>
      <c r="BR432" s="84">
        <f t="shared" si="216"/>
        <v>0</v>
      </c>
      <c r="BS432" s="84">
        <v>0</v>
      </c>
    </row>
    <row r="433" spans="1:71" s="85" customFormat="1">
      <c r="A433" s="69">
        <v>424</v>
      </c>
      <c r="B433" s="1"/>
      <c r="C433" s="1"/>
      <c r="D433" s="2"/>
      <c r="E433" s="3"/>
      <c r="F433" s="4"/>
      <c r="G433" s="2"/>
      <c r="H433" s="4"/>
      <c r="I433" s="4"/>
      <c r="J433" s="4"/>
      <c r="K433" s="5"/>
      <c r="L433" s="32"/>
      <c r="M433" s="4"/>
      <c r="N433" s="4"/>
      <c r="O433" s="5"/>
      <c r="P433" s="32"/>
      <c r="Q433" s="4"/>
      <c r="R433" s="4"/>
      <c r="S433" s="47"/>
      <c r="T433" s="32"/>
      <c r="U433" s="4"/>
      <c r="V433" s="4"/>
      <c r="W433" s="47"/>
      <c r="X433" s="86">
        <f>IF(Dane!$E$3=1,AL433+AX433+BJ433,IF(Dane!$E$3=2,AR433+BD433+BP433,AT433+BF433+BR433))</f>
        <v>0</v>
      </c>
      <c r="Y433" s="87">
        <f>IF(Dane!$E$3=1,AM433+AY433+BK433,IF(Dane!$E$3=2,AS433+BE433+BQ433,AU433+BG433+BS433))</f>
        <v>0</v>
      </c>
      <c r="Z433" s="87">
        <f>IF(((H433*Dane!$C$9)-X433)&lt;0,0,(H433*Dane!$C$9)-X433)</f>
        <v>0</v>
      </c>
      <c r="AA433" s="88">
        <f>IFERROR(IF(((I433*Dane!$C$9)-Y433)&lt;0,0,(I433*Dane!$C$9)-Y433),0)</f>
        <v>0</v>
      </c>
      <c r="AB433" s="74"/>
      <c r="AC433" s="83">
        <f>IF(Dane!$E$3=1,AL433,IF(Dane!$E$3=2,AR433,AT433))</f>
        <v>0</v>
      </c>
      <c r="AD433" s="83">
        <f>IF(Dane!$E$3=1,AM433,IF(Dane!$E$3=2,AS433,AU433))</f>
        <v>0</v>
      </c>
      <c r="AE433" s="83">
        <f>IF(Dane!$E$3=1,AX433,IF(Dane!$E$3=2,BD433,BF433))</f>
        <v>0</v>
      </c>
      <c r="AF433" s="83">
        <f>IF(Dane!$E$3=1,AY433,IF(Dane!$E$3=2,BE433,BG433))</f>
        <v>0</v>
      </c>
      <c r="AG433" s="83">
        <f>IF(Dane!$E$3=1,BJ433,IF(Dane!$E$3=2,BP433,BR433))</f>
        <v>0</v>
      </c>
      <c r="AH433" s="83">
        <f>IF(Dane!$E$3=1,BK433,IF(Dane!$E$3=2,BQ433,BS433))</f>
        <v>0</v>
      </c>
      <c r="AI433" s="84">
        <f t="shared" si="204"/>
        <v>0</v>
      </c>
      <c r="AJ433" s="84">
        <f t="shared" si="205"/>
        <v>0</v>
      </c>
      <c r="AK433" s="84"/>
      <c r="AL433" s="84">
        <f t="shared" si="191"/>
        <v>0</v>
      </c>
      <c r="AM433" s="84">
        <f t="shared" si="206"/>
        <v>0</v>
      </c>
      <c r="AN433" s="84">
        <f t="shared" si="207"/>
        <v>0</v>
      </c>
      <c r="AO433" s="84">
        <f t="shared" si="192"/>
        <v>0</v>
      </c>
      <c r="AP433" s="84">
        <f t="shared" si="193"/>
        <v>0</v>
      </c>
      <c r="AQ433" s="84">
        <f t="shared" si="208"/>
        <v>0</v>
      </c>
      <c r="AR433" s="84">
        <f t="shared" si="217"/>
        <v>0</v>
      </c>
      <c r="AS433" s="84">
        <v>0</v>
      </c>
      <c r="AT433" s="84">
        <f t="shared" si="220"/>
        <v>0</v>
      </c>
      <c r="AU433" s="84">
        <v>0</v>
      </c>
      <c r="AV433" s="84">
        <f t="shared" si="194"/>
        <v>0</v>
      </c>
      <c r="AW433" s="84">
        <f t="shared" si="209"/>
        <v>0</v>
      </c>
      <c r="AX433" s="84">
        <f t="shared" si="195"/>
        <v>0</v>
      </c>
      <c r="AY433" s="84">
        <f t="shared" si="196"/>
        <v>0</v>
      </c>
      <c r="AZ433" s="84">
        <f t="shared" si="210"/>
        <v>0</v>
      </c>
      <c r="BA433" s="84">
        <f t="shared" si="197"/>
        <v>0</v>
      </c>
      <c r="BB433" s="84">
        <f t="shared" si="198"/>
        <v>0</v>
      </c>
      <c r="BC433" s="84">
        <f t="shared" si="211"/>
        <v>0</v>
      </c>
      <c r="BD433" s="84">
        <f t="shared" si="218"/>
        <v>0</v>
      </c>
      <c r="BE433" s="84">
        <v>0</v>
      </c>
      <c r="BF433" s="84">
        <f t="shared" si="212"/>
        <v>0</v>
      </c>
      <c r="BG433" s="84">
        <v>0</v>
      </c>
      <c r="BH433" s="84">
        <f t="shared" si="199"/>
        <v>0</v>
      </c>
      <c r="BI433" s="84">
        <f t="shared" si="213"/>
        <v>0</v>
      </c>
      <c r="BJ433" s="84">
        <f t="shared" si="200"/>
        <v>0</v>
      </c>
      <c r="BK433" s="84">
        <f t="shared" si="201"/>
        <v>0</v>
      </c>
      <c r="BL433" s="84">
        <f t="shared" si="214"/>
        <v>0</v>
      </c>
      <c r="BM433" s="84">
        <f t="shared" si="202"/>
        <v>0</v>
      </c>
      <c r="BN433" s="84">
        <f t="shared" si="203"/>
        <v>0</v>
      </c>
      <c r="BO433" s="84">
        <f t="shared" si="215"/>
        <v>0</v>
      </c>
      <c r="BP433" s="84">
        <f t="shared" si="219"/>
        <v>0</v>
      </c>
      <c r="BQ433" s="84">
        <v>0</v>
      </c>
      <c r="BR433" s="84">
        <f t="shared" si="216"/>
        <v>0</v>
      </c>
      <c r="BS433" s="84">
        <v>0</v>
      </c>
    </row>
    <row r="434" spans="1:71" s="85" customFormat="1">
      <c r="A434" s="69">
        <v>425</v>
      </c>
      <c r="B434" s="1"/>
      <c r="C434" s="1"/>
      <c r="D434" s="2"/>
      <c r="E434" s="3"/>
      <c r="F434" s="4"/>
      <c r="G434" s="2"/>
      <c r="H434" s="4"/>
      <c r="I434" s="4"/>
      <c r="J434" s="4"/>
      <c r="K434" s="5"/>
      <c r="L434" s="32"/>
      <c r="M434" s="4"/>
      <c r="N434" s="4"/>
      <c r="O434" s="5"/>
      <c r="P434" s="32"/>
      <c r="Q434" s="4"/>
      <c r="R434" s="4"/>
      <c r="S434" s="47"/>
      <c r="T434" s="32"/>
      <c r="U434" s="4"/>
      <c r="V434" s="4"/>
      <c r="W434" s="47"/>
      <c r="X434" s="86">
        <f>IF(Dane!$E$3=1,AL434+AX434+BJ434,IF(Dane!$E$3=2,AR434+BD434+BP434,AT434+BF434+BR434))</f>
        <v>0</v>
      </c>
      <c r="Y434" s="87">
        <f>IF(Dane!$E$3=1,AM434+AY434+BK434,IF(Dane!$E$3=2,AS434+BE434+BQ434,AU434+BG434+BS434))</f>
        <v>0</v>
      </c>
      <c r="Z434" s="87">
        <f>IF(((H434*Dane!$C$9)-X434)&lt;0,0,(H434*Dane!$C$9)-X434)</f>
        <v>0</v>
      </c>
      <c r="AA434" s="88">
        <f>IFERROR(IF(((I434*Dane!$C$9)-Y434)&lt;0,0,(I434*Dane!$C$9)-Y434),0)</f>
        <v>0</v>
      </c>
      <c r="AB434" s="74"/>
      <c r="AC434" s="83">
        <f>IF(Dane!$E$3=1,AL434,IF(Dane!$E$3=2,AR434,AT434))</f>
        <v>0</v>
      </c>
      <c r="AD434" s="83">
        <f>IF(Dane!$E$3=1,AM434,IF(Dane!$E$3=2,AS434,AU434))</f>
        <v>0</v>
      </c>
      <c r="AE434" s="83">
        <f>IF(Dane!$E$3=1,AX434,IF(Dane!$E$3=2,BD434,BF434))</f>
        <v>0</v>
      </c>
      <c r="AF434" s="83">
        <f>IF(Dane!$E$3=1,AY434,IF(Dane!$E$3=2,BE434,BG434))</f>
        <v>0</v>
      </c>
      <c r="AG434" s="83">
        <f>IF(Dane!$E$3=1,BJ434,IF(Dane!$E$3=2,BP434,BR434))</f>
        <v>0</v>
      </c>
      <c r="AH434" s="83">
        <f>IF(Dane!$E$3=1,BK434,IF(Dane!$E$3=2,BQ434,BS434))</f>
        <v>0</v>
      </c>
      <c r="AI434" s="84">
        <f t="shared" si="204"/>
        <v>0</v>
      </c>
      <c r="AJ434" s="84">
        <f t="shared" si="205"/>
        <v>0</v>
      </c>
      <c r="AK434" s="84"/>
      <c r="AL434" s="84">
        <f t="shared" si="191"/>
        <v>0</v>
      </c>
      <c r="AM434" s="84">
        <f t="shared" si="206"/>
        <v>0</v>
      </c>
      <c r="AN434" s="84">
        <f t="shared" si="207"/>
        <v>0</v>
      </c>
      <c r="AO434" s="84">
        <f t="shared" si="192"/>
        <v>0</v>
      </c>
      <c r="AP434" s="84">
        <f t="shared" si="193"/>
        <v>0</v>
      </c>
      <c r="AQ434" s="84">
        <f t="shared" si="208"/>
        <v>0</v>
      </c>
      <c r="AR434" s="84">
        <f t="shared" si="217"/>
        <v>0</v>
      </c>
      <c r="AS434" s="84">
        <v>0</v>
      </c>
      <c r="AT434" s="84">
        <f t="shared" si="220"/>
        <v>0</v>
      </c>
      <c r="AU434" s="84">
        <v>0</v>
      </c>
      <c r="AV434" s="84">
        <f t="shared" si="194"/>
        <v>0</v>
      </c>
      <c r="AW434" s="84">
        <f t="shared" si="209"/>
        <v>0</v>
      </c>
      <c r="AX434" s="84">
        <f t="shared" si="195"/>
        <v>0</v>
      </c>
      <c r="AY434" s="84">
        <f t="shared" si="196"/>
        <v>0</v>
      </c>
      <c r="AZ434" s="84">
        <f t="shared" si="210"/>
        <v>0</v>
      </c>
      <c r="BA434" s="84">
        <f t="shared" si="197"/>
        <v>0</v>
      </c>
      <c r="BB434" s="84">
        <f t="shared" si="198"/>
        <v>0</v>
      </c>
      <c r="BC434" s="84">
        <f t="shared" si="211"/>
        <v>0</v>
      </c>
      <c r="BD434" s="84">
        <f t="shared" si="218"/>
        <v>0</v>
      </c>
      <c r="BE434" s="84">
        <v>0</v>
      </c>
      <c r="BF434" s="84">
        <f t="shared" si="212"/>
        <v>0</v>
      </c>
      <c r="BG434" s="84">
        <v>0</v>
      </c>
      <c r="BH434" s="84">
        <f t="shared" si="199"/>
        <v>0</v>
      </c>
      <c r="BI434" s="84">
        <f t="shared" si="213"/>
        <v>0</v>
      </c>
      <c r="BJ434" s="84">
        <f t="shared" si="200"/>
        <v>0</v>
      </c>
      <c r="BK434" s="84">
        <f t="shared" si="201"/>
        <v>0</v>
      </c>
      <c r="BL434" s="84">
        <f t="shared" si="214"/>
        <v>0</v>
      </c>
      <c r="BM434" s="84">
        <f t="shared" si="202"/>
        <v>0</v>
      </c>
      <c r="BN434" s="84">
        <f t="shared" si="203"/>
        <v>0</v>
      </c>
      <c r="BO434" s="84">
        <f t="shared" si="215"/>
        <v>0</v>
      </c>
      <c r="BP434" s="84">
        <f t="shared" si="219"/>
        <v>0</v>
      </c>
      <c r="BQ434" s="84">
        <v>0</v>
      </c>
      <c r="BR434" s="84">
        <f t="shared" si="216"/>
        <v>0</v>
      </c>
      <c r="BS434" s="84">
        <v>0</v>
      </c>
    </row>
    <row r="435" spans="1:71" s="85" customFormat="1">
      <c r="A435" s="69">
        <v>426</v>
      </c>
      <c r="B435" s="1"/>
      <c r="C435" s="1"/>
      <c r="D435" s="2"/>
      <c r="E435" s="3"/>
      <c r="F435" s="4"/>
      <c r="G435" s="2"/>
      <c r="H435" s="4"/>
      <c r="I435" s="4"/>
      <c r="J435" s="4"/>
      <c r="K435" s="5"/>
      <c r="L435" s="32"/>
      <c r="M435" s="4"/>
      <c r="N435" s="4"/>
      <c r="O435" s="5"/>
      <c r="P435" s="32"/>
      <c r="Q435" s="4"/>
      <c r="R435" s="4"/>
      <c r="S435" s="47"/>
      <c r="T435" s="32"/>
      <c r="U435" s="4"/>
      <c r="V435" s="4"/>
      <c r="W435" s="47"/>
      <c r="X435" s="86">
        <f>IF(Dane!$E$3=1,AL435+AX435+BJ435,IF(Dane!$E$3=2,AR435+BD435+BP435,AT435+BF435+BR435))</f>
        <v>0</v>
      </c>
      <c r="Y435" s="87">
        <f>IF(Dane!$E$3=1,AM435+AY435+BK435,IF(Dane!$E$3=2,AS435+BE435+BQ435,AU435+BG435+BS435))</f>
        <v>0</v>
      </c>
      <c r="Z435" s="87">
        <f>IF(((H435*Dane!$C$9)-X435)&lt;0,0,(H435*Dane!$C$9)-X435)</f>
        <v>0</v>
      </c>
      <c r="AA435" s="88">
        <f>IFERROR(IF(((I435*Dane!$C$9)-Y435)&lt;0,0,(I435*Dane!$C$9)-Y435),0)</f>
        <v>0</v>
      </c>
      <c r="AB435" s="74"/>
      <c r="AC435" s="83">
        <f>IF(Dane!$E$3=1,AL435,IF(Dane!$E$3=2,AR435,AT435))</f>
        <v>0</v>
      </c>
      <c r="AD435" s="83">
        <f>IF(Dane!$E$3=1,AM435,IF(Dane!$E$3=2,AS435,AU435))</f>
        <v>0</v>
      </c>
      <c r="AE435" s="83">
        <f>IF(Dane!$E$3=1,AX435,IF(Dane!$E$3=2,BD435,BF435))</f>
        <v>0</v>
      </c>
      <c r="AF435" s="83">
        <f>IF(Dane!$E$3=1,AY435,IF(Dane!$E$3=2,BE435,BG435))</f>
        <v>0</v>
      </c>
      <c r="AG435" s="83">
        <f>IF(Dane!$E$3=1,BJ435,IF(Dane!$E$3=2,BP435,BR435))</f>
        <v>0</v>
      </c>
      <c r="AH435" s="83">
        <f>IF(Dane!$E$3=1,BK435,IF(Dane!$E$3=2,BQ435,BS435))</f>
        <v>0</v>
      </c>
      <c r="AI435" s="84">
        <f t="shared" si="204"/>
        <v>0</v>
      </c>
      <c r="AJ435" s="84">
        <f t="shared" si="205"/>
        <v>0</v>
      </c>
      <c r="AK435" s="84"/>
      <c r="AL435" s="84">
        <f t="shared" si="191"/>
        <v>0</v>
      </c>
      <c r="AM435" s="84">
        <f t="shared" si="206"/>
        <v>0</v>
      </c>
      <c r="AN435" s="84">
        <f t="shared" si="207"/>
        <v>0</v>
      </c>
      <c r="AO435" s="84">
        <f t="shared" si="192"/>
        <v>0</v>
      </c>
      <c r="AP435" s="84">
        <f t="shared" si="193"/>
        <v>0</v>
      </c>
      <c r="AQ435" s="84">
        <f t="shared" si="208"/>
        <v>0</v>
      </c>
      <c r="AR435" s="84">
        <f t="shared" si="217"/>
        <v>0</v>
      </c>
      <c r="AS435" s="84">
        <v>0</v>
      </c>
      <c r="AT435" s="84">
        <f t="shared" si="220"/>
        <v>0</v>
      </c>
      <c r="AU435" s="84">
        <v>0</v>
      </c>
      <c r="AV435" s="84">
        <f t="shared" si="194"/>
        <v>0</v>
      </c>
      <c r="AW435" s="84">
        <f t="shared" si="209"/>
        <v>0</v>
      </c>
      <c r="AX435" s="84">
        <f t="shared" si="195"/>
        <v>0</v>
      </c>
      <c r="AY435" s="84">
        <f t="shared" si="196"/>
        <v>0</v>
      </c>
      <c r="AZ435" s="84">
        <f t="shared" si="210"/>
        <v>0</v>
      </c>
      <c r="BA435" s="84">
        <f t="shared" si="197"/>
        <v>0</v>
      </c>
      <c r="BB435" s="84">
        <f t="shared" si="198"/>
        <v>0</v>
      </c>
      <c r="BC435" s="84">
        <f t="shared" si="211"/>
        <v>0</v>
      </c>
      <c r="BD435" s="84">
        <f t="shared" si="218"/>
        <v>0</v>
      </c>
      <c r="BE435" s="84">
        <v>0</v>
      </c>
      <c r="BF435" s="84">
        <f t="shared" si="212"/>
        <v>0</v>
      </c>
      <c r="BG435" s="84">
        <v>0</v>
      </c>
      <c r="BH435" s="84">
        <f t="shared" si="199"/>
        <v>0</v>
      </c>
      <c r="BI435" s="84">
        <f t="shared" si="213"/>
        <v>0</v>
      </c>
      <c r="BJ435" s="84">
        <f t="shared" si="200"/>
        <v>0</v>
      </c>
      <c r="BK435" s="84">
        <f t="shared" si="201"/>
        <v>0</v>
      </c>
      <c r="BL435" s="84">
        <f t="shared" si="214"/>
        <v>0</v>
      </c>
      <c r="BM435" s="84">
        <f t="shared" si="202"/>
        <v>0</v>
      </c>
      <c r="BN435" s="84">
        <f t="shared" si="203"/>
        <v>0</v>
      </c>
      <c r="BO435" s="84">
        <f t="shared" si="215"/>
        <v>0</v>
      </c>
      <c r="BP435" s="84">
        <f t="shared" si="219"/>
        <v>0</v>
      </c>
      <c r="BQ435" s="84">
        <v>0</v>
      </c>
      <c r="BR435" s="84">
        <f t="shared" si="216"/>
        <v>0</v>
      </c>
      <c r="BS435" s="84">
        <v>0</v>
      </c>
    </row>
    <row r="436" spans="1:71" s="85" customFormat="1">
      <c r="A436" s="69">
        <v>427</v>
      </c>
      <c r="B436" s="1"/>
      <c r="C436" s="1"/>
      <c r="D436" s="2"/>
      <c r="E436" s="3"/>
      <c r="F436" s="4"/>
      <c r="G436" s="2"/>
      <c r="H436" s="4"/>
      <c r="I436" s="4"/>
      <c r="J436" s="4"/>
      <c r="K436" s="5"/>
      <c r="L436" s="32"/>
      <c r="M436" s="4"/>
      <c r="N436" s="4"/>
      <c r="O436" s="5"/>
      <c r="P436" s="32"/>
      <c r="Q436" s="4"/>
      <c r="R436" s="4"/>
      <c r="S436" s="47"/>
      <c r="T436" s="32"/>
      <c r="U436" s="4"/>
      <c r="V436" s="4"/>
      <c r="W436" s="47"/>
      <c r="X436" s="86">
        <f>IF(Dane!$E$3=1,AL436+AX436+BJ436,IF(Dane!$E$3=2,AR436+BD436+BP436,AT436+BF436+BR436))</f>
        <v>0</v>
      </c>
      <c r="Y436" s="87">
        <f>IF(Dane!$E$3=1,AM436+AY436+BK436,IF(Dane!$E$3=2,AS436+BE436+BQ436,AU436+BG436+BS436))</f>
        <v>0</v>
      </c>
      <c r="Z436" s="87">
        <f>IF(((H436*Dane!$C$9)-X436)&lt;0,0,(H436*Dane!$C$9)-X436)</f>
        <v>0</v>
      </c>
      <c r="AA436" s="88">
        <f>IFERROR(IF(((I436*Dane!$C$9)-Y436)&lt;0,0,(I436*Dane!$C$9)-Y436),0)</f>
        <v>0</v>
      </c>
      <c r="AB436" s="74"/>
      <c r="AC436" s="83">
        <f>IF(Dane!$E$3=1,AL436,IF(Dane!$E$3=2,AR436,AT436))</f>
        <v>0</v>
      </c>
      <c r="AD436" s="83">
        <f>IF(Dane!$E$3=1,AM436,IF(Dane!$E$3=2,AS436,AU436))</f>
        <v>0</v>
      </c>
      <c r="AE436" s="83">
        <f>IF(Dane!$E$3=1,AX436,IF(Dane!$E$3=2,BD436,BF436))</f>
        <v>0</v>
      </c>
      <c r="AF436" s="83">
        <f>IF(Dane!$E$3=1,AY436,IF(Dane!$E$3=2,BE436,BG436))</f>
        <v>0</v>
      </c>
      <c r="AG436" s="83">
        <f>IF(Dane!$E$3=1,BJ436,IF(Dane!$E$3=2,BP436,BR436))</f>
        <v>0</v>
      </c>
      <c r="AH436" s="83">
        <f>IF(Dane!$E$3=1,BK436,IF(Dane!$E$3=2,BQ436,BS436))</f>
        <v>0</v>
      </c>
      <c r="AI436" s="84">
        <f t="shared" si="204"/>
        <v>0</v>
      </c>
      <c r="AJ436" s="84">
        <f t="shared" si="205"/>
        <v>0</v>
      </c>
      <c r="AK436" s="84"/>
      <c r="AL436" s="84">
        <f t="shared" si="191"/>
        <v>0</v>
      </c>
      <c r="AM436" s="84">
        <f t="shared" si="206"/>
        <v>0</v>
      </c>
      <c r="AN436" s="84">
        <f t="shared" si="207"/>
        <v>0</v>
      </c>
      <c r="AO436" s="84">
        <f t="shared" si="192"/>
        <v>0</v>
      </c>
      <c r="AP436" s="84">
        <f t="shared" si="193"/>
        <v>0</v>
      </c>
      <c r="AQ436" s="84">
        <f t="shared" si="208"/>
        <v>0</v>
      </c>
      <c r="AR436" s="84">
        <f t="shared" si="217"/>
        <v>0</v>
      </c>
      <c r="AS436" s="84">
        <v>0</v>
      </c>
      <c r="AT436" s="84">
        <f t="shared" si="220"/>
        <v>0</v>
      </c>
      <c r="AU436" s="84">
        <v>0</v>
      </c>
      <c r="AV436" s="84">
        <f t="shared" si="194"/>
        <v>0</v>
      </c>
      <c r="AW436" s="84">
        <f t="shared" si="209"/>
        <v>0</v>
      </c>
      <c r="AX436" s="84">
        <f t="shared" si="195"/>
        <v>0</v>
      </c>
      <c r="AY436" s="84">
        <f t="shared" si="196"/>
        <v>0</v>
      </c>
      <c r="AZ436" s="84">
        <f t="shared" si="210"/>
        <v>0</v>
      </c>
      <c r="BA436" s="84">
        <f t="shared" si="197"/>
        <v>0</v>
      </c>
      <c r="BB436" s="84">
        <f t="shared" si="198"/>
        <v>0</v>
      </c>
      <c r="BC436" s="84">
        <f t="shared" si="211"/>
        <v>0</v>
      </c>
      <c r="BD436" s="84">
        <f t="shared" si="218"/>
        <v>0</v>
      </c>
      <c r="BE436" s="84">
        <v>0</v>
      </c>
      <c r="BF436" s="84">
        <f t="shared" si="212"/>
        <v>0</v>
      </c>
      <c r="BG436" s="84">
        <v>0</v>
      </c>
      <c r="BH436" s="84">
        <f t="shared" si="199"/>
        <v>0</v>
      </c>
      <c r="BI436" s="84">
        <f t="shared" si="213"/>
        <v>0</v>
      </c>
      <c r="BJ436" s="84">
        <f t="shared" si="200"/>
        <v>0</v>
      </c>
      <c r="BK436" s="84">
        <f t="shared" si="201"/>
        <v>0</v>
      </c>
      <c r="BL436" s="84">
        <f t="shared" si="214"/>
        <v>0</v>
      </c>
      <c r="BM436" s="84">
        <f t="shared" si="202"/>
        <v>0</v>
      </c>
      <c r="BN436" s="84">
        <f t="shared" si="203"/>
        <v>0</v>
      </c>
      <c r="BO436" s="84">
        <f t="shared" si="215"/>
        <v>0</v>
      </c>
      <c r="BP436" s="84">
        <f t="shared" si="219"/>
        <v>0</v>
      </c>
      <c r="BQ436" s="84">
        <v>0</v>
      </c>
      <c r="BR436" s="84">
        <f t="shared" si="216"/>
        <v>0</v>
      </c>
      <c r="BS436" s="84">
        <v>0</v>
      </c>
    </row>
    <row r="437" spans="1:71" s="85" customFormat="1">
      <c r="A437" s="69">
        <v>428</v>
      </c>
      <c r="B437" s="1"/>
      <c r="C437" s="1"/>
      <c r="D437" s="2"/>
      <c r="E437" s="3"/>
      <c r="F437" s="4"/>
      <c r="G437" s="2"/>
      <c r="H437" s="4"/>
      <c r="I437" s="4"/>
      <c r="J437" s="4"/>
      <c r="K437" s="5"/>
      <c r="L437" s="32"/>
      <c r="M437" s="4"/>
      <c r="N437" s="4"/>
      <c r="O437" s="5"/>
      <c r="P437" s="32"/>
      <c r="Q437" s="4"/>
      <c r="R437" s="4"/>
      <c r="S437" s="47"/>
      <c r="T437" s="32"/>
      <c r="U437" s="4"/>
      <c r="V437" s="4"/>
      <c r="W437" s="47"/>
      <c r="X437" s="86">
        <f>IF(Dane!$E$3=1,AL437+AX437+BJ437,IF(Dane!$E$3=2,AR437+BD437+BP437,AT437+BF437+BR437))</f>
        <v>0</v>
      </c>
      <c r="Y437" s="87">
        <f>IF(Dane!$E$3=1,AM437+AY437+BK437,IF(Dane!$E$3=2,AS437+BE437+BQ437,AU437+BG437+BS437))</f>
        <v>0</v>
      </c>
      <c r="Z437" s="87">
        <f>IF(((H437*Dane!$C$9)-X437)&lt;0,0,(H437*Dane!$C$9)-X437)</f>
        <v>0</v>
      </c>
      <c r="AA437" s="88">
        <f>IFERROR(IF(((I437*Dane!$C$9)-Y437)&lt;0,0,(I437*Dane!$C$9)-Y437),0)</f>
        <v>0</v>
      </c>
      <c r="AB437" s="74"/>
      <c r="AC437" s="83">
        <f>IF(Dane!$E$3=1,AL437,IF(Dane!$E$3=2,AR437,AT437))</f>
        <v>0</v>
      </c>
      <c r="AD437" s="83">
        <f>IF(Dane!$E$3=1,AM437,IF(Dane!$E$3=2,AS437,AU437))</f>
        <v>0</v>
      </c>
      <c r="AE437" s="83">
        <f>IF(Dane!$E$3=1,AX437,IF(Dane!$E$3=2,BD437,BF437))</f>
        <v>0</v>
      </c>
      <c r="AF437" s="83">
        <f>IF(Dane!$E$3=1,AY437,IF(Dane!$E$3=2,BE437,BG437))</f>
        <v>0</v>
      </c>
      <c r="AG437" s="83">
        <f>IF(Dane!$E$3=1,BJ437,IF(Dane!$E$3=2,BP437,BR437))</f>
        <v>0</v>
      </c>
      <c r="AH437" s="83">
        <f>IF(Dane!$E$3=1,BK437,IF(Dane!$E$3=2,BQ437,BS437))</f>
        <v>0</v>
      </c>
      <c r="AI437" s="84">
        <f t="shared" si="204"/>
        <v>0</v>
      </c>
      <c r="AJ437" s="84">
        <f t="shared" si="205"/>
        <v>0</v>
      </c>
      <c r="AK437" s="84"/>
      <c r="AL437" s="84">
        <f t="shared" si="191"/>
        <v>0</v>
      </c>
      <c r="AM437" s="84">
        <f t="shared" si="206"/>
        <v>0</v>
      </c>
      <c r="AN437" s="84">
        <f t="shared" si="207"/>
        <v>0</v>
      </c>
      <c r="AO437" s="84">
        <f t="shared" si="192"/>
        <v>0</v>
      </c>
      <c r="AP437" s="84">
        <f t="shared" si="193"/>
        <v>0</v>
      </c>
      <c r="AQ437" s="84">
        <f t="shared" si="208"/>
        <v>0</v>
      </c>
      <c r="AR437" s="84">
        <f t="shared" si="217"/>
        <v>0</v>
      </c>
      <c r="AS437" s="84">
        <v>0</v>
      </c>
      <c r="AT437" s="84">
        <f t="shared" si="220"/>
        <v>0</v>
      </c>
      <c r="AU437" s="84">
        <v>0</v>
      </c>
      <c r="AV437" s="84">
        <f t="shared" si="194"/>
        <v>0</v>
      </c>
      <c r="AW437" s="84">
        <f t="shared" si="209"/>
        <v>0</v>
      </c>
      <c r="AX437" s="84">
        <f t="shared" si="195"/>
        <v>0</v>
      </c>
      <c r="AY437" s="84">
        <f t="shared" si="196"/>
        <v>0</v>
      </c>
      <c r="AZ437" s="84">
        <f t="shared" si="210"/>
        <v>0</v>
      </c>
      <c r="BA437" s="84">
        <f t="shared" si="197"/>
        <v>0</v>
      </c>
      <c r="BB437" s="84">
        <f t="shared" si="198"/>
        <v>0</v>
      </c>
      <c r="BC437" s="84">
        <f t="shared" si="211"/>
        <v>0</v>
      </c>
      <c r="BD437" s="84">
        <f t="shared" si="218"/>
        <v>0</v>
      </c>
      <c r="BE437" s="84">
        <v>0</v>
      </c>
      <c r="BF437" s="84">
        <f t="shared" si="212"/>
        <v>0</v>
      </c>
      <c r="BG437" s="84">
        <v>0</v>
      </c>
      <c r="BH437" s="84">
        <f t="shared" si="199"/>
        <v>0</v>
      </c>
      <c r="BI437" s="84">
        <f t="shared" si="213"/>
        <v>0</v>
      </c>
      <c r="BJ437" s="84">
        <f t="shared" si="200"/>
        <v>0</v>
      </c>
      <c r="BK437" s="84">
        <f t="shared" si="201"/>
        <v>0</v>
      </c>
      <c r="BL437" s="84">
        <f t="shared" si="214"/>
        <v>0</v>
      </c>
      <c r="BM437" s="84">
        <f t="shared" si="202"/>
        <v>0</v>
      </c>
      <c r="BN437" s="84">
        <f t="shared" si="203"/>
        <v>0</v>
      </c>
      <c r="BO437" s="84">
        <f t="shared" si="215"/>
        <v>0</v>
      </c>
      <c r="BP437" s="84">
        <f t="shared" si="219"/>
        <v>0</v>
      </c>
      <c r="BQ437" s="84">
        <v>0</v>
      </c>
      <c r="BR437" s="84">
        <f t="shared" si="216"/>
        <v>0</v>
      </c>
      <c r="BS437" s="84">
        <v>0</v>
      </c>
    </row>
    <row r="438" spans="1:71" s="85" customFormat="1">
      <c r="A438" s="69">
        <v>429</v>
      </c>
      <c r="B438" s="1"/>
      <c r="C438" s="1"/>
      <c r="D438" s="2"/>
      <c r="E438" s="3"/>
      <c r="F438" s="4"/>
      <c r="G438" s="2"/>
      <c r="H438" s="4"/>
      <c r="I438" s="4"/>
      <c r="J438" s="4"/>
      <c r="K438" s="5"/>
      <c r="L438" s="32"/>
      <c r="M438" s="4"/>
      <c r="N438" s="4"/>
      <c r="O438" s="5"/>
      <c r="P438" s="32"/>
      <c r="Q438" s="4"/>
      <c r="R438" s="4"/>
      <c r="S438" s="47"/>
      <c r="T438" s="32"/>
      <c r="U438" s="4"/>
      <c r="V438" s="4"/>
      <c r="W438" s="47"/>
      <c r="X438" s="86">
        <f>IF(Dane!$E$3=1,AL438+AX438+BJ438,IF(Dane!$E$3=2,AR438+BD438+BP438,AT438+BF438+BR438))</f>
        <v>0</v>
      </c>
      <c r="Y438" s="87">
        <f>IF(Dane!$E$3=1,AM438+AY438+BK438,IF(Dane!$E$3=2,AS438+BE438+BQ438,AU438+BG438+BS438))</f>
        <v>0</v>
      </c>
      <c r="Z438" s="87">
        <f>IF(((H438*Dane!$C$9)-X438)&lt;0,0,(H438*Dane!$C$9)-X438)</f>
        <v>0</v>
      </c>
      <c r="AA438" s="88">
        <f>IFERROR(IF(((I438*Dane!$C$9)-Y438)&lt;0,0,(I438*Dane!$C$9)-Y438),0)</f>
        <v>0</v>
      </c>
      <c r="AB438" s="74"/>
      <c r="AC438" s="83">
        <f>IF(Dane!$E$3=1,AL438,IF(Dane!$E$3=2,AR438,AT438))</f>
        <v>0</v>
      </c>
      <c r="AD438" s="83">
        <f>IF(Dane!$E$3=1,AM438,IF(Dane!$E$3=2,AS438,AU438))</f>
        <v>0</v>
      </c>
      <c r="AE438" s="83">
        <f>IF(Dane!$E$3=1,AX438,IF(Dane!$E$3=2,BD438,BF438))</f>
        <v>0</v>
      </c>
      <c r="AF438" s="83">
        <f>IF(Dane!$E$3=1,AY438,IF(Dane!$E$3=2,BE438,BG438))</f>
        <v>0</v>
      </c>
      <c r="AG438" s="83">
        <f>IF(Dane!$E$3=1,BJ438,IF(Dane!$E$3=2,BP438,BR438))</f>
        <v>0</v>
      </c>
      <c r="AH438" s="83">
        <f>IF(Dane!$E$3=1,BK438,IF(Dane!$E$3=2,BQ438,BS438))</f>
        <v>0</v>
      </c>
      <c r="AI438" s="84">
        <f t="shared" si="204"/>
        <v>0</v>
      </c>
      <c r="AJ438" s="84">
        <f t="shared" si="205"/>
        <v>0</v>
      </c>
      <c r="AK438" s="84"/>
      <c r="AL438" s="84">
        <f t="shared" si="191"/>
        <v>0</v>
      </c>
      <c r="AM438" s="84">
        <f t="shared" si="206"/>
        <v>0</v>
      </c>
      <c r="AN438" s="84">
        <f t="shared" si="207"/>
        <v>0</v>
      </c>
      <c r="AO438" s="84">
        <f t="shared" si="192"/>
        <v>0</v>
      </c>
      <c r="AP438" s="84">
        <f t="shared" si="193"/>
        <v>0</v>
      </c>
      <c r="AQ438" s="84">
        <f t="shared" si="208"/>
        <v>0</v>
      </c>
      <c r="AR438" s="84">
        <f t="shared" si="217"/>
        <v>0</v>
      </c>
      <c r="AS438" s="84">
        <v>0</v>
      </c>
      <c r="AT438" s="84">
        <f t="shared" si="220"/>
        <v>0</v>
      </c>
      <c r="AU438" s="84">
        <v>0</v>
      </c>
      <c r="AV438" s="84">
        <f t="shared" si="194"/>
        <v>0</v>
      </c>
      <c r="AW438" s="84">
        <f t="shared" si="209"/>
        <v>0</v>
      </c>
      <c r="AX438" s="84">
        <f t="shared" si="195"/>
        <v>0</v>
      </c>
      <c r="AY438" s="84">
        <f t="shared" si="196"/>
        <v>0</v>
      </c>
      <c r="AZ438" s="84">
        <f t="shared" si="210"/>
        <v>0</v>
      </c>
      <c r="BA438" s="84">
        <f t="shared" si="197"/>
        <v>0</v>
      </c>
      <c r="BB438" s="84">
        <f t="shared" si="198"/>
        <v>0</v>
      </c>
      <c r="BC438" s="84">
        <f t="shared" si="211"/>
        <v>0</v>
      </c>
      <c r="BD438" s="84">
        <f t="shared" si="218"/>
        <v>0</v>
      </c>
      <c r="BE438" s="84">
        <v>0</v>
      </c>
      <c r="BF438" s="84">
        <f t="shared" si="212"/>
        <v>0</v>
      </c>
      <c r="BG438" s="84">
        <v>0</v>
      </c>
      <c r="BH438" s="84">
        <f t="shared" si="199"/>
        <v>0</v>
      </c>
      <c r="BI438" s="84">
        <f t="shared" si="213"/>
        <v>0</v>
      </c>
      <c r="BJ438" s="84">
        <f t="shared" si="200"/>
        <v>0</v>
      </c>
      <c r="BK438" s="84">
        <f t="shared" si="201"/>
        <v>0</v>
      </c>
      <c r="BL438" s="84">
        <f t="shared" si="214"/>
        <v>0</v>
      </c>
      <c r="BM438" s="84">
        <f t="shared" si="202"/>
        <v>0</v>
      </c>
      <c r="BN438" s="84">
        <f t="shared" si="203"/>
        <v>0</v>
      </c>
      <c r="BO438" s="84">
        <f t="shared" si="215"/>
        <v>0</v>
      </c>
      <c r="BP438" s="84">
        <f t="shared" si="219"/>
        <v>0</v>
      </c>
      <c r="BQ438" s="84">
        <v>0</v>
      </c>
      <c r="BR438" s="84">
        <f t="shared" si="216"/>
        <v>0</v>
      </c>
      <c r="BS438" s="84">
        <v>0</v>
      </c>
    </row>
    <row r="439" spans="1:71" s="85" customFormat="1">
      <c r="A439" s="69">
        <v>430</v>
      </c>
      <c r="B439" s="1"/>
      <c r="C439" s="1"/>
      <c r="D439" s="2"/>
      <c r="E439" s="3"/>
      <c r="F439" s="4"/>
      <c r="G439" s="2"/>
      <c r="H439" s="4"/>
      <c r="I439" s="4"/>
      <c r="J439" s="4"/>
      <c r="K439" s="5"/>
      <c r="L439" s="32"/>
      <c r="M439" s="4"/>
      <c r="N439" s="4"/>
      <c r="O439" s="5"/>
      <c r="P439" s="32"/>
      <c r="Q439" s="4"/>
      <c r="R439" s="4"/>
      <c r="S439" s="47"/>
      <c r="T439" s="32"/>
      <c r="U439" s="4"/>
      <c r="V439" s="4"/>
      <c r="W439" s="47"/>
      <c r="X439" s="86">
        <f>IF(Dane!$E$3=1,AL439+AX439+BJ439,IF(Dane!$E$3=2,AR439+BD439+BP439,AT439+BF439+BR439))</f>
        <v>0</v>
      </c>
      <c r="Y439" s="87">
        <f>IF(Dane!$E$3=1,AM439+AY439+BK439,IF(Dane!$E$3=2,AS439+BE439+BQ439,AU439+BG439+BS439))</f>
        <v>0</v>
      </c>
      <c r="Z439" s="87">
        <f>IF(((H439*Dane!$C$9)-X439)&lt;0,0,(H439*Dane!$C$9)-X439)</f>
        <v>0</v>
      </c>
      <c r="AA439" s="88">
        <f>IFERROR(IF(((I439*Dane!$C$9)-Y439)&lt;0,0,(I439*Dane!$C$9)-Y439),0)</f>
        <v>0</v>
      </c>
      <c r="AB439" s="74"/>
      <c r="AC439" s="83">
        <f>IF(Dane!$E$3=1,AL439,IF(Dane!$E$3=2,AR439,AT439))</f>
        <v>0</v>
      </c>
      <c r="AD439" s="83">
        <f>IF(Dane!$E$3=1,AM439,IF(Dane!$E$3=2,AS439,AU439))</f>
        <v>0</v>
      </c>
      <c r="AE439" s="83">
        <f>IF(Dane!$E$3=1,AX439,IF(Dane!$E$3=2,BD439,BF439))</f>
        <v>0</v>
      </c>
      <c r="AF439" s="83">
        <f>IF(Dane!$E$3=1,AY439,IF(Dane!$E$3=2,BE439,BG439))</f>
        <v>0</v>
      </c>
      <c r="AG439" s="83">
        <f>IF(Dane!$E$3=1,BJ439,IF(Dane!$E$3=2,BP439,BR439))</f>
        <v>0</v>
      </c>
      <c r="AH439" s="83">
        <f>IF(Dane!$E$3=1,BK439,IF(Dane!$E$3=2,BQ439,BS439))</f>
        <v>0</v>
      </c>
      <c r="AI439" s="84">
        <f t="shared" si="204"/>
        <v>0</v>
      </c>
      <c r="AJ439" s="84">
        <f t="shared" si="205"/>
        <v>0</v>
      </c>
      <c r="AK439" s="84"/>
      <c r="AL439" s="84">
        <f t="shared" si="191"/>
        <v>0</v>
      </c>
      <c r="AM439" s="84">
        <f t="shared" si="206"/>
        <v>0</v>
      </c>
      <c r="AN439" s="84">
        <f t="shared" si="207"/>
        <v>0</v>
      </c>
      <c r="AO439" s="84">
        <f t="shared" si="192"/>
        <v>0</v>
      </c>
      <c r="AP439" s="84">
        <f t="shared" si="193"/>
        <v>0</v>
      </c>
      <c r="AQ439" s="84">
        <f t="shared" si="208"/>
        <v>0</v>
      </c>
      <c r="AR439" s="84">
        <f t="shared" si="217"/>
        <v>0</v>
      </c>
      <c r="AS439" s="84">
        <v>0</v>
      </c>
      <c r="AT439" s="84">
        <f t="shared" si="220"/>
        <v>0</v>
      </c>
      <c r="AU439" s="84">
        <v>0</v>
      </c>
      <c r="AV439" s="84">
        <f t="shared" si="194"/>
        <v>0</v>
      </c>
      <c r="AW439" s="84">
        <f t="shared" si="209"/>
        <v>0</v>
      </c>
      <c r="AX439" s="84">
        <f t="shared" si="195"/>
        <v>0</v>
      </c>
      <c r="AY439" s="84">
        <f t="shared" si="196"/>
        <v>0</v>
      </c>
      <c r="AZ439" s="84">
        <f t="shared" si="210"/>
        <v>0</v>
      </c>
      <c r="BA439" s="84">
        <f t="shared" si="197"/>
        <v>0</v>
      </c>
      <c r="BB439" s="84">
        <f t="shared" si="198"/>
        <v>0</v>
      </c>
      <c r="BC439" s="84">
        <f t="shared" si="211"/>
        <v>0</v>
      </c>
      <c r="BD439" s="84">
        <f t="shared" si="218"/>
        <v>0</v>
      </c>
      <c r="BE439" s="84">
        <v>0</v>
      </c>
      <c r="BF439" s="84">
        <f t="shared" si="212"/>
        <v>0</v>
      </c>
      <c r="BG439" s="84">
        <v>0</v>
      </c>
      <c r="BH439" s="84">
        <f t="shared" si="199"/>
        <v>0</v>
      </c>
      <c r="BI439" s="84">
        <f t="shared" si="213"/>
        <v>0</v>
      </c>
      <c r="BJ439" s="84">
        <f t="shared" si="200"/>
        <v>0</v>
      </c>
      <c r="BK439" s="84">
        <f t="shared" si="201"/>
        <v>0</v>
      </c>
      <c r="BL439" s="84">
        <f t="shared" si="214"/>
        <v>0</v>
      </c>
      <c r="BM439" s="84">
        <f t="shared" si="202"/>
        <v>0</v>
      </c>
      <c r="BN439" s="84">
        <f t="shared" si="203"/>
        <v>0</v>
      </c>
      <c r="BO439" s="84">
        <f t="shared" si="215"/>
        <v>0</v>
      </c>
      <c r="BP439" s="84">
        <f t="shared" si="219"/>
        <v>0</v>
      </c>
      <c r="BQ439" s="84">
        <v>0</v>
      </c>
      <c r="BR439" s="84">
        <f t="shared" si="216"/>
        <v>0</v>
      </c>
      <c r="BS439" s="84">
        <v>0</v>
      </c>
    </row>
    <row r="440" spans="1:71" s="85" customFormat="1">
      <c r="A440" s="69">
        <v>431</v>
      </c>
      <c r="B440" s="1"/>
      <c r="C440" s="1"/>
      <c r="D440" s="2"/>
      <c r="E440" s="3"/>
      <c r="F440" s="4"/>
      <c r="G440" s="2"/>
      <c r="H440" s="4"/>
      <c r="I440" s="4"/>
      <c r="J440" s="4"/>
      <c r="K440" s="5"/>
      <c r="L440" s="32"/>
      <c r="M440" s="4"/>
      <c r="N440" s="4"/>
      <c r="O440" s="5"/>
      <c r="P440" s="32"/>
      <c r="Q440" s="4"/>
      <c r="R440" s="4"/>
      <c r="S440" s="47"/>
      <c r="T440" s="32"/>
      <c r="U440" s="4"/>
      <c r="V440" s="4"/>
      <c r="W440" s="47"/>
      <c r="X440" s="86">
        <f>IF(Dane!$E$3=1,AL440+AX440+BJ440,IF(Dane!$E$3=2,AR440+BD440+BP440,AT440+BF440+BR440))</f>
        <v>0</v>
      </c>
      <c r="Y440" s="87">
        <f>IF(Dane!$E$3=1,AM440+AY440+BK440,IF(Dane!$E$3=2,AS440+BE440+BQ440,AU440+BG440+BS440))</f>
        <v>0</v>
      </c>
      <c r="Z440" s="87">
        <f>IF(((H440*Dane!$C$9)-X440)&lt;0,0,(H440*Dane!$C$9)-X440)</f>
        <v>0</v>
      </c>
      <c r="AA440" s="88">
        <f>IFERROR(IF(((I440*Dane!$C$9)-Y440)&lt;0,0,(I440*Dane!$C$9)-Y440),0)</f>
        <v>0</v>
      </c>
      <c r="AB440" s="74"/>
      <c r="AC440" s="83">
        <f>IF(Dane!$E$3=1,AL440,IF(Dane!$E$3=2,AR440,AT440))</f>
        <v>0</v>
      </c>
      <c r="AD440" s="83">
        <f>IF(Dane!$E$3=1,AM440,IF(Dane!$E$3=2,AS440,AU440))</f>
        <v>0</v>
      </c>
      <c r="AE440" s="83">
        <f>IF(Dane!$E$3=1,AX440,IF(Dane!$E$3=2,BD440,BF440))</f>
        <v>0</v>
      </c>
      <c r="AF440" s="83">
        <f>IF(Dane!$E$3=1,AY440,IF(Dane!$E$3=2,BE440,BG440))</f>
        <v>0</v>
      </c>
      <c r="AG440" s="83">
        <f>IF(Dane!$E$3=1,BJ440,IF(Dane!$E$3=2,BP440,BR440))</f>
        <v>0</v>
      </c>
      <c r="AH440" s="83">
        <f>IF(Dane!$E$3=1,BK440,IF(Dane!$E$3=2,BQ440,BS440))</f>
        <v>0</v>
      </c>
      <c r="AI440" s="84">
        <f t="shared" si="204"/>
        <v>0</v>
      </c>
      <c r="AJ440" s="84">
        <f t="shared" si="205"/>
        <v>0</v>
      </c>
      <c r="AK440" s="84"/>
      <c r="AL440" s="84">
        <f t="shared" si="191"/>
        <v>0</v>
      </c>
      <c r="AM440" s="84">
        <f t="shared" si="206"/>
        <v>0</v>
      </c>
      <c r="AN440" s="84">
        <f t="shared" si="207"/>
        <v>0</v>
      </c>
      <c r="AO440" s="84">
        <f t="shared" si="192"/>
        <v>0</v>
      </c>
      <c r="AP440" s="84">
        <f t="shared" si="193"/>
        <v>0</v>
      </c>
      <c r="AQ440" s="84">
        <f t="shared" si="208"/>
        <v>0</v>
      </c>
      <c r="AR440" s="84">
        <f t="shared" si="217"/>
        <v>0</v>
      </c>
      <c r="AS440" s="84">
        <v>0</v>
      </c>
      <c r="AT440" s="84">
        <f t="shared" si="220"/>
        <v>0</v>
      </c>
      <c r="AU440" s="84">
        <v>0</v>
      </c>
      <c r="AV440" s="84">
        <f t="shared" si="194"/>
        <v>0</v>
      </c>
      <c r="AW440" s="84">
        <f t="shared" si="209"/>
        <v>0</v>
      </c>
      <c r="AX440" s="84">
        <f t="shared" si="195"/>
        <v>0</v>
      </c>
      <c r="AY440" s="84">
        <f t="shared" si="196"/>
        <v>0</v>
      </c>
      <c r="AZ440" s="84">
        <f t="shared" si="210"/>
        <v>0</v>
      </c>
      <c r="BA440" s="84">
        <f t="shared" si="197"/>
        <v>0</v>
      </c>
      <c r="BB440" s="84">
        <f t="shared" si="198"/>
        <v>0</v>
      </c>
      <c r="BC440" s="84">
        <f t="shared" si="211"/>
        <v>0</v>
      </c>
      <c r="BD440" s="84">
        <f t="shared" si="218"/>
        <v>0</v>
      </c>
      <c r="BE440" s="84">
        <v>0</v>
      </c>
      <c r="BF440" s="84">
        <f t="shared" si="212"/>
        <v>0</v>
      </c>
      <c r="BG440" s="84">
        <v>0</v>
      </c>
      <c r="BH440" s="84">
        <f t="shared" si="199"/>
        <v>0</v>
      </c>
      <c r="BI440" s="84">
        <f t="shared" si="213"/>
        <v>0</v>
      </c>
      <c r="BJ440" s="84">
        <f t="shared" si="200"/>
        <v>0</v>
      </c>
      <c r="BK440" s="84">
        <f t="shared" si="201"/>
        <v>0</v>
      </c>
      <c r="BL440" s="84">
        <f t="shared" si="214"/>
        <v>0</v>
      </c>
      <c r="BM440" s="84">
        <f t="shared" si="202"/>
        <v>0</v>
      </c>
      <c r="BN440" s="84">
        <f t="shared" si="203"/>
        <v>0</v>
      </c>
      <c r="BO440" s="84">
        <f t="shared" si="215"/>
        <v>0</v>
      </c>
      <c r="BP440" s="84">
        <f t="shared" si="219"/>
        <v>0</v>
      </c>
      <c r="BQ440" s="84">
        <v>0</v>
      </c>
      <c r="BR440" s="84">
        <f t="shared" si="216"/>
        <v>0</v>
      </c>
      <c r="BS440" s="84">
        <v>0</v>
      </c>
    </row>
    <row r="441" spans="1:71" s="85" customFormat="1">
      <c r="A441" s="69">
        <v>432</v>
      </c>
      <c r="B441" s="1"/>
      <c r="C441" s="1"/>
      <c r="D441" s="2"/>
      <c r="E441" s="3"/>
      <c r="F441" s="4"/>
      <c r="G441" s="2"/>
      <c r="H441" s="4"/>
      <c r="I441" s="4"/>
      <c r="J441" s="4"/>
      <c r="K441" s="5"/>
      <c r="L441" s="32"/>
      <c r="M441" s="4"/>
      <c r="N441" s="4"/>
      <c r="O441" s="5"/>
      <c r="P441" s="32"/>
      <c r="Q441" s="4"/>
      <c r="R441" s="4"/>
      <c r="S441" s="47"/>
      <c r="T441" s="32"/>
      <c r="U441" s="4"/>
      <c r="V441" s="4"/>
      <c r="W441" s="47"/>
      <c r="X441" s="86">
        <f>IF(Dane!$E$3=1,AL441+AX441+BJ441,IF(Dane!$E$3=2,AR441+BD441+BP441,AT441+BF441+BR441))</f>
        <v>0</v>
      </c>
      <c r="Y441" s="87">
        <f>IF(Dane!$E$3=1,AM441+AY441+BK441,IF(Dane!$E$3=2,AS441+BE441+BQ441,AU441+BG441+BS441))</f>
        <v>0</v>
      </c>
      <c r="Z441" s="87">
        <f>IF(((H441*Dane!$C$9)-X441)&lt;0,0,(H441*Dane!$C$9)-X441)</f>
        <v>0</v>
      </c>
      <c r="AA441" s="88">
        <f>IFERROR(IF(((I441*Dane!$C$9)-Y441)&lt;0,0,(I441*Dane!$C$9)-Y441),0)</f>
        <v>0</v>
      </c>
      <c r="AB441" s="74"/>
      <c r="AC441" s="83">
        <f>IF(Dane!$E$3=1,AL441,IF(Dane!$E$3=2,AR441,AT441))</f>
        <v>0</v>
      </c>
      <c r="AD441" s="83">
        <f>IF(Dane!$E$3=1,AM441,IF(Dane!$E$3=2,AS441,AU441))</f>
        <v>0</v>
      </c>
      <c r="AE441" s="83">
        <f>IF(Dane!$E$3=1,AX441,IF(Dane!$E$3=2,BD441,BF441))</f>
        <v>0</v>
      </c>
      <c r="AF441" s="83">
        <f>IF(Dane!$E$3=1,AY441,IF(Dane!$E$3=2,BE441,BG441))</f>
        <v>0</v>
      </c>
      <c r="AG441" s="83">
        <f>IF(Dane!$E$3=1,BJ441,IF(Dane!$E$3=2,BP441,BR441))</f>
        <v>0</v>
      </c>
      <c r="AH441" s="83">
        <f>IF(Dane!$E$3=1,BK441,IF(Dane!$E$3=2,BQ441,BS441))</f>
        <v>0</v>
      </c>
      <c r="AI441" s="84">
        <f t="shared" si="204"/>
        <v>0</v>
      </c>
      <c r="AJ441" s="84">
        <f t="shared" si="205"/>
        <v>0</v>
      </c>
      <c r="AK441" s="84"/>
      <c r="AL441" s="84">
        <f t="shared" si="191"/>
        <v>0</v>
      </c>
      <c r="AM441" s="84">
        <f t="shared" si="206"/>
        <v>0</v>
      </c>
      <c r="AN441" s="84">
        <f t="shared" si="207"/>
        <v>0</v>
      </c>
      <c r="AO441" s="84">
        <f t="shared" si="192"/>
        <v>0</v>
      </c>
      <c r="AP441" s="84">
        <f t="shared" si="193"/>
        <v>0</v>
      </c>
      <c r="AQ441" s="84">
        <f t="shared" si="208"/>
        <v>0</v>
      </c>
      <c r="AR441" s="84">
        <f t="shared" si="217"/>
        <v>0</v>
      </c>
      <c r="AS441" s="84">
        <v>0</v>
      </c>
      <c r="AT441" s="84">
        <f t="shared" si="220"/>
        <v>0</v>
      </c>
      <c r="AU441" s="84">
        <v>0</v>
      </c>
      <c r="AV441" s="84">
        <f t="shared" si="194"/>
        <v>0</v>
      </c>
      <c r="AW441" s="84">
        <f t="shared" si="209"/>
        <v>0</v>
      </c>
      <c r="AX441" s="84">
        <f t="shared" si="195"/>
        <v>0</v>
      </c>
      <c r="AY441" s="84">
        <f t="shared" si="196"/>
        <v>0</v>
      </c>
      <c r="AZ441" s="84">
        <f t="shared" si="210"/>
        <v>0</v>
      </c>
      <c r="BA441" s="84">
        <f t="shared" si="197"/>
        <v>0</v>
      </c>
      <c r="BB441" s="84">
        <f t="shared" si="198"/>
        <v>0</v>
      </c>
      <c r="BC441" s="84">
        <f t="shared" si="211"/>
        <v>0</v>
      </c>
      <c r="BD441" s="84">
        <f t="shared" si="218"/>
        <v>0</v>
      </c>
      <c r="BE441" s="84">
        <v>0</v>
      </c>
      <c r="BF441" s="84">
        <f t="shared" si="212"/>
        <v>0</v>
      </c>
      <c r="BG441" s="84">
        <v>0</v>
      </c>
      <c r="BH441" s="84">
        <f t="shared" si="199"/>
        <v>0</v>
      </c>
      <c r="BI441" s="84">
        <f t="shared" si="213"/>
        <v>0</v>
      </c>
      <c r="BJ441" s="84">
        <f t="shared" si="200"/>
        <v>0</v>
      </c>
      <c r="BK441" s="84">
        <f t="shared" si="201"/>
        <v>0</v>
      </c>
      <c r="BL441" s="84">
        <f t="shared" si="214"/>
        <v>0</v>
      </c>
      <c r="BM441" s="84">
        <f t="shared" si="202"/>
        <v>0</v>
      </c>
      <c r="BN441" s="84">
        <f t="shared" si="203"/>
        <v>0</v>
      </c>
      <c r="BO441" s="84">
        <f t="shared" si="215"/>
        <v>0</v>
      </c>
      <c r="BP441" s="84">
        <f t="shared" si="219"/>
        <v>0</v>
      </c>
      <c r="BQ441" s="84">
        <v>0</v>
      </c>
      <c r="BR441" s="84">
        <f t="shared" si="216"/>
        <v>0</v>
      </c>
      <c r="BS441" s="84">
        <v>0</v>
      </c>
    </row>
    <row r="442" spans="1:71" s="85" customFormat="1">
      <c r="A442" s="69">
        <v>433</v>
      </c>
      <c r="B442" s="1"/>
      <c r="C442" s="1"/>
      <c r="D442" s="2"/>
      <c r="E442" s="3"/>
      <c r="F442" s="4"/>
      <c r="G442" s="2"/>
      <c r="H442" s="4"/>
      <c r="I442" s="4"/>
      <c r="J442" s="4"/>
      <c r="K442" s="5"/>
      <c r="L442" s="32"/>
      <c r="M442" s="4"/>
      <c r="N442" s="4"/>
      <c r="O442" s="5"/>
      <c r="P442" s="32"/>
      <c r="Q442" s="4"/>
      <c r="R442" s="4"/>
      <c r="S442" s="47"/>
      <c r="T442" s="32"/>
      <c r="U442" s="4"/>
      <c r="V442" s="4"/>
      <c r="W442" s="47"/>
      <c r="X442" s="86">
        <f>IF(Dane!$E$3=1,AL442+AX442+BJ442,IF(Dane!$E$3=2,AR442+BD442+BP442,AT442+BF442+BR442))</f>
        <v>0</v>
      </c>
      <c r="Y442" s="87">
        <f>IF(Dane!$E$3=1,AM442+AY442+BK442,IF(Dane!$E$3=2,AS442+BE442+BQ442,AU442+BG442+BS442))</f>
        <v>0</v>
      </c>
      <c r="Z442" s="87">
        <f>IF(((H442*Dane!$C$9)-X442)&lt;0,0,(H442*Dane!$C$9)-X442)</f>
        <v>0</v>
      </c>
      <c r="AA442" s="88">
        <f>IFERROR(IF(((I442*Dane!$C$9)-Y442)&lt;0,0,(I442*Dane!$C$9)-Y442),0)</f>
        <v>0</v>
      </c>
      <c r="AB442" s="74"/>
      <c r="AC442" s="83">
        <f>IF(Dane!$E$3=1,AL442,IF(Dane!$E$3=2,AR442,AT442))</f>
        <v>0</v>
      </c>
      <c r="AD442" s="83">
        <f>IF(Dane!$E$3=1,AM442,IF(Dane!$E$3=2,AS442,AU442))</f>
        <v>0</v>
      </c>
      <c r="AE442" s="83">
        <f>IF(Dane!$E$3=1,AX442,IF(Dane!$E$3=2,BD442,BF442))</f>
        <v>0</v>
      </c>
      <c r="AF442" s="83">
        <f>IF(Dane!$E$3=1,AY442,IF(Dane!$E$3=2,BE442,BG442))</f>
        <v>0</v>
      </c>
      <c r="AG442" s="83">
        <f>IF(Dane!$E$3=1,BJ442,IF(Dane!$E$3=2,BP442,BR442))</f>
        <v>0</v>
      </c>
      <c r="AH442" s="83">
        <f>IF(Dane!$E$3=1,BK442,IF(Dane!$E$3=2,BQ442,BS442))</f>
        <v>0</v>
      </c>
      <c r="AI442" s="84">
        <f t="shared" si="204"/>
        <v>0</v>
      </c>
      <c r="AJ442" s="84">
        <f t="shared" si="205"/>
        <v>0</v>
      </c>
      <c r="AK442" s="84"/>
      <c r="AL442" s="84">
        <f t="shared" si="191"/>
        <v>0</v>
      </c>
      <c r="AM442" s="84">
        <f t="shared" si="206"/>
        <v>0</v>
      </c>
      <c r="AN442" s="84">
        <f t="shared" si="207"/>
        <v>0</v>
      </c>
      <c r="AO442" s="84">
        <f t="shared" si="192"/>
        <v>0</v>
      </c>
      <c r="AP442" s="84">
        <f t="shared" si="193"/>
        <v>0</v>
      </c>
      <c r="AQ442" s="84">
        <f t="shared" si="208"/>
        <v>0</v>
      </c>
      <c r="AR442" s="84">
        <f t="shared" si="217"/>
        <v>0</v>
      </c>
      <c r="AS442" s="84">
        <v>0</v>
      </c>
      <c r="AT442" s="84">
        <f t="shared" si="220"/>
        <v>0</v>
      </c>
      <c r="AU442" s="84">
        <v>0</v>
      </c>
      <c r="AV442" s="84">
        <f t="shared" si="194"/>
        <v>0</v>
      </c>
      <c r="AW442" s="84">
        <f t="shared" si="209"/>
        <v>0</v>
      </c>
      <c r="AX442" s="84">
        <f t="shared" si="195"/>
        <v>0</v>
      </c>
      <c r="AY442" s="84">
        <f t="shared" si="196"/>
        <v>0</v>
      </c>
      <c r="AZ442" s="84">
        <f t="shared" si="210"/>
        <v>0</v>
      </c>
      <c r="BA442" s="84">
        <f t="shared" si="197"/>
        <v>0</v>
      </c>
      <c r="BB442" s="84">
        <f t="shared" si="198"/>
        <v>0</v>
      </c>
      <c r="BC442" s="84">
        <f t="shared" si="211"/>
        <v>0</v>
      </c>
      <c r="BD442" s="84">
        <f t="shared" si="218"/>
        <v>0</v>
      </c>
      <c r="BE442" s="84">
        <v>0</v>
      </c>
      <c r="BF442" s="84">
        <f t="shared" si="212"/>
        <v>0</v>
      </c>
      <c r="BG442" s="84">
        <v>0</v>
      </c>
      <c r="BH442" s="84">
        <f t="shared" si="199"/>
        <v>0</v>
      </c>
      <c r="BI442" s="84">
        <f t="shared" si="213"/>
        <v>0</v>
      </c>
      <c r="BJ442" s="84">
        <f t="shared" si="200"/>
        <v>0</v>
      </c>
      <c r="BK442" s="84">
        <f t="shared" si="201"/>
        <v>0</v>
      </c>
      <c r="BL442" s="84">
        <f t="shared" si="214"/>
        <v>0</v>
      </c>
      <c r="BM442" s="84">
        <f t="shared" si="202"/>
        <v>0</v>
      </c>
      <c r="BN442" s="84">
        <f t="shared" si="203"/>
        <v>0</v>
      </c>
      <c r="BO442" s="84">
        <f t="shared" si="215"/>
        <v>0</v>
      </c>
      <c r="BP442" s="84">
        <f t="shared" si="219"/>
        <v>0</v>
      </c>
      <c r="BQ442" s="84">
        <v>0</v>
      </c>
      <c r="BR442" s="84">
        <f t="shared" si="216"/>
        <v>0</v>
      </c>
      <c r="BS442" s="84">
        <v>0</v>
      </c>
    </row>
    <row r="443" spans="1:71" s="85" customFormat="1">
      <c r="A443" s="69">
        <v>434</v>
      </c>
      <c r="B443" s="1"/>
      <c r="C443" s="1"/>
      <c r="D443" s="2"/>
      <c r="E443" s="3"/>
      <c r="F443" s="4"/>
      <c r="G443" s="2"/>
      <c r="H443" s="4"/>
      <c r="I443" s="4"/>
      <c r="J443" s="4"/>
      <c r="K443" s="5"/>
      <c r="L443" s="32"/>
      <c r="M443" s="4"/>
      <c r="N443" s="4"/>
      <c r="O443" s="5"/>
      <c r="P443" s="32"/>
      <c r="Q443" s="4"/>
      <c r="R443" s="4"/>
      <c r="S443" s="47"/>
      <c r="T443" s="32"/>
      <c r="U443" s="4"/>
      <c r="V443" s="4"/>
      <c r="W443" s="47"/>
      <c r="X443" s="86">
        <f>IF(Dane!$E$3=1,AL443+AX443+BJ443,IF(Dane!$E$3=2,AR443+BD443+BP443,AT443+BF443+BR443))</f>
        <v>0</v>
      </c>
      <c r="Y443" s="87">
        <f>IF(Dane!$E$3=1,AM443+AY443+BK443,IF(Dane!$E$3=2,AS443+BE443+BQ443,AU443+BG443+BS443))</f>
        <v>0</v>
      </c>
      <c r="Z443" s="87">
        <f>IF(((H443*Dane!$C$9)-X443)&lt;0,0,(H443*Dane!$C$9)-X443)</f>
        <v>0</v>
      </c>
      <c r="AA443" s="88">
        <f>IFERROR(IF(((I443*Dane!$C$9)-Y443)&lt;0,0,(I443*Dane!$C$9)-Y443),0)</f>
        <v>0</v>
      </c>
      <c r="AB443" s="74"/>
      <c r="AC443" s="83">
        <f>IF(Dane!$E$3=1,AL443,IF(Dane!$E$3=2,AR443,AT443))</f>
        <v>0</v>
      </c>
      <c r="AD443" s="83">
        <f>IF(Dane!$E$3=1,AM443,IF(Dane!$E$3=2,AS443,AU443))</f>
        <v>0</v>
      </c>
      <c r="AE443" s="83">
        <f>IF(Dane!$E$3=1,AX443,IF(Dane!$E$3=2,BD443,BF443))</f>
        <v>0</v>
      </c>
      <c r="AF443" s="83">
        <f>IF(Dane!$E$3=1,AY443,IF(Dane!$E$3=2,BE443,BG443))</f>
        <v>0</v>
      </c>
      <c r="AG443" s="83">
        <f>IF(Dane!$E$3=1,BJ443,IF(Dane!$E$3=2,BP443,BR443))</f>
        <v>0</v>
      </c>
      <c r="AH443" s="83">
        <f>IF(Dane!$E$3=1,BK443,IF(Dane!$E$3=2,BQ443,BS443))</f>
        <v>0</v>
      </c>
      <c r="AI443" s="84">
        <f t="shared" si="204"/>
        <v>0</v>
      </c>
      <c r="AJ443" s="84">
        <f t="shared" si="205"/>
        <v>0</v>
      </c>
      <c r="AK443" s="84"/>
      <c r="AL443" s="84">
        <f t="shared" si="191"/>
        <v>0</v>
      </c>
      <c r="AM443" s="84">
        <f t="shared" si="206"/>
        <v>0</v>
      </c>
      <c r="AN443" s="84">
        <f t="shared" si="207"/>
        <v>0</v>
      </c>
      <c r="AO443" s="84">
        <f t="shared" si="192"/>
        <v>0</v>
      </c>
      <c r="AP443" s="84">
        <f t="shared" si="193"/>
        <v>0</v>
      </c>
      <c r="AQ443" s="84">
        <f t="shared" si="208"/>
        <v>0</v>
      </c>
      <c r="AR443" s="84">
        <f t="shared" si="217"/>
        <v>0</v>
      </c>
      <c r="AS443" s="84">
        <v>0</v>
      </c>
      <c r="AT443" s="84">
        <f t="shared" si="220"/>
        <v>0</v>
      </c>
      <c r="AU443" s="84">
        <v>0</v>
      </c>
      <c r="AV443" s="84">
        <f t="shared" si="194"/>
        <v>0</v>
      </c>
      <c r="AW443" s="84">
        <f t="shared" si="209"/>
        <v>0</v>
      </c>
      <c r="AX443" s="84">
        <f t="shared" si="195"/>
        <v>0</v>
      </c>
      <c r="AY443" s="84">
        <f t="shared" si="196"/>
        <v>0</v>
      </c>
      <c r="AZ443" s="84">
        <f t="shared" si="210"/>
        <v>0</v>
      </c>
      <c r="BA443" s="84">
        <f t="shared" si="197"/>
        <v>0</v>
      </c>
      <c r="BB443" s="84">
        <f t="shared" si="198"/>
        <v>0</v>
      </c>
      <c r="BC443" s="84">
        <f t="shared" si="211"/>
        <v>0</v>
      </c>
      <c r="BD443" s="84">
        <f t="shared" si="218"/>
        <v>0</v>
      </c>
      <c r="BE443" s="84">
        <v>0</v>
      </c>
      <c r="BF443" s="84">
        <f t="shared" si="212"/>
        <v>0</v>
      </c>
      <c r="BG443" s="84">
        <v>0</v>
      </c>
      <c r="BH443" s="84">
        <f t="shared" si="199"/>
        <v>0</v>
      </c>
      <c r="BI443" s="84">
        <f t="shared" si="213"/>
        <v>0</v>
      </c>
      <c r="BJ443" s="84">
        <f t="shared" si="200"/>
        <v>0</v>
      </c>
      <c r="BK443" s="84">
        <f t="shared" si="201"/>
        <v>0</v>
      </c>
      <c r="BL443" s="84">
        <f t="shared" si="214"/>
        <v>0</v>
      </c>
      <c r="BM443" s="84">
        <f t="shared" si="202"/>
        <v>0</v>
      </c>
      <c r="BN443" s="84">
        <f t="shared" si="203"/>
        <v>0</v>
      </c>
      <c r="BO443" s="84">
        <f t="shared" si="215"/>
        <v>0</v>
      </c>
      <c r="BP443" s="84">
        <f t="shared" si="219"/>
        <v>0</v>
      </c>
      <c r="BQ443" s="84">
        <v>0</v>
      </c>
      <c r="BR443" s="84">
        <f t="shared" si="216"/>
        <v>0</v>
      </c>
      <c r="BS443" s="84">
        <v>0</v>
      </c>
    </row>
    <row r="444" spans="1:71" s="85" customFormat="1">
      <c r="A444" s="69">
        <v>435</v>
      </c>
      <c r="B444" s="1"/>
      <c r="C444" s="1"/>
      <c r="D444" s="2"/>
      <c r="E444" s="3"/>
      <c r="F444" s="4"/>
      <c r="G444" s="2"/>
      <c r="H444" s="4"/>
      <c r="I444" s="4"/>
      <c r="J444" s="4"/>
      <c r="K444" s="5"/>
      <c r="L444" s="32"/>
      <c r="M444" s="4"/>
      <c r="N444" s="4"/>
      <c r="O444" s="5"/>
      <c r="P444" s="32"/>
      <c r="Q444" s="4"/>
      <c r="R444" s="4"/>
      <c r="S444" s="47"/>
      <c r="T444" s="32"/>
      <c r="U444" s="4"/>
      <c r="V444" s="4"/>
      <c r="W444" s="47"/>
      <c r="X444" s="86">
        <f>IF(Dane!$E$3=1,AL444+AX444+BJ444,IF(Dane!$E$3=2,AR444+BD444+BP444,AT444+BF444+BR444))</f>
        <v>0</v>
      </c>
      <c r="Y444" s="87">
        <f>IF(Dane!$E$3=1,AM444+AY444+BK444,IF(Dane!$E$3=2,AS444+BE444+BQ444,AU444+BG444+BS444))</f>
        <v>0</v>
      </c>
      <c r="Z444" s="87">
        <f>IF(((H444*Dane!$C$9)-X444)&lt;0,0,(H444*Dane!$C$9)-X444)</f>
        <v>0</v>
      </c>
      <c r="AA444" s="88">
        <f>IFERROR(IF(((I444*Dane!$C$9)-Y444)&lt;0,0,(I444*Dane!$C$9)-Y444),0)</f>
        <v>0</v>
      </c>
      <c r="AB444" s="74"/>
      <c r="AC444" s="83">
        <f>IF(Dane!$E$3=1,AL444,IF(Dane!$E$3=2,AR444,AT444))</f>
        <v>0</v>
      </c>
      <c r="AD444" s="83">
        <f>IF(Dane!$E$3=1,AM444,IF(Dane!$E$3=2,AS444,AU444))</f>
        <v>0</v>
      </c>
      <c r="AE444" s="83">
        <f>IF(Dane!$E$3=1,AX444,IF(Dane!$E$3=2,BD444,BF444))</f>
        <v>0</v>
      </c>
      <c r="AF444" s="83">
        <f>IF(Dane!$E$3=1,AY444,IF(Dane!$E$3=2,BE444,BG444))</f>
        <v>0</v>
      </c>
      <c r="AG444" s="83">
        <f>IF(Dane!$E$3=1,BJ444,IF(Dane!$E$3=2,BP444,BR444))</f>
        <v>0</v>
      </c>
      <c r="AH444" s="83">
        <f>IF(Dane!$E$3=1,BK444,IF(Dane!$E$3=2,BQ444,BS444))</f>
        <v>0</v>
      </c>
      <c r="AI444" s="84">
        <f t="shared" si="204"/>
        <v>0</v>
      </c>
      <c r="AJ444" s="84">
        <f t="shared" si="205"/>
        <v>0</v>
      </c>
      <c r="AK444" s="84"/>
      <c r="AL444" s="84">
        <f t="shared" si="191"/>
        <v>0</v>
      </c>
      <c r="AM444" s="84">
        <f t="shared" si="206"/>
        <v>0</v>
      </c>
      <c r="AN444" s="84">
        <f t="shared" si="207"/>
        <v>0</v>
      </c>
      <c r="AO444" s="84">
        <f t="shared" si="192"/>
        <v>0</v>
      </c>
      <c r="AP444" s="84">
        <f t="shared" si="193"/>
        <v>0</v>
      </c>
      <c r="AQ444" s="84">
        <f t="shared" si="208"/>
        <v>0</v>
      </c>
      <c r="AR444" s="84">
        <f t="shared" si="217"/>
        <v>0</v>
      </c>
      <c r="AS444" s="84">
        <v>0</v>
      </c>
      <c r="AT444" s="84">
        <f t="shared" si="220"/>
        <v>0</v>
      </c>
      <c r="AU444" s="84">
        <v>0</v>
      </c>
      <c r="AV444" s="84">
        <f t="shared" si="194"/>
        <v>0</v>
      </c>
      <c r="AW444" s="84">
        <f t="shared" si="209"/>
        <v>0</v>
      </c>
      <c r="AX444" s="84">
        <f t="shared" si="195"/>
        <v>0</v>
      </c>
      <c r="AY444" s="84">
        <f t="shared" si="196"/>
        <v>0</v>
      </c>
      <c r="AZ444" s="84">
        <f t="shared" si="210"/>
        <v>0</v>
      </c>
      <c r="BA444" s="84">
        <f t="shared" si="197"/>
        <v>0</v>
      </c>
      <c r="BB444" s="84">
        <f t="shared" si="198"/>
        <v>0</v>
      </c>
      <c r="BC444" s="84">
        <f t="shared" si="211"/>
        <v>0</v>
      </c>
      <c r="BD444" s="84">
        <f t="shared" si="218"/>
        <v>0</v>
      </c>
      <c r="BE444" s="84">
        <v>0</v>
      </c>
      <c r="BF444" s="84">
        <f t="shared" si="212"/>
        <v>0</v>
      </c>
      <c r="BG444" s="84">
        <v>0</v>
      </c>
      <c r="BH444" s="84">
        <f t="shared" si="199"/>
        <v>0</v>
      </c>
      <c r="BI444" s="84">
        <f t="shared" si="213"/>
        <v>0</v>
      </c>
      <c r="BJ444" s="84">
        <f t="shared" si="200"/>
        <v>0</v>
      </c>
      <c r="BK444" s="84">
        <f t="shared" si="201"/>
        <v>0</v>
      </c>
      <c r="BL444" s="84">
        <f t="shared" si="214"/>
        <v>0</v>
      </c>
      <c r="BM444" s="84">
        <f t="shared" si="202"/>
        <v>0</v>
      </c>
      <c r="BN444" s="84">
        <f t="shared" si="203"/>
        <v>0</v>
      </c>
      <c r="BO444" s="84">
        <f t="shared" si="215"/>
        <v>0</v>
      </c>
      <c r="BP444" s="84">
        <f t="shared" si="219"/>
        <v>0</v>
      </c>
      <c r="BQ444" s="84">
        <v>0</v>
      </c>
      <c r="BR444" s="84">
        <f t="shared" si="216"/>
        <v>0</v>
      </c>
      <c r="BS444" s="84">
        <v>0</v>
      </c>
    </row>
    <row r="445" spans="1:71" s="85" customFormat="1">
      <c r="A445" s="69">
        <v>436</v>
      </c>
      <c r="B445" s="1"/>
      <c r="C445" s="1"/>
      <c r="D445" s="2"/>
      <c r="E445" s="3"/>
      <c r="F445" s="4"/>
      <c r="G445" s="2"/>
      <c r="H445" s="4"/>
      <c r="I445" s="4"/>
      <c r="J445" s="4"/>
      <c r="K445" s="5"/>
      <c r="L445" s="32"/>
      <c r="M445" s="4"/>
      <c r="N445" s="4"/>
      <c r="O445" s="5"/>
      <c r="P445" s="32"/>
      <c r="Q445" s="4"/>
      <c r="R445" s="4"/>
      <c r="S445" s="47"/>
      <c r="T445" s="32"/>
      <c r="U445" s="4"/>
      <c r="V445" s="4"/>
      <c r="W445" s="47"/>
      <c r="X445" s="86">
        <f>IF(Dane!$E$3=1,AL445+AX445+BJ445,IF(Dane!$E$3=2,AR445+BD445+BP445,AT445+BF445+BR445))</f>
        <v>0</v>
      </c>
      <c r="Y445" s="87">
        <f>IF(Dane!$E$3=1,AM445+AY445+BK445,IF(Dane!$E$3=2,AS445+BE445+BQ445,AU445+BG445+BS445))</f>
        <v>0</v>
      </c>
      <c r="Z445" s="87">
        <f>IF(((H445*Dane!$C$9)-X445)&lt;0,0,(H445*Dane!$C$9)-X445)</f>
        <v>0</v>
      </c>
      <c r="AA445" s="88">
        <f>IFERROR(IF(((I445*Dane!$C$9)-Y445)&lt;0,0,(I445*Dane!$C$9)-Y445),0)</f>
        <v>0</v>
      </c>
      <c r="AB445" s="74"/>
      <c r="AC445" s="83">
        <f>IF(Dane!$E$3=1,AL445,IF(Dane!$E$3=2,AR445,AT445))</f>
        <v>0</v>
      </c>
      <c r="AD445" s="83">
        <f>IF(Dane!$E$3=1,AM445,IF(Dane!$E$3=2,AS445,AU445))</f>
        <v>0</v>
      </c>
      <c r="AE445" s="83">
        <f>IF(Dane!$E$3=1,AX445,IF(Dane!$E$3=2,BD445,BF445))</f>
        <v>0</v>
      </c>
      <c r="AF445" s="83">
        <f>IF(Dane!$E$3=1,AY445,IF(Dane!$E$3=2,BE445,BG445))</f>
        <v>0</v>
      </c>
      <c r="AG445" s="83">
        <f>IF(Dane!$E$3=1,BJ445,IF(Dane!$E$3=2,BP445,BR445))</f>
        <v>0</v>
      </c>
      <c r="AH445" s="83">
        <f>IF(Dane!$E$3=1,BK445,IF(Dane!$E$3=2,BQ445,BS445))</f>
        <v>0</v>
      </c>
      <c r="AI445" s="84">
        <f t="shared" si="204"/>
        <v>0</v>
      </c>
      <c r="AJ445" s="84">
        <f t="shared" si="205"/>
        <v>0</v>
      </c>
      <c r="AK445" s="84"/>
      <c r="AL445" s="84">
        <f t="shared" si="191"/>
        <v>0</v>
      </c>
      <c r="AM445" s="84">
        <f t="shared" si="206"/>
        <v>0</v>
      </c>
      <c r="AN445" s="84">
        <f t="shared" si="207"/>
        <v>0</v>
      </c>
      <c r="AO445" s="84">
        <f t="shared" si="192"/>
        <v>0</v>
      </c>
      <c r="AP445" s="84">
        <f t="shared" si="193"/>
        <v>0</v>
      </c>
      <c r="AQ445" s="84">
        <f t="shared" si="208"/>
        <v>0</v>
      </c>
      <c r="AR445" s="84">
        <f t="shared" si="217"/>
        <v>0</v>
      </c>
      <c r="AS445" s="84">
        <v>0</v>
      </c>
      <c r="AT445" s="84">
        <f t="shared" si="220"/>
        <v>0</v>
      </c>
      <c r="AU445" s="84">
        <v>0</v>
      </c>
      <c r="AV445" s="84">
        <f t="shared" si="194"/>
        <v>0</v>
      </c>
      <c r="AW445" s="84">
        <f t="shared" si="209"/>
        <v>0</v>
      </c>
      <c r="AX445" s="84">
        <f t="shared" si="195"/>
        <v>0</v>
      </c>
      <c r="AY445" s="84">
        <f t="shared" si="196"/>
        <v>0</v>
      </c>
      <c r="AZ445" s="84">
        <f t="shared" si="210"/>
        <v>0</v>
      </c>
      <c r="BA445" s="84">
        <f t="shared" si="197"/>
        <v>0</v>
      </c>
      <c r="BB445" s="84">
        <f t="shared" si="198"/>
        <v>0</v>
      </c>
      <c r="BC445" s="84">
        <f t="shared" si="211"/>
        <v>0</v>
      </c>
      <c r="BD445" s="84">
        <f t="shared" si="218"/>
        <v>0</v>
      </c>
      <c r="BE445" s="84">
        <v>0</v>
      </c>
      <c r="BF445" s="84">
        <f t="shared" si="212"/>
        <v>0</v>
      </c>
      <c r="BG445" s="84">
        <v>0</v>
      </c>
      <c r="BH445" s="84">
        <f t="shared" si="199"/>
        <v>0</v>
      </c>
      <c r="BI445" s="84">
        <f t="shared" si="213"/>
        <v>0</v>
      </c>
      <c r="BJ445" s="84">
        <f t="shared" si="200"/>
        <v>0</v>
      </c>
      <c r="BK445" s="84">
        <f t="shared" si="201"/>
        <v>0</v>
      </c>
      <c r="BL445" s="84">
        <f t="shared" si="214"/>
        <v>0</v>
      </c>
      <c r="BM445" s="84">
        <f t="shared" si="202"/>
        <v>0</v>
      </c>
      <c r="BN445" s="84">
        <f t="shared" si="203"/>
        <v>0</v>
      </c>
      <c r="BO445" s="84">
        <f t="shared" si="215"/>
        <v>0</v>
      </c>
      <c r="BP445" s="84">
        <f t="shared" si="219"/>
        <v>0</v>
      </c>
      <c r="BQ445" s="84">
        <v>0</v>
      </c>
      <c r="BR445" s="84">
        <f t="shared" si="216"/>
        <v>0</v>
      </c>
      <c r="BS445" s="84">
        <v>0</v>
      </c>
    </row>
    <row r="446" spans="1:71" s="85" customFormat="1">
      <c r="A446" s="69">
        <v>437</v>
      </c>
      <c r="B446" s="1"/>
      <c r="C446" s="1"/>
      <c r="D446" s="2"/>
      <c r="E446" s="3"/>
      <c r="F446" s="4"/>
      <c r="G446" s="2"/>
      <c r="H446" s="4"/>
      <c r="I446" s="4"/>
      <c r="J446" s="4"/>
      <c r="K446" s="5"/>
      <c r="L446" s="32"/>
      <c r="M446" s="4"/>
      <c r="N446" s="4"/>
      <c r="O446" s="5"/>
      <c r="P446" s="32"/>
      <c r="Q446" s="4"/>
      <c r="R446" s="4"/>
      <c r="S446" s="47"/>
      <c r="T446" s="32"/>
      <c r="U446" s="4"/>
      <c r="V446" s="4"/>
      <c r="W446" s="47"/>
      <c r="X446" s="86">
        <f>IF(Dane!$E$3=1,AL446+AX446+BJ446,IF(Dane!$E$3=2,AR446+BD446+BP446,AT446+BF446+BR446))</f>
        <v>0</v>
      </c>
      <c r="Y446" s="87">
        <f>IF(Dane!$E$3=1,AM446+AY446+BK446,IF(Dane!$E$3=2,AS446+BE446+BQ446,AU446+BG446+BS446))</f>
        <v>0</v>
      </c>
      <c r="Z446" s="87">
        <f>IF(((H446*Dane!$C$9)-X446)&lt;0,0,(H446*Dane!$C$9)-X446)</f>
        <v>0</v>
      </c>
      <c r="AA446" s="88">
        <f>IFERROR(IF(((I446*Dane!$C$9)-Y446)&lt;0,0,(I446*Dane!$C$9)-Y446),0)</f>
        <v>0</v>
      </c>
      <c r="AB446" s="74"/>
      <c r="AC446" s="83">
        <f>IF(Dane!$E$3=1,AL446,IF(Dane!$E$3=2,AR446,AT446))</f>
        <v>0</v>
      </c>
      <c r="AD446" s="83">
        <f>IF(Dane!$E$3=1,AM446,IF(Dane!$E$3=2,AS446,AU446))</f>
        <v>0</v>
      </c>
      <c r="AE446" s="83">
        <f>IF(Dane!$E$3=1,AX446,IF(Dane!$E$3=2,BD446,BF446))</f>
        <v>0</v>
      </c>
      <c r="AF446" s="83">
        <f>IF(Dane!$E$3=1,AY446,IF(Dane!$E$3=2,BE446,BG446))</f>
        <v>0</v>
      </c>
      <c r="AG446" s="83">
        <f>IF(Dane!$E$3=1,BJ446,IF(Dane!$E$3=2,BP446,BR446))</f>
        <v>0</v>
      </c>
      <c r="AH446" s="83">
        <f>IF(Dane!$E$3=1,BK446,IF(Dane!$E$3=2,BQ446,BS446))</f>
        <v>0</v>
      </c>
      <c r="AI446" s="84">
        <f t="shared" si="204"/>
        <v>0</v>
      </c>
      <c r="AJ446" s="84">
        <f t="shared" si="205"/>
        <v>0</v>
      </c>
      <c r="AK446" s="84"/>
      <c r="AL446" s="84">
        <f t="shared" si="191"/>
        <v>0</v>
      </c>
      <c r="AM446" s="84">
        <f t="shared" si="206"/>
        <v>0</v>
      </c>
      <c r="AN446" s="84">
        <f t="shared" si="207"/>
        <v>0</v>
      </c>
      <c r="AO446" s="84">
        <f t="shared" si="192"/>
        <v>0</v>
      </c>
      <c r="AP446" s="84">
        <f t="shared" si="193"/>
        <v>0</v>
      </c>
      <c r="AQ446" s="84">
        <f t="shared" si="208"/>
        <v>0</v>
      </c>
      <c r="AR446" s="84">
        <f t="shared" si="217"/>
        <v>0</v>
      </c>
      <c r="AS446" s="84">
        <v>0</v>
      </c>
      <c r="AT446" s="84">
        <f t="shared" si="220"/>
        <v>0</v>
      </c>
      <c r="AU446" s="84">
        <v>0</v>
      </c>
      <c r="AV446" s="84">
        <f t="shared" si="194"/>
        <v>0</v>
      </c>
      <c r="AW446" s="84">
        <f t="shared" si="209"/>
        <v>0</v>
      </c>
      <c r="AX446" s="84">
        <f t="shared" si="195"/>
        <v>0</v>
      </c>
      <c r="AY446" s="84">
        <f t="shared" si="196"/>
        <v>0</v>
      </c>
      <c r="AZ446" s="84">
        <f t="shared" si="210"/>
        <v>0</v>
      </c>
      <c r="BA446" s="84">
        <f t="shared" si="197"/>
        <v>0</v>
      </c>
      <c r="BB446" s="84">
        <f t="shared" si="198"/>
        <v>0</v>
      </c>
      <c r="BC446" s="84">
        <f t="shared" si="211"/>
        <v>0</v>
      </c>
      <c r="BD446" s="84">
        <f t="shared" si="218"/>
        <v>0</v>
      </c>
      <c r="BE446" s="84">
        <v>0</v>
      </c>
      <c r="BF446" s="84">
        <f t="shared" si="212"/>
        <v>0</v>
      </c>
      <c r="BG446" s="84">
        <v>0</v>
      </c>
      <c r="BH446" s="84">
        <f t="shared" si="199"/>
        <v>0</v>
      </c>
      <c r="BI446" s="84">
        <f t="shared" si="213"/>
        <v>0</v>
      </c>
      <c r="BJ446" s="84">
        <f t="shared" si="200"/>
        <v>0</v>
      </c>
      <c r="BK446" s="84">
        <f t="shared" si="201"/>
        <v>0</v>
      </c>
      <c r="BL446" s="84">
        <f t="shared" si="214"/>
        <v>0</v>
      </c>
      <c r="BM446" s="84">
        <f t="shared" si="202"/>
        <v>0</v>
      </c>
      <c r="BN446" s="84">
        <f t="shared" si="203"/>
        <v>0</v>
      </c>
      <c r="BO446" s="84">
        <f t="shared" si="215"/>
        <v>0</v>
      </c>
      <c r="BP446" s="84">
        <f t="shared" si="219"/>
        <v>0</v>
      </c>
      <c r="BQ446" s="84">
        <v>0</v>
      </c>
      <c r="BR446" s="84">
        <f t="shared" si="216"/>
        <v>0</v>
      </c>
      <c r="BS446" s="84">
        <v>0</v>
      </c>
    </row>
    <row r="447" spans="1:71" s="85" customFormat="1">
      <c r="A447" s="69">
        <v>438</v>
      </c>
      <c r="B447" s="1"/>
      <c r="C447" s="1"/>
      <c r="D447" s="2"/>
      <c r="E447" s="3"/>
      <c r="F447" s="4"/>
      <c r="G447" s="2"/>
      <c r="H447" s="4"/>
      <c r="I447" s="4"/>
      <c r="J447" s="4"/>
      <c r="K447" s="5"/>
      <c r="L447" s="32"/>
      <c r="M447" s="4"/>
      <c r="N447" s="4"/>
      <c r="O447" s="5"/>
      <c r="P447" s="32"/>
      <c r="Q447" s="4"/>
      <c r="R447" s="4"/>
      <c r="S447" s="47"/>
      <c r="T447" s="32"/>
      <c r="U447" s="4"/>
      <c r="V447" s="4"/>
      <c r="W447" s="47"/>
      <c r="X447" s="86">
        <f>IF(Dane!$E$3=1,AL447+AX447+BJ447,IF(Dane!$E$3=2,AR447+BD447+BP447,AT447+BF447+BR447))</f>
        <v>0</v>
      </c>
      <c r="Y447" s="87">
        <f>IF(Dane!$E$3=1,AM447+AY447+BK447,IF(Dane!$E$3=2,AS447+BE447+BQ447,AU447+BG447+BS447))</f>
        <v>0</v>
      </c>
      <c r="Z447" s="87">
        <f>IF(((H447*Dane!$C$9)-X447)&lt;0,0,(H447*Dane!$C$9)-X447)</f>
        <v>0</v>
      </c>
      <c r="AA447" s="88">
        <f>IFERROR(IF(((I447*Dane!$C$9)-Y447)&lt;0,0,(I447*Dane!$C$9)-Y447),0)</f>
        <v>0</v>
      </c>
      <c r="AB447" s="74"/>
      <c r="AC447" s="83">
        <f>IF(Dane!$E$3=1,AL447,IF(Dane!$E$3=2,AR447,AT447))</f>
        <v>0</v>
      </c>
      <c r="AD447" s="83">
        <f>IF(Dane!$E$3=1,AM447,IF(Dane!$E$3=2,AS447,AU447))</f>
        <v>0</v>
      </c>
      <c r="AE447" s="83">
        <f>IF(Dane!$E$3=1,AX447,IF(Dane!$E$3=2,BD447,BF447))</f>
        <v>0</v>
      </c>
      <c r="AF447" s="83">
        <f>IF(Dane!$E$3=1,AY447,IF(Dane!$E$3=2,BE447,BG447))</f>
        <v>0</v>
      </c>
      <c r="AG447" s="83">
        <f>IF(Dane!$E$3=1,BJ447,IF(Dane!$E$3=2,BP447,BR447))</f>
        <v>0</v>
      </c>
      <c r="AH447" s="83">
        <f>IF(Dane!$E$3=1,BK447,IF(Dane!$E$3=2,BQ447,BS447))</f>
        <v>0</v>
      </c>
      <c r="AI447" s="84">
        <f t="shared" si="204"/>
        <v>0</v>
      </c>
      <c r="AJ447" s="84">
        <f t="shared" si="205"/>
        <v>0</v>
      </c>
      <c r="AK447" s="84"/>
      <c r="AL447" s="84">
        <f t="shared" si="191"/>
        <v>0</v>
      </c>
      <c r="AM447" s="84">
        <f t="shared" si="206"/>
        <v>0</v>
      </c>
      <c r="AN447" s="84">
        <f t="shared" si="207"/>
        <v>0</v>
      </c>
      <c r="AO447" s="84">
        <f t="shared" si="192"/>
        <v>0</v>
      </c>
      <c r="AP447" s="84">
        <f t="shared" si="193"/>
        <v>0</v>
      </c>
      <c r="AQ447" s="84">
        <f t="shared" si="208"/>
        <v>0</v>
      </c>
      <c r="AR447" s="84">
        <f t="shared" si="217"/>
        <v>0</v>
      </c>
      <c r="AS447" s="84">
        <v>0</v>
      </c>
      <c r="AT447" s="84">
        <f t="shared" si="220"/>
        <v>0</v>
      </c>
      <c r="AU447" s="84">
        <v>0</v>
      </c>
      <c r="AV447" s="84">
        <f t="shared" si="194"/>
        <v>0</v>
      </c>
      <c r="AW447" s="84">
        <f t="shared" si="209"/>
        <v>0</v>
      </c>
      <c r="AX447" s="84">
        <f t="shared" si="195"/>
        <v>0</v>
      </c>
      <c r="AY447" s="84">
        <f t="shared" si="196"/>
        <v>0</v>
      </c>
      <c r="AZ447" s="84">
        <f t="shared" si="210"/>
        <v>0</v>
      </c>
      <c r="BA447" s="84">
        <f t="shared" si="197"/>
        <v>0</v>
      </c>
      <c r="BB447" s="84">
        <f t="shared" si="198"/>
        <v>0</v>
      </c>
      <c r="BC447" s="84">
        <f t="shared" si="211"/>
        <v>0</v>
      </c>
      <c r="BD447" s="84">
        <f t="shared" si="218"/>
        <v>0</v>
      </c>
      <c r="BE447" s="84">
        <v>0</v>
      </c>
      <c r="BF447" s="84">
        <f t="shared" si="212"/>
        <v>0</v>
      </c>
      <c r="BG447" s="84">
        <v>0</v>
      </c>
      <c r="BH447" s="84">
        <f t="shared" si="199"/>
        <v>0</v>
      </c>
      <c r="BI447" s="84">
        <f t="shared" si="213"/>
        <v>0</v>
      </c>
      <c r="BJ447" s="84">
        <f t="shared" si="200"/>
        <v>0</v>
      </c>
      <c r="BK447" s="84">
        <f t="shared" si="201"/>
        <v>0</v>
      </c>
      <c r="BL447" s="84">
        <f t="shared" si="214"/>
        <v>0</v>
      </c>
      <c r="BM447" s="84">
        <f t="shared" si="202"/>
        <v>0</v>
      </c>
      <c r="BN447" s="84">
        <f t="shared" si="203"/>
        <v>0</v>
      </c>
      <c r="BO447" s="84">
        <f t="shared" si="215"/>
        <v>0</v>
      </c>
      <c r="BP447" s="84">
        <f t="shared" si="219"/>
        <v>0</v>
      </c>
      <c r="BQ447" s="84">
        <v>0</v>
      </c>
      <c r="BR447" s="84">
        <f t="shared" si="216"/>
        <v>0</v>
      </c>
      <c r="BS447" s="84">
        <v>0</v>
      </c>
    </row>
    <row r="448" spans="1:71" s="85" customFormat="1">
      <c r="A448" s="69">
        <v>439</v>
      </c>
      <c r="B448" s="1"/>
      <c r="C448" s="1"/>
      <c r="D448" s="2"/>
      <c r="E448" s="3"/>
      <c r="F448" s="4"/>
      <c r="G448" s="2"/>
      <c r="H448" s="4"/>
      <c r="I448" s="4"/>
      <c r="J448" s="4"/>
      <c r="K448" s="5"/>
      <c r="L448" s="32"/>
      <c r="M448" s="4"/>
      <c r="N448" s="4"/>
      <c r="O448" s="5"/>
      <c r="P448" s="32"/>
      <c r="Q448" s="4"/>
      <c r="R448" s="4"/>
      <c r="S448" s="47"/>
      <c r="T448" s="32"/>
      <c r="U448" s="4"/>
      <c r="V448" s="4"/>
      <c r="W448" s="47"/>
      <c r="X448" s="86">
        <f>IF(Dane!$E$3=1,AL448+AX448+BJ448,IF(Dane!$E$3=2,AR448+BD448+BP448,AT448+BF448+BR448))</f>
        <v>0</v>
      </c>
      <c r="Y448" s="87">
        <f>IF(Dane!$E$3=1,AM448+AY448+BK448,IF(Dane!$E$3=2,AS448+BE448+BQ448,AU448+BG448+BS448))</f>
        <v>0</v>
      </c>
      <c r="Z448" s="87">
        <f>IF(((H448*Dane!$C$9)-X448)&lt;0,0,(H448*Dane!$C$9)-X448)</f>
        <v>0</v>
      </c>
      <c r="AA448" s="88">
        <f>IFERROR(IF(((I448*Dane!$C$9)-Y448)&lt;0,0,(I448*Dane!$C$9)-Y448),0)</f>
        <v>0</v>
      </c>
      <c r="AB448" s="74"/>
      <c r="AC448" s="83">
        <f>IF(Dane!$E$3=1,AL448,IF(Dane!$E$3=2,AR448,AT448))</f>
        <v>0</v>
      </c>
      <c r="AD448" s="83">
        <f>IF(Dane!$E$3=1,AM448,IF(Dane!$E$3=2,AS448,AU448))</f>
        <v>0</v>
      </c>
      <c r="AE448" s="83">
        <f>IF(Dane!$E$3=1,AX448,IF(Dane!$E$3=2,BD448,BF448))</f>
        <v>0</v>
      </c>
      <c r="AF448" s="83">
        <f>IF(Dane!$E$3=1,AY448,IF(Dane!$E$3=2,BE448,BG448))</f>
        <v>0</v>
      </c>
      <c r="AG448" s="83">
        <f>IF(Dane!$E$3=1,BJ448,IF(Dane!$E$3=2,BP448,BR448))</f>
        <v>0</v>
      </c>
      <c r="AH448" s="83">
        <f>IF(Dane!$E$3=1,BK448,IF(Dane!$E$3=2,BQ448,BS448))</f>
        <v>0</v>
      </c>
      <c r="AI448" s="84">
        <f t="shared" si="204"/>
        <v>0</v>
      </c>
      <c r="AJ448" s="84">
        <f t="shared" si="205"/>
        <v>0</v>
      </c>
      <c r="AK448" s="84"/>
      <c r="AL448" s="84">
        <f t="shared" si="191"/>
        <v>0</v>
      </c>
      <c r="AM448" s="84">
        <f t="shared" si="206"/>
        <v>0</v>
      </c>
      <c r="AN448" s="84">
        <f t="shared" si="207"/>
        <v>0</v>
      </c>
      <c r="AO448" s="84">
        <f t="shared" si="192"/>
        <v>0</v>
      </c>
      <c r="AP448" s="84">
        <f t="shared" si="193"/>
        <v>0</v>
      </c>
      <c r="AQ448" s="84">
        <f t="shared" si="208"/>
        <v>0</v>
      </c>
      <c r="AR448" s="84">
        <f t="shared" si="217"/>
        <v>0</v>
      </c>
      <c r="AS448" s="84">
        <v>0</v>
      </c>
      <c r="AT448" s="84">
        <f t="shared" si="220"/>
        <v>0</v>
      </c>
      <c r="AU448" s="84">
        <v>0</v>
      </c>
      <c r="AV448" s="84">
        <f t="shared" si="194"/>
        <v>0</v>
      </c>
      <c r="AW448" s="84">
        <f t="shared" si="209"/>
        <v>0</v>
      </c>
      <c r="AX448" s="84">
        <f t="shared" si="195"/>
        <v>0</v>
      </c>
      <c r="AY448" s="84">
        <f t="shared" si="196"/>
        <v>0</v>
      </c>
      <c r="AZ448" s="84">
        <f t="shared" si="210"/>
        <v>0</v>
      </c>
      <c r="BA448" s="84">
        <f t="shared" si="197"/>
        <v>0</v>
      </c>
      <c r="BB448" s="84">
        <f t="shared" si="198"/>
        <v>0</v>
      </c>
      <c r="BC448" s="84">
        <f t="shared" si="211"/>
        <v>0</v>
      </c>
      <c r="BD448" s="84">
        <f t="shared" si="218"/>
        <v>0</v>
      </c>
      <c r="BE448" s="84">
        <v>0</v>
      </c>
      <c r="BF448" s="84">
        <f t="shared" si="212"/>
        <v>0</v>
      </c>
      <c r="BG448" s="84">
        <v>0</v>
      </c>
      <c r="BH448" s="84">
        <f t="shared" si="199"/>
        <v>0</v>
      </c>
      <c r="BI448" s="84">
        <f t="shared" si="213"/>
        <v>0</v>
      </c>
      <c r="BJ448" s="84">
        <f t="shared" si="200"/>
        <v>0</v>
      </c>
      <c r="BK448" s="84">
        <f t="shared" si="201"/>
        <v>0</v>
      </c>
      <c r="BL448" s="84">
        <f t="shared" si="214"/>
        <v>0</v>
      </c>
      <c r="BM448" s="84">
        <f t="shared" si="202"/>
        <v>0</v>
      </c>
      <c r="BN448" s="84">
        <f t="shared" si="203"/>
        <v>0</v>
      </c>
      <c r="BO448" s="84">
        <f t="shared" si="215"/>
        <v>0</v>
      </c>
      <c r="BP448" s="84">
        <f t="shared" si="219"/>
        <v>0</v>
      </c>
      <c r="BQ448" s="84">
        <v>0</v>
      </c>
      <c r="BR448" s="84">
        <f t="shared" si="216"/>
        <v>0</v>
      </c>
      <c r="BS448" s="84">
        <v>0</v>
      </c>
    </row>
    <row r="449" spans="1:71" s="85" customFormat="1">
      <c r="A449" s="69">
        <v>440</v>
      </c>
      <c r="B449" s="1"/>
      <c r="C449" s="1"/>
      <c r="D449" s="2"/>
      <c r="E449" s="3"/>
      <c r="F449" s="4"/>
      <c r="G449" s="2"/>
      <c r="H449" s="4"/>
      <c r="I449" s="4"/>
      <c r="J449" s="4"/>
      <c r="K449" s="5"/>
      <c r="L449" s="32"/>
      <c r="M449" s="4"/>
      <c r="N449" s="4"/>
      <c r="O449" s="5"/>
      <c r="P449" s="32"/>
      <c r="Q449" s="4"/>
      <c r="R449" s="4"/>
      <c r="S449" s="47"/>
      <c r="T449" s="32"/>
      <c r="U449" s="4"/>
      <c r="V449" s="4"/>
      <c r="W449" s="47"/>
      <c r="X449" s="86">
        <f>IF(Dane!$E$3=1,AL449+AX449+BJ449,IF(Dane!$E$3=2,AR449+BD449+BP449,AT449+BF449+BR449))</f>
        <v>0</v>
      </c>
      <c r="Y449" s="87">
        <f>IF(Dane!$E$3=1,AM449+AY449+BK449,IF(Dane!$E$3=2,AS449+BE449+BQ449,AU449+BG449+BS449))</f>
        <v>0</v>
      </c>
      <c r="Z449" s="87">
        <f>IF(((H449*Dane!$C$9)-X449)&lt;0,0,(H449*Dane!$C$9)-X449)</f>
        <v>0</v>
      </c>
      <c r="AA449" s="88">
        <f>IFERROR(IF(((I449*Dane!$C$9)-Y449)&lt;0,0,(I449*Dane!$C$9)-Y449),0)</f>
        <v>0</v>
      </c>
      <c r="AB449" s="74"/>
      <c r="AC449" s="83">
        <f>IF(Dane!$E$3=1,AL449,IF(Dane!$E$3=2,AR449,AT449))</f>
        <v>0</v>
      </c>
      <c r="AD449" s="83">
        <f>IF(Dane!$E$3=1,AM449,IF(Dane!$E$3=2,AS449,AU449))</f>
        <v>0</v>
      </c>
      <c r="AE449" s="83">
        <f>IF(Dane!$E$3=1,AX449,IF(Dane!$E$3=2,BD449,BF449))</f>
        <v>0</v>
      </c>
      <c r="AF449" s="83">
        <f>IF(Dane!$E$3=1,AY449,IF(Dane!$E$3=2,BE449,BG449))</f>
        <v>0</v>
      </c>
      <c r="AG449" s="83">
        <f>IF(Dane!$E$3=1,BJ449,IF(Dane!$E$3=2,BP449,BR449))</f>
        <v>0</v>
      </c>
      <c r="AH449" s="83">
        <f>IF(Dane!$E$3=1,BK449,IF(Dane!$E$3=2,BQ449,BS449))</f>
        <v>0</v>
      </c>
      <c r="AI449" s="84">
        <f t="shared" si="204"/>
        <v>0</v>
      </c>
      <c r="AJ449" s="84">
        <f t="shared" si="205"/>
        <v>0</v>
      </c>
      <c r="AK449" s="84"/>
      <c r="AL449" s="84">
        <f t="shared" si="191"/>
        <v>0</v>
      </c>
      <c r="AM449" s="84">
        <f t="shared" si="206"/>
        <v>0</v>
      </c>
      <c r="AN449" s="84">
        <f t="shared" si="207"/>
        <v>0</v>
      </c>
      <c r="AO449" s="84">
        <f t="shared" si="192"/>
        <v>0</v>
      </c>
      <c r="AP449" s="84">
        <f t="shared" si="193"/>
        <v>0</v>
      </c>
      <c r="AQ449" s="84">
        <f t="shared" si="208"/>
        <v>0</v>
      </c>
      <c r="AR449" s="84">
        <f t="shared" si="217"/>
        <v>0</v>
      </c>
      <c r="AS449" s="84">
        <v>0</v>
      </c>
      <c r="AT449" s="84">
        <f t="shared" si="220"/>
        <v>0</v>
      </c>
      <c r="AU449" s="84">
        <v>0</v>
      </c>
      <c r="AV449" s="84">
        <f t="shared" si="194"/>
        <v>0</v>
      </c>
      <c r="AW449" s="84">
        <f t="shared" si="209"/>
        <v>0</v>
      </c>
      <c r="AX449" s="84">
        <f t="shared" si="195"/>
        <v>0</v>
      </c>
      <c r="AY449" s="84">
        <f t="shared" si="196"/>
        <v>0</v>
      </c>
      <c r="AZ449" s="84">
        <f t="shared" si="210"/>
        <v>0</v>
      </c>
      <c r="BA449" s="84">
        <f t="shared" si="197"/>
        <v>0</v>
      </c>
      <c r="BB449" s="84">
        <f t="shared" si="198"/>
        <v>0</v>
      </c>
      <c r="BC449" s="84">
        <f t="shared" si="211"/>
        <v>0</v>
      </c>
      <c r="BD449" s="84">
        <f t="shared" si="218"/>
        <v>0</v>
      </c>
      <c r="BE449" s="84">
        <v>0</v>
      </c>
      <c r="BF449" s="84">
        <f t="shared" si="212"/>
        <v>0</v>
      </c>
      <c r="BG449" s="84">
        <v>0</v>
      </c>
      <c r="BH449" s="84">
        <f t="shared" si="199"/>
        <v>0</v>
      </c>
      <c r="BI449" s="84">
        <f t="shared" si="213"/>
        <v>0</v>
      </c>
      <c r="BJ449" s="84">
        <f t="shared" si="200"/>
        <v>0</v>
      </c>
      <c r="BK449" s="84">
        <f t="shared" si="201"/>
        <v>0</v>
      </c>
      <c r="BL449" s="84">
        <f t="shared" si="214"/>
        <v>0</v>
      </c>
      <c r="BM449" s="84">
        <f t="shared" si="202"/>
        <v>0</v>
      </c>
      <c r="BN449" s="84">
        <f t="shared" si="203"/>
        <v>0</v>
      </c>
      <c r="BO449" s="84">
        <f t="shared" si="215"/>
        <v>0</v>
      </c>
      <c r="BP449" s="84">
        <f t="shared" si="219"/>
        <v>0</v>
      </c>
      <c r="BQ449" s="84">
        <v>0</v>
      </c>
      <c r="BR449" s="84">
        <f t="shared" si="216"/>
        <v>0</v>
      </c>
      <c r="BS449" s="84">
        <v>0</v>
      </c>
    </row>
    <row r="450" spans="1:71" s="85" customFormat="1">
      <c r="A450" s="69">
        <v>441</v>
      </c>
      <c r="B450" s="1"/>
      <c r="C450" s="1"/>
      <c r="D450" s="2"/>
      <c r="E450" s="3"/>
      <c r="F450" s="4"/>
      <c r="G450" s="2"/>
      <c r="H450" s="4"/>
      <c r="I450" s="4"/>
      <c r="J450" s="4"/>
      <c r="K450" s="5"/>
      <c r="L450" s="32"/>
      <c r="M450" s="4"/>
      <c r="N450" s="4"/>
      <c r="O450" s="5"/>
      <c r="P450" s="32"/>
      <c r="Q450" s="4"/>
      <c r="R450" s="4"/>
      <c r="S450" s="47"/>
      <c r="T450" s="32"/>
      <c r="U450" s="4"/>
      <c r="V450" s="4"/>
      <c r="W450" s="47"/>
      <c r="X450" s="86">
        <f>IF(Dane!$E$3=1,AL450+AX450+BJ450,IF(Dane!$E$3=2,AR450+BD450+BP450,AT450+BF450+BR450))</f>
        <v>0</v>
      </c>
      <c r="Y450" s="87">
        <f>IF(Dane!$E$3=1,AM450+AY450+BK450,IF(Dane!$E$3=2,AS450+BE450+BQ450,AU450+BG450+BS450))</f>
        <v>0</v>
      </c>
      <c r="Z450" s="87">
        <f>IF(((H450*Dane!$C$9)-X450)&lt;0,0,(H450*Dane!$C$9)-X450)</f>
        <v>0</v>
      </c>
      <c r="AA450" s="88">
        <f>IFERROR(IF(((I450*Dane!$C$9)-Y450)&lt;0,0,(I450*Dane!$C$9)-Y450),0)</f>
        <v>0</v>
      </c>
      <c r="AB450" s="74"/>
      <c r="AC450" s="83">
        <f>IF(Dane!$E$3=1,AL450,IF(Dane!$E$3=2,AR450,AT450))</f>
        <v>0</v>
      </c>
      <c r="AD450" s="83">
        <f>IF(Dane!$E$3=1,AM450,IF(Dane!$E$3=2,AS450,AU450))</f>
        <v>0</v>
      </c>
      <c r="AE450" s="83">
        <f>IF(Dane!$E$3=1,AX450,IF(Dane!$E$3=2,BD450,BF450))</f>
        <v>0</v>
      </c>
      <c r="AF450" s="83">
        <f>IF(Dane!$E$3=1,AY450,IF(Dane!$E$3=2,BE450,BG450))</f>
        <v>0</v>
      </c>
      <c r="AG450" s="83">
        <f>IF(Dane!$E$3=1,BJ450,IF(Dane!$E$3=2,BP450,BR450))</f>
        <v>0</v>
      </c>
      <c r="AH450" s="83">
        <f>IF(Dane!$E$3=1,BK450,IF(Dane!$E$3=2,BQ450,BS450))</f>
        <v>0</v>
      </c>
      <c r="AI450" s="84">
        <f t="shared" si="204"/>
        <v>0</v>
      </c>
      <c r="AJ450" s="84">
        <f t="shared" si="205"/>
        <v>0</v>
      </c>
      <c r="AK450" s="84"/>
      <c r="AL450" s="84">
        <f t="shared" si="191"/>
        <v>0</v>
      </c>
      <c r="AM450" s="84">
        <f t="shared" si="206"/>
        <v>0</v>
      </c>
      <c r="AN450" s="84">
        <f t="shared" si="207"/>
        <v>0</v>
      </c>
      <c r="AO450" s="84">
        <f t="shared" si="192"/>
        <v>0</v>
      </c>
      <c r="AP450" s="84">
        <f t="shared" si="193"/>
        <v>0</v>
      </c>
      <c r="AQ450" s="84">
        <f t="shared" si="208"/>
        <v>0</v>
      </c>
      <c r="AR450" s="84">
        <f t="shared" si="217"/>
        <v>0</v>
      </c>
      <c r="AS450" s="84">
        <v>0</v>
      </c>
      <c r="AT450" s="84">
        <f t="shared" si="220"/>
        <v>0</v>
      </c>
      <c r="AU450" s="84">
        <v>0</v>
      </c>
      <c r="AV450" s="84">
        <f t="shared" si="194"/>
        <v>0</v>
      </c>
      <c r="AW450" s="84">
        <f t="shared" si="209"/>
        <v>0</v>
      </c>
      <c r="AX450" s="84">
        <f t="shared" si="195"/>
        <v>0</v>
      </c>
      <c r="AY450" s="84">
        <f t="shared" si="196"/>
        <v>0</v>
      </c>
      <c r="AZ450" s="84">
        <f t="shared" si="210"/>
        <v>0</v>
      </c>
      <c r="BA450" s="84">
        <f t="shared" si="197"/>
        <v>0</v>
      </c>
      <c r="BB450" s="84">
        <f t="shared" si="198"/>
        <v>0</v>
      </c>
      <c r="BC450" s="84">
        <f t="shared" si="211"/>
        <v>0</v>
      </c>
      <c r="BD450" s="84">
        <f t="shared" si="218"/>
        <v>0</v>
      </c>
      <c r="BE450" s="84">
        <v>0</v>
      </c>
      <c r="BF450" s="84">
        <f t="shared" si="212"/>
        <v>0</v>
      </c>
      <c r="BG450" s="84">
        <v>0</v>
      </c>
      <c r="BH450" s="84">
        <f t="shared" si="199"/>
        <v>0</v>
      </c>
      <c r="BI450" s="84">
        <f t="shared" si="213"/>
        <v>0</v>
      </c>
      <c r="BJ450" s="84">
        <f t="shared" si="200"/>
        <v>0</v>
      </c>
      <c r="BK450" s="84">
        <f t="shared" si="201"/>
        <v>0</v>
      </c>
      <c r="BL450" s="84">
        <f t="shared" si="214"/>
        <v>0</v>
      </c>
      <c r="BM450" s="84">
        <f t="shared" si="202"/>
        <v>0</v>
      </c>
      <c r="BN450" s="84">
        <f t="shared" si="203"/>
        <v>0</v>
      </c>
      <c r="BO450" s="84">
        <f t="shared" si="215"/>
        <v>0</v>
      </c>
      <c r="BP450" s="84">
        <f t="shared" si="219"/>
        <v>0</v>
      </c>
      <c r="BQ450" s="84">
        <v>0</v>
      </c>
      <c r="BR450" s="84">
        <f t="shared" si="216"/>
        <v>0</v>
      </c>
      <c r="BS450" s="84">
        <v>0</v>
      </c>
    </row>
    <row r="451" spans="1:71" s="85" customFormat="1">
      <c r="A451" s="69">
        <v>442</v>
      </c>
      <c r="B451" s="1"/>
      <c r="C451" s="1"/>
      <c r="D451" s="2"/>
      <c r="E451" s="3"/>
      <c r="F451" s="4"/>
      <c r="G451" s="2"/>
      <c r="H451" s="4"/>
      <c r="I451" s="4"/>
      <c r="J451" s="4"/>
      <c r="K451" s="5"/>
      <c r="L451" s="32"/>
      <c r="M451" s="4"/>
      <c r="N451" s="4"/>
      <c r="O451" s="5"/>
      <c r="P451" s="32"/>
      <c r="Q451" s="4"/>
      <c r="R451" s="4"/>
      <c r="S451" s="47"/>
      <c r="T451" s="32"/>
      <c r="U451" s="4"/>
      <c r="V451" s="4"/>
      <c r="W451" s="47"/>
      <c r="X451" s="86">
        <f>IF(Dane!$E$3=1,AL451+AX451+BJ451,IF(Dane!$E$3=2,AR451+BD451+BP451,AT451+BF451+BR451))</f>
        <v>0</v>
      </c>
      <c r="Y451" s="87">
        <f>IF(Dane!$E$3=1,AM451+AY451+BK451,IF(Dane!$E$3=2,AS451+BE451+BQ451,AU451+BG451+BS451))</f>
        <v>0</v>
      </c>
      <c r="Z451" s="87">
        <f>IF(((H451*Dane!$C$9)-X451)&lt;0,0,(H451*Dane!$C$9)-X451)</f>
        <v>0</v>
      </c>
      <c r="AA451" s="88">
        <f>IFERROR(IF(((I451*Dane!$C$9)-Y451)&lt;0,0,(I451*Dane!$C$9)-Y451),0)</f>
        <v>0</v>
      </c>
      <c r="AB451" s="74"/>
      <c r="AC451" s="83">
        <f>IF(Dane!$E$3=1,AL451,IF(Dane!$E$3=2,AR451,AT451))</f>
        <v>0</v>
      </c>
      <c r="AD451" s="83">
        <f>IF(Dane!$E$3=1,AM451,IF(Dane!$E$3=2,AS451,AU451))</f>
        <v>0</v>
      </c>
      <c r="AE451" s="83">
        <f>IF(Dane!$E$3=1,AX451,IF(Dane!$E$3=2,BD451,BF451))</f>
        <v>0</v>
      </c>
      <c r="AF451" s="83">
        <f>IF(Dane!$E$3=1,AY451,IF(Dane!$E$3=2,BE451,BG451))</f>
        <v>0</v>
      </c>
      <c r="AG451" s="83">
        <f>IF(Dane!$E$3=1,BJ451,IF(Dane!$E$3=2,BP451,BR451))</f>
        <v>0</v>
      </c>
      <c r="AH451" s="83">
        <f>IF(Dane!$E$3=1,BK451,IF(Dane!$E$3=2,BQ451,BS451))</f>
        <v>0</v>
      </c>
      <c r="AI451" s="84">
        <f t="shared" si="204"/>
        <v>0</v>
      </c>
      <c r="AJ451" s="84">
        <f t="shared" si="205"/>
        <v>0</v>
      </c>
      <c r="AK451" s="84"/>
      <c r="AL451" s="84">
        <f t="shared" si="191"/>
        <v>0</v>
      </c>
      <c r="AM451" s="84">
        <f t="shared" si="206"/>
        <v>0</v>
      </c>
      <c r="AN451" s="84">
        <f t="shared" si="207"/>
        <v>0</v>
      </c>
      <c r="AO451" s="84">
        <f t="shared" si="192"/>
        <v>0</v>
      </c>
      <c r="AP451" s="84">
        <f t="shared" si="193"/>
        <v>0</v>
      </c>
      <c r="AQ451" s="84">
        <f t="shared" si="208"/>
        <v>0</v>
      </c>
      <c r="AR451" s="84">
        <f t="shared" si="217"/>
        <v>0</v>
      </c>
      <c r="AS451" s="84">
        <v>0</v>
      </c>
      <c r="AT451" s="84">
        <f t="shared" si="220"/>
        <v>0</v>
      </c>
      <c r="AU451" s="84">
        <v>0</v>
      </c>
      <c r="AV451" s="84">
        <f t="shared" si="194"/>
        <v>0</v>
      </c>
      <c r="AW451" s="84">
        <f t="shared" si="209"/>
        <v>0</v>
      </c>
      <c r="AX451" s="84">
        <f t="shared" si="195"/>
        <v>0</v>
      </c>
      <c r="AY451" s="84">
        <f t="shared" si="196"/>
        <v>0</v>
      </c>
      <c r="AZ451" s="84">
        <f t="shared" si="210"/>
        <v>0</v>
      </c>
      <c r="BA451" s="84">
        <f t="shared" si="197"/>
        <v>0</v>
      </c>
      <c r="BB451" s="84">
        <f t="shared" si="198"/>
        <v>0</v>
      </c>
      <c r="BC451" s="84">
        <f t="shared" si="211"/>
        <v>0</v>
      </c>
      <c r="BD451" s="84">
        <f t="shared" si="218"/>
        <v>0</v>
      </c>
      <c r="BE451" s="84">
        <v>0</v>
      </c>
      <c r="BF451" s="84">
        <f t="shared" si="212"/>
        <v>0</v>
      </c>
      <c r="BG451" s="84">
        <v>0</v>
      </c>
      <c r="BH451" s="84">
        <f t="shared" si="199"/>
        <v>0</v>
      </c>
      <c r="BI451" s="84">
        <f t="shared" si="213"/>
        <v>0</v>
      </c>
      <c r="BJ451" s="84">
        <f t="shared" si="200"/>
        <v>0</v>
      </c>
      <c r="BK451" s="84">
        <f t="shared" si="201"/>
        <v>0</v>
      </c>
      <c r="BL451" s="84">
        <f t="shared" si="214"/>
        <v>0</v>
      </c>
      <c r="BM451" s="84">
        <f t="shared" si="202"/>
        <v>0</v>
      </c>
      <c r="BN451" s="84">
        <f t="shared" si="203"/>
        <v>0</v>
      </c>
      <c r="BO451" s="84">
        <f t="shared" si="215"/>
        <v>0</v>
      </c>
      <c r="BP451" s="84">
        <f t="shared" si="219"/>
        <v>0</v>
      </c>
      <c r="BQ451" s="84">
        <v>0</v>
      </c>
      <c r="BR451" s="84">
        <f t="shared" si="216"/>
        <v>0</v>
      </c>
      <c r="BS451" s="84">
        <v>0</v>
      </c>
    </row>
    <row r="452" spans="1:71" s="85" customFormat="1">
      <c r="A452" s="69">
        <v>443</v>
      </c>
      <c r="B452" s="1"/>
      <c r="C452" s="1"/>
      <c r="D452" s="2"/>
      <c r="E452" s="3"/>
      <c r="F452" s="4"/>
      <c r="G452" s="2"/>
      <c r="H452" s="4"/>
      <c r="I452" s="4"/>
      <c r="J452" s="4"/>
      <c r="K452" s="5"/>
      <c r="L452" s="32"/>
      <c r="M452" s="4"/>
      <c r="N452" s="4"/>
      <c r="O452" s="5"/>
      <c r="P452" s="32"/>
      <c r="Q452" s="4"/>
      <c r="R452" s="4"/>
      <c r="S452" s="47"/>
      <c r="T452" s="32"/>
      <c r="U452" s="4"/>
      <c r="V452" s="4"/>
      <c r="W452" s="47"/>
      <c r="X452" s="86">
        <f>IF(Dane!$E$3=1,AL452+AX452+BJ452,IF(Dane!$E$3=2,AR452+BD452+BP452,AT452+BF452+BR452))</f>
        <v>0</v>
      </c>
      <c r="Y452" s="87">
        <f>IF(Dane!$E$3=1,AM452+AY452+BK452,IF(Dane!$E$3=2,AS452+BE452+BQ452,AU452+BG452+BS452))</f>
        <v>0</v>
      </c>
      <c r="Z452" s="87">
        <f>IF(((H452*Dane!$C$9)-X452)&lt;0,0,(H452*Dane!$C$9)-X452)</f>
        <v>0</v>
      </c>
      <c r="AA452" s="88">
        <f>IFERROR(IF(((I452*Dane!$C$9)-Y452)&lt;0,0,(I452*Dane!$C$9)-Y452),0)</f>
        <v>0</v>
      </c>
      <c r="AB452" s="74"/>
      <c r="AC452" s="83">
        <f>IF(Dane!$E$3=1,AL452,IF(Dane!$E$3=2,AR452,AT452))</f>
        <v>0</v>
      </c>
      <c r="AD452" s="83">
        <f>IF(Dane!$E$3=1,AM452,IF(Dane!$E$3=2,AS452,AU452))</f>
        <v>0</v>
      </c>
      <c r="AE452" s="83">
        <f>IF(Dane!$E$3=1,AX452,IF(Dane!$E$3=2,BD452,BF452))</f>
        <v>0</v>
      </c>
      <c r="AF452" s="83">
        <f>IF(Dane!$E$3=1,AY452,IF(Dane!$E$3=2,BE452,BG452))</f>
        <v>0</v>
      </c>
      <c r="AG452" s="83">
        <f>IF(Dane!$E$3=1,BJ452,IF(Dane!$E$3=2,BP452,BR452))</f>
        <v>0</v>
      </c>
      <c r="AH452" s="83">
        <f>IF(Dane!$E$3=1,BK452,IF(Dane!$E$3=2,BQ452,BS452))</f>
        <v>0</v>
      </c>
      <c r="AI452" s="84">
        <f t="shared" si="204"/>
        <v>0</v>
      </c>
      <c r="AJ452" s="84">
        <f t="shared" si="205"/>
        <v>0</v>
      </c>
      <c r="AK452" s="84"/>
      <c r="AL452" s="84">
        <f t="shared" si="191"/>
        <v>0</v>
      </c>
      <c r="AM452" s="84">
        <f t="shared" si="206"/>
        <v>0</v>
      </c>
      <c r="AN452" s="84">
        <f t="shared" si="207"/>
        <v>0</v>
      </c>
      <c r="AO452" s="84">
        <f t="shared" si="192"/>
        <v>0</v>
      </c>
      <c r="AP452" s="84">
        <f t="shared" si="193"/>
        <v>0</v>
      </c>
      <c r="AQ452" s="84">
        <f t="shared" si="208"/>
        <v>0</v>
      </c>
      <c r="AR452" s="84">
        <f t="shared" si="217"/>
        <v>0</v>
      </c>
      <c r="AS452" s="84">
        <v>0</v>
      </c>
      <c r="AT452" s="84">
        <f t="shared" si="220"/>
        <v>0</v>
      </c>
      <c r="AU452" s="84">
        <v>0</v>
      </c>
      <c r="AV452" s="84">
        <f t="shared" si="194"/>
        <v>0</v>
      </c>
      <c r="AW452" s="84">
        <f t="shared" si="209"/>
        <v>0</v>
      </c>
      <c r="AX452" s="84">
        <f t="shared" si="195"/>
        <v>0</v>
      </c>
      <c r="AY452" s="84">
        <f t="shared" si="196"/>
        <v>0</v>
      </c>
      <c r="AZ452" s="84">
        <f t="shared" si="210"/>
        <v>0</v>
      </c>
      <c r="BA452" s="84">
        <f t="shared" si="197"/>
        <v>0</v>
      </c>
      <c r="BB452" s="84">
        <f t="shared" si="198"/>
        <v>0</v>
      </c>
      <c r="BC452" s="84">
        <f t="shared" si="211"/>
        <v>0</v>
      </c>
      <c r="BD452" s="84">
        <f t="shared" si="218"/>
        <v>0</v>
      </c>
      <c r="BE452" s="84">
        <v>0</v>
      </c>
      <c r="BF452" s="84">
        <f t="shared" si="212"/>
        <v>0</v>
      </c>
      <c r="BG452" s="84">
        <v>0</v>
      </c>
      <c r="BH452" s="84">
        <f t="shared" si="199"/>
        <v>0</v>
      </c>
      <c r="BI452" s="84">
        <f t="shared" si="213"/>
        <v>0</v>
      </c>
      <c r="BJ452" s="84">
        <f t="shared" si="200"/>
        <v>0</v>
      </c>
      <c r="BK452" s="84">
        <f t="shared" si="201"/>
        <v>0</v>
      </c>
      <c r="BL452" s="84">
        <f t="shared" si="214"/>
        <v>0</v>
      </c>
      <c r="BM452" s="84">
        <f t="shared" si="202"/>
        <v>0</v>
      </c>
      <c r="BN452" s="84">
        <f t="shared" si="203"/>
        <v>0</v>
      </c>
      <c r="BO452" s="84">
        <f t="shared" si="215"/>
        <v>0</v>
      </c>
      <c r="BP452" s="84">
        <f t="shared" si="219"/>
        <v>0</v>
      </c>
      <c r="BQ452" s="84">
        <v>0</v>
      </c>
      <c r="BR452" s="84">
        <f t="shared" si="216"/>
        <v>0</v>
      </c>
      <c r="BS452" s="84">
        <v>0</v>
      </c>
    </row>
    <row r="453" spans="1:71" s="85" customFormat="1">
      <c r="A453" s="69">
        <v>444</v>
      </c>
      <c r="B453" s="1"/>
      <c r="C453" s="1"/>
      <c r="D453" s="2"/>
      <c r="E453" s="3"/>
      <c r="F453" s="4"/>
      <c r="G453" s="2"/>
      <c r="H453" s="4"/>
      <c r="I453" s="4"/>
      <c r="J453" s="4"/>
      <c r="K453" s="5"/>
      <c r="L453" s="32"/>
      <c r="M453" s="4"/>
      <c r="N453" s="4"/>
      <c r="O453" s="5"/>
      <c r="P453" s="32"/>
      <c r="Q453" s="4"/>
      <c r="R453" s="4"/>
      <c r="S453" s="47"/>
      <c r="T453" s="32"/>
      <c r="U453" s="4"/>
      <c r="V453" s="4"/>
      <c r="W453" s="47"/>
      <c r="X453" s="86">
        <f>IF(Dane!$E$3=1,AL453+AX453+BJ453,IF(Dane!$E$3=2,AR453+BD453+BP453,AT453+BF453+BR453))</f>
        <v>0</v>
      </c>
      <c r="Y453" s="87">
        <f>IF(Dane!$E$3=1,AM453+AY453+BK453,IF(Dane!$E$3=2,AS453+BE453+BQ453,AU453+BG453+BS453))</f>
        <v>0</v>
      </c>
      <c r="Z453" s="87">
        <f>IF(((H453*Dane!$C$9)-X453)&lt;0,0,(H453*Dane!$C$9)-X453)</f>
        <v>0</v>
      </c>
      <c r="AA453" s="88">
        <f>IFERROR(IF(((I453*Dane!$C$9)-Y453)&lt;0,0,(I453*Dane!$C$9)-Y453),0)</f>
        <v>0</v>
      </c>
      <c r="AB453" s="74"/>
      <c r="AC453" s="83">
        <f>IF(Dane!$E$3=1,AL453,IF(Dane!$E$3=2,AR453,AT453))</f>
        <v>0</v>
      </c>
      <c r="AD453" s="83">
        <f>IF(Dane!$E$3=1,AM453,IF(Dane!$E$3=2,AS453,AU453))</f>
        <v>0</v>
      </c>
      <c r="AE453" s="83">
        <f>IF(Dane!$E$3=1,AX453,IF(Dane!$E$3=2,BD453,BF453))</f>
        <v>0</v>
      </c>
      <c r="AF453" s="83">
        <f>IF(Dane!$E$3=1,AY453,IF(Dane!$E$3=2,BE453,BG453))</f>
        <v>0</v>
      </c>
      <c r="AG453" s="83">
        <f>IF(Dane!$E$3=1,BJ453,IF(Dane!$E$3=2,BP453,BR453))</f>
        <v>0</v>
      </c>
      <c r="AH453" s="83">
        <f>IF(Dane!$E$3=1,BK453,IF(Dane!$E$3=2,BQ453,BS453))</f>
        <v>0</v>
      </c>
      <c r="AI453" s="84">
        <f t="shared" si="204"/>
        <v>0</v>
      </c>
      <c r="AJ453" s="84">
        <f t="shared" si="205"/>
        <v>0</v>
      </c>
      <c r="AK453" s="84"/>
      <c r="AL453" s="84">
        <f t="shared" si="191"/>
        <v>0</v>
      </c>
      <c r="AM453" s="84">
        <f t="shared" si="206"/>
        <v>0</v>
      </c>
      <c r="AN453" s="84">
        <f t="shared" si="207"/>
        <v>0</v>
      </c>
      <c r="AO453" s="84">
        <f t="shared" si="192"/>
        <v>0</v>
      </c>
      <c r="AP453" s="84">
        <f t="shared" si="193"/>
        <v>0</v>
      </c>
      <c r="AQ453" s="84">
        <f t="shared" si="208"/>
        <v>0</v>
      </c>
      <c r="AR453" s="84">
        <f t="shared" si="217"/>
        <v>0</v>
      </c>
      <c r="AS453" s="84">
        <v>0</v>
      </c>
      <c r="AT453" s="84">
        <f t="shared" si="220"/>
        <v>0</v>
      </c>
      <c r="AU453" s="84">
        <v>0</v>
      </c>
      <c r="AV453" s="84">
        <f t="shared" si="194"/>
        <v>0</v>
      </c>
      <c r="AW453" s="84">
        <f t="shared" si="209"/>
        <v>0</v>
      </c>
      <c r="AX453" s="84">
        <f t="shared" si="195"/>
        <v>0</v>
      </c>
      <c r="AY453" s="84">
        <f t="shared" si="196"/>
        <v>0</v>
      </c>
      <c r="AZ453" s="84">
        <f t="shared" si="210"/>
        <v>0</v>
      </c>
      <c r="BA453" s="84">
        <f t="shared" si="197"/>
        <v>0</v>
      </c>
      <c r="BB453" s="84">
        <f t="shared" si="198"/>
        <v>0</v>
      </c>
      <c r="BC453" s="84">
        <f t="shared" si="211"/>
        <v>0</v>
      </c>
      <c r="BD453" s="84">
        <f t="shared" si="218"/>
        <v>0</v>
      </c>
      <c r="BE453" s="84">
        <v>0</v>
      </c>
      <c r="BF453" s="84">
        <f t="shared" si="212"/>
        <v>0</v>
      </c>
      <c r="BG453" s="84">
        <v>0</v>
      </c>
      <c r="BH453" s="84">
        <f t="shared" si="199"/>
        <v>0</v>
      </c>
      <c r="BI453" s="84">
        <f t="shared" si="213"/>
        <v>0</v>
      </c>
      <c r="BJ453" s="84">
        <f t="shared" si="200"/>
        <v>0</v>
      </c>
      <c r="BK453" s="84">
        <f t="shared" si="201"/>
        <v>0</v>
      </c>
      <c r="BL453" s="84">
        <f t="shared" si="214"/>
        <v>0</v>
      </c>
      <c r="BM453" s="84">
        <f t="shared" si="202"/>
        <v>0</v>
      </c>
      <c r="BN453" s="84">
        <f t="shared" si="203"/>
        <v>0</v>
      </c>
      <c r="BO453" s="84">
        <f t="shared" si="215"/>
        <v>0</v>
      </c>
      <c r="BP453" s="84">
        <f t="shared" si="219"/>
        <v>0</v>
      </c>
      <c r="BQ453" s="84">
        <v>0</v>
      </c>
      <c r="BR453" s="84">
        <f t="shared" si="216"/>
        <v>0</v>
      </c>
      <c r="BS453" s="84">
        <v>0</v>
      </c>
    </row>
    <row r="454" spans="1:71" s="85" customFormat="1">
      <c r="A454" s="69">
        <v>445</v>
      </c>
      <c r="B454" s="1"/>
      <c r="C454" s="1"/>
      <c r="D454" s="2"/>
      <c r="E454" s="3"/>
      <c r="F454" s="4"/>
      <c r="G454" s="2"/>
      <c r="H454" s="4"/>
      <c r="I454" s="4"/>
      <c r="J454" s="4"/>
      <c r="K454" s="5"/>
      <c r="L454" s="32"/>
      <c r="M454" s="4"/>
      <c r="N454" s="4"/>
      <c r="O454" s="5"/>
      <c r="P454" s="32"/>
      <c r="Q454" s="4"/>
      <c r="R454" s="4"/>
      <c r="S454" s="47"/>
      <c r="T454" s="32"/>
      <c r="U454" s="4"/>
      <c r="V454" s="4"/>
      <c r="W454" s="47"/>
      <c r="X454" s="86">
        <f>IF(Dane!$E$3=1,AL454+AX454+BJ454,IF(Dane!$E$3=2,AR454+BD454+BP454,AT454+BF454+BR454))</f>
        <v>0</v>
      </c>
      <c r="Y454" s="87">
        <f>IF(Dane!$E$3=1,AM454+AY454+BK454,IF(Dane!$E$3=2,AS454+BE454+BQ454,AU454+BG454+BS454))</f>
        <v>0</v>
      </c>
      <c r="Z454" s="87">
        <f>IF(((H454*Dane!$C$9)-X454)&lt;0,0,(H454*Dane!$C$9)-X454)</f>
        <v>0</v>
      </c>
      <c r="AA454" s="88">
        <f>IFERROR(IF(((I454*Dane!$C$9)-Y454)&lt;0,0,(I454*Dane!$C$9)-Y454),0)</f>
        <v>0</v>
      </c>
      <c r="AB454" s="74"/>
      <c r="AC454" s="83">
        <f>IF(Dane!$E$3=1,AL454,IF(Dane!$E$3=2,AR454,AT454))</f>
        <v>0</v>
      </c>
      <c r="AD454" s="83">
        <f>IF(Dane!$E$3=1,AM454,IF(Dane!$E$3=2,AS454,AU454))</f>
        <v>0</v>
      </c>
      <c r="AE454" s="83">
        <f>IF(Dane!$E$3=1,AX454,IF(Dane!$E$3=2,BD454,BF454))</f>
        <v>0</v>
      </c>
      <c r="AF454" s="83">
        <f>IF(Dane!$E$3=1,AY454,IF(Dane!$E$3=2,BE454,BG454))</f>
        <v>0</v>
      </c>
      <c r="AG454" s="83">
        <f>IF(Dane!$E$3=1,BJ454,IF(Dane!$E$3=2,BP454,BR454))</f>
        <v>0</v>
      </c>
      <c r="AH454" s="83">
        <f>IF(Dane!$E$3=1,BK454,IF(Dane!$E$3=2,BQ454,BS454))</f>
        <v>0</v>
      </c>
      <c r="AI454" s="84">
        <f t="shared" si="204"/>
        <v>0</v>
      </c>
      <c r="AJ454" s="84">
        <f t="shared" si="205"/>
        <v>0</v>
      </c>
      <c r="AK454" s="84"/>
      <c r="AL454" s="84">
        <f t="shared" si="191"/>
        <v>0</v>
      </c>
      <c r="AM454" s="84">
        <f t="shared" si="206"/>
        <v>0</v>
      </c>
      <c r="AN454" s="84">
        <f t="shared" si="207"/>
        <v>0</v>
      </c>
      <c r="AO454" s="84">
        <f t="shared" si="192"/>
        <v>0</v>
      </c>
      <c r="AP454" s="84">
        <f t="shared" si="193"/>
        <v>0</v>
      </c>
      <c r="AQ454" s="84">
        <f t="shared" si="208"/>
        <v>0</v>
      </c>
      <c r="AR454" s="84">
        <f t="shared" si="217"/>
        <v>0</v>
      </c>
      <c r="AS454" s="84">
        <v>0</v>
      </c>
      <c r="AT454" s="84">
        <f t="shared" si="220"/>
        <v>0</v>
      </c>
      <c r="AU454" s="84">
        <v>0</v>
      </c>
      <c r="AV454" s="84">
        <f t="shared" si="194"/>
        <v>0</v>
      </c>
      <c r="AW454" s="84">
        <f t="shared" si="209"/>
        <v>0</v>
      </c>
      <c r="AX454" s="84">
        <f t="shared" si="195"/>
        <v>0</v>
      </c>
      <c r="AY454" s="84">
        <f t="shared" si="196"/>
        <v>0</v>
      </c>
      <c r="AZ454" s="84">
        <f t="shared" si="210"/>
        <v>0</v>
      </c>
      <c r="BA454" s="84">
        <f t="shared" si="197"/>
        <v>0</v>
      </c>
      <c r="BB454" s="84">
        <f t="shared" si="198"/>
        <v>0</v>
      </c>
      <c r="BC454" s="84">
        <f t="shared" si="211"/>
        <v>0</v>
      </c>
      <c r="BD454" s="84">
        <f t="shared" si="218"/>
        <v>0</v>
      </c>
      <c r="BE454" s="84">
        <v>0</v>
      </c>
      <c r="BF454" s="84">
        <f t="shared" si="212"/>
        <v>0</v>
      </c>
      <c r="BG454" s="84">
        <v>0</v>
      </c>
      <c r="BH454" s="84">
        <f t="shared" si="199"/>
        <v>0</v>
      </c>
      <c r="BI454" s="84">
        <f t="shared" si="213"/>
        <v>0</v>
      </c>
      <c r="BJ454" s="84">
        <f t="shared" si="200"/>
        <v>0</v>
      </c>
      <c r="BK454" s="84">
        <f t="shared" si="201"/>
        <v>0</v>
      </c>
      <c r="BL454" s="84">
        <f t="shared" si="214"/>
        <v>0</v>
      </c>
      <c r="BM454" s="84">
        <f t="shared" si="202"/>
        <v>0</v>
      </c>
      <c r="BN454" s="84">
        <f t="shared" si="203"/>
        <v>0</v>
      </c>
      <c r="BO454" s="84">
        <f t="shared" si="215"/>
        <v>0</v>
      </c>
      <c r="BP454" s="84">
        <f t="shared" si="219"/>
        <v>0</v>
      </c>
      <c r="BQ454" s="84">
        <v>0</v>
      </c>
      <c r="BR454" s="84">
        <f t="shared" si="216"/>
        <v>0</v>
      </c>
      <c r="BS454" s="84">
        <v>0</v>
      </c>
    </row>
    <row r="455" spans="1:71" s="85" customFormat="1">
      <c r="A455" s="69">
        <v>446</v>
      </c>
      <c r="B455" s="1"/>
      <c r="C455" s="1"/>
      <c r="D455" s="2"/>
      <c r="E455" s="3"/>
      <c r="F455" s="4"/>
      <c r="G455" s="2"/>
      <c r="H455" s="4"/>
      <c r="I455" s="4"/>
      <c r="J455" s="4"/>
      <c r="K455" s="5"/>
      <c r="L455" s="32"/>
      <c r="M455" s="4"/>
      <c r="N455" s="4"/>
      <c r="O455" s="5"/>
      <c r="P455" s="32"/>
      <c r="Q455" s="4"/>
      <c r="R455" s="4"/>
      <c r="S455" s="47"/>
      <c r="T455" s="32"/>
      <c r="U455" s="4"/>
      <c r="V455" s="4"/>
      <c r="W455" s="47"/>
      <c r="X455" s="86">
        <f>IF(Dane!$E$3=1,AL455+AX455+BJ455,IF(Dane!$E$3=2,AR455+BD455+BP455,AT455+BF455+BR455))</f>
        <v>0</v>
      </c>
      <c r="Y455" s="87">
        <f>IF(Dane!$E$3=1,AM455+AY455+BK455,IF(Dane!$E$3=2,AS455+BE455+BQ455,AU455+BG455+BS455))</f>
        <v>0</v>
      </c>
      <c r="Z455" s="87">
        <f>IF(((H455*Dane!$C$9)-X455)&lt;0,0,(H455*Dane!$C$9)-X455)</f>
        <v>0</v>
      </c>
      <c r="AA455" s="88">
        <f>IFERROR(IF(((I455*Dane!$C$9)-Y455)&lt;0,0,(I455*Dane!$C$9)-Y455),0)</f>
        <v>0</v>
      </c>
      <c r="AB455" s="74"/>
      <c r="AC455" s="83">
        <f>IF(Dane!$E$3=1,AL455,IF(Dane!$E$3=2,AR455,AT455))</f>
        <v>0</v>
      </c>
      <c r="AD455" s="83">
        <f>IF(Dane!$E$3=1,AM455,IF(Dane!$E$3=2,AS455,AU455))</f>
        <v>0</v>
      </c>
      <c r="AE455" s="83">
        <f>IF(Dane!$E$3=1,AX455,IF(Dane!$E$3=2,BD455,BF455))</f>
        <v>0</v>
      </c>
      <c r="AF455" s="83">
        <f>IF(Dane!$E$3=1,AY455,IF(Dane!$E$3=2,BE455,BG455))</f>
        <v>0</v>
      </c>
      <c r="AG455" s="83">
        <f>IF(Dane!$E$3=1,BJ455,IF(Dane!$E$3=2,BP455,BR455))</f>
        <v>0</v>
      </c>
      <c r="AH455" s="83">
        <f>IF(Dane!$E$3=1,BK455,IF(Dane!$E$3=2,BQ455,BS455))</f>
        <v>0</v>
      </c>
      <c r="AI455" s="84">
        <f t="shared" si="204"/>
        <v>0</v>
      </c>
      <c r="AJ455" s="84">
        <f t="shared" si="205"/>
        <v>0</v>
      </c>
      <c r="AK455" s="84"/>
      <c r="AL455" s="84">
        <f t="shared" si="191"/>
        <v>0</v>
      </c>
      <c r="AM455" s="84">
        <f t="shared" si="206"/>
        <v>0</v>
      </c>
      <c r="AN455" s="84">
        <f t="shared" si="207"/>
        <v>0</v>
      </c>
      <c r="AO455" s="84">
        <f t="shared" si="192"/>
        <v>0</v>
      </c>
      <c r="AP455" s="84">
        <f t="shared" si="193"/>
        <v>0</v>
      </c>
      <c r="AQ455" s="84">
        <f t="shared" si="208"/>
        <v>0</v>
      </c>
      <c r="AR455" s="84">
        <f t="shared" si="217"/>
        <v>0</v>
      </c>
      <c r="AS455" s="84">
        <v>0</v>
      </c>
      <c r="AT455" s="84">
        <f t="shared" si="220"/>
        <v>0</v>
      </c>
      <c r="AU455" s="84">
        <v>0</v>
      </c>
      <c r="AV455" s="84">
        <f t="shared" si="194"/>
        <v>0</v>
      </c>
      <c r="AW455" s="84">
        <f t="shared" si="209"/>
        <v>0</v>
      </c>
      <c r="AX455" s="84">
        <f t="shared" si="195"/>
        <v>0</v>
      </c>
      <c r="AY455" s="84">
        <f t="shared" si="196"/>
        <v>0</v>
      </c>
      <c r="AZ455" s="84">
        <f t="shared" si="210"/>
        <v>0</v>
      </c>
      <c r="BA455" s="84">
        <f t="shared" si="197"/>
        <v>0</v>
      </c>
      <c r="BB455" s="84">
        <f t="shared" si="198"/>
        <v>0</v>
      </c>
      <c r="BC455" s="84">
        <f t="shared" si="211"/>
        <v>0</v>
      </c>
      <c r="BD455" s="84">
        <f t="shared" si="218"/>
        <v>0</v>
      </c>
      <c r="BE455" s="84">
        <v>0</v>
      </c>
      <c r="BF455" s="84">
        <f t="shared" si="212"/>
        <v>0</v>
      </c>
      <c r="BG455" s="84">
        <v>0</v>
      </c>
      <c r="BH455" s="84">
        <f t="shared" si="199"/>
        <v>0</v>
      </c>
      <c r="BI455" s="84">
        <f t="shared" si="213"/>
        <v>0</v>
      </c>
      <c r="BJ455" s="84">
        <f t="shared" si="200"/>
        <v>0</v>
      </c>
      <c r="BK455" s="84">
        <f t="shared" si="201"/>
        <v>0</v>
      </c>
      <c r="BL455" s="84">
        <f t="shared" si="214"/>
        <v>0</v>
      </c>
      <c r="BM455" s="84">
        <f t="shared" si="202"/>
        <v>0</v>
      </c>
      <c r="BN455" s="84">
        <f t="shared" si="203"/>
        <v>0</v>
      </c>
      <c r="BO455" s="84">
        <f t="shared" si="215"/>
        <v>0</v>
      </c>
      <c r="BP455" s="84">
        <f t="shared" si="219"/>
        <v>0</v>
      </c>
      <c r="BQ455" s="84">
        <v>0</v>
      </c>
      <c r="BR455" s="84">
        <f t="shared" si="216"/>
        <v>0</v>
      </c>
      <c r="BS455" s="84">
        <v>0</v>
      </c>
    </row>
    <row r="456" spans="1:71" s="85" customFormat="1">
      <c r="A456" s="69">
        <v>447</v>
      </c>
      <c r="B456" s="1"/>
      <c r="C456" s="1"/>
      <c r="D456" s="2"/>
      <c r="E456" s="3"/>
      <c r="F456" s="4"/>
      <c r="G456" s="2"/>
      <c r="H456" s="4"/>
      <c r="I456" s="4"/>
      <c r="J456" s="4"/>
      <c r="K456" s="5"/>
      <c r="L456" s="32"/>
      <c r="M456" s="4"/>
      <c r="N456" s="4"/>
      <c r="O456" s="5"/>
      <c r="P456" s="32"/>
      <c r="Q456" s="4"/>
      <c r="R456" s="4"/>
      <c r="S456" s="47"/>
      <c r="T456" s="32"/>
      <c r="U456" s="4"/>
      <c r="V456" s="4"/>
      <c r="W456" s="47"/>
      <c r="X456" s="86">
        <f>IF(Dane!$E$3=1,AL456+AX456+BJ456,IF(Dane!$E$3=2,AR456+BD456+BP456,AT456+BF456+BR456))</f>
        <v>0</v>
      </c>
      <c r="Y456" s="87">
        <f>IF(Dane!$E$3=1,AM456+AY456+BK456,IF(Dane!$E$3=2,AS456+BE456+BQ456,AU456+BG456+BS456))</f>
        <v>0</v>
      </c>
      <c r="Z456" s="87">
        <f>IF(((H456*Dane!$C$9)-X456)&lt;0,0,(H456*Dane!$C$9)-X456)</f>
        <v>0</v>
      </c>
      <c r="AA456" s="88">
        <f>IFERROR(IF(((I456*Dane!$C$9)-Y456)&lt;0,0,(I456*Dane!$C$9)-Y456),0)</f>
        <v>0</v>
      </c>
      <c r="AB456" s="74"/>
      <c r="AC456" s="83">
        <f>IF(Dane!$E$3=1,AL456,IF(Dane!$E$3=2,AR456,AT456))</f>
        <v>0</v>
      </c>
      <c r="AD456" s="83">
        <f>IF(Dane!$E$3=1,AM456,IF(Dane!$E$3=2,AS456,AU456))</f>
        <v>0</v>
      </c>
      <c r="AE456" s="83">
        <f>IF(Dane!$E$3=1,AX456,IF(Dane!$E$3=2,BD456,BF456))</f>
        <v>0</v>
      </c>
      <c r="AF456" s="83">
        <f>IF(Dane!$E$3=1,AY456,IF(Dane!$E$3=2,BE456,BG456))</f>
        <v>0</v>
      </c>
      <c r="AG456" s="83">
        <f>IF(Dane!$E$3=1,BJ456,IF(Dane!$E$3=2,BP456,BR456))</f>
        <v>0</v>
      </c>
      <c r="AH456" s="83">
        <f>IF(Dane!$E$3=1,BK456,IF(Dane!$E$3=2,BQ456,BS456))</f>
        <v>0</v>
      </c>
      <c r="AI456" s="84">
        <f t="shared" si="204"/>
        <v>0</v>
      </c>
      <c r="AJ456" s="84">
        <f t="shared" si="205"/>
        <v>0</v>
      </c>
      <c r="AK456" s="84"/>
      <c r="AL456" s="84">
        <f t="shared" si="191"/>
        <v>0</v>
      </c>
      <c r="AM456" s="84">
        <f t="shared" si="206"/>
        <v>0</v>
      </c>
      <c r="AN456" s="84">
        <f t="shared" si="207"/>
        <v>0</v>
      </c>
      <c r="AO456" s="84">
        <f t="shared" si="192"/>
        <v>0</v>
      </c>
      <c r="AP456" s="84">
        <f t="shared" si="193"/>
        <v>0</v>
      </c>
      <c r="AQ456" s="84">
        <f t="shared" si="208"/>
        <v>0</v>
      </c>
      <c r="AR456" s="84">
        <f t="shared" si="217"/>
        <v>0</v>
      </c>
      <c r="AS456" s="84">
        <v>0</v>
      </c>
      <c r="AT456" s="84">
        <f t="shared" si="220"/>
        <v>0</v>
      </c>
      <c r="AU456" s="84">
        <v>0</v>
      </c>
      <c r="AV456" s="84">
        <f t="shared" si="194"/>
        <v>0</v>
      </c>
      <c r="AW456" s="84">
        <f t="shared" si="209"/>
        <v>0</v>
      </c>
      <c r="AX456" s="84">
        <f t="shared" si="195"/>
        <v>0</v>
      </c>
      <c r="AY456" s="84">
        <f t="shared" si="196"/>
        <v>0</v>
      </c>
      <c r="AZ456" s="84">
        <f t="shared" si="210"/>
        <v>0</v>
      </c>
      <c r="BA456" s="84">
        <f t="shared" si="197"/>
        <v>0</v>
      </c>
      <c r="BB456" s="84">
        <f t="shared" si="198"/>
        <v>0</v>
      </c>
      <c r="BC456" s="84">
        <f t="shared" si="211"/>
        <v>0</v>
      </c>
      <c r="BD456" s="84">
        <f t="shared" si="218"/>
        <v>0</v>
      </c>
      <c r="BE456" s="84">
        <v>0</v>
      </c>
      <c r="BF456" s="84">
        <f t="shared" si="212"/>
        <v>0</v>
      </c>
      <c r="BG456" s="84">
        <v>0</v>
      </c>
      <c r="BH456" s="84">
        <f t="shared" si="199"/>
        <v>0</v>
      </c>
      <c r="BI456" s="84">
        <f t="shared" si="213"/>
        <v>0</v>
      </c>
      <c r="BJ456" s="84">
        <f t="shared" si="200"/>
        <v>0</v>
      </c>
      <c r="BK456" s="84">
        <f t="shared" si="201"/>
        <v>0</v>
      </c>
      <c r="BL456" s="84">
        <f t="shared" si="214"/>
        <v>0</v>
      </c>
      <c r="BM456" s="84">
        <f t="shared" si="202"/>
        <v>0</v>
      </c>
      <c r="BN456" s="84">
        <f t="shared" si="203"/>
        <v>0</v>
      </c>
      <c r="BO456" s="84">
        <f t="shared" si="215"/>
        <v>0</v>
      </c>
      <c r="BP456" s="84">
        <f t="shared" si="219"/>
        <v>0</v>
      </c>
      <c r="BQ456" s="84">
        <v>0</v>
      </c>
      <c r="BR456" s="84">
        <f t="shared" si="216"/>
        <v>0</v>
      </c>
      <c r="BS456" s="84">
        <v>0</v>
      </c>
    </row>
    <row r="457" spans="1:71" s="85" customFormat="1">
      <c r="A457" s="69">
        <v>448</v>
      </c>
      <c r="B457" s="1"/>
      <c r="C457" s="1"/>
      <c r="D457" s="2"/>
      <c r="E457" s="3"/>
      <c r="F457" s="4"/>
      <c r="G457" s="2"/>
      <c r="H457" s="4"/>
      <c r="I457" s="4"/>
      <c r="J457" s="4"/>
      <c r="K457" s="5"/>
      <c r="L457" s="32"/>
      <c r="M457" s="4"/>
      <c r="N457" s="4"/>
      <c r="O457" s="5"/>
      <c r="P457" s="32"/>
      <c r="Q457" s="4"/>
      <c r="R457" s="4"/>
      <c r="S457" s="47"/>
      <c r="T457" s="32"/>
      <c r="U457" s="4"/>
      <c r="V457" s="4"/>
      <c r="W457" s="47"/>
      <c r="X457" s="86">
        <f>IF(Dane!$E$3=1,AL457+AX457+BJ457,IF(Dane!$E$3=2,AR457+BD457+BP457,AT457+BF457+BR457))</f>
        <v>0</v>
      </c>
      <c r="Y457" s="87">
        <f>IF(Dane!$E$3=1,AM457+AY457+BK457,IF(Dane!$E$3=2,AS457+BE457+BQ457,AU457+BG457+BS457))</f>
        <v>0</v>
      </c>
      <c r="Z457" s="87">
        <f>IF(((H457*Dane!$C$9)-X457)&lt;0,0,(H457*Dane!$C$9)-X457)</f>
        <v>0</v>
      </c>
      <c r="AA457" s="88">
        <f>IFERROR(IF(((I457*Dane!$C$9)-Y457)&lt;0,0,(I457*Dane!$C$9)-Y457),0)</f>
        <v>0</v>
      </c>
      <c r="AB457" s="74"/>
      <c r="AC457" s="83">
        <f>IF(Dane!$E$3=1,AL457,IF(Dane!$E$3=2,AR457,AT457))</f>
        <v>0</v>
      </c>
      <c r="AD457" s="83">
        <f>IF(Dane!$E$3=1,AM457,IF(Dane!$E$3=2,AS457,AU457))</f>
        <v>0</v>
      </c>
      <c r="AE457" s="83">
        <f>IF(Dane!$E$3=1,AX457,IF(Dane!$E$3=2,BD457,BF457))</f>
        <v>0</v>
      </c>
      <c r="AF457" s="83">
        <f>IF(Dane!$E$3=1,AY457,IF(Dane!$E$3=2,BE457,BG457))</f>
        <v>0</v>
      </c>
      <c r="AG457" s="83">
        <f>IF(Dane!$E$3=1,BJ457,IF(Dane!$E$3=2,BP457,BR457))</f>
        <v>0</v>
      </c>
      <c r="AH457" s="83">
        <f>IF(Dane!$E$3=1,BK457,IF(Dane!$E$3=2,BQ457,BS457))</f>
        <v>0</v>
      </c>
      <c r="AI457" s="84">
        <f t="shared" si="204"/>
        <v>0</v>
      </c>
      <c r="AJ457" s="84">
        <f t="shared" si="205"/>
        <v>0</v>
      </c>
      <c r="AK457" s="84"/>
      <c r="AL457" s="84">
        <f t="shared" si="191"/>
        <v>0</v>
      </c>
      <c r="AM457" s="84">
        <f t="shared" si="206"/>
        <v>0</v>
      </c>
      <c r="AN457" s="84">
        <f t="shared" si="207"/>
        <v>0</v>
      </c>
      <c r="AO457" s="84">
        <f t="shared" si="192"/>
        <v>0</v>
      </c>
      <c r="AP457" s="84">
        <f t="shared" si="193"/>
        <v>0</v>
      </c>
      <c r="AQ457" s="84">
        <f t="shared" si="208"/>
        <v>0</v>
      </c>
      <c r="AR457" s="84">
        <f t="shared" si="217"/>
        <v>0</v>
      </c>
      <c r="AS457" s="84">
        <v>0</v>
      </c>
      <c r="AT457" s="84">
        <f t="shared" si="220"/>
        <v>0</v>
      </c>
      <c r="AU457" s="84">
        <v>0</v>
      </c>
      <c r="AV457" s="84">
        <f t="shared" si="194"/>
        <v>0</v>
      </c>
      <c r="AW457" s="84">
        <f t="shared" si="209"/>
        <v>0</v>
      </c>
      <c r="AX457" s="84">
        <f t="shared" si="195"/>
        <v>0</v>
      </c>
      <c r="AY457" s="84">
        <f t="shared" si="196"/>
        <v>0</v>
      </c>
      <c r="AZ457" s="84">
        <f t="shared" si="210"/>
        <v>0</v>
      </c>
      <c r="BA457" s="84">
        <f t="shared" si="197"/>
        <v>0</v>
      </c>
      <c r="BB457" s="84">
        <f t="shared" si="198"/>
        <v>0</v>
      </c>
      <c r="BC457" s="84">
        <f t="shared" si="211"/>
        <v>0</v>
      </c>
      <c r="BD457" s="84">
        <f t="shared" si="218"/>
        <v>0</v>
      </c>
      <c r="BE457" s="84">
        <v>0</v>
      </c>
      <c r="BF457" s="84">
        <f t="shared" si="212"/>
        <v>0</v>
      </c>
      <c r="BG457" s="84">
        <v>0</v>
      </c>
      <c r="BH457" s="84">
        <f t="shared" si="199"/>
        <v>0</v>
      </c>
      <c r="BI457" s="84">
        <f t="shared" si="213"/>
        <v>0</v>
      </c>
      <c r="BJ457" s="84">
        <f t="shared" si="200"/>
        <v>0</v>
      </c>
      <c r="BK457" s="84">
        <f t="shared" si="201"/>
        <v>0</v>
      </c>
      <c r="BL457" s="84">
        <f t="shared" si="214"/>
        <v>0</v>
      </c>
      <c r="BM457" s="84">
        <f t="shared" si="202"/>
        <v>0</v>
      </c>
      <c r="BN457" s="84">
        <f t="shared" si="203"/>
        <v>0</v>
      </c>
      <c r="BO457" s="84">
        <f t="shared" si="215"/>
        <v>0</v>
      </c>
      <c r="BP457" s="84">
        <f t="shared" si="219"/>
        <v>0</v>
      </c>
      <c r="BQ457" s="84">
        <v>0</v>
      </c>
      <c r="BR457" s="84">
        <f t="shared" si="216"/>
        <v>0</v>
      </c>
      <c r="BS457" s="84">
        <v>0</v>
      </c>
    </row>
    <row r="458" spans="1:71" s="85" customFormat="1">
      <c r="A458" s="69">
        <v>449</v>
      </c>
      <c r="B458" s="1"/>
      <c r="C458" s="1"/>
      <c r="D458" s="2"/>
      <c r="E458" s="3"/>
      <c r="F458" s="4"/>
      <c r="G458" s="2"/>
      <c r="H458" s="4"/>
      <c r="I458" s="4"/>
      <c r="J458" s="4"/>
      <c r="K458" s="5"/>
      <c r="L458" s="32"/>
      <c r="M458" s="4"/>
      <c r="N458" s="4"/>
      <c r="O458" s="5"/>
      <c r="P458" s="32"/>
      <c r="Q458" s="4"/>
      <c r="R458" s="4"/>
      <c r="S458" s="47"/>
      <c r="T458" s="32"/>
      <c r="U458" s="4"/>
      <c r="V458" s="4"/>
      <c r="W458" s="47"/>
      <c r="X458" s="86">
        <f>IF(Dane!$E$3=1,AL458+AX458+BJ458,IF(Dane!$E$3=2,AR458+BD458+BP458,AT458+BF458+BR458))</f>
        <v>0</v>
      </c>
      <c r="Y458" s="87">
        <f>IF(Dane!$E$3=1,AM458+AY458+BK458,IF(Dane!$E$3=2,AS458+BE458+BQ458,AU458+BG458+BS458))</f>
        <v>0</v>
      </c>
      <c r="Z458" s="87">
        <f>IF(((H458*Dane!$C$9)-X458)&lt;0,0,(H458*Dane!$C$9)-X458)</f>
        <v>0</v>
      </c>
      <c r="AA458" s="88">
        <f>IFERROR(IF(((I458*Dane!$C$9)-Y458)&lt;0,0,(I458*Dane!$C$9)-Y458),0)</f>
        <v>0</v>
      </c>
      <c r="AB458" s="74"/>
      <c r="AC458" s="83">
        <f>IF(Dane!$E$3=1,AL458,IF(Dane!$E$3=2,AR458,AT458))</f>
        <v>0</v>
      </c>
      <c r="AD458" s="83">
        <f>IF(Dane!$E$3=1,AM458,IF(Dane!$E$3=2,AS458,AU458))</f>
        <v>0</v>
      </c>
      <c r="AE458" s="83">
        <f>IF(Dane!$E$3=1,AX458,IF(Dane!$E$3=2,BD458,BF458))</f>
        <v>0</v>
      </c>
      <c r="AF458" s="83">
        <f>IF(Dane!$E$3=1,AY458,IF(Dane!$E$3=2,BE458,BG458))</f>
        <v>0</v>
      </c>
      <c r="AG458" s="83">
        <f>IF(Dane!$E$3=1,BJ458,IF(Dane!$E$3=2,BP458,BR458))</f>
        <v>0</v>
      </c>
      <c r="AH458" s="83">
        <f>IF(Dane!$E$3=1,BK458,IF(Dane!$E$3=2,BQ458,BS458))</f>
        <v>0</v>
      </c>
      <c r="AI458" s="84">
        <f t="shared" si="204"/>
        <v>0</v>
      </c>
      <c r="AJ458" s="84">
        <f t="shared" si="205"/>
        <v>0</v>
      </c>
      <c r="AK458" s="84"/>
      <c r="AL458" s="84">
        <f t="shared" ref="AL458:AL521" si="221">IF(H458&gt;AI458,AI458,H458)</f>
        <v>0</v>
      </c>
      <c r="AM458" s="84">
        <f t="shared" si="206"/>
        <v>0</v>
      </c>
      <c r="AN458" s="84">
        <f t="shared" si="207"/>
        <v>0</v>
      </c>
      <c r="AO458" s="84">
        <f t="shared" ref="AO458:AO521" si="222">ROUND(L458-ROUND(L458*0.0976,2)-ROUND(L458*0.015,2)-ROUND(L458*0.0245,2)-ROUND((L458-ROUND(L458*0.0976,2)-ROUND(L458*0.015,2)-ROUND(L458*0.0245,2))*0.09,2),2)</f>
        <v>0</v>
      </c>
      <c r="AP458" s="84">
        <f t="shared" ref="AP458:AP521" si="223">ROUND(M458-ROUND(M458*0.09,2),2)</f>
        <v>0</v>
      </c>
      <c r="AQ458" s="84">
        <f t="shared" si="208"/>
        <v>0</v>
      </c>
      <c r="AR458" s="84">
        <f t="shared" si="217"/>
        <v>0</v>
      </c>
      <c r="AS458" s="84">
        <v>0</v>
      </c>
      <c r="AT458" s="84">
        <f t="shared" si="220"/>
        <v>0</v>
      </c>
      <c r="AU458" s="84">
        <v>0</v>
      </c>
      <c r="AV458" s="84">
        <f t="shared" ref="AV458:AV521" si="224">IF(ROUND((P458+Q458)*0.5,2)&gt;$AI$1,$AI$1,ROUND((P458+Q458)*0.5,2))</f>
        <v>0</v>
      </c>
      <c r="AW458" s="84">
        <f t="shared" si="209"/>
        <v>0</v>
      </c>
      <c r="AX458" s="84">
        <f t="shared" ref="AX458:AX521" si="225">IF(H458&gt;AV458,AV458,H458)</f>
        <v>0</v>
      </c>
      <c r="AY458" s="84">
        <f t="shared" ref="AY458:AY521" si="226">IF(AW458&gt;I458,I458,AW458)</f>
        <v>0</v>
      </c>
      <c r="AZ458" s="84">
        <f t="shared" si="210"/>
        <v>0</v>
      </c>
      <c r="BA458" s="84">
        <f t="shared" ref="BA458:BA521" si="227">ROUND(P458-ROUND(P458*0.0976,2)-ROUND(P458*0.015,2)-ROUND(P458*0.0245,2)-ROUND((P458-ROUND(P458*0.0976,2)-ROUND(P458*0.015,2)-ROUND(P458*0.0245,2))*0.09,2),2)</f>
        <v>0</v>
      </c>
      <c r="BB458" s="84">
        <f t="shared" ref="BB458:BB521" si="228">ROUND(Q458-ROUND(Q458*0.09,2),2)</f>
        <v>0</v>
      </c>
      <c r="BC458" s="84">
        <f t="shared" si="211"/>
        <v>0</v>
      </c>
      <c r="BD458" s="84">
        <f t="shared" si="218"/>
        <v>0</v>
      </c>
      <c r="BE458" s="84">
        <v>0</v>
      </c>
      <c r="BF458" s="84">
        <f t="shared" si="212"/>
        <v>0</v>
      </c>
      <c r="BG458" s="84">
        <v>0</v>
      </c>
      <c r="BH458" s="84">
        <f t="shared" ref="BH458:BH521" si="229">IF(ROUND((T458+U458)*0.5,2)&gt;$AI$1,$AI$1,ROUND((T458+U458)*0.5,2))</f>
        <v>0</v>
      </c>
      <c r="BI458" s="84">
        <f t="shared" si="213"/>
        <v>0</v>
      </c>
      <c r="BJ458" s="84">
        <f t="shared" ref="BJ458:BJ521" si="230">IF(H458&gt;BH458,BH458,H458)</f>
        <v>0</v>
      </c>
      <c r="BK458" s="84">
        <f t="shared" ref="BK458:BK521" si="231">IF(BI458&gt;I458,I458,BI458)</f>
        <v>0</v>
      </c>
      <c r="BL458" s="84">
        <f t="shared" si="214"/>
        <v>0</v>
      </c>
      <c r="BM458" s="84">
        <f t="shared" ref="BM458:BM521" si="232">ROUND(T458-ROUND(T458*0.0976,2)-ROUND(T458*0.015,2)-ROUND(T458*0.0245,2)-ROUND((T458-ROUND(T458*0.0976,2)-ROUND(T458*0.015,2)-ROUND(T458*0.0245,2))*0.09,2),2)</f>
        <v>0</v>
      </c>
      <c r="BN458" s="84">
        <f t="shared" ref="BN458:BN521" si="233">ROUND(U458-ROUND(U458*0.09,2),2)</f>
        <v>0</v>
      </c>
      <c r="BO458" s="84">
        <f t="shared" si="215"/>
        <v>0</v>
      </c>
      <c r="BP458" s="84">
        <f t="shared" si="219"/>
        <v>0</v>
      </c>
      <c r="BQ458" s="84">
        <v>0</v>
      </c>
      <c r="BR458" s="84">
        <f t="shared" si="216"/>
        <v>0</v>
      </c>
      <c r="BS458" s="84">
        <v>0</v>
      </c>
    </row>
    <row r="459" spans="1:71" s="85" customFormat="1">
      <c r="A459" s="69">
        <v>450</v>
      </c>
      <c r="B459" s="1"/>
      <c r="C459" s="1"/>
      <c r="D459" s="2"/>
      <c r="E459" s="3"/>
      <c r="F459" s="4"/>
      <c r="G459" s="2"/>
      <c r="H459" s="4"/>
      <c r="I459" s="4"/>
      <c r="J459" s="4"/>
      <c r="K459" s="5"/>
      <c r="L459" s="32"/>
      <c r="M459" s="4"/>
      <c r="N459" s="4"/>
      <c r="O459" s="5"/>
      <c r="P459" s="32"/>
      <c r="Q459" s="4"/>
      <c r="R459" s="4"/>
      <c r="S459" s="47"/>
      <c r="T459" s="32"/>
      <c r="U459" s="4"/>
      <c r="V459" s="4"/>
      <c r="W459" s="47"/>
      <c r="X459" s="86">
        <f>IF(Dane!$E$3=1,AL459+AX459+BJ459,IF(Dane!$E$3=2,AR459+BD459+BP459,AT459+BF459+BR459))</f>
        <v>0</v>
      </c>
      <c r="Y459" s="87">
        <f>IF(Dane!$E$3=1,AM459+AY459+BK459,IF(Dane!$E$3=2,AS459+BE459+BQ459,AU459+BG459+BS459))</f>
        <v>0</v>
      </c>
      <c r="Z459" s="87">
        <f>IF(((H459*Dane!$C$9)-X459)&lt;0,0,(H459*Dane!$C$9)-X459)</f>
        <v>0</v>
      </c>
      <c r="AA459" s="88">
        <f>IFERROR(IF(((I459*Dane!$C$9)-Y459)&lt;0,0,(I459*Dane!$C$9)-Y459),0)</f>
        <v>0</v>
      </c>
      <c r="AB459" s="74"/>
      <c r="AC459" s="83">
        <f>IF(Dane!$E$3=1,AL459,IF(Dane!$E$3=2,AR459,AT459))</f>
        <v>0</v>
      </c>
      <c r="AD459" s="83">
        <f>IF(Dane!$E$3=1,AM459,IF(Dane!$E$3=2,AS459,AU459))</f>
        <v>0</v>
      </c>
      <c r="AE459" s="83">
        <f>IF(Dane!$E$3=1,AX459,IF(Dane!$E$3=2,BD459,BF459))</f>
        <v>0</v>
      </c>
      <c r="AF459" s="83">
        <f>IF(Dane!$E$3=1,AY459,IF(Dane!$E$3=2,BE459,BG459))</f>
        <v>0</v>
      </c>
      <c r="AG459" s="83">
        <f>IF(Dane!$E$3=1,BJ459,IF(Dane!$E$3=2,BP459,BR459))</f>
        <v>0</v>
      </c>
      <c r="AH459" s="83">
        <f>IF(Dane!$E$3=1,BK459,IF(Dane!$E$3=2,BQ459,BS459))</f>
        <v>0</v>
      </c>
      <c r="AI459" s="84">
        <f t="shared" ref="AI459:AI522" si="234">IF(ROUND((L459+M459)*0.5,2)&gt;$AI$1,$AI$1,ROUND((L459+M459)*0.5,2))</f>
        <v>0</v>
      </c>
      <c r="AJ459" s="84">
        <f t="shared" ref="AJ459:AJ522" si="235">IF(ROUND(((L459*0.0976)+(L459*0.065)+(L459*$AK$1))/2,2)&gt;$AJ$1,$AJ$1,ROUND(((L459*0.0976)+(L459*0.065)+(L459*$AK$1))/2,2))</f>
        <v>0</v>
      </c>
      <c r="AK459" s="84"/>
      <c r="AL459" s="84">
        <f t="shared" si="221"/>
        <v>0</v>
      </c>
      <c r="AM459" s="84">
        <f t="shared" ref="AM459:AM522" si="236">IF(AJ459&gt;I459,I459,AJ459)</f>
        <v>0</v>
      </c>
      <c r="AN459" s="84">
        <f t="shared" ref="AN459:AN522" si="237">IF(ROUND(F459*0.5,2)&gt;$AI$1,ROUND($AI$1-($AI$1*0.0976)-($AI$1*0.015)-($AI$1*0.0245),2)-ROUND(ROUND($AI$1-($AI$1*0.0976)-($AI$1*0.015)-($AI$1*0.0245),2)*0.09,2),ROUND(ROUND(F459*0.5,2)-(ROUND(F459*0.5,2)*0.0976)-(ROUND(F459*0.5,2)*0.015)-(ROUND(F459*0.5,2)*0.0245),2)-ROUND(ROUND(ROUND(F459*0.5,2)-(ROUND(F459*0.5,2)*0.0976)-(ROUND(F459*0.5,2)*0.015)-(ROUND(F459*0.5,2)*0.0245),2)*0.09,2))</f>
        <v>0</v>
      </c>
      <c r="AO459" s="84">
        <f t="shared" si="222"/>
        <v>0</v>
      </c>
      <c r="AP459" s="84">
        <f t="shared" si="223"/>
        <v>0</v>
      </c>
      <c r="AQ459" s="84">
        <f t="shared" ref="AQ459:AQ522" si="238">IF(ROUND((AO459+AP459)/2,2)&gt;$AL$1,$AL$1,ROUND((AO459+AP459)/2,2))</f>
        <v>0</v>
      </c>
      <c r="AR459" s="84">
        <f t="shared" si="217"/>
        <v>0</v>
      </c>
      <c r="AS459" s="84">
        <v>0</v>
      </c>
      <c r="AT459" s="84">
        <f t="shared" si="220"/>
        <v>0</v>
      </c>
      <c r="AU459" s="84">
        <v>0</v>
      </c>
      <c r="AV459" s="84">
        <f t="shared" si="224"/>
        <v>0</v>
      </c>
      <c r="AW459" s="84">
        <f t="shared" ref="AW459:AW522" si="239">IF(ROUND(((P459*0.0976)+(P459*0.065)+(P459*$AK$1))/2,2)&gt;$AJ$1,$AJ$1,ROUND(((P459*0.0976)+(P459*0.065)+(P459*$AK$1))/2,2))</f>
        <v>0</v>
      </c>
      <c r="AX459" s="84">
        <f t="shared" si="225"/>
        <v>0</v>
      </c>
      <c r="AY459" s="84">
        <f t="shared" si="226"/>
        <v>0</v>
      </c>
      <c r="AZ459" s="84">
        <f t="shared" ref="AZ459:AZ522" si="240">IF(ROUND(F459*0.5,2)&gt;$AI$1,ROUND($AI$1-($AI$1*0.0976)-($AI$1*0.015)-($AI$1*0.0245),2)-ROUND(ROUND($AI$1-($AI$1*0.0976)-($AI$1*0.015)-($AI$1*0.0245),2)*0.09,2),ROUND(ROUND(F459*0.5,2)-(ROUND(F459*0.5,2)*0.0976)-(ROUND(F459*0.5,2)*0.015)-(ROUND(F459*0.5,2)*0.0245),2)-ROUND(ROUND(ROUND(F459*0.5,2)-(ROUND(F459*0.5,2)*0.0976)-(ROUND(F459*0.5,2)*0.015)-(ROUND(F459*0.5,2)*0.0245),2)*0.09,2))</f>
        <v>0</v>
      </c>
      <c r="BA459" s="84">
        <f t="shared" si="227"/>
        <v>0</v>
      </c>
      <c r="BB459" s="84">
        <f t="shared" si="228"/>
        <v>0</v>
      </c>
      <c r="BC459" s="84">
        <f t="shared" ref="BC459:BC522" si="241">IF(ROUND((BA459+BB459)/2,2)&gt;$AL$1,$AL$1,ROUND((BA459+BB459)/2,2))</f>
        <v>0</v>
      </c>
      <c r="BD459" s="84">
        <f t="shared" si="218"/>
        <v>0</v>
      </c>
      <c r="BE459" s="84">
        <v>0</v>
      </c>
      <c r="BF459" s="84">
        <f t="shared" ref="BF459:BF522" si="242">IF(BC459&gt;AZ459,AZ459,BC459)</f>
        <v>0</v>
      </c>
      <c r="BG459" s="84">
        <v>0</v>
      </c>
      <c r="BH459" s="84">
        <f t="shared" si="229"/>
        <v>0</v>
      </c>
      <c r="BI459" s="84">
        <f t="shared" ref="BI459:BI522" si="243">IF(ROUND(((T459*0.0976)+(T459*0.065)+(T459*$AK$1))/2,2)&gt;$AJ$1,$AJ$1,ROUND(((T459*0.0976)+(T459*0.065)+(T459*$AK$1))/2,2))</f>
        <v>0</v>
      </c>
      <c r="BJ459" s="84">
        <f t="shared" si="230"/>
        <v>0</v>
      </c>
      <c r="BK459" s="84">
        <f t="shared" si="231"/>
        <v>0</v>
      </c>
      <c r="BL459" s="84">
        <f t="shared" ref="BL459:BL522" si="244">IF(ROUND(F459*0.5,2)&gt;$AI$1,ROUND($AI$1-($AI$1*0.0976)-($AI$1*0.015)-($AI$1*0.0245),2)-ROUND(ROUND($AI$1-($AI$1*0.0976)-($AI$1*0.015)-($AI$1*0.0245),2)*0.09,2),ROUND(ROUND(F459*0.5,2)-(ROUND(F459*0.5,2)*0.0976)-(ROUND(F459*0.5,2)*0.015)-(ROUND(F459*0.5,2)*0.0245),2)-ROUND(ROUND(ROUND(F459*0.5,2)-(ROUND(F459*0.5,2)*0.0976)-(ROUND(F459*0.5,2)*0.015)-(ROUND(F459*0.5,2)*0.0245),2)*0.09,2))</f>
        <v>0</v>
      </c>
      <c r="BM459" s="84">
        <f t="shared" si="232"/>
        <v>0</v>
      </c>
      <c r="BN459" s="84">
        <f t="shared" si="233"/>
        <v>0</v>
      </c>
      <c r="BO459" s="84">
        <f t="shared" ref="BO459:BO522" si="245">IF(ROUND((BM459+BN459)/2,2)&gt;$AL$1,$AL$1,ROUND((BM459+BN459)/2,2))</f>
        <v>0</v>
      </c>
      <c r="BP459" s="84">
        <f t="shared" si="219"/>
        <v>0</v>
      </c>
      <c r="BQ459" s="84">
        <v>0</v>
      </c>
      <c r="BR459" s="84">
        <f t="shared" ref="BR459:BR522" si="246">IF(BO459&gt;BL459,BL459,BO459)</f>
        <v>0</v>
      </c>
      <c r="BS459" s="84">
        <v>0</v>
      </c>
    </row>
    <row r="460" spans="1:71" s="85" customFormat="1">
      <c r="A460" s="69">
        <v>451</v>
      </c>
      <c r="B460" s="1"/>
      <c r="C460" s="1"/>
      <c r="D460" s="2"/>
      <c r="E460" s="3"/>
      <c r="F460" s="4"/>
      <c r="G460" s="2"/>
      <c r="H460" s="4"/>
      <c r="I460" s="4"/>
      <c r="J460" s="4"/>
      <c r="K460" s="5"/>
      <c r="L460" s="32"/>
      <c r="M460" s="4"/>
      <c r="N460" s="4"/>
      <c r="O460" s="5"/>
      <c r="P460" s="32"/>
      <c r="Q460" s="4"/>
      <c r="R460" s="4"/>
      <c r="S460" s="47"/>
      <c r="T460" s="32"/>
      <c r="U460" s="4"/>
      <c r="V460" s="4"/>
      <c r="W460" s="47"/>
      <c r="X460" s="86">
        <f>IF(Dane!$E$3=1,AL460+AX460+BJ460,IF(Dane!$E$3=2,AR460+BD460+BP460,AT460+BF460+BR460))</f>
        <v>0</v>
      </c>
      <c r="Y460" s="87">
        <f>IF(Dane!$E$3=1,AM460+AY460+BK460,IF(Dane!$E$3=2,AS460+BE460+BQ460,AU460+BG460+BS460))</f>
        <v>0</v>
      </c>
      <c r="Z460" s="87">
        <f>IF(((H460*Dane!$C$9)-X460)&lt;0,0,(H460*Dane!$C$9)-X460)</f>
        <v>0</v>
      </c>
      <c r="AA460" s="88">
        <f>IFERROR(IF(((I460*Dane!$C$9)-Y460)&lt;0,0,(I460*Dane!$C$9)-Y460),0)</f>
        <v>0</v>
      </c>
      <c r="AB460" s="74"/>
      <c r="AC460" s="83">
        <f>IF(Dane!$E$3=1,AL460,IF(Dane!$E$3=2,AR460,AT460))</f>
        <v>0</v>
      </c>
      <c r="AD460" s="83">
        <f>IF(Dane!$E$3=1,AM460,IF(Dane!$E$3=2,AS460,AU460))</f>
        <v>0</v>
      </c>
      <c r="AE460" s="83">
        <f>IF(Dane!$E$3=1,AX460,IF(Dane!$E$3=2,BD460,BF460))</f>
        <v>0</v>
      </c>
      <c r="AF460" s="83">
        <f>IF(Dane!$E$3=1,AY460,IF(Dane!$E$3=2,BE460,BG460))</f>
        <v>0</v>
      </c>
      <c r="AG460" s="83">
        <f>IF(Dane!$E$3=1,BJ460,IF(Dane!$E$3=2,BP460,BR460))</f>
        <v>0</v>
      </c>
      <c r="AH460" s="83">
        <f>IF(Dane!$E$3=1,BK460,IF(Dane!$E$3=2,BQ460,BS460))</f>
        <v>0</v>
      </c>
      <c r="AI460" s="84">
        <f t="shared" si="234"/>
        <v>0</v>
      </c>
      <c r="AJ460" s="84">
        <f t="shared" si="235"/>
        <v>0</v>
      </c>
      <c r="AK460" s="84"/>
      <c r="AL460" s="84">
        <f t="shared" si="221"/>
        <v>0</v>
      </c>
      <c r="AM460" s="84">
        <f t="shared" si="236"/>
        <v>0</v>
      </c>
      <c r="AN460" s="84">
        <f t="shared" si="237"/>
        <v>0</v>
      </c>
      <c r="AO460" s="84">
        <f t="shared" si="222"/>
        <v>0</v>
      </c>
      <c r="AP460" s="84">
        <f t="shared" si="223"/>
        <v>0</v>
      </c>
      <c r="AQ460" s="84">
        <f t="shared" si="238"/>
        <v>0</v>
      </c>
      <c r="AR460" s="84">
        <f t="shared" ref="AR460:AR523" si="247">IF(AQ460&gt;AN460,AN460,AQ460)</f>
        <v>0</v>
      </c>
      <c r="AS460" s="84">
        <v>0</v>
      </c>
      <c r="AT460" s="84">
        <f t="shared" si="220"/>
        <v>0</v>
      </c>
      <c r="AU460" s="84">
        <v>0</v>
      </c>
      <c r="AV460" s="84">
        <f t="shared" si="224"/>
        <v>0</v>
      </c>
      <c r="AW460" s="84">
        <f t="shared" si="239"/>
        <v>0</v>
      </c>
      <c r="AX460" s="84">
        <f t="shared" si="225"/>
        <v>0</v>
      </c>
      <c r="AY460" s="84">
        <f t="shared" si="226"/>
        <v>0</v>
      </c>
      <c r="AZ460" s="84">
        <f t="shared" si="240"/>
        <v>0</v>
      </c>
      <c r="BA460" s="84">
        <f t="shared" si="227"/>
        <v>0</v>
      </c>
      <c r="BB460" s="84">
        <f t="shared" si="228"/>
        <v>0</v>
      </c>
      <c r="BC460" s="84">
        <f t="shared" si="241"/>
        <v>0</v>
      </c>
      <c r="BD460" s="84">
        <f t="shared" ref="BD460:BD523" si="248">IF(BC460&gt;AZ460,AZ460,BC460)</f>
        <v>0</v>
      </c>
      <c r="BE460" s="84">
        <v>0</v>
      </c>
      <c r="BF460" s="84">
        <f t="shared" si="242"/>
        <v>0</v>
      </c>
      <c r="BG460" s="84">
        <v>0</v>
      </c>
      <c r="BH460" s="84">
        <f t="shared" si="229"/>
        <v>0</v>
      </c>
      <c r="BI460" s="84">
        <f t="shared" si="243"/>
        <v>0</v>
      </c>
      <c r="BJ460" s="84">
        <f t="shared" si="230"/>
        <v>0</v>
      </c>
      <c r="BK460" s="84">
        <f t="shared" si="231"/>
        <v>0</v>
      </c>
      <c r="BL460" s="84">
        <f t="shared" si="244"/>
        <v>0</v>
      </c>
      <c r="BM460" s="84">
        <f t="shared" si="232"/>
        <v>0</v>
      </c>
      <c r="BN460" s="84">
        <f t="shared" si="233"/>
        <v>0</v>
      </c>
      <c r="BO460" s="84">
        <f t="shared" si="245"/>
        <v>0</v>
      </c>
      <c r="BP460" s="84">
        <f t="shared" ref="BP460:BP523" si="249">IF(BO460&gt;BL460,BL460,BO460)</f>
        <v>0</v>
      </c>
      <c r="BQ460" s="84">
        <v>0</v>
      </c>
      <c r="BR460" s="84">
        <f t="shared" si="246"/>
        <v>0</v>
      </c>
      <c r="BS460" s="84">
        <v>0</v>
      </c>
    </row>
    <row r="461" spans="1:71" s="85" customFormat="1">
      <c r="A461" s="69">
        <v>452</v>
      </c>
      <c r="B461" s="1"/>
      <c r="C461" s="1"/>
      <c r="D461" s="2"/>
      <c r="E461" s="3"/>
      <c r="F461" s="4"/>
      <c r="G461" s="2"/>
      <c r="H461" s="4"/>
      <c r="I461" s="4"/>
      <c r="J461" s="4"/>
      <c r="K461" s="5"/>
      <c r="L461" s="32"/>
      <c r="M461" s="4"/>
      <c r="N461" s="4"/>
      <c r="O461" s="5"/>
      <c r="P461" s="32"/>
      <c r="Q461" s="4"/>
      <c r="R461" s="4"/>
      <c r="S461" s="47"/>
      <c r="T461" s="32"/>
      <c r="U461" s="4"/>
      <c r="V461" s="4"/>
      <c r="W461" s="47"/>
      <c r="X461" s="86">
        <f>IF(Dane!$E$3=1,AL461+AX461+BJ461,IF(Dane!$E$3=2,AR461+BD461+BP461,AT461+BF461+BR461))</f>
        <v>0</v>
      </c>
      <c r="Y461" s="87">
        <f>IF(Dane!$E$3=1,AM461+AY461+BK461,IF(Dane!$E$3=2,AS461+BE461+BQ461,AU461+BG461+BS461))</f>
        <v>0</v>
      </c>
      <c r="Z461" s="87">
        <f>IF(((H461*Dane!$C$9)-X461)&lt;0,0,(H461*Dane!$C$9)-X461)</f>
        <v>0</v>
      </c>
      <c r="AA461" s="88">
        <f>IFERROR(IF(((I461*Dane!$C$9)-Y461)&lt;0,0,(I461*Dane!$C$9)-Y461),0)</f>
        <v>0</v>
      </c>
      <c r="AB461" s="74"/>
      <c r="AC461" s="83">
        <f>IF(Dane!$E$3=1,AL461,IF(Dane!$E$3=2,AR461,AT461))</f>
        <v>0</v>
      </c>
      <c r="AD461" s="83">
        <f>IF(Dane!$E$3=1,AM461,IF(Dane!$E$3=2,AS461,AU461))</f>
        <v>0</v>
      </c>
      <c r="AE461" s="83">
        <f>IF(Dane!$E$3=1,AX461,IF(Dane!$E$3=2,BD461,BF461))</f>
        <v>0</v>
      </c>
      <c r="AF461" s="83">
        <f>IF(Dane!$E$3=1,AY461,IF(Dane!$E$3=2,BE461,BG461))</f>
        <v>0</v>
      </c>
      <c r="AG461" s="83">
        <f>IF(Dane!$E$3=1,BJ461,IF(Dane!$E$3=2,BP461,BR461))</f>
        <v>0</v>
      </c>
      <c r="AH461" s="83">
        <f>IF(Dane!$E$3=1,BK461,IF(Dane!$E$3=2,BQ461,BS461))</f>
        <v>0</v>
      </c>
      <c r="AI461" s="84">
        <f t="shared" si="234"/>
        <v>0</v>
      </c>
      <c r="AJ461" s="84">
        <f t="shared" si="235"/>
        <v>0</v>
      </c>
      <c r="AK461" s="84"/>
      <c r="AL461" s="84">
        <f t="shared" si="221"/>
        <v>0</v>
      </c>
      <c r="AM461" s="84">
        <f t="shared" si="236"/>
        <v>0</v>
      </c>
      <c r="AN461" s="84">
        <f t="shared" si="237"/>
        <v>0</v>
      </c>
      <c r="AO461" s="84">
        <f t="shared" si="222"/>
        <v>0</v>
      </c>
      <c r="AP461" s="84">
        <f t="shared" si="223"/>
        <v>0</v>
      </c>
      <c r="AQ461" s="84">
        <f t="shared" si="238"/>
        <v>0</v>
      </c>
      <c r="AR461" s="84">
        <f t="shared" si="247"/>
        <v>0</v>
      </c>
      <c r="AS461" s="84">
        <v>0</v>
      </c>
      <c r="AT461" s="84">
        <f t="shared" ref="AT461:AT524" si="250">IF(AQ461&gt;AN461,AN461,AQ461)</f>
        <v>0</v>
      </c>
      <c r="AU461" s="84">
        <v>0</v>
      </c>
      <c r="AV461" s="84">
        <f t="shared" si="224"/>
        <v>0</v>
      </c>
      <c r="AW461" s="84">
        <f t="shared" si="239"/>
        <v>0</v>
      </c>
      <c r="AX461" s="84">
        <f t="shared" si="225"/>
        <v>0</v>
      </c>
      <c r="AY461" s="84">
        <f t="shared" si="226"/>
        <v>0</v>
      </c>
      <c r="AZ461" s="84">
        <f t="shared" si="240"/>
        <v>0</v>
      </c>
      <c r="BA461" s="84">
        <f t="shared" si="227"/>
        <v>0</v>
      </c>
      <c r="BB461" s="84">
        <f t="shared" si="228"/>
        <v>0</v>
      </c>
      <c r="BC461" s="84">
        <f t="shared" si="241"/>
        <v>0</v>
      </c>
      <c r="BD461" s="84">
        <f t="shared" si="248"/>
        <v>0</v>
      </c>
      <c r="BE461" s="84">
        <v>0</v>
      </c>
      <c r="BF461" s="84">
        <f t="shared" si="242"/>
        <v>0</v>
      </c>
      <c r="BG461" s="84">
        <v>0</v>
      </c>
      <c r="BH461" s="84">
        <f t="shared" si="229"/>
        <v>0</v>
      </c>
      <c r="BI461" s="84">
        <f t="shared" si="243"/>
        <v>0</v>
      </c>
      <c r="BJ461" s="84">
        <f t="shared" si="230"/>
        <v>0</v>
      </c>
      <c r="BK461" s="84">
        <f t="shared" si="231"/>
        <v>0</v>
      </c>
      <c r="BL461" s="84">
        <f t="shared" si="244"/>
        <v>0</v>
      </c>
      <c r="BM461" s="84">
        <f t="shared" si="232"/>
        <v>0</v>
      </c>
      <c r="BN461" s="84">
        <f t="shared" si="233"/>
        <v>0</v>
      </c>
      <c r="BO461" s="84">
        <f t="shared" si="245"/>
        <v>0</v>
      </c>
      <c r="BP461" s="84">
        <f t="shared" si="249"/>
        <v>0</v>
      </c>
      <c r="BQ461" s="84">
        <v>0</v>
      </c>
      <c r="BR461" s="84">
        <f t="shared" si="246"/>
        <v>0</v>
      </c>
      <c r="BS461" s="84">
        <v>0</v>
      </c>
    </row>
    <row r="462" spans="1:71" s="85" customFormat="1">
      <c r="A462" s="69">
        <v>453</v>
      </c>
      <c r="B462" s="1"/>
      <c r="C462" s="1"/>
      <c r="D462" s="2"/>
      <c r="E462" s="3"/>
      <c r="F462" s="4"/>
      <c r="G462" s="2"/>
      <c r="H462" s="4"/>
      <c r="I462" s="4"/>
      <c r="J462" s="4"/>
      <c r="K462" s="5"/>
      <c r="L462" s="32"/>
      <c r="M462" s="4"/>
      <c r="N462" s="4"/>
      <c r="O462" s="5"/>
      <c r="P462" s="32"/>
      <c r="Q462" s="4"/>
      <c r="R462" s="4"/>
      <c r="S462" s="47"/>
      <c r="T462" s="32"/>
      <c r="U462" s="4"/>
      <c r="V462" s="4"/>
      <c r="W462" s="47"/>
      <c r="X462" s="86">
        <f>IF(Dane!$E$3=1,AL462+AX462+BJ462,IF(Dane!$E$3=2,AR462+BD462+BP462,AT462+BF462+BR462))</f>
        <v>0</v>
      </c>
      <c r="Y462" s="87">
        <f>IF(Dane!$E$3=1,AM462+AY462+BK462,IF(Dane!$E$3=2,AS462+BE462+BQ462,AU462+BG462+BS462))</f>
        <v>0</v>
      </c>
      <c r="Z462" s="87">
        <f>IF(((H462*Dane!$C$9)-X462)&lt;0,0,(H462*Dane!$C$9)-X462)</f>
        <v>0</v>
      </c>
      <c r="AA462" s="88">
        <f>IFERROR(IF(((I462*Dane!$C$9)-Y462)&lt;0,0,(I462*Dane!$C$9)-Y462),0)</f>
        <v>0</v>
      </c>
      <c r="AB462" s="74"/>
      <c r="AC462" s="83">
        <f>IF(Dane!$E$3=1,AL462,IF(Dane!$E$3=2,AR462,AT462))</f>
        <v>0</v>
      </c>
      <c r="AD462" s="83">
        <f>IF(Dane!$E$3=1,AM462,IF(Dane!$E$3=2,AS462,AU462))</f>
        <v>0</v>
      </c>
      <c r="AE462" s="83">
        <f>IF(Dane!$E$3=1,AX462,IF(Dane!$E$3=2,BD462,BF462))</f>
        <v>0</v>
      </c>
      <c r="AF462" s="83">
        <f>IF(Dane!$E$3=1,AY462,IF(Dane!$E$3=2,BE462,BG462))</f>
        <v>0</v>
      </c>
      <c r="AG462" s="83">
        <f>IF(Dane!$E$3=1,BJ462,IF(Dane!$E$3=2,BP462,BR462))</f>
        <v>0</v>
      </c>
      <c r="AH462" s="83">
        <f>IF(Dane!$E$3=1,BK462,IF(Dane!$E$3=2,BQ462,BS462))</f>
        <v>0</v>
      </c>
      <c r="AI462" s="84">
        <f t="shared" si="234"/>
        <v>0</v>
      </c>
      <c r="AJ462" s="84">
        <f t="shared" si="235"/>
        <v>0</v>
      </c>
      <c r="AK462" s="84"/>
      <c r="AL462" s="84">
        <f t="shared" si="221"/>
        <v>0</v>
      </c>
      <c r="AM462" s="84">
        <f t="shared" si="236"/>
        <v>0</v>
      </c>
      <c r="AN462" s="84">
        <f t="shared" si="237"/>
        <v>0</v>
      </c>
      <c r="AO462" s="84">
        <f t="shared" si="222"/>
        <v>0</v>
      </c>
      <c r="AP462" s="84">
        <f t="shared" si="223"/>
        <v>0</v>
      </c>
      <c r="AQ462" s="84">
        <f t="shared" si="238"/>
        <v>0</v>
      </c>
      <c r="AR462" s="84">
        <f t="shared" si="247"/>
        <v>0</v>
      </c>
      <c r="AS462" s="84">
        <v>0</v>
      </c>
      <c r="AT462" s="84">
        <f t="shared" si="250"/>
        <v>0</v>
      </c>
      <c r="AU462" s="84">
        <v>0</v>
      </c>
      <c r="AV462" s="84">
        <f t="shared" si="224"/>
        <v>0</v>
      </c>
      <c r="AW462" s="84">
        <f t="shared" si="239"/>
        <v>0</v>
      </c>
      <c r="AX462" s="84">
        <f t="shared" si="225"/>
        <v>0</v>
      </c>
      <c r="AY462" s="84">
        <f t="shared" si="226"/>
        <v>0</v>
      </c>
      <c r="AZ462" s="84">
        <f t="shared" si="240"/>
        <v>0</v>
      </c>
      <c r="BA462" s="84">
        <f t="shared" si="227"/>
        <v>0</v>
      </c>
      <c r="BB462" s="84">
        <f t="shared" si="228"/>
        <v>0</v>
      </c>
      <c r="BC462" s="84">
        <f t="shared" si="241"/>
        <v>0</v>
      </c>
      <c r="BD462" s="84">
        <f t="shared" si="248"/>
        <v>0</v>
      </c>
      <c r="BE462" s="84">
        <v>0</v>
      </c>
      <c r="BF462" s="84">
        <f t="shared" si="242"/>
        <v>0</v>
      </c>
      <c r="BG462" s="84">
        <v>0</v>
      </c>
      <c r="BH462" s="84">
        <f t="shared" si="229"/>
        <v>0</v>
      </c>
      <c r="BI462" s="84">
        <f t="shared" si="243"/>
        <v>0</v>
      </c>
      <c r="BJ462" s="84">
        <f t="shared" si="230"/>
        <v>0</v>
      </c>
      <c r="BK462" s="84">
        <f t="shared" si="231"/>
        <v>0</v>
      </c>
      <c r="BL462" s="84">
        <f t="shared" si="244"/>
        <v>0</v>
      </c>
      <c r="BM462" s="84">
        <f t="shared" si="232"/>
        <v>0</v>
      </c>
      <c r="BN462" s="84">
        <f t="shared" si="233"/>
        <v>0</v>
      </c>
      <c r="BO462" s="84">
        <f t="shared" si="245"/>
        <v>0</v>
      </c>
      <c r="BP462" s="84">
        <f t="shared" si="249"/>
        <v>0</v>
      </c>
      <c r="BQ462" s="84">
        <v>0</v>
      </c>
      <c r="BR462" s="84">
        <f t="shared" si="246"/>
        <v>0</v>
      </c>
      <c r="BS462" s="84">
        <v>0</v>
      </c>
    </row>
    <row r="463" spans="1:71" s="85" customFormat="1">
      <c r="A463" s="69">
        <v>454</v>
      </c>
      <c r="B463" s="1"/>
      <c r="C463" s="1"/>
      <c r="D463" s="2"/>
      <c r="E463" s="3"/>
      <c r="F463" s="4"/>
      <c r="G463" s="2"/>
      <c r="H463" s="4"/>
      <c r="I463" s="4"/>
      <c r="J463" s="4"/>
      <c r="K463" s="5"/>
      <c r="L463" s="32"/>
      <c r="M463" s="4"/>
      <c r="N463" s="4"/>
      <c r="O463" s="5"/>
      <c r="P463" s="32"/>
      <c r="Q463" s="4"/>
      <c r="R463" s="4"/>
      <c r="S463" s="47"/>
      <c r="T463" s="32"/>
      <c r="U463" s="4"/>
      <c r="V463" s="4"/>
      <c r="W463" s="47"/>
      <c r="X463" s="86">
        <f>IF(Dane!$E$3=1,AL463+AX463+BJ463,IF(Dane!$E$3=2,AR463+BD463+BP463,AT463+BF463+BR463))</f>
        <v>0</v>
      </c>
      <c r="Y463" s="87">
        <f>IF(Dane!$E$3=1,AM463+AY463+BK463,IF(Dane!$E$3=2,AS463+BE463+BQ463,AU463+BG463+BS463))</f>
        <v>0</v>
      </c>
      <c r="Z463" s="87">
        <f>IF(((H463*Dane!$C$9)-X463)&lt;0,0,(H463*Dane!$C$9)-X463)</f>
        <v>0</v>
      </c>
      <c r="AA463" s="88">
        <f>IFERROR(IF(((I463*Dane!$C$9)-Y463)&lt;0,0,(I463*Dane!$C$9)-Y463),0)</f>
        <v>0</v>
      </c>
      <c r="AB463" s="74"/>
      <c r="AC463" s="83">
        <f>IF(Dane!$E$3=1,AL463,IF(Dane!$E$3=2,AR463,AT463))</f>
        <v>0</v>
      </c>
      <c r="AD463" s="83">
        <f>IF(Dane!$E$3=1,AM463,IF(Dane!$E$3=2,AS463,AU463))</f>
        <v>0</v>
      </c>
      <c r="AE463" s="83">
        <f>IF(Dane!$E$3=1,AX463,IF(Dane!$E$3=2,BD463,BF463))</f>
        <v>0</v>
      </c>
      <c r="AF463" s="83">
        <f>IF(Dane!$E$3=1,AY463,IF(Dane!$E$3=2,BE463,BG463))</f>
        <v>0</v>
      </c>
      <c r="AG463" s="83">
        <f>IF(Dane!$E$3=1,BJ463,IF(Dane!$E$3=2,BP463,BR463))</f>
        <v>0</v>
      </c>
      <c r="AH463" s="83">
        <f>IF(Dane!$E$3=1,BK463,IF(Dane!$E$3=2,BQ463,BS463))</f>
        <v>0</v>
      </c>
      <c r="AI463" s="84">
        <f t="shared" si="234"/>
        <v>0</v>
      </c>
      <c r="AJ463" s="84">
        <f t="shared" si="235"/>
        <v>0</v>
      </c>
      <c r="AK463" s="84"/>
      <c r="AL463" s="84">
        <f t="shared" si="221"/>
        <v>0</v>
      </c>
      <c r="AM463" s="84">
        <f t="shared" si="236"/>
        <v>0</v>
      </c>
      <c r="AN463" s="84">
        <f t="shared" si="237"/>
        <v>0</v>
      </c>
      <c r="AO463" s="84">
        <f t="shared" si="222"/>
        <v>0</v>
      </c>
      <c r="AP463" s="84">
        <f t="shared" si="223"/>
        <v>0</v>
      </c>
      <c r="AQ463" s="84">
        <f t="shared" si="238"/>
        <v>0</v>
      </c>
      <c r="AR463" s="84">
        <f t="shared" si="247"/>
        <v>0</v>
      </c>
      <c r="AS463" s="84">
        <v>0</v>
      </c>
      <c r="AT463" s="84">
        <f t="shared" si="250"/>
        <v>0</v>
      </c>
      <c r="AU463" s="84">
        <v>0</v>
      </c>
      <c r="AV463" s="84">
        <f t="shared" si="224"/>
        <v>0</v>
      </c>
      <c r="AW463" s="84">
        <f t="shared" si="239"/>
        <v>0</v>
      </c>
      <c r="AX463" s="84">
        <f t="shared" si="225"/>
        <v>0</v>
      </c>
      <c r="AY463" s="84">
        <f t="shared" si="226"/>
        <v>0</v>
      </c>
      <c r="AZ463" s="84">
        <f t="shared" si="240"/>
        <v>0</v>
      </c>
      <c r="BA463" s="84">
        <f t="shared" si="227"/>
        <v>0</v>
      </c>
      <c r="BB463" s="84">
        <f t="shared" si="228"/>
        <v>0</v>
      </c>
      <c r="BC463" s="84">
        <f t="shared" si="241"/>
        <v>0</v>
      </c>
      <c r="BD463" s="84">
        <f t="shared" si="248"/>
        <v>0</v>
      </c>
      <c r="BE463" s="84">
        <v>0</v>
      </c>
      <c r="BF463" s="84">
        <f t="shared" si="242"/>
        <v>0</v>
      </c>
      <c r="BG463" s="84">
        <v>0</v>
      </c>
      <c r="BH463" s="84">
        <f t="shared" si="229"/>
        <v>0</v>
      </c>
      <c r="BI463" s="84">
        <f t="shared" si="243"/>
        <v>0</v>
      </c>
      <c r="BJ463" s="84">
        <f t="shared" si="230"/>
        <v>0</v>
      </c>
      <c r="BK463" s="84">
        <f t="shared" si="231"/>
        <v>0</v>
      </c>
      <c r="BL463" s="84">
        <f t="shared" si="244"/>
        <v>0</v>
      </c>
      <c r="BM463" s="84">
        <f t="shared" si="232"/>
        <v>0</v>
      </c>
      <c r="BN463" s="84">
        <f t="shared" si="233"/>
        <v>0</v>
      </c>
      <c r="BO463" s="84">
        <f t="shared" si="245"/>
        <v>0</v>
      </c>
      <c r="BP463" s="84">
        <f t="shared" si="249"/>
        <v>0</v>
      </c>
      <c r="BQ463" s="84">
        <v>0</v>
      </c>
      <c r="BR463" s="84">
        <f t="shared" si="246"/>
        <v>0</v>
      </c>
      <c r="BS463" s="84">
        <v>0</v>
      </c>
    </row>
    <row r="464" spans="1:71" s="85" customFormat="1">
      <c r="A464" s="69">
        <v>455</v>
      </c>
      <c r="B464" s="1"/>
      <c r="C464" s="1"/>
      <c r="D464" s="2"/>
      <c r="E464" s="3"/>
      <c r="F464" s="4"/>
      <c r="G464" s="2"/>
      <c r="H464" s="4"/>
      <c r="I464" s="4"/>
      <c r="J464" s="4"/>
      <c r="K464" s="5"/>
      <c r="L464" s="32"/>
      <c r="M464" s="4"/>
      <c r="N464" s="4"/>
      <c r="O464" s="5"/>
      <c r="P464" s="32"/>
      <c r="Q464" s="4"/>
      <c r="R464" s="4"/>
      <c r="S464" s="47"/>
      <c r="T464" s="32"/>
      <c r="U464" s="4"/>
      <c r="V464" s="4"/>
      <c r="W464" s="47"/>
      <c r="X464" s="86">
        <f>IF(Dane!$E$3=1,AL464+AX464+BJ464,IF(Dane!$E$3=2,AR464+BD464+BP464,AT464+BF464+BR464))</f>
        <v>0</v>
      </c>
      <c r="Y464" s="87">
        <f>IF(Dane!$E$3=1,AM464+AY464+BK464,IF(Dane!$E$3=2,AS464+BE464+BQ464,AU464+BG464+BS464))</f>
        <v>0</v>
      </c>
      <c r="Z464" s="87">
        <f>IF(((H464*Dane!$C$9)-X464)&lt;0,0,(H464*Dane!$C$9)-X464)</f>
        <v>0</v>
      </c>
      <c r="AA464" s="88">
        <f>IFERROR(IF(((I464*Dane!$C$9)-Y464)&lt;0,0,(I464*Dane!$C$9)-Y464),0)</f>
        <v>0</v>
      </c>
      <c r="AB464" s="74"/>
      <c r="AC464" s="83">
        <f>IF(Dane!$E$3=1,AL464,IF(Dane!$E$3=2,AR464,AT464))</f>
        <v>0</v>
      </c>
      <c r="AD464" s="83">
        <f>IF(Dane!$E$3=1,AM464,IF(Dane!$E$3=2,AS464,AU464))</f>
        <v>0</v>
      </c>
      <c r="AE464" s="83">
        <f>IF(Dane!$E$3=1,AX464,IF(Dane!$E$3=2,BD464,BF464))</f>
        <v>0</v>
      </c>
      <c r="AF464" s="83">
        <f>IF(Dane!$E$3=1,AY464,IF(Dane!$E$3=2,BE464,BG464))</f>
        <v>0</v>
      </c>
      <c r="AG464" s="83">
        <f>IF(Dane!$E$3=1,BJ464,IF(Dane!$E$3=2,BP464,BR464))</f>
        <v>0</v>
      </c>
      <c r="AH464" s="83">
        <f>IF(Dane!$E$3=1,BK464,IF(Dane!$E$3=2,BQ464,BS464))</f>
        <v>0</v>
      </c>
      <c r="AI464" s="84">
        <f t="shared" si="234"/>
        <v>0</v>
      </c>
      <c r="AJ464" s="84">
        <f t="shared" si="235"/>
        <v>0</v>
      </c>
      <c r="AK464" s="84"/>
      <c r="AL464" s="84">
        <f t="shared" si="221"/>
        <v>0</v>
      </c>
      <c r="AM464" s="84">
        <f t="shared" si="236"/>
        <v>0</v>
      </c>
      <c r="AN464" s="84">
        <f t="shared" si="237"/>
        <v>0</v>
      </c>
      <c r="AO464" s="84">
        <f t="shared" si="222"/>
        <v>0</v>
      </c>
      <c r="AP464" s="84">
        <f t="shared" si="223"/>
        <v>0</v>
      </c>
      <c r="AQ464" s="84">
        <f t="shared" si="238"/>
        <v>0</v>
      </c>
      <c r="AR464" s="84">
        <f t="shared" si="247"/>
        <v>0</v>
      </c>
      <c r="AS464" s="84">
        <v>0</v>
      </c>
      <c r="AT464" s="84">
        <f t="shared" si="250"/>
        <v>0</v>
      </c>
      <c r="AU464" s="84">
        <v>0</v>
      </c>
      <c r="AV464" s="84">
        <f t="shared" si="224"/>
        <v>0</v>
      </c>
      <c r="AW464" s="84">
        <f t="shared" si="239"/>
        <v>0</v>
      </c>
      <c r="AX464" s="84">
        <f t="shared" si="225"/>
        <v>0</v>
      </c>
      <c r="AY464" s="84">
        <f t="shared" si="226"/>
        <v>0</v>
      </c>
      <c r="AZ464" s="84">
        <f t="shared" si="240"/>
        <v>0</v>
      </c>
      <c r="BA464" s="84">
        <f t="shared" si="227"/>
        <v>0</v>
      </c>
      <c r="BB464" s="84">
        <f t="shared" si="228"/>
        <v>0</v>
      </c>
      <c r="BC464" s="84">
        <f t="shared" si="241"/>
        <v>0</v>
      </c>
      <c r="BD464" s="84">
        <f t="shared" si="248"/>
        <v>0</v>
      </c>
      <c r="BE464" s="84">
        <v>0</v>
      </c>
      <c r="BF464" s="84">
        <f t="shared" si="242"/>
        <v>0</v>
      </c>
      <c r="BG464" s="84">
        <v>0</v>
      </c>
      <c r="BH464" s="84">
        <f t="shared" si="229"/>
        <v>0</v>
      </c>
      <c r="BI464" s="84">
        <f t="shared" si="243"/>
        <v>0</v>
      </c>
      <c r="BJ464" s="84">
        <f t="shared" si="230"/>
        <v>0</v>
      </c>
      <c r="BK464" s="84">
        <f t="shared" si="231"/>
        <v>0</v>
      </c>
      <c r="BL464" s="84">
        <f t="shared" si="244"/>
        <v>0</v>
      </c>
      <c r="BM464" s="84">
        <f t="shared" si="232"/>
        <v>0</v>
      </c>
      <c r="BN464" s="84">
        <f t="shared" si="233"/>
        <v>0</v>
      </c>
      <c r="BO464" s="84">
        <f t="shared" si="245"/>
        <v>0</v>
      </c>
      <c r="BP464" s="84">
        <f t="shared" si="249"/>
        <v>0</v>
      </c>
      <c r="BQ464" s="84">
        <v>0</v>
      </c>
      <c r="BR464" s="84">
        <f t="shared" si="246"/>
        <v>0</v>
      </c>
      <c r="BS464" s="84">
        <v>0</v>
      </c>
    </row>
    <row r="465" spans="1:71" s="85" customFormat="1">
      <c r="A465" s="69">
        <v>456</v>
      </c>
      <c r="B465" s="1"/>
      <c r="C465" s="1"/>
      <c r="D465" s="2"/>
      <c r="E465" s="3"/>
      <c r="F465" s="4"/>
      <c r="G465" s="2"/>
      <c r="H465" s="4"/>
      <c r="I465" s="4"/>
      <c r="J465" s="4"/>
      <c r="K465" s="5"/>
      <c r="L465" s="32"/>
      <c r="M465" s="4"/>
      <c r="N465" s="4"/>
      <c r="O465" s="5"/>
      <c r="P465" s="32"/>
      <c r="Q465" s="4"/>
      <c r="R465" s="4"/>
      <c r="S465" s="47"/>
      <c r="T465" s="32"/>
      <c r="U465" s="4"/>
      <c r="V465" s="4"/>
      <c r="W465" s="47"/>
      <c r="X465" s="86">
        <f>IF(Dane!$E$3=1,AL465+AX465+BJ465,IF(Dane!$E$3=2,AR465+BD465+BP465,AT465+BF465+BR465))</f>
        <v>0</v>
      </c>
      <c r="Y465" s="87">
        <f>IF(Dane!$E$3=1,AM465+AY465+BK465,IF(Dane!$E$3=2,AS465+BE465+BQ465,AU465+BG465+BS465))</f>
        <v>0</v>
      </c>
      <c r="Z465" s="87">
        <f>IF(((H465*Dane!$C$9)-X465)&lt;0,0,(H465*Dane!$C$9)-X465)</f>
        <v>0</v>
      </c>
      <c r="AA465" s="88">
        <f>IFERROR(IF(((I465*Dane!$C$9)-Y465)&lt;0,0,(I465*Dane!$C$9)-Y465),0)</f>
        <v>0</v>
      </c>
      <c r="AB465" s="74"/>
      <c r="AC465" s="83">
        <f>IF(Dane!$E$3=1,AL465,IF(Dane!$E$3=2,AR465,AT465))</f>
        <v>0</v>
      </c>
      <c r="AD465" s="83">
        <f>IF(Dane!$E$3=1,AM465,IF(Dane!$E$3=2,AS465,AU465))</f>
        <v>0</v>
      </c>
      <c r="AE465" s="83">
        <f>IF(Dane!$E$3=1,AX465,IF(Dane!$E$3=2,BD465,BF465))</f>
        <v>0</v>
      </c>
      <c r="AF465" s="83">
        <f>IF(Dane!$E$3=1,AY465,IF(Dane!$E$3=2,BE465,BG465))</f>
        <v>0</v>
      </c>
      <c r="AG465" s="83">
        <f>IF(Dane!$E$3=1,BJ465,IF(Dane!$E$3=2,BP465,BR465))</f>
        <v>0</v>
      </c>
      <c r="AH465" s="83">
        <f>IF(Dane!$E$3=1,BK465,IF(Dane!$E$3=2,BQ465,BS465))</f>
        <v>0</v>
      </c>
      <c r="AI465" s="84">
        <f t="shared" si="234"/>
        <v>0</v>
      </c>
      <c r="AJ465" s="84">
        <f t="shared" si="235"/>
        <v>0</v>
      </c>
      <c r="AK465" s="84"/>
      <c r="AL465" s="84">
        <f t="shared" si="221"/>
        <v>0</v>
      </c>
      <c r="AM465" s="84">
        <f t="shared" si="236"/>
        <v>0</v>
      </c>
      <c r="AN465" s="84">
        <f t="shared" si="237"/>
        <v>0</v>
      </c>
      <c r="AO465" s="84">
        <f t="shared" si="222"/>
        <v>0</v>
      </c>
      <c r="AP465" s="84">
        <f t="shared" si="223"/>
        <v>0</v>
      </c>
      <c r="AQ465" s="84">
        <f t="shared" si="238"/>
        <v>0</v>
      </c>
      <c r="AR465" s="84">
        <f t="shared" si="247"/>
        <v>0</v>
      </c>
      <c r="AS465" s="84">
        <v>0</v>
      </c>
      <c r="AT465" s="84">
        <f t="shared" si="250"/>
        <v>0</v>
      </c>
      <c r="AU465" s="84">
        <v>0</v>
      </c>
      <c r="AV465" s="84">
        <f t="shared" si="224"/>
        <v>0</v>
      </c>
      <c r="AW465" s="84">
        <f t="shared" si="239"/>
        <v>0</v>
      </c>
      <c r="AX465" s="84">
        <f t="shared" si="225"/>
        <v>0</v>
      </c>
      <c r="AY465" s="84">
        <f t="shared" si="226"/>
        <v>0</v>
      </c>
      <c r="AZ465" s="84">
        <f t="shared" si="240"/>
        <v>0</v>
      </c>
      <c r="BA465" s="84">
        <f t="shared" si="227"/>
        <v>0</v>
      </c>
      <c r="BB465" s="84">
        <f t="shared" si="228"/>
        <v>0</v>
      </c>
      <c r="BC465" s="84">
        <f t="shared" si="241"/>
        <v>0</v>
      </c>
      <c r="BD465" s="84">
        <f t="shared" si="248"/>
        <v>0</v>
      </c>
      <c r="BE465" s="84">
        <v>0</v>
      </c>
      <c r="BF465" s="84">
        <f t="shared" si="242"/>
        <v>0</v>
      </c>
      <c r="BG465" s="84">
        <v>0</v>
      </c>
      <c r="BH465" s="84">
        <f t="shared" si="229"/>
        <v>0</v>
      </c>
      <c r="BI465" s="84">
        <f t="shared" si="243"/>
        <v>0</v>
      </c>
      <c r="BJ465" s="84">
        <f t="shared" si="230"/>
        <v>0</v>
      </c>
      <c r="BK465" s="84">
        <f t="shared" si="231"/>
        <v>0</v>
      </c>
      <c r="BL465" s="84">
        <f t="shared" si="244"/>
        <v>0</v>
      </c>
      <c r="BM465" s="84">
        <f t="shared" si="232"/>
        <v>0</v>
      </c>
      <c r="BN465" s="84">
        <f t="shared" si="233"/>
        <v>0</v>
      </c>
      <c r="BO465" s="84">
        <f t="shared" si="245"/>
        <v>0</v>
      </c>
      <c r="BP465" s="84">
        <f t="shared" si="249"/>
        <v>0</v>
      </c>
      <c r="BQ465" s="84">
        <v>0</v>
      </c>
      <c r="BR465" s="84">
        <f t="shared" si="246"/>
        <v>0</v>
      </c>
      <c r="BS465" s="84">
        <v>0</v>
      </c>
    </row>
    <row r="466" spans="1:71" s="85" customFormat="1">
      <c r="A466" s="69">
        <v>457</v>
      </c>
      <c r="B466" s="1"/>
      <c r="C466" s="1"/>
      <c r="D466" s="2"/>
      <c r="E466" s="3"/>
      <c r="F466" s="4"/>
      <c r="G466" s="2"/>
      <c r="H466" s="4"/>
      <c r="I466" s="4"/>
      <c r="J466" s="4"/>
      <c r="K466" s="5"/>
      <c r="L466" s="32"/>
      <c r="M466" s="4"/>
      <c r="N466" s="4"/>
      <c r="O466" s="5"/>
      <c r="P466" s="32"/>
      <c r="Q466" s="4"/>
      <c r="R466" s="4"/>
      <c r="S466" s="47"/>
      <c r="T466" s="32"/>
      <c r="U466" s="4"/>
      <c r="V466" s="4"/>
      <c r="W466" s="47"/>
      <c r="X466" s="86">
        <f>IF(Dane!$E$3=1,AL466+AX466+BJ466,IF(Dane!$E$3=2,AR466+BD466+BP466,AT466+BF466+BR466))</f>
        <v>0</v>
      </c>
      <c r="Y466" s="87">
        <f>IF(Dane!$E$3=1,AM466+AY466+BK466,IF(Dane!$E$3=2,AS466+BE466+BQ466,AU466+BG466+BS466))</f>
        <v>0</v>
      </c>
      <c r="Z466" s="87">
        <f>IF(((H466*Dane!$C$9)-X466)&lt;0,0,(H466*Dane!$C$9)-X466)</f>
        <v>0</v>
      </c>
      <c r="AA466" s="88">
        <f>IFERROR(IF(((I466*Dane!$C$9)-Y466)&lt;0,0,(I466*Dane!$C$9)-Y466),0)</f>
        <v>0</v>
      </c>
      <c r="AB466" s="74"/>
      <c r="AC466" s="83">
        <f>IF(Dane!$E$3=1,AL466,IF(Dane!$E$3=2,AR466,AT466))</f>
        <v>0</v>
      </c>
      <c r="AD466" s="83">
        <f>IF(Dane!$E$3=1,AM466,IF(Dane!$E$3=2,AS466,AU466))</f>
        <v>0</v>
      </c>
      <c r="AE466" s="83">
        <f>IF(Dane!$E$3=1,AX466,IF(Dane!$E$3=2,BD466,BF466))</f>
        <v>0</v>
      </c>
      <c r="AF466" s="83">
        <f>IF(Dane!$E$3=1,AY466,IF(Dane!$E$3=2,BE466,BG466))</f>
        <v>0</v>
      </c>
      <c r="AG466" s="83">
        <f>IF(Dane!$E$3=1,BJ466,IF(Dane!$E$3=2,BP466,BR466))</f>
        <v>0</v>
      </c>
      <c r="AH466" s="83">
        <f>IF(Dane!$E$3=1,BK466,IF(Dane!$E$3=2,BQ466,BS466))</f>
        <v>0</v>
      </c>
      <c r="AI466" s="84">
        <f t="shared" si="234"/>
        <v>0</v>
      </c>
      <c r="AJ466" s="84">
        <f t="shared" si="235"/>
        <v>0</v>
      </c>
      <c r="AK466" s="84"/>
      <c r="AL466" s="84">
        <f t="shared" si="221"/>
        <v>0</v>
      </c>
      <c r="AM466" s="84">
        <f t="shared" si="236"/>
        <v>0</v>
      </c>
      <c r="AN466" s="84">
        <f t="shared" si="237"/>
        <v>0</v>
      </c>
      <c r="AO466" s="84">
        <f t="shared" si="222"/>
        <v>0</v>
      </c>
      <c r="AP466" s="84">
        <f t="shared" si="223"/>
        <v>0</v>
      </c>
      <c r="AQ466" s="84">
        <f t="shared" si="238"/>
        <v>0</v>
      </c>
      <c r="AR466" s="84">
        <f t="shared" si="247"/>
        <v>0</v>
      </c>
      <c r="AS466" s="84">
        <v>0</v>
      </c>
      <c r="AT466" s="84">
        <f t="shared" si="250"/>
        <v>0</v>
      </c>
      <c r="AU466" s="84">
        <v>0</v>
      </c>
      <c r="AV466" s="84">
        <f t="shared" si="224"/>
        <v>0</v>
      </c>
      <c r="AW466" s="84">
        <f t="shared" si="239"/>
        <v>0</v>
      </c>
      <c r="AX466" s="84">
        <f t="shared" si="225"/>
        <v>0</v>
      </c>
      <c r="AY466" s="84">
        <f t="shared" si="226"/>
        <v>0</v>
      </c>
      <c r="AZ466" s="84">
        <f t="shared" si="240"/>
        <v>0</v>
      </c>
      <c r="BA466" s="84">
        <f t="shared" si="227"/>
        <v>0</v>
      </c>
      <c r="BB466" s="84">
        <f t="shared" si="228"/>
        <v>0</v>
      </c>
      <c r="BC466" s="84">
        <f t="shared" si="241"/>
        <v>0</v>
      </c>
      <c r="BD466" s="84">
        <f t="shared" si="248"/>
        <v>0</v>
      </c>
      <c r="BE466" s="84">
        <v>0</v>
      </c>
      <c r="BF466" s="84">
        <f t="shared" si="242"/>
        <v>0</v>
      </c>
      <c r="BG466" s="84">
        <v>0</v>
      </c>
      <c r="BH466" s="84">
        <f t="shared" si="229"/>
        <v>0</v>
      </c>
      <c r="BI466" s="84">
        <f t="shared" si="243"/>
        <v>0</v>
      </c>
      <c r="BJ466" s="84">
        <f t="shared" si="230"/>
        <v>0</v>
      </c>
      <c r="BK466" s="84">
        <f t="shared" si="231"/>
        <v>0</v>
      </c>
      <c r="BL466" s="84">
        <f t="shared" si="244"/>
        <v>0</v>
      </c>
      <c r="BM466" s="84">
        <f t="shared" si="232"/>
        <v>0</v>
      </c>
      <c r="BN466" s="84">
        <f t="shared" si="233"/>
        <v>0</v>
      </c>
      <c r="BO466" s="84">
        <f t="shared" si="245"/>
        <v>0</v>
      </c>
      <c r="BP466" s="84">
        <f t="shared" si="249"/>
        <v>0</v>
      </c>
      <c r="BQ466" s="84">
        <v>0</v>
      </c>
      <c r="BR466" s="84">
        <f t="shared" si="246"/>
        <v>0</v>
      </c>
      <c r="BS466" s="84">
        <v>0</v>
      </c>
    </row>
    <row r="467" spans="1:71" s="85" customFormat="1">
      <c r="A467" s="69">
        <v>458</v>
      </c>
      <c r="B467" s="1"/>
      <c r="C467" s="1"/>
      <c r="D467" s="2"/>
      <c r="E467" s="3"/>
      <c r="F467" s="4"/>
      <c r="G467" s="2"/>
      <c r="H467" s="4"/>
      <c r="I467" s="4"/>
      <c r="J467" s="4"/>
      <c r="K467" s="5"/>
      <c r="L467" s="32"/>
      <c r="M467" s="4"/>
      <c r="N467" s="4"/>
      <c r="O467" s="5"/>
      <c r="P467" s="32"/>
      <c r="Q467" s="4"/>
      <c r="R467" s="4"/>
      <c r="S467" s="47"/>
      <c r="T467" s="32"/>
      <c r="U467" s="4"/>
      <c r="V467" s="4"/>
      <c r="W467" s="47"/>
      <c r="X467" s="86">
        <f>IF(Dane!$E$3=1,AL467+AX467+BJ467,IF(Dane!$E$3=2,AR467+BD467+BP467,AT467+BF467+BR467))</f>
        <v>0</v>
      </c>
      <c r="Y467" s="87">
        <f>IF(Dane!$E$3=1,AM467+AY467+BK467,IF(Dane!$E$3=2,AS467+BE467+BQ467,AU467+BG467+BS467))</f>
        <v>0</v>
      </c>
      <c r="Z467" s="87">
        <f>IF(((H467*Dane!$C$9)-X467)&lt;0,0,(H467*Dane!$C$9)-X467)</f>
        <v>0</v>
      </c>
      <c r="AA467" s="88">
        <f>IFERROR(IF(((I467*Dane!$C$9)-Y467)&lt;0,0,(I467*Dane!$C$9)-Y467),0)</f>
        <v>0</v>
      </c>
      <c r="AB467" s="74"/>
      <c r="AC467" s="83">
        <f>IF(Dane!$E$3=1,AL467,IF(Dane!$E$3=2,AR467,AT467))</f>
        <v>0</v>
      </c>
      <c r="AD467" s="83">
        <f>IF(Dane!$E$3=1,AM467,IF(Dane!$E$3=2,AS467,AU467))</f>
        <v>0</v>
      </c>
      <c r="AE467" s="83">
        <f>IF(Dane!$E$3=1,AX467,IF(Dane!$E$3=2,BD467,BF467))</f>
        <v>0</v>
      </c>
      <c r="AF467" s="83">
        <f>IF(Dane!$E$3=1,AY467,IF(Dane!$E$3=2,BE467,BG467))</f>
        <v>0</v>
      </c>
      <c r="AG467" s="83">
        <f>IF(Dane!$E$3=1,BJ467,IF(Dane!$E$3=2,BP467,BR467))</f>
        <v>0</v>
      </c>
      <c r="AH467" s="83">
        <f>IF(Dane!$E$3=1,BK467,IF(Dane!$E$3=2,BQ467,BS467))</f>
        <v>0</v>
      </c>
      <c r="AI467" s="84">
        <f t="shared" si="234"/>
        <v>0</v>
      </c>
      <c r="AJ467" s="84">
        <f t="shared" si="235"/>
        <v>0</v>
      </c>
      <c r="AK467" s="84"/>
      <c r="AL467" s="84">
        <f t="shared" si="221"/>
        <v>0</v>
      </c>
      <c r="AM467" s="84">
        <f t="shared" si="236"/>
        <v>0</v>
      </c>
      <c r="AN467" s="84">
        <f t="shared" si="237"/>
        <v>0</v>
      </c>
      <c r="AO467" s="84">
        <f t="shared" si="222"/>
        <v>0</v>
      </c>
      <c r="AP467" s="84">
        <f t="shared" si="223"/>
        <v>0</v>
      </c>
      <c r="AQ467" s="84">
        <f t="shared" si="238"/>
        <v>0</v>
      </c>
      <c r="AR467" s="84">
        <f t="shared" si="247"/>
        <v>0</v>
      </c>
      <c r="AS467" s="84">
        <v>0</v>
      </c>
      <c r="AT467" s="84">
        <f t="shared" si="250"/>
        <v>0</v>
      </c>
      <c r="AU467" s="84">
        <v>0</v>
      </c>
      <c r="AV467" s="84">
        <f t="shared" si="224"/>
        <v>0</v>
      </c>
      <c r="AW467" s="84">
        <f t="shared" si="239"/>
        <v>0</v>
      </c>
      <c r="AX467" s="84">
        <f t="shared" si="225"/>
        <v>0</v>
      </c>
      <c r="AY467" s="84">
        <f t="shared" si="226"/>
        <v>0</v>
      </c>
      <c r="AZ467" s="84">
        <f t="shared" si="240"/>
        <v>0</v>
      </c>
      <c r="BA467" s="84">
        <f t="shared" si="227"/>
        <v>0</v>
      </c>
      <c r="BB467" s="84">
        <f t="shared" si="228"/>
        <v>0</v>
      </c>
      <c r="BC467" s="84">
        <f t="shared" si="241"/>
        <v>0</v>
      </c>
      <c r="BD467" s="84">
        <f t="shared" si="248"/>
        <v>0</v>
      </c>
      <c r="BE467" s="84">
        <v>0</v>
      </c>
      <c r="BF467" s="84">
        <f t="shared" si="242"/>
        <v>0</v>
      </c>
      <c r="BG467" s="84">
        <v>0</v>
      </c>
      <c r="BH467" s="84">
        <f t="shared" si="229"/>
        <v>0</v>
      </c>
      <c r="BI467" s="84">
        <f t="shared" si="243"/>
        <v>0</v>
      </c>
      <c r="BJ467" s="84">
        <f t="shared" si="230"/>
        <v>0</v>
      </c>
      <c r="BK467" s="84">
        <f t="shared" si="231"/>
        <v>0</v>
      </c>
      <c r="BL467" s="84">
        <f t="shared" si="244"/>
        <v>0</v>
      </c>
      <c r="BM467" s="84">
        <f t="shared" si="232"/>
        <v>0</v>
      </c>
      <c r="BN467" s="84">
        <f t="shared" si="233"/>
        <v>0</v>
      </c>
      <c r="BO467" s="84">
        <f t="shared" si="245"/>
        <v>0</v>
      </c>
      <c r="BP467" s="84">
        <f t="shared" si="249"/>
        <v>0</v>
      </c>
      <c r="BQ467" s="84">
        <v>0</v>
      </c>
      <c r="BR467" s="84">
        <f t="shared" si="246"/>
        <v>0</v>
      </c>
      <c r="BS467" s="84">
        <v>0</v>
      </c>
    </row>
    <row r="468" spans="1:71" s="85" customFormat="1">
      <c r="A468" s="69">
        <v>459</v>
      </c>
      <c r="B468" s="1"/>
      <c r="C468" s="1"/>
      <c r="D468" s="2"/>
      <c r="E468" s="3"/>
      <c r="F468" s="4"/>
      <c r="G468" s="2"/>
      <c r="H468" s="4"/>
      <c r="I468" s="4"/>
      <c r="J468" s="4"/>
      <c r="K468" s="5"/>
      <c r="L468" s="32"/>
      <c r="M468" s="4"/>
      <c r="N468" s="4"/>
      <c r="O468" s="5"/>
      <c r="P468" s="32"/>
      <c r="Q468" s="4"/>
      <c r="R468" s="4"/>
      <c r="S468" s="47"/>
      <c r="T468" s="32"/>
      <c r="U468" s="4"/>
      <c r="V468" s="4"/>
      <c r="W468" s="47"/>
      <c r="X468" s="86">
        <f>IF(Dane!$E$3=1,AL468+AX468+BJ468,IF(Dane!$E$3=2,AR468+BD468+BP468,AT468+BF468+BR468))</f>
        <v>0</v>
      </c>
      <c r="Y468" s="87">
        <f>IF(Dane!$E$3=1,AM468+AY468+BK468,IF(Dane!$E$3=2,AS468+BE468+BQ468,AU468+BG468+BS468))</f>
        <v>0</v>
      </c>
      <c r="Z468" s="87">
        <f>IF(((H468*Dane!$C$9)-X468)&lt;0,0,(H468*Dane!$C$9)-X468)</f>
        <v>0</v>
      </c>
      <c r="AA468" s="88">
        <f>IFERROR(IF(((I468*Dane!$C$9)-Y468)&lt;0,0,(I468*Dane!$C$9)-Y468),0)</f>
        <v>0</v>
      </c>
      <c r="AB468" s="74"/>
      <c r="AC468" s="83">
        <f>IF(Dane!$E$3=1,AL468,IF(Dane!$E$3=2,AR468,AT468))</f>
        <v>0</v>
      </c>
      <c r="AD468" s="83">
        <f>IF(Dane!$E$3=1,AM468,IF(Dane!$E$3=2,AS468,AU468))</f>
        <v>0</v>
      </c>
      <c r="AE468" s="83">
        <f>IF(Dane!$E$3=1,AX468,IF(Dane!$E$3=2,BD468,BF468))</f>
        <v>0</v>
      </c>
      <c r="AF468" s="83">
        <f>IF(Dane!$E$3=1,AY468,IF(Dane!$E$3=2,BE468,BG468))</f>
        <v>0</v>
      </c>
      <c r="AG468" s="83">
        <f>IF(Dane!$E$3=1,BJ468,IF(Dane!$E$3=2,BP468,BR468))</f>
        <v>0</v>
      </c>
      <c r="AH468" s="83">
        <f>IF(Dane!$E$3=1,BK468,IF(Dane!$E$3=2,BQ468,BS468))</f>
        <v>0</v>
      </c>
      <c r="AI468" s="84">
        <f t="shared" si="234"/>
        <v>0</v>
      </c>
      <c r="AJ468" s="84">
        <f t="shared" si="235"/>
        <v>0</v>
      </c>
      <c r="AK468" s="84"/>
      <c r="AL468" s="84">
        <f t="shared" si="221"/>
        <v>0</v>
      </c>
      <c r="AM468" s="84">
        <f t="shared" si="236"/>
        <v>0</v>
      </c>
      <c r="AN468" s="84">
        <f t="shared" si="237"/>
        <v>0</v>
      </c>
      <c r="AO468" s="84">
        <f t="shared" si="222"/>
        <v>0</v>
      </c>
      <c r="AP468" s="84">
        <f t="shared" si="223"/>
        <v>0</v>
      </c>
      <c r="AQ468" s="84">
        <f t="shared" si="238"/>
        <v>0</v>
      </c>
      <c r="AR468" s="84">
        <f t="shared" si="247"/>
        <v>0</v>
      </c>
      <c r="AS468" s="84">
        <v>0</v>
      </c>
      <c r="AT468" s="84">
        <f t="shared" si="250"/>
        <v>0</v>
      </c>
      <c r="AU468" s="84">
        <v>0</v>
      </c>
      <c r="AV468" s="84">
        <f t="shared" si="224"/>
        <v>0</v>
      </c>
      <c r="AW468" s="84">
        <f t="shared" si="239"/>
        <v>0</v>
      </c>
      <c r="AX468" s="84">
        <f t="shared" si="225"/>
        <v>0</v>
      </c>
      <c r="AY468" s="84">
        <f t="shared" si="226"/>
        <v>0</v>
      </c>
      <c r="AZ468" s="84">
        <f t="shared" si="240"/>
        <v>0</v>
      </c>
      <c r="BA468" s="84">
        <f t="shared" si="227"/>
        <v>0</v>
      </c>
      <c r="BB468" s="84">
        <f t="shared" si="228"/>
        <v>0</v>
      </c>
      <c r="BC468" s="84">
        <f t="shared" si="241"/>
        <v>0</v>
      </c>
      <c r="BD468" s="84">
        <f t="shared" si="248"/>
        <v>0</v>
      </c>
      <c r="BE468" s="84">
        <v>0</v>
      </c>
      <c r="BF468" s="84">
        <f t="shared" si="242"/>
        <v>0</v>
      </c>
      <c r="BG468" s="84">
        <v>0</v>
      </c>
      <c r="BH468" s="84">
        <f t="shared" si="229"/>
        <v>0</v>
      </c>
      <c r="BI468" s="84">
        <f t="shared" si="243"/>
        <v>0</v>
      </c>
      <c r="BJ468" s="84">
        <f t="shared" si="230"/>
        <v>0</v>
      </c>
      <c r="BK468" s="84">
        <f t="shared" si="231"/>
        <v>0</v>
      </c>
      <c r="BL468" s="84">
        <f t="shared" si="244"/>
        <v>0</v>
      </c>
      <c r="BM468" s="84">
        <f t="shared" si="232"/>
        <v>0</v>
      </c>
      <c r="BN468" s="84">
        <f t="shared" si="233"/>
        <v>0</v>
      </c>
      <c r="BO468" s="84">
        <f t="shared" si="245"/>
        <v>0</v>
      </c>
      <c r="BP468" s="84">
        <f t="shared" si="249"/>
        <v>0</v>
      </c>
      <c r="BQ468" s="84">
        <v>0</v>
      </c>
      <c r="BR468" s="84">
        <f t="shared" si="246"/>
        <v>0</v>
      </c>
      <c r="BS468" s="84">
        <v>0</v>
      </c>
    </row>
    <row r="469" spans="1:71" s="85" customFormat="1">
      <c r="A469" s="69">
        <v>460</v>
      </c>
      <c r="B469" s="1"/>
      <c r="C469" s="1"/>
      <c r="D469" s="2"/>
      <c r="E469" s="3"/>
      <c r="F469" s="4"/>
      <c r="G469" s="2"/>
      <c r="H469" s="4"/>
      <c r="I469" s="4"/>
      <c r="J469" s="4"/>
      <c r="K469" s="5"/>
      <c r="L469" s="32"/>
      <c r="M469" s="4"/>
      <c r="N469" s="4"/>
      <c r="O469" s="5"/>
      <c r="P469" s="32"/>
      <c r="Q469" s="4"/>
      <c r="R469" s="4"/>
      <c r="S469" s="47"/>
      <c r="T469" s="32"/>
      <c r="U469" s="4"/>
      <c r="V469" s="4"/>
      <c r="W469" s="47"/>
      <c r="X469" s="86">
        <f>IF(Dane!$E$3=1,AL469+AX469+BJ469,IF(Dane!$E$3=2,AR469+BD469+BP469,AT469+BF469+BR469))</f>
        <v>0</v>
      </c>
      <c r="Y469" s="87">
        <f>IF(Dane!$E$3=1,AM469+AY469+BK469,IF(Dane!$E$3=2,AS469+BE469+BQ469,AU469+BG469+BS469))</f>
        <v>0</v>
      </c>
      <c r="Z469" s="87">
        <f>IF(((H469*Dane!$C$9)-X469)&lt;0,0,(H469*Dane!$C$9)-X469)</f>
        <v>0</v>
      </c>
      <c r="AA469" s="88">
        <f>IFERROR(IF(((I469*Dane!$C$9)-Y469)&lt;0,0,(I469*Dane!$C$9)-Y469),0)</f>
        <v>0</v>
      </c>
      <c r="AB469" s="74"/>
      <c r="AC469" s="83">
        <f>IF(Dane!$E$3=1,AL469,IF(Dane!$E$3=2,AR469,AT469))</f>
        <v>0</v>
      </c>
      <c r="AD469" s="83">
        <f>IF(Dane!$E$3=1,AM469,IF(Dane!$E$3=2,AS469,AU469))</f>
        <v>0</v>
      </c>
      <c r="AE469" s="83">
        <f>IF(Dane!$E$3=1,AX469,IF(Dane!$E$3=2,BD469,BF469))</f>
        <v>0</v>
      </c>
      <c r="AF469" s="83">
        <f>IF(Dane!$E$3=1,AY469,IF(Dane!$E$3=2,BE469,BG469))</f>
        <v>0</v>
      </c>
      <c r="AG469" s="83">
        <f>IF(Dane!$E$3=1,BJ469,IF(Dane!$E$3=2,BP469,BR469))</f>
        <v>0</v>
      </c>
      <c r="AH469" s="83">
        <f>IF(Dane!$E$3=1,BK469,IF(Dane!$E$3=2,BQ469,BS469))</f>
        <v>0</v>
      </c>
      <c r="AI469" s="84">
        <f t="shared" si="234"/>
        <v>0</v>
      </c>
      <c r="AJ469" s="84">
        <f t="shared" si="235"/>
        <v>0</v>
      </c>
      <c r="AK469" s="84"/>
      <c r="AL469" s="84">
        <f t="shared" si="221"/>
        <v>0</v>
      </c>
      <c r="AM469" s="84">
        <f t="shared" si="236"/>
        <v>0</v>
      </c>
      <c r="AN469" s="84">
        <f t="shared" si="237"/>
        <v>0</v>
      </c>
      <c r="AO469" s="84">
        <f t="shared" si="222"/>
        <v>0</v>
      </c>
      <c r="AP469" s="84">
        <f t="shared" si="223"/>
        <v>0</v>
      </c>
      <c r="AQ469" s="84">
        <f t="shared" si="238"/>
        <v>0</v>
      </c>
      <c r="AR469" s="84">
        <f t="shared" si="247"/>
        <v>0</v>
      </c>
      <c r="AS469" s="84">
        <v>0</v>
      </c>
      <c r="AT469" s="84">
        <f t="shared" si="250"/>
        <v>0</v>
      </c>
      <c r="AU469" s="84">
        <v>0</v>
      </c>
      <c r="AV469" s="84">
        <f t="shared" si="224"/>
        <v>0</v>
      </c>
      <c r="AW469" s="84">
        <f t="shared" si="239"/>
        <v>0</v>
      </c>
      <c r="AX469" s="84">
        <f t="shared" si="225"/>
        <v>0</v>
      </c>
      <c r="AY469" s="84">
        <f t="shared" si="226"/>
        <v>0</v>
      </c>
      <c r="AZ469" s="84">
        <f t="shared" si="240"/>
        <v>0</v>
      </c>
      <c r="BA469" s="84">
        <f t="shared" si="227"/>
        <v>0</v>
      </c>
      <c r="BB469" s="84">
        <f t="shared" si="228"/>
        <v>0</v>
      </c>
      <c r="BC469" s="84">
        <f t="shared" si="241"/>
        <v>0</v>
      </c>
      <c r="BD469" s="84">
        <f t="shared" si="248"/>
        <v>0</v>
      </c>
      <c r="BE469" s="84">
        <v>0</v>
      </c>
      <c r="BF469" s="84">
        <f t="shared" si="242"/>
        <v>0</v>
      </c>
      <c r="BG469" s="84">
        <v>0</v>
      </c>
      <c r="BH469" s="84">
        <f t="shared" si="229"/>
        <v>0</v>
      </c>
      <c r="BI469" s="84">
        <f t="shared" si="243"/>
        <v>0</v>
      </c>
      <c r="BJ469" s="84">
        <f t="shared" si="230"/>
        <v>0</v>
      </c>
      <c r="BK469" s="84">
        <f t="shared" si="231"/>
        <v>0</v>
      </c>
      <c r="BL469" s="84">
        <f t="shared" si="244"/>
        <v>0</v>
      </c>
      <c r="BM469" s="84">
        <f t="shared" si="232"/>
        <v>0</v>
      </c>
      <c r="BN469" s="84">
        <f t="shared" si="233"/>
        <v>0</v>
      </c>
      <c r="BO469" s="84">
        <f t="shared" si="245"/>
        <v>0</v>
      </c>
      <c r="BP469" s="84">
        <f t="shared" si="249"/>
        <v>0</v>
      </c>
      <c r="BQ469" s="84">
        <v>0</v>
      </c>
      <c r="BR469" s="84">
        <f t="shared" si="246"/>
        <v>0</v>
      </c>
      <c r="BS469" s="84">
        <v>0</v>
      </c>
    </row>
    <row r="470" spans="1:71" s="85" customFormat="1">
      <c r="A470" s="69">
        <v>461</v>
      </c>
      <c r="B470" s="1"/>
      <c r="C470" s="1"/>
      <c r="D470" s="2"/>
      <c r="E470" s="3"/>
      <c r="F470" s="4"/>
      <c r="G470" s="2"/>
      <c r="H470" s="4"/>
      <c r="I470" s="4"/>
      <c r="J470" s="4"/>
      <c r="K470" s="5"/>
      <c r="L470" s="32"/>
      <c r="M470" s="4"/>
      <c r="N470" s="4"/>
      <c r="O470" s="5"/>
      <c r="P470" s="32"/>
      <c r="Q470" s="4"/>
      <c r="R470" s="4"/>
      <c r="S470" s="47"/>
      <c r="T470" s="32"/>
      <c r="U470" s="4"/>
      <c r="V470" s="4"/>
      <c r="W470" s="47"/>
      <c r="X470" s="86">
        <f>IF(Dane!$E$3=1,AL470+AX470+BJ470,IF(Dane!$E$3=2,AR470+BD470+BP470,AT470+BF470+BR470))</f>
        <v>0</v>
      </c>
      <c r="Y470" s="87">
        <f>IF(Dane!$E$3=1,AM470+AY470+BK470,IF(Dane!$E$3=2,AS470+BE470+BQ470,AU470+BG470+BS470))</f>
        <v>0</v>
      </c>
      <c r="Z470" s="87">
        <f>IF(((H470*Dane!$C$9)-X470)&lt;0,0,(H470*Dane!$C$9)-X470)</f>
        <v>0</v>
      </c>
      <c r="AA470" s="88">
        <f>IFERROR(IF(((I470*Dane!$C$9)-Y470)&lt;0,0,(I470*Dane!$C$9)-Y470),0)</f>
        <v>0</v>
      </c>
      <c r="AB470" s="74"/>
      <c r="AC470" s="83">
        <f>IF(Dane!$E$3=1,AL470,IF(Dane!$E$3=2,AR470,AT470))</f>
        <v>0</v>
      </c>
      <c r="AD470" s="83">
        <f>IF(Dane!$E$3=1,AM470,IF(Dane!$E$3=2,AS470,AU470))</f>
        <v>0</v>
      </c>
      <c r="AE470" s="83">
        <f>IF(Dane!$E$3=1,AX470,IF(Dane!$E$3=2,BD470,BF470))</f>
        <v>0</v>
      </c>
      <c r="AF470" s="83">
        <f>IF(Dane!$E$3=1,AY470,IF(Dane!$E$3=2,BE470,BG470))</f>
        <v>0</v>
      </c>
      <c r="AG470" s="83">
        <f>IF(Dane!$E$3=1,BJ470,IF(Dane!$E$3=2,BP470,BR470))</f>
        <v>0</v>
      </c>
      <c r="AH470" s="83">
        <f>IF(Dane!$E$3=1,BK470,IF(Dane!$E$3=2,BQ470,BS470))</f>
        <v>0</v>
      </c>
      <c r="AI470" s="84">
        <f t="shared" si="234"/>
        <v>0</v>
      </c>
      <c r="AJ470" s="84">
        <f t="shared" si="235"/>
        <v>0</v>
      </c>
      <c r="AK470" s="84"/>
      <c r="AL470" s="84">
        <f t="shared" si="221"/>
        <v>0</v>
      </c>
      <c r="AM470" s="84">
        <f t="shared" si="236"/>
        <v>0</v>
      </c>
      <c r="AN470" s="84">
        <f t="shared" si="237"/>
        <v>0</v>
      </c>
      <c r="AO470" s="84">
        <f t="shared" si="222"/>
        <v>0</v>
      </c>
      <c r="AP470" s="84">
        <f t="shared" si="223"/>
        <v>0</v>
      </c>
      <c r="AQ470" s="84">
        <f t="shared" si="238"/>
        <v>0</v>
      </c>
      <c r="AR470" s="84">
        <f t="shared" si="247"/>
        <v>0</v>
      </c>
      <c r="AS470" s="84">
        <v>0</v>
      </c>
      <c r="AT470" s="84">
        <f t="shared" si="250"/>
        <v>0</v>
      </c>
      <c r="AU470" s="84">
        <v>0</v>
      </c>
      <c r="AV470" s="84">
        <f t="shared" si="224"/>
        <v>0</v>
      </c>
      <c r="AW470" s="84">
        <f t="shared" si="239"/>
        <v>0</v>
      </c>
      <c r="AX470" s="84">
        <f t="shared" si="225"/>
        <v>0</v>
      </c>
      <c r="AY470" s="84">
        <f t="shared" si="226"/>
        <v>0</v>
      </c>
      <c r="AZ470" s="84">
        <f t="shared" si="240"/>
        <v>0</v>
      </c>
      <c r="BA470" s="84">
        <f t="shared" si="227"/>
        <v>0</v>
      </c>
      <c r="BB470" s="84">
        <f t="shared" si="228"/>
        <v>0</v>
      </c>
      <c r="BC470" s="84">
        <f t="shared" si="241"/>
        <v>0</v>
      </c>
      <c r="BD470" s="84">
        <f t="shared" si="248"/>
        <v>0</v>
      </c>
      <c r="BE470" s="84">
        <v>0</v>
      </c>
      <c r="BF470" s="84">
        <f t="shared" si="242"/>
        <v>0</v>
      </c>
      <c r="BG470" s="84">
        <v>0</v>
      </c>
      <c r="BH470" s="84">
        <f t="shared" si="229"/>
        <v>0</v>
      </c>
      <c r="BI470" s="84">
        <f t="shared" si="243"/>
        <v>0</v>
      </c>
      <c r="BJ470" s="84">
        <f t="shared" si="230"/>
        <v>0</v>
      </c>
      <c r="BK470" s="84">
        <f t="shared" si="231"/>
        <v>0</v>
      </c>
      <c r="BL470" s="84">
        <f t="shared" si="244"/>
        <v>0</v>
      </c>
      <c r="BM470" s="84">
        <f t="shared" si="232"/>
        <v>0</v>
      </c>
      <c r="BN470" s="84">
        <f t="shared" si="233"/>
        <v>0</v>
      </c>
      <c r="BO470" s="84">
        <f t="shared" si="245"/>
        <v>0</v>
      </c>
      <c r="BP470" s="84">
        <f t="shared" si="249"/>
        <v>0</v>
      </c>
      <c r="BQ470" s="84">
        <v>0</v>
      </c>
      <c r="BR470" s="84">
        <f t="shared" si="246"/>
        <v>0</v>
      </c>
      <c r="BS470" s="84">
        <v>0</v>
      </c>
    </row>
    <row r="471" spans="1:71" s="85" customFormat="1">
      <c r="A471" s="69">
        <v>462</v>
      </c>
      <c r="B471" s="1"/>
      <c r="C471" s="1"/>
      <c r="D471" s="2"/>
      <c r="E471" s="3"/>
      <c r="F471" s="4"/>
      <c r="G471" s="2"/>
      <c r="H471" s="4"/>
      <c r="I471" s="4"/>
      <c r="J471" s="4"/>
      <c r="K471" s="5"/>
      <c r="L471" s="32"/>
      <c r="M471" s="4"/>
      <c r="N471" s="4"/>
      <c r="O471" s="5"/>
      <c r="P471" s="32"/>
      <c r="Q471" s="4"/>
      <c r="R471" s="4"/>
      <c r="S471" s="47"/>
      <c r="T471" s="32"/>
      <c r="U471" s="4"/>
      <c r="V471" s="4"/>
      <c r="W471" s="47"/>
      <c r="X471" s="86">
        <f>IF(Dane!$E$3=1,AL471+AX471+BJ471,IF(Dane!$E$3=2,AR471+BD471+BP471,AT471+BF471+BR471))</f>
        <v>0</v>
      </c>
      <c r="Y471" s="87">
        <f>IF(Dane!$E$3=1,AM471+AY471+BK471,IF(Dane!$E$3=2,AS471+BE471+BQ471,AU471+BG471+BS471))</f>
        <v>0</v>
      </c>
      <c r="Z471" s="87">
        <f>IF(((H471*Dane!$C$9)-X471)&lt;0,0,(H471*Dane!$C$9)-X471)</f>
        <v>0</v>
      </c>
      <c r="AA471" s="88">
        <f>IFERROR(IF(((I471*Dane!$C$9)-Y471)&lt;0,0,(I471*Dane!$C$9)-Y471),0)</f>
        <v>0</v>
      </c>
      <c r="AB471" s="74"/>
      <c r="AC471" s="83">
        <f>IF(Dane!$E$3=1,AL471,IF(Dane!$E$3=2,AR471,AT471))</f>
        <v>0</v>
      </c>
      <c r="AD471" s="83">
        <f>IF(Dane!$E$3=1,AM471,IF(Dane!$E$3=2,AS471,AU471))</f>
        <v>0</v>
      </c>
      <c r="AE471" s="83">
        <f>IF(Dane!$E$3=1,AX471,IF(Dane!$E$3=2,BD471,BF471))</f>
        <v>0</v>
      </c>
      <c r="AF471" s="83">
        <f>IF(Dane!$E$3=1,AY471,IF(Dane!$E$3=2,BE471,BG471))</f>
        <v>0</v>
      </c>
      <c r="AG471" s="83">
        <f>IF(Dane!$E$3=1,BJ471,IF(Dane!$E$3=2,BP471,BR471))</f>
        <v>0</v>
      </c>
      <c r="AH471" s="83">
        <f>IF(Dane!$E$3=1,BK471,IF(Dane!$E$3=2,BQ471,BS471))</f>
        <v>0</v>
      </c>
      <c r="AI471" s="84">
        <f t="shared" si="234"/>
        <v>0</v>
      </c>
      <c r="AJ471" s="84">
        <f t="shared" si="235"/>
        <v>0</v>
      </c>
      <c r="AK471" s="84"/>
      <c r="AL471" s="84">
        <f t="shared" si="221"/>
        <v>0</v>
      </c>
      <c r="AM471" s="84">
        <f t="shared" si="236"/>
        <v>0</v>
      </c>
      <c r="AN471" s="84">
        <f t="shared" si="237"/>
        <v>0</v>
      </c>
      <c r="AO471" s="84">
        <f t="shared" si="222"/>
        <v>0</v>
      </c>
      <c r="AP471" s="84">
        <f t="shared" si="223"/>
        <v>0</v>
      </c>
      <c r="AQ471" s="84">
        <f t="shared" si="238"/>
        <v>0</v>
      </c>
      <c r="AR471" s="84">
        <f t="shared" si="247"/>
        <v>0</v>
      </c>
      <c r="AS471" s="84">
        <v>0</v>
      </c>
      <c r="AT471" s="84">
        <f t="shared" si="250"/>
        <v>0</v>
      </c>
      <c r="AU471" s="84">
        <v>0</v>
      </c>
      <c r="AV471" s="84">
        <f t="shared" si="224"/>
        <v>0</v>
      </c>
      <c r="AW471" s="84">
        <f t="shared" si="239"/>
        <v>0</v>
      </c>
      <c r="AX471" s="84">
        <f t="shared" si="225"/>
        <v>0</v>
      </c>
      <c r="AY471" s="84">
        <f t="shared" si="226"/>
        <v>0</v>
      </c>
      <c r="AZ471" s="84">
        <f t="shared" si="240"/>
        <v>0</v>
      </c>
      <c r="BA471" s="84">
        <f t="shared" si="227"/>
        <v>0</v>
      </c>
      <c r="BB471" s="84">
        <f t="shared" si="228"/>
        <v>0</v>
      </c>
      <c r="BC471" s="84">
        <f t="shared" si="241"/>
        <v>0</v>
      </c>
      <c r="BD471" s="84">
        <f t="shared" si="248"/>
        <v>0</v>
      </c>
      <c r="BE471" s="84">
        <v>0</v>
      </c>
      <c r="BF471" s="84">
        <f t="shared" si="242"/>
        <v>0</v>
      </c>
      <c r="BG471" s="84">
        <v>0</v>
      </c>
      <c r="BH471" s="84">
        <f t="shared" si="229"/>
        <v>0</v>
      </c>
      <c r="BI471" s="84">
        <f t="shared" si="243"/>
        <v>0</v>
      </c>
      <c r="BJ471" s="84">
        <f t="shared" si="230"/>
        <v>0</v>
      </c>
      <c r="BK471" s="84">
        <f t="shared" si="231"/>
        <v>0</v>
      </c>
      <c r="BL471" s="84">
        <f t="shared" si="244"/>
        <v>0</v>
      </c>
      <c r="BM471" s="84">
        <f t="shared" si="232"/>
        <v>0</v>
      </c>
      <c r="BN471" s="84">
        <f t="shared" si="233"/>
        <v>0</v>
      </c>
      <c r="BO471" s="84">
        <f t="shared" si="245"/>
        <v>0</v>
      </c>
      <c r="BP471" s="84">
        <f t="shared" si="249"/>
        <v>0</v>
      </c>
      <c r="BQ471" s="84">
        <v>0</v>
      </c>
      <c r="BR471" s="84">
        <f t="shared" si="246"/>
        <v>0</v>
      </c>
      <c r="BS471" s="84">
        <v>0</v>
      </c>
    </row>
    <row r="472" spans="1:71" s="85" customFormat="1">
      <c r="A472" s="69">
        <v>463</v>
      </c>
      <c r="B472" s="1"/>
      <c r="C472" s="1"/>
      <c r="D472" s="2"/>
      <c r="E472" s="3"/>
      <c r="F472" s="4"/>
      <c r="G472" s="2"/>
      <c r="H472" s="4"/>
      <c r="I472" s="4"/>
      <c r="J472" s="4"/>
      <c r="K472" s="5"/>
      <c r="L472" s="32"/>
      <c r="M472" s="4"/>
      <c r="N472" s="4"/>
      <c r="O472" s="5"/>
      <c r="P472" s="32"/>
      <c r="Q472" s="4"/>
      <c r="R472" s="4"/>
      <c r="S472" s="47"/>
      <c r="T472" s="32"/>
      <c r="U472" s="4"/>
      <c r="V472" s="4"/>
      <c r="W472" s="47"/>
      <c r="X472" s="86">
        <f>IF(Dane!$E$3=1,AL472+AX472+BJ472,IF(Dane!$E$3=2,AR472+BD472+BP472,AT472+BF472+BR472))</f>
        <v>0</v>
      </c>
      <c r="Y472" s="87">
        <f>IF(Dane!$E$3=1,AM472+AY472+BK472,IF(Dane!$E$3=2,AS472+BE472+BQ472,AU472+BG472+BS472))</f>
        <v>0</v>
      </c>
      <c r="Z472" s="87">
        <f>IF(((H472*Dane!$C$9)-X472)&lt;0,0,(H472*Dane!$C$9)-X472)</f>
        <v>0</v>
      </c>
      <c r="AA472" s="88">
        <f>IFERROR(IF(((I472*Dane!$C$9)-Y472)&lt;0,0,(I472*Dane!$C$9)-Y472),0)</f>
        <v>0</v>
      </c>
      <c r="AB472" s="74"/>
      <c r="AC472" s="83">
        <f>IF(Dane!$E$3=1,AL472,IF(Dane!$E$3=2,AR472,AT472))</f>
        <v>0</v>
      </c>
      <c r="AD472" s="83">
        <f>IF(Dane!$E$3=1,AM472,IF(Dane!$E$3=2,AS472,AU472))</f>
        <v>0</v>
      </c>
      <c r="AE472" s="83">
        <f>IF(Dane!$E$3=1,AX472,IF(Dane!$E$3=2,BD472,BF472))</f>
        <v>0</v>
      </c>
      <c r="AF472" s="83">
        <f>IF(Dane!$E$3=1,AY472,IF(Dane!$E$3=2,BE472,BG472))</f>
        <v>0</v>
      </c>
      <c r="AG472" s="83">
        <f>IF(Dane!$E$3=1,BJ472,IF(Dane!$E$3=2,BP472,BR472))</f>
        <v>0</v>
      </c>
      <c r="AH472" s="83">
        <f>IF(Dane!$E$3=1,BK472,IF(Dane!$E$3=2,BQ472,BS472))</f>
        <v>0</v>
      </c>
      <c r="AI472" s="84">
        <f t="shared" si="234"/>
        <v>0</v>
      </c>
      <c r="AJ472" s="84">
        <f t="shared" si="235"/>
        <v>0</v>
      </c>
      <c r="AK472" s="84"/>
      <c r="AL472" s="84">
        <f t="shared" si="221"/>
        <v>0</v>
      </c>
      <c r="AM472" s="84">
        <f t="shared" si="236"/>
        <v>0</v>
      </c>
      <c r="AN472" s="84">
        <f t="shared" si="237"/>
        <v>0</v>
      </c>
      <c r="AO472" s="84">
        <f t="shared" si="222"/>
        <v>0</v>
      </c>
      <c r="AP472" s="84">
        <f t="shared" si="223"/>
        <v>0</v>
      </c>
      <c r="AQ472" s="84">
        <f t="shared" si="238"/>
        <v>0</v>
      </c>
      <c r="AR472" s="84">
        <f t="shared" si="247"/>
        <v>0</v>
      </c>
      <c r="AS472" s="84">
        <v>0</v>
      </c>
      <c r="AT472" s="84">
        <f t="shared" si="250"/>
        <v>0</v>
      </c>
      <c r="AU472" s="84">
        <v>0</v>
      </c>
      <c r="AV472" s="84">
        <f t="shared" si="224"/>
        <v>0</v>
      </c>
      <c r="AW472" s="84">
        <f t="shared" si="239"/>
        <v>0</v>
      </c>
      <c r="AX472" s="84">
        <f t="shared" si="225"/>
        <v>0</v>
      </c>
      <c r="AY472" s="84">
        <f t="shared" si="226"/>
        <v>0</v>
      </c>
      <c r="AZ472" s="84">
        <f t="shared" si="240"/>
        <v>0</v>
      </c>
      <c r="BA472" s="84">
        <f t="shared" si="227"/>
        <v>0</v>
      </c>
      <c r="BB472" s="84">
        <f t="shared" si="228"/>
        <v>0</v>
      </c>
      <c r="BC472" s="84">
        <f t="shared" si="241"/>
        <v>0</v>
      </c>
      <c r="BD472" s="84">
        <f t="shared" si="248"/>
        <v>0</v>
      </c>
      <c r="BE472" s="84">
        <v>0</v>
      </c>
      <c r="BF472" s="84">
        <f t="shared" si="242"/>
        <v>0</v>
      </c>
      <c r="BG472" s="84">
        <v>0</v>
      </c>
      <c r="BH472" s="84">
        <f t="shared" si="229"/>
        <v>0</v>
      </c>
      <c r="BI472" s="84">
        <f t="shared" si="243"/>
        <v>0</v>
      </c>
      <c r="BJ472" s="84">
        <f t="shared" si="230"/>
        <v>0</v>
      </c>
      <c r="BK472" s="84">
        <f t="shared" si="231"/>
        <v>0</v>
      </c>
      <c r="BL472" s="84">
        <f t="shared" si="244"/>
        <v>0</v>
      </c>
      <c r="BM472" s="84">
        <f t="shared" si="232"/>
        <v>0</v>
      </c>
      <c r="BN472" s="84">
        <f t="shared" si="233"/>
        <v>0</v>
      </c>
      <c r="BO472" s="84">
        <f t="shared" si="245"/>
        <v>0</v>
      </c>
      <c r="BP472" s="84">
        <f t="shared" si="249"/>
        <v>0</v>
      </c>
      <c r="BQ472" s="84">
        <v>0</v>
      </c>
      <c r="BR472" s="84">
        <f t="shared" si="246"/>
        <v>0</v>
      </c>
      <c r="BS472" s="84">
        <v>0</v>
      </c>
    </row>
    <row r="473" spans="1:71" s="85" customFormat="1">
      <c r="A473" s="69">
        <v>464</v>
      </c>
      <c r="B473" s="1"/>
      <c r="C473" s="1"/>
      <c r="D473" s="2"/>
      <c r="E473" s="3"/>
      <c r="F473" s="4"/>
      <c r="G473" s="2"/>
      <c r="H473" s="4"/>
      <c r="I473" s="4"/>
      <c r="J473" s="4"/>
      <c r="K473" s="5"/>
      <c r="L473" s="32"/>
      <c r="M473" s="4"/>
      <c r="N473" s="4"/>
      <c r="O473" s="5"/>
      <c r="P473" s="32"/>
      <c r="Q473" s="4"/>
      <c r="R473" s="4"/>
      <c r="S473" s="47"/>
      <c r="T473" s="32"/>
      <c r="U473" s="4"/>
      <c r="V473" s="4"/>
      <c r="W473" s="47"/>
      <c r="X473" s="86">
        <f>IF(Dane!$E$3=1,AL473+AX473+BJ473,IF(Dane!$E$3=2,AR473+BD473+BP473,AT473+BF473+BR473))</f>
        <v>0</v>
      </c>
      <c r="Y473" s="87">
        <f>IF(Dane!$E$3=1,AM473+AY473+BK473,IF(Dane!$E$3=2,AS473+BE473+BQ473,AU473+BG473+BS473))</f>
        <v>0</v>
      </c>
      <c r="Z473" s="87">
        <f>IF(((H473*Dane!$C$9)-X473)&lt;0,0,(H473*Dane!$C$9)-X473)</f>
        <v>0</v>
      </c>
      <c r="AA473" s="88">
        <f>IFERROR(IF(((I473*Dane!$C$9)-Y473)&lt;0,0,(I473*Dane!$C$9)-Y473),0)</f>
        <v>0</v>
      </c>
      <c r="AB473" s="74"/>
      <c r="AC473" s="83">
        <f>IF(Dane!$E$3=1,AL473,IF(Dane!$E$3=2,AR473,AT473))</f>
        <v>0</v>
      </c>
      <c r="AD473" s="83">
        <f>IF(Dane!$E$3=1,AM473,IF(Dane!$E$3=2,AS473,AU473))</f>
        <v>0</v>
      </c>
      <c r="AE473" s="83">
        <f>IF(Dane!$E$3=1,AX473,IF(Dane!$E$3=2,BD473,BF473))</f>
        <v>0</v>
      </c>
      <c r="AF473" s="83">
        <f>IF(Dane!$E$3=1,AY473,IF(Dane!$E$3=2,BE473,BG473))</f>
        <v>0</v>
      </c>
      <c r="AG473" s="83">
        <f>IF(Dane!$E$3=1,BJ473,IF(Dane!$E$3=2,BP473,BR473))</f>
        <v>0</v>
      </c>
      <c r="AH473" s="83">
        <f>IF(Dane!$E$3=1,BK473,IF(Dane!$E$3=2,BQ473,BS473))</f>
        <v>0</v>
      </c>
      <c r="AI473" s="84">
        <f t="shared" si="234"/>
        <v>0</v>
      </c>
      <c r="AJ473" s="84">
        <f t="shared" si="235"/>
        <v>0</v>
      </c>
      <c r="AK473" s="84"/>
      <c r="AL473" s="84">
        <f t="shared" si="221"/>
        <v>0</v>
      </c>
      <c r="AM473" s="84">
        <f t="shared" si="236"/>
        <v>0</v>
      </c>
      <c r="AN473" s="84">
        <f t="shared" si="237"/>
        <v>0</v>
      </c>
      <c r="AO473" s="84">
        <f t="shared" si="222"/>
        <v>0</v>
      </c>
      <c r="AP473" s="84">
        <f t="shared" si="223"/>
        <v>0</v>
      </c>
      <c r="AQ473" s="84">
        <f t="shared" si="238"/>
        <v>0</v>
      </c>
      <c r="AR473" s="84">
        <f t="shared" si="247"/>
        <v>0</v>
      </c>
      <c r="AS473" s="84">
        <v>0</v>
      </c>
      <c r="AT473" s="84">
        <f t="shared" si="250"/>
        <v>0</v>
      </c>
      <c r="AU473" s="84">
        <v>0</v>
      </c>
      <c r="AV473" s="84">
        <f t="shared" si="224"/>
        <v>0</v>
      </c>
      <c r="AW473" s="84">
        <f t="shared" si="239"/>
        <v>0</v>
      </c>
      <c r="AX473" s="84">
        <f t="shared" si="225"/>
        <v>0</v>
      </c>
      <c r="AY473" s="84">
        <f t="shared" si="226"/>
        <v>0</v>
      </c>
      <c r="AZ473" s="84">
        <f t="shared" si="240"/>
        <v>0</v>
      </c>
      <c r="BA473" s="84">
        <f t="shared" si="227"/>
        <v>0</v>
      </c>
      <c r="BB473" s="84">
        <f t="shared" si="228"/>
        <v>0</v>
      </c>
      <c r="BC473" s="84">
        <f t="shared" si="241"/>
        <v>0</v>
      </c>
      <c r="BD473" s="84">
        <f t="shared" si="248"/>
        <v>0</v>
      </c>
      <c r="BE473" s="84">
        <v>0</v>
      </c>
      <c r="BF473" s="84">
        <f t="shared" si="242"/>
        <v>0</v>
      </c>
      <c r="BG473" s="84">
        <v>0</v>
      </c>
      <c r="BH473" s="84">
        <f t="shared" si="229"/>
        <v>0</v>
      </c>
      <c r="BI473" s="84">
        <f t="shared" si="243"/>
        <v>0</v>
      </c>
      <c r="BJ473" s="84">
        <f t="shared" si="230"/>
        <v>0</v>
      </c>
      <c r="BK473" s="84">
        <f t="shared" si="231"/>
        <v>0</v>
      </c>
      <c r="BL473" s="84">
        <f t="shared" si="244"/>
        <v>0</v>
      </c>
      <c r="BM473" s="84">
        <f t="shared" si="232"/>
        <v>0</v>
      </c>
      <c r="BN473" s="84">
        <f t="shared" si="233"/>
        <v>0</v>
      </c>
      <c r="BO473" s="84">
        <f t="shared" si="245"/>
        <v>0</v>
      </c>
      <c r="BP473" s="84">
        <f t="shared" si="249"/>
        <v>0</v>
      </c>
      <c r="BQ473" s="84">
        <v>0</v>
      </c>
      <c r="BR473" s="84">
        <f t="shared" si="246"/>
        <v>0</v>
      </c>
      <c r="BS473" s="84">
        <v>0</v>
      </c>
    </row>
    <row r="474" spans="1:71" s="85" customFormat="1">
      <c r="A474" s="69">
        <v>465</v>
      </c>
      <c r="B474" s="1"/>
      <c r="C474" s="1"/>
      <c r="D474" s="2"/>
      <c r="E474" s="3"/>
      <c r="F474" s="4"/>
      <c r="G474" s="2"/>
      <c r="H474" s="4"/>
      <c r="I474" s="4"/>
      <c r="J474" s="4"/>
      <c r="K474" s="5"/>
      <c r="L474" s="32"/>
      <c r="M474" s="4"/>
      <c r="N474" s="4"/>
      <c r="O474" s="5"/>
      <c r="P474" s="32"/>
      <c r="Q474" s="4"/>
      <c r="R474" s="4"/>
      <c r="S474" s="47"/>
      <c r="T474" s="32"/>
      <c r="U474" s="4"/>
      <c r="V474" s="4"/>
      <c r="W474" s="47"/>
      <c r="X474" s="86">
        <f>IF(Dane!$E$3=1,AL474+AX474+BJ474,IF(Dane!$E$3=2,AR474+BD474+BP474,AT474+BF474+BR474))</f>
        <v>0</v>
      </c>
      <c r="Y474" s="87">
        <f>IF(Dane!$E$3=1,AM474+AY474+BK474,IF(Dane!$E$3=2,AS474+BE474+BQ474,AU474+BG474+BS474))</f>
        <v>0</v>
      </c>
      <c r="Z474" s="87">
        <f>IF(((H474*Dane!$C$9)-X474)&lt;0,0,(H474*Dane!$C$9)-X474)</f>
        <v>0</v>
      </c>
      <c r="AA474" s="88">
        <f>IFERROR(IF(((I474*Dane!$C$9)-Y474)&lt;0,0,(I474*Dane!$C$9)-Y474),0)</f>
        <v>0</v>
      </c>
      <c r="AB474" s="74"/>
      <c r="AC474" s="83">
        <f>IF(Dane!$E$3=1,AL474,IF(Dane!$E$3=2,AR474,AT474))</f>
        <v>0</v>
      </c>
      <c r="AD474" s="83">
        <f>IF(Dane!$E$3=1,AM474,IF(Dane!$E$3=2,AS474,AU474))</f>
        <v>0</v>
      </c>
      <c r="AE474" s="83">
        <f>IF(Dane!$E$3=1,AX474,IF(Dane!$E$3=2,BD474,BF474))</f>
        <v>0</v>
      </c>
      <c r="AF474" s="83">
        <f>IF(Dane!$E$3=1,AY474,IF(Dane!$E$3=2,BE474,BG474))</f>
        <v>0</v>
      </c>
      <c r="AG474" s="83">
        <f>IF(Dane!$E$3=1,BJ474,IF(Dane!$E$3=2,BP474,BR474))</f>
        <v>0</v>
      </c>
      <c r="AH474" s="83">
        <f>IF(Dane!$E$3=1,BK474,IF(Dane!$E$3=2,BQ474,BS474))</f>
        <v>0</v>
      </c>
      <c r="AI474" s="84">
        <f t="shared" si="234"/>
        <v>0</v>
      </c>
      <c r="AJ474" s="84">
        <f t="shared" si="235"/>
        <v>0</v>
      </c>
      <c r="AK474" s="84"/>
      <c r="AL474" s="84">
        <f t="shared" si="221"/>
        <v>0</v>
      </c>
      <c r="AM474" s="84">
        <f t="shared" si="236"/>
        <v>0</v>
      </c>
      <c r="AN474" s="84">
        <f t="shared" si="237"/>
        <v>0</v>
      </c>
      <c r="AO474" s="84">
        <f t="shared" si="222"/>
        <v>0</v>
      </c>
      <c r="AP474" s="84">
        <f t="shared" si="223"/>
        <v>0</v>
      </c>
      <c r="AQ474" s="84">
        <f t="shared" si="238"/>
        <v>0</v>
      </c>
      <c r="AR474" s="84">
        <f t="shared" si="247"/>
        <v>0</v>
      </c>
      <c r="AS474" s="84">
        <v>0</v>
      </c>
      <c r="AT474" s="84">
        <f t="shared" si="250"/>
        <v>0</v>
      </c>
      <c r="AU474" s="84">
        <v>0</v>
      </c>
      <c r="AV474" s="84">
        <f t="shared" si="224"/>
        <v>0</v>
      </c>
      <c r="AW474" s="84">
        <f t="shared" si="239"/>
        <v>0</v>
      </c>
      <c r="AX474" s="84">
        <f t="shared" si="225"/>
        <v>0</v>
      </c>
      <c r="AY474" s="84">
        <f t="shared" si="226"/>
        <v>0</v>
      </c>
      <c r="AZ474" s="84">
        <f t="shared" si="240"/>
        <v>0</v>
      </c>
      <c r="BA474" s="84">
        <f t="shared" si="227"/>
        <v>0</v>
      </c>
      <c r="BB474" s="84">
        <f t="shared" si="228"/>
        <v>0</v>
      </c>
      <c r="BC474" s="84">
        <f t="shared" si="241"/>
        <v>0</v>
      </c>
      <c r="BD474" s="84">
        <f t="shared" si="248"/>
        <v>0</v>
      </c>
      <c r="BE474" s="84">
        <v>0</v>
      </c>
      <c r="BF474" s="84">
        <f t="shared" si="242"/>
        <v>0</v>
      </c>
      <c r="BG474" s="84">
        <v>0</v>
      </c>
      <c r="BH474" s="84">
        <f t="shared" si="229"/>
        <v>0</v>
      </c>
      <c r="BI474" s="84">
        <f t="shared" si="243"/>
        <v>0</v>
      </c>
      <c r="BJ474" s="84">
        <f t="shared" si="230"/>
        <v>0</v>
      </c>
      <c r="BK474" s="84">
        <f t="shared" si="231"/>
        <v>0</v>
      </c>
      <c r="BL474" s="84">
        <f t="shared" si="244"/>
        <v>0</v>
      </c>
      <c r="BM474" s="84">
        <f t="shared" si="232"/>
        <v>0</v>
      </c>
      <c r="BN474" s="84">
        <f t="shared" si="233"/>
        <v>0</v>
      </c>
      <c r="BO474" s="84">
        <f t="shared" si="245"/>
        <v>0</v>
      </c>
      <c r="BP474" s="84">
        <f t="shared" si="249"/>
        <v>0</v>
      </c>
      <c r="BQ474" s="84">
        <v>0</v>
      </c>
      <c r="BR474" s="84">
        <f t="shared" si="246"/>
        <v>0</v>
      </c>
      <c r="BS474" s="84">
        <v>0</v>
      </c>
    </row>
    <row r="475" spans="1:71" s="85" customFormat="1">
      <c r="A475" s="69">
        <v>466</v>
      </c>
      <c r="B475" s="1"/>
      <c r="C475" s="1"/>
      <c r="D475" s="2"/>
      <c r="E475" s="3"/>
      <c r="F475" s="4"/>
      <c r="G475" s="2"/>
      <c r="H475" s="4"/>
      <c r="I475" s="4"/>
      <c r="J475" s="4"/>
      <c r="K475" s="5"/>
      <c r="L475" s="32"/>
      <c r="M475" s="4"/>
      <c r="N475" s="4"/>
      <c r="O475" s="5"/>
      <c r="P475" s="32"/>
      <c r="Q475" s="4"/>
      <c r="R475" s="4"/>
      <c r="S475" s="47"/>
      <c r="T475" s="32"/>
      <c r="U475" s="4"/>
      <c r="V475" s="4"/>
      <c r="W475" s="47"/>
      <c r="X475" s="86">
        <f>IF(Dane!$E$3=1,AL475+AX475+BJ475,IF(Dane!$E$3=2,AR475+BD475+BP475,AT475+BF475+BR475))</f>
        <v>0</v>
      </c>
      <c r="Y475" s="87">
        <f>IF(Dane!$E$3=1,AM475+AY475+BK475,IF(Dane!$E$3=2,AS475+BE475+BQ475,AU475+BG475+BS475))</f>
        <v>0</v>
      </c>
      <c r="Z475" s="87">
        <f>IF(((H475*Dane!$C$9)-X475)&lt;0,0,(H475*Dane!$C$9)-X475)</f>
        <v>0</v>
      </c>
      <c r="AA475" s="88">
        <f>IFERROR(IF(((I475*Dane!$C$9)-Y475)&lt;0,0,(I475*Dane!$C$9)-Y475),0)</f>
        <v>0</v>
      </c>
      <c r="AB475" s="74"/>
      <c r="AC475" s="83">
        <f>IF(Dane!$E$3=1,AL475,IF(Dane!$E$3=2,AR475,AT475))</f>
        <v>0</v>
      </c>
      <c r="AD475" s="83">
        <f>IF(Dane!$E$3=1,AM475,IF(Dane!$E$3=2,AS475,AU475))</f>
        <v>0</v>
      </c>
      <c r="AE475" s="83">
        <f>IF(Dane!$E$3=1,AX475,IF(Dane!$E$3=2,BD475,BF475))</f>
        <v>0</v>
      </c>
      <c r="AF475" s="83">
        <f>IF(Dane!$E$3=1,AY475,IF(Dane!$E$3=2,BE475,BG475))</f>
        <v>0</v>
      </c>
      <c r="AG475" s="83">
        <f>IF(Dane!$E$3=1,BJ475,IF(Dane!$E$3=2,BP475,BR475))</f>
        <v>0</v>
      </c>
      <c r="AH475" s="83">
        <f>IF(Dane!$E$3=1,BK475,IF(Dane!$E$3=2,BQ475,BS475))</f>
        <v>0</v>
      </c>
      <c r="AI475" s="84">
        <f t="shared" si="234"/>
        <v>0</v>
      </c>
      <c r="AJ475" s="84">
        <f t="shared" si="235"/>
        <v>0</v>
      </c>
      <c r="AK475" s="84"/>
      <c r="AL475" s="84">
        <f t="shared" si="221"/>
        <v>0</v>
      </c>
      <c r="AM475" s="84">
        <f t="shared" si="236"/>
        <v>0</v>
      </c>
      <c r="AN475" s="84">
        <f t="shared" si="237"/>
        <v>0</v>
      </c>
      <c r="AO475" s="84">
        <f t="shared" si="222"/>
        <v>0</v>
      </c>
      <c r="AP475" s="84">
        <f t="shared" si="223"/>
        <v>0</v>
      </c>
      <c r="AQ475" s="84">
        <f t="shared" si="238"/>
        <v>0</v>
      </c>
      <c r="AR475" s="84">
        <f t="shared" si="247"/>
        <v>0</v>
      </c>
      <c r="AS475" s="84">
        <v>0</v>
      </c>
      <c r="AT475" s="84">
        <f t="shared" si="250"/>
        <v>0</v>
      </c>
      <c r="AU475" s="84">
        <v>0</v>
      </c>
      <c r="AV475" s="84">
        <f t="shared" si="224"/>
        <v>0</v>
      </c>
      <c r="AW475" s="84">
        <f t="shared" si="239"/>
        <v>0</v>
      </c>
      <c r="AX475" s="84">
        <f t="shared" si="225"/>
        <v>0</v>
      </c>
      <c r="AY475" s="84">
        <f t="shared" si="226"/>
        <v>0</v>
      </c>
      <c r="AZ475" s="84">
        <f t="shared" si="240"/>
        <v>0</v>
      </c>
      <c r="BA475" s="84">
        <f t="shared" si="227"/>
        <v>0</v>
      </c>
      <c r="BB475" s="84">
        <f t="shared" si="228"/>
        <v>0</v>
      </c>
      <c r="BC475" s="84">
        <f t="shared" si="241"/>
        <v>0</v>
      </c>
      <c r="BD475" s="84">
        <f t="shared" si="248"/>
        <v>0</v>
      </c>
      <c r="BE475" s="84">
        <v>0</v>
      </c>
      <c r="BF475" s="84">
        <f t="shared" si="242"/>
        <v>0</v>
      </c>
      <c r="BG475" s="84">
        <v>0</v>
      </c>
      <c r="BH475" s="84">
        <f t="shared" si="229"/>
        <v>0</v>
      </c>
      <c r="BI475" s="84">
        <f t="shared" si="243"/>
        <v>0</v>
      </c>
      <c r="BJ475" s="84">
        <f t="shared" si="230"/>
        <v>0</v>
      </c>
      <c r="BK475" s="84">
        <f t="shared" si="231"/>
        <v>0</v>
      </c>
      <c r="BL475" s="84">
        <f t="shared" si="244"/>
        <v>0</v>
      </c>
      <c r="BM475" s="84">
        <f t="shared" si="232"/>
        <v>0</v>
      </c>
      <c r="BN475" s="84">
        <f t="shared" si="233"/>
        <v>0</v>
      </c>
      <c r="BO475" s="84">
        <f t="shared" si="245"/>
        <v>0</v>
      </c>
      <c r="BP475" s="84">
        <f t="shared" si="249"/>
        <v>0</v>
      </c>
      <c r="BQ475" s="84">
        <v>0</v>
      </c>
      <c r="BR475" s="84">
        <f t="shared" si="246"/>
        <v>0</v>
      </c>
      <c r="BS475" s="84">
        <v>0</v>
      </c>
    </row>
    <row r="476" spans="1:71" s="85" customFormat="1">
      <c r="A476" s="69">
        <v>467</v>
      </c>
      <c r="B476" s="1"/>
      <c r="C476" s="1"/>
      <c r="D476" s="2"/>
      <c r="E476" s="3"/>
      <c r="F476" s="4"/>
      <c r="G476" s="2"/>
      <c r="H476" s="4"/>
      <c r="I476" s="4"/>
      <c r="J476" s="4"/>
      <c r="K476" s="5"/>
      <c r="L476" s="32"/>
      <c r="M476" s="4"/>
      <c r="N476" s="4"/>
      <c r="O476" s="5"/>
      <c r="P476" s="32"/>
      <c r="Q476" s="4"/>
      <c r="R476" s="4"/>
      <c r="S476" s="47"/>
      <c r="T476" s="32"/>
      <c r="U476" s="4"/>
      <c r="V476" s="4"/>
      <c r="W476" s="47"/>
      <c r="X476" s="86">
        <f>IF(Dane!$E$3=1,AL476+AX476+BJ476,IF(Dane!$E$3=2,AR476+BD476+BP476,AT476+BF476+BR476))</f>
        <v>0</v>
      </c>
      <c r="Y476" s="87">
        <f>IF(Dane!$E$3=1,AM476+AY476+BK476,IF(Dane!$E$3=2,AS476+BE476+BQ476,AU476+BG476+BS476))</f>
        <v>0</v>
      </c>
      <c r="Z476" s="87">
        <f>IF(((H476*Dane!$C$9)-X476)&lt;0,0,(H476*Dane!$C$9)-X476)</f>
        <v>0</v>
      </c>
      <c r="AA476" s="88">
        <f>IFERROR(IF(((I476*Dane!$C$9)-Y476)&lt;0,0,(I476*Dane!$C$9)-Y476),0)</f>
        <v>0</v>
      </c>
      <c r="AB476" s="74"/>
      <c r="AC476" s="83">
        <f>IF(Dane!$E$3=1,AL476,IF(Dane!$E$3=2,AR476,AT476))</f>
        <v>0</v>
      </c>
      <c r="AD476" s="83">
        <f>IF(Dane!$E$3=1,AM476,IF(Dane!$E$3=2,AS476,AU476))</f>
        <v>0</v>
      </c>
      <c r="AE476" s="83">
        <f>IF(Dane!$E$3=1,AX476,IF(Dane!$E$3=2,BD476,BF476))</f>
        <v>0</v>
      </c>
      <c r="AF476" s="83">
        <f>IF(Dane!$E$3=1,AY476,IF(Dane!$E$3=2,BE476,BG476))</f>
        <v>0</v>
      </c>
      <c r="AG476" s="83">
        <f>IF(Dane!$E$3=1,BJ476,IF(Dane!$E$3=2,BP476,BR476))</f>
        <v>0</v>
      </c>
      <c r="AH476" s="83">
        <f>IF(Dane!$E$3=1,BK476,IF(Dane!$E$3=2,BQ476,BS476))</f>
        <v>0</v>
      </c>
      <c r="AI476" s="84">
        <f t="shared" si="234"/>
        <v>0</v>
      </c>
      <c r="AJ476" s="84">
        <f t="shared" si="235"/>
        <v>0</v>
      </c>
      <c r="AK476" s="84"/>
      <c r="AL476" s="84">
        <f t="shared" si="221"/>
        <v>0</v>
      </c>
      <c r="AM476" s="84">
        <f t="shared" si="236"/>
        <v>0</v>
      </c>
      <c r="AN476" s="84">
        <f t="shared" si="237"/>
        <v>0</v>
      </c>
      <c r="AO476" s="84">
        <f t="shared" si="222"/>
        <v>0</v>
      </c>
      <c r="AP476" s="84">
        <f t="shared" si="223"/>
        <v>0</v>
      </c>
      <c r="AQ476" s="84">
        <f t="shared" si="238"/>
        <v>0</v>
      </c>
      <c r="AR476" s="84">
        <f t="shared" si="247"/>
        <v>0</v>
      </c>
      <c r="AS476" s="84">
        <v>0</v>
      </c>
      <c r="AT476" s="84">
        <f t="shared" si="250"/>
        <v>0</v>
      </c>
      <c r="AU476" s="84">
        <v>0</v>
      </c>
      <c r="AV476" s="84">
        <f t="shared" si="224"/>
        <v>0</v>
      </c>
      <c r="AW476" s="84">
        <f t="shared" si="239"/>
        <v>0</v>
      </c>
      <c r="AX476" s="84">
        <f t="shared" si="225"/>
        <v>0</v>
      </c>
      <c r="AY476" s="84">
        <f t="shared" si="226"/>
        <v>0</v>
      </c>
      <c r="AZ476" s="84">
        <f t="shared" si="240"/>
        <v>0</v>
      </c>
      <c r="BA476" s="84">
        <f t="shared" si="227"/>
        <v>0</v>
      </c>
      <c r="BB476" s="84">
        <f t="shared" si="228"/>
        <v>0</v>
      </c>
      <c r="BC476" s="84">
        <f t="shared" si="241"/>
        <v>0</v>
      </c>
      <c r="BD476" s="84">
        <f t="shared" si="248"/>
        <v>0</v>
      </c>
      <c r="BE476" s="84">
        <v>0</v>
      </c>
      <c r="BF476" s="84">
        <f t="shared" si="242"/>
        <v>0</v>
      </c>
      <c r="BG476" s="84">
        <v>0</v>
      </c>
      <c r="BH476" s="84">
        <f t="shared" si="229"/>
        <v>0</v>
      </c>
      <c r="BI476" s="84">
        <f t="shared" si="243"/>
        <v>0</v>
      </c>
      <c r="BJ476" s="84">
        <f t="shared" si="230"/>
        <v>0</v>
      </c>
      <c r="BK476" s="84">
        <f t="shared" si="231"/>
        <v>0</v>
      </c>
      <c r="BL476" s="84">
        <f t="shared" si="244"/>
        <v>0</v>
      </c>
      <c r="BM476" s="84">
        <f t="shared" si="232"/>
        <v>0</v>
      </c>
      <c r="BN476" s="84">
        <f t="shared" si="233"/>
        <v>0</v>
      </c>
      <c r="BO476" s="84">
        <f t="shared" si="245"/>
        <v>0</v>
      </c>
      <c r="BP476" s="84">
        <f t="shared" si="249"/>
        <v>0</v>
      </c>
      <c r="BQ476" s="84">
        <v>0</v>
      </c>
      <c r="BR476" s="84">
        <f t="shared" si="246"/>
        <v>0</v>
      </c>
      <c r="BS476" s="84">
        <v>0</v>
      </c>
    </row>
    <row r="477" spans="1:71" s="85" customFormat="1">
      <c r="A477" s="69">
        <v>468</v>
      </c>
      <c r="B477" s="1"/>
      <c r="C477" s="1"/>
      <c r="D477" s="2"/>
      <c r="E477" s="3"/>
      <c r="F477" s="4"/>
      <c r="G477" s="2"/>
      <c r="H477" s="4"/>
      <c r="I477" s="4"/>
      <c r="J477" s="4"/>
      <c r="K477" s="5"/>
      <c r="L477" s="32"/>
      <c r="M477" s="4"/>
      <c r="N477" s="4"/>
      <c r="O477" s="5"/>
      <c r="P477" s="32"/>
      <c r="Q477" s="4"/>
      <c r="R477" s="4"/>
      <c r="S477" s="47"/>
      <c r="T477" s="32"/>
      <c r="U477" s="4"/>
      <c r="V477" s="4"/>
      <c r="W477" s="47"/>
      <c r="X477" s="86">
        <f>IF(Dane!$E$3=1,AL477+AX477+BJ477,IF(Dane!$E$3=2,AR477+BD477+BP477,AT477+BF477+BR477))</f>
        <v>0</v>
      </c>
      <c r="Y477" s="87">
        <f>IF(Dane!$E$3=1,AM477+AY477+BK477,IF(Dane!$E$3=2,AS477+BE477+BQ477,AU477+BG477+BS477))</f>
        <v>0</v>
      </c>
      <c r="Z477" s="87">
        <f>IF(((H477*Dane!$C$9)-X477)&lt;0,0,(H477*Dane!$C$9)-X477)</f>
        <v>0</v>
      </c>
      <c r="AA477" s="88">
        <f>IFERROR(IF(((I477*Dane!$C$9)-Y477)&lt;0,0,(I477*Dane!$C$9)-Y477),0)</f>
        <v>0</v>
      </c>
      <c r="AB477" s="74"/>
      <c r="AC477" s="83">
        <f>IF(Dane!$E$3=1,AL477,IF(Dane!$E$3=2,AR477,AT477))</f>
        <v>0</v>
      </c>
      <c r="AD477" s="83">
        <f>IF(Dane!$E$3=1,AM477,IF(Dane!$E$3=2,AS477,AU477))</f>
        <v>0</v>
      </c>
      <c r="AE477" s="83">
        <f>IF(Dane!$E$3=1,AX477,IF(Dane!$E$3=2,BD477,BF477))</f>
        <v>0</v>
      </c>
      <c r="AF477" s="83">
        <f>IF(Dane!$E$3=1,AY477,IF(Dane!$E$3=2,BE477,BG477))</f>
        <v>0</v>
      </c>
      <c r="AG477" s="83">
        <f>IF(Dane!$E$3=1,BJ477,IF(Dane!$E$3=2,BP477,BR477))</f>
        <v>0</v>
      </c>
      <c r="AH477" s="83">
        <f>IF(Dane!$E$3=1,BK477,IF(Dane!$E$3=2,BQ477,BS477))</f>
        <v>0</v>
      </c>
      <c r="AI477" s="84">
        <f t="shared" si="234"/>
        <v>0</v>
      </c>
      <c r="AJ477" s="84">
        <f t="shared" si="235"/>
        <v>0</v>
      </c>
      <c r="AK477" s="84"/>
      <c r="AL477" s="84">
        <f t="shared" si="221"/>
        <v>0</v>
      </c>
      <c r="AM477" s="84">
        <f t="shared" si="236"/>
        <v>0</v>
      </c>
      <c r="AN477" s="84">
        <f t="shared" si="237"/>
        <v>0</v>
      </c>
      <c r="AO477" s="84">
        <f t="shared" si="222"/>
        <v>0</v>
      </c>
      <c r="AP477" s="84">
        <f t="shared" si="223"/>
        <v>0</v>
      </c>
      <c r="AQ477" s="84">
        <f t="shared" si="238"/>
        <v>0</v>
      </c>
      <c r="AR477" s="84">
        <f t="shared" si="247"/>
        <v>0</v>
      </c>
      <c r="AS477" s="84">
        <v>0</v>
      </c>
      <c r="AT477" s="84">
        <f t="shared" si="250"/>
        <v>0</v>
      </c>
      <c r="AU477" s="84">
        <v>0</v>
      </c>
      <c r="AV477" s="84">
        <f t="shared" si="224"/>
        <v>0</v>
      </c>
      <c r="AW477" s="84">
        <f t="shared" si="239"/>
        <v>0</v>
      </c>
      <c r="AX477" s="84">
        <f t="shared" si="225"/>
        <v>0</v>
      </c>
      <c r="AY477" s="84">
        <f t="shared" si="226"/>
        <v>0</v>
      </c>
      <c r="AZ477" s="84">
        <f t="shared" si="240"/>
        <v>0</v>
      </c>
      <c r="BA477" s="84">
        <f t="shared" si="227"/>
        <v>0</v>
      </c>
      <c r="BB477" s="84">
        <f t="shared" si="228"/>
        <v>0</v>
      </c>
      <c r="BC477" s="84">
        <f t="shared" si="241"/>
        <v>0</v>
      </c>
      <c r="BD477" s="84">
        <f t="shared" si="248"/>
        <v>0</v>
      </c>
      <c r="BE477" s="84">
        <v>0</v>
      </c>
      <c r="BF477" s="84">
        <f t="shared" si="242"/>
        <v>0</v>
      </c>
      <c r="BG477" s="84">
        <v>0</v>
      </c>
      <c r="BH477" s="84">
        <f t="shared" si="229"/>
        <v>0</v>
      </c>
      <c r="BI477" s="84">
        <f t="shared" si="243"/>
        <v>0</v>
      </c>
      <c r="BJ477" s="84">
        <f t="shared" si="230"/>
        <v>0</v>
      </c>
      <c r="BK477" s="84">
        <f t="shared" si="231"/>
        <v>0</v>
      </c>
      <c r="BL477" s="84">
        <f t="shared" si="244"/>
        <v>0</v>
      </c>
      <c r="BM477" s="84">
        <f t="shared" si="232"/>
        <v>0</v>
      </c>
      <c r="BN477" s="84">
        <f t="shared" si="233"/>
        <v>0</v>
      </c>
      <c r="BO477" s="84">
        <f t="shared" si="245"/>
        <v>0</v>
      </c>
      <c r="BP477" s="84">
        <f t="shared" si="249"/>
        <v>0</v>
      </c>
      <c r="BQ477" s="84">
        <v>0</v>
      </c>
      <c r="BR477" s="84">
        <f t="shared" si="246"/>
        <v>0</v>
      </c>
      <c r="BS477" s="84">
        <v>0</v>
      </c>
    </row>
    <row r="478" spans="1:71" s="85" customFormat="1">
      <c r="A478" s="69">
        <v>469</v>
      </c>
      <c r="B478" s="1"/>
      <c r="C478" s="1"/>
      <c r="D478" s="2"/>
      <c r="E478" s="3"/>
      <c r="F478" s="4"/>
      <c r="G478" s="2"/>
      <c r="H478" s="4"/>
      <c r="I478" s="4"/>
      <c r="J478" s="4"/>
      <c r="K478" s="5"/>
      <c r="L478" s="32"/>
      <c r="M478" s="4"/>
      <c r="N478" s="4"/>
      <c r="O478" s="5"/>
      <c r="P478" s="32"/>
      <c r="Q478" s="4"/>
      <c r="R478" s="4"/>
      <c r="S478" s="47"/>
      <c r="T478" s="32"/>
      <c r="U478" s="4"/>
      <c r="V478" s="4"/>
      <c r="W478" s="47"/>
      <c r="X478" s="86">
        <f>IF(Dane!$E$3=1,AL478+AX478+BJ478,IF(Dane!$E$3=2,AR478+BD478+BP478,AT478+BF478+BR478))</f>
        <v>0</v>
      </c>
      <c r="Y478" s="87">
        <f>IF(Dane!$E$3=1,AM478+AY478+BK478,IF(Dane!$E$3=2,AS478+BE478+BQ478,AU478+BG478+BS478))</f>
        <v>0</v>
      </c>
      <c r="Z478" s="87">
        <f>IF(((H478*Dane!$C$9)-X478)&lt;0,0,(H478*Dane!$C$9)-X478)</f>
        <v>0</v>
      </c>
      <c r="AA478" s="88">
        <f>IFERROR(IF(((I478*Dane!$C$9)-Y478)&lt;0,0,(I478*Dane!$C$9)-Y478),0)</f>
        <v>0</v>
      </c>
      <c r="AB478" s="74"/>
      <c r="AC478" s="83">
        <f>IF(Dane!$E$3=1,AL478,IF(Dane!$E$3=2,AR478,AT478))</f>
        <v>0</v>
      </c>
      <c r="AD478" s="83">
        <f>IF(Dane!$E$3=1,AM478,IF(Dane!$E$3=2,AS478,AU478))</f>
        <v>0</v>
      </c>
      <c r="AE478" s="83">
        <f>IF(Dane!$E$3=1,AX478,IF(Dane!$E$3=2,BD478,BF478))</f>
        <v>0</v>
      </c>
      <c r="AF478" s="83">
        <f>IF(Dane!$E$3=1,AY478,IF(Dane!$E$3=2,BE478,BG478))</f>
        <v>0</v>
      </c>
      <c r="AG478" s="83">
        <f>IF(Dane!$E$3=1,BJ478,IF(Dane!$E$3=2,BP478,BR478))</f>
        <v>0</v>
      </c>
      <c r="AH478" s="83">
        <f>IF(Dane!$E$3=1,BK478,IF(Dane!$E$3=2,BQ478,BS478))</f>
        <v>0</v>
      </c>
      <c r="AI478" s="84">
        <f t="shared" si="234"/>
        <v>0</v>
      </c>
      <c r="AJ478" s="84">
        <f t="shared" si="235"/>
        <v>0</v>
      </c>
      <c r="AK478" s="84"/>
      <c r="AL478" s="84">
        <f t="shared" si="221"/>
        <v>0</v>
      </c>
      <c r="AM478" s="84">
        <f t="shared" si="236"/>
        <v>0</v>
      </c>
      <c r="AN478" s="84">
        <f t="shared" si="237"/>
        <v>0</v>
      </c>
      <c r="AO478" s="84">
        <f t="shared" si="222"/>
        <v>0</v>
      </c>
      <c r="AP478" s="84">
        <f t="shared" si="223"/>
        <v>0</v>
      </c>
      <c r="AQ478" s="84">
        <f t="shared" si="238"/>
        <v>0</v>
      </c>
      <c r="AR478" s="84">
        <f t="shared" si="247"/>
        <v>0</v>
      </c>
      <c r="AS478" s="84">
        <v>0</v>
      </c>
      <c r="AT478" s="84">
        <f t="shared" si="250"/>
        <v>0</v>
      </c>
      <c r="AU478" s="84">
        <v>0</v>
      </c>
      <c r="AV478" s="84">
        <f t="shared" si="224"/>
        <v>0</v>
      </c>
      <c r="AW478" s="84">
        <f t="shared" si="239"/>
        <v>0</v>
      </c>
      <c r="AX478" s="84">
        <f t="shared" si="225"/>
        <v>0</v>
      </c>
      <c r="AY478" s="84">
        <f t="shared" si="226"/>
        <v>0</v>
      </c>
      <c r="AZ478" s="84">
        <f t="shared" si="240"/>
        <v>0</v>
      </c>
      <c r="BA478" s="84">
        <f t="shared" si="227"/>
        <v>0</v>
      </c>
      <c r="BB478" s="84">
        <f t="shared" si="228"/>
        <v>0</v>
      </c>
      <c r="BC478" s="84">
        <f t="shared" si="241"/>
        <v>0</v>
      </c>
      <c r="BD478" s="84">
        <f t="shared" si="248"/>
        <v>0</v>
      </c>
      <c r="BE478" s="84">
        <v>0</v>
      </c>
      <c r="BF478" s="84">
        <f t="shared" si="242"/>
        <v>0</v>
      </c>
      <c r="BG478" s="84">
        <v>0</v>
      </c>
      <c r="BH478" s="84">
        <f t="shared" si="229"/>
        <v>0</v>
      </c>
      <c r="BI478" s="84">
        <f t="shared" si="243"/>
        <v>0</v>
      </c>
      <c r="BJ478" s="84">
        <f t="shared" si="230"/>
        <v>0</v>
      </c>
      <c r="BK478" s="84">
        <f t="shared" si="231"/>
        <v>0</v>
      </c>
      <c r="BL478" s="84">
        <f t="shared" si="244"/>
        <v>0</v>
      </c>
      <c r="BM478" s="84">
        <f t="shared" si="232"/>
        <v>0</v>
      </c>
      <c r="BN478" s="84">
        <f t="shared" si="233"/>
        <v>0</v>
      </c>
      <c r="BO478" s="84">
        <f t="shared" si="245"/>
        <v>0</v>
      </c>
      <c r="BP478" s="84">
        <f t="shared" si="249"/>
        <v>0</v>
      </c>
      <c r="BQ478" s="84">
        <v>0</v>
      </c>
      <c r="BR478" s="84">
        <f t="shared" si="246"/>
        <v>0</v>
      </c>
      <c r="BS478" s="84">
        <v>0</v>
      </c>
    </row>
    <row r="479" spans="1:71" s="85" customFormat="1">
      <c r="A479" s="69">
        <v>470</v>
      </c>
      <c r="B479" s="1"/>
      <c r="C479" s="1"/>
      <c r="D479" s="2"/>
      <c r="E479" s="3"/>
      <c r="F479" s="4"/>
      <c r="G479" s="2"/>
      <c r="H479" s="4"/>
      <c r="I479" s="4"/>
      <c r="J479" s="4"/>
      <c r="K479" s="5"/>
      <c r="L479" s="32"/>
      <c r="M479" s="4"/>
      <c r="N479" s="4"/>
      <c r="O479" s="5"/>
      <c r="P479" s="32"/>
      <c r="Q479" s="4"/>
      <c r="R479" s="4"/>
      <c r="S479" s="47"/>
      <c r="T479" s="32"/>
      <c r="U479" s="4"/>
      <c r="V479" s="4"/>
      <c r="W479" s="47"/>
      <c r="X479" s="86">
        <f>IF(Dane!$E$3=1,AL479+AX479+BJ479,IF(Dane!$E$3=2,AR479+BD479+BP479,AT479+BF479+BR479))</f>
        <v>0</v>
      </c>
      <c r="Y479" s="87">
        <f>IF(Dane!$E$3=1,AM479+AY479+BK479,IF(Dane!$E$3=2,AS479+BE479+BQ479,AU479+BG479+BS479))</f>
        <v>0</v>
      </c>
      <c r="Z479" s="87">
        <f>IF(((H479*Dane!$C$9)-X479)&lt;0,0,(H479*Dane!$C$9)-X479)</f>
        <v>0</v>
      </c>
      <c r="AA479" s="88">
        <f>IFERROR(IF(((I479*Dane!$C$9)-Y479)&lt;0,0,(I479*Dane!$C$9)-Y479),0)</f>
        <v>0</v>
      </c>
      <c r="AB479" s="74"/>
      <c r="AC479" s="83">
        <f>IF(Dane!$E$3=1,AL479,IF(Dane!$E$3=2,AR479,AT479))</f>
        <v>0</v>
      </c>
      <c r="AD479" s="83">
        <f>IF(Dane!$E$3=1,AM479,IF(Dane!$E$3=2,AS479,AU479))</f>
        <v>0</v>
      </c>
      <c r="AE479" s="83">
        <f>IF(Dane!$E$3=1,AX479,IF(Dane!$E$3=2,BD479,BF479))</f>
        <v>0</v>
      </c>
      <c r="AF479" s="83">
        <f>IF(Dane!$E$3=1,AY479,IF(Dane!$E$3=2,BE479,BG479))</f>
        <v>0</v>
      </c>
      <c r="AG479" s="83">
        <f>IF(Dane!$E$3=1,BJ479,IF(Dane!$E$3=2,BP479,BR479))</f>
        <v>0</v>
      </c>
      <c r="AH479" s="83">
        <f>IF(Dane!$E$3=1,BK479,IF(Dane!$E$3=2,BQ479,BS479))</f>
        <v>0</v>
      </c>
      <c r="AI479" s="84">
        <f t="shared" si="234"/>
        <v>0</v>
      </c>
      <c r="AJ479" s="84">
        <f t="shared" si="235"/>
        <v>0</v>
      </c>
      <c r="AK479" s="84"/>
      <c r="AL479" s="84">
        <f t="shared" si="221"/>
        <v>0</v>
      </c>
      <c r="AM479" s="84">
        <f t="shared" si="236"/>
        <v>0</v>
      </c>
      <c r="AN479" s="84">
        <f t="shared" si="237"/>
        <v>0</v>
      </c>
      <c r="AO479" s="84">
        <f t="shared" si="222"/>
        <v>0</v>
      </c>
      <c r="AP479" s="84">
        <f t="shared" si="223"/>
        <v>0</v>
      </c>
      <c r="AQ479" s="84">
        <f t="shared" si="238"/>
        <v>0</v>
      </c>
      <c r="AR479" s="84">
        <f t="shared" si="247"/>
        <v>0</v>
      </c>
      <c r="AS479" s="84">
        <v>0</v>
      </c>
      <c r="AT479" s="84">
        <f t="shared" si="250"/>
        <v>0</v>
      </c>
      <c r="AU479" s="84">
        <v>0</v>
      </c>
      <c r="AV479" s="84">
        <f t="shared" si="224"/>
        <v>0</v>
      </c>
      <c r="AW479" s="84">
        <f t="shared" si="239"/>
        <v>0</v>
      </c>
      <c r="AX479" s="84">
        <f t="shared" si="225"/>
        <v>0</v>
      </c>
      <c r="AY479" s="84">
        <f t="shared" si="226"/>
        <v>0</v>
      </c>
      <c r="AZ479" s="84">
        <f t="shared" si="240"/>
        <v>0</v>
      </c>
      <c r="BA479" s="84">
        <f t="shared" si="227"/>
        <v>0</v>
      </c>
      <c r="BB479" s="84">
        <f t="shared" si="228"/>
        <v>0</v>
      </c>
      <c r="BC479" s="84">
        <f t="shared" si="241"/>
        <v>0</v>
      </c>
      <c r="BD479" s="84">
        <f t="shared" si="248"/>
        <v>0</v>
      </c>
      <c r="BE479" s="84">
        <v>0</v>
      </c>
      <c r="BF479" s="84">
        <f t="shared" si="242"/>
        <v>0</v>
      </c>
      <c r="BG479" s="84">
        <v>0</v>
      </c>
      <c r="BH479" s="84">
        <f t="shared" si="229"/>
        <v>0</v>
      </c>
      <c r="BI479" s="84">
        <f t="shared" si="243"/>
        <v>0</v>
      </c>
      <c r="BJ479" s="84">
        <f t="shared" si="230"/>
        <v>0</v>
      </c>
      <c r="BK479" s="84">
        <f t="shared" si="231"/>
        <v>0</v>
      </c>
      <c r="BL479" s="84">
        <f t="shared" si="244"/>
        <v>0</v>
      </c>
      <c r="BM479" s="84">
        <f t="shared" si="232"/>
        <v>0</v>
      </c>
      <c r="BN479" s="84">
        <f t="shared" si="233"/>
        <v>0</v>
      </c>
      <c r="BO479" s="84">
        <f t="shared" si="245"/>
        <v>0</v>
      </c>
      <c r="BP479" s="84">
        <f t="shared" si="249"/>
        <v>0</v>
      </c>
      <c r="BQ479" s="84">
        <v>0</v>
      </c>
      <c r="BR479" s="84">
        <f t="shared" si="246"/>
        <v>0</v>
      </c>
      <c r="BS479" s="84">
        <v>0</v>
      </c>
    </row>
    <row r="480" spans="1:71" s="85" customFormat="1">
      <c r="A480" s="69">
        <v>471</v>
      </c>
      <c r="B480" s="1"/>
      <c r="C480" s="1"/>
      <c r="D480" s="2"/>
      <c r="E480" s="3"/>
      <c r="F480" s="4"/>
      <c r="G480" s="2"/>
      <c r="H480" s="4"/>
      <c r="I480" s="4"/>
      <c r="J480" s="4"/>
      <c r="K480" s="5"/>
      <c r="L480" s="32"/>
      <c r="M480" s="4"/>
      <c r="N480" s="4"/>
      <c r="O480" s="5"/>
      <c r="P480" s="32"/>
      <c r="Q480" s="4"/>
      <c r="R480" s="4"/>
      <c r="S480" s="47"/>
      <c r="T480" s="32"/>
      <c r="U480" s="4"/>
      <c r="V480" s="4"/>
      <c r="W480" s="47"/>
      <c r="X480" s="86">
        <f>IF(Dane!$E$3=1,AL480+AX480+BJ480,IF(Dane!$E$3=2,AR480+BD480+BP480,AT480+BF480+BR480))</f>
        <v>0</v>
      </c>
      <c r="Y480" s="87">
        <f>IF(Dane!$E$3=1,AM480+AY480+BK480,IF(Dane!$E$3=2,AS480+BE480+BQ480,AU480+BG480+BS480))</f>
        <v>0</v>
      </c>
      <c r="Z480" s="87">
        <f>IF(((H480*Dane!$C$9)-X480)&lt;0,0,(H480*Dane!$C$9)-X480)</f>
        <v>0</v>
      </c>
      <c r="AA480" s="88">
        <f>IFERROR(IF(((I480*Dane!$C$9)-Y480)&lt;0,0,(I480*Dane!$C$9)-Y480),0)</f>
        <v>0</v>
      </c>
      <c r="AB480" s="74"/>
      <c r="AC480" s="83">
        <f>IF(Dane!$E$3=1,AL480,IF(Dane!$E$3=2,AR480,AT480))</f>
        <v>0</v>
      </c>
      <c r="AD480" s="83">
        <f>IF(Dane!$E$3=1,AM480,IF(Dane!$E$3=2,AS480,AU480))</f>
        <v>0</v>
      </c>
      <c r="AE480" s="83">
        <f>IF(Dane!$E$3=1,AX480,IF(Dane!$E$3=2,BD480,BF480))</f>
        <v>0</v>
      </c>
      <c r="AF480" s="83">
        <f>IF(Dane!$E$3=1,AY480,IF(Dane!$E$3=2,BE480,BG480))</f>
        <v>0</v>
      </c>
      <c r="AG480" s="83">
        <f>IF(Dane!$E$3=1,BJ480,IF(Dane!$E$3=2,BP480,BR480))</f>
        <v>0</v>
      </c>
      <c r="AH480" s="83">
        <f>IF(Dane!$E$3=1,BK480,IF(Dane!$E$3=2,BQ480,BS480))</f>
        <v>0</v>
      </c>
      <c r="AI480" s="84">
        <f t="shared" si="234"/>
        <v>0</v>
      </c>
      <c r="AJ480" s="84">
        <f t="shared" si="235"/>
        <v>0</v>
      </c>
      <c r="AK480" s="84"/>
      <c r="AL480" s="84">
        <f t="shared" si="221"/>
        <v>0</v>
      </c>
      <c r="AM480" s="84">
        <f t="shared" si="236"/>
        <v>0</v>
      </c>
      <c r="AN480" s="84">
        <f t="shared" si="237"/>
        <v>0</v>
      </c>
      <c r="AO480" s="84">
        <f t="shared" si="222"/>
        <v>0</v>
      </c>
      <c r="AP480" s="84">
        <f t="shared" si="223"/>
        <v>0</v>
      </c>
      <c r="AQ480" s="84">
        <f t="shared" si="238"/>
        <v>0</v>
      </c>
      <c r="AR480" s="84">
        <f t="shared" si="247"/>
        <v>0</v>
      </c>
      <c r="AS480" s="84">
        <v>0</v>
      </c>
      <c r="AT480" s="84">
        <f t="shared" si="250"/>
        <v>0</v>
      </c>
      <c r="AU480" s="84">
        <v>0</v>
      </c>
      <c r="AV480" s="84">
        <f t="shared" si="224"/>
        <v>0</v>
      </c>
      <c r="AW480" s="84">
        <f t="shared" si="239"/>
        <v>0</v>
      </c>
      <c r="AX480" s="84">
        <f t="shared" si="225"/>
        <v>0</v>
      </c>
      <c r="AY480" s="84">
        <f t="shared" si="226"/>
        <v>0</v>
      </c>
      <c r="AZ480" s="84">
        <f t="shared" si="240"/>
        <v>0</v>
      </c>
      <c r="BA480" s="84">
        <f t="shared" si="227"/>
        <v>0</v>
      </c>
      <c r="BB480" s="84">
        <f t="shared" si="228"/>
        <v>0</v>
      </c>
      <c r="BC480" s="84">
        <f t="shared" si="241"/>
        <v>0</v>
      </c>
      <c r="BD480" s="84">
        <f t="shared" si="248"/>
        <v>0</v>
      </c>
      <c r="BE480" s="84">
        <v>0</v>
      </c>
      <c r="BF480" s="84">
        <f t="shared" si="242"/>
        <v>0</v>
      </c>
      <c r="BG480" s="84">
        <v>0</v>
      </c>
      <c r="BH480" s="84">
        <f t="shared" si="229"/>
        <v>0</v>
      </c>
      <c r="BI480" s="84">
        <f t="shared" si="243"/>
        <v>0</v>
      </c>
      <c r="BJ480" s="84">
        <f t="shared" si="230"/>
        <v>0</v>
      </c>
      <c r="BK480" s="84">
        <f t="shared" si="231"/>
        <v>0</v>
      </c>
      <c r="BL480" s="84">
        <f t="shared" si="244"/>
        <v>0</v>
      </c>
      <c r="BM480" s="84">
        <f t="shared" si="232"/>
        <v>0</v>
      </c>
      <c r="BN480" s="84">
        <f t="shared" si="233"/>
        <v>0</v>
      </c>
      <c r="BO480" s="84">
        <f t="shared" si="245"/>
        <v>0</v>
      </c>
      <c r="BP480" s="84">
        <f t="shared" si="249"/>
        <v>0</v>
      </c>
      <c r="BQ480" s="84">
        <v>0</v>
      </c>
      <c r="BR480" s="84">
        <f t="shared" si="246"/>
        <v>0</v>
      </c>
      <c r="BS480" s="84">
        <v>0</v>
      </c>
    </row>
    <row r="481" spans="1:71" s="85" customFormat="1">
      <c r="A481" s="69">
        <v>472</v>
      </c>
      <c r="B481" s="1"/>
      <c r="C481" s="1"/>
      <c r="D481" s="2"/>
      <c r="E481" s="3"/>
      <c r="F481" s="4"/>
      <c r="G481" s="2"/>
      <c r="H481" s="4"/>
      <c r="I481" s="4"/>
      <c r="J481" s="4"/>
      <c r="K481" s="5"/>
      <c r="L481" s="32"/>
      <c r="M481" s="4"/>
      <c r="N481" s="4"/>
      <c r="O481" s="5"/>
      <c r="P481" s="32"/>
      <c r="Q481" s="4"/>
      <c r="R481" s="4"/>
      <c r="S481" s="47"/>
      <c r="T481" s="32"/>
      <c r="U481" s="4"/>
      <c r="V481" s="4"/>
      <c r="W481" s="47"/>
      <c r="X481" s="86">
        <f>IF(Dane!$E$3=1,AL481+AX481+BJ481,IF(Dane!$E$3=2,AR481+BD481+BP481,AT481+BF481+BR481))</f>
        <v>0</v>
      </c>
      <c r="Y481" s="87">
        <f>IF(Dane!$E$3=1,AM481+AY481+BK481,IF(Dane!$E$3=2,AS481+BE481+BQ481,AU481+BG481+BS481))</f>
        <v>0</v>
      </c>
      <c r="Z481" s="87">
        <f>IF(((H481*Dane!$C$9)-X481)&lt;0,0,(H481*Dane!$C$9)-X481)</f>
        <v>0</v>
      </c>
      <c r="AA481" s="88">
        <f>IFERROR(IF(((I481*Dane!$C$9)-Y481)&lt;0,0,(I481*Dane!$C$9)-Y481),0)</f>
        <v>0</v>
      </c>
      <c r="AB481" s="74"/>
      <c r="AC481" s="83">
        <f>IF(Dane!$E$3=1,AL481,IF(Dane!$E$3=2,AR481,AT481))</f>
        <v>0</v>
      </c>
      <c r="AD481" s="83">
        <f>IF(Dane!$E$3=1,AM481,IF(Dane!$E$3=2,AS481,AU481))</f>
        <v>0</v>
      </c>
      <c r="AE481" s="83">
        <f>IF(Dane!$E$3=1,AX481,IF(Dane!$E$3=2,BD481,BF481))</f>
        <v>0</v>
      </c>
      <c r="AF481" s="83">
        <f>IF(Dane!$E$3=1,AY481,IF(Dane!$E$3=2,BE481,BG481))</f>
        <v>0</v>
      </c>
      <c r="AG481" s="83">
        <f>IF(Dane!$E$3=1,BJ481,IF(Dane!$E$3=2,BP481,BR481))</f>
        <v>0</v>
      </c>
      <c r="AH481" s="83">
        <f>IF(Dane!$E$3=1,BK481,IF(Dane!$E$3=2,BQ481,BS481))</f>
        <v>0</v>
      </c>
      <c r="AI481" s="84">
        <f t="shared" si="234"/>
        <v>0</v>
      </c>
      <c r="AJ481" s="84">
        <f t="shared" si="235"/>
        <v>0</v>
      </c>
      <c r="AK481" s="84"/>
      <c r="AL481" s="84">
        <f t="shared" si="221"/>
        <v>0</v>
      </c>
      <c r="AM481" s="84">
        <f t="shared" si="236"/>
        <v>0</v>
      </c>
      <c r="AN481" s="84">
        <f t="shared" si="237"/>
        <v>0</v>
      </c>
      <c r="AO481" s="84">
        <f t="shared" si="222"/>
        <v>0</v>
      </c>
      <c r="AP481" s="84">
        <f t="shared" si="223"/>
        <v>0</v>
      </c>
      <c r="AQ481" s="84">
        <f t="shared" si="238"/>
        <v>0</v>
      </c>
      <c r="AR481" s="84">
        <f t="shared" si="247"/>
        <v>0</v>
      </c>
      <c r="AS481" s="84">
        <v>0</v>
      </c>
      <c r="AT481" s="84">
        <f t="shared" si="250"/>
        <v>0</v>
      </c>
      <c r="AU481" s="84">
        <v>0</v>
      </c>
      <c r="AV481" s="84">
        <f t="shared" si="224"/>
        <v>0</v>
      </c>
      <c r="AW481" s="84">
        <f t="shared" si="239"/>
        <v>0</v>
      </c>
      <c r="AX481" s="84">
        <f t="shared" si="225"/>
        <v>0</v>
      </c>
      <c r="AY481" s="84">
        <f t="shared" si="226"/>
        <v>0</v>
      </c>
      <c r="AZ481" s="84">
        <f t="shared" si="240"/>
        <v>0</v>
      </c>
      <c r="BA481" s="84">
        <f t="shared" si="227"/>
        <v>0</v>
      </c>
      <c r="BB481" s="84">
        <f t="shared" si="228"/>
        <v>0</v>
      </c>
      <c r="BC481" s="84">
        <f t="shared" si="241"/>
        <v>0</v>
      </c>
      <c r="BD481" s="84">
        <f t="shared" si="248"/>
        <v>0</v>
      </c>
      <c r="BE481" s="84">
        <v>0</v>
      </c>
      <c r="BF481" s="84">
        <f t="shared" si="242"/>
        <v>0</v>
      </c>
      <c r="BG481" s="84">
        <v>0</v>
      </c>
      <c r="BH481" s="84">
        <f t="shared" si="229"/>
        <v>0</v>
      </c>
      <c r="BI481" s="84">
        <f t="shared" si="243"/>
        <v>0</v>
      </c>
      <c r="BJ481" s="84">
        <f t="shared" si="230"/>
        <v>0</v>
      </c>
      <c r="BK481" s="84">
        <f t="shared" si="231"/>
        <v>0</v>
      </c>
      <c r="BL481" s="84">
        <f t="shared" si="244"/>
        <v>0</v>
      </c>
      <c r="BM481" s="84">
        <f t="shared" si="232"/>
        <v>0</v>
      </c>
      <c r="BN481" s="84">
        <f t="shared" si="233"/>
        <v>0</v>
      </c>
      <c r="BO481" s="84">
        <f t="shared" si="245"/>
        <v>0</v>
      </c>
      <c r="BP481" s="84">
        <f t="shared" si="249"/>
        <v>0</v>
      </c>
      <c r="BQ481" s="84">
        <v>0</v>
      </c>
      <c r="BR481" s="84">
        <f t="shared" si="246"/>
        <v>0</v>
      </c>
      <c r="BS481" s="84">
        <v>0</v>
      </c>
    </row>
    <row r="482" spans="1:71" s="85" customFormat="1">
      <c r="A482" s="69">
        <v>473</v>
      </c>
      <c r="B482" s="1"/>
      <c r="C482" s="1"/>
      <c r="D482" s="2"/>
      <c r="E482" s="3"/>
      <c r="F482" s="4"/>
      <c r="G482" s="2"/>
      <c r="H482" s="4"/>
      <c r="I482" s="4"/>
      <c r="J482" s="4"/>
      <c r="K482" s="5"/>
      <c r="L482" s="32"/>
      <c r="M482" s="4"/>
      <c r="N482" s="4"/>
      <c r="O482" s="5"/>
      <c r="P482" s="32"/>
      <c r="Q482" s="4"/>
      <c r="R482" s="4"/>
      <c r="S482" s="47"/>
      <c r="T482" s="32"/>
      <c r="U482" s="4"/>
      <c r="V482" s="4"/>
      <c r="W482" s="47"/>
      <c r="X482" s="86">
        <f>IF(Dane!$E$3=1,AL482+AX482+BJ482,IF(Dane!$E$3=2,AR482+BD482+BP482,AT482+BF482+BR482))</f>
        <v>0</v>
      </c>
      <c r="Y482" s="87">
        <f>IF(Dane!$E$3=1,AM482+AY482+BK482,IF(Dane!$E$3=2,AS482+BE482+BQ482,AU482+BG482+BS482))</f>
        <v>0</v>
      </c>
      <c r="Z482" s="87">
        <f>IF(((H482*Dane!$C$9)-X482)&lt;0,0,(H482*Dane!$C$9)-X482)</f>
        <v>0</v>
      </c>
      <c r="AA482" s="88">
        <f>IFERROR(IF(((I482*Dane!$C$9)-Y482)&lt;0,0,(I482*Dane!$C$9)-Y482),0)</f>
        <v>0</v>
      </c>
      <c r="AB482" s="74"/>
      <c r="AC482" s="83">
        <f>IF(Dane!$E$3=1,AL482,IF(Dane!$E$3=2,AR482,AT482))</f>
        <v>0</v>
      </c>
      <c r="AD482" s="83">
        <f>IF(Dane!$E$3=1,AM482,IF(Dane!$E$3=2,AS482,AU482))</f>
        <v>0</v>
      </c>
      <c r="AE482" s="83">
        <f>IF(Dane!$E$3=1,AX482,IF(Dane!$E$3=2,BD482,BF482))</f>
        <v>0</v>
      </c>
      <c r="AF482" s="83">
        <f>IF(Dane!$E$3=1,AY482,IF(Dane!$E$3=2,BE482,BG482))</f>
        <v>0</v>
      </c>
      <c r="AG482" s="83">
        <f>IF(Dane!$E$3=1,BJ482,IF(Dane!$E$3=2,BP482,BR482))</f>
        <v>0</v>
      </c>
      <c r="AH482" s="83">
        <f>IF(Dane!$E$3=1,BK482,IF(Dane!$E$3=2,BQ482,BS482))</f>
        <v>0</v>
      </c>
      <c r="AI482" s="84">
        <f t="shared" si="234"/>
        <v>0</v>
      </c>
      <c r="AJ482" s="84">
        <f t="shared" si="235"/>
        <v>0</v>
      </c>
      <c r="AK482" s="84"/>
      <c r="AL482" s="84">
        <f t="shared" si="221"/>
        <v>0</v>
      </c>
      <c r="AM482" s="84">
        <f t="shared" si="236"/>
        <v>0</v>
      </c>
      <c r="AN482" s="84">
        <f t="shared" si="237"/>
        <v>0</v>
      </c>
      <c r="AO482" s="84">
        <f t="shared" si="222"/>
        <v>0</v>
      </c>
      <c r="AP482" s="84">
        <f t="shared" si="223"/>
        <v>0</v>
      </c>
      <c r="AQ482" s="84">
        <f t="shared" si="238"/>
        <v>0</v>
      </c>
      <c r="AR482" s="84">
        <f t="shared" si="247"/>
        <v>0</v>
      </c>
      <c r="AS482" s="84">
        <v>0</v>
      </c>
      <c r="AT482" s="84">
        <f t="shared" si="250"/>
        <v>0</v>
      </c>
      <c r="AU482" s="84">
        <v>0</v>
      </c>
      <c r="AV482" s="84">
        <f t="shared" si="224"/>
        <v>0</v>
      </c>
      <c r="AW482" s="84">
        <f t="shared" si="239"/>
        <v>0</v>
      </c>
      <c r="AX482" s="84">
        <f t="shared" si="225"/>
        <v>0</v>
      </c>
      <c r="AY482" s="84">
        <f t="shared" si="226"/>
        <v>0</v>
      </c>
      <c r="AZ482" s="84">
        <f t="shared" si="240"/>
        <v>0</v>
      </c>
      <c r="BA482" s="84">
        <f t="shared" si="227"/>
        <v>0</v>
      </c>
      <c r="BB482" s="84">
        <f t="shared" si="228"/>
        <v>0</v>
      </c>
      <c r="BC482" s="84">
        <f t="shared" si="241"/>
        <v>0</v>
      </c>
      <c r="BD482" s="84">
        <f t="shared" si="248"/>
        <v>0</v>
      </c>
      <c r="BE482" s="84">
        <v>0</v>
      </c>
      <c r="BF482" s="84">
        <f t="shared" si="242"/>
        <v>0</v>
      </c>
      <c r="BG482" s="84">
        <v>0</v>
      </c>
      <c r="BH482" s="84">
        <f t="shared" si="229"/>
        <v>0</v>
      </c>
      <c r="BI482" s="84">
        <f t="shared" si="243"/>
        <v>0</v>
      </c>
      <c r="BJ482" s="84">
        <f t="shared" si="230"/>
        <v>0</v>
      </c>
      <c r="BK482" s="84">
        <f t="shared" si="231"/>
        <v>0</v>
      </c>
      <c r="BL482" s="84">
        <f t="shared" si="244"/>
        <v>0</v>
      </c>
      <c r="BM482" s="84">
        <f t="shared" si="232"/>
        <v>0</v>
      </c>
      <c r="BN482" s="84">
        <f t="shared" si="233"/>
        <v>0</v>
      </c>
      <c r="BO482" s="84">
        <f t="shared" si="245"/>
        <v>0</v>
      </c>
      <c r="BP482" s="84">
        <f t="shared" si="249"/>
        <v>0</v>
      </c>
      <c r="BQ482" s="84">
        <v>0</v>
      </c>
      <c r="BR482" s="84">
        <f t="shared" si="246"/>
        <v>0</v>
      </c>
      <c r="BS482" s="84">
        <v>0</v>
      </c>
    </row>
    <row r="483" spans="1:71" s="85" customFormat="1">
      <c r="A483" s="69">
        <v>474</v>
      </c>
      <c r="B483" s="1"/>
      <c r="C483" s="1"/>
      <c r="D483" s="2"/>
      <c r="E483" s="3"/>
      <c r="F483" s="4"/>
      <c r="G483" s="2"/>
      <c r="H483" s="4"/>
      <c r="I483" s="4"/>
      <c r="J483" s="4"/>
      <c r="K483" s="5"/>
      <c r="L483" s="32"/>
      <c r="M483" s="4"/>
      <c r="N483" s="4"/>
      <c r="O483" s="5"/>
      <c r="P483" s="32"/>
      <c r="Q483" s="4"/>
      <c r="R483" s="4"/>
      <c r="S483" s="47"/>
      <c r="T483" s="32"/>
      <c r="U483" s="4"/>
      <c r="V483" s="4"/>
      <c r="W483" s="47"/>
      <c r="X483" s="86">
        <f>IF(Dane!$E$3=1,AL483+AX483+BJ483,IF(Dane!$E$3=2,AR483+BD483+BP483,AT483+BF483+BR483))</f>
        <v>0</v>
      </c>
      <c r="Y483" s="87">
        <f>IF(Dane!$E$3=1,AM483+AY483+BK483,IF(Dane!$E$3=2,AS483+BE483+BQ483,AU483+BG483+BS483))</f>
        <v>0</v>
      </c>
      <c r="Z483" s="87">
        <f>IF(((H483*Dane!$C$9)-X483)&lt;0,0,(H483*Dane!$C$9)-X483)</f>
        <v>0</v>
      </c>
      <c r="AA483" s="88">
        <f>IFERROR(IF(((I483*Dane!$C$9)-Y483)&lt;0,0,(I483*Dane!$C$9)-Y483),0)</f>
        <v>0</v>
      </c>
      <c r="AB483" s="74"/>
      <c r="AC483" s="83">
        <f>IF(Dane!$E$3=1,AL483,IF(Dane!$E$3=2,AR483,AT483))</f>
        <v>0</v>
      </c>
      <c r="AD483" s="83">
        <f>IF(Dane!$E$3=1,AM483,IF(Dane!$E$3=2,AS483,AU483))</f>
        <v>0</v>
      </c>
      <c r="AE483" s="83">
        <f>IF(Dane!$E$3=1,AX483,IF(Dane!$E$3=2,BD483,BF483))</f>
        <v>0</v>
      </c>
      <c r="AF483" s="83">
        <f>IF(Dane!$E$3=1,AY483,IF(Dane!$E$3=2,BE483,BG483))</f>
        <v>0</v>
      </c>
      <c r="AG483" s="83">
        <f>IF(Dane!$E$3=1,BJ483,IF(Dane!$E$3=2,BP483,BR483))</f>
        <v>0</v>
      </c>
      <c r="AH483" s="83">
        <f>IF(Dane!$E$3=1,BK483,IF(Dane!$E$3=2,BQ483,BS483))</f>
        <v>0</v>
      </c>
      <c r="AI483" s="84">
        <f t="shared" si="234"/>
        <v>0</v>
      </c>
      <c r="AJ483" s="84">
        <f t="shared" si="235"/>
        <v>0</v>
      </c>
      <c r="AK483" s="84"/>
      <c r="AL483" s="84">
        <f t="shared" si="221"/>
        <v>0</v>
      </c>
      <c r="AM483" s="84">
        <f t="shared" si="236"/>
        <v>0</v>
      </c>
      <c r="AN483" s="84">
        <f t="shared" si="237"/>
        <v>0</v>
      </c>
      <c r="AO483" s="84">
        <f t="shared" si="222"/>
        <v>0</v>
      </c>
      <c r="AP483" s="84">
        <f t="shared" si="223"/>
        <v>0</v>
      </c>
      <c r="AQ483" s="84">
        <f t="shared" si="238"/>
        <v>0</v>
      </c>
      <c r="AR483" s="84">
        <f t="shared" si="247"/>
        <v>0</v>
      </c>
      <c r="AS483" s="84">
        <v>0</v>
      </c>
      <c r="AT483" s="84">
        <f t="shared" si="250"/>
        <v>0</v>
      </c>
      <c r="AU483" s="84">
        <v>0</v>
      </c>
      <c r="AV483" s="84">
        <f t="shared" si="224"/>
        <v>0</v>
      </c>
      <c r="AW483" s="84">
        <f t="shared" si="239"/>
        <v>0</v>
      </c>
      <c r="AX483" s="84">
        <f t="shared" si="225"/>
        <v>0</v>
      </c>
      <c r="AY483" s="84">
        <f t="shared" si="226"/>
        <v>0</v>
      </c>
      <c r="AZ483" s="84">
        <f t="shared" si="240"/>
        <v>0</v>
      </c>
      <c r="BA483" s="84">
        <f t="shared" si="227"/>
        <v>0</v>
      </c>
      <c r="BB483" s="84">
        <f t="shared" si="228"/>
        <v>0</v>
      </c>
      <c r="BC483" s="84">
        <f t="shared" si="241"/>
        <v>0</v>
      </c>
      <c r="BD483" s="84">
        <f t="shared" si="248"/>
        <v>0</v>
      </c>
      <c r="BE483" s="84">
        <v>0</v>
      </c>
      <c r="BF483" s="84">
        <f t="shared" si="242"/>
        <v>0</v>
      </c>
      <c r="BG483" s="84">
        <v>0</v>
      </c>
      <c r="BH483" s="84">
        <f t="shared" si="229"/>
        <v>0</v>
      </c>
      <c r="BI483" s="84">
        <f t="shared" si="243"/>
        <v>0</v>
      </c>
      <c r="BJ483" s="84">
        <f t="shared" si="230"/>
        <v>0</v>
      </c>
      <c r="BK483" s="84">
        <f t="shared" si="231"/>
        <v>0</v>
      </c>
      <c r="BL483" s="84">
        <f t="shared" si="244"/>
        <v>0</v>
      </c>
      <c r="BM483" s="84">
        <f t="shared" si="232"/>
        <v>0</v>
      </c>
      <c r="BN483" s="84">
        <f t="shared" si="233"/>
        <v>0</v>
      </c>
      <c r="BO483" s="84">
        <f t="shared" si="245"/>
        <v>0</v>
      </c>
      <c r="BP483" s="84">
        <f t="shared" si="249"/>
        <v>0</v>
      </c>
      <c r="BQ483" s="84">
        <v>0</v>
      </c>
      <c r="BR483" s="84">
        <f t="shared" si="246"/>
        <v>0</v>
      </c>
      <c r="BS483" s="84">
        <v>0</v>
      </c>
    </row>
    <row r="484" spans="1:71" s="85" customFormat="1">
      <c r="A484" s="69">
        <v>475</v>
      </c>
      <c r="B484" s="1"/>
      <c r="C484" s="1"/>
      <c r="D484" s="2"/>
      <c r="E484" s="3"/>
      <c r="F484" s="4"/>
      <c r="G484" s="2"/>
      <c r="H484" s="4"/>
      <c r="I484" s="4"/>
      <c r="J484" s="4"/>
      <c r="K484" s="5"/>
      <c r="L484" s="32"/>
      <c r="M484" s="4"/>
      <c r="N484" s="4"/>
      <c r="O484" s="5"/>
      <c r="P484" s="32"/>
      <c r="Q484" s="4"/>
      <c r="R484" s="4"/>
      <c r="S484" s="47"/>
      <c r="T484" s="32"/>
      <c r="U484" s="4"/>
      <c r="V484" s="4"/>
      <c r="W484" s="47"/>
      <c r="X484" s="86">
        <f>IF(Dane!$E$3=1,AL484+AX484+BJ484,IF(Dane!$E$3=2,AR484+BD484+BP484,AT484+BF484+BR484))</f>
        <v>0</v>
      </c>
      <c r="Y484" s="87">
        <f>IF(Dane!$E$3=1,AM484+AY484+BK484,IF(Dane!$E$3=2,AS484+BE484+BQ484,AU484+BG484+BS484))</f>
        <v>0</v>
      </c>
      <c r="Z484" s="87">
        <f>IF(((H484*Dane!$C$9)-X484)&lt;0,0,(H484*Dane!$C$9)-X484)</f>
        <v>0</v>
      </c>
      <c r="AA484" s="88">
        <f>IFERROR(IF(((I484*Dane!$C$9)-Y484)&lt;0,0,(I484*Dane!$C$9)-Y484),0)</f>
        <v>0</v>
      </c>
      <c r="AB484" s="74"/>
      <c r="AC484" s="83">
        <f>IF(Dane!$E$3=1,AL484,IF(Dane!$E$3=2,AR484,AT484))</f>
        <v>0</v>
      </c>
      <c r="AD484" s="83">
        <f>IF(Dane!$E$3=1,AM484,IF(Dane!$E$3=2,AS484,AU484))</f>
        <v>0</v>
      </c>
      <c r="AE484" s="83">
        <f>IF(Dane!$E$3=1,AX484,IF(Dane!$E$3=2,BD484,BF484))</f>
        <v>0</v>
      </c>
      <c r="AF484" s="83">
        <f>IF(Dane!$E$3=1,AY484,IF(Dane!$E$3=2,BE484,BG484))</f>
        <v>0</v>
      </c>
      <c r="AG484" s="83">
        <f>IF(Dane!$E$3=1,BJ484,IF(Dane!$E$3=2,BP484,BR484))</f>
        <v>0</v>
      </c>
      <c r="AH484" s="83">
        <f>IF(Dane!$E$3=1,BK484,IF(Dane!$E$3=2,BQ484,BS484))</f>
        <v>0</v>
      </c>
      <c r="AI484" s="84">
        <f t="shared" si="234"/>
        <v>0</v>
      </c>
      <c r="AJ484" s="84">
        <f t="shared" si="235"/>
        <v>0</v>
      </c>
      <c r="AK484" s="84"/>
      <c r="AL484" s="84">
        <f t="shared" si="221"/>
        <v>0</v>
      </c>
      <c r="AM484" s="84">
        <f t="shared" si="236"/>
        <v>0</v>
      </c>
      <c r="AN484" s="84">
        <f t="shared" si="237"/>
        <v>0</v>
      </c>
      <c r="AO484" s="84">
        <f t="shared" si="222"/>
        <v>0</v>
      </c>
      <c r="AP484" s="84">
        <f t="shared" si="223"/>
        <v>0</v>
      </c>
      <c r="AQ484" s="84">
        <f t="shared" si="238"/>
        <v>0</v>
      </c>
      <c r="AR484" s="84">
        <f t="shared" si="247"/>
        <v>0</v>
      </c>
      <c r="AS484" s="84">
        <v>0</v>
      </c>
      <c r="AT484" s="84">
        <f t="shared" si="250"/>
        <v>0</v>
      </c>
      <c r="AU484" s="84">
        <v>0</v>
      </c>
      <c r="AV484" s="84">
        <f t="shared" si="224"/>
        <v>0</v>
      </c>
      <c r="AW484" s="84">
        <f t="shared" si="239"/>
        <v>0</v>
      </c>
      <c r="AX484" s="84">
        <f t="shared" si="225"/>
        <v>0</v>
      </c>
      <c r="AY484" s="84">
        <f t="shared" si="226"/>
        <v>0</v>
      </c>
      <c r="AZ484" s="84">
        <f t="shared" si="240"/>
        <v>0</v>
      </c>
      <c r="BA484" s="84">
        <f t="shared" si="227"/>
        <v>0</v>
      </c>
      <c r="BB484" s="84">
        <f t="shared" si="228"/>
        <v>0</v>
      </c>
      <c r="BC484" s="84">
        <f t="shared" si="241"/>
        <v>0</v>
      </c>
      <c r="BD484" s="84">
        <f t="shared" si="248"/>
        <v>0</v>
      </c>
      <c r="BE484" s="84">
        <v>0</v>
      </c>
      <c r="BF484" s="84">
        <f t="shared" si="242"/>
        <v>0</v>
      </c>
      <c r="BG484" s="84">
        <v>0</v>
      </c>
      <c r="BH484" s="84">
        <f t="shared" si="229"/>
        <v>0</v>
      </c>
      <c r="BI484" s="84">
        <f t="shared" si="243"/>
        <v>0</v>
      </c>
      <c r="BJ484" s="84">
        <f t="shared" si="230"/>
        <v>0</v>
      </c>
      <c r="BK484" s="84">
        <f t="shared" si="231"/>
        <v>0</v>
      </c>
      <c r="BL484" s="84">
        <f t="shared" si="244"/>
        <v>0</v>
      </c>
      <c r="BM484" s="84">
        <f t="shared" si="232"/>
        <v>0</v>
      </c>
      <c r="BN484" s="84">
        <f t="shared" si="233"/>
        <v>0</v>
      </c>
      <c r="BO484" s="84">
        <f t="shared" si="245"/>
        <v>0</v>
      </c>
      <c r="BP484" s="84">
        <f t="shared" si="249"/>
        <v>0</v>
      </c>
      <c r="BQ484" s="84">
        <v>0</v>
      </c>
      <c r="BR484" s="84">
        <f t="shared" si="246"/>
        <v>0</v>
      </c>
      <c r="BS484" s="84">
        <v>0</v>
      </c>
    </row>
    <row r="485" spans="1:71" s="85" customFormat="1">
      <c r="A485" s="69">
        <v>476</v>
      </c>
      <c r="B485" s="1"/>
      <c r="C485" s="1"/>
      <c r="D485" s="2"/>
      <c r="E485" s="3"/>
      <c r="F485" s="4"/>
      <c r="G485" s="2"/>
      <c r="H485" s="4"/>
      <c r="I485" s="4"/>
      <c r="J485" s="4"/>
      <c r="K485" s="5"/>
      <c r="L485" s="32"/>
      <c r="M485" s="4"/>
      <c r="N485" s="4"/>
      <c r="O485" s="5"/>
      <c r="P485" s="32"/>
      <c r="Q485" s="4"/>
      <c r="R485" s="4"/>
      <c r="S485" s="47"/>
      <c r="T485" s="32"/>
      <c r="U485" s="4"/>
      <c r="V485" s="4"/>
      <c r="W485" s="47"/>
      <c r="X485" s="86">
        <f>IF(Dane!$E$3=1,AL485+AX485+BJ485,IF(Dane!$E$3=2,AR485+BD485+BP485,AT485+BF485+BR485))</f>
        <v>0</v>
      </c>
      <c r="Y485" s="87">
        <f>IF(Dane!$E$3=1,AM485+AY485+BK485,IF(Dane!$E$3=2,AS485+BE485+BQ485,AU485+BG485+BS485))</f>
        <v>0</v>
      </c>
      <c r="Z485" s="87">
        <f>IF(((H485*Dane!$C$9)-X485)&lt;0,0,(H485*Dane!$C$9)-X485)</f>
        <v>0</v>
      </c>
      <c r="AA485" s="88">
        <f>IFERROR(IF(((I485*Dane!$C$9)-Y485)&lt;0,0,(I485*Dane!$C$9)-Y485),0)</f>
        <v>0</v>
      </c>
      <c r="AB485" s="74"/>
      <c r="AC485" s="83">
        <f>IF(Dane!$E$3=1,AL485,IF(Dane!$E$3=2,AR485,AT485))</f>
        <v>0</v>
      </c>
      <c r="AD485" s="83">
        <f>IF(Dane!$E$3=1,AM485,IF(Dane!$E$3=2,AS485,AU485))</f>
        <v>0</v>
      </c>
      <c r="AE485" s="83">
        <f>IF(Dane!$E$3=1,AX485,IF(Dane!$E$3=2,BD485,BF485))</f>
        <v>0</v>
      </c>
      <c r="AF485" s="83">
        <f>IF(Dane!$E$3=1,AY485,IF(Dane!$E$3=2,BE485,BG485))</f>
        <v>0</v>
      </c>
      <c r="AG485" s="83">
        <f>IF(Dane!$E$3=1,BJ485,IF(Dane!$E$3=2,BP485,BR485))</f>
        <v>0</v>
      </c>
      <c r="AH485" s="83">
        <f>IF(Dane!$E$3=1,BK485,IF(Dane!$E$3=2,BQ485,BS485))</f>
        <v>0</v>
      </c>
      <c r="AI485" s="84">
        <f t="shared" si="234"/>
        <v>0</v>
      </c>
      <c r="AJ485" s="84">
        <f t="shared" si="235"/>
        <v>0</v>
      </c>
      <c r="AK485" s="84"/>
      <c r="AL485" s="84">
        <f t="shared" si="221"/>
        <v>0</v>
      </c>
      <c r="AM485" s="84">
        <f t="shared" si="236"/>
        <v>0</v>
      </c>
      <c r="AN485" s="84">
        <f t="shared" si="237"/>
        <v>0</v>
      </c>
      <c r="AO485" s="84">
        <f t="shared" si="222"/>
        <v>0</v>
      </c>
      <c r="AP485" s="84">
        <f t="shared" si="223"/>
        <v>0</v>
      </c>
      <c r="AQ485" s="84">
        <f t="shared" si="238"/>
        <v>0</v>
      </c>
      <c r="AR485" s="84">
        <f t="shared" si="247"/>
        <v>0</v>
      </c>
      <c r="AS485" s="84">
        <v>0</v>
      </c>
      <c r="AT485" s="84">
        <f t="shared" si="250"/>
        <v>0</v>
      </c>
      <c r="AU485" s="84">
        <v>0</v>
      </c>
      <c r="AV485" s="84">
        <f t="shared" si="224"/>
        <v>0</v>
      </c>
      <c r="AW485" s="84">
        <f t="shared" si="239"/>
        <v>0</v>
      </c>
      <c r="AX485" s="84">
        <f t="shared" si="225"/>
        <v>0</v>
      </c>
      <c r="AY485" s="84">
        <f t="shared" si="226"/>
        <v>0</v>
      </c>
      <c r="AZ485" s="84">
        <f t="shared" si="240"/>
        <v>0</v>
      </c>
      <c r="BA485" s="84">
        <f t="shared" si="227"/>
        <v>0</v>
      </c>
      <c r="BB485" s="84">
        <f t="shared" si="228"/>
        <v>0</v>
      </c>
      <c r="BC485" s="84">
        <f t="shared" si="241"/>
        <v>0</v>
      </c>
      <c r="BD485" s="84">
        <f t="shared" si="248"/>
        <v>0</v>
      </c>
      <c r="BE485" s="84">
        <v>0</v>
      </c>
      <c r="BF485" s="84">
        <f t="shared" si="242"/>
        <v>0</v>
      </c>
      <c r="BG485" s="84">
        <v>0</v>
      </c>
      <c r="BH485" s="84">
        <f t="shared" si="229"/>
        <v>0</v>
      </c>
      <c r="BI485" s="84">
        <f t="shared" si="243"/>
        <v>0</v>
      </c>
      <c r="BJ485" s="84">
        <f t="shared" si="230"/>
        <v>0</v>
      </c>
      <c r="BK485" s="84">
        <f t="shared" si="231"/>
        <v>0</v>
      </c>
      <c r="BL485" s="84">
        <f t="shared" si="244"/>
        <v>0</v>
      </c>
      <c r="BM485" s="84">
        <f t="shared" si="232"/>
        <v>0</v>
      </c>
      <c r="BN485" s="84">
        <f t="shared" si="233"/>
        <v>0</v>
      </c>
      <c r="BO485" s="84">
        <f t="shared" si="245"/>
        <v>0</v>
      </c>
      <c r="BP485" s="84">
        <f t="shared" si="249"/>
        <v>0</v>
      </c>
      <c r="BQ485" s="84">
        <v>0</v>
      </c>
      <c r="BR485" s="84">
        <f t="shared" si="246"/>
        <v>0</v>
      </c>
      <c r="BS485" s="84">
        <v>0</v>
      </c>
    </row>
    <row r="486" spans="1:71" s="85" customFormat="1">
      <c r="A486" s="69">
        <v>477</v>
      </c>
      <c r="B486" s="1"/>
      <c r="C486" s="1"/>
      <c r="D486" s="2"/>
      <c r="E486" s="3"/>
      <c r="F486" s="4"/>
      <c r="G486" s="2"/>
      <c r="H486" s="4"/>
      <c r="I486" s="4"/>
      <c r="J486" s="4"/>
      <c r="K486" s="5"/>
      <c r="L486" s="32"/>
      <c r="M486" s="4"/>
      <c r="N486" s="4"/>
      <c r="O486" s="5"/>
      <c r="P486" s="32"/>
      <c r="Q486" s="4"/>
      <c r="R486" s="4"/>
      <c r="S486" s="47"/>
      <c r="T486" s="32"/>
      <c r="U486" s="4"/>
      <c r="V486" s="4"/>
      <c r="W486" s="47"/>
      <c r="X486" s="86">
        <f>IF(Dane!$E$3=1,AL486+AX486+BJ486,IF(Dane!$E$3=2,AR486+BD486+BP486,AT486+BF486+BR486))</f>
        <v>0</v>
      </c>
      <c r="Y486" s="87">
        <f>IF(Dane!$E$3=1,AM486+AY486+BK486,IF(Dane!$E$3=2,AS486+BE486+BQ486,AU486+BG486+BS486))</f>
        <v>0</v>
      </c>
      <c r="Z486" s="87">
        <f>IF(((H486*Dane!$C$9)-X486)&lt;0,0,(H486*Dane!$C$9)-X486)</f>
        <v>0</v>
      </c>
      <c r="AA486" s="88">
        <f>IFERROR(IF(((I486*Dane!$C$9)-Y486)&lt;0,0,(I486*Dane!$C$9)-Y486),0)</f>
        <v>0</v>
      </c>
      <c r="AB486" s="74"/>
      <c r="AC486" s="83">
        <f>IF(Dane!$E$3=1,AL486,IF(Dane!$E$3=2,AR486,AT486))</f>
        <v>0</v>
      </c>
      <c r="AD486" s="83">
        <f>IF(Dane!$E$3=1,AM486,IF(Dane!$E$3=2,AS486,AU486))</f>
        <v>0</v>
      </c>
      <c r="AE486" s="83">
        <f>IF(Dane!$E$3=1,AX486,IF(Dane!$E$3=2,BD486,BF486))</f>
        <v>0</v>
      </c>
      <c r="AF486" s="83">
        <f>IF(Dane!$E$3=1,AY486,IF(Dane!$E$3=2,BE486,BG486))</f>
        <v>0</v>
      </c>
      <c r="AG486" s="83">
        <f>IF(Dane!$E$3=1,BJ486,IF(Dane!$E$3=2,BP486,BR486))</f>
        <v>0</v>
      </c>
      <c r="AH486" s="83">
        <f>IF(Dane!$E$3=1,BK486,IF(Dane!$E$3=2,BQ486,BS486))</f>
        <v>0</v>
      </c>
      <c r="AI486" s="84">
        <f t="shared" si="234"/>
        <v>0</v>
      </c>
      <c r="AJ486" s="84">
        <f t="shared" si="235"/>
        <v>0</v>
      </c>
      <c r="AK486" s="84"/>
      <c r="AL486" s="84">
        <f t="shared" si="221"/>
        <v>0</v>
      </c>
      <c r="AM486" s="84">
        <f t="shared" si="236"/>
        <v>0</v>
      </c>
      <c r="AN486" s="84">
        <f t="shared" si="237"/>
        <v>0</v>
      </c>
      <c r="AO486" s="84">
        <f t="shared" si="222"/>
        <v>0</v>
      </c>
      <c r="AP486" s="84">
        <f t="shared" si="223"/>
        <v>0</v>
      </c>
      <c r="AQ486" s="84">
        <f t="shared" si="238"/>
        <v>0</v>
      </c>
      <c r="AR486" s="84">
        <f t="shared" si="247"/>
        <v>0</v>
      </c>
      <c r="AS486" s="84">
        <v>0</v>
      </c>
      <c r="AT486" s="84">
        <f t="shared" si="250"/>
        <v>0</v>
      </c>
      <c r="AU486" s="84">
        <v>0</v>
      </c>
      <c r="AV486" s="84">
        <f t="shared" si="224"/>
        <v>0</v>
      </c>
      <c r="AW486" s="84">
        <f t="shared" si="239"/>
        <v>0</v>
      </c>
      <c r="AX486" s="84">
        <f t="shared" si="225"/>
        <v>0</v>
      </c>
      <c r="AY486" s="84">
        <f t="shared" si="226"/>
        <v>0</v>
      </c>
      <c r="AZ486" s="84">
        <f t="shared" si="240"/>
        <v>0</v>
      </c>
      <c r="BA486" s="84">
        <f t="shared" si="227"/>
        <v>0</v>
      </c>
      <c r="BB486" s="84">
        <f t="shared" si="228"/>
        <v>0</v>
      </c>
      <c r="BC486" s="84">
        <f t="shared" si="241"/>
        <v>0</v>
      </c>
      <c r="BD486" s="84">
        <f t="shared" si="248"/>
        <v>0</v>
      </c>
      <c r="BE486" s="84">
        <v>0</v>
      </c>
      <c r="BF486" s="84">
        <f t="shared" si="242"/>
        <v>0</v>
      </c>
      <c r="BG486" s="84">
        <v>0</v>
      </c>
      <c r="BH486" s="84">
        <f t="shared" si="229"/>
        <v>0</v>
      </c>
      <c r="BI486" s="84">
        <f t="shared" si="243"/>
        <v>0</v>
      </c>
      <c r="BJ486" s="84">
        <f t="shared" si="230"/>
        <v>0</v>
      </c>
      <c r="BK486" s="84">
        <f t="shared" si="231"/>
        <v>0</v>
      </c>
      <c r="BL486" s="84">
        <f t="shared" si="244"/>
        <v>0</v>
      </c>
      <c r="BM486" s="84">
        <f t="shared" si="232"/>
        <v>0</v>
      </c>
      <c r="BN486" s="84">
        <f t="shared" si="233"/>
        <v>0</v>
      </c>
      <c r="BO486" s="84">
        <f t="shared" si="245"/>
        <v>0</v>
      </c>
      <c r="BP486" s="84">
        <f t="shared" si="249"/>
        <v>0</v>
      </c>
      <c r="BQ486" s="84">
        <v>0</v>
      </c>
      <c r="BR486" s="84">
        <f t="shared" si="246"/>
        <v>0</v>
      </c>
      <c r="BS486" s="84">
        <v>0</v>
      </c>
    </row>
    <row r="487" spans="1:71" s="85" customFormat="1">
      <c r="A487" s="69">
        <v>478</v>
      </c>
      <c r="B487" s="1"/>
      <c r="C487" s="1"/>
      <c r="D487" s="2"/>
      <c r="E487" s="3"/>
      <c r="F487" s="4"/>
      <c r="G487" s="2"/>
      <c r="H487" s="4"/>
      <c r="I487" s="4"/>
      <c r="J487" s="4"/>
      <c r="K487" s="5"/>
      <c r="L487" s="32"/>
      <c r="M487" s="4"/>
      <c r="N487" s="4"/>
      <c r="O487" s="5"/>
      <c r="P487" s="32"/>
      <c r="Q487" s="4"/>
      <c r="R487" s="4"/>
      <c r="S487" s="47"/>
      <c r="T487" s="32"/>
      <c r="U487" s="4"/>
      <c r="V487" s="4"/>
      <c r="W487" s="47"/>
      <c r="X487" s="86">
        <f>IF(Dane!$E$3=1,AL487+AX487+BJ487,IF(Dane!$E$3=2,AR487+BD487+BP487,AT487+BF487+BR487))</f>
        <v>0</v>
      </c>
      <c r="Y487" s="87">
        <f>IF(Dane!$E$3=1,AM487+AY487+BK487,IF(Dane!$E$3=2,AS487+BE487+BQ487,AU487+BG487+BS487))</f>
        <v>0</v>
      </c>
      <c r="Z487" s="87">
        <f>IF(((H487*Dane!$C$9)-X487)&lt;0,0,(H487*Dane!$C$9)-X487)</f>
        <v>0</v>
      </c>
      <c r="AA487" s="88">
        <f>IFERROR(IF(((I487*Dane!$C$9)-Y487)&lt;0,0,(I487*Dane!$C$9)-Y487),0)</f>
        <v>0</v>
      </c>
      <c r="AB487" s="74"/>
      <c r="AC487" s="83">
        <f>IF(Dane!$E$3=1,AL487,IF(Dane!$E$3=2,AR487,AT487))</f>
        <v>0</v>
      </c>
      <c r="AD487" s="83">
        <f>IF(Dane!$E$3=1,AM487,IF(Dane!$E$3=2,AS487,AU487))</f>
        <v>0</v>
      </c>
      <c r="AE487" s="83">
        <f>IF(Dane!$E$3=1,AX487,IF(Dane!$E$3=2,BD487,BF487))</f>
        <v>0</v>
      </c>
      <c r="AF487" s="83">
        <f>IF(Dane!$E$3=1,AY487,IF(Dane!$E$3=2,BE487,BG487))</f>
        <v>0</v>
      </c>
      <c r="AG487" s="83">
        <f>IF(Dane!$E$3=1,BJ487,IF(Dane!$E$3=2,BP487,BR487))</f>
        <v>0</v>
      </c>
      <c r="AH487" s="83">
        <f>IF(Dane!$E$3=1,BK487,IF(Dane!$E$3=2,BQ487,BS487))</f>
        <v>0</v>
      </c>
      <c r="AI487" s="84">
        <f t="shared" si="234"/>
        <v>0</v>
      </c>
      <c r="AJ487" s="84">
        <f t="shared" si="235"/>
        <v>0</v>
      </c>
      <c r="AK487" s="84"/>
      <c r="AL487" s="84">
        <f t="shared" si="221"/>
        <v>0</v>
      </c>
      <c r="AM487" s="84">
        <f t="shared" si="236"/>
        <v>0</v>
      </c>
      <c r="AN487" s="84">
        <f t="shared" si="237"/>
        <v>0</v>
      </c>
      <c r="AO487" s="84">
        <f t="shared" si="222"/>
        <v>0</v>
      </c>
      <c r="AP487" s="84">
        <f t="shared" si="223"/>
        <v>0</v>
      </c>
      <c r="AQ487" s="84">
        <f t="shared" si="238"/>
        <v>0</v>
      </c>
      <c r="AR487" s="84">
        <f t="shared" si="247"/>
        <v>0</v>
      </c>
      <c r="AS487" s="84">
        <v>0</v>
      </c>
      <c r="AT487" s="84">
        <f t="shared" si="250"/>
        <v>0</v>
      </c>
      <c r="AU487" s="84">
        <v>0</v>
      </c>
      <c r="AV487" s="84">
        <f t="shared" si="224"/>
        <v>0</v>
      </c>
      <c r="AW487" s="84">
        <f t="shared" si="239"/>
        <v>0</v>
      </c>
      <c r="AX487" s="84">
        <f t="shared" si="225"/>
        <v>0</v>
      </c>
      <c r="AY487" s="84">
        <f t="shared" si="226"/>
        <v>0</v>
      </c>
      <c r="AZ487" s="84">
        <f t="shared" si="240"/>
        <v>0</v>
      </c>
      <c r="BA487" s="84">
        <f t="shared" si="227"/>
        <v>0</v>
      </c>
      <c r="BB487" s="84">
        <f t="shared" si="228"/>
        <v>0</v>
      </c>
      <c r="BC487" s="84">
        <f t="shared" si="241"/>
        <v>0</v>
      </c>
      <c r="BD487" s="84">
        <f t="shared" si="248"/>
        <v>0</v>
      </c>
      <c r="BE487" s="84">
        <v>0</v>
      </c>
      <c r="BF487" s="84">
        <f t="shared" si="242"/>
        <v>0</v>
      </c>
      <c r="BG487" s="84">
        <v>0</v>
      </c>
      <c r="BH487" s="84">
        <f t="shared" si="229"/>
        <v>0</v>
      </c>
      <c r="BI487" s="84">
        <f t="shared" si="243"/>
        <v>0</v>
      </c>
      <c r="BJ487" s="84">
        <f t="shared" si="230"/>
        <v>0</v>
      </c>
      <c r="BK487" s="84">
        <f t="shared" si="231"/>
        <v>0</v>
      </c>
      <c r="BL487" s="84">
        <f t="shared" si="244"/>
        <v>0</v>
      </c>
      <c r="BM487" s="84">
        <f t="shared" si="232"/>
        <v>0</v>
      </c>
      <c r="BN487" s="84">
        <f t="shared" si="233"/>
        <v>0</v>
      </c>
      <c r="BO487" s="84">
        <f t="shared" si="245"/>
        <v>0</v>
      </c>
      <c r="BP487" s="84">
        <f t="shared" si="249"/>
        <v>0</v>
      </c>
      <c r="BQ487" s="84">
        <v>0</v>
      </c>
      <c r="BR487" s="84">
        <f t="shared" si="246"/>
        <v>0</v>
      </c>
      <c r="BS487" s="84">
        <v>0</v>
      </c>
    </row>
    <row r="488" spans="1:71" s="85" customFormat="1">
      <c r="A488" s="69">
        <v>479</v>
      </c>
      <c r="B488" s="1"/>
      <c r="C488" s="1"/>
      <c r="D488" s="2"/>
      <c r="E488" s="3"/>
      <c r="F488" s="4"/>
      <c r="G488" s="2"/>
      <c r="H488" s="4"/>
      <c r="I488" s="4"/>
      <c r="J488" s="4"/>
      <c r="K488" s="5"/>
      <c r="L488" s="32"/>
      <c r="M488" s="4"/>
      <c r="N488" s="4"/>
      <c r="O488" s="5"/>
      <c r="P488" s="32"/>
      <c r="Q488" s="4"/>
      <c r="R488" s="4"/>
      <c r="S488" s="47"/>
      <c r="T488" s="32"/>
      <c r="U488" s="4"/>
      <c r="V488" s="4"/>
      <c r="W488" s="47"/>
      <c r="X488" s="86">
        <f>IF(Dane!$E$3=1,AL488+AX488+BJ488,IF(Dane!$E$3=2,AR488+BD488+BP488,AT488+BF488+BR488))</f>
        <v>0</v>
      </c>
      <c r="Y488" s="87">
        <f>IF(Dane!$E$3=1,AM488+AY488+BK488,IF(Dane!$E$3=2,AS488+BE488+BQ488,AU488+BG488+BS488))</f>
        <v>0</v>
      </c>
      <c r="Z488" s="87">
        <f>IF(((H488*Dane!$C$9)-X488)&lt;0,0,(H488*Dane!$C$9)-X488)</f>
        <v>0</v>
      </c>
      <c r="AA488" s="88">
        <f>IFERROR(IF(((I488*Dane!$C$9)-Y488)&lt;0,0,(I488*Dane!$C$9)-Y488),0)</f>
        <v>0</v>
      </c>
      <c r="AB488" s="74"/>
      <c r="AC488" s="83">
        <f>IF(Dane!$E$3=1,AL488,IF(Dane!$E$3=2,AR488,AT488))</f>
        <v>0</v>
      </c>
      <c r="AD488" s="83">
        <f>IF(Dane!$E$3=1,AM488,IF(Dane!$E$3=2,AS488,AU488))</f>
        <v>0</v>
      </c>
      <c r="AE488" s="83">
        <f>IF(Dane!$E$3=1,AX488,IF(Dane!$E$3=2,BD488,BF488))</f>
        <v>0</v>
      </c>
      <c r="AF488" s="83">
        <f>IF(Dane!$E$3=1,AY488,IF(Dane!$E$3=2,BE488,BG488))</f>
        <v>0</v>
      </c>
      <c r="AG488" s="83">
        <f>IF(Dane!$E$3=1,BJ488,IF(Dane!$E$3=2,BP488,BR488))</f>
        <v>0</v>
      </c>
      <c r="AH488" s="83">
        <f>IF(Dane!$E$3=1,BK488,IF(Dane!$E$3=2,BQ488,BS488))</f>
        <v>0</v>
      </c>
      <c r="AI488" s="84">
        <f t="shared" si="234"/>
        <v>0</v>
      </c>
      <c r="AJ488" s="84">
        <f t="shared" si="235"/>
        <v>0</v>
      </c>
      <c r="AK488" s="84"/>
      <c r="AL488" s="84">
        <f t="shared" si="221"/>
        <v>0</v>
      </c>
      <c r="AM488" s="84">
        <f t="shared" si="236"/>
        <v>0</v>
      </c>
      <c r="AN488" s="84">
        <f t="shared" si="237"/>
        <v>0</v>
      </c>
      <c r="AO488" s="84">
        <f t="shared" si="222"/>
        <v>0</v>
      </c>
      <c r="AP488" s="84">
        <f t="shared" si="223"/>
        <v>0</v>
      </c>
      <c r="AQ488" s="84">
        <f t="shared" si="238"/>
        <v>0</v>
      </c>
      <c r="AR488" s="84">
        <f t="shared" si="247"/>
        <v>0</v>
      </c>
      <c r="AS488" s="84">
        <v>0</v>
      </c>
      <c r="AT488" s="84">
        <f t="shared" si="250"/>
        <v>0</v>
      </c>
      <c r="AU488" s="84">
        <v>0</v>
      </c>
      <c r="AV488" s="84">
        <f t="shared" si="224"/>
        <v>0</v>
      </c>
      <c r="AW488" s="84">
        <f t="shared" si="239"/>
        <v>0</v>
      </c>
      <c r="AX488" s="84">
        <f t="shared" si="225"/>
        <v>0</v>
      </c>
      <c r="AY488" s="84">
        <f t="shared" si="226"/>
        <v>0</v>
      </c>
      <c r="AZ488" s="84">
        <f t="shared" si="240"/>
        <v>0</v>
      </c>
      <c r="BA488" s="84">
        <f t="shared" si="227"/>
        <v>0</v>
      </c>
      <c r="BB488" s="84">
        <f t="shared" si="228"/>
        <v>0</v>
      </c>
      <c r="BC488" s="84">
        <f t="shared" si="241"/>
        <v>0</v>
      </c>
      <c r="BD488" s="84">
        <f t="shared" si="248"/>
        <v>0</v>
      </c>
      <c r="BE488" s="84">
        <v>0</v>
      </c>
      <c r="BF488" s="84">
        <f t="shared" si="242"/>
        <v>0</v>
      </c>
      <c r="BG488" s="84">
        <v>0</v>
      </c>
      <c r="BH488" s="84">
        <f t="shared" si="229"/>
        <v>0</v>
      </c>
      <c r="BI488" s="84">
        <f t="shared" si="243"/>
        <v>0</v>
      </c>
      <c r="BJ488" s="84">
        <f t="shared" si="230"/>
        <v>0</v>
      </c>
      <c r="BK488" s="84">
        <f t="shared" si="231"/>
        <v>0</v>
      </c>
      <c r="BL488" s="84">
        <f t="shared" si="244"/>
        <v>0</v>
      </c>
      <c r="BM488" s="84">
        <f t="shared" si="232"/>
        <v>0</v>
      </c>
      <c r="BN488" s="84">
        <f t="shared" si="233"/>
        <v>0</v>
      </c>
      <c r="BO488" s="84">
        <f t="shared" si="245"/>
        <v>0</v>
      </c>
      <c r="BP488" s="84">
        <f t="shared" si="249"/>
        <v>0</v>
      </c>
      <c r="BQ488" s="84">
        <v>0</v>
      </c>
      <c r="BR488" s="84">
        <f t="shared" si="246"/>
        <v>0</v>
      </c>
      <c r="BS488" s="84">
        <v>0</v>
      </c>
    </row>
    <row r="489" spans="1:71" s="85" customFormat="1">
      <c r="A489" s="69">
        <v>480</v>
      </c>
      <c r="B489" s="1"/>
      <c r="C489" s="1"/>
      <c r="D489" s="2"/>
      <c r="E489" s="3"/>
      <c r="F489" s="4"/>
      <c r="G489" s="2"/>
      <c r="H489" s="4"/>
      <c r="I489" s="4"/>
      <c r="J489" s="4"/>
      <c r="K489" s="5"/>
      <c r="L489" s="32"/>
      <c r="M489" s="4"/>
      <c r="N489" s="4"/>
      <c r="O489" s="5"/>
      <c r="P489" s="32"/>
      <c r="Q489" s="4"/>
      <c r="R489" s="4"/>
      <c r="S489" s="47"/>
      <c r="T489" s="32"/>
      <c r="U489" s="4"/>
      <c r="V489" s="4"/>
      <c r="W489" s="47"/>
      <c r="X489" s="86">
        <f>IF(Dane!$E$3=1,AL489+AX489+BJ489,IF(Dane!$E$3=2,AR489+BD489+BP489,AT489+BF489+BR489))</f>
        <v>0</v>
      </c>
      <c r="Y489" s="87">
        <f>IF(Dane!$E$3=1,AM489+AY489+BK489,IF(Dane!$E$3=2,AS489+BE489+BQ489,AU489+BG489+BS489))</f>
        <v>0</v>
      </c>
      <c r="Z489" s="87">
        <f>IF(((H489*Dane!$C$9)-X489)&lt;0,0,(H489*Dane!$C$9)-X489)</f>
        <v>0</v>
      </c>
      <c r="AA489" s="88">
        <f>IFERROR(IF(((I489*Dane!$C$9)-Y489)&lt;0,0,(I489*Dane!$C$9)-Y489),0)</f>
        <v>0</v>
      </c>
      <c r="AB489" s="74"/>
      <c r="AC489" s="83">
        <f>IF(Dane!$E$3=1,AL489,IF(Dane!$E$3=2,AR489,AT489))</f>
        <v>0</v>
      </c>
      <c r="AD489" s="83">
        <f>IF(Dane!$E$3=1,AM489,IF(Dane!$E$3=2,AS489,AU489))</f>
        <v>0</v>
      </c>
      <c r="AE489" s="83">
        <f>IF(Dane!$E$3=1,AX489,IF(Dane!$E$3=2,BD489,BF489))</f>
        <v>0</v>
      </c>
      <c r="AF489" s="83">
        <f>IF(Dane!$E$3=1,AY489,IF(Dane!$E$3=2,BE489,BG489))</f>
        <v>0</v>
      </c>
      <c r="AG489" s="83">
        <f>IF(Dane!$E$3=1,BJ489,IF(Dane!$E$3=2,BP489,BR489))</f>
        <v>0</v>
      </c>
      <c r="AH489" s="83">
        <f>IF(Dane!$E$3=1,BK489,IF(Dane!$E$3=2,BQ489,BS489))</f>
        <v>0</v>
      </c>
      <c r="AI489" s="84">
        <f t="shared" si="234"/>
        <v>0</v>
      </c>
      <c r="AJ489" s="84">
        <f t="shared" si="235"/>
        <v>0</v>
      </c>
      <c r="AK489" s="84"/>
      <c r="AL489" s="84">
        <f t="shared" si="221"/>
        <v>0</v>
      </c>
      <c r="AM489" s="84">
        <f t="shared" si="236"/>
        <v>0</v>
      </c>
      <c r="AN489" s="84">
        <f t="shared" si="237"/>
        <v>0</v>
      </c>
      <c r="AO489" s="84">
        <f t="shared" si="222"/>
        <v>0</v>
      </c>
      <c r="AP489" s="84">
        <f t="shared" si="223"/>
        <v>0</v>
      </c>
      <c r="AQ489" s="84">
        <f t="shared" si="238"/>
        <v>0</v>
      </c>
      <c r="AR489" s="84">
        <f t="shared" si="247"/>
        <v>0</v>
      </c>
      <c r="AS489" s="84">
        <v>0</v>
      </c>
      <c r="AT489" s="84">
        <f t="shared" si="250"/>
        <v>0</v>
      </c>
      <c r="AU489" s="84">
        <v>0</v>
      </c>
      <c r="AV489" s="84">
        <f t="shared" si="224"/>
        <v>0</v>
      </c>
      <c r="AW489" s="84">
        <f t="shared" si="239"/>
        <v>0</v>
      </c>
      <c r="AX489" s="84">
        <f t="shared" si="225"/>
        <v>0</v>
      </c>
      <c r="AY489" s="84">
        <f t="shared" si="226"/>
        <v>0</v>
      </c>
      <c r="AZ489" s="84">
        <f t="shared" si="240"/>
        <v>0</v>
      </c>
      <c r="BA489" s="84">
        <f t="shared" si="227"/>
        <v>0</v>
      </c>
      <c r="BB489" s="84">
        <f t="shared" si="228"/>
        <v>0</v>
      </c>
      <c r="BC489" s="84">
        <f t="shared" si="241"/>
        <v>0</v>
      </c>
      <c r="BD489" s="84">
        <f t="shared" si="248"/>
        <v>0</v>
      </c>
      <c r="BE489" s="84">
        <v>0</v>
      </c>
      <c r="BF489" s="84">
        <f t="shared" si="242"/>
        <v>0</v>
      </c>
      <c r="BG489" s="84">
        <v>0</v>
      </c>
      <c r="BH489" s="84">
        <f t="shared" si="229"/>
        <v>0</v>
      </c>
      <c r="BI489" s="84">
        <f t="shared" si="243"/>
        <v>0</v>
      </c>
      <c r="BJ489" s="84">
        <f t="shared" si="230"/>
        <v>0</v>
      </c>
      <c r="BK489" s="84">
        <f t="shared" si="231"/>
        <v>0</v>
      </c>
      <c r="BL489" s="84">
        <f t="shared" si="244"/>
        <v>0</v>
      </c>
      <c r="BM489" s="84">
        <f t="shared" si="232"/>
        <v>0</v>
      </c>
      <c r="BN489" s="84">
        <f t="shared" si="233"/>
        <v>0</v>
      </c>
      <c r="BO489" s="84">
        <f t="shared" si="245"/>
        <v>0</v>
      </c>
      <c r="BP489" s="84">
        <f t="shared" si="249"/>
        <v>0</v>
      </c>
      <c r="BQ489" s="84">
        <v>0</v>
      </c>
      <c r="BR489" s="84">
        <f t="shared" si="246"/>
        <v>0</v>
      </c>
      <c r="BS489" s="84">
        <v>0</v>
      </c>
    </row>
    <row r="490" spans="1:71" s="85" customFormat="1">
      <c r="A490" s="69">
        <v>481</v>
      </c>
      <c r="B490" s="1"/>
      <c r="C490" s="1"/>
      <c r="D490" s="2"/>
      <c r="E490" s="3"/>
      <c r="F490" s="4"/>
      <c r="G490" s="2"/>
      <c r="H490" s="4"/>
      <c r="I490" s="4"/>
      <c r="J490" s="4"/>
      <c r="K490" s="5"/>
      <c r="L490" s="32"/>
      <c r="M490" s="4"/>
      <c r="N490" s="4"/>
      <c r="O490" s="5"/>
      <c r="P490" s="32"/>
      <c r="Q490" s="4"/>
      <c r="R490" s="4"/>
      <c r="S490" s="47"/>
      <c r="T490" s="32"/>
      <c r="U490" s="4"/>
      <c r="V490" s="4"/>
      <c r="W490" s="47"/>
      <c r="X490" s="86">
        <f>IF(Dane!$E$3=1,AL490+AX490+BJ490,IF(Dane!$E$3=2,AR490+BD490+BP490,AT490+BF490+BR490))</f>
        <v>0</v>
      </c>
      <c r="Y490" s="87">
        <f>IF(Dane!$E$3=1,AM490+AY490+BK490,IF(Dane!$E$3=2,AS490+BE490+BQ490,AU490+BG490+BS490))</f>
        <v>0</v>
      </c>
      <c r="Z490" s="87">
        <f>IF(((H490*Dane!$C$9)-X490)&lt;0,0,(H490*Dane!$C$9)-X490)</f>
        <v>0</v>
      </c>
      <c r="AA490" s="88">
        <f>IFERROR(IF(((I490*Dane!$C$9)-Y490)&lt;0,0,(I490*Dane!$C$9)-Y490),0)</f>
        <v>0</v>
      </c>
      <c r="AB490" s="74"/>
      <c r="AC490" s="83">
        <f>IF(Dane!$E$3=1,AL490,IF(Dane!$E$3=2,AR490,AT490))</f>
        <v>0</v>
      </c>
      <c r="AD490" s="83">
        <f>IF(Dane!$E$3=1,AM490,IF(Dane!$E$3=2,AS490,AU490))</f>
        <v>0</v>
      </c>
      <c r="AE490" s="83">
        <f>IF(Dane!$E$3=1,AX490,IF(Dane!$E$3=2,BD490,BF490))</f>
        <v>0</v>
      </c>
      <c r="AF490" s="83">
        <f>IF(Dane!$E$3=1,AY490,IF(Dane!$E$3=2,BE490,BG490))</f>
        <v>0</v>
      </c>
      <c r="AG490" s="83">
        <f>IF(Dane!$E$3=1,BJ490,IF(Dane!$E$3=2,BP490,BR490))</f>
        <v>0</v>
      </c>
      <c r="AH490" s="83">
        <f>IF(Dane!$E$3=1,BK490,IF(Dane!$E$3=2,BQ490,BS490))</f>
        <v>0</v>
      </c>
      <c r="AI490" s="84">
        <f t="shared" si="234"/>
        <v>0</v>
      </c>
      <c r="AJ490" s="84">
        <f t="shared" si="235"/>
        <v>0</v>
      </c>
      <c r="AK490" s="84"/>
      <c r="AL490" s="84">
        <f t="shared" si="221"/>
        <v>0</v>
      </c>
      <c r="AM490" s="84">
        <f t="shared" si="236"/>
        <v>0</v>
      </c>
      <c r="AN490" s="84">
        <f t="shared" si="237"/>
        <v>0</v>
      </c>
      <c r="AO490" s="84">
        <f t="shared" si="222"/>
        <v>0</v>
      </c>
      <c r="AP490" s="84">
        <f t="shared" si="223"/>
        <v>0</v>
      </c>
      <c r="AQ490" s="84">
        <f t="shared" si="238"/>
        <v>0</v>
      </c>
      <c r="AR490" s="84">
        <f t="shared" si="247"/>
        <v>0</v>
      </c>
      <c r="AS490" s="84">
        <v>0</v>
      </c>
      <c r="AT490" s="84">
        <f t="shared" si="250"/>
        <v>0</v>
      </c>
      <c r="AU490" s="84">
        <v>0</v>
      </c>
      <c r="AV490" s="84">
        <f t="shared" si="224"/>
        <v>0</v>
      </c>
      <c r="AW490" s="84">
        <f t="shared" si="239"/>
        <v>0</v>
      </c>
      <c r="AX490" s="84">
        <f t="shared" si="225"/>
        <v>0</v>
      </c>
      <c r="AY490" s="84">
        <f t="shared" si="226"/>
        <v>0</v>
      </c>
      <c r="AZ490" s="84">
        <f t="shared" si="240"/>
        <v>0</v>
      </c>
      <c r="BA490" s="84">
        <f t="shared" si="227"/>
        <v>0</v>
      </c>
      <c r="BB490" s="84">
        <f t="shared" si="228"/>
        <v>0</v>
      </c>
      <c r="BC490" s="84">
        <f t="shared" si="241"/>
        <v>0</v>
      </c>
      <c r="BD490" s="84">
        <f t="shared" si="248"/>
        <v>0</v>
      </c>
      <c r="BE490" s="84">
        <v>0</v>
      </c>
      <c r="BF490" s="84">
        <f t="shared" si="242"/>
        <v>0</v>
      </c>
      <c r="BG490" s="84">
        <v>0</v>
      </c>
      <c r="BH490" s="84">
        <f t="shared" si="229"/>
        <v>0</v>
      </c>
      <c r="BI490" s="84">
        <f t="shared" si="243"/>
        <v>0</v>
      </c>
      <c r="BJ490" s="84">
        <f t="shared" si="230"/>
        <v>0</v>
      </c>
      <c r="BK490" s="84">
        <f t="shared" si="231"/>
        <v>0</v>
      </c>
      <c r="BL490" s="84">
        <f t="shared" si="244"/>
        <v>0</v>
      </c>
      <c r="BM490" s="84">
        <f t="shared" si="232"/>
        <v>0</v>
      </c>
      <c r="BN490" s="84">
        <f t="shared" si="233"/>
        <v>0</v>
      </c>
      <c r="BO490" s="84">
        <f t="shared" si="245"/>
        <v>0</v>
      </c>
      <c r="BP490" s="84">
        <f t="shared" si="249"/>
        <v>0</v>
      </c>
      <c r="BQ490" s="84">
        <v>0</v>
      </c>
      <c r="BR490" s="84">
        <f t="shared" si="246"/>
        <v>0</v>
      </c>
      <c r="BS490" s="84">
        <v>0</v>
      </c>
    </row>
    <row r="491" spans="1:71" s="85" customFormat="1">
      <c r="A491" s="69">
        <v>482</v>
      </c>
      <c r="B491" s="1"/>
      <c r="C491" s="1"/>
      <c r="D491" s="2"/>
      <c r="E491" s="3"/>
      <c r="F491" s="4"/>
      <c r="G491" s="2"/>
      <c r="H491" s="4"/>
      <c r="I491" s="4"/>
      <c r="J491" s="4"/>
      <c r="K491" s="5"/>
      <c r="L491" s="32"/>
      <c r="M491" s="4"/>
      <c r="N491" s="4"/>
      <c r="O491" s="5"/>
      <c r="P491" s="32"/>
      <c r="Q491" s="4"/>
      <c r="R491" s="4"/>
      <c r="S491" s="47"/>
      <c r="T491" s="32"/>
      <c r="U491" s="4"/>
      <c r="V491" s="4"/>
      <c r="W491" s="47"/>
      <c r="X491" s="86">
        <f>IF(Dane!$E$3=1,AL491+AX491+BJ491,IF(Dane!$E$3=2,AR491+BD491+BP491,AT491+BF491+BR491))</f>
        <v>0</v>
      </c>
      <c r="Y491" s="87">
        <f>IF(Dane!$E$3=1,AM491+AY491+BK491,IF(Dane!$E$3=2,AS491+BE491+BQ491,AU491+BG491+BS491))</f>
        <v>0</v>
      </c>
      <c r="Z491" s="87">
        <f>IF(((H491*Dane!$C$9)-X491)&lt;0,0,(H491*Dane!$C$9)-X491)</f>
        <v>0</v>
      </c>
      <c r="AA491" s="88">
        <f>IFERROR(IF(((I491*Dane!$C$9)-Y491)&lt;0,0,(I491*Dane!$C$9)-Y491),0)</f>
        <v>0</v>
      </c>
      <c r="AB491" s="74"/>
      <c r="AC491" s="83">
        <f>IF(Dane!$E$3=1,AL491,IF(Dane!$E$3=2,AR491,AT491))</f>
        <v>0</v>
      </c>
      <c r="AD491" s="83">
        <f>IF(Dane!$E$3=1,AM491,IF(Dane!$E$3=2,AS491,AU491))</f>
        <v>0</v>
      </c>
      <c r="AE491" s="83">
        <f>IF(Dane!$E$3=1,AX491,IF(Dane!$E$3=2,BD491,BF491))</f>
        <v>0</v>
      </c>
      <c r="AF491" s="83">
        <f>IF(Dane!$E$3=1,AY491,IF(Dane!$E$3=2,BE491,BG491))</f>
        <v>0</v>
      </c>
      <c r="AG491" s="83">
        <f>IF(Dane!$E$3=1,BJ491,IF(Dane!$E$3=2,BP491,BR491))</f>
        <v>0</v>
      </c>
      <c r="AH491" s="83">
        <f>IF(Dane!$E$3=1,BK491,IF(Dane!$E$3=2,BQ491,BS491))</f>
        <v>0</v>
      </c>
      <c r="AI491" s="84">
        <f t="shared" si="234"/>
        <v>0</v>
      </c>
      <c r="AJ491" s="84">
        <f t="shared" si="235"/>
        <v>0</v>
      </c>
      <c r="AK491" s="84"/>
      <c r="AL491" s="84">
        <f t="shared" si="221"/>
        <v>0</v>
      </c>
      <c r="AM491" s="84">
        <f t="shared" si="236"/>
        <v>0</v>
      </c>
      <c r="AN491" s="84">
        <f t="shared" si="237"/>
        <v>0</v>
      </c>
      <c r="AO491" s="84">
        <f t="shared" si="222"/>
        <v>0</v>
      </c>
      <c r="AP491" s="84">
        <f t="shared" si="223"/>
        <v>0</v>
      </c>
      <c r="AQ491" s="84">
        <f t="shared" si="238"/>
        <v>0</v>
      </c>
      <c r="AR491" s="84">
        <f t="shared" si="247"/>
        <v>0</v>
      </c>
      <c r="AS491" s="84">
        <v>0</v>
      </c>
      <c r="AT491" s="84">
        <f t="shared" si="250"/>
        <v>0</v>
      </c>
      <c r="AU491" s="84">
        <v>0</v>
      </c>
      <c r="AV491" s="84">
        <f t="shared" si="224"/>
        <v>0</v>
      </c>
      <c r="AW491" s="84">
        <f t="shared" si="239"/>
        <v>0</v>
      </c>
      <c r="AX491" s="84">
        <f t="shared" si="225"/>
        <v>0</v>
      </c>
      <c r="AY491" s="84">
        <f t="shared" si="226"/>
        <v>0</v>
      </c>
      <c r="AZ491" s="84">
        <f t="shared" si="240"/>
        <v>0</v>
      </c>
      <c r="BA491" s="84">
        <f t="shared" si="227"/>
        <v>0</v>
      </c>
      <c r="BB491" s="84">
        <f t="shared" si="228"/>
        <v>0</v>
      </c>
      <c r="BC491" s="84">
        <f t="shared" si="241"/>
        <v>0</v>
      </c>
      <c r="BD491" s="84">
        <f t="shared" si="248"/>
        <v>0</v>
      </c>
      <c r="BE491" s="84">
        <v>0</v>
      </c>
      <c r="BF491" s="84">
        <f t="shared" si="242"/>
        <v>0</v>
      </c>
      <c r="BG491" s="84">
        <v>0</v>
      </c>
      <c r="BH491" s="84">
        <f t="shared" si="229"/>
        <v>0</v>
      </c>
      <c r="BI491" s="84">
        <f t="shared" si="243"/>
        <v>0</v>
      </c>
      <c r="BJ491" s="84">
        <f t="shared" si="230"/>
        <v>0</v>
      </c>
      <c r="BK491" s="84">
        <f t="shared" si="231"/>
        <v>0</v>
      </c>
      <c r="BL491" s="84">
        <f t="shared" si="244"/>
        <v>0</v>
      </c>
      <c r="BM491" s="84">
        <f t="shared" si="232"/>
        <v>0</v>
      </c>
      <c r="BN491" s="84">
        <f t="shared" si="233"/>
        <v>0</v>
      </c>
      <c r="BO491" s="84">
        <f t="shared" si="245"/>
        <v>0</v>
      </c>
      <c r="BP491" s="84">
        <f t="shared" si="249"/>
        <v>0</v>
      </c>
      <c r="BQ491" s="84">
        <v>0</v>
      </c>
      <c r="BR491" s="84">
        <f t="shared" si="246"/>
        <v>0</v>
      </c>
      <c r="BS491" s="84">
        <v>0</v>
      </c>
    </row>
    <row r="492" spans="1:71" s="85" customFormat="1">
      <c r="A492" s="69">
        <v>483</v>
      </c>
      <c r="B492" s="1"/>
      <c r="C492" s="1"/>
      <c r="D492" s="2"/>
      <c r="E492" s="3"/>
      <c r="F492" s="4"/>
      <c r="G492" s="2"/>
      <c r="H492" s="4"/>
      <c r="I492" s="4"/>
      <c r="J492" s="4"/>
      <c r="K492" s="5"/>
      <c r="L492" s="32"/>
      <c r="M492" s="4"/>
      <c r="N492" s="4"/>
      <c r="O492" s="5"/>
      <c r="P492" s="32"/>
      <c r="Q492" s="4"/>
      <c r="R492" s="4"/>
      <c r="S492" s="47"/>
      <c r="T492" s="32"/>
      <c r="U492" s="4"/>
      <c r="V492" s="4"/>
      <c r="W492" s="47"/>
      <c r="X492" s="86">
        <f>IF(Dane!$E$3=1,AL492+AX492+BJ492,IF(Dane!$E$3=2,AR492+BD492+BP492,AT492+BF492+BR492))</f>
        <v>0</v>
      </c>
      <c r="Y492" s="87">
        <f>IF(Dane!$E$3=1,AM492+AY492+BK492,IF(Dane!$E$3=2,AS492+BE492+BQ492,AU492+BG492+BS492))</f>
        <v>0</v>
      </c>
      <c r="Z492" s="87">
        <f>IF(((H492*Dane!$C$9)-X492)&lt;0,0,(H492*Dane!$C$9)-X492)</f>
        <v>0</v>
      </c>
      <c r="AA492" s="88">
        <f>IFERROR(IF(((I492*Dane!$C$9)-Y492)&lt;0,0,(I492*Dane!$C$9)-Y492),0)</f>
        <v>0</v>
      </c>
      <c r="AB492" s="74"/>
      <c r="AC492" s="83">
        <f>IF(Dane!$E$3=1,AL492,IF(Dane!$E$3=2,AR492,AT492))</f>
        <v>0</v>
      </c>
      <c r="AD492" s="83">
        <f>IF(Dane!$E$3=1,AM492,IF(Dane!$E$3=2,AS492,AU492))</f>
        <v>0</v>
      </c>
      <c r="AE492" s="83">
        <f>IF(Dane!$E$3=1,AX492,IF(Dane!$E$3=2,BD492,BF492))</f>
        <v>0</v>
      </c>
      <c r="AF492" s="83">
        <f>IF(Dane!$E$3=1,AY492,IF(Dane!$E$3=2,BE492,BG492))</f>
        <v>0</v>
      </c>
      <c r="AG492" s="83">
        <f>IF(Dane!$E$3=1,BJ492,IF(Dane!$E$3=2,BP492,BR492))</f>
        <v>0</v>
      </c>
      <c r="AH492" s="83">
        <f>IF(Dane!$E$3=1,BK492,IF(Dane!$E$3=2,BQ492,BS492))</f>
        <v>0</v>
      </c>
      <c r="AI492" s="84">
        <f t="shared" si="234"/>
        <v>0</v>
      </c>
      <c r="AJ492" s="84">
        <f t="shared" si="235"/>
        <v>0</v>
      </c>
      <c r="AK492" s="84"/>
      <c r="AL492" s="84">
        <f t="shared" si="221"/>
        <v>0</v>
      </c>
      <c r="AM492" s="84">
        <f t="shared" si="236"/>
        <v>0</v>
      </c>
      <c r="AN492" s="84">
        <f t="shared" si="237"/>
        <v>0</v>
      </c>
      <c r="AO492" s="84">
        <f t="shared" si="222"/>
        <v>0</v>
      </c>
      <c r="AP492" s="84">
        <f t="shared" si="223"/>
        <v>0</v>
      </c>
      <c r="AQ492" s="84">
        <f t="shared" si="238"/>
        <v>0</v>
      </c>
      <c r="AR492" s="84">
        <f t="shared" si="247"/>
        <v>0</v>
      </c>
      <c r="AS492" s="84">
        <v>0</v>
      </c>
      <c r="AT492" s="84">
        <f t="shared" si="250"/>
        <v>0</v>
      </c>
      <c r="AU492" s="84">
        <v>0</v>
      </c>
      <c r="AV492" s="84">
        <f t="shared" si="224"/>
        <v>0</v>
      </c>
      <c r="AW492" s="84">
        <f t="shared" si="239"/>
        <v>0</v>
      </c>
      <c r="AX492" s="84">
        <f t="shared" si="225"/>
        <v>0</v>
      </c>
      <c r="AY492" s="84">
        <f t="shared" si="226"/>
        <v>0</v>
      </c>
      <c r="AZ492" s="84">
        <f t="shared" si="240"/>
        <v>0</v>
      </c>
      <c r="BA492" s="84">
        <f t="shared" si="227"/>
        <v>0</v>
      </c>
      <c r="BB492" s="84">
        <f t="shared" si="228"/>
        <v>0</v>
      </c>
      <c r="BC492" s="84">
        <f t="shared" si="241"/>
        <v>0</v>
      </c>
      <c r="BD492" s="84">
        <f t="shared" si="248"/>
        <v>0</v>
      </c>
      <c r="BE492" s="84">
        <v>0</v>
      </c>
      <c r="BF492" s="84">
        <f t="shared" si="242"/>
        <v>0</v>
      </c>
      <c r="BG492" s="84">
        <v>0</v>
      </c>
      <c r="BH492" s="84">
        <f t="shared" si="229"/>
        <v>0</v>
      </c>
      <c r="BI492" s="84">
        <f t="shared" si="243"/>
        <v>0</v>
      </c>
      <c r="BJ492" s="84">
        <f t="shared" si="230"/>
        <v>0</v>
      </c>
      <c r="BK492" s="84">
        <f t="shared" si="231"/>
        <v>0</v>
      </c>
      <c r="BL492" s="84">
        <f t="shared" si="244"/>
        <v>0</v>
      </c>
      <c r="BM492" s="84">
        <f t="shared" si="232"/>
        <v>0</v>
      </c>
      <c r="BN492" s="84">
        <f t="shared" si="233"/>
        <v>0</v>
      </c>
      <c r="BO492" s="84">
        <f t="shared" si="245"/>
        <v>0</v>
      </c>
      <c r="BP492" s="84">
        <f t="shared" si="249"/>
        <v>0</v>
      </c>
      <c r="BQ492" s="84">
        <v>0</v>
      </c>
      <c r="BR492" s="84">
        <f t="shared" si="246"/>
        <v>0</v>
      </c>
      <c r="BS492" s="84">
        <v>0</v>
      </c>
    </row>
    <row r="493" spans="1:71" s="85" customFormat="1">
      <c r="A493" s="69">
        <v>484</v>
      </c>
      <c r="B493" s="1"/>
      <c r="C493" s="1"/>
      <c r="D493" s="2"/>
      <c r="E493" s="3"/>
      <c r="F493" s="4"/>
      <c r="G493" s="2"/>
      <c r="H493" s="4"/>
      <c r="I493" s="4"/>
      <c r="J493" s="4"/>
      <c r="K493" s="5"/>
      <c r="L493" s="32"/>
      <c r="M493" s="4"/>
      <c r="N493" s="4"/>
      <c r="O493" s="5"/>
      <c r="P493" s="32"/>
      <c r="Q493" s="4"/>
      <c r="R493" s="4"/>
      <c r="S493" s="47"/>
      <c r="T493" s="32"/>
      <c r="U493" s="4"/>
      <c r="V493" s="4"/>
      <c r="W493" s="47"/>
      <c r="X493" s="86">
        <f>IF(Dane!$E$3=1,AL493+AX493+BJ493,IF(Dane!$E$3=2,AR493+BD493+BP493,AT493+BF493+BR493))</f>
        <v>0</v>
      </c>
      <c r="Y493" s="87">
        <f>IF(Dane!$E$3=1,AM493+AY493+BK493,IF(Dane!$E$3=2,AS493+BE493+BQ493,AU493+BG493+BS493))</f>
        <v>0</v>
      </c>
      <c r="Z493" s="87">
        <f>IF(((H493*Dane!$C$9)-X493)&lt;0,0,(H493*Dane!$C$9)-X493)</f>
        <v>0</v>
      </c>
      <c r="AA493" s="88">
        <f>IFERROR(IF(((I493*Dane!$C$9)-Y493)&lt;0,0,(I493*Dane!$C$9)-Y493),0)</f>
        <v>0</v>
      </c>
      <c r="AB493" s="74"/>
      <c r="AC493" s="83">
        <f>IF(Dane!$E$3=1,AL493,IF(Dane!$E$3=2,AR493,AT493))</f>
        <v>0</v>
      </c>
      <c r="AD493" s="83">
        <f>IF(Dane!$E$3=1,AM493,IF(Dane!$E$3=2,AS493,AU493))</f>
        <v>0</v>
      </c>
      <c r="AE493" s="83">
        <f>IF(Dane!$E$3=1,AX493,IF(Dane!$E$3=2,BD493,BF493))</f>
        <v>0</v>
      </c>
      <c r="AF493" s="83">
        <f>IF(Dane!$E$3=1,AY493,IF(Dane!$E$3=2,BE493,BG493))</f>
        <v>0</v>
      </c>
      <c r="AG493" s="83">
        <f>IF(Dane!$E$3=1,BJ493,IF(Dane!$E$3=2,BP493,BR493))</f>
        <v>0</v>
      </c>
      <c r="AH493" s="83">
        <f>IF(Dane!$E$3=1,BK493,IF(Dane!$E$3=2,BQ493,BS493))</f>
        <v>0</v>
      </c>
      <c r="AI493" s="84">
        <f t="shared" si="234"/>
        <v>0</v>
      </c>
      <c r="AJ493" s="84">
        <f t="shared" si="235"/>
        <v>0</v>
      </c>
      <c r="AK493" s="84"/>
      <c r="AL493" s="84">
        <f t="shared" si="221"/>
        <v>0</v>
      </c>
      <c r="AM493" s="84">
        <f t="shared" si="236"/>
        <v>0</v>
      </c>
      <c r="AN493" s="84">
        <f t="shared" si="237"/>
        <v>0</v>
      </c>
      <c r="AO493" s="84">
        <f t="shared" si="222"/>
        <v>0</v>
      </c>
      <c r="AP493" s="84">
        <f t="shared" si="223"/>
        <v>0</v>
      </c>
      <c r="AQ493" s="84">
        <f t="shared" si="238"/>
        <v>0</v>
      </c>
      <c r="AR493" s="84">
        <f t="shared" si="247"/>
        <v>0</v>
      </c>
      <c r="AS493" s="84">
        <v>0</v>
      </c>
      <c r="AT493" s="84">
        <f t="shared" si="250"/>
        <v>0</v>
      </c>
      <c r="AU493" s="84">
        <v>0</v>
      </c>
      <c r="AV493" s="84">
        <f t="shared" si="224"/>
        <v>0</v>
      </c>
      <c r="AW493" s="84">
        <f t="shared" si="239"/>
        <v>0</v>
      </c>
      <c r="AX493" s="84">
        <f t="shared" si="225"/>
        <v>0</v>
      </c>
      <c r="AY493" s="84">
        <f t="shared" si="226"/>
        <v>0</v>
      </c>
      <c r="AZ493" s="84">
        <f t="shared" si="240"/>
        <v>0</v>
      </c>
      <c r="BA493" s="84">
        <f t="shared" si="227"/>
        <v>0</v>
      </c>
      <c r="BB493" s="84">
        <f t="shared" si="228"/>
        <v>0</v>
      </c>
      <c r="BC493" s="84">
        <f t="shared" si="241"/>
        <v>0</v>
      </c>
      <c r="BD493" s="84">
        <f t="shared" si="248"/>
        <v>0</v>
      </c>
      <c r="BE493" s="84">
        <v>0</v>
      </c>
      <c r="BF493" s="84">
        <f t="shared" si="242"/>
        <v>0</v>
      </c>
      <c r="BG493" s="84">
        <v>0</v>
      </c>
      <c r="BH493" s="84">
        <f t="shared" si="229"/>
        <v>0</v>
      </c>
      <c r="BI493" s="84">
        <f t="shared" si="243"/>
        <v>0</v>
      </c>
      <c r="BJ493" s="84">
        <f t="shared" si="230"/>
        <v>0</v>
      </c>
      <c r="BK493" s="84">
        <f t="shared" si="231"/>
        <v>0</v>
      </c>
      <c r="BL493" s="84">
        <f t="shared" si="244"/>
        <v>0</v>
      </c>
      <c r="BM493" s="84">
        <f t="shared" si="232"/>
        <v>0</v>
      </c>
      <c r="BN493" s="84">
        <f t="shared" si="233"/>
        <v>0</v>
      </c>
      <c r="BO493" s="84">
        <f t="shared" si="245"/>
        <v>0</v>
      </c>
      <c r="BP493" s="84">
        <f t="shared" si="249"/>
        <v>0</v>
      </c>
      <c r="BQ493" s="84">
        <v>0</v>
      </c>
      <c r="BR493" s="84">
        <f t="shared" si="246"/>
        <v>0</v>
      </c>
      <c r="BS493" s="84">
        <v>0</v>
      </c>
    </row>
    <row r="494" spans="1:71" s="85" customFormat="1">
      <c r="A494" s="69">
        <v>485</v>
      </c>
      <c r="B494" s="1"/>
      <c r="C494" s="1"/>
      <c r="D494" s="2"/>
      <c r="E494" s="3"/>
      <c r="F494" s="4"/>
      <c r="G494" s="2"/>
      <c r="H494" s="4"/>
      <c r="I494" s="4"/>
      <c r="J494" s="4"/>
      <c r="K494" s="5"/>
      <c r="L494" s="32"/>
      <c r="M494" s="4"/>
      <c r="N494" s="4"/>
      <c r="O494" s="5"/>
      <c r="P494" s="32"/>
      <c r="Q494" s="4"/>
      <c r="R494" s="4"/>
      <c r="S494" s="47"/>
      <c r="T494" s="32"/>
      <c r="U494" s="4"/>
      <c r="V494" s="4"/>
      <c r="W494" s="47"/>
      <c r="X494" s="86">
        <f>IF(Dane!$E$3=1,AL494+AX494+BJ494,IF(Dane!$E$3=2,AR494+BD494+BP494,AT494+BF494+BR494))</f>
        <v>0</v>
      </c>
      <c r="Y494" s="87">
        <f>IF(Dane!$E$3=1,AM494+AY494+BK494,IF(Dane!$E$3=2,AS494+BE494+BQ494,AU494+BG494+BS494))</f>
        <v>0</v>
      </c>
      <c r="Z494" s="87">
        <f>IF(((H494*Dane!$C$9)-X494)&lt;0,0,(H494*Dane!$C$9)-X494)</f>
        <v>0</v>
      </c>
      <c r="AA494" s="88">
        <f>IFERROR(IF(((I494*Dane!$C$9)-Y494)&lt;0,0,(I494*Dane!$C$9)-Y494),0)</f>
        <v>0</v>
      </c>
      <c r="AB494" s="74"/>
      <c r="AC494" s="83">
        <f>IF(Dane!$E$3=1,AL494,IF(Dane!$E$3=2,AR494,AT494))</f>
        <v>0</v>
      </c>
      <c r="AD494" s="83">
        <f>IF(Dane!$E$3=1,AM494,IF(Dane!$E$3=2,AS494,AU494))</f>
        <v>0</v>
      </c>
      <c r="AE494" s="83">
        <f>IF(Dane!$E$3=1,AX494,IF(Dane!$E$3=2,BD494,BF494))</f>
        <v>0</v>
      </c>
      <c r="AF494" s="83">
        <f>IF(Dane!$E$3=1,AY494,IF(Dane!$E$3=2,BE494,BG494))</f>
        <v>0</v>
      </c>
      <c r="AG494" s="83">
        <f>IF(Dane!$E$3=1,BJ494,IF(Dane!$E$3=2,BP494,BR494))</f>
        <v>0</v>
      </c>
      <c r="AH494" s="83">
        <f>IF(Dane!$E$3=1,BK494,IF(Dane!$E$3=2,BQ494,BS494))</f>
        <v>0</v>
      </c>
      <c r="AI494" s="84">
        <f t="shared" si="234"/>
        <v>0</v>
      </c>
      <c r="AJ494" s="84">
        <f t="shared" si="235"/>
        <v>0</v>
      </c>
      <c r="AK494" s="84"/>
      <c r="AL494" s="84">
        <f t="shared" si="221"/>
        <v>0</v>
      </c>
      <c r="AM494" s="84">
        <f t="shared" si="236"/>
        <v>0</v>
      </c>
      <c r="AN494" s="84">
        <f t="shared" si="237"/>
        <v>0</v>
      </c>
      <c r="AO494" s="84">
        <f t="shared" si="222"/>
        <v>0</v>
      </c>
      <c r="AP494" s="84">
        <f t="shared" si="223"/>
        <v>0</v>
      </c>
      <c r="AQ494" s="84">
        <f t="shared" si="238"/>
        <v>0</v>
      </c>
      <c r="AR494" s="84">
        <f t="shared" si="247"/>
        <v>0</v>
      </c>
      <c r="AS494" s="84">
        <v>0</v>
      </c>
      <c r="AT494" s="84">
        <f t="shared" si="250"/>
        <v>0</v>
      </c>
      <c r="AU494" s="84">
        <v>0</v>
      </c>
      <c r="AV494" s="84">
        <f t="shared" si="224"/>
        <v>0</v>
      </c>
      <c r="AW494" s="84">
        <f t="shared" si="239"/>
        <v>0</v>
      </c>
      <c r="AX494" s="84">
        <f t="shared" si="225"/>
        <v>0</v>
      </c>
      <c r="AY494" s="84">
        <f t="shared" si="226"/>
        <v>0</v>
      </c>
      <c r="AZ494" s="84">
        <f t="shared" si="240"/>
        <v>0</v>
      </c>
      <c r="BA494" s="84">
        <f t="shared" si="227"/>
        <v>0</v>
      </c>
      <c r="BB494" s="84">
        <f t="shared" si="228"/>
        <v>0</v>
      </c>
      <c r="BC494" s="84">
        <f t="shared" si="241"/>
        <v>0</v>
      </c>
      <c r="BD494" s="84">
        <f t="shared" si="248"/>
        <v>0</v>
      </c>
      <c r="BE494" s="84">
        <v>0</v>
      </c>
      <c r="BF494" s="84">
        <f t="shared" si="242"/>
        <v>0</v>
      </c>
      <c r="BG494" s="84">
        <v>0</v>
      </c>
      <c r="BH494" s="84">
        <f t="shared" si="229"/>
        <v>0</v>
      </c>
      <c r="BI494" s="84">
        <f t="shared" si="243"/>
        <v>0</v>
      </c>
      <c r="BJ494" s="84">
        <f t="shared" si="230"/>
        <v>0</v>
      </c>
      <c r="BK494" s="84">
        <f t="shared" si="231"/>
        <v>0</v>
      </c>
      <c r="BL494" s="84">
        <f t="shared" si="244"/>
        <v>0</v>
      </c>
      <c r="BM494" s="84">
        <f t="shared" si="232"/>
        <v>0</v>
      </c>
      <c r="BN494" s="84">
        <f t="shared" si="233"/>
        <v>0</v>
      </c>
      <c r="BO494" s="84">
        <f t="shared" si="245"/>
        <v>0</v>
      </c>
      <c r="BP494" s="84">
        <f t="shared" si="249"/>
        <v>0</v>
      </c>
      <c r="BQ494" s="84">
        <v>0</v>
      </c>
      <c r="BR494" s="84">
        <f t="shared" si="246"/>
        <v>0</v>
      </c>
      <c r="BS494" s="84">
        <v>0</v>
      </c>
    </row>
    <row r="495" spans="1:71" s="85" customFormat="1">
      <c r="A495" s="69">
        <v>486</v>
      </c>
      <c r="B495" s="1"/>
      <c r="C495" s="1"/>
      <c r="D495" s="2"/>
      <c r="E495" s="3"/>
      <c r="F495" s="4"/>
      <c r="G495" s="2"/>
      <c r="H495" s="4"/>
      <c r="I495" s="4"/>
      <c r="J495" s="4"/>
      <c r="K495" s="5"/>
      <c r="L495" s="32"/>
      <c r="M495" s="4"/>
      <c r="N495" s="4"/>
      <c r="O495" s="5"/>
      <c r="P495" s="32"/>
      <c r="Q495" s="4"/>
      <c r="R495" s="4"/>
      <c r="S495" s="47"/>
      <c r="T495" s="32"/>
      <c r="U495" s="4"/>
      <c r="V495" s="4"/>
      <c r="W495" s="47"/>
      <c r="X495" s="86">
        <f>IF(Dane!$E$3=1,AL495+AX495+BJ495,IF(Dane!$E$3=2,AR495+BD495+BP495,AT495+BF495+BR495))</f>
        <v>0</v>
      </c>
      <c r="Y495" s="87">
        <f>IF(Dane!$E$3=1,AM495+AY495+BK495,IF(Dane!$E$3=2,AS495+BE495+BQ495,AU495+BG495+BS495))</f>
        <v>0</v>
      </c>
      <c r="Z495" s="87">
        <f>IF(((H495*Dane!$C$9)-X495)&lt;0,0,(H495*Dane!$C$9)-X495)</f>
        <v>0</v>
      </c>
      <c r="AA495" s="88">
        <f>IFERROR(IF(((I495*Dane!$C$9)-Y495)&lt;0,0,(I495*Dane!$C$9)-Y495),0)</f>
        <v>0</v>
      </c>
      <c r="AB495" s="74"/>
      <c r="AC495" s="83">
        <f>IF(Dane!$E$3=1,AL495,IF(Dane!$E$3=2,AR495,AT495))</f>
        <v>0</v>
      </c>
      <c r="AD495" s="83">
        <f>IF(Dane!$E$3=1,AM495,IF(Dane!$E$3=2,AS495,AU495))</f>
        <v>0</v>
      </c>
      <c r="AE495" s="83">
        <f>IF(Dane!$E$3=1,AX495,IF(Dane!$E$3=2,BD495,BF495))</f>
        <v>0</v>
      </c>
      <c r="AF495" s="83">
        <f>IF(Dane!$E$3=1,AY495,IF(Dane!$E$3=2,BE495,BG495))</f>
        <v>0</v>
      </c>
      <c r="AG495" s="83">
        <f>IF(Dane!$E$3=1,BJ495,IF(Dane!$E$3=2,BP495,BR495))</f>
        <v>0</v>
      </c>
      <c r="AH495" s="83">
        <f>IF(Dane!$E$3=1,BK495,IF(Dane!$E$3=2,BQ495,BS495))</f>
        <v>0</v>
      </c>
      <c r="AI495" s="84">
        <f t="shared" si="234"/>
        <v>0</v>
      </c>
      <c r="AJ495" s="84">
        <f t="shared" si="235"/>
        <v>0</v>
      </c>
      <c r="AK495" s="84"/>
      <c r="AL495" s="84">
        <f t="shared" si="221"/>
        <v>0</v>
      </c>
      <c r="AM495" s="84">
        <f t="shared" si="236"/>
        <v>0</v>
      </c>
      <c r="AN495" s="84">
        <f t="shared" si="237"/>
        <v>0</v>
      </c>
      <c r="AO495" s="84">
        <f t="shared" si="222"/>
        <v>0</v>
      </c>
      <c r="AP495" s="84">
        <f t="shared" si="223"/>
        <v>0</v>
      </c>
      <c r="AQ495" s="84">
        <f t="shared" si="238"/>
        <v>0</v>
      </c>
      <c r="AR495" s="84">
        <f t="shared" si="247"/>
        <v>0</v>
      </c>
      <c r="AS495" s="84">
        <v>0</v>
      </c>
      <c r="AT495" s="84">
        <f t="shared" si="250"/>
        <v>0</v>
      </c>
      <c r="AU495" s="84">
        <v>0</v>
      </c>
      <c r="AV495" s="84">
        <f t="shared" si="224"/>
        <v>0</v>
      </c>
      <c r="AW495" s="84">
        <f t="shared" si="239"/>
        <v>0</v>
      </c>
      <c r="AX495" s="84">
        <f t="shared" si="225"/>
        <v>0</v>
      </c>
      <c r="AY495" s="84">
        <f t="shared" si="226"/>
        <v>0</v>
      </c>
      <c r="AZ495" s="84">
        <f t="shared" si="240"/>
        <v>0</v>
      </c>
      <c r="BA495" s="84">
        <f t="shared" si="227"/>
        <v>0</v>
      </c>
      <c r="BB495" s="84">
        <f t="shared" si="228"/>
        <v>0</v>
      </c>
      <c r="BC495" s="84">
        <f t="shared" si="241"/>
        <v>0</v>
      </c>
      <c r="BD495" s="84">
        <f t="shared" si="248"/>
        <v>0</v>
      </c>
      <c r="BE495" s="84">
        <v>0</v>
      </c>
      <c r="BF495" s="84">
        <f t="shared" si="242"/>
        <v>0</v>
      </c>
      <c r="BG495" s="84">
        <v>0</v>
      </c>
      <c r="BH495" s="84">
        <f t="shared" si="229"/>
        <v>0</v>
      </c>
      <c r="BI495" s="84">
        <f t="shared" si="243"/>
        <v>0</v>
      </c>
      <c r="BJ495" s="84">
        <f t="shared" si="230"/>
        <v>0</v>
      </c>
      <c r="BK495" s="84">
        <f t="shared" si="231"/>
        <v>0</v>
      </c>
      <c r="BL495" s="84">
        <f t="shared" si="244"/>
        <v>0</v>
      </c>
      <c r="BM495" s="84">
        <f t="shared" si="232"/>
        <v>0</v>
      </c>
      <c r="BN495" s="84">
        <f t="shared" si="233"/>
        <v>0</v>
      </c>
      <c r="BO495" s="84">
        <f t="shared" si="245"/>
        <v>0</v>
      </c>
      <c r="BP495" s="84">
        <f t="shared" si="249"/>
        <v>0</v>
      </c>
      <c r="BQ495" s="84">
        <v>0</v>
      </c>
      <c r="BR495" s="84">
        <f t="shared" si="246"/>
        <v>0</v>
      </c>
      <c r="BS495" s="84">
        <v>0</v>
      </c>
    </row>
    <row r="496" spans="1:71" s="85" customFormat="1">
      <c r="A496" s="69">
        <v>487</v>
      </c>
      <c r="B496" s="1"/>
      <c r="C496" s="1"/>
      <c r="D496" s="2"/>
      <c r="E496" s="3"/>
      <c r="F496" s="4"/>
      <c r="G496" s="2"/>
      <c r="H496" s="4"/>
      <c r="I496" s="4"/>
      <c r="J496" s="4"/>
      <c r="K496" s="5"/>
      <c r="L496" s="32"/>
      <c r="M496" s="4"/>
      <c r="N496" s="4"/>
      <c r="O496" s="5"/>
      <c r="P496" s="32"/>
      <c r="Q496" s="4"/>
      <c r="R496" s="4"/>
      <c r="S496" s="47"/>
      <c r="T496" s="32"/>
      <c r="U496" s="4"/>
      <c r="V496" s="4"/>
      <c r="W496" s="47"/>
      <c r="X496" s="86">
        <f>IF(Dane!$E$3=1,AL496+AX496+BJ496,IF(Dane!$E$3=2,AR496+BD496+BP496,AT496+BF496+BR496))</f>
        <v>0</v>
      </c>
      <c r="Y496" s="87">
        <f>IF(Dane!$E$3=1,AM496+AY496+BK496,IF(Dane!$E$3=2,AS496+BE496+BQ496,AU496+BG496+BS496))</f>
        <v>0</v>
      </c>
      <c r="Z496" s="87">
        <f>IF(((H496*Dane!$C$9)-X496)&lt;0,0,(H496*Dane!$C$9)-X496)</f>
        <v>0</v>
      </c>
      <c r="AA496" s="88">
        <f>IFERROR(IF(((I496*Dane!$C$9)-Y496)&lt;0,0,(I496*Dane!$C$9)-Y496),0)</f>
        <v>0</v>
      </c>
      <c r="AB496" s="74"/>
      <c r="AC496" s="83">
        <f>IF(Dane!$E$3=1,AL496,IF(Dane!$E$3=2,AR496,AT496))</f>
        <v>0</v>
      </c>
      <c r="AD496" s="83">
        <f>IF(Dane!$E$3=1,AM496,IF(Dane!$E$3=2,AS496,AU496))</f>
        <v>0</v>
      </c>
      <c r="AE496" s="83">
        <f>IF(Dane!$E$3=1,AX496,IF(Dane!$E$3=2,BD496,BF496))</f>
        <v>0</v>
      </c>
      <c r="AF496" s="83">
        <f>IF(Dane!$E$3=1,AY496,IF(Dane!$E$3=2,BE496,BG496))</f>
        <v>0</v>
      </c>
      <c r="AG496" s="83">
        <f>IF(Dane!$E$3=1,BJ496,IF(Dane!$E$3=2,BP496,BR496))</f>
        <v>0</v>
      </c>
      <c r="AH496" s="83">
        <f>IF(Dane!$E$3=1,BK496,IF(Dane!$E$3=2,BQ496,BS496))</f>
        <v>0</v>
      </c>
      <c r="AI496" s="84">
        <f t="shared" si="234"/>
        <v>0</v>
      </c>
      <c r="AJ496" s="84">
        <f t="shared" si="235"/>
        <v>0</v>
      </c>
      <c r="AK496" s="84"/>
      <c r="AL496" s="84">
        <f t="shared" si="221"/>
        <v>0</v>
      </c>
      <c r="AM496" s="84">
        <f t="shared" si="236"/>
        <v>0</v>
      </c>
      <c r="AN496" s="84">
        <f t="shared" si="237"/>
        <v>0</v>
      </c>
      <c r="AO496" s="84">
        <f t="shared" si="222"/>
        <v>0</v>
      </c>
      <c r="AP496" s="84">
        <f t="shared" si="223"/>
        <v>0</v>
      </c>
      <c r="AQ496" s="84">
        <f t="shared" si="238"/>
        <v>0</v>
      </c>
      <c r="AR496" s="84">
        <f t="shared" si="247"/>
        <v>0</v>
      </c>
      <c r="AS496" s="84">
        <v>0</v>
      </c>
      <c r="AT496" s="84">
        <f t="shared" si="250"/>
        <v>0</v>
      </c>
      <c r="AU496" s="84">
        <v>0</v>
      </c>
      <c r="AV496" s="84">
        <f t="shared" si="224"/>
        <v>0</v>
      </c>
      <c r="AW496" s="84">
        <f t="shared" si="239"/>
        <v>0</v>
      </c>
      <c r="AX496" s="84">
        <f t="shared" si="225"/>
        <v>0</v>
      </c>
      <c r="AY496" s="84">
        <f t="shared" si="226"/>
        <v>0</v>
      </c>
      <c r="AZ496" s="84">
        <f t="shared" si="240"/>
        <v>0</v>
      </c>
      <c r="BA496" s="84">
        <f t="shared" si="227"/>
        <v>0</v>
      </c>
      <c r="BB496" s="84">
        <f t="shared" si="228"/>
        <v>0</v>
      </c>
      <c r="BC496" s="84">
        <f t="shared" si="241"/>
        <v>0</v>
      </c>
      <c r="BD496" s="84">
        <f t="shared" si="248"/>
        <v>0</v>
      </c>
      <c r="BE496" s="84">
        <v>0</v>
      </c>
      <c r="BF496" s="84">
        <f t="shared" si="242"/>
        <v>0</v>
      </c>
      <c r="BG496" s="84">
        <v>0</v>
      </c>
      <c r="BH496" s="84">
        <f t="shared" si="229"/>
        <v>0</v>
      </c>
      <c r="BI496" s="84">
        <f t="shared" si="243"/>
        <v>0</v>
      </c>
      <c r="BJ496" s="84">
        <f t="shared" si="230"/>
        <v>0</v>
      </c>
      <c r="BK496" s="84">
        <f t="shared" si="231"/>
        <v>0</v>
      </c>
      <c r="BL496" s="84">
        <f t="shared" si="244"/>
        <v>0</v>
      </c>
      <c r="BM496" s="84">
        <f t="shared" si="232"/>
        <v>0</v>
      </c>
      <c r="BN496" s="84">
        <f t="shared" si="233"/>
        <v>0</v>
      </c>
      <c r="BO496" s="84">
        <f t="shared" si="245"/>
        <v>0</v>
      </c>
      <c r="BP496" s="84">
        <f t="shared" si="249"/>
        <v>0</v>
      </c>
      <c r="BQ496" s="84">
        <v>0</v>
      </c>
      <c r="BR496" s="84">
        <f t="shared" si="246"/>
        <v>0</v>
      </c>
      <c r="BS496" s="84">
        <v>0</v>
      </c>
    </row>
    <row r="497" spans="1:71" s="85" customFormat="1">
      <c r="A497" s="69">
        <v>488</v>
      </c>
      <c r="B497" s="1"/>
      <c r="C497" s="1"/>
      <c r="D497" s="2"/>
      <c r="E497" s="3"/>
      <c r="F497" s="4"/>
      <c r="G497" s="2"/>
      <c r="H497" s="4"/>
      <c r="I497" s="4"/>
      <c r="J497" s="4"/>
      <c r="K497" s="5"/>
      <c r="L497" s="32"/>
      <c r="M497" s="4"/>
      <c r="N497" s="4"/>
      <c r="O497" s="5"/>
      <c r="P497" s="32"/>
      <c r="Q497" s="4"/>
      <c r="R497" s="4"/>
      <c r="S497" s="47"/>
      <c r="T497" s="32"/>
      <c r="U497" s="4"/>
      <c r="V497" s="4"/>
      <c r="W497" s="47"/>
      <c r="X497" s="86">
        <f>IF(Dane!$E$3=1,AL497+AX497+BJ497,IF(Dane!$E$3=2,AR497+BD497+BP497,AT497+BF497+BR497))</f>
        <v>0</v>
      </c>
      <c r="Y497" s="87">
        <f>IF(Dane!$E$3=1,AM497+AY497+BK497,IF(Dane!$E$3=2,AS497+BE497+BQ497,AU497+BG497+BS497))</f>
        <v>0</v>
      </c>
      <c r="Z497" s="87">
        <f>IF(((H497*Dane!$C$9)-X497)&lt;0,0,(H497*Dane!$C$9)-X497)</f>
        <v>0</v>
      </c>
      <c r="AA497" s="88">
        <f>IFERROR(IF(((I497*Dane!$C$9)-Y497)&lt;0,0,(I497*Dane!$C$9)-Y497),0)</f>
        <v>0</v>
      </c>
      <c r="AB497" s="74"/>
      <c r="AC497" s="83">
        <f>IF(Dane!$E$3=1,AL497,IF(Dane!$E$3=2,AR497,AT497))</f>
        <v>0</v>
      </c>
      <c r="AD497" s="83">
        <f>IF(Dane!$E$3=1,AM497,IF(Dane!$E$3=2,AS497,AU497))</f>
        <v>0</v>
      </c>
      <c r="AE497" s="83">
        <f>IF(Dane!$E$3=1,AX497,IF(Dane!$E$3=2,BD497,BF497))</f>
        <v>0</v>
      </c>
      <c r="AF497" s="83">
        <f>IF(Dane!$E$3=1,AY497,IF(Dane!$E$3=2,BE497,BG497))</f>
        <v>0</v>
      </c>
      <c r="AG497" s="83">
        <f>IF(Dane!$E$3=1,BJ497,IF(Dane!$E$3=2,BP497,BR497))</f>
        <v>0</v>
      </c>
      <c r="AH497" s="83">
        <f>IF(Dane!$E$3=1,BK497,IF(Dane!$E$3=2,BQ497,BS497))</f>
        <v>0</v>
      </c>
      <c r="AI497" s="84">
        <f t="shared" si="234"/>
        <v>0</v>
      </c>
      <c r="AJ497" s="84">
        <f t="shared" si="235"/>
        <v>0</v>
      </c>
      <c r="AK497" s="84"/>
      <c r="AL497" s="84">
        <f t="shared" si="221"/>
        <v>0</v>
      </c>
      <c r="AM497" s="84">
        <f t="shared" si="236"/>
        <v>0</v>
      </c>
      <c r="AN497" s="84">
        <f t="shared" si="237"/>
        <v>0</v>
      </c>
      <c r="AO497" s="84">
        <f t="shared" si="222"/>
        <v>0</v>
      </c>
      <c r="AP497" s="84">
        <f t="shared" si="223"/>
        <v>0</v>
      </c>
      <c r="AQ497" s="84">
        <f t="shared" si="238"/>
        <v>0</v>
      </c>
      <c r="AR497" s="84">
        <f t="shared" si="247"/>
        <v>0</v>
      </c>
      <c r="AS497" s="84">
        <v>0</v>
      </c>
      <c r="AT497" s="84">
        <f t="shared" si="250"/>
        <v>0</v>
      </c>
      <c r="AU497" s="84">
        <v>0</v>
      </c>
      <c r="AV497" s="84">
        <f t="shared" si="224"/>
        <v>0</v>
      </c>
      <c r="AW497" s="84">
        <f t="shared" si="239"/>
        <v>0</v>
      </c>
      <c r="AX497" s="84">
        <f t="shared" si="225"/>
        <v>0</v>
      </c>
      <c r="AY497" s="84">
        <f t="shared" si="226"/>
        <v>0</v>
      </c>
      <c r="AZ497" s="84">
        <f t="shared" si="240"/>
        <v>0</v>
      </c>
      <c r="BA497" s="84">
        <f t="shared" si="227"/>
        <v>0</v>
      </c>
      <c r="BB497" s="84">
        <f t="shared" si="228"/>
        <v>0</v>
      </c>
      <c r="BC497" s="84">
        <f t="shared" si="241"/>
        <v>0</v>
      </c>
      <c r="BD497" s="84">
        <f t="shared" si="248"/>
        <v>0</v>
      </c>
      <c r="BE497" s="84">
        <v>0</v>
      </c>
      <c r="BF497" s="84">
        <f t="shared" si="242"/>
        <v>0</v>
      </c>
      <c r="BG497" s="84">
        <v>0</v>
      </c>
      <c r="BH497" s="84">
        <f t="shared" si="229"/>
        <v>0</v>
      </c>
      <c r="BI497" s="84">
        <f t="shared" si="243"/>
        <v>0</v>
      </c>
      <c r="BJ497" s="84">
        <f t="shared" si="230"/>
        <v>0</v>
      </c>
      <c r="BK497" s="84">
        <f t="shared" si="231"/>
        <v>0</v>
      </c>
      <c r="BL497" s="84">
        <f t="shared" si="244"/>
        <v>0</v>
      </c>
      <c r="BM497" s="84">
        <f t="shared" si="232"/>
        <v>0</v>
      </c>
      <c r="BN497" s="84">
        <f t="shared" si="233"/>
        <v>0</v>
      </c>
      <c r="BO497" s="84">
        <f t="shared" si="245"/>
        <v>0</v>
      </c>
      <c r="BP497" s="84">
        <f t="shared" si="249"/>
        <v>0</v>
      </c>
      <c r="BQ497" s="84">
        <v>0</v>
      </c>
      <c r="BR497" s="84">
        <f t="shared" si="246"/>
        <v>0</v>
      </c>
      <c r="BS497" s="84">
        <v>0</v>
      </c>
    </row>
    <row r="498" spans="1:71" s="85" customFormat="1">
      <c r="A498" s="69">
        <v>489</v>
      </c>
      <c r="B498" s="1"/>
      <c r="C498" s="1"/>
      <c r="D498" s="2"/>
      <c r="E498" s="3"/>
      <c r="F498" s="4"/>
      <c r="G498" s="2"/>
      <c r="H498" s="4"/>
      <c r="I498" s="4"/>
      <c r="J498" s="4"/>
      <c r="K498" s="5"/>
      <c r="L498" s="32"/>
      <c r="M498" s="4"/>
      <c r="N498" s="4"/>
      <c r="O498" s="5"/>
      <c r="P498" s="32"/>
      <c r="Q498" s="4"/>
      <c r="R498" s="4"/>
      <c r="S498" s="47"/>
      <c r="T498" s="32"/>
      <c r="U498" s="4"/>
      <c r="V498" s="4"/>
      <c r="W498" s="47"/>
      <c r="X498" s="86">
        <f>IF(Dane!$E$3=1,AL498+AX498+BJ498,IF(Dane!$E$3=2,AR498+BD498+BP498,AT498+BF498+BR498))</f>
        <v>0</v>
      </c>
      <c r="Y498" s="87">
        <f>IF(Dane!$E$3=1,AM498+AY498+BK498,IF(Dane!$E$3=2,AS498+BE498+BQ498,AU498+BG498+BS498))</f>
        <v>0</v>
      </c>
      <c r="Z498" s="87">
        <f>IF(((H498*Dane!$C$9)-X498)&lt;0,0,(H498*Dane!$C$9)-X498)</f>
        <v>0</v>
      </c>
      <c r="AA498" s="88">
        <f>IFERROR(IF(((I498*Dane!$C$9)-Y498)&lt;0,0,(I498*Dane!$C$9)-Y498),0)</f>
        <v>0</v>
      </c>
      <c r="AB498" s="74"/>
      <c r="AC498" s="83">
        <f>IF(Dane!$E$3=1,AL498,IF(Dane!$E$3=2,AR498,AT498))</f>
        <v>0</v>
      </c>
      <c r="AD498" s="83">
        <f>IF(Dane!$E$3=1,AM498,IF(Dane!$E$3=2,AS498,AU498))</f>
        <v>0</v>
      </c>
      <c r="AE498" s="83">
        <f>IF(Dane!$E$3=1,AX498,IF(Dane!$E$3=2,BD498,BF498))</f>
        <v>0</v>
      </c>
      <c r="AF498" s="83">
        <f>IF(Dane!$E$3=1,AY498,IF(Dane!$E$3=2,BE498,BG498))</f>
        <v>0</v>
      </c>
      <c r="AG498" s="83">
        <f>IF(Dane!$E$3=1,BJ498,IF(Dane!$E$3=2,BP498,BR498))</f>
        <v>0</v>
      </c>
      <c r="AH498" s="83">
        <f>IF(Dane!$E$3=1,BK498,IF(Dane!$E$3=2,BQ498,BS498))</f>
        <v>0</v>
      </c>
      <c r="AI498" s="84">
        <f t="shared" si="234"/>
        <v>0</v>
      </c>
      <c r="AJ498" s="84">
        <f t="shared" si="235"/>
        <v>0</v>
      </c>
      <c r="AK498" s="84"/>
      <c r="AL498" s="84">
        <f t="shared" si="221"/>
        <v>0</v>
      </c>
      <c r="AM498" s="84">
        <f t="shared" si="236"/>
        <v>0</v>
      </c>
      <c r="AN498" s="84">
        <f t="shared" si="237"/>
        <v>0</v>
      </c>
      <c r="AO498" s="84">
        <f t="shared" si="222"/>
        <v>0</v>
      </c>
      <c r="AP498" s="84">
        <f t="shared" si="223"/>
        <v>0</v>
      </c>
      <c r="AQ498" s="84">
        <f t="shared" si="238"/>
        <v>0</v>
      </c>
      <c r="AR498" s="84">
        <f t="shared" si="247"/>
        <v>0</v>
      </c>
      <c r="AS498" s="84">
        <v>0</v>
      </c>
      <c r="AT498" s="84">
        <f t="shared" si="250"/>
        <v>0</v>
      </c>
      <c r="AU498" s="84">
        <v>0</v>
      </c>
      <c r="AV498" s="84">
        <f t="shared" si="224"/>
        <v>0</v>
      </c>
      <c r="AW498" s="84">
        <f t="shared" si="239"/>
        <v>0</v>
      </c>
      <c r="AX498" s="84">
        <f t="shared" si="225"/>
        <v>0</v>
      </c>
      <c r="AY498" s="84">
        <f t="shared" si="226"/>
        <v>0</v>
      </c>
      <c r="AZ498" s="84">
        <f t="shared" si="240"/>
        <v>0</v>
      </c>
      <c r="BA498" s="84">
        <f t="shared" si="227"/>
        <v>0</v>
      </c>
      <c r="BB498" s="84">
        <f t="shared" si="228"/>
        <v>0</v>
      </c>
      <c r="BC498" s="84">
        <f t="shared" si="241"/>
        <v>0</v>
      </c>
      <c r="BD498" s="84">
        <f t="shared" si="248"/>
        <v>0</v>
      </c>
      <c r="BE498" s="84">
        <v>0</v>
      </c>
      <c r="BF498" s="84">
        <f t="shared" si="242"/>
        <v>0</v>
      </c>
      <c r="BG498" s="84">
        <v>0</v>
      </c>
      <c r="BH498" s="84">
        <f t="shared" si="229"/>
        <v>0</v>
      </c>
      <c r="BI498" s="84">
        <f t="shared" si="243"/>
        <v>0</v>
      </c>
      <c r="BJ498" s="84">
        <f t="shared" si="230"/>
        <v>0</v>
      </c>
      <c r="BK498" s="84">
        <f t="shared" si="231"/>
        <v>0</v>
      </c>
      <c r="BL498" s="84">
        <f t="shared" si="244"/>
        <v>0</v>
      </c>
      <c r="BM498" s="84">
        <f t="shared" si="232"/>
        <v>0</v>
      </c>
      <c r="BN498" s="84">
        <f t="shared" si="233"/>
        <v>0</v>
      </c>
      <c r="BO498" s="84">
        <f t="shared" si="245"/>
        <v>0</v>
      </c>
      <c r="BP498" s="84">
        <f t="shared" si="249"/>
        <v>0</v>
      </c>
      <c r="BQ498" s="84">
        <v>0</v>
      </c>
      <c r="BR498" s="84">
        <f t="shared" si="246"/>
        <v>0</v>
      </c>
      <c r="BS498" s="84">
        <v>0</v>
      </c>
    </row>
    <row r="499" spans="1:71" s="85" customFormat="1">
      <c r="A499" s="69">
        <v>490</v>
      </c>
      <c r="B499" s="1"/>
      <c r="C499" s="1"/>
      <c r="D499" s="2"/>
      <c r="E499" s="3"/>
      <c r="F499" s="4"/>
      <c r="G499" s="2"/>
      <c r="H499" s="4"/>
      <c r="I499" s="4"/>
      <c r="J499" s="4"/>
      <c r="K499" s="5"/>
      <c r="L499" s="32"/>
      <c r="M499" s="4"/>
      <c r="N499" s="4"/>
      <c r="O499" s="5"/>
      <c r="P499" s="32"/>
      <c r="Q499" s="4"/>
      <c r="R499" s="4"/>
      <c r="S499" s="47"/>
      <c r="T499" s="32"/>
      <c r="U499" s="4"/>
      <c r="V499" s="4"/>
      <c r="W499" s="47"/>
      <c r="X499" s="86">
        <f>IF(Dane!$E$3=1,AL499+AX499+BJ499,IF(Dane!$E$3=2,AR499+BD499+BP499,AT499+BF499+BR499))</f>
        <v>0</v>
      </c>
      <c r="Y499" s="87">
        <f>IF(Dane!$E$3=1,AM499+AY499+BK499,IF(Dane!$E$3=2,AS499+BE499+BQ499,AU499+BG499+BS499))</f>
        <v>0</v>
      </c>
      <c r="Z499" s="87">
        <f>IF(((H499*Dane!$C$9)-X499)&lt;0,0,(H499*Dane!$C$9)-X499)</f>
        <v>0</v>
      </c>
      <c r="AA499" s="88">
        <f>IFERROR(IF(((I499*Dane!$C$9)-Y499)&lt;0,0,(I499*Dane!$C$9)-Y499),0)</f>
        <v>0</v>
      </c>
      <c r="AB499" s="74"/>
      <c r="AC499" s="83">
        <f>IF(Dane!$E$3=1,AL499,IF(Dane!$E$3=2,AR499,AT499))</f>
        <v>0</v>
      </c>
      <c r="AD499" s="83">
        <f>IF(Dane!$E$3=1,AM499,IF(Dane!$E$3=2,AS499,AU499))</f>
        <v>0</v>
      </c>
      <c r="AE499" s="83">
        <f>IF(Dane!$E$3=1,AX499,IF(Dane!$E$3=2,BD499,BF499))</f>
        <v>0</v>
      </c>
      <c r="AF499" s="83">
        <f>IF(Dane!$E$3=1,AY499,IF(Dane!$E$3=2,BE499,BG499))</f>
        <v>0</v>
      </c>
      <c r="AG499" s="83">
        <f>IF(Dane!$E$3=1,BJ499,IF(Dane!$E$3=2,BP499,BR499))</f>
        <v>0</v>
      </c>
      <c r="AH499" s="83">
        <f>IF(Dane!$E$3=1,BK499,IF(Dane!$E$3=2,BQ499,BS499))</f>
        <v>0</v>
      </c>
      <c r="AI499" s="84">
        <f t="shared" si="234"/>
        <v>0</v>
      </c>
      <c r="AJ499" s="84">
        <f t="shared" si="235"/>
        <v>0</v>
      </c>
      <c r="AK499" s="84"/>
      <c r="AL499" s="84">
        <f t="shared" si="221"/>
        <v>0</v>
      </c>
      <c r="AM499" s="84">
        <f t="shared" si="236"/>
        <v>0</v>
      </c>
      <c r="AN499" s="84">
        <f t="shared" si="237"/>
        <v>0</v>
      </c>
      <c r="AO499" s="84">
        <f t="shared" si="222"/>
        <v>0</v>
      </c>
      <c r="AP499" s="84">
        <f t="shared" si="223"/>
        <v>0</v>
      </c>
      <c r="AQ499" s="84">
        <f t="shared" si="238"/>
        <v>0</v>
      </c>
      <c r="AR499" s="84">
        <f t="shared" si="247"/>
        <v>0</v>
      </c>
      <c r="AS499" s="84">
        <v>0</v>
      </c>
      <c r="AT499" s="84">
        <f t="shared" si="250"/>
        <v>0</v>
      </c>
      <c r="AU499" s="84">
        <v>0</v>
      </c>
      <c r="AV499" s="84">
        <f t="shared" si="224"/>
        <v>0</v>
      </c>
      <c r="AW499" s="84">
        <f t="shared" si="239"/>
        <v>0</v>
      </c>
      <c r="AX499" s="84">
        <f t="shared" si="225"/>
        <v>0</v>
      </c>
      <c r="AY499" s="84">
        <f t="shared" si="226"/>
        <v>0</v>
      </c>
      <c r="AZ499" s="84">
        <f t="shared" si="240"/>
        <v>0</v>
      </c>
      <c r="BA499" s="84">
        <f t="shared" si="227"/>
        <v>0</v>
      </c>
      <c r="BB499" s="84">
        <f t="shared" si="228"/>
        <v>0</v>
      </c>
      <c r="BC499" s="84">
        <f t="shared" si="241"/>
        <v>0</v>
      </c>
      <c r="BD499" s="84">
        <f t="shared" si="248"/>
        <v>0</v>
      </c>
      <c r="BE499" s="84">
        <v>0</v>
      </c>
      <c r="BF499" s="84">
        <f t="shared" si="242"/>
        <v>0</v>
      </c>
      <c r="BG499" s="84">
        <v>0</v>
      </c>
      <c r="BH499" s="84">
        <f t="shared" si="229"/>
        <v>0</v>
      </c>
      <c r="BI499" s="84">
        <f t="shared" si="243"/>
        <v>0</v>
      </c>
      <c r="BJ499" s="84">
        <f t="shared" si="230"/>
        <v>0</v>
      </c>
      <c r="BK499" s="84">
        <f t="shared" si="231"/>
        <v>0</v>
      </c>
      <c r="BL499" s="84">
        <f t="shared" si="244"/>
        <v>0</v>
      </c>
      <c r="BM499" s="84">
        <f t="shared" si="232"/>
        <v>0</v>
      </c>
      <c r="BN499" s="84">
        <f t="shared" si="233"/>
        <v>0</v>
      </c>
      <c r="BO499" s="84">
        <f t="shared" si="245"/>
        <v>0</v>
      </c>
      <c r="BP499" s="84">
        <f t="shared" si="249"/>
        <v>0</v>
      </c>
      <c r="BQ499" s="84">
        <v>0</v>
      </c>
      <c r="BR499" s="84">
        <f t="shared" si="246"/>
        <v>0</v>
      </c>
      <c r="BS499" s="84">
        <v>0</v>
      </c>
    </row>
    <row r="500" spans="1:71" s="85" customFormat="1">
      <c r="A500" s="69">
        <v>491</v>
      </c>
      <c r="B500" s="1"/>
      <c r="C500" s="1"/>
      <c r="D500" s="2"/>
      <c r="E500" s="3"/>
      <c r="F500" s="4"/>
      <c r="G500" s="2"/>
      <c r="H500" s="4"/>
      <c r="I500" s="4"/>
      <c r="J500" s="4"/>
      <c r="K500" s="5"/>
      <c r="L500" s="32"/>
      <c r="M500" s="4"/>
      <c r="N500" s="4"/>
      <c r="O500" s="5"/>
      <c r="P500" s="32"/>
      <c r="Q500" s="4"/>
      <c r="R500" s="4"/>
      <c r="S500" s="47"/>
      <c r="T500" s="32"/>
      <c r="U500" s="4"/>
      <c r="V500" s="4"/>
      <c r="W500" s="47"/>
      <c r="X500" s="86">
        <f>IF(Dane!$E$3=1,AL500+AX500+BJ500,IF(Dane!$E$3=2,AR500+BD500+BP500,AT500+BF500+BR500))</f>
        <v>0</v>
      </c>
      <c r="Y500" s="87">
        <f>IF(Dane!$E$3=1,AM500+AY500+BK500,IF(Dane!$E$3=2,AS500+BE500+BQ500,AU500+BG500+BS500))</f>
        <v>0</v>
      </c>
      <c r="Z500" s="87">
        <f>IF(((H500*Dane!$C$9)-X500)&lt;0,0,(H500*Dane!$C$9)-X500)</f>
        <v>0</v>
      </c>
      <c r="AA500" s="88">
        <f>IFERROR(IF(((I500*Dane!$C$9)-Y500)&lt;0,0,(I500*Dane!$C$9)-Y500),0)</f>
        <v>0</v>
      </c>
      <c r="AB500" s="74"/>
      <c r="AC500" s="83">
        <f>IF(Dane!$E$3=1,AL500,IF(Dane!$E$3=2,AR500,AT500))</f>
        <v>0</v>
      </c>
      <c r="AD500" s="83">
        <f>IF(Dane!$E$3=1,AM500,IF(Dane!$E$3=2,AS500,AU500))</f>
        <v>0</v>
      </c>
      <c r="AE500" s="83">
        <f>IF(Dane!$E$3=1,AX500,IF(Dane!$E$3=2,BD500,BF500))</f>
        <v>0</v>
      </c>
      <c r="AF500" s="83">
        <f>IF(Dane!$E$3=1,AY500,IF(Dane!$E$3=2,BE500,BG500))</f>
        <v>0</v>
      </c>
      <c r="AG500" s="83">
        <f>IF(Dane!$E$3=1,BJ500,IF(Dane!$E$3=2,BP500,BR500))</f>
        <v>0</v>
      </c>
      <c r="AH500" s="83">
        <f>IF(Dane!$E$3=1,BK500,IF(Dane!$E$3=2,BQ500,BS500))</f>
        <v>0</v>
      </c>
      <c r="AI500" s="84">
        <f t="shared" si="234"/>
        <v>0</v>
      </c>
      <c r="AJ500" s="84">
        <f t="shared" si="235"/>
        <v>0</v>
      </c>
      <c r="AK500" s="84"/>
      <c r="AL500" s="84">
        <f t="shared" si="221"/>
        <v>0</v>
      </c>
      <c r="AM500" s="84">
        <f t="shared" si="236"/>
        <v>0</v>
      </c>
      <c r="AN500" s="84">
        <f t="shared" si="237"/>
        <v>0</v>
      </c>
      <c r="AO500" s="84">
        <f t="shared" si="222"/>
        <v>0</v>
      </c>
      <c r="AP500" s="84">
        <f t="shared" si="223"/>
        <v>0</v>
      </c>
      <c r="AQ500" s="84">
        <f t="shared" si="238"/>
        <v>0</v>
      </c>
      <c r="AR500" s="84">
        <f t="shared" si="247"/>
        <v>0</v>
      </c>
      <c r="AS500" s="84">
        <v>0</v>
      </c>
      <c r="AT500" s="84">
        <f t="shared" si="250"/>
        <v>0</v>
      </c>
      <c r="AU500" s="84">
        <v>0</v>
      </c>
      <c r="AV500" s="84">
        <f t="shared" si="224"/>
        <v>0</v>
      </c>
      <c r="AW500" s="84">
        <f t="shared" si="239"/>
        <v>0</v>
      </c>
      <c r="AX500" s="84">
        <f t="shared" si="225"/>
        <v>0</v>
      </c>
      <c r="AY500" s="84">
        <f t="shared" si="226"/>
        <v>0</v>
      </c>
      <c r="AZ500" s="84">
        <f t="shared" si="240"/>
        <v>0</v>
      </c>
      <c r="BA500" s="84">
        <f t="shared" si="227"/>
        <v>0</v>
      </c>
      <c r="BB500" s="84">
        <f t="shared" si="228"/>
        <v>0</v>
      </c>
      <c r="BC500" s="84">
        <f t="shared" si="241"/>
        <v>0</v>
      </c>
      <c r="BD500" s="84">
        <f t="shared" si="248"/>
        <v>0</v>
      </c>
      <c r="BE500" s="84">
        <v>0</v>
      </c>
      <c r="BF500" s="84">
        <f t="shared" si="242"/>
        <v>0</v>
      </c>
      <c r="BG500" s="84">
        <v>0</v>
      </c>
      <c r="BH500" s="84">
        <f t="shared" si="229"/>
        <v>0</v>
      </c>
      <c r="BI500" s="84">
        <f t="shared" si="243"/>
        <v>0</v>
      </c>
      <c r="BJ500" s="84">
        <f t="shared" si="230"/>
        <v>0</v>
      </c>
      <c r="BK500" s="84">
        <f t="shared" si="231"/>
        <v>0</v>
      </c>
      <c r="BL500" s="84">
        <f t="shared" si="244"/>
        <v>0</v>
      </c>
      <c r="BM500" s="84">
        <f t="shared" si="232"/>
        <v>0</v>
      </c>
      <c r="BN500" s="84">
        <f t="shared" si="233"/>
        <v>0</v>
      </c>
      <c r="BO500" s="84">
        <f t="shared" si="245"/>
        <v>0</v>
      </c>
      <c r="BP500" s="84">
        <f t="shared" si="249"/>
        <v>0</v>
      </c>
      <c r="BQ500" s="84">
        <v>0</v>
      </c>
      <c r="BR500" s="84">
        <f t="shared" si="246"/>
        <v>0</v>
      </c>
      <c r="BS500" s="84">
        <v>0</v>
      </c>
    </row>
    <row r="501" spans="1:71" s="85" customFormat="1">
      <c r="A501" s="69">
        <v>492</v>
      </c>
      <c r="B501" s="1"/>
      <c r="C501" s="1"/>
      <c r="D501" s="2"/>
      <c r="E501" s="3"/>
      <c r="F501" s="4"/>
      <c r="G501" s="2"/>
      <c r="H501" s="4"/>
      <c r="I501" s="4"/>
      <c r="J501" s="4"/>
      <c r="K501" s="5"/>
      <c r="L501" s="32"/>
      <c r="M501" s="4"/>
      <c r="N501" s="4"/>
      <c r="O501" s="5"/>
      <c r="P501" s="32"/>
      <c r="Q501" s="4"/>
      <c r="R501" s="4"/>
      <c r="S501" s="47"/>
      <c r="T501" s="32"/>
      <c r="U501" s="4"/>
      <c r="V501" s="4"/>
      <c r="W501" s="47"/>
      <c r="X501" s="86">
        <f>IF(Dane!$E$3=1,AL501+AX501+BJ501,IF(Dane!$E$3=2,AR501+BD501+BP501,AT501+BF501+BR501))</f>
        <v>0</v>
      </c>
      <c r="Y501" s="87">
        <f>IF(Dane!$E$3=1,AM501+AY501+BK501,IF(Dane!$E$3=2,AS501+BE501+BQ501,AU501+BG501+BS501))</f>
        <v>0</v>
      </c>
      <c r="Z501" s="87">
        <f>IF(((H501*Dane!$C$9)-X501)&lt;0,0,(H501*Dane!$C$9)-X501)</f>
        <v>0</v>
      </c>
      <c r="AA501" s="88">
        <f>IFERROR(IF(((I501*Dane!$C$9)-Y501)&lt;0,0,(I501*Dane!$C$9)-Y501),0)</f>
        <v>0</v>
      </c>
      <c r="AB501" s="74"/>
      <c r="AC501" s="83">
        <f>IF(Dane!$E$3=1,AL501,IF(Dane!$E$3=2,AR501,AT501))</f>
        <v>0</v>
      </c>
      <c r="AD501" s="83">
        <f>IF(Dane!$E$3=1,AM501,IF(Dane!$E$3=2,AS501,AU501))</f>
        <v>0</v>
      </c>
      <c r="AE501" s="83">
        <f>IF(Dane!$E$3=1,AX501,IF(Dane!$E$3=2,BD501,BF501))</f>
        <v>0</v>
      </c>
      <c r="AF501" s="83">
        <f>IF(Dane!$E$3=1,AY501,IF(Dane!$E$3=2,BE501,BG501))</f>
        <v>0</v>
      </c>
      <c r="AG501" s="83">
        <f>IF(Dane!$E$3=1,BJ501,IF(Dane!$E$3=2,BP501,BR501))</f>
        <v>0</v>
      </c>
      <c r="AH501" s="83">
        <f>IF(Dane!$E$3=1,BK501,IF(Dane!$E$3=2,BQ501,BS501))</f>
        <v>0</v>
      </c>
      <c r="AI501" s="84">
        <f t="shared" si="234"/>
        <v>0</v>
      </c>
      <c r="AJ501" s="84">
        <f t="shared" si="235"/>
        <v>0</v>
      </c>
      <c r="AK501" s="84"/>
      <c r="AL501" s="84">
        <f t="shared" si="221"/>
        <v>0</v>
      </c>
      <c r="AM501" s="84">
        <f t="shared" si="236"/>
        <v>0</v>
      </c>
      <c r="AN501" s="84">
        <f t="shared" si="237"/>
        <v>0</v>
      </c>
      <c r="AO501" s="84">
        <f t="shared" si="222"/>
        <v>0</v>
      </c>
      <c r="AP501" s="84">
        <f t="shared" si="223"/>
        <v>0</v>
      </c>
      <c r="AQ501" s="84">
        <f t="shared" si="238"/>
        <v>0</v>
      </c>
      <c r="AR501" s="84">
        <f t="shared" si="247"/>
        <v>0</v>
      </c>
      <c r="AS501" s="84">
        <v>0</v>
      </c>
      <c r="AT501" s="84">
        <f t="shared" si="250"/>
        <v>0</v>
      </c>
      <c r="AU501" s="84">
        <v>0</v>
      </c>
      <c r="AV501" s="84">
        <f t="shared" si="224"/>
        <v>0</v>
      </c>
      <c r="AW501" s="84">
        <f t="shared" si="239"/>
        <v>0</v>
      </c>
      <c r="AX501" s="84">
        <f t="shared" si="225"/>
        <v>0</v>
      </c>
      <c r="AY501" s="84">
        <f t="shared" si="226"/>
        <v>0</v>
      </c>
      <c r="AZ501" s="84">
        <f t="shared" si="240"/>
        <v>0</v>
      </c>
      <c r="BA501" s="84">
        <f t="shared" si="227"/>
        <v>0</v>
      </c>
      <c r="BB501" s="84">
        <f t="shared" si="228"/>
        <v>0</v>
      </c>
      <c r="BC501" s="84">
        <f t="shared" si="241"/>
        <v>0</v>
      </c>
      <c r="BD501" s="84">
        <f t="shared" si="248"/>
        <v>0</v>
      </c>
      <c r="BE501" s="84">
        <v>0</v>
      </c>
      <c r="BF501" s="84">
        <f t="shared" si="242"/>
        <v>0</v>
      </c>
      <c r="BG501" s="84">
        <v>0</v>
      </c>
      <c r="BH501" s="84">
        <f t="shared" si="229"/>
        <v>0</v>
      </c>
      <c r="BI501" s="84">
        <f t="shared" si="243"/>
        <v>0</v>
      </c>
      <c r="BJ501" s="84">
        <f t="shared" si="230"/>
        <v>0</v>
      </c>
      <c r="BK501" s="84">
        <f t="shared" si="231"/>
        <v>0</v>
      </c>
      <c r="BL501" s="84">
        <f t="shared" si="244"/>
        <v>0</v>
      </c>
      <c r="BM501" s="84">
        <f t="shared" si="232"/>
        <v>0</v>
      </c>
      <c r="BN501" s="84">
        <f t="shared" si="233"/>
        <v>0</v>
      </c>
      <c r="BO501" s="84">
        <f t="shared" si="245"/>
        <v>0</v>
      </c>
      <c r="BP501" s="84">
        <f t="shared" si="249"/>
        <v>0</v>
      </c>
      <c r="BQ501" s="84">
        <v>0</v>
      </c>
      <c r="BR501" s="84">
        <f t="shared" si="246"/>
        <v>0</v>
      </c>
      <c r="BS501" s="84">
        <v>0</v>
      </c>
    </row>
    <row r="502" spans="1:71" s="85" customFormat="1">
      <c r="A502" s="69">
        <v>493</v>
      </c>
      <c r="B502" s="1"/>
      <c r="C502" s="1"/>
      <c r="D502" s="2"/>
      <c r="E502" s="3"/>
      <c r="F502" s="4"/>
      <c r="G502" s="2"/>
      <c r="H502" s="4"/>
      <c r="I502" s="4"/>
      <c r="J502" s="4"/>
      <c r="K502" s="5"/>
      <c r="L502" s="32"/>
      <c r="M502" s="4"/>
      <c r="N502" s="4"/>
      <c r="O502" s="5"/>
      <c r="P502" s="32"/>
      <c r="Q502" s="4"/>
      <c r="R502" s="4"/>
      <c r="S502" s="47"/>
      <c r="T502" s="32"/>
      <c r="U502" s="4"/>
      <c r="V502" s="4"/>
      <c r="W502" s="47"/>
      <c r="X502" s="86">
        <f>IF(Dane!$E$3=1,AL502+AX502+BJ502,IF(Dane!$E$3=2,AR502+BD502+BP502,AT502+BF502+BR502))</f>
        <v>0</v>
      </c>
      <c r="Y502" s="87">
        <f>IF(Dane!$E$3=1,AM502+AY502+BK502,IF(Dane!$E$3=2,AS502+BE502+BQ502,AU502+BG502+BS502))</f>
        <v>0</v>
      </c>
      <c r="Z502" s="87">
        <f>IF(((H502*Dane!$C$9)-X502)&lt;0,0,(H502*Dane!$C$9)-X502)</f>
        <v>0</v>
      </c>
      <c r="AA502" s="88">
        <f>IFERROR(IF(((I502*Dane!$C$9)-Y502)&lt;0,0,(I502*Dane!$C$9)-Y502),0)</f>
        <v>0</v>
      </c>
      <c r="AB502" s="74"/>
      <c r="AC502" s="83">
        <f>IF(Dane!$E$3=1,AL502,IF(Dane!$E$3=2,AR502,AT502))</f>
        <v>0</v>
      </c>
      <c r="AD502" s="83">
        <f>IF(Dane!$E$3=1,AM502,IF(Dane!$E$3=2,AS502,AU502))</f>
        <v>0</v>
      </c>
      <c r="AE502" s="83">
        <f>IF(Dane!$E$3=1,AX502,IF(Dane!$E$3=2,BD502,BF502))</f>
        <v>0</v>
      </c>
      <c r="AF502" s="83">
        <f>IF(Dane!$E$3=1,AY502,IF(Dane!$E$3=2,BE502,BG502))</f>
        <v>0</v>
      </c>
      <c r="AG502" s="83">
        <f>IF(Dane!$E$3=1,BJ502,IF(Dane!$E$3=2,BP502,BR502))</f>
        <v>0</v>
      </c>
      <c r="AH502" s="83">
        <f>IF(Dane!$E$3=1,BK502,IF(Dane!$E$3=2,BQ502,BS502))</f>
        <v>0</v>
      </c>
      <c r="AI502" s="84">
        <f t="shared" si="234"/>
        <v>0</v>
      </c>
      <c r="AJ502" s="84">
        <f t="shared" si="235"/>
        <v>0</v>
      </c>
      <c r="AK502" s="84"/>
      <c r="AL502" s="84">
        <f t="shared" si="221"/>
        <v>0</v>
      </c>
      <c r="AM502" s="84">
        <f t="shared" si="236"/>
        <v>0</v>
      </c>
      <c r="AN502" s="84">
        <f t="shared" si="237"/>
        <v>0</v>
      </c>
      <c r="AO502" s="84">
        <f t="shared" si="222"/>
        <v>0</v>
      </c>
      <c r="AP502" s="84">
        <f t="shared" si="223"/>
        <v>0</v>
      </c>
      <c r="AQ502" s="84">
        <f t="shared" si="238"/>
        <v>0</v>
      </c>
      <c r="AR502" s="84">
        <f t="shared" si="247"/>
        <v>0</v>
      </c>
      <c r="AS502" s="84">
        <v>0</v>
      </c>
      <c r="AT502" s="84">
        <f t="shared" si="250"/>
        <v>0</v>
      </c>
      <c r="AU502" s="84">
        <v>0</v>
      </c>
      <c r="AV502" s="84">
        <f t="shared" si="224"/>
        <v>0</v>
      </c>
      <c r="AW502" s="84">
        <f t="shared" si="239"/>
        <v>0</v>
      </c>
      <c r="AX502" s="84">
        <f t="shared" si="225"/>
        <v>0</v>
      </c>
      <c r="AY502" s="84">
        <f t="shared" si="226"/>
        <v>0</v>
      </c>
      <c r="AZ502" s="84">
        <f t="shared" si="240"/>
        <v>0</v>
      </c>
      <c r="BA502" s="84">
        <f t="shared" si="227"/>
        <v>0</v>
      </c>
      <c r="BB502" s="84">
        <f t="shared" si="228"/>
        <v>0</v>
      </c>
      <c r="BC502" s="84">
        <f t="shared" si="241"/>
        <v>0</v>
      </c>
      <c r="BD502" s="84">
        <f t="shared" si="248"/>
        <v>0</v>
      </c>
      <c r="BE502" s="84">
        <v>0</v>
      </c>
      <c r="BF502" s="84">
        <f t="shared" si="242"/>
        <v>0</v>
      </c>
      <c r="BG502" s="84">
        <v>0</v>
      </c>
      <c r="BH502" s="84">
        <f t="shared" si="229"/>
        <v>0</v>
      </c>
      <c r="BI502" s="84">
        <f t="shared" si="243"/>
        <v>0</v>
      </c>
      <c r="BJ502" s="84">
        <f t="shared" si="230"/>
        <v>0</v>
      </c>
      <c r="BK502" s="84">
        <f t="shared" si="231"/>
        <v>0</v>
      </c>
      <c r="BL502" s="84">
        <f t="shared" si="244"/>
        <v>0</v>
      </c>
      <c r="BM502" s="84">
        <f t="shared" si="232"/>
        <v>0</v>
      </c>
      <c r="BN502" s="84">
        <f t="shared" si="233"/>
        <v>0</v>
      </c>
      <c r="BO502" s="84">
        <f t="shared" si="245"/>
        <v>0</v>
      </c>
      <c r="BP502" s="84">
        <f t="shared" si="249"/>
        <v>0</v>
      </c>
      <c r="BQ502" s="84">
        <v>0</v>
      </c>
      <c r="BR502" s="84">
        <f t="shared" si="246"/>
        <v>0</v>
      </c>
      <c r="BS502" s="84">
        <v>0</v>
      </c>
    </row>
    <row r="503" spans="1:71" s="85" customFormat="1">
      <c r="A503" s="69">
        <v>494</v>
      </c>
      <c r="B503" s="1"/>
      <c r="C503" s="1"/>
      <c r="D503" s="2"/>
      <c r="E503" s="3"/>
      <c r="F503" s="4"/>
      <c r="G503" s="2"/>
      <c r="H503" s="4"/>
      <c r="I503" s="4"/>
      <c r="J503" s="4"/>
      <c r="K503" s="5"/>
      <c r="L503" s="32"/>
      <c r="M503" s="4"/>
      <c r="N503" s="4"/>
      <c r="O503" s="5"/>
      <c r="P503" s="32"/>
      <c r="Q503" s="4"/>
      <c r="R503" s="4"/>
      <c r="S503" s="47"/>
      <c r="T503" s="32"/>
      <c r="U503" s="4"/>
      <c r="V503" s="4"/>
      <c r="W503" s="47"/>
      <c r="X503" s="86">
        <f>IF(Dane!$E$3=1,AL503+AX503+BJ503,IF(Dane!$E$3=2,AR503+BD503+BP503,AT503+BF503+BR503))</f>
        <v>0</v>
      </c>
      <c r="Y503" s="87">
        <f>IF(Dane!$E$3=1,AM503+AY503+BK503,IF(Dane!$E$3=2,AS503+BE503+BQ503,AU503+BG503+BS503))</f>
        <v>0</v>
      </c>
      <c r="Z503" s="87">
        <f>IF(((H503*Dane!$C$9)-X503)&lt;0,0,(H503*Dane!$C$9)-X503)</f>
        <v>0</v>
      </c>
      <c r="AA503" s="88">
        <f>IFERROR(IF(((I503*Dane!$C$9)-Y503)&lt;0,0,(I503*Dane!$C$9)-Y503),0)</f>
        <v>0</v>
      </c>
      <c r="AB503" s="74"/>
      <c r="AC503" s="83">
        <f>IF(Dane!$E$3=1,AL503,IF(Dane!$E$3=2,AR503,AT503))</f>
        <v>0</v>
      </c>
      <c r="AD503" s="83">
        <f>IF(Dane!$E$3=1,AM503,IF(Dane!$E$3=2,AS503,AU503))</f>
        <v>0</v>
      </c>
      <c r="AE503" s="83">
        <f>IF(Dane!$E$3=1,AX503,IF(Dane!$E$3=2,BD503,BF503))</f>
        <v>0</v>
      </c>
      <c r="AF503" s="83">
        <f>IF(Dane!$E$3=1,AY503,IF(Dane!$E$3=2,BE503,BG503))</f>
        <v>0</v>
      </c>
      <c r="AG503" s="83">
        <f>IF(Dane!$E$3=1,BJ503,IF(Dane!$E$3=2,BP503,BR503))</f>
        <v>0</v>
      </c>
      <c r="AH503" s="83">
        <f>IF(Dane!$E$3=1,BK503,IF(Dane!$E$3=2,BQ503,BS503))</f>
        <v>0</v>
      </c>
      <c r="AI503" s="84">
        <f t="shared" si="234"/>
        <v>0</v>
      </c>
      <c r="AJ503" s="84">
        <f t="shared" si="235"/>
        <v>0</v>
      </c>
      <c r="AK503" s="84"/>
      <c r="AL503" s="84">
        <f t="shared" si="221"/>
        <v>0</v>
      </c>
      <c r="AM503" s="84">
        <f t="shared" si="236"/>
        <v>0</v>
      </c>
      <c r="AN503" s="84">
        <f t="shared" si="237"/>
        <v>0</v>
      </c>
      <c r="AO503" s="84">
        <f t="shared" si="222"/>
        <v>0</v>
      </c>
      <c r="AP503" s="84">
        <f t="shared" si="223"/>
        <v>0</v>
      </c>
      <c r="AQ503" s="84">
        <f t="shared" si="238"/>
        <v>0</v>
      </c>
      <c r="AR503" s="84">
        <f t="shared" si="247"/>
        <v>0</v>
      </c>
      <c r="AS503" s="84">
        <v>0</v>
      </c>
      <c r="AT503" s="84">
        <f t="shared" si="250"/>
        <v>0</v>
      </c>
      <c r="AU503" s="84">
        <v>0</v>
      </c>
      <c r="AV503" s="84">
        <f t="shared" si="224"/>
        <v>0</v>
      </c>
      <c r="AW503" s="84">
        <f t="shared" si="239"/>
        <v>0</v>
      </c>
      <c r="AX503" s="84">
        <f t="shared" si="225"/>
        <v>0</v>
      </c>
      <c r="AY503" s="84">
        <f t="shared" si="226"/>
        <v>0</v>
      </c>
      <c r="AZ503" s="84">
        <f t="shared" si="240"/>
        <v>0</v>
      </c>
      <c r="BA503" s="84">
        <f t="shared" si="227"/>
        <v>0</v>
      </c>
      <c r="BB503" s="84">
        <f t="shared" si="228"/>
        <v>0</v>
      </c>
      <c r="BC503" s="84">
        <f t="shared" si="241"/>
        <v>0</v>
      </c>
      <c r="BD503" s="84">
        <f t="shared" si="248"/>
        <v>0</v>
      </c>
      <c r="BE503" s="84">
        <v>0</v>
      </c>
      <c r="BF503" s="84">
        <f t="shared" si="242"/>
        <v>0</v>
      </c>
      <c r="BG503" s="84">
        <v>0</v>
      </c>
      <c r="BH503" s="84">
        <f t="shared" si="229"/>
        <v>0</v>
      </c>
      <c r="BI503" s="84">
        <f t="shared" si="243"/>
        <v>0</v>
      </c>
      <c r="BJ503" s="84">
        <f t="shared" si="230"/>
        <v>0</v>
      </c>
      <c r="BK503" s="84">
        <f t="shared" si="231"/>
        <v>0</v>
      </c>
      <c r="BL503" s="84">
        <f t="shared" si="244"/>
        <v>0</v>
      </c>
      <c r="BM503" s="84">
        <f t="shared" si="232"/>
        <v>0</v>
      </c>
      <c r="BN503" s="84">
        <f t="shared" si="233"/>
        <v>0</v>
      </c>
      <c r="BO503" s="84">
        <f t="shared" si="245"/>
        <v>0</v>
      </c>
      <c r="BP503" s="84">
        <f t="shared" si="249"/>
        <v>0</v>
      </c>
      <c r="BQ503" s="84">
        <v>0</v>
      </c>
      <c r="BR503" s="84">
        <f t="shared" si="246"/>
        <v>0</v>
      </c>
      <c r="BS503" s="84">
        <v>0</v>
      </c>
    </row>
    <row r="504" spans="1:71" s="85" customFormat="1">
      <c r="A504" s="69">
        <v>495</v>
      </c>
      <c r="B504" s="1"/>
      <c r="C504" s="1"/>
      <c r="D504" s="2"/>
      <c r="E504" s="3"/>
      <c r="F504" s="4"/>
      <c r="G504" s="2"/>
      <c r="H504" s="4"/>
      <c r="I504" s="4"/>
      <c r="J504" s="4"/>
      <c r="K504" s="5"/>
      <c r="L504" s="32"/>
      <c r="M504" s="4"/>
      <c r="N504" s="4"/>
      <c r="O504" s="5"/>
      <c r="P504" s="32"/>
      <c r="Q504" s="4"/>
      <c r="R504" s="4"/>
      <c r="S504" s="47"/>
      <c r="T504" s="32"/>
      <c r="U504" s="4"/>
      <c r="V504" s="4"/>
      <c r="W504" s="47"/>
      <c r="X504" s="86">
        <f>IF(Dane!$E$3=1,AL504+AX504+BJ504,IF(Dane!$E$3=2,AR504+BD504+BP504,AT504+BF504+BR504))</f>
        <v>0</v>
      </c>
      <c r="Y504" s="87">
        <f>IF(Dane!$E$3=1,AM504+AY504+BK504,IF(Dane!$E$3=2,AS504+BE504+BQ504,AU504+BG504+BS504))</f>
        <v>0</v>
      </c>
      <c r="Z504" s="87">
        <f>IF(((H504*Dane!$C$9)-X504)&lt;0,0,(H504*Dane!$C$9)-X504)</f>
        <v>0</v>
      </c>
      <c r="AA504" s="88">
        <f>IFERROR(IF(((I504*Dane!$C$9)-Y504)&lt;0,0,(I504*Dane!$C$9)-Y504),0)</f>
        <v>0</v>
      </c>
      <c r="AB504" s="74"/>
      <c r="AC504" s="83">
        <f>IF(Dane!$E$3=1,AL504,IF(Dane!$E$3=2,AR504,AT504))</f>
        <v>0</v>
      </c>
      <c r="AD504" s="83">
        <f>IF(Dane!$E$3=1,AM504,IF(Dane!$E$3=2,AS504,AU504))</f>
        <v>0</v>
      </c>
      <c r="AE504" s="83">
        <f>IF(Dane!$E$3=1,AX504,IF(Dane!$E$3=2,BD504,BF504))</f>
        <v>0</v>
      </c>
      <c r="AF504" s="83">
        <f>IF(Dane!$E$3=1,AY504,IF(Dane!$E$3=2,BE504,BG504))</f>
        <v>0</v>
      </c>
      <c r="AG504" s="83">
        <f>IF(Dane!$E$3=1,BJ504,IF(Dane!$E$3=2,BP504,BR504))</f>
        <v>0</v>
      </c>
      <c r="AH504" s="83">
        <f>IF(Dane!$E$3=1,BK504,IF(Dane!$E$3=2,BQ504,BS504))</f>
        <v>0</v>
      </c>
      <c r="AI504" s="84">
        <f t="shared" si="234"/>
        <v>0</v>
      </c>
      <c r="AJ504" s="84">
        <f t="shared" si="235"/>
        <v>0</v>
      </c>
      <c r="AK504" s="84"/>
      <c r="AL504" s="84">
        <f t="shared" si="221"/>
        <v>0</v>
      </c>
      <c r="AM504" s="84">
        <f t="shared" si="236"/>
        <v>0</v>
      </c>
      <c r="AN504" s="84">
        <f t="shared" si="237"/>
        <v>0</v>
      </c>
      <c r="AO504" s="84">
        <f t="shared" si="222"/>
        <v>0</v>
      </c>
      <c r="AP504" s="84">
        <f t="shared" si="223"/>
        <v>0</v>
      </c>
      <c r="AQ504" s="84">
        <f t="shared" si="238"/>
        <v>0</v>
      </c>
      <c r="AR504" s="84">
        <f t="shared" si="247"/>
        <v>0</v>
      </c>
      <c r="AS504" s="84">
        <v>0</v>
      </c>
      <c r="AT504" s="84">
        <f t="shared" si="250"/>
        <v>0</v>
      </c>
      <c r="AU504" s="84">
        <v>0</v>
      </c>
      <c r="AV504" s="84">
        <f t="shared" si="224"/>
        <v>0</v>
      </c>
      <c r="AW504" s="84">
        <f t="shared" si="239"/>
        <v>0</v>
      </c>
      <c r="AX504" s="84">
        <f t="shared" si="225"/>
        <v>0</v>
      </c>
      <c r="AY504" s="84">
        <f t="shared" si="226"/>
        <v>0</v>
      </c>
      <c r="AZ504" s="84">
        <f t="shared" si="240"/>
        <v>0</v>
      </c>
      <c r="BA504" s="84">
        <f t="shared" si="227"/>
        <v>0</v>
      </c>
      <c r="BB504" s="84">
        <f t="shared" si="228"/>
        <v>0</v>
      </c>
      <c r="BC504" s="84">
        <f t="shared" si="241"/>
        <v>0</v>
      </c>
      <c r="BD504" s="84">
        <f t="shared" si="248"/>
        <v>0</v>
      </c>
      <c r="BE504" s="84">
        <v>0</v>
      </c>
      <c r="BF504" s="84">
        <f t="shared" si="242"/>
        <v>0</v>
      </c>
      <c r="BG504" s="84">
        <v>0</v>
      </c>
      <c r="BH504" s="84">
        <f t="shared" si="229"/>
        <v>0</v>
      </c>
      <c r="BI504" s="84">
        <f t="shared" si="243"/>
        <v>0</v>
      </c>
      <c r="BJ504" s="84">
        <f t="shared" si="230"/>
        <v>0</v>
      </c>
      <c r="BK504" s="84">
        <f t="shared" si="231"/>
        <v>0</v>
      </c>
      <c r="BL504" s="84">
        <f t="shared" si="244"/>
        <v>0</v>
      </c>
      <c r="BM504" s="84">
        <f t="shared" si="232"/>
        <v>0</v>
      </c>
      <c r="BN504" s="84">
        <f t="shared" si="233"/>
        <v>0</v>
      </c>
      <c r="BO504" s="84">
        <f t="shared" si="245"/>
        <v>0</v>
      </c>
      <c r="BP504" s="84">
        <f t="shared" si="249"/>
        <v>0</v>
      </c>
      <c r="BQ504" s="84">
        <v>0</v>
      </c>
      <c r="BR504" s="84">
        <f t="shared" si="246"/>
        <v>0</v>
      </c>
      <c r="BS504" s="84">
        <v>0</v>
      </c>
    </row>
    <row r="505" spans="1:71" s="85" customFormat="1">
      <c r="A505" s="69">
        <v>496</v>
      </c>
      <c r="B505" s="1"/>
      <c r="C505" s="1"/>
      <c r="D505" s="2"/>
      <c r="E505" s="3"/>
      <c r="F505" s="4"/>
      <c r="G505" s="2"/>
      <c r="H505" s="4"/>
      <c r="I505" s="4"/>
      <c r="J505" s="4"/>
      <c r="K505" s="5"/>
      <c r="L505" s="32"/>
      <c r="M505" s="4"/>
      <c r="N505" s="4"/>
      <c r="O505" s="5"/>
      <c r="P505" s="32"/>
      <c r="Q505" s="4"/>
      <c r="R505" s="4"/>
      <c r="S505" s="47"/>
      <c r="T505" s="32"/>
      <c r="U505" s="4"/>
      <c r="V505" s="4"/>
      <c r="W505" s="47"/>
      <c r="X505" s="86">
        <f>IF(Dane!$E$3=1,AL505+AX505+BJ505,IF(Dane!$E$3=2,AR505+BD505+BP505,AT505+BF505+BR505))</f>
        <v>0</v>
      </c>
      <c r="Y505" s="87">
        <f>IF(Dane!$E$3=1,AM505+AY505+BK505,IF(Dane!$E$3=2,AS505+BE505+BQ505,AU505+BG505+BS505))</f>
        <v>0</v>
      </c>
      <c r="Z505" s="87">
        <f>IF(((H505*Dane!$C$9)-X505)&lt;0,0,(H505*Dane!$C$9)-X505)</f>
        <v>0</v>
      </c>
      <c r="AA505" s="88">
        <f>IFERROR(IF(((I505*Dane!$C$9)-Y505)&lt;0,0,(I505*Dane!$C$9)-Y505),0)</f>
        <v>0</v>
      </c>
      <c r="AB505" s="74"/>
      <c r="AC505" s="83">
        <f>IF(Dane!$E$3=1,AL505,IF(Dane!$E$3=2,AR505,AT505))</f>
        <v>0</v>
      </c>
      <c r="AD505" s="83">
        <f>IF(Dane!$E$3=1,AM505,IF(Dane!$E$3=2,AS505,AU505))</f>
        <v>0</v>
      </c>
      <c r="AE505" s="83">
        <f>IF(Dane!$E$3=1,AX505,IF(Dane!$E$3=2,BD505,BF505))</f>
        <v>0</v>
      </c>
      <c r="AF505" s="83">
        <f>IF(Dane!$E$3=1,AY505,IF(Dane!$E$3=2,BE505,BG505))</f>
        <v>0</v>
      </c>
      <c r="AG505" s="83">
        <f>IF(Dane!$E$3=1,BJ505,IF(Dane!$E$3=2,BP505,BR505))</f>
        <v>0</v>
      </c>
      <c r="AH505" s="83">
        <f>IF(Dane!$E$3=1,BK505,IF(Dane!$E$3=2,BQ505,BS505))</f>
        <v>0</v>
      </c>
      <c r="AI505" s="84">
        <f t="shared" si="234"/>
        <v>0</v>
      </c>
      <c r="AJ505" s="84">
        <f t="shared" si="235"/>
        <v>0</v>
      </c>
      <c r="AK505" s="84"/>
      <c r="AL505" s="84">
        <f t="shared" si="221"/>
        <v>0</v>
      </c>
      <c r="AM505" s="84">
        <f t="shared" si="236"/>
        <v>0</v>
      </c>
      <c r="AN505" s="84">
        <f t="shared" si="237"/>
        <v>0</v>
      </c>
      <c r="AO505" s="84">
        <f t="shared" si="222"/>
        <v>0</v>
      </c>
      <c r="AP505" s="84">
        <f t="shared" si="223"/>
        <v>0</v>
      </c>
      <c r="AQ505" s="84">
        <f t="shared" si="238"/>
        <v>0</v>
      </c>
      <c r="AR505" s="84">
        <f t="shared" si="247"/>
        <v>0</v>
      </c>
      <c r="AS505" s="84">
        <v>0</v>
      </c>
      <c r="AT505" s="84">
        <f t="shared" si="250"/>
        <v>0</v>
      </c>
      <c r="AU505" s="84">
        <v>0</v>
      </c>
      <c r="AV505" s="84">
        <f t="shared" si="224"/>
        <v>0</v>
      </c>
      <c r="AW505" s="84">
        <f t="shared" si="239"/>
        <v>0</v>
      </c>
      <c r="AX505" s="84">
        <f t="shared" si="225"/>
        <v>0</v>
      </c>
      <c r="AY505" s="84">
        <f t="shared" si="226"/>
        <v>0</v>
      </c>
      <c r="AZ505" s="84">
        <f t="shared" si="240"/>
        <v>0</v>
      </c>
      <c r="BA505" s="84">
        <f t="shared" si="227"/>
        <v>0</v>
      </c>
      <c r="BB505" s="84">
        <f t="shared" si="228"/>
        <v>0</v>
      </c>
      <c r="BC505" s="84">
        <f t="shared" si="241"/>
        <v>0</v>
      </c>
      <c r="BD505" s="84">
        <f t="shared" si="248"/>
        <v>0</v>
      </c>
      <c r="BE505" s="84">
        <v>0</v>
      </c>
      <c r="BF505" s="84">
        <f t="shared" si="242"/>
        <v>0</v>
      </c>
      <c r="BG505" s="84">
        <v>0</v>
      </c>
      <c r="BH505" s="84">
        <f t="shared" si="229"/>
        <v>0</v>
      </c>
      <c r="BI505" s="84">
        <f t="shared" si="243"/>
        <v>0</v>
      </c>
      <c r="BJ505" s="84">
        <f t="shared" si="230"/>
        <v>0</v>
      </c>
      <c r="BK505" s="84">
        <f t="shared" si="231"/>
        <v>0</v>
      </c>
      <c r="BL505" s="84">
        <f t="shared" si="244"/>
        <v>0</v>
      </c>
      <c r="BM505" s="84">
        <f t="shared" si="232"/>
        <v>0</v>
      </c>
      <c r="BN505" s="84">
        <f t="shared" si="233"/>
        <v>0</v>
      </c>
      <c r="BO505" s="84">
        <f t="shared" si="245"/>
        <v>0</v>
      </c>
      <c r="BP505" s="84">
        <f t="shared" si="249"/>
        <v>0</v>
      </c>
      <c r="BQ505" s="84">
        <v>0</v>
      </c>
      <c r="BR505" s="84">
        <f t="shared" si="246"/>
        <v>0</v>
      </c>
      <c r="BS505" s="84">
        <v>0</v>
      </c>
    </row>
    <row r="506" spans="1:71" s="85" customFormat="1">
      <c r="A506" s="69">
        <v>497</v>
      </c>
      <c r="B506" s="1"/>
      <c r="C506" s="1"/>
      <c r="D506" s="2"/>
      <c r="E506" s="3"/>
      <c r="F506" s="4"/>
      <c r="G506" s="2"/>
      <c r="H506" s="4"/>
      <c r="I506" s="4"/>
      <c r="J506" s="4"/>
      <c r="K506" s="5"/>
      <c r="L506" s="32"/>
      <c r="M506" s="4"/>
      <c r="N506" s="4"/>
      <c r="O506" s="5"/>
      <c r="P506" s="32"/>
      <c r="Q506" s="4"/>
      <c r="R506" s="4"/>
      <c r="S506" s="47"/>
      <c r="T506" s="32"/>
      <c r="U506" s="4"/>
      <c r="V506" s="4"/>
      <c r="W506" s="47"/>
      <c r="X506" s="86">
        <f>IF(Dane!$E$3=1,AL506+AX506+BJ506,IF(Dane!$E$3=2,AR506+BD506+BP506,AT506+BF506+BR506))</f>
        <v>0</v>
      </c>
      <c r="Y506" s="87">
        <f>IF(Dane!$E$3=1,AM506+AY506+BK506,IF(Dane!$E$3=2,AS506+BE506+BQ506,AU506+BG506+BS506))</f>
        <v>0</v>
      </c>
      <c r="Z506" s="87">
        <f>IF(((H506*Dane!$C$9)-X506)&lt;0,0,(H506*Dane!$C$9)-X506)</f>
        <v>0</v>
      </c>
      <c r="AA506" s="88">
        <f>IFERROR(IF(((I506*Dane!$C$9)-Y506)&lt;0,0,(I506*Dane!$C$9)-Y506),0)</f>
        <v>0</v>
      </c>
      <c r="AB506" s="74"/>
      <c r="AC506" s="83">
        <f>IF(Dane!$E$3=1,AL506,IF(Dane!$E$3=2,AR506,AT506))</f>
        <v>0</v>
      </c>
      <c r="AD506" s="83">
        <f>IF(Dane!$E$3=1,AM506,IF(Dane!$E$3=2,AS506,AU506))</f>
        <v>0</v>
      </c>
      <c r="AE506" s="83">
        <f>IF(Dane!$E$3=1,AX506,IF(Dane!$E$3=2,BD506,BF506))</f>
        <v>0</v>
      </c>
      <c r="AF506" s="83">
        <f>IF(Dane!$E$3=1,AY506,IF(Dane!$E$3=2,BE506,BG506))</f>
        <v>0</v>
      </c>
      <c r="AG506" s="83">
        <f>IF(Dane!$E$3=1,BJ506,IF(Dane!$E$3=2,BP506,BR506))</f>
        <v>0</v>
      </c>
      <c r="AH506" s="83">
        <f>IF(Dane!$E$3=1,BK506,IF(Dane!$E$3=2,BQ506,BS506))</f>
        <v>0</v>
      </c>
      <c r="AI506" s="84">
        <f t="shared" si="234"/>
        <v>0</v>
      </c>
      <c r="AJ506" s="84">
        <f t="shared" si="235"/>
        <v>0</v>
      </c>
      <c r="AK506" s="84"/>
      <c r="AL506" s="84">
        <f t="shared" si="221"/>
        <v>0</v>
      </c>
      <c r="AM506" s="84">
        <f t="shared" si="236"/>
        <v>0</v>
      </c>
      <c r="AN506" s="84">
        <f t="shared" si="237"/>
        <v>0</v>
      </c>
      <c r="AO506" s="84">
        <f t="shared" si="222"/>
        <v>0</v>
      </c>
      <c r="AP506" s="84">
        <f t="shared" si="223"/>
        <v>0</v>
      </c>
      <c r="AQ506" s="84">
        <f t="shared" si="238"/>
        <v>0</v>
      </c>
      <c r="AR506" s="84">
        <f t="shared" si="247"/>
        <v>0</v>
      </c>
      <c r="AS506" s="84">
        <v>0</v>
      </c>
      <c r="AT506" s="84">
        <f t="shared" si="250"/>
        <v>0</v>
      </c>
      <c r="AU506" s="84">
        <v>0</v>
      </c>
      <c r="AV506" s="84">
        <f t="shared" si="224"/>
        <v>0</v>
      </c>
      <c r="AW506" s="84">
        <f t="shared" si="239"/>
        <v>0</v>
      </c>
      <c r="AX506" s="84">
        <f t="shared" si="225"/>
        <v>0</v>
      </c>
      <c r="AY506" s="84">
        <f t="shared" si="226"/>
        <v>0</v>
      </c>
      <c r="AZ506" s="84">
        <f t="shared" si="240"/>
        <v>0</v>
      </c>
      <c r="BA506" s="84">
        <f t="shared" si="227"/>
        <v>0</v>
      </c>
      <c r="BB506" s="84">
        <f t="shared" si="228"/>
        <v>0</v>
      </c>
      <c r="BC506" s="84">
        <f t="shared" si="241"/>
        <v>0</v>
      </c>
      <c r="BD506" s="84">
        <f t="shared" si="248"/>
        <v>0</v>
      </c>
      <c r="BE506" s="84">
        <v>0</v>
      </c>
      <c r="BF506" s="84">
        <f t="shared" si="242"/>
        <v>0</v>
      </c>
      <c r="BG506" s="84">
        <v>0</v>
      </c>
      <c r="BH506" s="84">
        <f t="shared" si="229"/>
        <v>0</v>
      </c>
      <c r="BI506" s="84">
        <f t="shared" si="243"/>
        <v>0</v>
      </c>
      <c r="BJ506" s="84">
        <f t="shared" si="230"/>
        <v>0</v>
      </c>
      <c r="BK506" s="84">
        <f t="shared" si="231"/>
        <v>0</v>
      </c>
      <c r="BL506" s="84">
        <f t="shared" si="244"/>
        <v>0</v>
      </c>
      <c r="BM506" s="84">
        <f t="shared" si="232"/>
        <v>0</v>
      </c>
      <c r="BN506" s="84">
        <f t="shared" si="233"/>
        <v>0</v>
      </c>
      <c r="BO506" s="84">
        <f t="shared" si="245"/>
        <v>0</v>
      </c>
      <c r="BP506" s="84">
        <f t="shared" si="249"/>
        <v>0</v>
      </c>
      <c r="BQ506" s="84">
        <v>0</v>
      </c>
      <c r="BR506" s="84">
        <f t="shared" si="246"/>
        <v>0</v>
      </c>
      <c r="BS506" s="84">
        <v>0</v>
      </c>
    </row>
    <row r="507" spans="1:71" s="85" customFormat="1">
      <c r="A507" s="69">
        <v>498</v>
      </c>
      <c r="B507" s="1"/>
      <c r="C507" s="1"/>
      <c r="D507" s="2"/>
      <c r="E507" s="3"/>
      <c r="F507" s="4"/>
      <c r="G507" s="2"/>
      <c r="H507" s="4"/>
      <c r="I507" s="4"/>
      <c r="J507" s="4"/>
      <c r="K507" s="5"/>
      <c r="L507" s="32"/>
      <c r="M507" s="4"/>
      <c r="N507" s="4"/>
      <c r="O507" s="5"/>
      <c r="P507" s="32"/>
      <c r="Q507" s="4"/>
      <c r="R507" s="4"/>
      <c r="S507" s="47"/>
      <c r="T507" s="32"/>
      <c r="U507" s="4"/>
      <c r="V507" s="4"/>
      <c r="W507" s="47"/>
      <c r="X507" s="86">
        <f>IF(Dane!$E$3=1,AL507+AX507+BJ507,IF(Dane!$E$3=2,AR507+BD507+BP507,AT507+BF507+BR507))</f>
        <v>0</v>
      </c>
      <c r="Y507" s="87">
        <f>IF(Dane!$E$3=1,AM507+AY507+BK507,IF(Dane!$E$3=2,AS507+BE507+BQ507,AU507+BG507+BS507))</f>
        <v>0</v>
      </c>
      <c r="Z507" s="87">
        <f>IF(((H507*Dane!$C$9)-X507)&lt;0,0,(H507*Dane!$C$9)-X507)</f>
        <v>0</v>
      </c>
      <c r="AA507" s="88">
        <f>IFERROR(IF(((I507*Dane!$C$9)-Y507)&lt;0,0,(I507*Dane!$C$9)-Y507),0)</f>
        <v>0</v>
      </c>
      <c r="AB507" s="74"/>
      <c r="AC507" s="83">
        <f>IF(Dane!$E$3=1,AL507,IF(Dane!$E$3=2,AR507,AT507))</f>
        <v>0</v>
      </c>
      <c r="AD507" s="83">
        <f>IF(Dane!$E$3=1,AM507,IF(Dane!$E$3=2,AS507,AU507))</f>
        <v>0</v>
      </c>
      <c r="AE507" s="83">
        <f>IF(Dane!$E$3=1,AX507,IF(Dane!$E$3=2,BD507,BF507))</f>
        <v>0</v>
      </c>
      <c r="AF507" s="83">
        <f>IF(Dane!$E$3=1,AY507,IF(Dane!$E$3=2,BE507,BG507))</f>
        <v>0</v>
      </c>
      <c r="AG507" s="83">
        <f>IF(Dane!$E$3=1,BJ507,IF(Dane!$E$3=2,BP507,BR507))</f>
        <v>0</v>
      </c>
      <c r="AH507" s="83">
        <f>IF(Dane!$E$3=1,BK507,IF(Dane!$E$3=2,BQ507,BS507))</f>
        <v>0</v>
      </c>
      <c r="AI507" s="84">
        <f t="shared" si="234"/>
        <v>0</v>
      </c>
      <c r="AJ507" s="84">
        <f t="shared" si="235"/>
        <v>0</v>
      </c>
      <c r="AK507" s="84"/>
      <c r="AL507" s="84">
        <f t="shared" si="221"/>
        <v>0</v>
      </c>
      <c r="AM507" s="84">
        <f t="shared" si="236"/>
        <v>0</v>
      </c>
      <c r="AN507" s="84">
        <f t="shared" si="237"/>
        <v>0</v>
      </c>
      <c r="AO507" s="84">
        <f t="shared" si="222"/>
        <v>0</v>
      </c>
      <c r="AP507" s="84">
        <f t="shared" si="223"/>
        <v>0</v>
      </c>
      <c r="AQ507" s="84">
        <f t="shared" si="238"/>
        <v>0</v>
      </c>
      <c r="AR507" s="84">
        <f t="shared" si="247"/>
        <v>0</v>
      </c>
      <c r="AS507" s="84">
        <v>0</v>
      </c>
      <c r="AT507" s="84">
        <f t="shared" si="250"/>
        <v>0</v>
      </c>
      <c r="AU507" s="84">
        <v>0</v>
      </c>
      <c r="AV507" s="84">
        <f t="shared" si="224"/>
        <v>0</v>
      </c>
      <c r="AW507" s="84">
        <f t="shared" si="239"/>
        <v>0</v>
      </c>
      <c r="AX507" s="84">
        <f t="shared" si="225"/>
        <v>0</v>
      </c>
      <c r="AY507" s="84">
        <f t="shared" si="226"/>
        <v>0</v>
      </c>
      <c r="AZ507" s="84">
        <f t="shared" si="240"/>
        <v>0</v>
      </c>
      <c r="BA507" s="84">
        <f t="shared" si="227"/>
        <v>0</v>
      </c>
      <c r="BB507" s="84">
        <f t="shared" si="228"/>
        <v>0</v>
      </c>
      <c r="BC507" s="84">
        <f t="shared" si="241"/>
        <v>0</v>
      </c>
      <c r="BD507" s="84">
        <f t="shared" si="248"/>
        <v>0</v>
      </c>
      <c r="BE507" s="84">
        <v>0</v>
      </c>
      <c r="BF507" s="84">
        <f t="shared" si="242"/>
        <v>0</v>
      </c>
      <c r="BG507" s="84">
        <v>0</v>
      </c>
      <c r="BH507" s="84">
        <f t="shared" si="229"/>
        <v>0</v>
      </c>
      <c r="BI507" s="84">
        <f t="shared" si="243"/>
        <v>0</v>
      </c>
      <c r="BJ507" s="84">
        <f t="shared" si="230"/>
        <v>0</v>
      </c>
      <c r="BK507" s="84">
        <f t="shared" si="231"/>
        <v>0</v>
      </c>
      <c r="BL507" s="84">
        <f t="shared" si="244"/>
        <v>0</v>
      </c>
      <c r="BM507" s="84">
        <f t="shared" si="232"/>
        <v>0</v>
      </c>
      <c r="BN507" s="84">
        <f t="shared" si="233"/>
        <v>0</v>
      </c>
      <c r="BO507" s="84">
        <f t="shared" si="245"/>
        <v>0</v>
      </c>
      <c r="BP507" s="84">
        <f t="shared" si="249"/>
        <v>0</v>
      </c>
      <c r="BQ507" s="84">
        <v>0</v>
      </c>
      <c r="BR507" s="84">
        <f t="shared" si="246"/>
        <v>0</v>
      </c>
      <c r="BS507" s="84">
        <v>0</v>
      </c>
    </row>
    <row r="508" spans="1:71" s="85" customFormat="1">
      <c r="A508" s="69">
        <v>499</v>
      </c>
      <c r="B508" s="1"/>
      <c r="C508" s="1"/>
      <c r="D508" s="2"/>
      <c r="E508" s="3"/>
      <c r="F508" s="4"/>
      <c r="G508" s="2"/>
      <c r="H508" s="4"/>
      <c r="I508" s="4"/>
      <c r="J508" s="4"/>
      <c r="K508" s="5"/>
      <c r="L508" s="32"/>
      <c r="M508" s="4"/>
      <c r="N508" s="4"/>
      <c r="O508" s="5"/>
      <c r="P508" s="32"/>
      <c r="Q508" s="4"/>
      <c r="R508" s="4"/>
      <c r="S508" s="47"/>
      <c r="T508" s="32"/>
      <c r="U508" s="4"/>
      <c r="V508" s="4"/>
      <c r="W508" s="47"/>
      <c r="X508" s="86">
        <f>IF(Dane!$E$3=1,AL508+AX508+BJ508,IF(Dane!$E$3=2,AR508+BD508+BP508,AT508+BF508+BR508))</f>
        <v>0</v>
      </c>
      <c r="Y508" s="87">
        <f>IF(Dane!$E$3=1,AM508+AY508+BK508,IF(Dane!$E$3=2,AS508+BE508+BQ508,AU508+BG508+BS508))</f>
        <v>0</v>
      </c>
      <c r="Z508" s="87">
        <f>IF(((H508*Dane!$C$9)-X508)&lt;0,0,(H508*Dane!$C$9)-X508)</f>
        <v>0</v>
      </c>
      <c r="AA508" s="88">
        <f>IFERROR(IF(((I508*Dane!$C$9)-Y508)&lt;0,0,(I508*Dane!$C$9)-Y508),0)</f>
        <v>0</v>
      </c>
      <c r="AB508" s="74"/>
      <c r="AC508" s="83">
        <f>IF(Dane!$E$3=1,AL508,IF(Dane!$E$3=2,AR508,AT508))</f>
        <v>0</v>
      </c>
      <c r="AD508" s="83">
        <f>IF(Dane!$E$3=1,AM508,IF(Dane!$E$3=2,AS508,AU508))</f>
        <v>0</v>
      </c>
      <c r="AE508" s="83">
        <f>IF(Dane!$E$3=1,AX508,IF(Dane!$E$3=2,BD508,BF508))</f>
        <v>0</v>
      </c>
      <c r="AF508" s="83">
        <f>IF(Dane!$E$3=1,AY508,IF(Dane!$E$3=2,BE508,BG508))</f>
        <v>0</v>
      </c>
      <c r="AG508" s="83">
        <f>IF(Dane!$E$3=1,BJ508,IF(Dane!$E$3=2,BP508,BR508))</f>
        <v>0</v>
      </c>
      <c r="AH508" s="83">
        <f>IF(Dane!$E$3=1,BK508,IF(Dane!$E$3=2,BQ508,BS508))</f>
        <v>0</v>
      </c>
      <c r="AI508" s="84">
        <f t="shared" si="234"/>
        <v>0</v>
      </c>
      <c r="AJ508" s="84">
        <f t="shared" si="235"/>
        <v>0</v>
      </c>
      <c r="AK508" s="84"/>
      <c r="AL508" s="84">
        <f t="shared" si="221"/>
        <v>0</v>
      </c>
      <c r="AM508" s="84">
        <f t="shared" si="236"/>
        <v>0</v>
      </c>
      <c r="AN508" s="84">
        <f t="shared" si="237"/>
        <v>0</v>
      </c>
      <c r="AO508" s="84">
        <f t="shared" si="222"/>
        <v>0</v>
      </c>
      <c r="AP508" s="84">
        <f t="shared" si="223"/>
        <v>0</v>
      </c>
      <c r="AQ508" s="84">
        <f t="shared" si="238"/>
        <v>0</v>
      </c>
      <c r="AR508" s="84">
        <f t="shared" si="247"/>
        <v>0</v>
      </c>
      <c r="AS508" s="84">
        <v>0</v>
      </c>
      <c r="AT508" s="84">
        <f t="shared" si="250"/>
        <v>0</v>
      </c>
      <c r="AU508" s="84">
        <v>0</v>
      </c>
      <c r="AV508" s="84">
        <f t="shared" si="224"/>
        <v>0</v>
      </c>
      <c r="AW508" s="84">
        <f t="shared" si="239"/>
        <v>0</v>
      </c>
      <c r="AX508" s="84">
        <f t="shared" si="225"/>
        <v>0</v>
      </c>
      <c r="AY508" s="84">
        <f t="shared" si="226"/>
        <v>0</v>
      </c>
      <c r="AZ508" s="84">
        <f t="shared" si="240"/>
        <v>0</v>
      </c>
      <c r="BA508" s="84">
        <f t="shared" si="227"/>
        <v>0</v>
      </c>
      <c r="BB508" s="84">
        <f t="shared" si="228"/>
        <v>0</v>
      </c>
      <c r="BC508" s="84">
        <f t="shared" si="241"/>
        <v>0</v>
      </c>
      <c r="BD508" s="84">
        <f t="shared" si="248"/>
        <v>0</v>
      </c>
      <c r="BE508" s="84">
        <v>0</v>
      </c>
      <c r="BF508" s="84">
        <f t="shared" si="242"/>
        <v>0</v>
      </c>
      <c r="BG508" s="84">
        <v>0</v>
      </c>
      <c r="BH508" s="84">
        <f t="shared" si="229"/>
        <v>0</v>
      </c>
      <c r="BI508" s="84">
        <f t="shared" si="243"/>
        <v>0</v>
      </c>
      <c r="BJ508" s="84">
        <f t="shared" si="230"/>
        <v>0</v>
      </c>
      <c r="BK508" s="84">
        <f t="shared" si="231"/>
        <v>0</v>
      </c>
      <c r="BL508" s="84">
        <f t="shared" si="244"/>
        <v>0</v>
      </c>
      <c r="BM508" s="84">
        <f t="shared" si="232"/>
        <v>0</v>
      </c>
      <c r="BN508" s="84">
        <f t="shared" si="233"/>
        <v>0</v>
      </c>
      <c r="BO508" s="84">
        <f t="shared" si="245"/>
        <v>0</v>
      </c>
      <c r="BP508" s="84">
        <f t="shared" si="249"/>
        <v>0</v>
      </c>
      <c r="BQ508" s="84">
        <v>0</v>
      </c>
      <c r="BR508" s="84">
        <f t="shared" si="246"/>
        <v>0</v>
      </c>
      <c r="BS508" s="84">
        <v>0</v>
      </c>
    </row>
    <row r="509" spans="1:71" s="85" customFormat="1">
      <c r="A509" s="69">
        <v>500</v>
      </c>
      <c r="B509" s="1"/>
      <c r="C509" s="1"/>
      <c r="D509" s="2"/>
      <c r="E509" s="3"/>
      <c r="F509" s="4"/>
      <c r="G509" s="2"/>
      <c r="H509" s="4"/>
      <c r="I509" s="4"/>
      <c r="J509" s="4"/>
      <c r="K509" s="5"/>
      <c r="L509" s="32"/>
      <c r="M509" s="4"/>
      <c r="N509" s="4"/>
      <c r="O509" s="5"/>
      <c r="P509" s="32"/>
      <c r="Q509" s="4"/>
      <c r="R509" s="4"/>
      <c r="S509" s="47"/>
      <c r="T509" s="32"/>
      <c r="U509" s="4"/>
      <c r="V509" s="4"/>
      <c r="W509" s="47"/>
      <c r="X509" s="86">
        <f>IF(Dane!$E$3=1,AL509+AX509+BJ509,IF(Dane!$E$3=2,AR509+BD509+BP509,AT509+BF509+BR509))</f>
        <v>0</v>
      </c>
      <c r="Y509" s="87">
        <f>IF(Dane!$E$3=1,AM509+AY509+BK509,IF(Dane!$E$3=2,AS509+BE509+BQ509,AU509+BG509+BS509))</f>
        <v>0</v>
      </c>
      <c r="Z509" s="87">
        <f>IF(((H509*Dane!$C$9)-X509)&lt;0,0,(H509*Dane!$C$9)-X509)</f>
        <v>0</v>
      </c>
      <c r="AA509" s="88">
        <f>IFERROR(IF(((I509*Dane!$C$9)-Y509)&lt;0,0,(I509*Dane!$C$9)-Y509),0)</f>
        <v>0</v>
      </c>
      <c r="AB509" s="74"/>
      <c r="AC509" s="83">
        <f>IF(Dane!$E$3=1,AL509,IF(Dane!$E$3=2,AR509,AT509))</f>
        <v>0</v>
      </c>
      <c r="AD509" s="83">
        <f>IF(Dane!$E$3=1,AM509,IF(Dane!$E$3=2,AS509,AU509))</f>
        <v>0</v>
      </c>
      <c r="AE509" s="83">
        <f>IF(Dane!$E$3=1,AX509,IF(Dane!$E$3=2,BD509,BF509))</f>
        <v>0</v>
      </c>
      <c r="AF509" s="83">
        <f>IF(Dane!$E$3=1,AY509,IF(Dane!$E$3=2,BE509,BG509))</f>
        <v>0</v>
      </c>
      <c r="AG509" s="83">
        <f>IF(Dane!$E$3=1,BJ509,IF(Dane!$E$3=2,BP509,BR509))</f>
        <v>0</v>
      </c>
      <c r="AH509" s="83">
        <f>IF(Dane!$E$3=1,BK509,IF(Dane!$E$3=2,BQ509,BS509))</f>
        <v>0</v>
      </c>
      <c r="AI509" s="84">
        <f t="shared" si="234"/>
        <v>0</v>
      </c>
      <c r="AJ509" s="84">
        <f t="shared" si="235"/>
        <v>0</v>
      </c>
      <c r="AK509" s="84"/>
      <c r="AL509" s="84">
        <f t="shared" si="221"/>
        <v>0</v>
      </c>
      <c r="AM509" s="84">
        <f t="shared" si="236"/>
        <v>0</v>
      </c>
      <c r="AN509" s="84">
        <f t="shared" si="237"/>
        <v>0</v>
      </c>
      <c r="AO509" s="84">
        <f t="shared" si="222"/>
        <v>0</v>
      </c>
      <c r="AP509" s="84">
        <f t="shared" si="223"/>
        <v>0</v>
      </c>
      <c r="AQ509" s="84">
        <f t="shared" si="238"/>
        <v>0</v>
      </c>
      <c r="AR509" s="84">
        <f t="shared" si="247"/>
        <v>0</v>
      </c>
      <c r="AS509" s="84">
        <v>0</v>
      </c>
      <c r="AT509" s="84">
        <f t="shared" si="250"/>
        <v>0</v>
      </c>
      <c r="AU509" s="84">
        <v>0</v>
      </c>
      <c r="AV509" s="84">
        <f t="shared" si="224"/>
        <v>0</v>
      </c>
      <c r="AW509" s="84">
        <f t="shared" si="239"/>
        <v>0</v>
      </c>
      <c r="AX509" s="84">
        <f t="shared" si="225"/>
        <v>0</v>
      </c>
      <c r="AY509" s="84">
        <f t="shared" si="226"/>
        <v>0</v>
      </c>
      <c r="AZ509" s="84">
        <f t="shared" si="240"/>
        <v>0</v>
      </c>
      <c r="BA509" s="84">
        <f t="shared" si="227"/>
        <v>0</v>
      </c>
      <c r="BB509" s="84">
        <f t="shared" si="228"/>
        <v>0</v>
      </c>
      <c r="BC509" s="84">
        <f t="shared" si="241"/>
        <v>0</v>
      </c>
      <c r="BD509" s="84">
        <f t="shared" si="248"/>
        <v>0</v>
      </c>
      <c r="BE509" s="84">
        <v>0</v>
      </c>
      <c r="BF509" s="84">
        <f t="shared" si="242"/>
        <v>0</v>
      </c>
      <c r="BG509" s="84">
        <v>0</v>
      </c>
      <c r="BH509" s="84">
        <f t="shared" si="229"/>
        <v>0</v>
      </c>
      <c r="BI509" s="84">
        <f t="shared" si="243"/>
        <v>0</v>
      </c>
      <c r="BJ509" s="84">
        <f t="shared" si="230"/>
        <v>0</v>
      </c>
      <c r="BK509" s="84">
        <f t="shared" si="231"/>
        <v>0</v>
      </c>
      <c r="BL509" s="84">
        <f t="shared" si="244"/>
        <v>0</v>
      </c>
      <c r="BM509" s="84">
        <f t="shared" si="232"/>
        <v>0</v>
      </c>
      <c r="BN509" s="84">
        <f t="shared" si="233"/>
        <v>0</v>
      </c>
      <c r="BO509" s="84">
        <f t="shared" si="245"/>
        <v>0</v>
      </c>
      <c r="BP509" s="84">
        <f t="shared" si="249"/>
        <v>0</v>
      </c>
      <c r="BQ509" s="84">
        <v>0</v>
      </c>
      <c r="BR509" s="84">
        <f t="shared" si="246"/>
        <v>0</v>
      </c>
      <c r="BS509" s="84">
        <v>0</v>
      </c>
    </row>
    <row r="510" spans="1:71" s="85" customFormat="1">
      <c r="A510" s="69">
        <v>501</v>
      </c>
      <c r="B510" s="1"/>
      <c r="C510" s="1"/>
      <c r="D510" s="2"/>
      <c r="E510" s="3"/>
      <c r="F510" s="4"/>
      <c r="G510" s="2"/>
      <c r="H510" s="4"/>
      <c r="I510" s="4"/>
      <c r="J510" s="4"/>
      <c r="K510" s="5"/>
      <c r="L510" s="32"/>
      <c r="M510" s="4"/>
      <c r="N510" s="4"/>
      <c r="O510" s="5"/>
      <c r="P510" s="32"/>
      <c r="Q510" s="4"/>
      <c r="R510" s="4"/>
      <c r="S510" s="47"/>
      <c r="T510" s="32"/>
      <c r="U510" s="4"/>
      <c r="V510" s="4"/>
      <c r="W510" s="47"/>
      <c r="X510" s="86">
        <f>IF(Dane!$E$3=1,AL510+AX510+BJ510,IF(Dane!$E$3=2,AR510+BD510+BP510,AT510+BF510+BR510))</f>
        <v>0</v>
      </c>
      <c r="Y510" s="87">
        <f>IF(Dane!$E$3=1,AM510+AY510+BK510,IF(Dane!$E$3=2,AS510+BE510+BQ510,AU510+BG510+BS510))</f>
        <v>0</v>
      </c>
      <c r="Z510" s="87">
        <f>IF(((H510*Dane!$C$9)-X510)&lt;0,0,(H510*Dane!$C$9)-X510)</f>
        <v>0</v>
      </c>
      <c r="AA510" s="88">
        <f>IFERROR(IF(((I510*Dane!$C$9)-Y510)&lt;0,0,(I510*Dane!$C$9)-Y510),0)</f>
        <v>0</v>
      </c>
      <c r="AB510" s="74"/>
      <c r="AC510" s="83">
        <f>IF(Dane!$E$3=1,AL510,IF(Dane!$E$3=2,AR510,AT510))</f>
        <v>0</v>
      </c>
      <c r="AD510" s="83">
        <f>IF(Dane!$E$3=1,AM510,IF(Dane!$E$3=2,AS510,AU510))</f>
        <v>0</v>
      </c>
      <c r="AE510" s="83">
        <f>IF(Dane!$E$3=1,AX510,IF(Dane!$E$3=2,BD510,BF510))</f>
        <v>0</v>
      </c>
      <c r="AF510" s="83">
        <f>IF(Dane!$E$3=1,AY510,IF(Dane!$E$3=2,BE510,BG510))</f>
        <v>0</v>
      </c>
      <c r="AG510" s="83">
        <f>IF(Dane!$E$3=1,BJ510,IF(Dane!$E$3=2,BP510,BR510))</f>
        <v>0</v>
      </c>
      <c r="AH510" s="83">
        <f>IF(Dane!$E$3=1,BK510,IF(Dane!$E$3=2,BQ510,BS510))</f>
        <v>0</v>
      </c>
      <c r="AI510" s="84">
        <f t="shared" si="234"/>
        <v>0</v>
      </c>
      <c r="AJ510" s="84">
        <f t="shared" si="235"/>
        <v>0</v>
      </c>
      <c r="AK510" s="84"/>
      <c r="AL510" s="84">
        <f t="shared" si="221"/>
        <v>0</v>
      </c>
      <c r="AM510" s="84">
        <f t="shared" si="236"/>
        <v>0</v>
      </c>
      <c r="AN510" s="84">
        <f t="shared" si="237"/>
        <v>0</v>
      </c>
      <c r="AO510" s="84">
        <f t="shared" si="222"/>
        <v>0</v>
      </c>
      <c r="AP510" s="84">
        <f t="shared" si="223"/>
        <v>0</v>
      </c>
      <c r="AQ510" s="84">
        <f t="shared" si="238"/>
        <v>0</v>
      </c>
      <c r="AR510" s="84">
        <f t="shared" si="247"/>
        <v>0</v>
      </c>
      <c r="AS510" s="84">
        <v>0</v>
      </c>
      <c r="AT510" s="84">
        <f t="shared" si="250"/>
        <v>0</v>
      </c>
      <c r="AU510" s="84">
        <v>0</v>
      </c>
      <c r="AV510" s="84">
        <f t="shared" si="224"/>
        <v>0</v>
      </c>
      <c r="AW510" s="84">
        <f t="shared" si="239"/>
        <v>0</v>
      </c>
      <c r="AX510" s="84">
        <f t="shared" si="225"/>
        <v>0</v>
      </c>
      <c r="AY510" s="84">
        <f t="shared" si="226"/>
        <v>0</v>
      </c>
      <c r="AZ510" s="84">
        <f t="shared" si="240"/>
        <v>0</v>
      </c>
      <c r="BA510" s="84">
        <f t="shared" si="227"/>
        <v>0</v>
      </c>
      <c r="BB510" s="84">
        <f t="shared" si="228"/>
        <v>0</v>
      </c>
      <c r="BC510" s="84">
        <f t="shared" si="241"/>
        <v>0</v>
      </c>
      <c r="BD510" s="84">
        <f t="shared" si="248"/>
        <v>0</v>
      </c>
      <c r="BE510" s="84">
        <v>0</v>
      </c>
      <c r="BF510" s="84">
        <f t="shared" si="242"/>
        <v>0</v>
      </c>
      <c r="BG510" s="84">
        <v>0</v>
      </c>
      <c r="BH510" s="84">
        <f t="shared" si="229"/>
        <v>0</v>
      </c>
      <c r="BI510" s="84">
        <f t="shared" si="243"/>
        <v>0</v>
      </c>
      <c r="BJ510" s="84">
        <f t="shared" si="230"/>
        <v>0</v>
      </c>
      <c r="BK510" s="84">
        <f t="shared" si="231"/>
        <v>0</v>
      </c>
      <c r="BL510" s="84">
        <f t="shared" si="244"/>
        <v>0</v>
      </c>
      <c r="BM510" s="84">
        <f t="shared" si="232"/>
        <v>0</v>
      </c>
      <c r="BN510" s="84">
        <f t="shared" si="233"/>
        <v>0</v>
      </c>
      <c r="BO510" s="84">
        <f t="shared" si="245"/>
        <v>0</v>
      </c>
      <c r="BP510" s="84">
        <f t="shared" si="249"/>
        <v>0</v>
      </c>
      <c r="BQ510" s="84">
        <v>0</v>
      </c>
      <c r="BR510" s="84">
        <f t="shared" si="246"/>
        <v>0</v>
      </c>
      <c r="BS510" s="84">
        <v>0</v>
      </c>
    </row>
    <row r="511" spans="1:71" s="85" customFormat="1">
      <c r="A511" s="69">
        <v>502</v>
      </c>
      <c r="B511" s="1"/>
      <c r="C511" s="1"/>
      <c r="D511" s="2"/>
      <c r="E511" s="3"/>
      <c r="F511" s="4"/>
      <c r="G511" s="2"/>
      <c r="H511" s="4"/>
      <c r="I511" s="4"/>
      <c r="J511" s="4"/>
      <c r="K511" s="5"/>
      <c r="L511" s="32"/>
      <c r="M511" s="4"/>
      <c r="N511" s="4"/>
      <c r="O511" s="5"/>
      <c r="P511" s="32"/>
      <c r="Q511" s="4"/>
      <c r="R511" s="4"/>
      <c r="S511" s="47"/>
      <c r="T511" s="32"/>
      <c r="U511" s="4"/>
      <c r="V511" s="4"/>
      <c r="W511" s="47"/>
      <c r="X511" s="86">
        <f>IF(Dane!$E$3=1,AL511+AX511+BJ511,IF(Dane!$E$3=2,AR511+BD511+BP511,AT511+BF511+BR511))</f>
        <v>0</v>
      </c>
      <c r="Y511" s="87">
        <f>IF(Dane!$E$3=1,AM511+AY511+BK511,IF(Dane!$E$3=2,AS511+BE511+BQ511,AU511+BG511+BS511))</f>
        <v>0</v>
      </c>
      <c r="Z511" s="87">
        <f>IF(((H511*Dane!$C$9)-X511)&lt;0,0,(H511*Dane!$C$9)-X511)</f>
        <v>0</v>
      </c>
      <c r="AA511" s="88">
        <f>IFERROR(IF(((I511*Dane!$C$9)-Y511)&lt;0,0,(I511*Dane!$C$9)-Y511),0)</f>
        <v>0</v>
      </c>
      <c r="AB511" s="74"/>
      <c r="AC511" s="83">
        <f>IF(Dane!$E$3=1,AL511,IF(Dane!$E$3=2,AR511,AT511))</f>
        <v>0</v>
      </c>
      <c r="AD511" s="83">
        <f>IF(Dane!$E$3=1,AM511,IF(Dane!$E$3=2,AS511,AU511))</f>
        <v>0</v>
      </c>
      <c r="AE511" s="83">
        <f>IF(Dane!$E$3=1,AX511,IF(Dane!$E$3=2,BD511,BF511))</f>
        <v>0</v>
      </c>
      <c r="AF511" s="83">
        <f>IF(Dane!$E$3=1,AY511,IF(Dane!$E$3=2,BE511,BG511))</f>
        <v>0</v>
      </c>
      <c r="AG511" s="83">
        <f>IF(Dane!$E$3=1,BJ511,IF(Dane!$E$3=2,BP511,BR511))</f>
        <v>0</v>
      </c>
      <c r="AH511" s="83">
        <f>IF(Dane!$E$3=1,BK511,IF(Dane!$E$3=2,BQ511,BS511))</f>
        <v>0</v>
      </c>
      <c r="AI511" s="84">
        <f t="shared" si="234"/>
        <v>0</v>
      </c>
      <c r="AJ511" s="84">
        <f t="shared" si="235"/>
        <v>0</v>
      </c>
      <c r="AK511" s="84"/>
      <c r="AL511" s="84">
        <f t="shared" si="221"/>
        <v>0</v>
      </c>
      <c r="AM511" s="84">
        <f t="shared" si="236"/>
        <v>0</v>
      </c>
      <c r="AN511" s="84">
        <f t="shared" si="237"/>
        <v>0</v>
      </c>
      <c r="AO511" s="84">
        <f t="shared" si="222"/>
        <v>0</v>
      </c>
      <c r="AP511" s="84">
        <f t="shared" si="223"/>
        <v>0</v>
      </c>
      <c r="AQ511" s="84">
        <f t="shared" si="238"/>
        <v>0</v>
      </c>
      <c r="AR511" s="84">
        <f t="shared" si="247"/>
        <v>0</v>
      </c>
      <c r="AS511" s="84">
        <v>0</v>
      </c>
      <c r="AT511" s="84">
        <f t="shared" si="250"/>
        <v>0</v>
      </c>
      <c r="AU511" s="84">
        <v>0</v>
      </c>
      <c r="AV511" s="84">
        <f t="shared" si="224"/>
        <v>0</v>
      </c>
      <c r="AW511" s="84">
        <f t="shared" si="239"/>
        <v>0</v>
      </c>
      <c r="AX511" s="84">
        <f t="shared" si="225"/>
        <v>0</v>
      </c>
      <c r="AY511" s="84">
        <f t="shared" si="226"/>
        <v>0</v>
      </c>
      <c r="AZ511" s="84">
        <f t="shared" si="240"/>
        <v>0</v>
      </c>
      <c r="BA511" s="84">
        <f t="shared" si="227"/>
        <v>0</v>
      </c>
      <c r="BB511" s="84">
        <f t="shared" si="228"/>
        <v>0</v>
      </c>
      <c r="BC511" s="84">
        <f t="shared" si="241"/>
        <v>0</v>
      </c>
      <c r="BD511" s="84">
        <f t="shared" si="248"/>
        <v>0</v>
      </c>
      <c r="BE511" s="84">
        <v>0</v>
      </c>
      <c r="BF511" s="84">
        <f t="shared" si="242"/>
        <v>0</v>
      </c>
      <c r="BG511" s="84">
        <v>0</v>
      </c>
      <c r="BH511" s="84">
        <f t="shared" si="229"/>
        <v>0</v>
      </c>
      <c r="BI511" s="84">
        <f t="shared" si="243"/>
        <v>0</v>
      </c>
      <c r="BJ511" s="84">
        <f t="shared" si="230"/>
        <v>0</v>
      </c>
      <c r="BK511" s="84">
        <f t="shared" si="231"/>
        <v>0</v>
      </c>
      <c r="BL511" s="84">
        <f t="shared" si="244"/>
        <v>0</v>
      </c>
      <c r="BM511" s="84">
        <f t="shared" si="232"/>
        <v>0</v>
      </c>
      <c r="BN511" s="84">
        <f t="shared" si="233"/>
        <v>0</v>
      </c>
      <c r="BO511" s="84">
        <f t="shared" si="245"/>
        <v>0</v>
      </c>
      <c r="BP511" s="84">
        <f t="shared" si="249"/>
        <v>0</v>
      </c>
      <c r="BQ511" s="84">
        <v>0</v>
      </c>
      <c r="BR511" s="84">
        <f t="shared" si="246"/>
        <v>0</v>
      </c>
      <c r="BS511" s="84">
        <v>0</v>
      </c>
    </row>
    <row r="512" spans="1:71" s="85" customFormat="1">
      <c r="A512" s="69">
        <v>503</v>
      </c>
      <c r="B512" s="1"/>
      <c r="C512" s="1"/>
      <c r="D512" s="2"/>
      <c r="E512" s="3"/>
      <c r="F512" s="4"/>
      <c r="G512" s="2"/>
      <c r="H512" s="4"/>
      <c r="I512" s="4"/>
      <c r="J512" s="4"/>
      <c r="K512" s="5"/>
      <c r="L512" s="32"/>
      <c r="M512" s="4"/>
      <c r="N512" s="4"/>
      <c r="O512" s="5"/>
      <c r="P512" s="32"/>
      <c r="Q512" s="4"/>
      <c r="R512" s="4"/>
      <c r="S512" s="47"/>
      <c r="T512" s="32"/>
      <c r="U512" s="4"/>
      <c r="V512" s="4"/>
      <c r="W512" s="47"/>
      <c r="X512" s="86">
        <f>IF(Dane!$E$3=1,AL512+AX512+BJ512,IF(Dane!$E$3=2,AR512+BD512+BP512,AT512+BF512+BR512))</f>
        <v>0</v>
      </c>
      <c r="Y512" s="87">
        <f>IF(Dane!$E$3=1,AM512+AY512+BK512,IF(Dane!$E$3=2,AS512+BE512+BQ512,AU512+BG512+BS512))</f>
        <v>0</v>
      </c>
      <c r="Z512" s="87">
        <f>IF(((H512*Dane!$C$9)-X512)&lt;0,0,(H512*Dane!$C$9)-X512)</f>
        <v>0</v>
      </c>
      <c r="AA512" s="88">
        <f>IFERROR(IF(((I512*Dane!$C$9)-Y512)&lt;0,0,(I512*Dane!$C$9)-Y512),0)</f>
        <v>0</v>
      </c>
      <c r="AB512" s="74"/>
      <c r="AC512" s="83">
        <f>IF(Dane!$E$3=1,AL512,IF(Dane!$E$3=2,AR512,AT512))</f>
        <v>0</v>
      </c>
      <c r="AD512" s="83">
        <f>IF(Dane!$E$3=1,AM512,IF(Dane!$E$3=2,AS512,AU512))</f>
        <v>0</v>
      </c>
      <c r="AE512" s="83">
        <f>IF(Dane!$E$3=1,AX512,IF(Dane!$E$3=2,BD512,BF512))</f>
        <v>0</v>
      </c>
      <c r="AF512" s="83">
        <f>IF(Dane!$E$3=1,AY512,IF(Dane!$E$3=2,BE512,BG512))</f>
        <v>0</v>
      </c>
      <c r="AG512" s="83">
        <f>IF(Dane!$E$3=1,BJ512,IF(Dane!$E$3=2,BP512,BR512))</f>
        <v>0</v>
      </c>
      <c r="AH512" s="83">
        <f>IF(Dane!$E$3=1,BK512,IF(Dane!$E$3=2,BQ512,BS512))</f>
        <v>0</v>
      </c>
      <c r="AI512" s="84">
        <f t="shared" si="234"/>
        <v>0</v>
      </c>
      <c r="AJ512" s="84">
        <f t="shared" si="235"/>
        <v>0</v>
      </c>
      <c r="AK512" s="84"/>
      <c r="AL512" s="84">
        <f t="shared" si="221"/>
        <v>0</v>
      </c>
      <c r="AM512" s="84">
        <f t="shared" si="236"/>
        <v>0</v>
      </c>
      <c r="AN512" s="84">
        <f t="shared" si="237"/>
        <v>0</v>
      </c>
      <c r="AO512" s="84">
        <f t="shared" si="222"/>
        <v>0</v>
      </c>
      <c r="AP512" s="84">
        <f t="shared" si="223"/>
        <v>0</v>
      </c>
      <c r="AQ512" s="84">
        <f t="shared" si="238"/>
        <v>0</v>
      </c>
      <c r="AR512" s="84">
        <f t="shared" si="247"/>
        <v>0</v>
      </c>
      <c r="AS512" s="84">
        <v>0</v>
      </c>
      <c r="AT512" s="84">
        <f t="shared" si="250"/>
        <v>0</v>
      </c>
      <c r="AU512" s="84">
        <v>0</v>
      </c>
      <c r="AV512" s="84">
        <f t="shared" si="224"/>
        <v>0</v>
      </c>
      <c r="AW512" s="84">
        <f t="shared" si="239"/>
        <v>0</v>
      </c>
      <c r="AX512" s="84">
        <f t="shared" si="225"/>
        <v>0</v>
      </c>
      <c r="AY512" s="84">
        <f t="shared" si="226"/>
        <v>0</v>
      </c>
      <c r="AZ512" s="84">
        <f t="shared" si="240"/>
        <v>0</v>
      </c>
      <c r="BA512" s="84">
        <f t="shared" si="227"/>
        <v>0</v>
      </c>
      <c r="BB512" s="84">
        <f t="shared" si="228"/>
        <v>0</v>
      </c>
      <c r="BC512" s="84">
        <f t="shared" si="241"/>
        <v>0</v>
      </c>
      <c r="BD512" s="84">
        <f t="shared" si="248"/>
        <v>0</v>
      </c>
      <c r="BE512" s="84">
        <v>0</v>
      </c>
      <c r="BF512" s="84">
        <f t="shared" si="242"/>
        <v>0</v>
      </c>
      <c r="BG512" s="84">
        <v>0</v>
      </c>
      <c r="BH512" s="84">
        <f t="shared" si="229"/>
        <v>0</v>
      </c>
      <c r="BI512" s="84">
        <f t="shared" si="243"/>
        <v>0</v>
      </c>
      <c r="BJ512" s="84">
        <f t="shared" si="230"/>
        <v>0</v>
      </c>
      <c r="BK512" s="84">
        <f t="shared" si="231"/>
        <v>0</v>
      </c>
      <c r="BL512" s="84">
        <f t="shared" si="244"/>
        <v>0</v>
      </c>
      <c r="BM512" s="84">
        <f t="shared" si="232"/>
        <v>0</v>
      </c>
      <c r="BN512" s="84">
        <f t="shared" si="233"/>
        <v>0</v>
      </c>
      <c r="BO512" s="84">
        <f t="shared" si="245"/>
        <v>0</v>
      </c>
      <c r="BP512" s="84">
        <f t="shared" si="249"/>
        <v>0</v>
      </c>
      <c r="BQ512" s="84">
        <v>0</v>
      </c>
      <c r="BR512" s="84">
        <f t="shared" si="246"/>
        <v>0</v>
      </c>
      <c r="BS512" s="84">
        <v>0</v>
      </c>
    </row>
    <row r="513" spans="1:71" s="85" customFormat="1">
      <c r="A513" s="69">
        <v>504</v>
      </c>
      <c r="B513" s="1"/>
      <c r="C513" s="1"/>
      <c r="D513" s="2"/>
      <c r="E513" s="3"/>
      <c r="F513" s="4"/>
      <c r="G513" s="2"/>
      <c r="H513" s="4"/>
      <c r="I513" s="4"/>
      <c r="J513" s="4"/>
      <c r="K513" s="5"/>
      <c r="L513" s="32"/>
      <c r="M513" s="4"/>
      <c r="N513" s="4"/>
      <c r="O513" s="5"/>
      <c r="P513" s="32"/>
      <c r="Q513" s="4"/>
      <c r="R513" s="4"/>
      <c r="S513" s="47"/>
      <c r="T513" s="32"/>
      <c r="U513" s="4"/>
      <c r="V513" s="4"/>
      <c r="W513" s="47"/>
      <c r="X513" s="86">
        <f>IF(Dane!$E$3=1,AL513+AX513+BJ513,IF(Dane!$E$3=2,AR513+BD513+BP513,AT513+BF513+BR513))</f>
        <v>0</v>
      </c>
      <c r="Y513" s="87">
        <f>IF(Dane!$E$3=1,AM513+AY513+BK513,IF(Dane!$E$3=2,AS513+BE513+BQ513,AU513+BG513+BS513))</f>
        <v>0</v>
      </c>
      <c r="Z513" s="87">
        <f>IF(((H513*Dane!$C$9)-X513)&lt;0,0,(H513*Dane!$C$9)-X513)</f>
        <v>0</v>
      </c>
      <c r="AA513" s="88">
        <f>IFERROR(IF(((I513*Dane!$C$9)-Y513)&lt;0,0,(I513*Dane!$C$9)-Y513),0)</f>
        <v>0</v>
      </c>
      <c r="AB513" s="74"/>
      <c r="AC513" s="83">
        <f>IF(Dane!$E$3=1,AL513,IF(Dane!$E$3=2,AR513,AT513))</f>
        <v>0</v>
      </c>
      <c r="AD513" s="83">
        <f>IF(Dane!$E$3=1,AM513,IF(Dane!$E$3=2,AS513,AU513))</f>
        <v>0</v>
      </c>
      <c r="AE513" s="83">
        <f>IF(Dane!$E$3=1,AX513,IF(Dane!$E$3=2,BD513,BF513))</f>
        <v>0</v>
      </c>
      <c r="AF513" s="83">
        <f>IF(Dane!$E$3=1,AY513,IF(Dane!$E$3=2,BE513,BG513))</f>
        <v>0</v>
      </c>
      <c r="AG513" s="83">
        <f>IF(Dane!$E$3=1,BJ513,IF(Dane!$E$3=2,BP513,BR513))</f>
        <v>0</v>
      </c>
      <c r="AH513" s="83">
        <f>IF(Dane!$E$3=1,BK513,IF(Dane!$E$3=2,BQ513,BS513))</f>
        <v>0</v>
      </c>
      <c r="AI513" s="84">
        <f t="shared" si="234"/>
        <v>0</v>
      </c>
      <c r="AJ513" s="84">
        <f t="shared" si="235"/>
        <v>0</v>
      </c>
      <c r="AK513" s="84"/>
      <c r="AL513" s="84">
        <f t="shared" si="221"/>
        <v>0</v>
      </c>
      <c r="AM513" s="84">
        <f t="shared" si="236"/>
        <v>0</v>
      </c>
      <c r="AN513" s="84">
        <f t="shared" si="237"/>
        <v>0</v>
      </c>
      <c r="AO513" s="84">
        <f t="shared" si="222"/>
        <v>0</v>
      </c>
      <c r="AP513" s="84">
        <f t="shared" si="223"/>
        <v>0</v>
      </c>
      <c r="AQ513" s="84">
        <f t="shared" si="238"/>
        <v>0</v>
      </c>
      <c r="AR513" s="84">
        <f t="shared" si="247"/>
        <v>0</v>
      </c>
      <c r="AS513" s="84">
        <v>0</v>
      </c>
      <c r="AT513" s="84">
        <f t="shared" si="250"/>
        <v>0</v>
      </c>
      <c r="AU513" s="84">
        <v>0</v>
      </c>
      <c r="AV513" s="84">
        <f t="shared" si="224"/>
        <v>0</v>
      </c>
      <c r="AW513" s="84">
        <f t="shared" si="239"/>
        <v>0</v>
      </c>
      <c r="AX513" s="84">
        <f t="shared" si="225"/>
        <v>0</v>
      </c>
      <c r="AY513" s="84">
        <f t="shared" si="226"/>
        <v>0</v>
      </c>
      <c r="AZ513" s="84">
        <f t="shared" si="240"/>
        <v>0</v>
      </c>
      <c r="BA513" s="84">
        <f t="shared" si="227"/>
        <v>0</v>
      </c>
      <c r="BB513" s="84">
        <f t="shared" si="228"/>
        <v>0</v>
      </c>
      <c r="BC513" s="84">
        <f t="shared" si="241"/>
        <v>0</v>
      </c>
      <c r="BD513" s="84">
        <f t="shared" si="248"/>
        <v>0</v>
      </c>
      <c r="BE513" s="84">
        <v>0</v>
      </c>
      <c r="BF513" s="84">
        <f t="shared" si="242"/>
        <v>0</v>
      </c>
      <c r="BG513" s="84">
        <v>0</v>
      </c>
      <c r="BH513" s="84">
        <f t="shared" si="229"/>
        <v>0</v>
      </c>
      <c r="BI513" s="84">
        <f t="shared" si="243"/>
        <v>0</v>
      </c>
      <c r="BJ513" s="84">
        <f t="shared" si="230"/>
        <v>0</v>
      </c>
      <c r="BK513" s="84">
        <f t="shared" si="231"/>
        <v>0</v>
      </c>
      <c r="BL513" s="84">
        <f t="shared" si="244"/>
        <v>0</v>
      </c>
      <c r="BM513" s="84">
        <f t="shared" si="232"/>
        <v>0</v>
      </c>
      <c r="BN513" s="84">
        <f t="shared" si="233"/>
        <v>0</v>
      </c>
      <c r="BO513" s="84">
        <f t="shared" si="245"/>
        <v>0</v>
      </c>
      <c r="BP513" s="84">
        <f t="shared" si="249"/>
        <v>0</v>
      </c>
      <c r="BQ513" s="84">
        <v>0</v>
      </c>
      <c r="BR513" s="84">
        <f t="shared" si="246"/>
        <v>0</v>
      </c>
      <c r="BS513" s="84">
        <v>0</v>
      </c>
    </row>
    <row r="514" spans="1:71" s="85" customFormat="1">
      <c r="A514" s="69">
        <v>505</v>
      </c>
      <c r="B514" s="1"/>
      <c r="C514" s="1"/>
      <c r="D514" s="2"/>
      <c r="E514" s="3"/>
      <c r="F514" s="4"/>
      <c r="G514" s="2"/>
      <c r="H514" s="4"/>
      <c r="I514" s="4"/>
      <c r="J514" s="4"/>
      <c r="K514" s="5"/>
      <c r="L514" s="32"/>
      <c r="M514" s="4"/>
      <c r="N514" s="4"/>
      <c r="O514" s="5"/>
      <c r="P514" s="32"/>
      <c r="Q514" s="4"/>
      <c r="R514" s="4"/>
      <c r="S514" s="47"/>
      <c r="T514" s="32"/>
      <c r="U514" s="4"/>
      <c r="V514" s="4"/>
      <c r="W514" s="47"/>
      <c r="X514" s="86">
        <f>IF(Dane!$E$3=1,AL514+AX514+BJ514,IF(Dane!$E$3=2,AR514+BD514+BP514,AT514+BF514+BR514))</f>
        <v>0</v>
      </c>
      <c r="Y514" s="87">
        <f>IF(Dane!$E$3=1,AM514+AY514+BK514,IF(Dane!$E$3=2,AS514+BE514+BQ514,AU514+BG514+BS514))</f>
        <v>0</v>
      </c>
      <c r="Z514" s="87">
        <f>IF(((H514*Dane!$C$9)-X514)&lt;0,0,(H514*Dane!$C$9)-X514)</f>
        <v>0</v>
      </c>
      <c r="AA514" s="88">
        <f>IFERROR(IF(((I514*Dane!$C$9)-Y514)&lt;0,0,(I514*Dane!$C$9)-Y514),0)</f>
        <v>0</v>
      </c>
      <c r="AB514" s="74"/>
      <c r="AC514" s="83">
        <f>IF(Dane!$E$3=1,AL514,IF(Dane!$E$3=2,AR514,AT514))</f>
        <v>0</v>
      </c>
      <c r="AD514" s="83">
        <f>IF(Dane!$E$3=1,AM514,IF(Dane!$E$3=2,AS514,AU514))</f>
        <v>0</v>
      </c>
      <c r="AE514" s="83">
        <f>IF(Dane!$E$3=1,AX514,IF(Dane!$E$3=2,BD514,BF514))</f>
        <v>0</v>
      </c>
      <c r="AF514" s="83">
        <f>IF(Dane!$E$3=1,AY514,IF(Dane!$E$3=2,BE514,BG514))</f>
        <v>0</v>
      </c>
      <c r="AG514" s="83">
        <f>IF(Dane!$E$3=1,BJ514,IF(Dane!$E$3=2,BP514,BR514))</f>
        <v>0</v>
      </c>
      <c r="AH514" s="83">
        <f>IF(Dane!$E$3=1,BK514,IF(Dane!$E$3=2,BQ514,BS514))</f>
        <v>0</v>
      </c>
      <c r="AI514" s="84">
        <f t="shared" si="234"/>
        <v>0</v>
      </c>
      <c r="AJ514" s="84">
        <f t="shared" si="235"/>
        <v>0</v>
      </c>
      <c r="AK514" s="84"/>
      <c r="AL514" s="84">
        <f t="shared" si="221"/>
        <v>0</v>
      </c>
      <c r="AM514" s="84">
        <f t="shared" si="236"/>
        <v>0</v>
      </c>
      <c r="AN514" s="84">
        <f t="shared" si="237"/>
        <v>0</v>
      </c>
      <c r="AO514" s="84">
        <f t="shared" si="222"/>
        <v>0</v>
      </c>
      <c r="AP514" s="84">
        <f t="shared" si="223"/>
        <v>0</v>
      </c>
      <c r="AQ514" s="84">
        <f t="shared" si="238"/>
        <v>0</v>
      </c>
      <c r="AR514" s="84">
        <f t="shared" si="247"/>
        <v>0</v>
      </c>
      <c r="AS514" s="84">
        <v>0</v>
      </c>
      <c r="AT514" s="84">
        <f t="shared" si="250"/>
        <v>0</v>
      </c>
      <c r="AU514" s="84">
        <v>0</v>
      </c>
      <c r="AV514" s="84">
        <f t="shared" si="224"/>
        <v>0</v>
      </c>
      <c r="AW514" s="84">
        <f t="shared" si="239"/>
        <v>0</v>
      </c>
      <c r="AX514" s="84">
        <f t="shared" si="225"/>
        <v>0</v>
      </c>
      <c r="AY514" s="84">
        <f t="shared" si="226"/>
        <v>0</v>
      </c>
      <c r="AZ514" s="84">
        <f t="shared" si="240"/>
        <v>0</v>
      </c>
      <c r="BA514" s="84">
        <f t="shared" si="227"/>
        <v>0</v>
      </c>
      <c r="BB514" s="84">
        <f t="shared" si="228"/>
        <v>0</v>
      </c>
      <c r="BC514" s="84">
        <f t="shared" si="241"/>
        <v>0</v>
      </c>
      <c r="BD514" s="84">
        <f t="shared" si="248"/>
        <v>0</v>
      </c>
      <c r="BE514" s="84">
        <v>0</v>
      </c>
      <c r="BF514" s="84">
        <f t="shared" si="242"/>
        <v>0</v>
      </c>
      <c r="BG514" s="84">
        <v>0</v>
      </c>
      <c r="BH514" s="84">
        <f t="shared" si="229"/>
        <v>0</v>
      </c>
      <c r="BI514" s="84">
        <f t="shared" si="243"/>
        <v>0</v>
      </c>
      <c r="BJ514" s="84">
        <f t="shared" si="230"/>
        <v>0</v>
      </c>
      <c r="BK514" s="84">
        <f t="shared" si="231"/>
        <v>0</v>
      </c>
      <c r="BL514" s="84">
        <f t="shared" si="244"/>
        <v>0</v>
      </c>
      <c r="BM514" s="84">
        <f t="shared" si="232"/>
        <v>0</v>
      </c>
      <c r="BN514" s="84">
        <f t="shared" si="233"/>
        <v>0</v>
      </c>
      <c r="BO514" s="84">
        <f t="shared" si="245"/>
        <v>0</v>
      </c>
      <c r="BP514" s="84">
        <f t="shared" si="249"/>
        <v>0</v>
      </c>
      <c r="BQ514" s="84">
        <v>0</v>
      </c>
      <c r="BR514" s="84">
        <f t="shared" si="246"/>
        <v>0</v>
      </c>
      <c r="BS514" s="84">
        <v>0</v>
      </c>
    </row>
    <row r="515" spans="1:71" s="85" customFormat="1">
      <c r="A515" s="69">
        <v>506</v>
      </c>
      <c r="B515" s="1"/>
      <c r="C515" s="1"/>
      <c r="D515" s="2"/>
      <c r="E515" s="3"/>
      <c r="F515" s="4"/>
      <c r="G515" s="2"/>
      <c r="H515" s="4"/>
      <c r="I515" s="4"/>
      <c r="J515" s="4"/>
      <c r="K515" s="5"/>
      <c r="L515" s="32"/>
      <c r="M515" s="4"/>
      <c r="N515" s="4"/>
      <c r="O515" s="5"/>
      <c r="P515" s="32"/>
      <c r="Q515" s="4"/>
      <c r="R515" s="4"/>
      <c r="S515" s="47"/>
      <c r="T515" s="32"/>
      <c r="U515" s="4"/>
      <c r="V515" s="4"/>
      <c r="W515" s="47"/>
      <c r="X515" s="86">
        <f>IF(Dane!$E$3=1,AL515+AX515+BJ515,IF(Dane!$E$3=2,AR515+BD515+BP515,AT515+BF515+BR515))</f>
        <v>0</v>
      </c>
      <c r="Y515" s="87">
        <f>IF(Dane!$E$3=1,AM515+AY515+BK515,IF(Dane!$E$3=2,AS515+BE515+BQ515,AU515+BG515+BS515))</f>
        <v>0</v>
      </c>
      <c r="Z515" s="87">
        <f>IF(((H515*Dane!$C$9)-X515)&lt;0,0,(H515*Dane!$C$9)-X515)</f>
        <v>0</v>
      </c>
      <c r="AA515" s="88">
        <f>IFERROR(IF(((I515*Dane!$C$9)-Y515)&lt;0,0,(I515*Dane!$C$9)-Y515),0)</f>
        <v>0</v>
      </c>
      <c r="AB515" s="74"/>
      <c r="AC515" s="83">
        <f>IF(Dane!$E$3=1,AL515,IF(Dane!$E$3=2,AR515,AT515))</f>
        <v>0</v>
      </c>
      <c r="AD515" s="83">
        <f>IF(Dane!$E$3=1,AM515,IF(Dane!$E$3=2,AS515,AU515))</f>
        <v>0</v>
      </c>
      <c r="AE515" s="83">
        <f>IF(Dane!$E$3=1,AX515,IF(Dane!$E$3=2,BD515,BF515))</f>
        <v>0</v>
      </c>
      <c r="AF515" s="83">
        <f>IF(Dane!$E$3=1,AY515,IF(Dane!$E$3=2,BE515,BG515))</f>
        <v>0</v>
      </c>
      <c r="AG515" s="83">
        <f>IF(Dane!$E$3=1,BJ515,IF(Dane!$E$3=2,BP515,BR515))</f>
        <v>0</v>
      </c>
      <c r="AH515" s="83">
        <f>IF(Dane!$E$3=1,BK515,IF(Dane!$E$3=2,BQ515,BS515))</f>
        <v>0</v>
      </c>
      <c r="AI515" s="84">
        <f t="shared" si="234"/>
        <v>0</v>
      </c>
      <c r="AJ515" s="84">
        <f t="shared" si="235"/>
        <v>0</v>
      </c>
      <c r="AK515" s="84"/>
      <c r="AL515" s="84">
        <f t="shared" si="221"/>
        <v>0</v>
      </c>
      <c r="AM515" s="84">
        <f t="shared" si="236"/>
        <v>0</v>
      </c>
      <c r="AN515" s="84">
        <f t="shared" si="237"/>
        <v>0</v>
      </c>
      <c r="AO515" s="84">
        <f t="shared" si="222"/>
        <v>0</v>
      </c>
      <c r="AP515" s="84">
        <f t="shared" si="223"/>
        <v>0</v>
      </c>
      <c r="AQ515" s="84">
        <f t="shared" si="238"/>
        <v>0</v>
      </c>
      <c r="AR515" s="84">
        <f t="shared" si="247"/>
        <v>0</v>
      </c>
      <c r="AS515" s="84">
        <v>0</v>
      </c>
      <c r="AT515" s="84">
        <f t="shared" si="250"/>
        <v>0</v>
      </c>
      <c r="AU515" s="84">
        <v>0</v>
      </c>
      <c r="AV515" s="84">
        <f t="shared" si="224"/>
        <v>0</v>
      </c>
      <c r="AW515" s="84">
        <f t="shared" si="239"/>
        <v>0</v>
      </c>
      <c r="AX515" s="84">
        <f t="shared" si="225"/>
        <v>0</v>
      </c>
      <c r="AY515" s="84">
        <f t="shared" si="226"/>
        <v>0</v>
      </c>
      <c r="AZ515" s="84">
        <f t="shared" si="240"/>
        <v>0</v>
      </c>
      <c r="BA515" s="84">
        <f t="shared" si="227"/>
        <v>0</v>
      </c>
      <c r="BB515" s="84">
        <f t="shared" si="228"/>
        <v>0</v>
      </c>
      <c r="BC515" s="84">
        <f t="shared" si="241"/>
        <v>0</v>
      </c>
      <c r="BD515" s="84">
        <f t="shared" si="248"/>
        <v>0</v>
      </c>
      <c r="BE515" s="84">
        <v>0</v>
      </c>
      <c r="BF515" s="84">
        <f t="shared" si="242"/>
        <v>0</v>
      </c>
      <c r="BG515" s="84">
        <v>0</v>
      </c>
      <c r="BH515" s="84">
        <f t="shared" si="229"/>
        <v>0</v>
      </c>
      <c r="BI515" s="84">
        <f t="shared" si="243"/>
        <v>0</v>
      </c>
      <c r="BJ515" s="84">
        <f t="shared" si="230"/>
        <v>0</v>
      </c>
      <c r="BK515" s="84">
        <f t="shared" si="231"/>
        <v>0</v>
      </c>
      <c r="BL515" s="84">
        <f t="shared" si="244"/>
        <v>0</v>
      </c>
      <c r="BM515" s="84">
        <f t="shared" si="232"/>
        <v>0</v>
      </c>
      <c r="BN515" s="84">
        <f t="shared" si="233"/>
        <v>0</v>
      </c>
      <c r="BO515" s="84">
        <f t="shared" si="245"/>
        <v>0</v>
      </c>
      <c r="BP515" s="84">
        <f t="shared" si="249"/>
        <v>0</v>
      </c>
      <c r="BQ515" s="84">
        <v>0</v>
      </c>
      <c r="BR515" s="84">
        <f t="shared" si="246"/>
        <v>0</v>
      </c>
      <c r="BS515" s="84">
        <v>0</v>
      </c>
    </row>
    <row r="516" spans="1:71" s="85" customFormat="1">
      <c r="A516" s="69">
        <v>507</v>
      </c>
      <c r="B516" s="1"/>
      <c r="C516" s="1"/>
      <c r="D516" s="2"/>
      <c r="E516" s="3"/>
      <c r="F516" s="4"/>
      <c r="G516" s="2"/>
      <c r="H516" s="4"/>
      <c r="I516" s="4"/>
      <c r="J516" s="4"/>
      <c r="K516" s="5"/>
      <c r="L516" s="32"/>
      <c r="M516" s="4"/>
      <c r="N516" s="4"/>
      <c r="O516" s="5"/>
      <c r="P516" s="32"/>
      <c r="Q516" s="4"/>
      <c r="R516" s="4"/>
      <c r="S516" s="47"/>
      <c r="T516" s="32"/>
      <c r="U516" s="4"/>
      <c r="V516" s="4"/>
      <c r="W516" s="47"/>
      <c r="X516" s="86">
        <f>IF(Dane!$E$3=1,AL516+AX516+BJ516,IF(Dane!$E$3=2,AR516+BD516+BP516,AT516+BF516+BR516))</f>
        <v>0</v>
      </c>
      <c r="Y516" s="87">
        <f>IF(Dane!$E$3=1,AM516+AY516+BK516,IF(Dane!$E$3=2,AS516+BE516+BQ516,AU516+BG516+BS516))</f>
        <v>0</v>
      </c>
      <c r="Z516" s="87">
        <f>IF(((H516*Dane!$C$9)-X516)&lt;0,0,(H516*Dane!$C$9)-X516)</f>
        <v>0</v>
      </c>
      <c r="AA516" s="88">
        <f>IFERROR(IF(((I516*Dane!$C$9)-Y516)&lt;0,0,(I516*Dane!$C$9)-Y516),0)</f>
        <v>0</v>
      </c>
      <c r="AB516" s="74"/>
      <c r="AC516" s="83">
        <f>IF(Dane!$E$3=1,AL516,IF(Dane!$E$3=2,AR516,AT516))</f>
        <v>0</v>
      </c>
      <c r="AD516" s="83">
        <f>IF(Dane!$E$3=1,AM516,IF(Dane!$E$3=2,AS516,AU516))</f>
        <v>0</v>
      </c>
      <c r="AE516" s="83">
        <f>IF(Dane!$E$3=1,AX516,IF(Dane!$E$3=2,BD516,BF516))</f>
        <v>0</v>
      </c>
      <c r="AF516" s="83">
        <f>IF(Dane!$E$3=1,AY516,IF(Dane!$E$3=2,BE516,BG516))</f>
        <v>0</v>
      </c>
      <c r="AG516" s="83">
        <f>IF(Dane!$E$3=1,BJ516,IF(Dane!$E$3=2,BP516,BR516))</f>
        <v>0</v>
      </c>
      <c r="AH516" s="83">
        <f>IF(Dane!$E$3=1,BK516,IF(Dane!$E$3=2,BQ516,BS516))</f>
        <v>0</v>
      </c>
      <c r="AI516" s="84">
        <f t="shared" si="234"/>
        <v>0</v>
      </c>
      <c r="AJ516" s="84">
        <f t="shared" si="235"/>
        <v>0</v>
      </c>
      <c r="AK516" s="84"/>
      <c r="AL516" s="84">
        <f t="shared" si="221"/>
        <v>0</v>
      </c>
      <c r="AM516" s="84">
        <f t="shared" si="236"/>
        <v>0</v>
      </c>
      <c r="AN516" s="84">
        <f t="shared" si="237"/>
        <v>0</v>
      </c>
      <c r="AO516" s="84">
        <f t="shared" si="222"/>
        <v>0</v>
      </c>
      <c r="AP516" s="84">
        <f t="shared" si="223"/>
        <v>0</v>
      </c>
      <c r="AQ516" s="84">
        <f t="shared" si="238"/>
        <v>0</v>
      </c>
      <c r="AR516" s="84">
        <f t="shared" si="247"/>
        <v>0</v>
      </c>
      <c r="AS516" s="84">
        <v>0</v>
      </c>
      <c r="AT516" s="84">
        <f t="shared" si="250"/>
        <v>0</v>
      </c>
      <c r="AU516" s="84">
        <v>0</v>
      </c>
      <c r="AV516" s="84">
        <f t="shared" si="224"/>
        <v>0</v>
      </c>
      <c r="AW516" s="84">
        <f t="shared" si="239"/>
        <v>0</v>
      </c>
      <c r="AX516" s="84">
        <f t="shared" si="225"/>
        <v>0</v>
      </c>
      <c r="AY516" s="84">
        <f t="shared" si="226"/>
        <v>0</v>
      </c>
      <c r="AZ516" s="84">
        <f t="shared" si="240"/>
        <v>0</v>
      </c>
      <c r="BA516" s="84">
        <f t="shared" si="227"/>
        <v>0</v>
      </c>
      <c r="BB516" s="84">
        <f t="shared" si="228"/>
        <v>0</v>
      </c>
      <c r="BC516" s="84">
        <f t="shared" si="241"/>
        <v>0</v>
      </c>
      <c r="BD516" s="84">
        <f t="shared" si="248"/>
        <v>0</v>
      </c>
      <c r="BE516" s="84">
        <v>0</v>
      </c>
      <c r="BF516" s="84">
        <f t="shared" si="242"/>
        <v>0</v>
      </c>
      <c r="BG516" s="84">
        <v>0</v>
      </c>
      <c r="BH516" s="84">
        <f t="shared" si="229"/>
        <v>0</v>
      </c>
      <c r="BI516" s="84">
        <f t="shared" si="243"/>
        <v>0</v>
      </c>
      <c r="BJ516" s="84">
        <f t="shared" si="230"/>
        <v>0</v>
      </c>
      <c r="BK516" s="84">
        <f t="shared" si="231"/>
        <v>0</v>
      </c>
      <c r="BL516" s="84">
        <f t="shared" si="244"/>
        <v>0</v>
      </c>
      <c r="BM516" s="84">
        <f t="shared" si="232"/>
        <v>0</v>
      </c>
      <c r="BN516" s="84">
        <f t="shared" si="233"/>
        <v>0</v>
      </c>
      <c r="BO516" s="84">
        <f t="shared" si="245"/>
        <v>0</v>
      </c>
      <c r="BP516" s="84">
        <f t="shared" si="249"/>
        <v>0</v>
      </c>
      <c r="BQ516" s="84">
        <v>0</v>
      </c>
      <c r="BR516" s="84">
        <f t="shared" si="246"/>
        <v>0</v>
      </c>
      <c r="BS516" s="84">
        <v>0</v>
      </c>
    </row>
    <row r="517" spans="1:71" s="85" customFormat="1">
      <c r="A517" s="69">
        <v>508</v>
      </c>
      <c r="B517" s="1"/>
      <c r="C517" s="1"/>
      <c r="D517" s="2"/>
      <c r="E517" s="3"/>
      <c r="F517" s="4"/>
      <c r="G517" s="2"/>
      <c r="H517" s="4"/>
      <c r="I517" s="4"/>
      <c r="J517" s="4"/>
      <c r="K517" s="5"/>
      <c r="L517" s="32"/>
      <c r="M517" s="4"/>
      <c r="N517" s="4"/>
      <c r="O517" s="5"/>
      <c r="P517" s="32"/>
      <c r="Q517" s="4"/>
      <c r="R517" s="4"/>
      <c r="S517" s="47"/>
      <c r="T517" s="32"/>
      <c r="U517" s="4"/>
      <c r="V517" s="4"/>
      <c r="W517" s="47"/>
      <c r="X517" s="86">
        <f>IF(Dane!$E$3=1,AL517+AX517+BJ517,IF(Dane!$E$3=2,AR517+BD517+BP517,AT517+BF517+BR517))</f>
        <v>0</v>
      </c>
      <c r="Y517" s="87">
        <f>IF(Dane!$E$3=1,AM517+AY517+BK517,IF(Dane!$E$3=2,AS517+BE517+BQ517,AU517+BG517+BS517))</f>
        <v>0</v>
      </c>
      <c r="Z517" s="87">
        <f>IF(((H517*Dane!$C$9)-X517)&lt;0,0,(H517*Dane!$C$9)-X517)</f>
        <v>0</v>
      </c>
      <c r="AA517" s="88">
        <f>IFERROR(IF(((I517*Dane!$C$9)-Y517)&lt;0,0,(I517*Dane!$C$9)-Y517),0)</f>
        <v>0</v>
      </c>
      <c r="AB517" s="74"/>
      <c r="AC517" s="83">
        <f>IF(Dane!$E$3=1,AL517,IF(Dane!$E$3=2,AR517,AT517))</f>
        <v>0</v>
      </c>
      <c r="AD517" s="83">
        <f>IF(Dane!$E$3=1,AM517,IF(Dane!$E$3=2,AS517,AU517))</f>
        <v>0</v>
      </c>
      <c r="AE517" s="83">
        <f>IF(Dane!$E$3=1,AX517,IF(Dane!$E$3=2,BD517,BF517))</f>
        <v>0</v>
      </c>
      <c r="AF517" s="83">
        <f>IF(Dane!$E$3=1,AY517,IF(Dane!$E$3=2,BE517,BG517))</f>
        <v>0</v>
      </c>
      <c r="AG517" s="83">
        <f>IF(Dane!$E$3=1,BJ517,IF(Dane!$E$3=2,BP517,BR517))</f>
        <v>0</v>
      </c>
      <c r="AH517" s="83">
        <f>IF(Dane!$E$3=1,BK517,IF(Dane!$E$3=2,BQ517,BS517))</f>
        <v>0</v>
      </c>
      <c r="AI517" s="84">
        <f t="shared" si="234"/>
        <v>0</v>
      </c>
      <c r="AJ517" s="84">
        <f t="shared" si="235"/>
        <v>0</v>
      </c>
      <c r="AK517" s="84"/>
      <c r="AL517" s="84">
        <f t="shared" si="221"/>
        <v>0</v>
      </c>
      <c r="AM517" s="84">
        <f t="shared" si="236"/>
        <v>0</v>
      </c>
      <c r="AN517" s="84">
        <f t="shared" si="237"/>
        <v>0</v>
      </c>
      <c r="AO517" s="84">
        <f t="shared" si="222"/>
        <v>0</v>
      </c>
      <c r="AP517" s="84">
        <f t="shared" si="223"/>
        <v>0</v>
      </c>
      <c r="AQ517" s="84">
        <f t="shared" si="238"/>
        <v>0</v>
      </c>
      <c r="AR517" s="84">
        <f t="shared" si="247"/>
        <v>0</v>
      </c>
      <c r="AS517" s="84">
        <v>0</v>
      </c>
      <c r="AT517" s="84">
        <f t="shared" si="250"/>
        <v>0</v>
      </c>
      <c r="AU517" s="84">
        <v>0</v>
      </c>
      <c r="AV517" s="84">
        <f t="shared" si="224"/>
        <v>0</v>
      </c>
      <c r="AW517" s="84">
        <f t="shared" si="239"/>
        <v>0</v>
      </c>
      <c r="AX517" s="84">
        <f t="shared" si="225"/>
        <v>0</v>
      </c>
      <c r="AY517" s="84">
        <f t="shared" si="226"/>
        <v>0</v>
      </c>
      <c r="AZ517" s="84">
        <f t="shared" si="240"/>
        <v>0</v>
      </c>
      <c r="BA517" s="84">
        <f t="shared" si="227"/>
        <v>0</v>
      </c>
      <c r="BB517" s="84">
        <f t="shared" si="228"/>
        <v>0</v>
      </c>
      <c r="BC517" s="84">
        <f t="shared" si="241"/>
        <v>0</v>
      </c>
      <c r="BD517" s="84">
        <f t="shared" si="248"/>
        <v>0</v>
      </c>
      <c r="BE517" s="84">
        <v>0</v>
      </c>
      <c r="BF517" s="84">
        <f t="shared" si="242"/>
        <v>0</v>
      </c>
      <c r="BG517" s="84">
        <v>0</v>
      </c>
      <c r="BH517" s="84">
        <f t="shared" si="229"/>
        <v>0</v>
      </c>
      <c r="BI517" s="84">
        <f t="shared" si="243"/>
        <v>0</v>
      </c>
      <c r="BJ517" s="84">
        <f t="shared" si="230"/>
        <v>0</v>
      </c>
      <c r="BK517" s="84">
        <f t="shared" si="231"/>
        <v>0</v>
      </c>
      <c r="BL517" s="84">
        <f t="shared" si="244"/>
        <v>0</v>
      </c>
      <c r="BM517" s="84">
        <f t="shared" si="232"/>
        <v>0</v>
      </c>
      <c r="BN517" s="84">
        <f t="shared" si="233"/>
        <v>0</v>
      </c>
      <c r="BO517" s="84">
        <f t="shared" si="245"/>
        <v>0</v>
      </c>
      <c r="BP517" s="84">
        <f t="shared" si="249"/>
        <v>0</v>
      </c>
      <c r="BQ517" s="84">
        <v>0</v>
      </c>
      <c r="BR517" s="84">
        <f t="shared" si="246"/>
        <v>0</v>
      </c>
      <c r="BS517" s="84">
        <v>0</v>
      </c>
    </row>
    <row r="518" spans="1:71" s="85" customFormat="1">
      <c r="A518" s="69">
        <v>509</v>
      </c>
      <c r="B518" s="1"/>
      <c r="C518" s="1"/>
      <c r="D518" s="2"/>
      <c r="E518" s="3"/>
      <c r="F518" s="4"/>
      <c r="G518" s="2"/>
      <c r="H518" s="4"/>
      <c r="I518" s="4"/>
      <c r="J518" s="4"/>
      <c r="K518" s="5"/>
      <c r="L518" s="32"/>
      <c r="M518" s="4"/>
      <c r="N518" s="4"/>
      <c r="O518" s="5"/>
      <c r="P518" s="32"/>
      <c r="Q518" s="4"/>
      <c r="R518" s="4"/>
      <c r="S518" s="47"/>
      <c r="T518" s="32"/>
      <c r="U518" s="4"/>
      <c r="V518" s="4"/>
      <c r="W518" s="47"/>
      <c r="X518" s="86">
        <f>IF(Dane!$E$3=1,AL518+AX518+BJ518,IF(Dane!$E$3=2,AR518+BD518+BP518,AT518+BF518+BR518))</f>
        <v>0</v>
      </c>
      <c r="Y518" s="87">
        <f>IF(Dane!$E$3=1,AM518+AY518+BK518,IF(Dane!$E$3=2,AS518+BE518+BQ518,AU518+BG518+BS518))</f>
        <v>0</v>
      </c>
      <c r="Z518" s="87">
        <f>IF(((H518*Dane!$C$9)-X518)&lt;0,0,(H518*Dane!$C$9)-X518)</f>
        <v>0</v>
      </c>
      <c r="AA518" s="88">
        <f>IFERROR(IF(((I518*Dane!$C$9)-Y518)&lt;0,0,(I518*Dane!$C$9)-Y518),0)</f>
        <v>0</v>
      </c>
      <c r="AB518" s="74"/>
      <c r="AC518" s="83">
        <f>IF(Dane!$E$3=1,AL518,IF(Dane!$E$3=2,AR518,AT518))</f>
        <v>0</v>
      </c>
      <c r="AD518" s="83">
        <f>IF(Dane!$E$3=1,AM518,IF(Dane!$E$3=2,AS518,AU518))</f>
        <v>0</v>
      </c>
      <c r="AE518" s="83">
        <f>IF(Dane!$E$3=1,AX518,IF(Dane!$E$3=2,BD518,BF518))</f>
        <v>0</v>
      </c>
      <c r="AF518" s="83">
        <f>IF(Dane!$E$3=1,AY518,IF(Dane!$E$3=2,BE518,BG518))</f>
        <v>0</v>
      </c>
      <c r="AG518" s="83">
        <f>IF(Dane!$E$3=1,BJ518,IF(Dane!$E$3=2,BP518,BR518))</f>
        <v>0</v>
      </c>
      <c r="AH518" s="83">
        <f>IF(Dane!$E$3=1,BK518,IF(Dane!$E$3=2,BQ518,BS518))</f>
        <v>0</v>
      </c>
      <c r="AI518" s="84">
        <f t="shared" si="234"/>
        <v>0</v>
      </c>
      <c r="AJ518" s="84">
        <f t="shared" si="235"/>
        <v>0</v>
      </c>
      <c r="AK518" s="84"/>
      <c r="AL518" s="84">
        <f t="shared" si="221"/>
        <v>0</v>
      </c>
      <c r="AM518" s="84">
        <f t="shared" si="236"/>
        <v>0</v>
      </c>
      <c r="AN518" s="84">
        <f t="shared" si="237"/>
        <v>0</v>
      </c>
      <c r="AO518" s="84">
        <f t="shared" si="222"/>
        <v>0</v>
      </c>
      <c r="AP518" s="84">
        <f t="shared" si="223"/>
        <v>0</v>
      </c>
      <c r="AQ518" s="84">
        <f t="shared" si="238"/>
        <v>0</v>
      </c>
      <c r="AR518" s="84">
        <f t="shared" si="247"/>
        <v>0</v>
      </c>
      <c r="AS518" s="84">
        <v>0</v>
      </c>
      <c r="AT518" s="84">
        <f t="shared" si="250"/>
        <v>0</v>
      </c>
      <c r="AU518" s="84">
        <v>0</v>
      </c>
      <c r="AV518" s="84">
        <f t="shared" si="224"/>
        <v>0</v>
      </c>
      <c r="AW518" s="84">
        <f t="shared" si="239"/>
        <v>0</v>
      </c>
      <c r="AX518" s="84">
        <f t="shared" si="225"/>
        <v>0</v>
      </c>
      <c r="AY518" s="84">
        <f t="shared" si="226"/>
        <v>0</v>
      </c>
      <c r="AZ518" s="84">
        <f t="shared" si="240"/>
        <v>0</v>
      </c>
      <c r="BA518" s="84">
        <f t="shared" si="227"/>
        <v>0</v>
      </c>
      <c r="BB518" s="84">
        <f t="shared" si="228"/>
        <v>0</v>
      </c>
      <c r="BC518" s="84">
        <f t="shared" si="241"/>
        <v>0</v>
      </c>
      <c r="BD518" s="84">
        <f t="shared" si="248"/>
        <v>0</v>
      </c>
      <c r="BE518" s="84">
        <v>0</v>
      </c>
      <c r="BF518" s="84">
        <f t="shared" si="242"/>
        <v>0</v>
      </c>
      <c r="BG518" s="84">
        <v>0</v>
      </c>
      <c r="BH518" s="84">
        <f t="shared" si="229"/>
        <v>0</v>
      </c>
      <c r="BI518" s="84">
        <f t="shared" si="243"/>
        <v>0</v>
      </c>
      <c r="BJ518" s="84">
        <f t="shared" si="230"/>
        <v>0</v>
      </c>
      <c r="BK518" s="84">
        <f t="shared" si="231"/>
        <v>0</v>
      </c>
      <c r="BL518" s="84">
        <f t="shared" si="244"/>
        <v>0</v>
      </c>
      <c r="BM518" s="84">
        <f t="shared" si="232"/>
        <v>0</v>
      </c>
      <c r="BN518" s="84">
        <f t="shared" si="233"/>
        <v>0</v>
      </c>
      <c r="BO518" s="84">
        <f t="shared" si="245"/>
        <v>0</v>
      </c>
      <c r="BP518" s="84">
        <f t="shared" si="249"/>
        <v>0</v>
      </c>
      <c r="BQ518" s="84">
        <v>0</v>
      </c>
      <c r="BR518" s="84">
        <f t="shared" si="246"/>
        <v>0</v>
      </c>
      <c r="BS518" s="84">
        <v>0</v>
      </c>
    </row>
    <row r="519" spans="1:71" s="85" customFormat="1">
      <c r="A519" s="69">
        <v>510</v>
      </c>
      <c r="B519" s="1"/>
      <c r="C519" s="1"/>
      <c r="D519" s="2"/>
      <c r="E519" s="3"/>
      <c r="F519" s="4"/>
      <c r="G519" s="2"/>
      <c r="H519" s="4"/>
      <c r="I519" s="4"/>
      <c r="J519" s="4"/>
      <c r="K519" s="5"/>
      <c r="L519" s="32"/>
      <c r="M519" s="4"/>
      <c r="N519" s="4"/>
      <c r="O519" s="5"/>
      <c r="P519" s="32"/>
      <c r="Q519" s="4"/>
      <c r="R519" s="4"/>
      <c r="S519" s="47"/>
      <c r="T519" s="32"/>
      <c r="U519" s="4"/>
      <c r="V519" s="4"/>
      <c r="W519" s="47"/>
      <c r="X519" s="86">
        <f>IF(Dane!$E$3=1,AL519+AX519+BJ519,IF(Dane!$E$3=2,AR519+BD519+BP519,AT519+BF519+BR519))</f>
        <v>0</v>
      </c>
      <c r="Y519" s="87">
        <f>IF(Dane!$E$3=1,AM519+AY519+BK519,IF(Dane!$E$3=2,AS519+BE519+BQ519,AU519+BG519+BS519))</f>
        <v>0</v>
      </c>
      <c r="Z519" s="87">
        <f>IF(((H519*Dane!$C$9)-X519)&lt;0,0,(H519*Dane!$C$9)-X519)</f>
        <v>0</v>
      </c>
      <c r="AA519" s="88">
        <f>IFERROR(IF(((I519*Dane!$C$9)-Y519)&lt;0,0,(I519*Dane!$C$9)-Y519),0)</f>
        <v>0</v>
      </c>
      <c r="AB519" s="74"/>
      <c r="AC519" s="83">
        <f>IF(Dane!$E$3=1,AL519,IF(Dane!$E$3=2,AR519,AT519))</f>
        <v>0</v>
      </c>
      <c r="AD519" s="83">
        <f>IF(Dane!$E$3=1,AM519,IF(Dane!$E$3=2,AS519,AU519))</f>
        <v>0</v>
      </c>
      <c r="AE519" s="83">
        <f>IF(Dane!$E$3=1,AX519,IF(Dane!$E$3=2,BD519,BF519))</f>
        <v>0</v>
      </c>
      <c r="AF519" s="83">
        <f>IF(Dane!$E$3=1,AY519,IF(Dane!$E$3=2,BE519,BG519))</f>
        <v>0</v>
      </c>
      <c r="AG519" s="83">
        <f>IF(Dane!$E$3=1,BJ519,IF(Dane!$E$3=2,BP519,BR519))</f>
        <v>0</v>
      </c>
      <c r="AH519" s="83">
        <f>IF(Dane!$E$3=1,BK519,IF(Dane!$E$3=2,BQ519,BS519))</f>
        <v>0</v>
      </c>
      <c r="AI519" s="84">
        <f t="shared" si="234"/>
        <v>0</v>
      </c>
      <c r="AJ519" s="84">
        <f t="shared" si="235"/>
        <v>0</v>
      </c>
      <c r="AK519" s="84"/>
      <c r="AL519" s="84">
        <f t="shared" si="221"/>
        <v>0</v>
      </c>
      <c r="AM519" s="84">
        <f t="shared" si="236"/>
        <v>0</v>
      </c>
      <c r="AN519" s="84">
        <f t="shared" si="237"/>
        <v>0</v>
      </c>
      <c r="AO519" s="84">
        <f t="shared" si="222"/>
        <v>0</v>
      </c>
      <c r="AP519" s="84">
        <f t="shared" si="223"/>
        <v>0</v>
      </c>
      <c r="AQ519" s="84">
        <f t="shared" si="238"/>
        <v>0</v>
      </c>
      <c r="AR519" s="84">
        <f t="shared" si="247"/>
        <v>0</v>
      </c>
      <c r="AS519" s="84">
        <v>0</v>
      </c>
      <c r="AT519" s="84">
        <f t="shared" si="250"/>
        <v>0</v>
      </c>
      <c r="AU519" s="84">
        <v>0</v>
      </c>
      <c r="AV519" s="84">
        <f t="shared" si="224"/>
        <v>0</v>
      </c>
      <c r="AW519" s="84">
        <f t="shared" si="239"/>
        <v>0</v>
      </c>
      <c r="AX519" s="84">
        <f t="shared" si="225"/>
        <v>0</v>
      </c>
      <c r="AY519" s="84">
        <f t="shared" si="226"/>
        <v>0</v>
      </c>
      <c r="AZ519" s="84">
        <f t="shared" si="240"/>
        <v>0</v>
      </c>
      <c r="BA519" s="84">
        <f t="shared" si="227"/>
        <v>0</v>
      </c>
      <c r="BB519" s="84">
        <f t="shared" si="228"/>
        <v>0</v>
      </c>
      <c r="BC519" s="84">
        <f t="shared" si="241"/>
        <v>0</v>
      </c>
      <c r="BD519" s="84">
        <f t="shared" si="248"/>
        <v>0</v>
      </c>
      <c r="BE519" s="84">
        <v>0</v>
      </c>
      <c r="BF519" s="84">
        <f t="shared" si="242"/>
        <v>0</v>
      </c>
      <c r="BG519" s="84">
        <v>0</v>
      </c>
      <c r="BH519" s="84">
        <f t="shared" si="229"/>
        <v>0</v>
      </c>
      <c r="BI519" s="84">
        <f t="shared" si="243"/>
        <v>0</v>
      </c>
      <c r="BJ519" s="84">
        <f t="shared" si="230"/>
        <v>0</v>
      </c>
      <c r="BK519" s="84">
        <f t="shared" si="231"/>
        <v>0</v>
      </c>
      <c r="BL519" s="84">
        <f t="shared" si="244"/>
        <v>0</v>
      </c>
      <c r="BM519" s="84">
        <f t="shared" si="232"/>
        <v>0</v>
      </c>
      <c r="BN519" s="84">
        <f t="shared" si="233"/>
        <v>0</v>
      </c>
      <c r="BO519" s="84">
        <f t="shared" si="245"/>
        <v>0</v>
      </c>
      <c r="BP519" s="84">
        <f t="shared" si="249"/>
        <v>0</v>
      </c>
      <c r="BQ519" s="84">
        <v>0</v>
      </c>
      <c r="BR519" s="84">
        <f t="shared" si="246"/>
        <v>0</v>
      </c>
      <c r="BS519" s="84">
        <v>0</v>
      </c>
    </row>
    <row r="520" spans="1:71" s="85" customFormat="1">
      <c r="A520" s="69">
        <v>511</v>
      </c>
      <c r="B520" s="1"/>
      <c r="C520" s="1"/>
      <c r="D520" s="2"/>
      <c r="E520" s="3"/>
      <c r="F520" s="4"/>
      <c r="G520" s="2"/>
      <c r="H520" s="4"/>
      <c r="I520" s="4"/>
      <c r="J520" s="4"/>
      <c r="K520" s="5"/>
      <c r="L520" s="32"/>
      <c r="M520" s="4"/>
      <c r="N520" s="4"/>
      <c r="O520" s="5"/>
      <c r="P520" s="32"/>
      <c r="Q520" s="4"/>
      <c r="R520" s="4"/>
      <c r="S520" s="47"/>
      <c r="T520" s="32"/>
      <c r="U520" s="4"/>
      <c r="V520" s="4"/>
      <c r="W520" s="47"/>
      <c r="X520" s="86">
        <f>IF(Dane!$E$3=1,AL520+AX520+BJ520,IF(Dane!$E$3=2,AR520+BD520+BP520,AT520+BF520+BR520))</f>
        <v>0</v>
      </c>
      <c r="Y520" s="87">
        <f>IF(Dane!$E$3=1,AM520+AY520+BK520,IF(Dane!$E$3=2,AS520+BE520+BQ520,AU520+BG520+BS520))</f>
        <v>0</v>
      </c>
      <c r="Z520" s="87">
        <f>IF(((H520*Dane!$C$9)-X520)&lt;0,0,(H520*Dane!$C$9)-X520)</f>
        <v>0</v>
      </c>
      <c r="AA520" s="88">
        <f>IFERROR(IF(((I520*Dane!$C$9)-Y520)&lt;0,0,(I520*Dane!$C$9)-Y520),0)</f>
        <v>0</v>
      </c>
      <c r="AB520" s="74"/>
      <c r="AC520" s="83">
        <f>IF(Dane!$E$3=1,AL520,IF(Dane!$E$3=2,AR520,AT520))</f>
        <v>0</v>
      </c>
      <c r="AD520" s="83">
        <f>IF(Dane!$E$3=1,AM520,IF(Dane!$E$3=2,AS520,AU520))</f>
        <v>0</v>
      </c>
      <c r="AE520" s="83">
        <f>IF(Dane!$E$3=1,AX520,IF(Dane!$E$3=2,BD520,BF520))</f>
        <v>0</v>
      </c>
      <c r="AF520" s="83">
        <f>IF(Dane!$E$3=1,AY520,IF(Dane!$E$3=2,BE520,BG520))</f>
        <v>0</v>
      </c>
      <c r="AG520" s="83">
        <f>IF(Dane!$E$3=1,BJ520,IF(Dane!$E$3=2,BP520,BR520))</f>
        <v>0</v>
      </c>
      <c r="AH520" s="83">
        <f>IF(Dane!$E$3=1,BK520,IF(Dane!$E$3=2,BQ520,BS520))</f>
        <v>0</v>
      </c>
      <c r="AI520" s="84">
        <f t="shared" si="234"/>
        <v>0</v>
      </c>
      <c r="AJ520" s="84">
        <f t="shared" si="235"/>
        <v>0</v>
      </c>
      <c r="AK520" s="84"/>
      <c r="AL520" s="84">
        <f t="shared" si="221"/>
        <v>0</v>
      </c>
      <c r="AM520" s="84">
        <f t="shared" si="236"/>
        <v>0</v>
      </c>
      <c r="AN520" s="84">
        <f t="shared" si="237"/>
        <v>0</v>
      </c>
      <c r="AO520" s="84">
        <f t="shared" si="222"/>
        <v>0</v>
      </c>
      <c r="AP520" s="84">
        <f t="shared" si="223"/>
        <v>0</v>
      </c>
      <c r="AQ520" s="84">
        <f t="shared" si="238"/>
        <v>0</v>
      </c>
      <c r="AR520" s="84">
        <f t="shared" si="247"/>
        <v>0</v>
      </c>
      <c r="AS520" s="84">
        <v>0</v>
      </c>
      <c r="AT520" s="84">
        <f t="shared" si="250"/>
        <v>0</v>
      </c>
      <c r="AU520" s="84">
        <v>0</v>
      </c>
      <c r="AV520" s="84">
        <f t="shared" si="224"/>
        <v>0</v>
      </c>
      <c r="AW520" s="84">
        <f t="shared" si="239"/>
        <v>0</v>
      </c>
      <c r="AX520" s="84">
        <f t="shared" si="225"/>
        <v>0</v>
      </c>
      <c r="AY520" s="84">
        <f t="shared" si="226"/>
        <v>0</v>
      </c>
      <c r="AZ520" s="84">
        <f t="shared" si="240"/>
        <v>0</v>
      </c>
      <c r="BA520" s="84">
        <f t="shared" si="227"/>
        <v>0</v>
      </c>
      <c r="BB520" s="84">
        <f t="shared" si="228"/>
        <v>0</v>
      </c>
      <c r="BC520" s="84">
        <f t="shared" si="241"/>
        <v>0</v>
      </c>
      <c r="BD520" s="84">
        <f t="shared" si="248"/>
        <v>0</v>
      </c>
      <c r="BE520" s="84">
        <v>0</v>
      </c>
      <c r="BF520" s="84">
        <f t="shared" si="242"/>
        <v>0</v>
      </c>
      <c r="BG520" s="84">
        <v>0</v>
      </c>
      <c r="BH520" s="84">
        <f t="shared" si="229"/>
        <v>0</v>
      </c>
      <c r="BI520" s="84">
        <f t="shared" si="243"/>
        <v>0</v>
      </c>
      <c r="BJ520" s="84">
        <f t="shared" si="230"/>
        <v>0</v>
      </c>
      <c r="BK520" s="84">
        <f t="shared" si="231"/>
        <v>0</v>
      </c>
      <c r="BL520" s="84">
        <f t="shared" si="244"/>
        <v>0</v>
      </c>
      <c r="BM520" s="84">
        <f t="shared" si="232"/>
        <v>0</v>
      </c>
      <c r="BN520" s="84">
        <f t="shared" si="233"/>
        <v>0</v>
      </c>
      <c r="BO520" s="84">
        <f t="shared" si="245"/>
        <v>0</v>
      </c>
      <c r="BP520" s="84">
        <f t="shared" si="249"/>
        <v>0</v>
      </c>
      <c r="BQ520" s="84">
        <v>0</v>
      </c>
      <c r="BR520" s="84">
        <f t="shared" si="246"/>
        <v>0</v>
      </c>
      <c r="BS520" s="84">
        <v>0</v>
      </c>
    </row>
    <row r="521" spans="1:71" s="85" customFormat="1">
      <c r="A521" s="69">
        <v>512</v>
      </c>
      <c r="B521" s="1"/>
      <c r="C521" s="1"/>
      <c r="D521" s="2"/>
      <c r="E521" s="3"/>
      <c r="F521" s="4"/>
      <c r="G521" s="2"/>
      <c r="H521" s="4"/>
      <c r="I521" s="4"/>
      <c r="J521" s="4"/>
      <c r="K521" s="5"/>
      <c r="L521" s="32"/>
      <c r="M521" s="4"/>
      <c r="N521" s="4"/>
      <c r="O521" s="5"/>
      <c r="P521" s="32"/>
      <c r="Q521" s="4"/>
      <c r="R521" s="4"/>
      <c r="S521" s="47"/>
      <c r="T521" s="32"/>
      <c r="U521" s="4"/>
      <c r="V521" s="4"/>
      <c r="W521" s="47"/>
      <c r="X521" s="86">
        <f>IF(Dane!$E$3=1,AL521+AX521+BJ521,IF(Dane!$E$3=2,AR521+BD521+BP521,AT521+BF521+BR521))</f>
        <v>0</v>
      </c>
      <c r="Y521" s="87">
        <f>IF(Dane!$E$3=1,AM521+AY521+BK521,IF(Dane!$E$3=2,AS521+BE521+BQ521,AU521+BG521+BS521))</f>
        <v>0</v>
      </c>
      <c r="Z521" s="87">
        <f>IF(((H521*Dane!$C$9)-X521)&lt;0,0,(H521*Dane!$C$9)-X521)</f>
        <v>0</v>
      </c>
      <c r="AA521" s="88">
        <f>IFERROR(IF(((I521*Dane!$C$9)-Y521)&lt;0,0,(I521*Dane!$C$9)-Y521),0)</f>
        <v>0</v>
      </c>
      <c r="AB521" s="74"/>
      <c r="AC521" s="83">
        <f>IF(Dane!$E$3=1,AL521,IF(Dane!$E$3=2,AR521,AT521))</f>
        <v>0</v>
      </c>
      <c r="AD521" s="83">
        <f>IF(Dane!$E$3=1,AM521,IF(Dane!$E$3=2,AS521,AU521))</f>
        <v>0</v>
      </c>
      <c r="AE521" s="83">
        <f>IF(Dane!$E$3=1,AX521,IF(Dane!$E$3=2,BD521,BF521))</f>
        <v>0</v>
      </c>
      <c r="AF521" s="83">
        <f>IF(Dane!$E$3=1,AY521,IF(Dane!$E$3=2,BE521,BG521))</f>
        <v>0</v>
      </c>
      <c r="AG521" s="83">
        <f>IF(Dane!$E$3=1,BJ521,IF(Dane!$E$3=2,BP521,BR521))</f>
        <v>0</v>
      </c>
      <c r="AH521" s="83">
        <f>IF(Dane!$E$3=1,BK521,IF(Dane!$E$3=2,BQ521,BS521))</f>
        <v>0</v>
      </c>
      <c r="AI521" s="84">
        <f t="shared" si="234"/>
        <v>0</v>
      </c>
      <c r="AJ521" s="84">
        <f t="shared" si="235"/>
        <v>0</v>
      </c>
      <c r="AK521" s="84"/>
      <c r="AL521" s="84">
        <f t="shared" si="221"/>
        <v>0</v>
      </c>
      <c r="AM521" s="84">
        <f t="shared" si="236"/>
        <v>0</v>
      </c>
      <c r="AN521" s="84">
        <f t="shared" si="237"/>
        <v>0</v>
      </c>
      <c r="AO521" s="84">
        <f t="shared" si="222"/>
        <v>0</v>
      </c>
      <c r="AP521" s="84">
        <f t="shared" si="223"/>
        <v>0</v>
      </c>
      <c r="AQ521" s="84">
        <f t="shared" si="238"/>
        <v>0</v>
      </c>
      <c r="AR521" s="84">
        <f t="shared" si="247"/>
        <v>0</v>
      </c>
      <c r="AS521" s="84">
        <v>0</v>
      </c>
      <c r="AT521" s="84">
        <f t="shared" si="250"/>
        <v>0</v>
      </c>
      <c r="AU521" s="84">
        <v>0</v>
      </c>
      <c r="AV521" s="84">
        <f t="shared" si="224"/>
        <v>0</v>
      </c>
      <c r="AW521" s="84">
        <f t="shared" si="239"/>
        <v>0</v>
      </c>
      <c r="AX521" s="84">
        <f t="shared" si="225"/>
        <v>0</v>
      </c>
      <c r="AY521" s="84">
        <f t="shared" si="226"/>
        <v>0</v>
      </c>
      <c r="AZ521" s="84">
        <f t="shared" si="240"/>
        <v>0</v>
      </c>
      <c r="BA521" s="84">
        <f t="shared" si="227"/>
        <v>0</v>
      </c>
      <c r="BB521" s="84">
        <f t="shared" si="228"/>
        <v>0</v>
      </c>
      <c r="BC521" s="84">
        <f t="shared" si="241"/>
        <v>0</v>
      </c>
      <c r="BD521" s="84">
        <f t="shared" si="248"/>
        <v>0</v>
      </c>
      <c r="BE521" s="84">
        <v>0</v>
      </c>
      <c r="BF521" s="84">
        <f t="shared" si="242"/>
        <v>0</v>
      </c>
      <c r="BG521" s="84">
        <v>0</v>
      </c>
      <c r="BH521" s="84">
        <f t="shared" si="229"/>
        <v>0</v>
      </c>
      <c r="BI521" s="84">
        <f t="shared" si="243"/>
        <v>0</v>
      </c>
      <c r="BJ521" s="84">
        <f t="shared" si="230"/>
        <v>0</v>
      </c>
      <c r="BK521" s="84">
        <f t="shared" si="231"/>
        <v>0</v>
      </c>
      <c r="BL521" s="84">
        <f t="shared" si="244"/>
        <v>0</v>
      </c>
      <c r="BM521" s="84">
        <f t="shared" si="232"/>
        <v>0</v>
      </c>
      <c r="BN521" s="84">
        <f t="shared" si="233"/>
        <v>0</v>
      </c>
      <c r="BO521" s="84">
        <f t="shared" si="245"/>
        <v>0</v>
      </c>
      <c r="BP521" s="84">
        <f t="shared" si="249"/>
        <v>0</v>
      </c>
      <c r="BQ521" s="84">
        <v>0</v>
      </c>
      <c r="BR521" s="84">
        <f t="shared" si="246"/>
        <v>0</v>
      </c>
      <c r="BS521" s="84">
        <v>0</v>
      </c>
    </row>
    <row r="522" spans="1:71" s="85" customFormat="1">
      <c r="A522" s="69">
        <v>513</v>
      </c>
      <c r="B522" s="1"/>
      <c r="C522" s="1"/>
      <c r="D522" s="2"/>
      <c r="E522" s="3"/>
      <c r="F522" s="4"/>
      <c r="G522" s="2"/>
      <c r="H522" s="4"/>
      <c r="I522" s="4"/>
      <c r="J522" s="4"/>
      <c r="K522" s="5"/>
      <c r="L522" s="32"/>
      <c r="M522" s="4"/>
      <c r="N522" s="4"/>
      <c r="O522" s="5"/>
      <c r="P522" s="32"/>
      <c r="Q522" s="4"/>
      <c r="R522" s="4"/>
      <c r="S522" s="47"/>
      <c r="T522" s="32"/>
      <c r="U522" s="4"/>
      <c r="V522" s="4"/>
      <c r="W522" s="47"/>
      <c r="X522" s="86">
        <f>IF(Dane!$E$3=1,AL522+AX522+BJ522,IF(Dane!$E$3=2,AR522+BD522+BP522,AT522+BF522+BR522))</f>
        <v>0</v>
      </c>
      <c r="Y522" s="87">
        <f>IF(Dane!$E$3=1,AM522+AY522+BK522,IF(Dane!$E$3=2,AS522+BE522+BQ522,AU522+BG522+BS522))</f>
        <v>0</v>
      </c>
      <c r="Z522" s="87">
        <f>IF(((H522*Dane!$C$9)-X522)&lt;0,0,(H522*Dane!$C$9)-X522)</f>
        <v>0</v>
      </c>
      <c r="AA522" s="88">
        <f>IFERROR(IF(((I522*Dane!$C$9)-Y522)&lt;0,0,(I522*Dane!$C$9)-Y522),0)</f>
        <v>0</v>
      </c>
      <c r="AB522" s="74"/>
      <c r="AC522" s="83">
        <f>IF(Dane!$E$3=1,AL522,IF(Dane!$E$3=2,AR522,AT522))</f>
        <v>0</v>
      </c>
      <c r="AD522" s="83">
        <f>IF(Dane!$E$3=1,AM522,IF(Dane!$E$3=2,AS522,AU522))</f>
        <v>0</v>
      </c>
      <c r="AE522" s="83">
        <f>IF(Dane!$E$3=1,AX522,IF(Dane!$E$3=2,BD522,BF522))</f>
        <v>0</v>
      </c>
      <c r="AF522" s="83">
        <f>IF(Dane!$E$3=1,AY522,IF(Dane!$E$3=2,BE522,BG522))</f>
        <v>0</v>
      </c>
      <c r="AG522" s="83">
        <f>IF(Dane!$E$3=1,BJ522,IF(Dane!$E$3=2,BP522,BR522))</f>
        <v>0</v>
      </c>
      <c r="AH522" s="83">
        <f>IF(Dane!$E$3=1,BK522,IF(Dane!$E$3=2,BQ522,BS522))</f>
        <v>0</v>
      </c>
      <c r="AI522" s="84">
        <f t="shared" si="234"/>
        <v>0</v>
      </c>
      <c r="AJ522" s="84">
        <f t="shared" si="235"/>
        <v>0</v>
      </c>
      <c r="AK522" s="84"/>
      <c r="AL522" s="84">
        <f t="shared" ref="AL522:AL585" si="251">IF(H522&gt;AI522,AI522,H522)</f>
        <v>0</v>
      </c>
      <c r="AM522" s="84">
        <f t="shared" si="236"/>
        <v>0</v>
      </c>
      <c r="AN522" s="84">
        <f t="shared" si="237"/>
        <v>0</v>
      </c>
      <c r="AO522" s="84">
        <f t="shared" ref="AO522:AO585" si="252">ROUND(L522-ROUND(L522*0.0976,2)-ROUND(L522*0.015,2)-ROUND(L522*0.0245,2)-ROUND((L522-ROUND(L522*0.0976,2)-ROUND(L522*0.015,2)-ROUND(L522*0.0245,2))*0.09,2),2)</f>
        <v>0</v>
      </c>
      <c r="AP522" s="84">
        <f t="shared" ref="AP522:AP585" si="253">ROUND(M522-ROUND(M522*0.09,2),2)</f>
        <v>0</v>
      </c>
      <c r="AQ522" s="84">
        <f t="shared" si="238"/>
        <v>0</v>
      </c>
      <c r="AR522" s="84">
        <f t="shared" si="247"/>
        <v>0</v>
      </c>
      <c r="AS522" s="84">
        <v>0</v>
      </c>
      <c r="AT522" s="84">
        <f t="shared" si="250"/>
        <v>0</v>
      </c>
      <c r="AU522" s="84">
        <v>0</v>
      </c>
      <c r="AV522" s="84">
        <f t="shared" ref="AV522:AV585" si="254">IF(ROUND((P522+Q522)*0.5,2)&gt;$AI$1,$AI$1,ROUND((P522+Q522)*0.5,2))</f>
        <v>0</v>
      </c>
      <c r="AW522" s="84">
        <f t="shared" si="239"/>
        <v>0</v>
      </c>
      <c r="AX522" s="84">
        <f t="shared" ref="AX522:AX585" si="255">IF(H522&gt;AV522,AV522,H522)</f>
        <v>0</v>
      </c>
      <c r="AY522" s="84">
        <f t="shared" ref="AY522:AY585" si="256">IF(AW522&gt;I522,I522,AW522)</f>
        <v>0</v>
      </c>
      <c r="AZ522" s="84">
        <f t="shared" si="240"/>
        <v>0</v>
      </c>
      <c r="BA522" s="84">
        <f t="shared" ref="BA522:BA585" si="257">ROUND(P522-ROUND(P522*0.0976,2)-ROUND(P522*0.015,2)-ROUND(P522*0.0245,2)-ROUND((P522-ROUND(P522*0.0976,2)-ROUND(P522*0.015,2)-ROUND(P522*0.0245,2))*0.09,2),2)</f>
        <v>0</v>
      </c>
      <c r="BB522" s="84">
        <f t="shared" ref="BB522:BB585" si="258">ROUND(Q522-ROUND(Q522*0.09,2),2)</f>
        <v>0</v>
      </c>
      <c r="BC522" s="84">
        <f t="shared" si="241"/>
        <v>0</v>
      </c>
      <c r="BD522" s="84">
        <f t="shared" si="248"/>
        <v>0</v>
      </c>
      <c r="BE522" s="84">
        <v>0</v>
      </c>
      <c r="BF522" s="84">
        <f t="shared" si="242"/>
        <v>0</v>
      </c>
      <c r="BG522" s="84">
        <v>0</v>
      </c>
      <c r="BH522" s="84">
        <f t="shared" ref="BH522:BH585" si="259">IF(ROUND((T522+U522)*0.5,2)&gt;$AI$1,$AI$1,ROUND((T522+U522)*0.5,2))</f>
        <v>0</v>
      </c>
      <c r="BI522" s="84">
        <f t="shared" si="243"/>
        <v>0</v>
      </c>
      <c r="BJ522" s="84">
        <f t="shared" ref="BJ522:BJ585" si="260">IF(H522&gt;BH522,BH522,H522)</f>
        <v>0</v>
      </c>
      <c r="BK522" s="84">
        <f t="shared" ref="BK522:BK585" si="261">IF(BI522&gt;I522,I522,BI522)</f>
        <v>0</v>
      </c>
      <c r="BL522" s="84">
        <f t="shared" si="244"/>
        <v>0</v>
      </c>
      <c r="BM522" s="84">
        <f t="shared" ref="BM522:BM585" si="262">ROUND(T522-ROUND(T522*0.0976,2)-ROUND(T522*0.015,2)-ROUND(T522*0.0245,2)-ROUND((T522-ROUND(T522*0.0976,2)-ROUND(T522*0.015,2)-ROUND(T522*0.0245,2))*0.09,2),2)</f>
        <v>0</v>
      </c>
      <c r="BN522" s="84">
        <f t="shared" ref="BN522:BN585" si="263">ROUND(U522-ROUND(U522*0.09,2),2)</f>
        <v>0</v>
      </c>
      <c r="BO522" s="84">
        <f t="shared" si="245"/>
        <v>0</v>
      </c>
      <c r="BP522" s="84">
        <f t="shared" si="249"/>
        <v>0</v>
      </c>
      <c r="BQ522" s="84">
        <v>0</v>
      </c>
      <c r="BR522" s="84">
        <f t="shared" si="246"/>
        <v>0</v>
      </c>
      <c r="BS522" s="84">
        <v>0</v>
      </c>
    </row>
    <row r="523" spans="1:71" s="85" customFormat="1">
      <c r="A523" s="69">
        <v>514</v>
      </c>
      <c r="B523" s="1"/>
      <c r="C523" s="1"/>
      <c r="D523" s="2"/>
      <c r="E523" s="3"/>
      <c r="F523" s="4"/>
      <c r="G523" s="2"/>
      <c r="H523" s="4"/>
      <c r="I523" s="4"/>
      <c r="J523" s="4"/>
      <c r="K523" s="5"/>
      <c r="L523" s="32"/>
      <c r="M523" s="4"/>
      <c r="N523" s="4"/>
      <c r="O523" s="5"/>
      <c r="P523" s="32"/>
      <c r="Q523" s="4"/>
      <c r="R523" s="4"/>
      <c r="S523" s="47"/>
      <c r="T523" s="32"/>
      <c r="U523" s="4"/>
      <c r="V523" s="4"/>
      <c r="W523" s="47"/>
      <c r="X523" s="86">
        <f>IF(Dane!$E$3=1,AL523+AX523+BJ523,IF(Dane!$E$3=2,AR523+BD523+BP523,AT523+BF523+BR523))</f>
        <v>0</v>
      </c>
      <c r="Y523" s="87">
        <f>IF(Dane!$E$3=1,AM523+AY523+BK523,IF(Dane!$E$3=2,AS523+BE523+BQ523,AU523+BG523+BS523))</f>
        <v>0</v>
      </c>
      <c r="Z523" s="87">
        <f>IF(((H523*Dane!$C$9)-X523)&lt;0,0,(H523*Dane!$C$9)-X523)</f>
        <v>0</v>
      </c>
      <c r="AA523" s="88">
        <f>IFERROR(IF(((I523*Dane!$C$9)-Y523)&lt;0,0,(I523*Dane!$C$9)-Y523),0)</f>
        <v>0</v>
      </c>
      <c r="AB523" s="74"/>
      <c r="AC523" s="83">
        <f>IF(Dane!$E$3=1,AL523,IF(Dane!$E$3=2,AR523,AT523))</f>
        <v>0</v>
      </c>
      <c r="AD523" s="83">
        <f>IF(Dane!$E$3=1,AM523,IF(Dane!$E$3=2,AS523,AU523))</f>
        <v>0</v>
      </c>
      <c r="AE523" s="83">
        <f>IF(Dane!$E$3=1,AX523,IF(Dane!$E$3=2,BD523,BF523))</f>
        <v>0</v>
      </c>
      <c r="AF523" s="83">
        <f>IF(Dane!$E$3=1,AY523,IF(Dane!$E$3=2,BE523,BG523))</f>
        <v>0</v>
      </c>
      <c r="AG523" s="83">
        <f>IF(Dane!$E$3=1,BJ523,IF(Dane!$E$3=2,BP523,BR523))</f>
        <v>0</v>
      </c>
      <c r="AH523" s="83">
        <f>IF(Dane!$E$3=1,BK523,IF(Dane!$E$3=2,BQ523,BS523))</f>
        <v>0</v>
      </c>
      <c r="AI523" s="84">
        <f t="shared" ref="AI523:AI586" si="264">IF(ROUND((L523+M523)*0.5,2)&gt;$AI$1,$AI$1,ROUND((L523+M523)*0.5,2))</f>
        <v>0</v>
      </c>
      <c r="AJ523" s="84">
        <f t="shared" ref="AJ523:AJ586" si="265">IF(ROUND(((L523*0.0976)+(L523*0.065)+(L523*$AK$1))/2,2)&gt;$AJ$1,$AJ$1,ROUND(((L523*0.0976)+(L523*0.065)+(L523*$AK$1))/2,2))</f>
        <v>0</v>
      </c>
      <c r="AK523" s="84"/>
      <c r="AL523" s="84">
        <f t="shared" si="251"/>
        <v>0</v>
      </c>
      <c r="AM523" s="84">
        <f t="shared" ref="AM523:AM586" si="266">IF(AJ523&gt;I523,I523,AJ523)</f>
        <v>0</v>
      </c>
      <c r="AN523" s="84">
        <f t="shared" ref="AN523:AN586" si="267">IF(ROUND(F523*0.5,2)&gt;$AI$1,ROUND($AI$1-($AI$1*0.0976)-($AI$1*0.015)-($AI$1*0.0245),2)-ROUND(ROUND($AI$1-($AI$1*0.0976)-($AI$1*0.015)-($AI$1*0.0245),2)*0.09,2),ROUND(ROUND(F523*0.5,2)-(ROUND(F523*0.5,2)*0.0976)-(ROUND(F523*0.5,2)*0.015)-(ROUND(F523*0.5,2)*0.0245),2)-ROUND(ROUND(ROUND(F523*0.5,2)-(ROUND(F523*0.5,2)*0.0976)-(ROUND(F523*0.5,2)*0.015)-(ROUND(F523*0.5,2)*0.0245),2)*0.09,2))</f>
        <v>0</v>
      </c>
      <c r="AO523" s="84">
        <f t="shared" si="252"/>
        <v>0</v>
      </c>
      <c r="AP523" s="84">
        <f t="shared" si="253"/>
        <v>0</v>
      </c>
      <c r="AQ523" s="84">
        <f t="shared" ref="AQ523:AQ586" si="268">IF(ROUND((AO523+AP523)/2,2)&gt;$AL$1,$AL$1,ROUND((AO523+AP523)/2,2))</f>
        <v>0</v>
      </c>
      <c r="AR523" s="84">
        <f t="shared" si="247"/>
        <v>0</v>
      </c>
      <c r="AS523" s="84">
        <v>0</v>
      </c>
      <c r="AT523" s="84">
        <f t="shared" si="250"/>
        <v>0</v>
      </c>
      <c r="AU523" s="84">
        <v>0</v>
      </c>
      <c r="AV523" s="84">
        <f t="shared" si="254"/>
        <v>0</v>
      </c>
      <c r="AW523" s="84">
        <f t="shared" ref="AW523:AW586" si="269">IF(ROUND(((P523*0.0976)+(P523*0.065)+(P523*$AK$1))/2,2)&gt;$AJ$1,$AJ$1,ROUND(((P523*0.0976)+(P523*0.065)+(P523*$AK$1))/2,2))</f>
        <v>0</v>
      </c>
      <c r="AX523" s="84">
        <f t="shared" si="255"/>
        <v>0</v>
      </c>
      <c r="AY523" s="84">
        <f t="shared" si="256"/>
        <v>0</v>
      </c>
      <c r="AZ523" s="84">
        <f t="shared" ref="AZ523:AZ586" si="270">IF(ROUND(F523*0.5,2)&gt;$AI$1,ROUND($AI$1-($AI$1*0.0976)-($AI$1*0.015)-($AI$1*0.0245),2)-ROUND(ROUND($AI$1-($AI$1*0.0976)-($AI$1*0.015)-($AI$1*0.0245),2)*0.09,2),ROUND(ROUND(F523*0.5,2)-(ROUND(F523*0.5,2)*0.0976)-(ROUND(F523*0.5,2)*0.015)-(ROUND(F523*0.5,2)*0.0245),2)-ROUND(ROUND(ROUND(F523*0.5,2)-(ROUND(F523*0.5,2)*0.0976)-(ROUND(F523*0.5,2)*0.015)-(ROUND(F523*0.5,2)*0.0245),2)*0.09,2))</f>
        <v>0</v>
      </c>
      <c r="BA523" s="84">
        <f t="shared" si="257"/>
        <v>0</v>
      </c>
      <c r="BB523" s="84">
        <f t="shared" si="258"/>
        <v>0</v>
      </c>
      <c r="BC523" s="84">
        <f t="shared" ref="BC523:BC586" si="271">IF(ROUND((BA523+BB523)/2,2)&gt;$AL$1,$AL$1,ROUND((BA523+BB523)/2,2))</f>
        <v>0</v>
      </c>
      <c r="BD523" s="84">
        <f t="shared" si="248"/>
        <v>0</v>
      </c>
      <c r="BE523" s="84">
        <v>0</v>
      </c>
      <c r="BF523" s="84">
        <f t="shared" ref="BF523:BF586" si="272">IF(BC523&gt;AZ523,AZ523,BC523)</f>
        <v>0</v>
      </c>
      <c r="BG523" s="84">
        <v>0</v>
      </c>
      <c r="BH523" s="84">
        <f t="shared" si="259"/>
        <v>0</v>
      </c>
      <c r="BI523" s="84">
        <f t="shared" ref="BI523:BI586" si="273">IF(ROUND(((T523*0.0976)+(T523*0.065)+(T523*$AK$1))/2,2)&gt;$AJ$1,$AJ$1,ROUND(((T523*0.0976)+(T523*0.065)+(T523*$AK$1))/2,2))</f>
        <v>0</v>
      </c>
      <c r="BJ523" s="84">
        <f t="shared" si="260"/>
        <v>0</v>
      </c>
      <c r="BK523" s="84">
        <f t="shared" si="261"/>
        <v>0</v>
      </c>
      <c r="BL523" s="84">
        <f t="shared" ref="BL523:BL586" si="274">IF(ROUND(F523*0.5,2)&gt;$AI$1,ROUND($AI$1-($AI$1*0.0976)-($AI$1*0.015)-($AI$1*0.0245),2)-ROUND(ROUND($AI$1-($AI$1*0.0976)-($AI$1*0.015)-($AI$1*0.0245),2)*0.09,2),ROUND(ROUND(F523*0.5,2)-(ROUND(F523*0.5,2)*0.0976)-(ROUND(F523*0.5,2)*0.015)-(ROUND(F523*0.5,2)*0.0245),2)-ROUND(ROUND(ROUND(F523*0.5,2)-(ROUND(F523*0.5,2)*0.0976)-(ROUND(F523*0.5,2)*0.015)-(ROUND(F523*0.5,2)*0.0245),2)*0.09,2))</f>
        <v>0</v>
      </c>
      <c r="BM523" s="84">
        <f t="shared" si="262"/>
        <v>0</v>
      </c>
      <c r="BN523" s="84">
        <f t="shared" si="263"/>
        <v>0</v>
      </c>
      <c r="BO523" s="84">
        <f t="shared" ref="BO523:BO586" si="275">IF(ROUND((BM523+BN523)/2,2)&gt;$AL$1,$AL$1,ROUND((BM523+BN523)/2,2))</f>
        <v>0</v>
      </c>
      <c r="BP523" s="84">
        <f t="shared" si="249"/>
        <v>0</v>
      </c>
      <c r="BQ523" s="84">
        <v>0</v>
      </c>
      <c r="BR523" s="84">
        <f t="shared" ref="BR523:BR586" si="276">IF(BO523&gt;BL523,BL523,BO523)</f>
        <v>0</v>
      </c>
      <c r="BS523" s="84">
        <v>0</v>
      </c>
    </row>
    <row r="524" spans="1:71" s="85" customFormat="1">
      <c r="A524" s="69">
        <v>515</v>
      </c>
      <c r="B524" s="1"/>
      <c r="C524" s="1"/>
      <c r="D524" s="2"/>
      <c r="E524" s="3"/>
      <c r="F524" s="4"/>
      <c r="G524" s="2"/>
      <c r="H524" s="4"/>
      <c r="I524" s="4"/>
      <c r="J524" s="4"/>
      <c r="K524" s="5"/>
      <c r="L524" s="32"/>
      <c r="M524" s="4"/>
      <c r="N524" s="4"/>
      <c r="O524" s="5"/>
      <c r="P524" s="32"/>
      <c r="Q524" s="4"/>
      <c r="R524" s="4"/>
      <c r="S524" s="47"/>
      <c r="T524" s="32"/>
      <c r="U524" s="4"/>
      <c r="V524" s="4"/>
      <c r="W524" s="47"/>
      <c r="X524" s="86">
        <f>IF(Dane!$E$3=1,AL524+AX524+BJ524,IF(Dane!$E$3=2,AR524+BD524+BP524,AT524+BF524+BR524))</f>
        <v>0</v>
      </c>
      <c r="Y524" s="87">
        <f>IF(Dane!$E$3=1,AM524+AY524+BK524,IF(Dane!$E$3=2,AS524+BE524+BQ524,AU524+BG524+BS524))</f>
        <v>0</v>
      </c>
      <c r="Z524" s="87">
        <f>IF(((H524*Dane!$C$9)-X524)&lt;0,0,(H524*Dane!$C$9)-X524)</f>
        <v>0</v>
      </c>
      <c r="AA524" s="88">
        <f>IFERROR(IF(((I524*Dane!$C$9)-Y524)&lt;0,0,(I524*Dane!$C$9)-Y524),0)</f>
        <v>0</v>
      </c>
      <c r="AB524" s="74"/>
      <c r="AC524" s="83">
        <f>IF(Dane!$E$3=1,AL524,IF(Dane!$E$3=2,AR524,AT524))</f>
        <v>0</v>
      </c>
      <c r="AD524" s="83">
        <f>IF(Dane!$E$3=1,AM524,IF(Dane!$E$3=2,AS524,AU524))</f>
        <v>0</v>
      </c>
      <c r="AE524" s="83">
        <f>IF(Dane!$E$3=1,AX524,IF(Dane!$E$3=2,BD524,BF524))</f>
        <v>0</v>
      </c>
      <c r="AF524" s="83">
        <f>IF(Dane!$E$3=1,AY524,IF(Dane!$E$3=2,BE524,BG524))</f>
        <v>0</v>
      </c>
      <c r="AG524" s="83">
        <f>IF(Dane!$E$3=1,BJ524,IF(Dane!$E$3=2,BP524,BR524))</f>
        <v>0</v>
      </c>
      <c r="AH524" s="83">
        <f>IF(Dane!$E$3=1,BK524,IF(Dane!$E$3=2,BQ524,BS524))</f>
        <v>0</v>
      </c>
      <c r="AI524" s="84">
        <f t="shared" si="264"/>
        <v>0</v>
      </c>
      <c r="AJ524" s="84">
        <f t="shared" si="265"/>
        <v>0</v>
      </c>
      <c r="AK524" s="84"/>
      <c r="AL524" s="84">
        <f t="shared" si="251"/>
        <v>0</v>
      </c>
      <c r="AM524" s="84">
        <f t="shared" si="266"/>
        <v>0</v>
      </c>
      <c r="AN524" s="84">
        <f t="shared" si="267"/>
        <v>0</v>
      </c>
      <c r="AO524" s="84">
        <f t="shared" si="252"/>
        <v>0</v>
      </c>
      <c r="AP524" s="84">
        <f t="shared" si="253"/>
        <v>0</v>
      </c>
      <c r="AQ524" s="84">
        <f t="shared" si="268"/>
        <v>0</v>
      </c>
      <c r="AR524" s="84">
        <f t="shared" ref="AR524:AR587" si="277">IF(AQ524&gt;AN524,AN524,AQ524)</f>
        <v>0</v>
      </c>
      <c r="AS524" s="84">
        <v>0</v>
      </c>
      <c r="AT524" s="84">
        <f t="shared" si="250"/>
        <v>0</v>
      </c>
      <c r="AU524" s="84">
        <v>0</v>
      </c>
      <c r="AV524" s="84">
        <f t="shared" si="254"/>
        <v>0</v>
      </c>
      <c r="AW524" s="84">
        <f t="shared" si="269"/>
        <v>0</v>
      </c>
      <c r="AX524" s="84">
        <f t="shared" si="255"/>
        <v>0</v>
      </c>
      <c r="AY524" s="84">
        <f t="shared" si="256"/>
        <v>0</v>
      </c>
      <c r="AZ524" s="84">
        <f t="shared" si="270"/>
        <v>0</v>
      </c>
      <c r="BA524" s="84">
        <f t="shared" si="257"/>
        <v>0</v>
      </c>
      <c r="BB524" s="84">
        <f t="shared" si="258"/>
        <v>0</v>
      </c>
      <c r="BC524" s="84">
        <f t="shared" si="271"/>
        <v>0</v>
      </c>
      <c r="BD524" s="84">
        <f t="shared" ref="BD524:BD587" si="278">IF(BC524&gt;AZ524,AZ524,BC524)</f>
        <v>0</v>
      </c>
      <c r="BE524" s="84">
        <v>0</v>
      </c>
      <c r="BF524" s="84">
        <f t="shared" si="272"/>
        <v>0</v>
      </c>
      <c r="BG524" s="84">
        <v>0</v>
      </c>
      <c r="BH524" s="84">
        <f t="shared" si="259"/>
        <v>0</v>
      </c>
      <c r="BI524" s="84">
        <f t="shared" si="273"/>
        <v>0</v>
      </c>
      <c r="BJ524" s="84">
        <f t="shared" si="260"/>
        <v>0</v>
      </c>
      <c r="BK524" s="84">
        <f t="shared" si="261"/>
        <v>0</v>
      </c>
      <c r="BL524" s="84">
        <f t="shared" si="274"/>
        <v>0</v>
      </c>
      <c r="BM524" s="84">
        <f t="shared" si="262"/>
        <v>0</v>
      </c>
      <c r="BN524" s="84">
        <f t="shared" si="263"/>
        <v>0</v>
      </c>
      <c r="BO524" s="84">
        <f t="shared" si="275"/>
        <v>0</v>
      </c>
      <c r="BP524" s="84">
        <f t="shared" ref="BP524:BP587" si="279">IF(BO524&gt;BL524,BL524,BO524)</f>
        <v>0</v>
      </c>
      <c r="BQ524" s="84">
        <v>0</v>
      </c>
      <c r="BR524" s="84">
        <f t="shared" si="276"/>
        <v>0</v>
      </c>
      <c r="BS524" s="84">
        <v>0</v>
      </c>
    </row>
    <row r="525" spans="1:71" s="85" customFormat="1">
      <c r="A525" s="69">
        <v>516</v>
      </c>
      <c r="B525" s="1"/>
      <c r="C525" s="1"/>
      <c r="D525" s="2"/>
      <c r="E525" s="3"/>
      <c r="F525" s="4"/>
      <c r="G525" s="2"/>
      <c r="H525" s="4"/>
      <c r="I525" s="4"/>
      <c r="J525" s="4"/>
      <c r="K525" s="5"/>
      <c r="L525" s="32"/>
      <c r="M525" s="4"/>
      <c r="N525" s="4"/>
      <c r="O525" s="5"/>
      <c r="P525" s="32"/>
      <c r="Q525" s="4"/>
      <c r="R525" s="4"/>
      <c r="S525" s="47"/>
      <c r="T525" s="32"/>
      <c r="U525" s="4"/>
      <c r="V525" s="4"/>
      <c r="W525" s="47"/>
      <c r="X525" s="86">
        <f>IF(Dane!$E$3=1,AL525+AX525+BJ525,IF(Dane!$E$3=2,AR525+BD525+BP525,AT525+BF525+BR525))</f>
        <v>0</v>
      </c>
      <c r="Y525" s="87">
        <f>IF(Dane!$E$3=1,AM525+AY525+BK525,IF(Dane!$E$3=2,AS525+BE525+BQ525,AU525+BG525+BS525))</f>
        <v>0</v>
      </c>
      <c r="Z525" s="87">
        <f>IF(((H525*Dane!$C$9)-X525)&lt;0,0,(H525*Dane!$C$9)-X525)</f>
        <v>0</v>
      </c>
      <c r="AA525" s="88">
        <f>IFERROR(IF(((I525*Dane!$C$9)-Y525)&lt;0,0,(I525*Dane!$C$9)-Y525),0)</f>
        <v>0</v>
      </c>
      <c r="AB525" s="74"/>
      <c r="AC525" s="83">
        <f>IF(Dane!$E$3=1,AL525,IF(Dane!$E$3=2,AR525,AT525))</f>
        <v>0</v>
      </c>
      <c r="AD525" s="83">
        <f>IF(Dane!$E$3=1,AM525,IF(Dane!$E$3=2,AS525,AU525))</f>
        <v>0</v>
      </c>
      <c r="AE525" s="83">
        <f>IF(Dane!$E$3=1,AX525,IF(Dane!$E$3=2,BD525,BF525))</f>
        <v>0</v>
      </c>
      <c r="AF525" s="83">
        <f>IF(Dane!$E$3=1,AY525,IF(Dane!$E$3=2,BE525,BG525))</f>
        <v>0</v>
      </c>
      <c r="AG525" s="83">
        <f>IF(Dane!$E$3=1,BJ525,IF(Dane!$E$3=2,BP525,BR525))</f>
        <v>0</v>
      </c>
      <c r="AH525" s="83">
        <f>IF(Dane!$E$3=1,BK525,IF(Dane!$E$3=2,BQ525,BS525))</f>
        <v>0</v>
      </c>
      <c r="AI525" s="84">
        <f t="shared" si="264"/>
        <v>0</v>
      </c>
      <c r="AJ525" s="84">
        <f t="shared" si="265"/>
        <v>0</v>
      </c>
      <c r="AK525" s="84"/>
      <c r="AL525" s="84">
        <f t="shared" si="251"/>
        <v>0</v>
      </c>
      <c r="AM525" s="84">
        <f t="shared" si="266"/>
        <v>0</v>
      </c>
      <c r="AN525" s="84">
        <f t="shared" si="267"/>
        <v>0</v>
      </c>
      <c r="AO525" s="84">
        <f t="shared" si="252"/>
        <v>0</v>
      </c>
      <c r="AP525" s="84">
        <f t="shared" si="253"/>
        <v>0</v>
      </c>
      <c r="AQ525" s="84">
        <f t="shared" si="268"/>
        <v>0</v>
      </c>
      <c r="AR525" s="84">
        <f t="shared" si="277"/>
        <v>0</v>
      </c>
      <c r="AS525" s="84">
        <v>0</v>
      </c>
      <c r="AT525" s="84">
        <f t="shared" ref="AT525:AT588" si="280">IF(AQ525&gt;AN525,AN525,AQ525)</f>
        <v>0</v>
      </c>
      <c r="AU525" s="84">
        <v>0</v>
      </c>
      <c r="AV525" s="84">
        <f t="shared" si="254"/>
        <v>0</v>
      </c>
      <c r="AW525" s="84">
        <f t="shared" si="269"/>
        <v>0</v>
      </c>
      <c r="AX525" s="84">
        <f t="shared" si="255"/>
        <v>0</v>
      </c>
      <c r="AY525" s="84">
        <f t="shared" si="256"/>
        <v>0</v>
      </c>
      <c r="AZ525" s="84">
        <f t="shared" si="270"/>
        <v>0</v>
      </c>
      <c r="BA525" s="84">
        <f t="shared" si="257"/>
        <v>0</v>
      </c>
      <c r="BB525" s="84">
        <f t="shared" si="258"/>
        <v>0</v>
      </c>
      <c r="BC525" s="84">
        <f t="shared" si="271"/>
        <v>0</v>
      </c>
      <c r="BD525" s="84">
        <f t="shared" si="278"/>
        <v>0</v>
      </c>
      <c r="BE525" s="84">
        <v>0</v>
      </c>
      <c r="BF525" s="84">
        <f t="shared" si="272"/>
        <v>0</v>
      </c>
      <c r="BG525" s="84">
        <v>0</v>
      </c>
      <c r="BH525" s="84">
        <f t="shared" si="259"/>
        <v>0</v>
      </c>
      <c r="BI525" s="84">
        <f t="shared" si="273"/>
        <v>0</v>
      </c>
      <c r="BJ525" s="84">
        <f t="shared" si="260"/>
        <v>0</v>
      </c>
      <c r="BK525" s="84">
        <f t="shared" si="261"/>
        <v>0</v>
      </c>
      <c r="BL525" s="84">
        <f t="shared" si="274"/>
        <v>0</v>
      </c>
      <c r="BM525" s="84">
        <f t="shared" si="262"/>
        <v>0</v>
      </c>
      <c r="BN525" s="84">
        <f t="shared" si="263"/>
        <v>0</v>
      </c>
      <c r="BO525" s="84">
        <f t="shared" si="275"/>
        <v>0</v>
      </c>
      <c r="BP525" s="84">
        <f t="shared" si="279"/>
        <v>0</v>
      </c>
      <c r="BQ525" s="84">
        <v>0</v>
      </c>
      <c r="BR525" s="84">
        <f t="shared" si="276"/>
        <v>0</v>
      </c>
      <c r="BS525" s="84">
        <v>0</v>
      </c>
    </row>
    <row r="526" spans="1:71" s="85" customFormat="1">
      <c r="A526" s="69">
        <v>517</v>
      </c>
      <c r="B526" s="1"/>
      <c r="C526" s="1"/>
      <c r="D526" s="2"/>
      <c r="E526" s="3"/>
      <c r="F526" s="4"/>
      <c r="G526" s="2"/>
      <c r="H526" s="4"/>
      <c r="I526" s="4"/>
      <c r="J526" s="4"/>
      <c r="K526" s="5"/>
      <c r="L526" s="32"/>
      <c r="M526" s="4"/>
      <c r="N526" s="4"/>
      <c r="O526" s="5"/>
      <c r="P526" s="32"/>
      <c r="Q526" s="4"/>
      <c r="R526" s="4"/>
      <c r="S526" s="47"/>
      <c r="T526" s="32"/>
      <c r="U526" s="4"/>
      <c r="V526" s="4"/>
      <c r="W526" s="47"/>
      <c r="X526" s="86">
        <f>IF(Dane!$E$3=1,AL526+AX526+BJ526,IF(Dane!$E$3=2,AR526+BD526+BP526,AT526+BF526+BR526))</f>
        <v>0</v>
      </c>
      <c r="Y526" s="87">
        <f>IF(Dane!$E$3=1,AM526+AY526+BK526,IF(Dane!$E$3=2,AS526+BE526+BQ526,AU526+BG526+BS526))</f>
        <v>0</v>
      </c>
      <c r="Z526" s="87">
        <f>IF(((H526*Dane!$C$9)-X526)&lt;0,0,(H526*Dane!$C$9)-X526)</f>
        <v>0</v>
      </c>
      <c r="AA526" s="88">
        <f>IFERROR(IF(((I526*Dane!$C$9)-Y526)&lt;0,0,(I526*Dane!$C$9)-Y526),0)</f>
        <v>0</v>
      </c>
      <c r="AB526" s="74"/>
      <c r="AC526" s="83">
        <f>IF(Dane!$E$3=1,AL526,IF(Dane!$E$3=2,AR526,AT526))</f>
        <v>0</v>
      </c>
      <c r="AD526" s="83">
        <f>IF(Dane!$E$3=1,AM526,IF(Dane!$E$3=2,AS526,AU526))</f>
        <v>0</v>
      </c>
      <c r="AE526" s="83">
        <f>IF(Dane!$E$3=1,AX526,IF(Dane!$E$3=2,BD526,BF526))</f>
        <v>0</v>
      </c>
      <c r="AF526" s="83">
        <f>IF(Dane!$E$3=1,AY526,IF(Dane!$E$3=2,BE526,BG526))</f>
        <v>0</v>
      </c>
      <c r="AG526" s="83">
        <f>IF(Dane!$E$3=1,BJ526,IF(Dane!$E$3=2,BP526,BR526))</f>
        <v>0</v>
      </c>
      <c r="AH526" s="83">
        <f>IF(Dane!$E$3=1,BK526,IF(Dane!$E$3=2,BQ526,BS526))</f>
        <v>0</v>
      </c>
      <c r="AI526" s="84">
        <f t="shared" si="264"/>
        <v>0</v>
      </c>
      <c r="AJ526" s="84">
        <f t="shared" si="265"/>
        <v>0</v>
      </c>
      <c r="AK526" s="84"/>
      <c r="AL526" s="84">
        <f t="shared" si="251"/>
        <v>0</v>
      </c>
      <c r="AM526" s="84">
        <f t="shared" si="266"/>
        <v>0</v>
      </c>
      <c r="AN526" s="84">
        <f t="shared" si="267"/>
        <v>0</v>
      </c>
      <c r="AO526" s="84">
        <f t="shared" si="252"/>
        <v>0</v>
      </c>
      <c r="AP526" s="84">
        <f t="shared" si="253"/>
        <v>0</v>
      </c>
      <c r="AQ526" s="84">
        <f t="shared" si="268"/>
        <v>0</v>
      </c>
      <c r="AR526" s="84">
        <f t="shared" si="277"/>
        <v>0</v>
      </c>
      <c r="AS526" s="84">
        <v>0</v>
      </c>
      <c r="AT526" s="84">
        <f t="shared" si="280"/>
        <v>0</v>
      </c>
      <c r="AU526" s="84">
        <v>0</v>
      </c>
      <c r="AV526" s="84">
        <f t="shared" si="254"/>
        <v>0</v>
      </c>
      <c r="AW526" s="84">
        <f t="shared" si="269"/>
        <v>0</v>
      </c>
      <c r="AX526" s="84">
        <f t="shared" si="255"/>
        <v>0</v>
      </c>
      <c r="AY526" s="84">
        <f t="shared" si="256"/>
        <v>0</v>
      </c>
      <c r="AZ526" s="84">
        <f t="shared" si="270"/>
        <v>0</v>
      </c>
      <c r="BA526" s="84">
        <f t="shared" si="257"/>
        <v>0</v>
      </c>
      <c r="BB526" s="84">
        <f t="shared" si="258"/>
        <v>0</v>
      </c>
      <c r="BC526" s="84">
        <f t="shared" si="271"/>
        <v>0</v>
      </c>
      <c r="BD526" s="84">
        <f t="shared" si="278"/>
        <v>0</v>
      </c>
      <c r="BE526" s="84">
        <v>0</v>
      </c>
      <c r="BF526" s="84">
        <f t="shared" si="272"/>
        <v>0</v>
      </c>
      <c r="BG526" s="84">
        <v>0</v>
      </c>
      <c r="BH526" s="84">
        <f t="shared" si="259"/>
        <v>0</v>
      </c>
      <c r="BI526" s="84">
        <f t="shared" si="273"/>
        <v>0</v>
      </c>
      <c r="BJ526" s="84">
        <f t="shared" si="260"/>
        <v>0</v>
      </c>
      <c r="BK526" s="84">
        <f t="shared" si="261"/>
        <v>0</v>
      </c>
      <c r="BL526" s="84">
        <f t="shared" si="274"/>
        <v>0</v>
      </c>
      <c r="BM526" s="84">
        <f t="shared" si="262"/>
        <v>0</v>
      </c>
      <c r="BN526" s="84">
        <f t="shared" si="263"/>
        <v>0</v>
      </c>
      <c r="BO526" s="84">
        <f t="shared" si="275"/>
        <v>0</v>
      </c>
      <c r="BP526" s="84">
        <f t="shared" si="279"/>
        <v>0</v>
      </c>
      <c r="BQ526" s="84">
        <v>0</v>
      </c>
      <c r="BR526" s="84">
        <f t="shared" si="276"/>
        <v>0</v>
      </c>
      <c r="BS526" s="84">
        <v>0</v>
      </c>
    </row>
    <row r="527" spans="1:71" s="85" customFormat="1">
      <c r="A527" s="69">
        <v>518</v>
      </c>
      <c r="B527" s="1"/>
      <c r="C527" s="1"/>
      <c r="D527" s="2"/>
      <c r="E527" s="3"/>
      <c r="F527" s="4"/>
      <c r="G527" s="2"/>
      <c r="H527" s="4"/>
      <c r="I527" s="4"/>
      <c r="J527" s="4"/>
      <c r="K527" s="5"/>
      <c r="L527" s="32"/>
      <c r="M527" s="4"/>
      <c r="N527" s="4"/>
      <c r="O527" s="5"/>
      <c r="P527" s="32"/>
      <c r="Q527" s="4"/>
      <c r="R527" s="4"/>
      <c r="S527" s="47"/>
      <c r="T527" s="32"/>
      <c r="U527" s="4"/>
      <c r="V527" s="4"/>
      <c r="W527" s="47"/>
      <c r="X527" s="86">
        <f>IF(Dane!$E$3=1,AL527+AX527+BJ527,IF(Dane!$E$3=2,AR527+BD527+BP527,AT527+BF527+BR527))</f>
        <v>0</v>
      </c>
      <c r="Y527" s="87">
        <f>IF(Dane!$E$3=1,AM527+AY527+BK527,IF(Dane!$E$3=2,AS527+BE527+BQ527,AU527+BG527+BS527))</f>
        <v>0</v>
      </c>
      <c r="Z527" s="87">
        <f>IF(((H527*Dane!$C$9)-X527)&lt;0,0,(H527*Dane!$C$9)-X527)</f>
        <v>0</v>
      </c>
      <c r="AA527" s="88">
        <f>IFERROR(IF(((I527*Dane!$C$9)-Y527)&lt;0,0,(I527*Dane!$C$9)-Y527),0)</f>
        <v>0</v>
      </c>
      <c r="AB527" s="74"/>
      <c r="AC527" s="83">
        <f>IF(Dane!$E$3=1,AL527,IF(Dane!$E$3=2,AR527,AT527))</f>
        <v>0</v>
      </c>
      <c r="AD527" s="83">
        <f>IF(Dane!$E$3=1,AM527,IF(Dane!$E$3=2,AS527,AU527))</f>
        <v>0</v>
      </c>
      <c r="AE527" s="83">
        <f>IF(Dane!$E$3=1,AX527,IF(Dane!$E$3=2,BD527,BF527))</f>
        <v>0</v>
      </c>
      <c r="AF527" s="83">
        <f>IF(Dane!$E$3=1,AY527,IF(Dane!$E$3=2,BE527,BG527))</f>
        <v>0</v>
      </c>
      <c r="AG527" s="83">
        <f>IF(Dane!$E$3=1,BJ527,IF(Dane!$E$3=2,BP527,BR527))</f>
        <v>0</v>
      </c>
      <c r="AH527" s="83">
        <f>IF(Dane!$E$3=1,BK527,IF(Dane!$E$3=2,BQ527,BS527))</f>
        <v>0</v>
      </c>
      <c r="AI527" s="84">
        <f t="shared" si="264"/>
        <v>0</v>
      </c>
      <c r="AJ527" s="84">
        <f t="shared" si="265"/>
        <v>0</v>
      </c>
      <c r="AK527" s="84"/>
      <c r="AL527" s="84">
        <f t="shared" si="251"/>
        <v>0</v>
      </c>
      <c r="AM527" s="84">
        <f t="shared" si="266"/>
        <v>0</v>
      </c>
      <c r="AN527" s="84">
        <f t="shared" si="267"/>
        <v>0</v>
      </c>
      <c r="AO527" s="84">
        <f t="shared" si="252"/>
        <v>0</v>
      </c>
      <c r="AP527" s="84">
        <f t="shared" si="253"/>
        <v>0</v>
      </c>
      <c r="AQ527" s="84">
        <f t="shared" si="268"/>
        <v>0</v>
      </c>
      <c r="AR527" s="84">
        <f t="shared" si="277"/>
        <v>0</v>
      </c>
      <c r="AS527" s="84">
        <v>0</v>
      </c>
      <c r="AT527" s="84">
        <f t="shared" si="280"/>
        <v>0</v>
      </c>
      <c r="AU527" s="84">
        <v>0</v>
      </c>
      <c r="AV527" s="84">
        <f t="shared" si="254"/>
        <v>0</v>
      </c>
      <c r="AW527" s="84">
        <f t="shared" si="269"/>
        <v>0</v>
      </c>
      <c r="AX527" s="84">
        <f t="shared" si="255"/>
        <v>0</v>
      </c>
      <c r="AY527" s="84">
        <f t="shared" si="256"/>
        <v>0</v>
      </c>
      <c r="AZ527" s="84">
        <f t="shared" si="270"/>
        <v>0</v>
      </c>
      <c r="BA527" s="84">
        <f t="shared" si="257"/>
        <v>0</v>
      </c>
      <c r="BB527" s="84">
        <f t="shared" si="258"/>
        <v>0</v>
      </c>
      <c r="BC527" s="84">
        <f t="shared" si="271"/>
        <v>0</v>
      </c>
      <c r="BD527" s="84">
        <f t="shared" si="278"/>
        <v>0</v>
      </c>
      <c r="BE527" s="84">
        <v>0</v>
      </c>
      <c r="BF527" s="84">
        <f t="shared" si="272"/>
        <v>0</v>
      </c>
      <c r="BG527" s="84">
        <v>0</v>
      </c>
      <c r="BH527" s="84">
        <f t="shared" si="259"/>
        <v>0</v>
      </c>
      <c r="BI527" s="84">
        <f t="shared" si="273"/>
        <v>0</v>
      </c>
      <c r="BJ527" s="84">
        <f t="shared" si="260"/>
        <v>0</v>
      </c>
      <c r="BK527" s="84">
        <f t="shared" si="261"/>
        <v>0</v>
      </c>
      <c r="BL527" s="84">
        <f t="shared" si="274"/>
        <v>0</v>
      </c>
      <c r="BM527" s="84">
        <f t="shared" si="262"/>
        <v>0</v>
      </c>
      <c r="BN527" s="84">
        <f t="shared" si="263"/>
        <v>0</v>
      </c>
      <c r="BO527" s="84">
        <f t="shared" si="275"/>
        <v>0</v>
      </c>
      <c r="BP527" s="84">
        <f t="shared" si="279"/>
        <v>0</v>
      </c>
      <c r="BQ527" s="84">
        <v>0</v>
      </c>
      <c r="BR527" s="84">
        <f t="shared" si="276"/>
        <v>0</v>
      </c>
      <c r="BS527" s="84">
        <v>0</v>
      </c>
    </row>
    <row r="528" spans="1:71" s="85" customFormat="1">
      <c r="A528" s="69">
        <v>519</v>
      </c>
      <c r="B528" s="1"/>
      <c r="C528" s="1"/>
      <c r="D528" s="2"/>
      <c r="E528" s="3"/>
      <c r="F528" s="4"/>
      <c r="G528" s="2"/>
      <c r="H528" s="4"/>
      <c r="I528" s="4"/>
      <c r="J528" s="4"/>
      <c r="K528" s="5"/>
      <c r="L528" s="32"/>
      <c r="M528" s="4"/>
      <c r="N528" s="4"/>
      <c r="O528" s="5"/>
      <c r="P528" s="32"/>
      <c r="Q528" s="4"/>
      <c r="R528" s="4"/>
      <c r="S528" s="47"/>
      <c r="T528" s="32"/>
      <c r="U528" s="4"/>
      <c r="V528" s="4"/>
      <c r="W528" s="47"/>
      <c r="X528" s="86">
        <f>IF(Dane!$E$3=1,AL528+AX528+BJ528,IF(Dane!$E$3=2,AR528+BD528+BP528,AT528+BF528+BR528))</f>
        <v>0</v>
      </c>
      <c r="Y528" s="87">
        <f>IF(Dane!$E$3=1,AM528+AY528+BK528,IF(Dane!$E$3=2,AS528+BE528+BQ528,AU528+BG528+BS528))</f>
        <v>0</v>
      </c>
      <c r="Z528" s="87">
        <f>IF(((H528*Dane!$C$9)-X528)&lt;0,0,(H528*Dane!$C$9)-X528)</f>
        <v>0</v>
      </c>
      <c r="AA528" s="88">
        <f>IFERROR(IF(((I528*Dane!$C$9)-Y528)&lt;0,0,(I528*Dane!$C$9)-Y528),0)</f>
        <v>0</v>
      </c>
      <c r="AB528" s="74"/>
      <c r="AC528" s="83">
        <f>IF(Dane!$E$3=1,AL528,IF(Dane!$E$3=2,AR528,AT528))</f>
        <v>0</v>
      </c>
      <c r="AD528" s="83">
        <f>IF(Dane!$E$3=1,AM528,IF(Dane!$E$3=2,AS528,AU528))</f>
        <v>0</v>
      </c>
      <c r="AE528" s="83">
        <f>IF(Dane!$E$3=1,AX528,IF(Dane!$E$3=2,BD528,BF528))</f>
        <v>0</v>
      </c>
      <c r="AF528" s="83">
        <f>IF(Dane!$E$3=1,AY528,IF(Dane!$E$3=2,BE528,BG528))</f>
        <v>0</v>
      </c>
      <c r="AG528" s="83">
        <f>IF(Dane!$E$3=1,BJ528,IF(Dane!$E$3=2,BP528,BR528))</f>
        <v>0</v>
      </c>
      <c r="AH528" s="83">
        <f>IF(Dane!$E$3=1,BK528,IF(Dane!$E$3=2,BQ528,BS528))</f>
        <v>0</v>
      </c>
      <c r="AI528" s="84">
        <f t="shared" si="264"/>
        <v>0</v>
      </c>
      <c r="AJ528" s="84">
        <f t="shared" si="265"/>
        <v>0</v>
      </c>
      <c r="AK528" s="84"/>
      <c r="AL528" s="84">
        <f t="shared" si="251"/>
        <v>0</v>
      </c>
      <c r="AM528" s="84">
        <f t="shared" si="266"/>
        <v>0</v>
      </c>
      <c r="AN528" s="84">
        <f t="shared" si="267"/>
        <v>0</v>
      </c>
      <c r="AO528" s="84">
        <f t="shared" si="252"/>
        <v>0</v>
      </c>
      <c r="AP528" s="84">
        <f t="shared" si="253"/>
        <v>0</v>
      </c>
      <c r="AQ528" s="84">
        <f t="shared" si="268"/>
        <v>0</v>
      </c>
      <c r="AR528" s="84">
        <f t="shared" si="277"/>
        <v>0</v>
      </c>
      <c r="AS528" s="84">
        <v>0</v>
      </c>
      <c r="AT528" s="84">
        <f t="shared" si="280"/>
        <v>0</v>
      </c>
      <c r="AU528" s="84">
        <v>0</v>
      </c>
      <c r="AV528" s="84">
        <f t="shared" si="254"/>
        <v>0</v>
      </c>
      <c r="AW528" s="84">
        <f t="shared" si="269"/>
        <v>0</v>
      </c>
      <c r="AX528" s="84">
        <f t="shared" si="255"/>
        <v>0</v>
      </c>
      <c r="AY528" s="84">
        <f t="shared" si="256"/>
        <v>0</v>
      </c>
      <c r="AZ528" s="84">
        <f t="shared" si="270"/>
        <v>0</v>
      </c>
      <c r="BA528" s="84">
        <f t="shared" si="257"/>
        <v>0</v>
      </c>
      <c r="BB528" s="84">
        <f t="shared" si="258"/>
        <v>0</v>
      </c>
      <c r="BC528" s="84">
        <f t="shared" si="271"/>
        <v>0</v>
      </c>
      <c r="BD528" s="84">
        <f t="shared" si="278"/>
        <v>0</v>
      </c>
      <c r="BE528" s="84">
        <v>0</v>
      </c>
      <c r="BF528" s="84">
        <f t="shared" si="272"/>
        <v>0</v>
      </c>
      <c r="BG528" s="84">
        <v>0</v>
      </c>
      <c r="BH528" s="84">
        <f t="shared" si="259"/>
        <v>0</v>
      </c>
      <c r="BI528" s="84">
        <f t="shared" si="273"/>
        <v>0</v>
      </c>
      <c r="BJ528" s="84">
        <f t="shared" si="260"/>
        <v>0</v>
      </c>
      <c r="BK528" s="84">
        <f t="shared" si="261"/>
        <v>0</v>
      </c>
      <c r="BL528" s="84">
        <f t="shared" si="274"/>
        <v>0</v>
      </c>
      <c r="BM528" s="84">
        <f t="shared" si="262"/>
        <v>0</v>
      </c>
      <c r="BN528" s="84">
        <f t="shared" si="263"/>
        <v>0</v>
      </c>
      <c r="BO528" s="84">
        <f t="shared" si="275"/>
        <v>0</v>
      </c>
      <c r="BP528" s="84">
        <f t="shared" si="279"/>
        <v>0</v>
      </c>
      <c r="BQ528" s="84">
        <v>0</v>
      </c>
      <c r="BR528" s="84">
        <f t="shared" si="276"/>
        <v>0</v>
      </c>
      <c r="BS528" s="84">
        <v>0</v>
      </c>
    </row>
    <row r="529" spans="1:71" s="85" customFormat="1">
      <c r="A529" s="69">
        <v>520</v>
      </c>
      <c r="B529" s="1"/>
      <c r="C529" s="1"/>
      <c r="D529" s="2"/>
      <c r="E529" s="3"/>
      <c r="F529" s="4"/>
      <c r="G529" s="2"/>
      <c r="H529" s="4"/>
      <c r="I529" s="4"/>
      <c r="J529" s="4"/>
      <c r="K529" s="5"/>
      <c r="L529" s="32"/>
      <c r="M529" s="4"/>
      <c r="N529" s="4"/>
      <c r="O529" s="5"/>
      <c r="P529" s="32"/>
      <c r="Q529" s="4"/>
      <c r="R529" s="4"/>
      <c r="S529" s="47"/>
      <c r="T529" s="32"/>
      <c r="U529" s="4"/>
      <c r="V529" s="4"/>
      <c r="W529" s="47"/>
      <c r="X529" s="86">
        <f>IF(Dane!$E$3=1,AL529+AX529+BJ529,IF(Dane!$E$3=2,AR529+BD529+BP529,AT529+BF529+BR529))</f>
        <v>0</v>
      </c>
      <c r="Y529" s="87">
        <f>IF(Dane!$E$3=1,AM529+AY529+BK529,IF(Dane!$E$3=2,AS529+BE529+BQ529,AU529+BG529+BS529))</f>
        <v>0</v>
      </c>
      <c r="Z529" s="87">
        <f>IF(((H529*Dane!$C$9)-X529)&lt;0,0,(H529*Dane!$C$9)-X529)</f>
        <v>0</v>
      </c>
      <c r="AA529" s="88">
        <f>IFERROR(IF(((I529*Dane!$C$9)-Y529)&lt;0,0,(I529*Dane!$C$9)-Y529),0)</f>
        <v>0</v>
      </c>
      <c r="AB529" s="74"/>
      <c r="AC529" s="83">
        <f>IF(Dane!$E$3=1,AL529,IF(Dane!$E$3=2,AR529,AT529))</f>
        <v>0</v>
      </c>
      <c r="AD529" s="83">
        <f>IF(Dane!$E$3=1,AM529,IF(Dane!$E$3=2,AS529,AU529))</f>
        <v>0</v>
      </c>
      <c r="AE529" s="83">
        <f>IF(Dane!$E$3=1,AX529,IF(Dane!$E$3=2,BD529,BF529))</f>
        <v>0</v>
      </c>
      <c r="AF529" s="83">
        <f>IF(Dane!$E$3=1,AY529,IF(Dane!$E$3=2,BE529,BG529))</f>
        <v>0</v>
      </c>
      <c r="AG529" s="83">
        <f>IF(Dane!$E$3=1,BJ529,IF(Dane!$E$3=2,BP529,BR529))</f>
        <v>0</v>
      </c>
      <c r="AH529" s="83">
        <f>IF(Dane!$E$3=1,BK529,IF(Dane!$E$3=2,BQ529,BS529))</f>
        <v>0</v>
      </c>
      <c r="AI529" s="84">
        <f t="shared" si="264"/>
        <v>0</v>
      </c>
      <c r="AJ529" s="84">
        <f t="shared" si="265"/>
        <v>0</v>
      </c>
      <c r="AK529" s="84"/>
      <c r="AL529" s="84">
        <f t="shared" si="251"/>
        <v>0</v>
      </c>
      <c r="AM529" s="84">
        <f t="shared" si="266"/>
        <v>0</v>
      </c>
      <c r="AN529" s="84">
        <f t="shared" si="267"/>
        <v>0</v>
      </c>
      <c r="AO529" s="84">
        <f t="shared" si="252"/>
        <v>0</v>
      </c>
      <c r="AP529" s="84">
        <f t="shared" si="253"/>
        <v>0</v>
      </c>
      <c r="AQ529" s="84">
        <f t="shared" si="268"/>
        <v>0</v>
      </c>
      <c r="AR529" s="84">
        <f t="shared" si="277"/>
        <v>0</v>
      </c>
      <c r="AS529" s="84">
        <v>0</v>
      </c>
      <c r="AT529" s="84">
        <f t="shared" si="280"/>
        <v>0</v>
      </c>
      <c r="AU529" s="84">
        <v>0</v>
      </c>
      <c r="AV529" s="84">
        <f t="shared" si="254"/>
        <v>0</v>
      </c>
      <c r="AW529" s="84">
        <f t="shared" si="269"/>
        <v>0</v>
      </c>
      <c r="AX529" s="84">
        <f t="shared" si="255"/>
        <v>0</v>
      </c>
      <c r="AY529" s="84">
        <f t="shared" si="256"/>
        <v>0</v>
      </c>
      <c r="AZ529" s="84">
        <f t="shared" si="270"/>
        <v>0</v>
      </c>
      <c r="BA529" s="84">
        <f t="shared" si="257"/>
        <v>0</v>
      </c>
      <c r="BB529" s="84">
        <f t="shared" si="258"/>
        <v>0</v>
      </c>
      <c r="BC529" s="84">
        <f t="shared" si="271"/>
        <v>0</v>
      </c>
      <c r="BD529" s="84">
        <f t="shared" si="278"/>
        <v>0</v>
      </c>
      <c r="BE529" s="84">
        <v>0</v>
      </c>
      <c r="BF529" s="84">
        <f t="shared" si="272"/>
        <v>0</v>
      </c>
      <c r="BG529" s="84">
        <v>0</v>
      </c>
      <c r="BH529" s="84">
        <f t="shared" si="259"/>
        <v>0</v>
      </c>
      <c r="BI529" s="84">
        <f t="shared" si="273"/>
        <v>0</v>
      </c>
      <c r="BJ529" s="84">
        <f t="shared" si="260"/>
        <v>0</v>
      </c>
      <c r="BK529" s="84">
        <f t="shared" si="261"/>
        <v>0</v>
      </c>
      <c r="BL529" s="84">
        <f t="shared" si="274"/>
        <v>0</v>
      </c>
      <c r="BM529" s="84">
        <f t="shared" si="262"/>
        <v>0</v>
      </c>
      <c r="BN529" s="84">
        <f t="shared" si="263"/>
        <v>0</v>
      </c>
      <c r="BO529" s="84">
        <f t="shared" si="275"/>
        <v>0</v>
      </c>
      <c r="BP529" s="84">
        <f t="shared" si="279"/>
        <v>0</v>
      </c>
      <c r="BQ529" s="84">
        <v>0</v>
      </c>
      <c r="BR529" s="84">
        <f t="shared" si="276"/>
        <v>0</v>
      </c>
      <c r="BS529" s="84">
        <v>0</v>
      </c>
    </row>
    <row r="530" spans="1:71" s="85" customFormat="1">
      <c r="A530" s="69">
        <v>521</v>
      </c>
      <c r="B530" s="1"/>
      <c r="C530" s="1"/>
      <c r="D530" s="2"/>
      <c r="E530" s="3"/>
      <c r="F530" s="4"/>
      <c r="G530" s="2"/>
      <c r="H530" s="4"/>
      <c r="I530" s="4"/>
      <c r="J530" s="4"/>
      <c r="K530" s="5"/>
      <c r="L530" s="32"/>
      <c r="M530" s="4"/>
      <c r="N530" s="4"/>
      <c r="O530" s="5"/>
      <c r="P530" s="32"/>
      <c r="Q530" s="4"/>
      <c r="R530" s="4"/>
      <c r="S530" s="47"/>
      <c r="T530" s="32"/>
      <c r="U530" s="4"/>
      <c r="V530" s="4"/>
      <c r="W530" s="47"/>
      <c r="X530" s="86">
        <f>IF(Dane!$E$3=1,AL530+AX530+BJ530,IF(Dane!$E$3=2,AR530+BD530+BP530,AT530+BF530+BR530))</f>
        <v>0</v>
      </c>
      <c r="Y530" s="87">
        <f>IF(Dane!$E$3=1,AM530+AY530+BK530,IF(Dane!$E$3=2,AS530+BE530+BQ530,AU530+BG530+BS530))</f>
        <v>0</v>
      </c>
      <c r="Z530" s="87">
        <f>IF(((H530*Dane!$C$9)-X530)&lt;0,0,(H530*Dane!$C$9)-X530)</f>
        <v>0</v>
      </c>
      <c r="AA530" s="88">
        <f>IFERROR(IF(((I530*Dane!$C$9)-Y530)&lt;0,0,(I530*Dane!$C$9)-Y530),0)</f>
        <v>0</v>
      </c>
      <c r="AB530" s="74"/>
      <c r="AC530" s="83">
        <f>IF(Dane!$E$3=1,AL530,IF(Dane!$E$3=2,AR530,AT530))</f>
        <v>0</v>
      </c>
      <c r="AD530" s="83">
        <f>IF(Dane!$E$3=1,AM530,IF(Dane!$E$3=2,AS530,AU530))</f>
        <v>0</v>
      </c>
      <c r="AE530" s="83">
        <f>IF(Dane!$E$3=1,AX530,IF(Dane!$E$3=2,BD530,BF530))</f>
        <v>0</v>
      </c>
      <c r="AF530" s="83">
        <f>IF(Dane!$E$3=1,AY530,IF(Dane!$E$3=2,BE530,BG530))</f>
        <v>0</v>
      </c>
      <c r="AG530" s="83">
        <f>IF(Dane!$E$3=1,BJ530,IF(Dane!$E$3=2,BP530,BR530))</f>
        <v>0</v>
      </c>
      <c r="AH530" s="83">
        <f>IF(Dane!$E$3=1,BK530,IF(Dane!$E$3=2,BQ530,BS530))</f>
        <v>0</v>
      </c>
      <c r="AI530" s="84">
        <f t="shared" si="264"/>
        <v>0</v>
      </c>
      <c r="AJ530" s="84">
        <f t="shared" si="265"/>
        <v>0</v>
      </c>
      <c r="AK530" s="84"/>
      <c r="AL530" s="84">
        <f t="shared" si="251"/>
        <v>0</v>
      </c>
      <c r="AM530" s="84">
        <f t="shared" si="266"/>
        <v>0</v>
      </c>
      <c r="AN530" s="84">
        <f t="shared" si="267"/>
        <v>0</v>
      </c>
      <c r="AO530" s="84">
        <f t="shared" si="252"/>
        <v>0</v>
      </c>
      <c r="AP530" s="84">
        <f t="shared" si="253"/>
        <v>0</v>
      </c>
      <c r="AQ530" s="84">
        <f t="shared" si="268"/>
        <v>0</v>
      </c>
      <c r="AR530" s="84">
        <f t="shared" si="277"/>
        <v>0</v>
      </c>
      <c r="AS530" s="84">
        <v>0</v>
      </c>
      <c r="AT530" s="84">
        <f t="shared" si="280"/>
        <v>0</v>
      </c>
      <c r="AU530" s="84">
        <v>0</v>
      </c>
      <c r="AV530" s="84">
        <f t="shared" si="254"/>
        <v>0</v>
      </c>
      <c r="AW530" s="84">
        <f t="shared" si="269"/>
        <v>0</v>
      </c>
      <c r="AX530" s="84">
        <f t="shared" si="255"/>
        <v>0</v>
      </c>
      <c r="AY530" s="84">
        <f t="shared" si="256"/>
        <v>0</v>
      </c>
      <c r="AZ530" s="84">
        <f t="shared" si="270"/>
        <v>0</v>
      </c>
      <c r="BA530" s="84">
        <f t="shared" si="257"/>
        <v>0</v>
      </c>
      <c r="BB530" s="84">
        <f t="shared" si="258"/>
        <v>0</v>
      </c>
      <c r="BC530" s="84">
        <f t="shared" si="271"/>
        <v>0</v>
      </c>
      <c r="BD530" s="84">
        <f t="shared" si="278"/>
        <v>0</v>
      </c>
      <c r="BE530" s="84">
        <v>0</v>
      </c>
      <c r="BF530" s="84">
        <f t="shared" si="272"/>
        <v>0</v>
      </c>
      <c r="BG530" s="84">
        <v>0</v>
      </c>
      <c r="BH530" s="84">
        <f t="shared" si="259"/>
        <v>0</v>
      </c>
      <c r="BI530" s="84">
        <f t="shared" si="273"/>
        <v>0</v>
      </c>
      <c r="BJ530" s="84">
        <f t="shared" si="260"/>
        <v>0</v>
      </c>
      <c r="BK530" s="84">
        <f t="shared" si="261"/>
        <v>0</v>
      </c>
      <c r="BL530" s="84">
        <f t="shared" si="274"/>
        <v>0</v>
      </c>
      <c r="BM530" s="84">
        <f t="shared" si="262"/>
        <v>0</v>
      </c>
      <c r="BN530" s="84">
        <f t="shared" si="263"/>
        <v>0</v>
      </c>
      <c r="BO530" s="84">
        <f t="shared" si="275"/>
        <v>0</v>
      </c>
      <c r="BP530" s="84">
        <f t="shared" si="279"/>
        <v>0</v>
      </c>
      <c r="BQ530" s="84">
        <v>0</v>
      </c>
      <c r="BR530" s="84">
        <f t="shared" si="276"/>
        <v>0</v>
      </c>
      <c r="BS530" s="84">
        <v>0</v>
      </c>
    </row>
    <row r="531" spans="1:71" s="85" customFormat="1">
      <c r="A531" s="69">
        <v>522</v>
      </c>
      <c r="B531" s="1"/>
      <c r="C531" s="1"/>
      <c r="D531" s="2"/>
      <c r="E531" s="3"/>
      <c r="F531" s="4"/>
      <c r="G531" s="2"/>
      <c r="H531" s="4"/>
      <c r="I531" s="4"/>
      <c r="J531" s="4"/>
      <c r="K531" s="5"/>
      <c r="L531" s="32"/>
      <c r="M531" s="4"/>
      <c r="N531" s="4"/>
      <c r="O531" s="5"/>
      <c r="P531" s="32"/>
      <c r="Q531" s="4"/>
      <c r="R531" s="4"/>
      <c r="S531" s="47"/>
      <c r="T531" s="32"/>
      <c r="U531" s="4"/>
      <c r="V531" s="4"/>
      <c r="W531" s="47"/>
      <c r="X531" s="86">
        <f>IF(Dane!$E$3=1,AL531+AX531+BJ531,IF(Dane!$E$3=2,AR531+BD531+BP531,AT531+BF531+BR531))</f>
        <v>0</v>
      </c>
      <c r="Y531" s="87">
        <f>IF(Dane!$E$3=1,AM531+AY531+BK531,IF(Dane!$E$3=2,AS531+BE531+BQ531,AU531+BG531+BS531))</f>
        <v>0</v>
      </c>
      <c r="Z531" s="87">
        <f>IF(((H531*Dane!$C$9)-X531)&lt;0,0,(H531*Dane!$C$9)-X531)</f>
        <v>0</v>
      </c>
      <c r="AA531" s="88">
        <f>IFERROR(IF(((I531*Dane!$C$9)-Y531)&lt;0,0,(I531*Dane!$C$9)-Y531),0)</f>
        <v>0</v>
      </c>
      <c r="AB531" s="74"/>
      <c r="AC531" s="83">
        <f>IF(Dane!$E$3=1,AL531,IF(Dane!$E$3=2,AR531,AT531))</f>
        <v>0</v>
      </c>
      <c r="AD531" s="83">
        <f>IF(Dane!$E$3=1,AM531,IF(Dane!$E$3=2,AS531,AU531))</f>
        <v>0</v>
      </c>
      <c r="AE531" s="83">
        <f>IF(Dane!$E$3=1,AX531,IF(Dane!$E$3=2,BD531,BF531))</f>
        <v>0</v>
      </c>
      <c r="AF531" s="83">
        <f>IF(Dane!$E$3=1,AY531,IF(Dane!$E$3=2,BE531,BG531))</f>
        <v>0</v>
      </c>
      <c r="AG531" s="83">
        <f>IF(Dane!$E$3=1,BJ531,IF(Dane!$E$3=2,BP531,BR531))</f>
        <v>0</v>
      </c>
      <c r="AH531" s="83">
        <f>IF(Dane!$E$3=1,BK531,IF(Dane!$E$3=2,BQ531,BS531))</f>
        <v>0</v>
      </c>
      <c r="AI531" s="84">
        <f t="shared" si="264"/>
        <v>0</v>
      </c>
      <c r="AJ531" s="84">
        <f t="shared" si="265"/>
        <v>0</v>
      </c>
      <c r="AK531" s="84"/>
      <c r="AL531" s="84">
        <f t="shared" si="251"/>
        <v>0</v>
      </c>
      <c r="AM531" s="84">
        <f t="shared" si="266"/>
        <v>0</v>
      </c>
      <c r="AN531" s="84">
        <f t="shared" si="267"/>
        <v>0</v>
      </c>
      <c r="AO531" s="84">
        <f t="shared" si="252"/>
        <v>0</v>
      </c>
      <c r="AP531" s="84">
        <f t="shared" si="253"/>
        <v>0</v>
      </c>
      <c r="AQ531" s="84">
        <f t="shared" si="268"/>
        <v>0</v>
      </c>
      <c r="AR531" s="84">
        <f t="shared" si="277"/>
        <v>0</v>
      </c>
      <c r="AS531" s="84">
        <v>0</v>
      </c>
      <c r="AT531" s="84">
        <f t="shared" si="280"/>
        <v>0</v>
      </c>
      <c r="AU531" s="84">
        <v>0</v>
      </c>
      <c r="AV531" s="84">
        <f t="shared" si="254"/>
        <v>0</v>
      </c>
      <c r="AW531" s="84">
        <f t="shared" si="269"/>
        <v>0</v>
      </c>
      <c r="AX531" s="84">
        <f t="shared" si="255"/>
        <v>0</v>
      </c>
      <c r="AY531" s="84">
        <f t="shared" si="256"/>
        <v>0</v>
      </c>
      <c r="AZ531" s="84">
        <f t="shared" si="270"/>
        <v>0</v>
      </c>
      <c r="BA531" s="84">
        <f t="shared" si="257"/>
        <v>0</v>
      </c>
      <c r="BB531" s="84">
        <f t="shared" si="258"/>
        <v>0</v>
      </c>
      <c r="BC531" s="84">
        <f t="shared" si="271"/>
        <v>0</v>
      </c>
      <c r="BD531" s="84">
        <f t="shared" si="278"/>
        <v>0</v>
      </c>
      <c r="BE531" s="84">
        <v>0</v>
      </c>
      <c r="BF531" s="84">
        <f t="shared" si="272"/>
        <v>0</v>
      </c>
      <c r="BG531" s="84">
        <v>0</v>
      </c>
      <c r="BH531" s="84">
        <f t="shared" si="259"/>
        <v>0</v>
      </c>
      <c r="BI531" s="84">
        <f t="shared" si="273"/>
        <v>0</v>
      </c>
      <c r="BJ531" s="84">
        <f t="shared" si="260"/>
        <v>0</v>
      </c>
      <c r="BK531" s="84">
        <f t="shared" si="261"/>
        <v>0</v>
      </c>
      <c r="BL531" s="84">
        <f t="shared" si="274"/>
        <v>0</v>
      </c>
      <c r="BM531" s="84">
        <f t="shared" si="262"/>
        <v>0</v>
      </c>
      <c r="BN531" s="84">
        <f t="shared" si="263"/>
        <v>0</v>
      </c>
      <c r="BO531" s="84">
        <f t="shared" si="275"/>
        <v>0</v>
      </c>
      <c r="BP531" s="84">
        <f t="shared" si="279"/>
        <v>0</v>
      </c>
      <c r="BQ531" s="84">
        <v>0</v>
      </c>
      <c r="BR531" s="84">
        <f t="shared" si="276"/>
        <v>0</v>
      </c>
      <c r="BS531" s="84">
        <v>0</v>
      </c>
    </row>
    <row r="532" spans="1:71" s="85" customFormat="1">
      <c r="A532" s="69">
        <v>523</v>
      </c>
      <c r="B532" s="1"/>
      <c r="C532" s="1"/>
      <c r="D532" s="2"/>
      <c r="E532" s="3"/>
      <c r="F532" s="4"/>
      <c r="G532" s="2"/>
      <c r="H532" s="4"/>
      <c r="I532" s="4"/>
      <c r="J532" s="4"/>
      <c r="K532" s="5"/>
      <c r="L532" s="32"/>
      <c r="M532" s="4"/>
      <c r="N532" s="4"/>
      <c r="O532" s="5"/>
      <c r="P532" s="32"/>
      <c r="Q532" s="4"/>
      <c r="R532" s="4"/>
      <c r="S532" s="47"/>
      <c r="T532" s="32"/>
      <c r="U532" s="4"/>
      <c r="V532" s="4"/>
      <c r="W532" s="47"/>
      <c r="X532" s="86">
        <f>IF(Dane!$E$3=1,AL532+AX532+BJ532,IF(Dane!$E$3=2,AR532+BD532+BP532,AT532+BF532+BR532))</f>
        <v>0</v>
      </c>
      <c r="Y532" s="87">
        <f>IF(Dane!$E$3=1,AM532+AY532+BK532,IF(Dane!$E$3=2,AS532+BE532+BQ532,AU532+BG532+BS532))</f>
        <v>0</v>
      </c>
      <c r="Z532" s="87">
        <f>IF(((H532*Dane!$C$9)-X532)&lt;0,0,(H532*Dane!$C$9)-X532)</f>
        <v>0</v>
      </c>
      <c r="AA532" s="88">
        <f>IFERROR(IF(((I532*Dane!$C$9)-Y532)&lt;0,0,(I532*Dane!$C$9)-Y532),0)</f>
        <v>0</v>
      </c>
      <c r="AB532" s="74"/>
      <c r="AC532" s="83">
        <f>IF(Dane!$E$3=1,AL532,IF(Dane!$E$3=2,AR532,AT532))</f>
        <v>0</v>
      </c>
      <c r="AD532" s="83">
        <f>IF(Dane!$E$3=1,AM532,IF(Dane!$E$3=2,AS532,AU532))</f>
        <v>0</v>
      </c>
      <c r="AE532" s="83">
        <f>IF(Dane!$E$3=1,AX532,IF(Dane!$E$3=2,BD532,BF532))</f>
        <v>0</v>
      </c>
      <c r="AF532" s="83">
        <f>IF(Dane!$E$3=1,AY532,IF(Dane!$E$3=2,BE532,BG532))</f>
        <v>0</v>
      </c>
      <c r="AG532" s="83">
        <f>IF(Dane!$E$3=1,BJ532,IF(Dane!$E$3=2,BP532,BR532))</f>
        <v>0</v>
      </c>
      <c r="AH532" s="83">
        <f>IF(Dane!$E$3=1,BK532,IF(Dane!$E$3=2,BQ532,BS532))</f>
        <v>0</v>
      </c>
      <c r="AI532" s="84">
        <f t="shared" si="264"/>
        <v>0</v>
      </c>
      <c r="AJ532" s="84">
        <f t="shared" si="265"/>
        <v>0</v>
      </c>
      <c r="AK532" s="84"/>
      <c r="AL532" s="84">
        <f t="shared" si="251"/>
        <v>0</v>
      </c>
      <c r="AM532" s="84">
        <f t="shared" si="266"/>
        <v>0</v>
      </c>
      <c r="AN532" s="84">
        <f t="shared" si="267"/>
        <v>0</v>
      </c>
      <c r="AO532" s="84">
        <f t="shared" si="252"/>
        <v>0</v>
      </c>
      <c r="AP532" s="84">
        <f t="shared" si="253"/>
        <v>0</v>
      </c>
      <c r="AQ532" s="84">
        <f t="shared" si="268"/>
        <v>0</v>
      </c>
      <c r="AR532" s="84">
        <f t="shared" si="277"/>
        <v>0</v>
      </c>
      <c r="AS532" s="84">
        <v>0</v>
      </c>
      <c r="AT532" s="84">
        <f t="shared" si="280"/>
        <v>0</v>
      </c>
      <c r="AU532" s="84">
        <v>0</v>
      </c>
      <c r="AV532" s="84">
        <f t="shared" si="254"/>
        <v>0</v>
      </c>
      <c r="AW532" s="84">
        <f t="shared" si="269"/>
        <v>0</v>
      </c>
      <c r="AX532" s="84">
        <f t="shared" si="255"/>
        <v>0</v>
      </c>
      <c r="AY532" s="84">
        <f t="shared" si="256"/>
        <v>0</v>
      </c>
      <c r="AZ532" s="84">
        <f t="shared" si="270"/>
        <v>0</v>
      </c>
      <c r="BA532" s="84">
        <f t="shared" si="257"/>
        <v>0</v>
      </c>
      <c r="BB532" s="84">
        <f t="shared" si="258"/>
        <v>0</v>
      </c>
      <c r="BC532" s="84">
        <f t="shared" si="271"/>
        <v>0</v>
      </c>
      <c r="BD532" s="84">
        <f t="shared" si="278"/>
        <v>0</v>
      </c>
      <c r="BE532" s="84">
        <v>0</v>
      </c>
      <c r="BF532" s="84">
        <f t="shared" si="272"/>
        <v>0</v>
      </c>
      <c r="BG532" s="84">
        <v>0</v>
      </c>
      <c r="BH532" s="84">
        <f t="shared" si="259"/>
        <v>0</v>
      </c>
      <c r="BI532" s="84">
        <f t="shared" si="273"/>
        <v>0</v>
      </c>
      <c r="BJ532" s="84">
        <f t="shared" si="260"/>
        <v>0</v>
      </c>
      <c r="BK532" s="84">
        <f t="shared" si="261"/>
        <v>0</v>
      </c>
      <c r="BL532" s="84">
        <f t="shared" si="274"/>
        <v>0</v>
      </c>
      <c r="BM532" s="84">
        <f t="shared" si="262"/>
        <v>0</v>
      </c>
      <c r="BN532" s="84">
        <f t="shared" si="263"/>
        <v>0</v>
      </c>
      <c r="BO532" s="84">
        <f t="shared" si="275"/>
        <v>0</v>
      </c>
      <c r="BP532" s="84">
        <f t="shared" si="279"/>
        <v>0</v>
      </c>
      <c r="BQ532" s="84">
        <v>0</v>
      </c>
      <c r="BR532" s="84">
        <f t="shared" si="276"/>
        <v>0</v>
      </c>
      <c r="BS532" s="84">
        <v>0</v>
      </c>
    </row>
    <row r="533" spans="1:71" s="85" customFormat="1">
      <c r="A533" s="69">
        <v>524</v>
      </c>
      <c r="B533" s="1"/>
      <c r="C533" s="1"/>
      <c r="D533" s="2"/>
      <c r="E533" s="3"/>
      <c r="F533" s="4"/>
      <c r="G533" s="2"/>
      <c r="H533" s="4"/>
      <c r="I533" s="4"/>
      <c r="J533" s="4"/>
      <c r="K533" s="5"/>
      <c r="L533" s="32"/>
      <c r="M533" s="4"/>
      <c r="N533" s="4"/>
      <c r="O533" s="5"/>
      <c r="P533" s="32"/>
      <c r="Q533" s="4"/>
      <c r="R533" s="4"/>
      <c r="S533" s="47"/>
      <c r="T533" s="32"/>
      <c r="U533" s="4"/>
      <c r="V533" s="4"/>
      <c r="W533" s="47"/>
      <c r="X533" s="86">
        <f>IF(Dane!$E$3=1,AL533+AX533+BJ533,IF(Dane!$E$3=2,AR533+BD533+BP533,AT533+BF533+BR533))</f>
        <v>0</v>
      </c>
      <c r="Y533" s="87">
        <f>IF(Dane!$E$3=1,AM533+AY533+BK533,IF(Dane!$E$3=2,AS533+BE533+BQ533,AU533+BG533+BS533))</f>
        <v>0</v>
      </c>
      <c r="Z533" s="87">
        <f>IF(((H533*Dane!$C$9)-X533)&lt;0,0,(H533*Dane!$C$9)-X533)</f>
        <v>0</v>
      </c>
      <c r="AA533" s="88">
        <f>IFERROR(IF(((I533*Dane!$C$9)-Y533)&lt;0,0,(I533*Dane!$C$9)-Y533),0)</f>
        <v>0</v>
      </c>
      <c r="AB533" s="74"/>
      <c r="AC533" s="83">
        <f>IF(Dane!$E$3=1,AL533,IF(Dane!$E$3=2,AR533,AT533))</f>
        <v>0</v>
      </c>
      <c r="AD533" s="83">
        <f>IF(Dane!$E$3=1,AM533,IF(Dane!$E$3=2,AS533,AU533))</f>
        <v>0</v>
      </c>
      <c r="AE533" s="83">
        <f>IF(Dane!$E$3=1,AX533,IF(Dane!$E$3=2,BD533,BF533))</f>
        <v>0</v>
      </c>
      <c r="AF533" s="83">
        <f>IF(Dane!$E$3=1,AY533,IF(Dane!$E$3=2,BE533,BG533))</f>
        <v>0</v>
      </c>
      <c r="AG533" s="83">
        <f>IF(Dane!$E$3=1,BJ533,IF(Dane!$E$3=2,BP533,BR533))</f>
        <v>0</v>
      </c>
      <c r="AH533" s="83">
        <f>IF(Dane!$E$3=1,BK533,IF(Dane!$E$3=2,BQ533,BS533))</f>
        <v>0</v>
      </c>
      <c r="AI533" s="84">
        <f t="shared" si="264"/>
        <v>0</v>
      </c>
      <c r="AJ533" s="84">
        <f t="shared" si="265"/>
        <v>0</v>
      </c>
      <c r="AK533" s="84"/>
      <c r="AL533" s="84">
        <f t="shared" si="251"/>
        <v>0</v>
      </c>
      <c r="AM533" s="84">
        <f t="shared" si="266"/>
        <v>0</v>
      </c>
      <c r="AN533" s="84">
        <f t="shared" si="267"/>
        <v>0</v>
      </c>
      <c r="AO533" s="84">
        <f t="shared" si="252"/>
        <v>0</v>
      </c>
      <c r="AP533" s="84">
        <f t="shared" si="253"/>
        <v>0</v>
      </c>
      <c r="AQ533" s="84">
        <f t="shared" si="268"/>
        <v>0</v>
      </c>
      <c r="AR533" s="84">
        <f t="shared" si="277"/>
        <v>0</v>
      </c>
      <c r="AS533" s="84">
        <v>0</v>
      </c>
      <c r="AT533" s="84">
        <f t="shared" si="280"/>
        <v>0</v>
      </c>
      <c r="AU533" s="84">
        <v>0</v>
      </c>
      <c r="AV533" s="84">
        <f t="shared" si="254"/>
        <v>0</v>
      </c>
      <c r="AW533" s="84">
        <f t="shared" si="269"/>
        <v>0</v>
      </c>
      <c r="AX533" s="84">
        <f t="shared" si="255"/>
        <v>0</v>
      </c>
      <c r="AY533" s="84">
        <f t="shared" si="256"/>
        <v>0</v>
      </c>
      <c r="AZ533" s="84">
        <f t="shared" si="270"/>
        <v>0</v>
      </c>
      <c r="BA533" s="84">
        <f t="shared" si="257"/>
        <v>0</v>
      </c>
      <c r="BB533" s="84">
        <f t="shared" si="258"/>
        <v>0</v>
      </c>
      <c r="BC533" s="84">
        <f t="shared" si="271"/>
        <v>0</v>
      </c>
      <c r="BD533" s="84">
        <f t="shared" si="278"/>
        <v>0</v>
      </c>
      <c r="BE533" s="84">
        <v>0</v>
      </c>
      <c r="BF533" s="84">
        <f t="shared" si="272"/>
        <v>0</v>
      </c>
      <c r="BG533" s="84">
        <v>0</v>
      </c>
      <c r="BH533" s="84">
        <f t="shared" si="259"/>
        <v>0</v>
      </c>
      <c r="BI533" s="84">
        <f t="shared" si="273"/>
        <v>0</v>
      </c>
      <c r="BJ533" s="84">
        <f t="shared" si="260"/>
        <v>0</v>
      </c>
      <c r="BK533" s="84">
        <f t="shared" si="261"/>
        <v>0</v>
      </c>
      <c r="BL533" s="84">
        <f t="shared" si="274"/>
        <v>0</v>
      </c>
      <c r="BM533" s="84">
        <f t="shared" si="262"/>
        <v>0</v>
      </c>
      <c r="BN533" s="84">
        <f t="shared" si="263"/>
        <v>0</v>
      </c>
      <c r="BO533" s="84">
        <f t="shared" si="275"/>
        <v>0</v>
      </c>
      <c r="BP533" s="84">
        <f t="shared" si="279"/>
        <v>0</v>
      </c>
      <c r="BQ533" s="84">
        <v>0</v>
      </c>
      <c r="BR533" s="84">
        <f t="shared" si="276"/>
        <v>0</v>
      </c>
      <c r="BS533" s="84">
        <v>0</v>
      </c>
    </row>
    <row r="534" spans="1:71" s="85" customFormat="1">
      <c r="A534" s="69">
        <v>525</v>
      </c>
      <c r="B534" s="1"/>
      <c r="C534" s="1"/>
      <c r="D534" s="2"/>
      <c r="E534" s="3"/>
      <c r="F534" s="4"/>
      <c r="G534" s="2"/>
      <c r="H534" s="4"/>
      <c r="I534" s="4"/>
      <c r="J534" s="4"/>
      <c r="K534" s="5"/>
      <c r="L534" s="32"/>
      <c r="M534" s="4"/>
      <c r="N534" s="4"/>
      <c r="O534" s="5"/>
      <c r="P534" s="32"/>
      <c r="Q534" s="4"/>
      <c r="R534" s="4"/>
      <c r="S534" s="47"/>
      <c r="T534" s="32"/>
      <c r="U534" s="4"/>
      <c r="V534" s="4"/>
      <c r="W534" s="47"/>
      <c r="X534" s="86">
        <f>IF(Dane!$E$3=1,AL534+AX534+BJ534,IF(Dane!$E$3=2,AR534+BD534+BP534,AT534+BF534+BR534))</f>
        <v>0</v>
      </c>
      <c r="Y534" s="87">
        <f>IF(Dane!$E$3=1,AM534+AY534+BK534,IF(Dane!$E$3=2,AS534+BE534+BQ534,AU534+BG534+BS534))</f>
        <v>0</v>
      </c>
      <c r="Z534" s="87">
        <f>IF(((H534*Dane!$C$9)-X534)&lt;0,0,(H534*Dane!$C$9)-X534)</f>
        <v>0</v>
      </c>
      <c r="AA534" s="88">
        <f>IFERROR(IF(((I534*Dane!$C$9)-Y534)&lt;0,0,(I534*Dane!$C$9)-Y534),0)</f>
        <v>0</v>
      </c>
      <c r="AB534" s="74"/>
      <c r="AC534" s="83">
        <f>IF(Dane!$E$3=1,AL534,IF(Dane!$E$3=2,AR534,AT534))</f>
        <v>0</v>
      </c>
      <c r="AD534" s="83">
        <f>IF(Dane!$E$3=1,AM534,IF(Dane!$E$3=2,AS534,AU534))</f>
        <v>0</v>
      </c>
      <c r="AE534" s="83">
        <f>IF(Dane!$E$3=1,AX534,IF(Dane!$E$3=2,BD534,BF534))</f>
        <v>0</v>
      </c>
      <c r="AF534" s="83">
        <f>IF(Dane!$E$3=1,AY534,IF(Dane!$E$3=2,BE534,BG534))</f>
        <v>0</v>
      </c>
      <c r="AG534" s="83">
        <f>IF(Dane!$E$3=1,BJ534,IF(Dane!$E$3=2,BP534,BR534))</f>
        <v>0</v>
      </c>
      <c r="AH534" s="83">
        <f>IF(Dane!$E$3=1,BK534,IF(Dane!$E$3=2,BQ534,BS534))</f>
        <v>0</v>
      </c>
      <c r="AI534" s="84">
        <f t="shared" si="264"/>
        <v>0</v>
      </c>
      <c r="AJ534" s="84">
        <f t="shared" si="265"/>
        <v>0</v>
      </c>
      <c r="AK534" s="84"/>
      <c r="AL534" s="84">
        <f t="shared" si="251"/>
        <v>0</v>
      </c>
      <c r="AM534" s="84">
        <f t="shared" si="266"/>
        <v>0</v>
      </c>
      <c r="AN534" s="84">
        <f t="shared" si="267"/>
        <v>0</v>
      </c>
      <c r="AO534" s="84">
        <f t="shared" si="252"/>
        <v>0</v>
      </c>
      <c r="AP534" s="84">
        <f t="shared" si="253"/>
        <v>0</v>
      </c>
      <c r="AQ534" s="84">
        <f t="shared" si="268"/>
        <v>0</v>
      </c>
      <c r="AR534" s="84">
        <f t="shared" si="277"/>
        <v>0</v>
      </c>
      <c r="AS534" s="84">
        <v>0</v>
      </c>
      <c r="AT534" s="84">
        <f t="shared" si="280"/>
        <v>0</v>
      </c>
      <c r="AU534" s="84">
        <v>0</v>
      </c>
      <c r="AV534" s="84">
        <f t="shared" si="254"/>
        <v>0</v>
      </c>
      <c r="AW534" s="84">
        <f t="shared" si="269"/>
        <v>0</v>
      </c>
      <c r="AX534" s="84">
        <f t="shared" si="255"/>
        <v>0</v>
      </c>
      <c r="AY534" s="84">
        <f t="shared" si="256"/>
        <v>0</v>
      </c>
      <c r="AZ534" s="84">
        <f t="shared" si="270"/>
        <v>0</v>
      </c>
      <c r="BA534" s="84">
        <f t="shared" si="257"/>
        <v>0</v>
      </c>
      <c r="BB534" s="84">
        <f t="shared" si="258"/>
        <v>0</v>
      </c>
      <c r="BC534" s="84">
        <f t="shared" si="271"/>
        <v>0</v>
      </c>
      <c r="BD534" s="84">
        <f t="shared" si="278"/>
        <v>0</v>
      </c>
      <c r="BE534" s="84">
        <v>0</v>
      </c>
      <c r="BF534" s="84">
        <f t="shared" si="272"/>
        <v>0</v>
      </c>
      <c r="BG534" s="84">
        <v>0</v>
      </c>
      <c r="BH534" s="84">
        <f t="shared" si="259"/>
        <v>0</v>
      </c>
      <c r="BI534" s="84">
        <f t="shared" si="273"/>
        <v>0</v>
      </c>
      <c r="BJ534" s="84">
        <f t="shared" si="260"/>
        <v>0</v>
      </c>
      <c r="BK534" s="84">
        <f t="shared" si="261"/>
        <v>0</v>
      </c>
      <c r="BL534" s="84">
        <f t="shared" si="274"/>
        <v>0</v>
      </c>
      <c r="BM534" s="84">
        <f t="shared" si="262"/>
        <v>0</v>
      </c>
      <c r="BN534" s="84">
        <f t="shared" si="263"/>
        <v>0</v>
      </c>
      <c r="BO534" s="84">
        <f t="shared" si="275"/>
        <v>0</v>
      </c>
      <c r="BP534" s="84">
        <f t="shared" si="279"/>
        <v>0</v>
      </c>
      <c r="BQ534" s="84">
        <v>0</v>
      </c>
      <c r="BR534" s="84">
        <f t="shared" si="276"/>
        <v>0</v>
      </c>
      <c r="BS534" s="84">
        <v>0</v>
      </c>
    </row>
    <row r="535" spans="1:71" s="85" customFormat="1">
      <c r="A535" s="69">
        <v>526</v>
      </c>
      <c r="B535" s="1"/>
      <c r="C535" s="1"/>
      <c r="D535" s="2"/>
      <c r="E535" s="3"/>
      <c r="F535" s="4"/>
      <c r="G535" s="2"/>
      <c r="H535" s="4"/>
      <c r="I535" s="4"/>
      <c r="J535" s="4"/>
      <c r="K535" s="5"/>
      <c r="L535" s="32"/>
      <c r="M535" s="4"/>
      <c r="N535" s="4"/>
      <c r="O535" s="5"/>
      <c r="P535" s="32"/>
      <c r="Q535" s="4"/>
      <c r="R535" s="4"/>
      <c r="S535" s="47"/>
      <c r="T535" s="32"/>
      <c r="U535" s="4"/>
      <c r="V535" s="4"/>
      <c r="W535" s="47"/>
      <c r="X535" s="86">
        <f>IF(Dane!$E$3=1,AL535+AX535+BJ535,IF(Dane!$E$3=2,AR535+BD535+BP535,AT535+BF535+BR535))</f>
        <v>0</v>
      </c>
      <c r="Y535" s="87">
        <f>IF(Dane!$E$3=1,AM535+AY535+BK535,IF(Dane!$E$3=2,AS535+BE535+BQ535,AU535+BG535+BS535))</f>
        <v>0</v>
      </c>
      <c r="Z535" s="87">
        <f>IF(((H535*Dane!$C$9)-X535)&lt;0,0,(H535*Dane!$C$9)-X535)</f>
        <v>0</v>
      </c>
      <c r="AA535" s="88">
        <f>IFERROR(IF(((I535*Dane!$C$9)-Y535)&lt;0,0,(I535*Dane!$C$9)-Y535),0)</f>
        <v>0</v>
      </c>
      <c r="AB535" s="74"/>
      <c r="AC535" s="83">
        <f>IF(Dane!$E$3=1,AL535,IF(Dane!$E$3=2,AR535,AT535))</f>
        <v>0</v>
      </c>
      <c r="AD535" s="83">
        <f>IF(Dane!$E$3=1,AM535,IF(Dane!$E$3=2,AS535,AU535))</f>
        <v>0</v>
      </c>
      <c r="AE535" s="83">
        <f>IF(Dane!$E$3=1,AX535,IF(Dane!$E$3=2,BD535,BF535))</f>
        <v>0</v>
      </c>
      <c r="AF535" s="83">
        <f>IF(Dane!$E$3=1,AY535,IF(Dane!$E$3=2,BE535,BG535))</f>
        <v>0</v>
      </c>
      <c r="AG535" s="83">
        <f>IF(Dane!$E$3=1,BJ535,IF(Dane!$E$3=2,BP535,BR535))</f>
        <v>0</v>
      </c>
      <c r="AH535" s="83">
        <f>IF(Dane!$E$3=1,BK535,IF(Dane!$E$3=2,BQ535,BS535))</f>
        <v>0</v>
      </c>
      <c r="AI535" s="84">
        <f t="shared" si="264"/>
        <v>0</v>
      </c>
      <c r="AJ535" s="84">
        <f t="shared" si="265"/>
        <v>0</v>
      </c>
      <c r="AK535" s="84"/>
      <c r="AL535" s="84">
        <f t="shared" si="251"/>
        <v>0</v>
      </c>
      <c r="AM535" s="84">
        <f t="shared" si="266"/>
        <v>0</v>
      </c>
      <c r="AN535" s="84">
        <f t="shared" si="267"/>
        <v>0</v>
      </c>
      <c r="AO535" s="84">
        <f t="shared" si="252"/>
        <v>0</v>
      </c>
      <c r="AP535" s="84">
        <f t="shared" si="253"/>
        <v>0</v>
      </c>
      <c r="AQ535" s="84">
        <f t="shared" si="268"/>
        <v>0</v>
      </c>
      <c r="AR535" s="84">
        <f t="shared" si="277"/>
        <v>0</v>
      </c>
      <c r="AS535" s="84">
        <v>0</v>
      </c>
      <c r="AT535" s="84">
        <f t="shared" si="280"/>
        <v>0</v>
      </c>
      <c r="AU535" s="84">
        <v>0</v>
      </c>
      <c r="AV535" s="84">
        <f t="shared" si="254"/>
        <v>0</v>
      </c>
      <c r="AW535" s="84">
        <f t="shared" si="269"/>
        <v>0</v>
      </c>
      <c r="AX535" s="84">
        <f t="shared" si="255"/>
        <v>0</v>
      </c>
      <c r="AY535" s="84">
        <f t="shared" si="256"/>
        <v>0</v>
      </c>
      <c r="AZ535" s="84">
        <f t="shared" si="270"/>
        <v>0</v>
      </c>
      <c r="BA535" s="84">
        <f t="shared" si="257"/>
        <v>0</v>
      </c>
      <c r="BB535" s="84">
        <f t="shared" si="258"/>
        <v>0</v>
      </c>
      <c r="BC535" s="84">
        <f t="shared" si="271"/>
        <v>0</v>
      </c>
      <c r="BD535" s="84">
        <f t="shared" si="278"/>
        <v>0</v>
      </c>
      <c r="BE535" s="84">
        <v>0</v>
      </c>
      <c r="BF535" s="84">
        <f t="shared" si="272"/>
        <v>0</v>
      </c>
      <c r="BG535" s="84">
        <v>0</v>
      </c>
      <c r="BH535" s="84">
        <f t="shared" si="259"/>
        <v>0</v>
      </c>
      <c r="BI535" s="84">
        <f t="shared" si="273"/>
        <v>0</v>
      </c>
      <c r="BJ535" s="84">
        <f t="shared" si="260"/>
        <v>0</v>
      </c>
      <c r="BK535" s="84">
        <f t="shared" si="261"/>
        <v>0</v>
      </c>
      <c r="BL535" s="84">
        <f t="shared" si="274"/>
        <v>0</v>
      </c>
      <c r="BM535" s="84">
        <f t="shared" si="262"/>
        <v>0</v>
      </c>
      <c r="BN535" s="84">
        <f t="shared" si="263"/>
        <v>0</v>
      </c>
      <c r="BO535" s="84">
        <f t="shared" si="275"/>
        <v>0</v>
      </c>
      <c r="BP535" s="84">
        <f t="shared" si="279"/>
        <v>0</v>
      </c>
      <c r="BQ535" s="84">
        <v>0</v>
      </c>
      <c r="BR535" s="84">
        <f t="shared" si="276"/>
        <v>0</v>
      </c>
      <c r="BS535" s="84">
        <v>0</v>
      </c>
    </row>
    <row r="536" spans="1:71" s="85" customFormat="1">
      <c r="A536" s="69">
        <v>527</v>
      </c>
      <c r="B536" s="1"/>
      <c r="C536" s="1"/>
      <c r="D536" s="2"/>
      <c r="E536" s="3"/>
      <c r="F536" s="4"/>
      <c r="G536" s="2"/>
      <c r="H536" s="4"/>
      <c r="I536" s="4"/>
      <c r="J536" s="4"/>
      <c r="K536" s="5"/>
      <c r="L536" s="32"/>
      <c r="M536" s="4"/>
      <c r="N536" s="4"/>
      <c r="O536" s="5"/>
      <c r="P536" s="32"/>
      <c r="Q536" s="4"/>
      <c r="R536" s="4"/>
      <c r="S536" s="47"/>
      <c r="T536" s="32"/>
      <c r="U536" s="4"/>
      <c r="V536" s="4"/>
      <c r="W536" s="47"/>
      <c r="X536" s="86">
        <f>IF(Dane!$E$3=1,AL536+AX536+BJ536,IF(Dane!$E$3=2,AR536+BD536+BP536,AT536+BF536+BR536))</f>
        <v>0</v>
      </c>
      <c r="Y536" s="87">
        <f>IF(Dane!$E$3=1,AM536+AY536+BK536,IF(Dane!$E$3=2,AS536+BE536+BQ536,AU536+BG536+BS536))</f>
        <v>0</v>
      </c>
      <c r="Z536" s="87">
        <f>IF(((H536*Dane!$C$9)-X536)&lt;0,0,(H536*Dane!$C$9)-X536)</f>
        <v>0</v>
      </c>
      <c r="AA536" s="88">
        <f>IFERROR(IF(((I536*Dane!$C$9)-Y536)&lt;0,0,(I536*Dane!$C$9)-Y536),0)</f>
        <v>0</v>
      </c>
      <c r="AB536" s="74"/>
      <c r="AC536" s="83">
        <f>IF(Dane!$E$3=1,AL536,IF(Dane!$E$3=2,AR536,AT536))</f>
        <v>0</v>
      </c>
      <c r="AD536" s="83">
        <f>IF(Dane!$E$3=1,AM536,IF(Dane!$E$3=2,AS536,AU536))</f>
        <v>0</v>
      </c>
      <c r="AE536" s="83">
        <f>IF(Dane!$E$3=1,AX536,IF(Dane!$E$3=2,BD536,BF536))</f>
        <v>0</v>
      </c>
      <c r="AF536" s="83">
        <f>IF(Dane!$E$3=1,AY536,IF(Dane!$E$3=2,BE536,BG536))</f>
        <v>0</v>
      </c>
      <c r="AG536" s="83">
        <f>IF(Dane!$E$3=1,BJ536,IF(Dane!$E$3=2,BP536,BR536))</f>
        <v>0</v>
      </c>
      <c r="AH536" s="83">
        <f>IF(Dane!$E$3=1,BK536,IF(Dane!$E$3=2,BQ536,BS536))</f>
        <v>0</v>
      </c>
      <c r="AI536" s="84">
        <f t="shared" si="264"/>
        <v>0</v>
      </c>
      <c r="AJ536" s="84">
        <f t="shared" si="265"/>
        <v>0</v>
      </c>
      <c r="AK536" s="84"/>
      <c r="AL536" s="84">
        <f t="shared" si="251"/>
        <v>0</v>
      </c>
      <c r="AM536" s="84">
        <f t="shared" si="266"/>
        <v>0</v>
      </c>
      <c r="AN536" s="84">
        <f t="shared" si="267"/>
        <v>0</v>
      </c>
      <c r="AO536" s="84">
        <f t="shared" si="252"/>
        <v>0</v>
      </c>
      <c r="AP536" s="84">
        <f t="shared" si="253"/>
        <v>0</v>
      </c>
      <c r="AQ536" s="84">
        <f t="shared" si="268"/>
        <v>0</v>
      </c>
      <c r="AR536" s="84">
        <f t="shared" si="277"/>
        <v>0</v>
      </c>
      <c r="AS536" s="84">
        <v>0</v>
      </c>
      <c r="AT536" s="84">
        <f t="shared" si="280"/>
        <v>0</v>
      </c>
      <c r="AU536" s="84">
        <v>0</v>
      </c>
      <c r="AV536" s="84">
        <f t="shared" si="254"/>
        <v>0</v>
      </c>
      <c r="AW536" s="84">
        <f t="shared" si="269"/>
        <v>0</v>
      </c>
      <c r="AX536" s="84">
        <f t="shared" si="255"/>
        <v>0</v>
      </c>
      <c r="AY536" s="84">
        <f t="shared" si="256"/>
        <v>0</v>
      </c>
      <c r="AZ536" s="84">
        <f t="shared" si="270"/>
        <v>0</v>
      </c>
      <c r="BA536" s="84">
        <f t="shared" si="257"/>
        <v>0</v>
      </c>
      <c r="BB536" s="84">
        <f t="shared" si="258"/>
        <v>0</v>
      </c>
      <c r="BC536" s="84">
        <f t="shared" si="271"/>
        <v>0</v>
      </c>
      <c r="BD536" s="84">
        <f t="shared" si="278"/>
        <v>0</v>
      </c>
      <c r="BE536" s="84">
        <v>0</v>
      </c>
      <c r="BF536" s="84">
        <f t="shared" si="272"/>
        <v>0</v>
      </c>
      <c r="BG536" s="84">
        <v>0</v>
      </c>
      <c r="BH536" s="84">
        <f t="shared" si="259"/>
        <v>0</v>
      </c>
      <c r="BI536" s="84">
        <f t="shared" si="273"/>
        <v>0</v>
      </c>
      <c r="BJ536" s="84">
        <f t="shared" si="260"/>
        <v>0</v>
      </c>
      <c r="BK536" s="84">
        <f t="shared" si="261"/>
        <v>0</v>
      </c>
      <c r="BL536" s="84">
        <f t="shared" si="274"/>
        <v>0</v>
      </c>
      <c r="BM536" s="84">
        <f t="shared" si="262"/>
        <v>0</v>
      </c>
      <c r="BN536" s="84">
        <f t="shared" si="263"/>
        <v>0</v>
      </c>
      <c r="BO536" s="84">
        <f t="shared" si="275"/>
        <v>0</v>
      </c>
      <c r="BP536" s="84">
        <f t="shared" si="279"/>
        <v>0</v>
      </c>
      <c r="BQ536" s="84">
        <v>0</v>
      </c>
      <c r="BR536" s="84">
        <f t="shared" si="276"/>
        <v>0</v>
      </c>
      <c r="BS536" s="84">
        <v>0</v>
      </c>
    </row>
    <row r="537" spans="1:71" s="85" customFormat="1">
      <c r="A537" s="69">
        <v>528</v>
      </c>
      <c r="B537" s="1"/>
      <c r="C537" s="1"/>
      <c r="D537" s="2"/>
      <c r="E537" s="3"/>
      <c r="F537" s="4"/>
      <c r="G537" s="2"/>
      <c r="H537" s="4"/>
      <c r="I537" s="4"/>
      <c r="J537" s="4"/>
      <c r="K537" s="5"/>
      <c r="L537" s="32"/>
      <c r="M537" s="4"/>
      <c r="N537" s="4"/>
      <c r="O537" s="5"/>
      <c r="P537" s="32"/>
      <c r="Q537" s="4"/>
      <c r="R537" s="4"/>
      <c r="S537" s="47"/>
      <c r="T537" s="32"/>
      <c r="U537" s="4"/>
      <c r="V537" s="4"/>
      <c r="W537" s="47"/>
      <c r="X537" s="86">
        <f>IF(Dane!$E$3=1,AL537+AX537+BJ537,IF(Dane!$E$3=2,AR537+BD537+BP537,AT537+BF537+BR537))</f>
        <v>0</v>
      </c>
      <c r="Y537" s="87">
        <f>IF(Dane!$E$3=1,AM537+AY537+BK537,IF(Dane!$E$3=2,AS537+BE537+BQ537,AU537+BG537+BS537))</f>
        <v>0</v>
      </c>
      <c r="Z537" s="87">
        <f>IF(((H537*Dane!$C$9)-X537)&lt;0,0,(H537*Dane!$C$9)-X537)</f>
        <v>0</v>
      </c>
      <c r="AA537" s="88">
        <f>IFERROR(IF(((I537*Dane!$C$9)-Y537)&lt;0,0,(I537*Dane!$C$9)-Y537),0)</f>
        <v>0</v>
      </c>
      <c r="AB537" s="74"/>
      <c r="AC537" s="83">
        <f>IF(Dane!$E$3=1,AL537,IF(Dane!$E$3=2,AR537,AT537))</f>
        <v>0</v>
      </c>
      <c r="AD537" s="83">
        <f>IF(Dane!$E$3=1,AM537,IF(Dane!$E$3=2,AS537,AU537))</f>
        <v>0</v>
      </c>
      <c r="AE537" s="83">
        <f>IF(Dane!$E$3=1,AX537,IF(Dane!$E$3=2,BD537,BF537))</f>
        <v>0</v>
      </c>
      <c r="AF537" s="83">
        <f>IF(Dane!$E$3=1,AY537,IF(Dane!$E$3=2,BE537,BG537))</f>
        <v>0</v>
      </c>
      <c r="AG537" s="83">
        <f>IF(Dane!$E$3=1,BJ537,IF(Dane!$E$3=2,BP537,BR537))</f>
        <v>0</v>
      </c>
      <c r="AH537" s="83">
        <f>IF(Dane!$E$3=1,BK537,IF(Dane!$E$3=2,BQ537,BS537))</f>
        <v>0</v>
      </c>
      <c r="AI537" s="84">
        <f t="shared" si="264"/>
        <v>0</v>
      </c>
      <c r="AJ537" s="84">
        <f t="shared" si="265"/>
        <v>0</v>
      </c>
      <c r="AK537" s="84"/>
      <c r="AL537" s="84">
        <f t="shared" si="251"/>
        <v>0</v>
      </c>
      <c r="AM537" s="84">
        <f t="shared" si="266"/>
        <v>0</v>
      </c>
      <c r="AN537" s="84">
        <f t="shared" si="267"/>
        <v>0</v>
      </c>
      <c r="AO537" s="84">
        <f t="shared" si="252"/>
        <v>0</v>
      </c>
      <c r="AP537" s="84">
        <f t="shared" si="253"/>
        <v>0</v>
      </c>
      <c r="AQ537" s="84">
        <f t="shared" si="268"/>
        <v>0</v>
      </c>
      <c r="AR537" s="84">
        <f t="shared" si="277"/>
        <v>0</v>
      </c>
      <c r="AS537" s="84">
        <v>0</v>
      </c>
      <c r="AT537" s="84">
        <f t="shared" si="280"/>
        <v>0</v>
      </c>
      <c r="AU537" s="84">
        <v>0</v>
      </c>
      <c r="AV537" s="84">
        <f t="shared" si="254"/>
        <v>0</v>
      </c>
      <c r="AW537" s="84">
        <f t="shared" si="269"/>
        <v>0</v>
      </c>
      <c r="AX537" s="84">
        <f t="shared" si="255"/>
        <v>0</v>
      </c>
      <c r="AY537" s="84">
        <f t="shared" si="256"/>
        <v>0</v>
      </c>
      <c r="AZ537" s="84">
        <f t="shared" si="270"/>
        <v>0</v>
      </c>
      <c r="BA537" s="84">
        <f t="shared" si="257"/>
        <v>0</v>
      </c>
      <c r="BB537" s="84">
        <f t="shared" si="258"/>
        <v>0</v>
      </c>
      <c r="BC537" s="84">
        <f t="shared" si="271"/>
        <v>0</v>
      </c>
      <c r="BD537" s="84">
        <f t="shared" si="278"/>
        <v>0</v>
      </c>
      <c r="BE537" s="84">
        <v>0</v>
      </c>
      <c r="BF537" s="84">
        <f t="shared" si="272"/>
        <v>0</v>
      </c>
      <c r="BG537" s="84">
        <v>0</v>
      </c>
      <c r="BH537" s="84">
        <f t="shared" si="259"/>
        <v>0</v>
      </c>
      <c r="BI537" s="84">
        <f t="shared" si="273"/>
        <v>0</v>
      </c>
      <c r="BJ537" s="84">
        <f t="shared" si="260"/>
        <v>0</v>
      </c>
      <c r="BK537" s="84">
        <f t="shared" si="261"/>
        <v>0</v>
      </c>
      <c r="BL537" s="84">
        <f t="shared" si="274"/>
        <v>0</v>
      </c>
      <c r="BM537" s="84">
        <f t="shared" si="262"/>
        <v>0</v>
      </c>
      <c r="BN537" s="84">
        <f t="shared" si="263"/>
        <v>0</v>
      </c>
      <c r="BO537" s="84">
        <f t="shared" si="275"/>
        <v>0</v>
      </c>
      <c r="BP537" s="84">
        <f t="shared" si="279"/>
        <v>0</v>
      </c>
      <c r="BQ537" s="84">
        <v>0</v>
      </c>
      <c r="BR537" s="84">
        <f t="shared" si="276"/>
        <v>0</v>
      </c>
      <c r="BS537" s="84">
        <v>0</v>
      </c>
    </row>
    <row r="538" spans="1:71" s="85" customFormat="1">
      <c r="A538" s="69">
        <v>529</v>
      </c>
      <c r="B538" s="1"/>
      <c r="C538" s="1"/>
      <c r="D538" s="2"/>
      <c r="E538" s="3"/>
      <c r="F538" s="4"/>
      <c r="G538" s="2"/>
      <c r="H538" s="4"/>
      <c r="I538" s="4"/>
      <c r="J538" s="4"/>
      <c r="K538" s="5"/>
      <c r="L538" s="32"/>
      <c r="M538" s="4"/>
      <c r="N538" s="4"/>
      <c r="O538" s="5"/>
      <c r="P538" s="32"/>
      <c r="Q538" s="4"/>
      <c r="R538" s="4"/>
      <c r="S538" s="47"/>
      <c r="T538" s="32"/>
      <c r="U538" s="4"/>
      <c r="V538" s="4"/>
      <c r="W538" s="47"/>
      <c r="X538" s="86">
        <f>IF(Dane!$E$3=1,AL538+AX538+BJ538,IF(Dane!$E$3=2,AR538+BD538+BP538,AT538+BF538+BR538))</f>
        <v>0</v>
      </c>
      <c r="Y538" s="87">
        <f>IF(Dane!$E$3=1,AM538+AY538+BK538,IF(Dane!$E$3=2,AS538+BE538+BQ538,AU538+BG538+BS538))</f>
        <v>0</v>
      </c>
      <c r="Z538" s="87">
        <f>IF(((H538*Dane!$C$9)-X538)&lt;0,0,(H538*Dane!$C$9)-X538)</f>
        <v>0</v>
      </c>
      <c r="AA538" s="88">
        <f>IFERROR(IF(((I538*Dane!$C$9)-Y538)&lt;0,0,(I538*Dane!$C$9)-Y538),0)</f>
        <v>0</v>
      </c>
      <c r="AB538" s="74"/>
      <c r="AC538" s="83">
        <f>IF(Dane!$E$3=1,AL538,IF(Dane!$E$3=2,AR538,AT538))</f>
        <v>0</v>
      </c>
      <c r="AD538" s="83">
        <f>IF(Dane!$E$3=1,AM538,IF(Dane!$E$3=2,AS538,AU538))</f>
        <v>0</v>
      </c>
      <c r="AE538" s="83">
        <f>IF(Dane!$E$3=1,AX538,IF(Dane!$E$3=2,BD538,BF538))</f>
        <v>0</v>
      </c>
      <c r="AF538" s="83">
        <f>IF(Dane!$E$3=1,AY538,IF(Dane!$E$3=2,BE538,BG538))</f>
        <v>0</v>
      </c>
      <c r="AG538" s="83">
        <f>IF(Dane!$E$3=1,BJ538,IF(Dane!$E$3=2,BP538,BR538))</f>
        <v>0</v>
      </c>
      <c r="AH538" s="83">
        <f>IF(Dane!$E$3=1,BK538,IF(Dane!$E$3=2,BQ538,BS538))</f>
        <v>0</v>
      </c>
      <c r="AI538" s="84">
        <f t="shared" si="264"/>
        <v>0</v>
      </c>
      <c r="AJ538" s="84">
        <f t="shared" si="265"/>
        <v>0</v>
      </c>
      <c r="AK538" s="84"/>
      <c r="AL538" s="84">
        <f t="shared" si="251"/>
        <v>0</v>
      </c>
      <c r="AM538" s="84">
        <f t="shared" si="266"/>
        <v>0</v>
      </c>
      <c r="AN538" s="84">
        <f t="shared" si="267"/>
        <v>0</v>
      </c>
      <c r="AO538" s="84">
        <f t="shared" si="252"/>
        <v>0</v>
      </c>
      <c r="AP538" s="84">
        <f t="shared" si="253"/>
        <v>0</v>
      </c>
      <c r="AQ538" s="84">
        <f t="shared" si="268"/>
        <v>0</v>
      </c>
      <c r="AR538" s="84">
        <f t="shared" si="277"/>
        <v>0</v>
      </c>
      <c r="AS538" s="84">
        <v>0</v>
      </c>
      <c r="AT538" s="84">
        <f t="shared" si="280"/>
        <v>0</v>
      </c>
      <c r="AU538" s="84">
        <v>0</v>
      </c>
      <c r="AV538" s="84">
        <f t="shared" si="254"/>
        <v>0</v>
      </c>
      <c r="AW538" s="84">
        <f t="shared" si="269"/>
        <v>0</v>
      </c>
      <c r="AX538" s="84">
        <f t="shared" si="255"/>
        <v>0</v>
      </c>
      <c r="AY538" s="84">
        <f t="shared" si="256"/>
        <v>0</v>
      </c>
      <c r="AZ538" s="84">
        <f t="shared" si="270"/>
        <v>0</v>
      </c>
      <c r="BA538" s="84">
        <f t="shared" si="257"/>
        <v>0</v>
      </c>
      <c r="BB538" s="84">
        <f t="shared" si="258"/>
        <v>0</v>
      </c>
      <c r="BC538" s="84">
        <f t="shared" si="271"/>
        <v>0</v>
      </c>
      <c r="BD538" s="84">
        <f t="shared" si="278"/>
        <v>0</v>
      </c>
      <c r="BE538" s="84">
        <v>0</v>
      </c>
      <c r="BF538" s="84">
        <f t="shared" si="272"/>
        <v>0</v>
      </c>
      <c r="BG538" s="84">
        <v>0</v>
      </c>
      <c r="BH538" s="84">
        <f t="shared" si="259"/>
        <v>0</v>
      </c>
      <c r="BI538" s="84">
        <f t="shared" si="273"/>
        <v>0</v>
      </c>
      <c r="BJ538" s="84">
        <f t="shared" si="260"/>
        <v>0</v>
      </c>
      <c r="BK538" s="84">
        <f t="shared" si="261"/>
        <v>0</v>
      </c>
      <c r="BL538" s="84">
        <f t="shared" si="274"/>
        <v>0</v>
      </c>
      <c r="BM538" s="84">
        <f t="shared" si="262"/>
        <v>0</v>
      </c>
      <c r="BN538" s="84">
        <f t="shared" si="263"/>
        <v>0</v>
      </c>
      <c r="BO538" s="84">
        <f t="shared" si="275"/>
        <v>0</v>
      </c>
      <c r="BP538" s="84">
        <f t="shared" si="279"/>
        <v>0</v>
      </c>
      <c r="BQ538" s="84">
        <v>0</v>
      </c>
      <c r="BR538" s="84">
        <f t="shared" si="276"/>
        <v>0</v>
      </c>
      <c r="BS538" s="84">
        <v>0</v>
      </c>
    </row>
    <row r="539" spans="1:71" s="85" customFormat="1">
      <c r="A539" s="69">
        <v>530</v>
      </c>
      <c r="B539" s="1"/>
      <c r="C539" s="1"/>
      <c r="D539" s="2"/>
      <c r="E539" s="3"/>
      <c r="F539" s="4"/>
      <c r="G539" s="2"/>
      <c r="H539" s="4"/>
      <c r="I539" s="4"/>
      <c r="J539" s="4"/>
      <c r="K539" s="5"/>
      <c r="L539" s="32"/>
      <c r="M539" s="4"/>
      <c r="N539" s="4"/>
      <c r="O539" s="5"/>
      <c r="P539" s="32"/>
      <c r="Q539" s="4"/>
      <c r="R539" s="4"/>
      <c r="S539" s="47"/>
      <c r="T539" s="32"/>
      <c r="U539" s="4"/>
      <c r="V539" s="4"/>
      <c r="W539" s="47"/>
      <c r="X539" s="86">
        <f>IF(Dane!$E$3=1,AL539+AX539+BJ539,IF(Dane!$E$3=2,AR539+BD539+BP539,AT539+BF539+BR539))</f>
        <v>0</v>
      </c>
      <c r="Y539" s="87">
        <f>IF(Dane!$E$3=1,AM539+AY539+BK539,IF(Dane!$E$3=2,AS539+BE539+BQ539,AU539+BG539+BS539))</f>
        <v>0</v>
      </c>
      <c r="Z539" s="87">
        <f>IF(((H539*Dane!$C$9)-X539)&lt;0,0,(H539*Dane!$C$9)-X539)</f>
        <v>0</v>
      </c>
      <c r="AA539" s="88">
        <f>IFERROR(IF(((I539*Dane!$C$9)-Y539)&lt;0,0,(I539*Dane!$C$9)-Y539),0)</f>
        <v>0</v>
      </c>
      <c r="AB539" s="74"/>
      <c r="AC539" s="83">
        <f>IF(Dane!$E$3=1,AL539,IF(Dane!$E$3=2,AR539,AT539))</f>
        <v>0</v>
      </c>
      <c r="AD539" s="83">
        <f>IF(Dane!$E$3=1,AM539,IF(Dane!$E$3=2,AS539,AU539))</f>
        <v>0</v>
      </c>
      <c r="AE539" s="83">
        <f>IF(Dane!$E$3=1,AX539,IF(Dane!$E$3=2,BD539,BF539))</f>
        <v>0</v>
      </c>
      <c r="AF539" s="83">
        <f>IF(Dane!$E$3=1,AY539,IF(Dane!$E$3=2,BE539,BG539))</f>
        <v>0</v>
      </c>
      <c r="AG539" s="83">
        <f>IF(Dane!$E$3=1,BJ539,IF(Dane!$E$3=2,BP539,BR539))</f>
        <v>0</v>
      </c>
      <c r="AH539" s="83">
        <f>IF(Dane!$E$3=1,BK539,IF(Dane!$E$3=2,BQ539,BS539))</f>
        <v>0</v>
      </c>
      <c r="AI539" s="84">
        <f t="shared" si="264"/>
        <v>0</v>
      </c>
      <c r="AJ539" s="84">
        <f t="shared" si="265"/>
        <v>0</v>
      </c>
      <c r="AK539" s="84"/>
      <c r="AL539" s="84">
        <f t="shared" si="251"/>
        <v>0</v>
      </c>
      <c r="AM539" s="84">
        <f t="shared" si="266"/>
        <v>0</v>
      </c>
      <c r="AN539" s="84">
        <f t="shared" si="267"/>
        <v>0</v>
      </c>
      <c r="AO539" s="84">
        <f t="shared" si="252"/>
        <v>0</v>
      </c>
      <c r="AP539" s="84">
        <f t="shared" si="253"/>
        <v>0</v>
      </c>
      <c r="AQ539" s="84">
        <f t="shared" si="268"/>
        <v>0</v>
      </c>
      <c r="AR539" s="84">
        <f t="shared" si="277"/>
        <v>0</v>
      </c>
      <c r="AS539" s="84">
        <v>0</v>
      </c>
      <c r="AT539" s="84">
        <f t="shared" si="280"/>
        <v>0</v>
      </c>
      <c r="AU539" s="84">
        <v>0</v>
      </c>
      <c r="AV539" s="84">
        <f t="shared" si="254"/>
        <v>0</v>
      </c>
      <c r="AW539" s="84">
        <f t="shared" si="269"/>
        <v>0</v>
      </c>
      <c r="AX539" s="84">
        <f t="shared" si="255"/>
        <v>0</v>
      </c>
      <c r="AY539" s="84">
        <f t="shared" si="256"/>
        <v>0</v>
      </c>
      <c r="AZ539" s="84">
        <f t="shared" si="270"/>
        <v>0</v>
      </c>
      <c r="BA539" s="84">
        <f t="shared" si="257"/>
        <v>0</v>
      </c>
      <c r="BB539" s="84">
        <f t="shared" si="258"/>
        <v>0</v>
      </c>
      <c r="BC539" s="84">
        <f t="shared" si="271"/>
        <v>0</v>
      </c>
      <c r="BD539" s="84">
        <f t="shared" si="278"/>
        <v>0</v>
      </c>
      <c r="BE539" s="84">
        <v>0</v>
      </c>
      <c r="BF539" s="84">
        <f t="shared" si="272"/>
        <v>0</v>
      </c>
      <c r="BG539" s="84">
        <v>0</v>
      </c>
      <c r="BH539" s="84">
        <f t="shared" si="259"/>
        <v>0</v>
      </c>
      <c r="BI539" s="84">
        <f t="shared" si="273"/>
        <v>0</v>
      </c>
      <c r="BJ539" s="84">
        <f t="shared" si="260"/>
        <v>0</v>
      </c>
      <c r="BK539" s="84">
        <f t="shared" si="261"/>
        <v>0</v>
      </c>
      <c r="BL539" s="84">
        <f t="shared" si="274"/>
        <v>0</v>
      </c>
      <c r="BM539" s="84">
        <f t="shared" si="262"/>
        <v>0</v>
      </c>
      <c r="BN539" s="84">
        <f t="shared" si="263"/>
        <v>0</v>
      </c>
      <c r="BO539" s="84">
        <f t="shared" si="275"/>
        <v>0</v>
      </c>
      <c r="BP539" s="84">
        <f t="shared" si="279"/>
        <v>0</v>
      </c>
      <c r="BQ539" s="84">
        <v>0</v>
      </c>
      <c r="BR539" s="84">
        <f t="shared" si="276"/>
        <v>0</v>
      </c>
      <c r="BS539" s="84">
        <v>0</v>
      </c>
    </row>
    <row r="540" spans="1:71" s="85" customFormat="1">
      <c r="A540" s="69">
        <v>531</v>
      </c>
      <c r="B540" s="1"/>
      <c r="C540" s="1"/>
      <c r="D540" s="2"/>
      <c r="E540" s="3"/>
      <c r="F540" s="4"/>
      <c r="G540" s="2"/>
      <c r="H540" s="4"/>
      <c r="I540" s="4"/>
      <c r="J540" s="4"/>
      <c r="K540" s="5"/>
      <c r="L540" s="32"/>
      <c r="M540" s="4"/>
      <c r="N540" s="4"/>
      <c r="O540" s="5"/>
      <c r="P540" s="32"/>
      <c r="Q540" s="4"/>
      <c r="R540" s="4"/>
      <c r="S540" s="47"/>
      <c r="T540" s="32"/>
      <c r="U540" s="4"/>
      <c r="V540" s="4"/>
      <c r="W540" s="47"/>
      <c r="X540" s="86">
        <f>IF(Dane!$E$3=1,AL540+AX540+BJ540,IF(Dane!$E$3=2,AR540+BD540+BP540,AT540+BF540+BR540))</f>
        <v>0</v>
      </c>
      <c r="Y540" s="87">
        <f>IF(Dane!$E$3=1,AM540+AY540+BK540,IF(Dane!$E$3=2,AS540+BE540+BQ540,AU540+BG540+BS540))</f>
        <v>0</v>
      </c>
      <c r="Z540" s="87">
        <f>IF(((H540*Dane!$C$9)-X540)&lt;0,0,(H540*Dane!$C$9)-X540)</f>
        <v>0</v>
      </c>
      <c r="AA540" s="88">
        <f>IFERROR(IF(((I540*Dane!$C$9)-Y540)&lt;0,0,(I540*Dane!$C$9)-Y540),0)</f>
        <v>0</v>
      </c>
      <c r="AB540" s="74"/>
      <c r="AC540" s="83">
        <f>IF(Dane!$E$3=1,AL540,IF(Dane!$E$3=2,AR540,AT540))</f>
        <v>0</v>
      </c>
      <c r="AD540" s="83">
        <f>IF(Dane!$E$3=1,AM540,IF(Dane!$E$3=2,AS540,AU540))</f>
        <v>0</v>
      </c>
      <c r="AE540" s="83">
        <f>IF(Dane!$E$3=1,AX540,IF(Dane!$E$3=2,BD540,BF540))</f>
        <v>0</v>
      </c>
      <c r="AF540" s="83">
        <f>IF(Dane!$E$3=1,AY540,IF(Dane!$E$3=2,BE540,BG540))</f>
        <v>0</v>
      </c>
      <c r="AG540" s="83">
        <f>IF(Dane!$E$3=1,BJ540,IF(Dane!$E$3=2,BP540,BR540))</f>
        <v>0</v>
      </c>
      <c r="AH540" s="83">
        <f>IF(Dane!$E$3=1,BK540,IF(Dane!$E$3=2,BQ540,BS540))</f>
        <v>0</v>
      </c>
      <c r="AI540" s="84">
        <f t="shared" si="264"/>
        <v>0</v>
      </c>
      <c r="AJ540" s="84">
        <f t="shared" si="265"/>
        <v>0</v>
      </c>
      <c r="AK540" s="84"/>
      <c r="AL540" s="84">
        <f t="shared" si="251"/>
        <v>0</v>
      </c>
      <c r="AM540" s="84">
        <f t="shared" si="266"/>
        <v>0</v>
      </c>
      <c r="AN540" s="84">
        <f t="shared" si="267"/>
        <v>0</v>
      </c>
      <c r="AO540" s="84">
        <f t="shared" si="252"/>
        <v>0</v>
      </c>
      <c r="AP540" s="84">
        <f t="shared" si="253"/>
        <v>0</v>
      </c>
      <c r="AQ540" s="84">
        <f t="shared" si="268"/>
        <v>0</v>
      </c>
      <c r="AR540" s="84">
        <f t="shared" si="277"/>
        <v>0</v>
      </c>
      <c r="AS540" s="84">
        <v>0</v>
      </c>
      <c r="AT540" s="84">
        <f t="shared" si="280"/>
        <v>0</v>
      </c>
      <c r="AU540" s="84">
        <v>0</v>
      </c>
      <c r="AV540" s="84">
        <f t="shared" si="254"/>
        <v>0</v>
      </c>
      <c r="AW540" s="84">
        <f t="shared" si="269"/>
        <v>0</v>
      </c>
      <c r="AX540" s="84">
        <f t="shared" si="255"/>
        <v>0</v>
      </c>
      <c r="AY540" s="84">
        <f t="shared" si="256"/>
        <v>0</v>
      </c>
      <c r="AZ540" s="84">
        <f t="shared" si="270"/>
        <v>0</v>
      </c>
      <c r="BA540" s="84">
        <f t="shared" si="257"/>
        <v>0</v>
      </c>
      <c r="BB540" s="84">
        <f t="shared" si="258"/>
        <v>0</v>
      </c>
      <c r="BC540" s="84">
        <f t="shared" si="271"/>
        <v>0</v>
      </c>
      <c r="BD540" s="84">
        <f t="shared" si="278"/>
        <v>0</v>
      </c>
      <c r="BE540" s="84">
        <v>0</v>
      </c>
      <c r="BF540" s="84">
        <f t="shared" si="272"/>
        <v>0</v>
      </c>
      <c r="BG540" s="84">
        <v>0</v>
      </c>
      <c r="BH540" s="84">
        <f t="shared" si="259"/>
        <v>0</v>
      </c>
      <c r="BI540" s="84">
        <f t="shared" si="273"/>
        <v>0</v>
      </c>
      <c r="BJ540" s="84">
        <f t="shared" si="260"/>
        <v>0</v>
      </c>
      <c r="BK540" s="84">
        <f t="shared" si="261"/>
        <v>0</v>
      </c>
      <c r="BL540" s="84">
        <f t="shared" si="274"/>
        <v>0</v>
      </c>
      <c r="BM540" s="84">
        <f t="shared" si="262"/>
        <v>0</v>
      </c>
      <c r="BN540" s="84">
        <f t="shared" si="263"/>
        <v>0</v>
      </c>
      <c r="BO540" s="84">
        <f t="shared" si="275"/>
        <v>0</v>
      </c>
      <c r="BP540" s="84">
        <f t="shared" si="279"/>
        <v>0</v>
      </c>
      <c r="BQ540" s="84">
        <v>0</v>
      </c>
      <c r="BR540" s="84">
        <f t="shared" si="276"/>
        <v>0</v>
      </c>
      <c r="BS540" s="84">
        <v>0</v>
      </c>
    </row>
    <row r="541" spans="1:71" s="85" customFormat="1">
      <c r="A541" s="69">
        <v>532</v>
      </c>
      <c r="B541" s="1"/>
      <c r="C541" s="1"/>
      <c r="D541" s="2"/>
      <c r="E541" s="3"/>
      <c r="F541" s="4"/>
      <c r="G541" s="2"/>
      <c r="H541" s="4"/>
      <c r="I541" s="4"/>
      <c r="J541" s="4"/>
      <c r="K541" s="5"/>
      <c r="L541" s="32"/>
      <c r="M541" s="4"/>
      <c r="N541" s="4"/>
      <c r="O541" s="5"/>
      <c r="P541" s="32"/>
      <c r="Q541" s="4"/>
      <c r="R541" s="4"/>
      <c r="S541" s="47"/>
      <c r="T541" s="32"/>
      <c r="U541" s="4"/>
      <c r="V541" s="4"/>
      <c r="W541" s="47"/>
      <c r="X541" s="86">
        <f>IF(Dane!$E$3=1,AL541+AX541+BJ541,IF(Dane!$E$3=2,AR541+BD541+BP541,AT541+BF541+BR541))</f>
        <v>0</v>
      </c>
      <c r="Y541" s="87">
        <f>IF(Dane!$E$3=1,AM541+AY541+BK541,IF(Dane!$E$3=2,AS541+BE541+BQ541,AU541+BG541+BS541))</f>
        <v>0</v>
      </c>
      <c r="Z541" s="87">
        <f>IF(((H541*Dane!$C$9)-X541)&lt;0,0,(H541*Dane!$C$9)-X541)</f>
        <v>0</v>
      </c>
      <c r="AA541" s="88">
        <f>IFERROR(IF(((I541*Dane!$C$9)-Y541)&lt;0,0,(I541*Dane!$C$9)-Y541),0)</f>
        <v>0</v>
      </c>
      <c r="AB541" s="74"/>
      <c r="AC541" s="83">
        <f>IF(Dane!$E$3=1,AL541,IF(Dane!$E$3=2,AR541,AT541))</f>
        <v>0</v>
      </c>
      <c r="AD541" s="83">
        <f>IF(Dane!$E$3=1,AM541,IF(Dane!$E$3=2,AS541,AU541))</f>
        <v>0</v>
      </c>
      <c r="AE541" s="83">
        <f>IF(Dane!$E$3=1,AX541,IF(Dane!$E$3=2,BD541,BF541))</f>
        <v>0</v>
      </c>
      <c r="AF541" s="83">
        <f>IF(Dane!$E$3=1,AY541,IF(Dane!$E$3=2,BE541,BG541))</f>
        <v>0</v>
      </c>
      <c r="AG541" s="83">
        <f>IF(Dane!$E$3=1,BJ541,IF(Dane!$E$3=2,BP541,BR541))</f>
        <v>0</v>
      </c>
      <c r="AH541" s="83">
        <f>IF(Dane!$E$3=1,BK541,IF(Dane!$E$3=2,BQ541,BS541))</f>
        <v>0</v>
      </c>
      <c r="AI541" s="84">
        <f t="shared" si="264"/>
        <v>0</v>
      </c>
      <c r="AJ541" s="84">
        <f t="shared" si="265"/>
        <v>0</v>
      </c>
      <c r="AK541" s="84"/>
      <c r="AL541" s="84">
        <f t="shared" si="251"/>
        <v>0</v>
      </c>
      <c r="AM541" s="84">
        <f t="shared" si="266"/>
        <v>0</v>
      </c>
      <c r="AN541" s="84">
        <f t="shared" si="267"/>
        <v>0</v>
      </c>
      <c r="AO541" s="84">
        <f t="shared" si="252"/>
        <v>0</v>
      </c>
      <c r="AP541" s="84">
        <f t="shared" si="253"/>
        <v>0</v>
      </c>
      <c r="AQ541" s="84">
        <f t="shared" si="268"/>
        <v>0</v>
      </c>
      <c r="AR541" s="84">
        <f t="shared" si="277"/>
        <v>0</v>
      </c>
      <c r="AS541" s="84">
        <v>0</v>
      </c>
      <c r="AT541" s="84">
        <f t="shared" si="280"/>
        <v>0</v>
      </c>
      <c r="AU541" s="84">
        <v>0</v>
      </c>
      <c r="AV541" s="84">
        <f t="shared" si="254"/>
        <v>0</v>
      </c>
      <c r="AW541" s="84">
        <f t="shared" si="269"/>
        <v>0</v>
      </c>
      <c r="AX541" s="84">
        <f t="shared" si="255"/>
        <v>0</v>
      </c>
      <c r="AY541" s="84">
        <f t="shared" si="256"/>
        <v>0</v>
      </c>
      <c r="AZ541" s="84">
        <f t="shared" si="270"/>
        <v>0</v>
      </c>
      <c r="BA541" s="84">
        <f t="shared" si="257"/>
        <v>0</v>
      </c>
      <c r="BB541" s="84">
        <f t="shared" si="258"/>
        <v>0</v>
      </c>
      <c r="BC541" s="84">
        <f t="shared" si="271"/>
        <v>0</v>
      </c>
      <c r="BD541" s="84">
        <f t="shared" si="278"/>
        <v>0</v>
      </c>
      <c r="BE541" s="84">
        <v>0</v>
      </c>
      <c r="BF541" s="84">
        <f t="shared" si="272"/>
        <v>0</v>
      </c>
      <c r="BG541" s="84">
        <v>0</v>
      </c>
      <c r="BH541" s="84">
        <f t="shared" si="259"/>
        <v>0</v>
      </c>
      <c r="BI541" s="84">
        <f t="shared" si="273"/>
        <v>0</v>
      </c>
      <c r="BJ541" s="84">
        <f t="shared" si="260"/>
        <v>0</v>
      </c>
      <c r="BK541" s="84">
        <f t="shared" si="261"/>
        <v>0</v>
      </c>
      <c r="BL541" s="84">
        <f t="shared" si="274"/>
        <v>0</v>
      </c>
      <c r="BM541" s="84">
        <f t="shared" si="262"/>
        <v>0</v>
      </c>
      <c r="BN541" s="84">
        <f t="shared" si="263"/>
        <v>0</v>
      </c>
      <c r="BO541" s="84">
        <f t="shared" si="275"/>
        <v>0</v>
      </c>
      <c r="BP541" s="84">
        <f t="shared" si="279"/>
        <v>0</v>
      </c>
      <c r="BQ541" s="84">
        <v>0</v>
      </c>
      <c r="BR541" s="84">
        <f t="shared" si="276"/>
        <v>0</v>
      </c>
      <c r="BS541" s="84">
        <v>0</v>
      </c>
    </row>
    <row r="542" spans="1:71" s="85" customFormat="1">
      <c r="A542" s="69">
        <v>533</v>
      </c>
      <c r="B542" s="1"/>
      <c r="C542" s="1"/>
      <c r="D542" s="2"/>
      <c r="E542" s="3"/>
      <c r="F542" s="4"/>
      <c r="G542" s="2"/>
      <c r="H542" s="4"/>
      <c r="I542" s="4"/>
      <c r="J542" s="4"/>
      <c r="K542" s="5"/>
      <c r="L542" s="32"/>
      <c r="M542" s="4"/>
      <c r="N542" s="4"/>
      <c r="O542" s="5"/>
      <c r="P542" s="32"/>
      <c r="Q542" s="4"/>
      <c r="R542" s="4"/>
      <c r="S542" s="47"/>
      <c r="T542" s="32"/>
      <c r="U542" s="4"/>
      <c r="V542" s="4"/>
      <c r="W542" s="47"/>
      <c r="X542" s="86">
        <f>IF(Dane!$E$3=1,AL542+AX542+BJ542,IF(Dane!$E$3=2,AR542+BD542+BP542,AT542+BF542+BR542))</f>
        <v>0</v>
      </c>
      <c r="Y542" s="87">
        <f>IF(Dane!$E$3=1,AM542+AY542+BK542,IF(Dane!$E$3=2,AS542+BE542+BQ542,AU542+BG542+BS542))</f>
        <v>0</v>
      </c>
      <c r="Z542" s="87">
        <f>IF(((H542*Dane!$C$9)-X542)&lt;0,0,(H542*Dane!$C$9)-X542)</f>
        <v>0</v>
      </c>
      <c r="AA542" s="88">
        <f>IFERROR(IF(((I542*Dane!$C$9)-Y542)&lt;0,0,(I542*Dane!$C$9)-Y542),0)</f>
        <v>0</v>
      </c>
      <c r="AB542" s="74"/>
      <c r="AC542" s="83">
        <f>IF(Dane!$E$3=1,AL542,IF(Dane!$E$3=2,AR542,AT542))</f>
        <v>0</v>
      </c>
      <c r="AD542" s="83">
        <f>IF(Dane!$E$3=1,AM542,IF(Dane!$E$3=2,AS542,AU542))</f>
        <v>0</v>
      </c>
      <c r="AE542" s="83">
        <f>IF(Dane!$E$3=1,AX542,IF(Dane!$E$3=2,BD542,BF542))</f>
        <v>0</v>
      </c>
      <c r="AF542" s="83">
        <f>IF(Dane!$E$3=1,AY542,IF(Dane!$E$3=2,BE542,BG542))</f>
        <v>0</v>
      </c>
      <c r="AG542" s="83">
        <f>IF(Dane!$E$3=1,BJ542,IF(Dane!$E$3=2,BP542,BR542))</f>
        <v>0</v>
      </c>
      <c r="AH542" s="83">
        <f>IF(Dane!$E$3=1,BK542,IF(Dane!$E$3=2,BQ542,BS542))</f>
        <v>0</v>
      </c>
      <c r="AI542" s="84">
        <f t="shared" si="264"/>
        <v>0</v>
      </c>
      <c r="AJ542" s="84">
        <f t="shared" si="265"/>
        <v>0</v>
      </c>
      <c r="AK542" s="84"/>
      <c r="AL542" s="84">
        <f t="shared" si="251"/>
        <v>0</v>
      </c>
      <c r="AM542" s="84">
        <f t="shared" si="266"/>
        <v>0</v>
      </c>
      <c r="AN542" s="84">
        <f t="shared" si="267"/>
        <v>0</v>
      </c>
      <c r="AO542" s="84">
        <f t="shared" si="252"/>
        <v>0</v>
      </c>
      <c r="AP542" s="84">
        <f t="shared" si="253"/>
        <v>0</v>
      </c>
      <c r="AQ542" s="84">
        <f t="shared" si="268"/>
        <v>0</v>
      </c>
      <c r="AR542" s="84">
        <f t="shared" si="277"/>
        <v>0</v>
      </c>
      <c r="AS542" s="84">
        <v>0</v>
      </c>
      <c r="AT542" s="84">
        <f t="shared" si="280"/>
        <v>0</v>
      </c>
      <c r="AU542" s="84">
        <v>0</v>
      </c>
      <c r="AV542" s="84">
        <f t="shared" si="254"/>
        <v>0</v>
      </c>
      <c r="AW542" s="84">
        <f t="shared" si="269"/>
        <v>0</v>
      </c>
      <c r="AX542" s="84">
        <f t="shared" si="255"/>
        <v>0</v>
      </c>
      <c r="AY542" s="84">
        <f t="shared" si="256"/>
        <v>0</v>
      </c>
      <c r="AZ542" s="84">
        <f t="shared" si="270"/>
        <v>0</v>
      </c>
      <c r="BA542" s="84">
        <f t="shared" si="257"/>
        <v>0</v>
      </c>
      <c r="BB542" s="84">
        <f t="shared" si="258"/>
        <v>0</v>
      </c>
      <c r="BC542" s="84">
        <f t="shared" si="271"/>
        <v>0</v>
      </c>
      <c r="BD542" s="84">
        <f t="shared" si="278"/>
        <v>0</v>
      </c>
      <c r="BE542" s="84">
        <v>0</v>
      </c>
      <c r="BF542" s="84">
        <f t="shared" si="272"/>
        <v>0</v>
      </c>
      <c r="BG542" s="84">
        <v>0</v>
      </c>
      <c r="BH542" s="84">
        <f t="shared" si="259"/>
        <v>0</v>
      </c>
      <c r="BI542" s="84">
        <f t="shared" si="273"/>
        <v>0</v>
      </c>
      <c r="BJ542" s="84">
        <f t="shared" si="260"/>
        <v>0</v>
      </c>
      <c r="BK542" s="84">
        <f t="shared" si="261"/>
        <v>0</v>
      </c>
      <c r="BL542" s="84">
        <f t="shared" si="274"/>
        <v>0</v>
      </c>
      <c r="BM542" s="84">
        <f t="shared" si="262"/>
        <v>0</v>
      </c>
      <c r="BN542" s="84">
        <f t="shared" si="263"/>
        <v>0</v>
      </c>
      <c r="BO542" s="84">
        <f t="shared" si="275"/>
        <v>0</v>
      </c>
      <c r="BP542" s="84">
        <f t="shared" si="279"/>
        <v>0</v>
      </c>
      <c r="BQ542" s="84">
        <v>0</v>
      </c>
      <c r="BR542" s="84">
        <f t="shared" si="276"/>
        <v>0</v>
      </c>
      <c r="BS542" s="84">
        <v>0</v>
      </c>
    </row>
    <row r="543" spans="1:71" s="85" customFormat="1">
      <c r="A543" s="69">
        <v>534</v>
      </c>
      <c r="B543" s="1"/>
      <c r="C543" s="1"/>
      <c r="D543" s="2"/>
      <c r="E543" s="3"/>
      <c r="F543" s="4"/>
      <c r="G543" s="2"/>
      <c r="H543" s="4"/>
      <c r="I543" s="4"/>
      <c r="J543" s="4"/>
      <c r="K543" s="5"/>
      <c r="L543" s="32"/>
      <c r="M543" s="4"/>
      <c r="N543" s="4"/>
      <c r="O543" s="5"/>
      <c r="P543" s="32"/>
      <c r="Q543" s="4"/>
      <c r="R543" s="4"/>
      <c r="S543" s="47"/>
      <c r="T543" s="32"/>
      <c r="U543" s="4"/>
      <c r="V543" s="4"/>
      <c r="W543" s="47"/>
      <c r="X543" s="86">
        <f>IF(Dane!$E$3=1,AL543+AX543+BJ543,IF(Dane!$E$3=2,AR543+BD543+BP543,AT543+BF543+BR543))</f>
        <v>0</v>
      </c>
      <c r="Y543" s="87">
        <f>IF(Dane!$E$3=1,AM543+AY543+BK543,IF(Dane!$E$3=2,AS543+BE543+BQ543,AU543+BG543+BS543))</f>
        <v>0</v>
      </c>
      <c r="Z543" s="87">
        <f>IF(((H543*Dane!$C$9)-X543)&lt;0,0,(H543*Dane!$C$9)-X543)</f>
        <v>0</v>
      </c>
      <c r="AA543" s="88">
        <f>IFERROR(IF(((I543*Dane!$C$9)-Y543)&lt;0,0,(I543*Dane!$C$9)-Y543),0)</f>
        <v>0</v>
      </c>
      <c r="AB543" s="74"/>
      <c r="AC543" s="83">
        <f>IF(Dane!$E$3=1,AL543,IF(Dane!$E$3=2,AR543,AT543))</f>
        <v>0</v>
      </c>
      <c r="AD543" s="83">
        <f>IF(Dane!$E$3=1,AM543,IF(Dane!$E$3=2,AS543,AU543))</f>
        <v>0</v>
      </c>
      <c r="AE543" s="83">
        <f>IF(Dane!$E$3=1,AX543,IF(Dane!$E$3=2,BD543,BF543))</f>
        <v>0</v>
      </c>
      <c r="AF543" s="83">
        <f>IF(Dane!$E$3=1,AY543,IF(Dane!$E$3=2,BE543,BG543))</f>
        <v>0</v>
      </c>
      <c r="AG543" s="83">
        <f>IF(Dane!$E$3=1,BJ543,IF(Dane!$E$3=2,BP543,BR543))</f>
        <v>0</v>
      </c>
      <c r="AH543" s="83">
        <f>IF(Dane!$E$3=1,BK543,IF(Dane!$E$3=2,BQ543,BS543))</f>
        <v>0</v>
      </c>
      <c r="AI543" s="84">
        <f t="shared" si="264"/>
        <v>0</v>
      </c>
      <c r="AJ543" s="84">
        <f t="shared" si="265"/>
        <v>0</v>
      </c>
      <c r="AK543" s="84"/>
      <c r="AL543" s="84">
        <f t="shared" si="251"/>
        <v>0</v>
      </c>
      <c r="AM543" s="84">
        <f t="shared" si="266"/>
        <v>0</v>
      </c>
      <c r="AN543" s="84">
        <f t="shared" si="267"/>
        <v>0</v>
      </c>
      <c r="AO543" s="84">
        <f t="shared" si="252"/>
        <v>0</v>
      </c>
      <c r="AP543" s="84">
        <f t="shared" si="253"/>
        <v>0</v>
      </c>
      <c r="AQ543" s="84">
        <f t="shared" si="268"/>
        <v>0</v>
      </c>
      <c r="AR543" s="84">
        <f t="shared" si="277"/>
        <v>0</v>
      </c>
      <c r="AS543" s="84">
        <v>0</v>
      </c>
      <c r="AT543" s="84">
        <f t="shared" si="280"/>
        <v>0</v>
      </c>
      <c r="AU543" s="84">
        <v>0</v>
      </c>
      <c r="AV543" s="84">
        <f t="shared" si="254"/>
        <v>0</v>
      </c>
      <c r="AW543" s="84">
        <f t="shared" si="269"/>
        <v>0</v>
      </c>
      <c r="AX543" s="84">
        <f t="shared" si="255"/>
        <v>0</v>
      </c>
      <c r="AY543" s="84">
        <f t="shared" si="256"/>
        <v>0</v>
      </c>
      <c r="AZ543" s="84">
        <f t="shared" si="270"/>
        <v>0</v>
      </c>
      <c r="BA543" s="84">
        <f t="shared" si="257"/>
        <v>0</v>
      </c>
      <c r="BB543" s="84">
        <f t="shared" si="258"/>
        <v>0</v>
      </c>
      <c r="BC543" s="84">
        <f t="shared" si="271"/>
        <v>0</v>
      </c>
      <c r="BD543" s="84">
        <f t="shared" si="278"/>
        <v>0</v>
      </c>
      <c r="BE543" s="84">
        <v>0</v>
      </c>
      <c r="BF543" s="84">
        <f t="shared" si="272"/>
        <v>0</v>
      </c>
      <c r="BG543" s="84">
        <v>0</v>
      </c>
      <c r="BH543" s="84">
        <f t="shared" si="259"/>
        <v>0</v>
      </c>
      <c r="BI543" s="84">
        <f t="shared" si="273"/>
        <v>0</v>
      </c>
      <c r="BJ543" s="84">
        <f t="shared" si="260"/>
        <v>0</v>
      </c>
      <c r="BK543" s="84">
        <f t="shared" si="261"/>
        <v>0</v>
      </c>
      <c r="BL543" s="84">
        <f t="shared" si="274"/>
        <v>0</v>
      </c>
      <c r="BM543" s="84">
        <f t="shared" si="262"/>
        <v>0</v>
      </c>
      <c r="BN543" s="84">
        <f t="shared" si="263"/>
        <v>0</v>
      </c>
      <c r="BO543" s="84">
        <f t="shared" si="275"/>
        <v>0</v>
      </c>
      <c r="BP543" s="84">
        <f t="shared" si="279"/>
        <v>0</v>
      </c>
      <c r="BQ543" s="84">
        <v>0</v>
      </c>
      <c r="BR543" s="84">
        <f t="shared" si="276"/>
        <v>0</v>
      </c>
      <c r="BS543" s="84">
        <v>0</v>
      </c>
    </row>
    <row r="544" spans="1:71" s="85" customFormat="1">
      <c r="A544" s="69">
        <v>535</v>
      </c>
      <c r="B544" s="1"/>
      <c r="C544" s="1"/>
      <c r="D544" s="2"/>
      <c r="E544" s="3"/>
      <c r="F544" s="4"/>
      <c r="G544" s="2"/>
      <c r="H544" s="4"/>
      <c r="I544" s="4"/>
      <c r="J544" s="4"/>
      <c r="K544" s="5"/>
      <c r="L544" s="32"/>
      <c r="M544" s="4"/>
      <c r="N544" s="4"/>
      <c r="O544" s="5"/>
      <c r="P544" s="32"/>
      <c r="Q544" s="4"/>
      <c r="R544" s="4"/>
      <c r="S544" s="47"/>
      <c r="T544" s="32"/>
      <c r="U544" s="4"/>
      <c r="V544" s="4"/>
      <c r="W544" s="47"/>
      <c r="X544" s="86">
        <f>IF(Dane!$E$3=1,AL544+AX544+BJ544,IF(Dane!$E$3=2,AR544+BD544+BP544,AT544+BF544+BR544))</f>
        <v>0</v>
      </c>
      <c r="Y544" s="87">
        <f>IF(Dane!$E$3=1,AM544+AY544+BK544,IF(Dane!$E$3=2,AS544+BE544+BQ544,AU544+BG544+BS544))</f>
        <v>0</v>
      </c>
      <c r="Z544" s="87">
        <f>IF(((H544*Dane!$C$9)-X544)&lt;0,0,(H544*Dane!$C$9)-X544)</f>
        <v>0</v>
      </c>
      <c r="AA544" s="88">
        <f>IFERROR(IF(((I544*Dane!$C$9)-Y544)&lt;0,0,(I544*Dane!$C$9)-Y544),0)</f>
        <v>0</v>
      </c>
      <c r="AB544" s="74"/>
      <c r="AC544" s="83">
        <f>IF(Dane!$E$3=1,AL544,IF(Dane!$E$3=2,AR544,AT544))</f>
        <v>0</v>
      </c>
      <c r="AD544" s="83">
        <f>IF(Dane!$E$3=1,AM544,IF(Dane!$E$3=2,AS544,AU544))</f>
        <v>0</v>
      </c>
      <c r="AE544" s="83">
        <f>IF(Dane!$E$3=1,AX544,IF(Dane!$E$3=2,BD544,BF544))</f>
        <v>0</v>
      </c>
      <c r="AF544" s="83">
        <f>IF(Dane!$E$3=1,AY544,IF(Dane!$E$3=2,BE544,BG544))</f>
        <v>0</v>
      </c>
      <c r="AG544" s="83">
        <f>IF(Dane!$E$3=1,BJ544,IF(Dane!$E$3=2,BP544,BR544))</f>
        <v>0</v>
      </c>
      <c r="AH544" s="83">
        <f>IF(Dane!$E$3=1,BK544,IF(Dane!$E$3=2,BQ544,BS544))</f>
        <v>0</v>
      </c>
      <c r="AI544" s="84">
        <f t="shared" si="264"/>
        <v>0</v>
      </c>
      <c r="AJ544" s="84">
        <f t="shared" si="265"/>
        <v>0</v>
      </c>
      <c r="AK544" s="84"/>
      <c r="AL544" s="84">
        <f t="shared" si="251"/>
        <v>0</v>
      </c>
      <c r="AM544" s="84">
        <f t="shared" si="266"/>
        <v>0</v>
      </c>
      <c r="AN544" s="84">
        <f t="shared" si="267"/>
        <v>0</v>
      </c>
      <c r="AO544" s="84">
        <f t="shared" si="252"/>
        <v>0</v>
      </c>
      <c r="AP544" s="84">
        <f t="shared" si="253"/>
        <v>0</v>
      </c>
      <c r="AQ544" s="84">
        <f t="shared" si="268"/>
        <v>0</v>
      </c>
      <c r="AR544" s="84">
        <f t="shared" si="277"/>
        <v>0</v>
      </c>
      <c r="AS544" s="84">
        <v>0</v>
      </c>
      <c r="AT544" s="84">
        <f t="shared" si="280"/>
        <v>0</v>
      </c>
      <c r="AU544" s="84">
        <v>0</v>
      </c>
      <c r="AV544" s="84">
        <f t="shared" si="254"/>
        <v>0</v>
      </c>
      <c r="AW544" s="84">
        <f t="shared" si="269"/>
        <v>0</v>
      </c>
      <c r="AX544" s="84">
        <f t="shared" si="255"/>
        <v>0</v>
      </c>
      <c r="AY544" s="84">
        <f t="shared" si="256"/>
        <v>0</v>
      </c>
      <c r="AZ544" s="84">
        <f t="shared" si="270"/>
        <v>0</v>
      </c>
      <c r="BA544" s="84">
        <f t="shared" si="257"/>
        <v>0</v>
      </c>
      <c r="BB544" s="84">
        <f t="shared" si="258"/>
        <v>0</v>
      </c>
      <c r="BC544" s="84">
        <f t="shared" si="271"/>
        <v>0</v>
      </c>
      <c r="BD544" s="84">
        <f t="shared" si="278"/>
        <v>0</v>
      </c>
      <c r="BE544" s="84">
        <v>0</v>
      </c>
      <c r="BF544" s="84">
        <f t="shared" si="272"/>
        <v>0</v>
      </c>
      <c r="BG544" s="84">
        <v>0</v>
      </c>
      <c r="BH544" s="84">
        <f t="shared" si="259"/>
        <v>0</v>
      </c>
      <c r="BI544" s="84">
        <f t="shared" si="273"/>
        <v>0</v>
      </c>
      <c r="BJ544" s="84">
        <f t="shared" si="260"/>
        <v>0</v>
      </c>
      <c r="BK544" s="84">
        <f t="shared" si="261"/>
        <v>0</v>
      </c>
      <c r="BL544" s="84">
        <f t="shared" si="274"/>
        <v>0</v>
      </c>
      <c r="BM544" s="84">
        <f t="shared" si="262"/>
        <v>0</v>
      </c>
      <c r="BN544" s="84">
        <f t="shared" si="263"/>
        <v>0</v>
      </c>
      <c r="BO544" s="84">
        <f t="shared" si="275"/>
        <v>0</v>
      </c>
      <c r="BP544" s="84">
        <f t="shared" si="279"/>
        <v>0</v>
      </c>
      <c r="BQ544" s="84">
        <v>0</v>
      </c>
      <c r="BR544" s="84">
        <f t="shared" si="276"/>
        <v>0</v>
      </c>
      <c r="BS544" s="84">
        <v>0</v>
      </c>
    </row>
    <row r="545" spans="1:71" s="85" customFormat="1">
      <c r="A545" s="69">
        <v>536</v>
      </c>
      <c r="B545" s="1"/>
      <c r="C545" s="1"/>
      <c r="D545" s="2"/>
      <c r="E545" s="3"/>
      <c r="F545" s="4"/>
      <c r="G545" s="2"/>
      <c r="H545" s="4"/>
      <c r="I545" s="4"/>
      <c r="J545" s="4"/>
      <c r="K545" s="5"/>
      <c r="L545" s="32"/>
      <c r="M545" s="4"/>
      <c r="N545" s="4"/>
      <c r="O545" s="5"/>
      <c r="P545" s="32"/>
      <c r="Q545" s="4"/>
      <c r="R545" s="4"/>
      <c r="S545" s="47"/>
      <c r="T545" s="32"/>
      <c r="U545" s="4"/>
      <c r="V545" s="4"/>
      <c r="W545" s="47"/>
      <c r="X545" s="86">
        <f>IF(Dane!$E$3=1,AL545+AX545+BJ545,IF(Dane!$E$3=2,AR545+BD545+BP545,AT545+BF545+BR545))</f>
        <v>0</v>
      </c>
      <c r="Y545" s="87">
        <f>IF(Dane!$E$3=1,AM545+AY545+BK545,IF(Dane!$E$3=2,AS545+BE545+BQ545,AU545+BG545+BS545))</f>
        <v>0</v>
      </c>
      <c r="Z545" s="87">
        <f>IF(((H545*Dane!$C$9)-X545)&lt;0,0,(H545*Dane!$C$9)-X545)</f>
        <v>0</v>
      </c>
      <c r="AA545" s="88">
        <f>IFERROR(IF(((I545*Dane!$C$9)-Y545)&lt;0,0,(I545*Dane!$C$9)-Y545),0)</f>
        <v>0</v>
      </c>
      <c r="AB545" s="74"/>
      <c r="AC545" s="83">
        <f>IF(Dane!$E$3=1,AL545,IF(Dane!$E$3=2,AR545,AT545))</f>
        <v>0</v>
      </c>
      <c r="AD545" s="83">
        <f>IF(Dane!$E$3=1,AM545,IF(Dane!$E$3=2,AS545,AU545))</f>
        <v>0</v>
      </c>
      <c r="AE545" s="83">
        <f>IF(Dane!$E$3=1,AX545,IF(Dane!$E$3=2,BD545,BF545))</f>
        <v>0</v>
      </c>
      <c r="AF545" s="83">
        <f>IF(Dane!$E$3=1,AY545,IF(Dane!$E$3=2,BE545,BG545))</f>
        <v>0</v>
      </c>
      <c r="AG545" s="83">
        <f>IF(Dane!$E$3=1,BJ545,IF(Dane!$E$3=2,BP545,BR545))</f>
        <v>0</v>
      </c>
      <c r="AH545" s="83">
        <f>IF(Dane!$E$3=1,BK545,IF(Dane!$E$3=2,BQ545,BS545))</f>
        <v>0</v>
      </c>
      <c r="AI545" s="84">
        <f t="shared" si="264"/>
        <v>0</v>
      </c>
      <c r="AJ545" s="84">
        <f t="shared" si="265"/>
        <v>0</v>
      </c>
      <c r="AK545" s="84"/>
      <c r="AL545" s="84">
        <f t="shared" si="251"/>
        <v>0</v>
      </c>
      <c r="AM545" s="84">
        <f t="shared" si="266"/>
        <v>0</v>
      </c>
      <c r="AN545" s="84">
        <f t="shared" si="267"/>
        <v>0</v>
      </c>
      <c r="AO545" s="84">
        <f t="shared" si="252"/>
        <v>0</v>
      </c>
      <c r="AP545" s="84">
        <f t="shared" si="253"/>
        <v>0</v>
      </c>
      <c r="AQ545" s="84">
        <f t="shared" si="268"/>
        <v>0</v>
      </c>
      <c r="AR545" s="84">
        <f t="shared" si="277"/>
        <v>0</v>
      </c>
      <c r="AS545" s="84">
        <v>0</v>
      </c>
      <c r="AT545" s="84">
        <f t="shared" si="280"/>
        <v>0</v>
      </c>
      <c r="AU545" s="84">
        <v>0</v>
      </c>
      <c r="AV545" s="84">
        <f t="shared" si="254"/>
        <v>0</v>
      </c>
      <c r="AW545" s="84">
        <f t="shared" si="269"/>
        <v>0</v>
      </c>
      <c r="AX545" s="84">
        <f t="shared" si="255"/>
        <v>0</v>
      </c>
      <c r="AY545" s="84">
        <f t="shared" si="256"/>
        <v>0</v>
      </c>
      <c r="AZ545" s="84">
        <f t="shared" si="270"/>
        <v>0</v>
      </c>
      <c r="BA545" s="84">
        <f t="shared" si="257"/>
        <v>0</v>
      </c>
      <c r="BB545" s="84">
        <f t="shared" si="258"/>
        <v>0</v>
      </c>
      <c r="BC545" s="84">
        <f t="shared" si="271"/>
        <v>0</v>
      </c>
      <c r="BD545" s="84">
        <f t="shared" si="278"/>
        <v>0</v>
      </c>
      <c r="BE545" s="84">
        <v>0</v>
      </c>
      <c r="BF545" s="84">
        <f t="shared" si="272"/>
        <v>0</v>
      </c>
      <c r="BG545" s="84">
        <v>0</v>
      </c>
      <c r="BH545" s="84">
        <f t="shared" si="259"/>
        <v>0</v>
      </c>
      <c r="BI545" s="84">
        <f t="shared" si="273"/>
        <v>0</v>
      </c>
      <c r="BJ545" s="84">
        <f t="shared" si="260"/>
        <v>0</v>
      </c>
      <c r="BK545" s="84">
        <f t="shared" si="261"/>
        <v>0</v>
      </c>
      <c r="BL545" s="84">
        <f t="shared" si="274"/>
        <v>0</v>
      </c>
      <c r="BM545" s="84">
        <f t="shared" si="262"/>
        <v>0</v>
      </c>
      <c r="BN545" s="84">
        <f t="shared" si="263"/>
        <v>0</v>
      </c>
      <c r="BO545" s="84">
        <f t="shared" si="275"/>
        <v>0</v>
      </c>
      <c r="BP545" s="84">
        <f t="shared" si="279"/>
        <v>0</v>
      </c>
      <c r="BQ545" s="84">
        <v>0</v>
      </c>
      <c r="BR545" s="84">
        <f t="shared" si="276"/>
        <v>0</v>
      </c>
      <c r="BS545" s="84">
        <v>0</v>
      </c>
    </row>
    <row r="546" spans="1:71" s="85" customFormat="1">
      <c r="A546" s="69">
        <v>537</v>
      </c>
      <c r="B546" s="1"/>
      <c r="C546" s="1"/>
      <c r="D546" s="2"/>
      <c r="E546" s="3"/>
      <c r="F546" s="4"/>
      <c r="G546" s="2"/>
      <c r="H546" s="4"/>
      <c r="I546" s="4"/>
      <c r="J546" s="4"/>
      <c r="K546" s="5"/>
      <c r="L546" s="32"/>
      <c r="M546" s="4"/>
      <c r="N546" s="4"/>
      <c r="O546" s="5"/>
      <c r="P546" s="32"/>
      <c r="Q546" s="4"/>
      <c r="R546" s="4"/>
      <c r="S546" s="47"/>
      <c r="T546" s="32"/>
      <c r="U546" s="4"/>
      <c r="V546" s="4"/>
      <c r="W546" s="47"/>
      <c r="X546" s="86">
        <f>IF(Dane!$E$3=1,AL546+AX546+BJ546,IF(Dane!$E$3=2,AR546+BD546+BP546,AT546+BF546+BR546))</f>
        <v>0</v>
      </c>
      <c r="Y546" s="87">
        <f>IF(Dane!$E$3=1,AM546+AY546+BK546,IF(Dane!$E$3=2,AS546+BE546+BQ546,AU546+BG546+BS546))</f>
        <v>0</v>
      </c>
      <c r="Z546" s="87">
        <f>IF(((H546*Dane!$C$9)-X546)&lt;0,0,(H546*Dane!$C$9)-X546)</f>
        <v>0</v>
      </c>
      <c r="AA546" s="88">
        <f>IFERROR(IF(((I546*Dane!$C$9)-Y546)&lt;0,0,(I546*Dane!$C$9)-Y546),0)</f>
        <v>0</v>
      </c>
      <c r="AB546" s="74"/>
      <c r="AC546" s="83">
        <f>IF(Dane!$E$3=1,AL546,IF(Dane!$E$3=2,AR546,AT546))</f>
        <v>0</v>
      </c>
      <c r="AD546" s="83">
        <f>IF(Dane!$E$3=1,AM546,IF(Dane!$E$3=2,AS546,AU546))</f>
        <v>0</v>
      </c>
      <c r="AE546" s="83">
        <f>IF(Dane!$E$3=1,AX546,IF(Dane!$E$3=2,BD546,BF546))</f>
        <v>0</v>
      </c>
      <c r="AF546" s="83">
        <f>IF(Dane!$E$3=1,AY546,IF(Dane!$E$3=2,BE546,BG546))</f>
        <v>0</v>
      </c>
      <c r="AG546" s="83">
        <f>IF(Dane!$E$3=1,BJ546,IF(Dane!$E$3=2,BP546,BR546))</f>
        <v>0</v>
      </c>
      <c r="AH546" s="83">
        <f>IF(Dane!$E$3=1,BK546,IF(Dane!$E$3=2,BQ546,BS546))</f>
        <v>0</v>
      </c>
      <c r="AI546" s="84">
        <f t="shared" si="264"/>
        <v>0</v>
      </c>
      <c r="AJ546" s="84">
        <f t="shared" si="265"/>
        <v>0</v>
      </c>
      <c r="AK546" s="84"/>
      <c r="AL546" s="84">
        <f t="shared" si="251"/>
        <v>0</v>
      </c>
      <c r="AM546" s="84">
        <f t="shared" si="266"/>
        <v>0</v>
      </c>
      <c r="AN546" s="84">
        <f t="shared" si="267"/>
        <v>0</v>
      </c>
      <c r="AO546" s="84">
        <f t="shared" si="252"/>
        <v>0</v>
      </c>
      <c r="AP546" s="84">
        <f t="shared" si="253"/>
        <v>0</v>
      </c>
      <c r="AQ546" s="84">
        <f t="shared" si="268"/>
        <v>0</v>
      </c>
      <c r="AR546" s="84">
        <f t="shared" si="277"/>
        <v>0</v>
      </c>
      <c r="AS546" s="84">
        <v>0</v>
      </c>
      <c r="AT546" s="84">
        <f t="shared" si="280"/>
        <v>0</v>
      </c>
      <c r="AU546" s="84">
        <v>0</v>
      </c>
      <c r="AV546" s="84">
        <f t="shared" si="254"/>
        <v>0</v>
      </c>
      <c r="AW546" s="84">
        <f t="shared" si="269"/>
        <v>0</v>
      </c>
      <c r="AX546" s="84">
        <f t="shared" si="255"/>
        <v>0</v>
      </c>
      <c r="AY546" s="84">
        <f t="shared" si="256"/>
        <v>0</v>
      </c>
      <c r="AZ546" s="84">
        <f t="shared" si="270"/>
        <v>0</v>
      </c>
      <c r="BA546" s="84">
        <f t="shared" si="257"/>
        <v>0</v>
      </c>
      <c r="BB546" s="84">
        <f t="shared" si="258"/>
        <v>0</v>
      </c>
      <c r="BC546" s="84">
        <f t="shared" si="271"/>
        <v>0</v>
      </c>
      <c r="BD546" s="84">
        <f t="shared" si="278"/>
        <v>0</v>
      </c>
      <c r="BE546" s="84">
        <v>0</v>
      </c>
      <c r="BF546" s="84">
        <f t="shared" si="272"/>
        <v>0</v>
      </c>
      <c r="BG546" s="84">
        <v>0</v>
      </c>
      <c r="BH546" s="84">
        <f t="shared" si="259"/>
        <v>0</v>
      </c>
      <c r="BI546" s="84">
        <f t="shared" si="273"/>
        <v>0</v>
      </c>
      <c r="BJ546" s="84">
        <f t="shared" si="260"/>
        <v>0</v>
      </c>
      <c r="BK546" s="84">
        <f t="shared" si="261"/>
        <v>0</v>
      </c>
      <c r="BL546" s="84">
        <f t="shared" si="274"/>
        <v>0</v>
      </c>
      <c r="BM546" s="84">
        <f t="shared" si="262"/>
        <v>0</v>
      </c>
      <c r="BN546" s="84">
        <f t="shared" si="263"/>
        <v>0</v>
      </c>
      <c r="BO546" s="84">
        <f t="shared" si="275"/>
        <v>0</v>
      </c>
      <c r="BP546" s="84">
        <f t="shared" si="279"/>
        <v>0</v>
      </c>
      <c r="BQ546" s="84">
        <v>0</v>
      </c>
      <c r="BR546" s="84">
        <f t="shared" si="276"/>
        <v>0</v>
      </c>
      <c r="BS546" s="84">
        <v>0</v>
      </c>
    </row>
    <row r="547" spans="1:71" s="85" customFormat="1">
      <c r="A547" s="69">
        <v>538</v>
      </c>
      <c r="B547" s="1"/>
      <c r="C547" s="1"/>
      <c r="D547" s="2"/>
      <c r="E547" s="3"/>
      <c r="F547" s="4"/>
      <c r="G547" s="2"/>
      <c r="H547" s="4"/>
      <c r="I547" s="4"/>
      <c r="J547" s="4"/>
      <c r="K547" s="5"/>
      <c r="L547" s="32"/>
      <c r="M547" s="4"/>
      <c r="N547" s="4"/>
      <c r="O547" s="5"/>
      <c r="P547" s="32"/>
      <c r="Q547" s="4"/>
      <c r="R547" s="4"/>
      <c r="S547" s="47"/>
      <c r="T547" s="32"/>
      <c r="U547" s="4"/>
      <c r="V547" s="4"/>
      <c r="W547" s="47"/>
      <c r="X547" s="86">
        <f>IF(Dane!$E$3=1,AL547+AX547+BJ547,IF(Dane!$E$3=2,AR547+BD547+BP547,AT547+BF547+BR547))</f>
        <v>0</v>
      </c>
      <c r="Y547" s="87">
        <f>IF(Dane!$E$3=1,AM547+AY547+BK547,IF(Dane!$E$3=2,AS547+BE547+BQ547,AU547+BG547+BS547))</f>
        <v>0</v>
      </c>
      <c r="Z547" s="87">
        <f>IF(((H547*Dane!$C$9)-X547)&lt;0,0,(H547*Dane!$C$9)-X547)</f>
        <v>0</v>
      </c>
      <c r="AA547" s="88">
        <f>IFERROR(IF(((I547*Dane!$C$9)-Y547)&lt;0,0,(I547*Dane!$C$9)-Y547),0)</f>
        <v>0</v>
      </c>
      <c r="AB547" s="74"/>
      <c r="AC547" s="83">
        <f>IF(Dane!$E$3=1,AL547,IF(Dane!$E$3=2,AR547,AT547))</f>
        <v>0</v>
      </c>
      <c r="AD547" s="83">
        <f>IF(Dane!$E$3=1,AM547,IF(Dane!$E$3=2,AS547,AU547))</f>
        <v>0</v>
      </c>
      <c r="AE547" s="83">
        <f>IF(Dane!$E$3=1,AX547,IF(Dane!$E$3=2,BD547,BF547))</f>
        <v>0</v>
      </c>
      <c r="AF547" s="83">
        <f>IF(Dane!$E$3=1,AY547,IF(Dane!$E$3=2,BE547,BG547))</f>
        <v>0</v>
      </c>
      <c r="AG547" s="83">
        <f>IF(Dane!$E$3=1,BJ547,IF(Dane!$E$3=2,BP547,BR547))</f>
        <v>0</v>
      </c>
      <c r="AH547" s="83">
        <f>IF(Dane!$E$3=1,BK547,IF(Dane!$E$3=2,BQ547,BS547))</f>
        <v>0</v>
      </c>
      <c r="AI547" s="84">
        <f t="shared" si="264"/>
        <v>0</v>
      </c>
      <c r="AJ547" s="84">
        <f t="shared" si="265"/>
        <v>0</v>
      </c>
      <c r="AK547" s="84"/>
      <c r="AL547" s="84">
        <f t="shared" si="251"/>
        <v>0</v>
      </c>
      <c r="AM547" s="84">
        <f t="shared" si="266"/>
        <v>0</v>
      </c>
      <c r="AN547" s="84">
        <f t="shared" si="267"/>
        <v>0</v>
      </c>
      <c r="AO547" s="84">
        <f t="shared" si="252"/>
        <v>0</v>
      </c>
      <c r="AP547" s="84">
        <f t="shared" si="253"/>
        <v>0</v>
      </c>
      <c r="AQ547" s="84">
        <f t="shared" si="268"/>
        <v>0</v>
      </c>
      <c r="AR547" s="84">
        <f t="shared" si="277"/>
        <v>0</v>
      </c>
      <c r="AS547" s="84">
        <v>0</v>
      </c>
      <c r="AT547" s="84">
        <f t="shared" si="280"/>
        <v>0</v>
      </c>
      <c r="AU547" s="84">
        <v>0</v>
      </c>
      <c r="AV547" s="84">
        <f t="shared" si="254"/>
        <v>0</v>
      </c>
      <c r="AW547" s="84">
        <f t="shared" si="269"/>
        <v>0</v>
      </c>
      <c r="AX547" s="84">
        <f t="shared" si="255"/>
        <v>0</v>
      </c>
      <c r="AY547" s="84">
        <f t="shared" si="256"/>
        <v>0</v>
      </c>
      <c r="AZ547" s="84">
        <f t="shared" si="270"/>
        <v>0</v>
      </c>
      <c r="BA547" s="84">
        <f t="shared" si="257"/>
        <v>0</v>
      </c>
      <c r="BB547" s="84">
        <f t="shared" si="258"/>
        <v>0</v>
      </c>
      <c r="BC547" s="84">
        <f t="shared" si="271"/>
        <v>0</v>
      </c>
      <c r="BD547" s="84">
        <f t="shared" si="278"/>
        <v>0</v>
      </c>
      <c r="BE547" s="84">
        <v>0</v>
      </c>
      <c r="BF547" s="84">
        <f t="shared" si="272"/>
        <v>0</v>
      </c>
      <c r="BG547" s="84">
        <v>0</v>
      </c>
      <c r="BH547" s="84">
        <f t="shared" si="259"/>
        <v>0</v>
      </c>
      <c r="BI547" s="84">
        <f t="shared" si="273"/>
        <v>0</v>
      </c>
      <c r="BJ547" s="84">
        <f t="shared" si="260"/>
        <v>0</v>
      </c>
      <c r="BK547" s="84">
        <f t="shared" si="261"/>
        <v>0</v>
      </c>
      <c r="BL547" s="84">
        <f t="shared" si="274"/>
        <v>0</v>
      </c>
      <c r="BM547" s="84">
        <f t="shared" si="262"/>
        <v>0</v>
      </c>
      <c r="BN547" s="84">
        <f t="shared" si="263"/>
        <v>0</v>
      </c>
      <c r="BO547" s="84">
        <f t="shared" si="275"/>
        <v>0</v>
      </c>
      <c r="BP547" s="84">
        <f t="shared" si="279"/>
        <v>0</v>
      </c>
      <c r="BQ547" s="84">
        <v>0</v>
      </c>
      <c r="BR547" s="84">
        <f t="shared" si="276"/>
        <v>0</v>
      </c>
      <c r="BS547" s="84">
        <v>0</v>
      </c>
    </row>
    <row r="548" spans="1:71" s="85" customFormat="1">
      <c r="A548" s="69">
        <v>539</v>
      </c>
      <c r="B548" s="1"/>
      <c r="C548" s="1"/>
      <c r="D548" s="2"/>
      <c r="E548" s="3"/>
      <c r="F548" s="4"/>
      <c r="G548" s="2"/>
      <c r="H548" s="4"/>
      <c r="I548" s="4"/>
      <c r="J548" s="4"/>
      <c r="K548" s="5"/>
      <c r="L548" s="32"/>
      <c r="M548" s="4"/>
      <c r="N548" s="4"/>
      <c r="O548" s="5"/>
      <c r="P548" s="32"/>
      <c r="Q548" s="4"/>
      <c r="R548" s="4"/>
      <c r="S548" s="47"/>
      <c r="T548" s="32"/>
      <c r="U548" s="4"/>
      <c r="V548" s="4"/>
      <c r="W548" s="47"/>
      <c r="X548" s="86">
        <f>IF(Dane!$E$3=1,AL548+AX548+BJ548,IF(Dane!$E$3=2,AR548+BD548+BP548,AT548+BF548+BR548))</f>
        <v>0</v>
      </c>
      <c r="Y548" s="87">
        <f>IF(Dane!$E$3=1,AM548+AY548+BK548,IF(Dane!$E$3=2,AS548+BE548+BQ548,AU548+BG548+BS548))</f>
        <v>0</v>
      </c>
      <c r="Z548" s="87">
        <f>IF(((H548*Dane!$C$9)-X548)&lt;0,0,(H548*Dane!$C$9)-X548)</f>
        <v>0</v>
      </c>
      <c r="AA548" s="88">
        <f>IFERROR(IF(((I548*Dane!$C$9)-Y548)&lt;0,0,(I548*Dane!$C$9)-Y548),0)</f>
        <v>0</v>
      </c>
      <c r="AB548" s="74"/>
      <c r="AC548" s="83">
        <f>IF(Dane!$E$3=1,AL548,IF(Dane!$E$3=2,AR548,AT548))</f>
        <v>0</v>
      </c>
      <c r="AD548" s="83">
        <f>IF(Dane!$E$3=1,AM548,IF(Dane!$E$3=2,AS548,AU548))</f>
        <v>0</v>
      </c>
      <c r="AE548" s="83">
        <f>IF(Dane!$E$3=1,AX548,IF(Dane!$E$3=2,BD548,BF548))</f>
        <v>0</v>
      </c>
      <c r="AF548" s="83">
        <f>IF(Dane!$E$3=1,AY548,IF(Dane!$E$3=2,BE548,BG548))</f>
        <v>0</v>
      </c>
      <c r="AG548" s="83">
        <f>IF(Dane!$E$3=1,BJ548,IF(Dane!$E$3=2,BP548,BR548))</f>
        <v>0</v>
      </c>
      <c r="AH548" s="83">
        <f>IF(Dane!$E$3=1,BK548,IF(Dane!$E$3=2,BQ548,BS548))</f>
        <v>0</v>
      </c>
      <c r="AI548" s="84">
        <f t="shared" si="264"/>
        <v>0</v>
      </c>
      <c r="AJ548" s="84">
        <f t="shared" si="265"/>
        <v>0</v>
      </c>
      <c r="AK548" s="84"/>
      <c r="AL548" s="84">
        <f t="shared" si="251"/>
        <v>0</v>
      </c>
      <c r="AM548" s="84">
        <f t="shared" si="266"/>
        <v>0</v>
      </c>
      <c r="AN548" s="84">
        <f t="shared" si="267"/>
        <v>0</v>
      </c>
      <c r="AO548" s="84">
        <f t="shared" si="252"/>
        <v>0</v>
      </c>
      <c r="AP548" s="84">
        <f t="shared" si="253"/>
        <v>0</v>
      </c>
      <c r="AQ548" s="84">
        <f t="shared" si="268"/>
        <v>0</v>
      </c>
      <c r="AR548" s="84">
        <f t="shared" si="277"/>
        <v>0</v>
      </c>
      <c r="AS548" s="84">
        <v>0</v>
      </c>
      <c r="AT548" s="84">
        <f t="shared" si="280"/>
        <v>0</v>
      </c>
      <c r="AU548" s="84">
        <v>0</v>
      </c>
      <c r="AV548" s="84">
        <f t="shared" si="254"/>
        <v>0</v>
      </c>
      <c r="AW548" s="84">
        <f t="shared" si="269"/>
        <v>0</v>
      </c>
      <c r="AX548" s="84">
        <f t="shared" si="255"/>
        <v>0</v>
      </c>
      <c r="AY548" s="84">
        <f t="shared" si="256"/>
        <v>0</v>
      </c>
      <c r="AZ548" s="84">
        <f t="shared" si="270"/>
        <v>0</v>
      </c>
      <c r="BA548" s="84">
        <f t="shared" si="257"/>
        <v>0</v>
      </c>
      <c r="BB548" s="84">
        <f t="shared" si="258"/>
        <v>0</v>
      </c>
      <c r="BC548" s="84">
        <f t="shared" si="271"/>
        <v>0</v>
      </c>
      <c r="BD548" s="84">
        <f t="shared" si="278"/>
        <v>0</v>
      </c>
      <c r="BE548" s="84">
        <v>0</v>
      </c>
      <c r="BF548" s="84">
        <f t="shared" si="272"/>
        <v>0</v>
      </c>
      <c r="BG548" s="84">
        <v>0</v>
      </c>
      <c r="BH548" s="84">
        <f t="shared" si="259"/>
        <v>0</v>
      </c>
      <c r="BI548" s="84">
        <f t="shared" si="273"/>
        <v>0</v>
      </c>
      <c r="BJ548" s="84">
        <f t="shared" si="260"/>
        <v>0</v>
      </c>
      <c r="BK548" s="84">
        <f t="shared" si="261"/>
        <v>0</v>
      </c>
      <c r="BL548" s="84">
        <f t="shared" si="274"/>
        <v>0</v>
      </c>
      <c r="BM548" s="84">
        <f t="shared" si="262"/>
        <v>0</v>
      </c>
      <c r="BN548" s="84">
        <f t="shared" si="263"/>
        <v>0</v>
      </c>
      <c r="BO548" s="84">
        <f t="shared" si="275"/>
        <v>0</v>
      </c>
      <c r="BP548" s="84">
        <f t="shared" si="279"/>
        <v>0</v>
      </c>
      <c r="BQ548" s="84">
        <v>0</v>
      </c>
      <c r="BR548" s="84">
        <f t="shared" si="276"/>
        <v>0</v>
      </c>
      <c r="BS548" s="84">
        <v>0</v>
      </c>
    </row>
    <row r="549" spans="1:71" s="85" customFormat="1">
      <c r="A549" s="69">
        <v>540</v>
      </c>
      <c r="B549" s="1"/>
      <c r="C549" s="1"/>
      <c r="D549" s="2"/>
      <c r="E549" s="3"/>
      <c r="F549" s="4"/>
      <c r="G549" s="2"/>
      <c r="H549" s="4"/>
      <c r="I549" s="4"/>
      <c r="J549" s="4"/>
      <c r="K549" s="5"/>
      <c r="L549" s="32"/>
      <c r="M549" s="4"/>
      <c r="N549" s="4"/>
      <c r="O549" s="5"/>
      <c r="P549" s="32"/>
      <c r="Q549" s="4"/>
      <c r="R549" s="4"/>
      <c r="S549" s="47"/>
      <c r="T549" s="32"/>
      <c r="U549" s="4"/>
      <c r="V549" s="4"/>
      <c r="W549" s="47"/>
      <c r="X549" s="86">
        <f>IF(Dane!$E$3=1,AL549+AX549+BJ549,IF(Dane!$E$3=2,AR549+BD549+BP549,AT549+BF549+BR549))</f>
        <v>0</v>
      </c>
      <c r="Y549" s="87">
        <f>IF(Dane!$E$3=1,AM549+AY549+BK549,IF(Dane!$E$3=2,AS549+BE549+BQ549,AU549+BG549+BS549))</f>
        <v>0</v>
      </c>
      <c r="Z549" s="87">
        <f>IF(((H549*Dane!$C$9)-X549)&lt;0,0,(H549*Dane!$C$9)-X549)</f>
        <v>0</v>
      </c>
      <c r="AA549" s="88">
        <f>IFERROR(IF(((I549*Dane!$C$9)-Y549)&lt;0,0,(I549*Dane!$C$9)-Y549),0)</f>
        <v>0</v>
      </c>
      <c r="AB549" s="74"/>
      <c r="AC549" s="83">
        <f>IF(Dane!$E$3=1,AL549,IF(Dane!$E$3=2,AR549,AT549))</f>
        <v>0</v>
      </c>
      <c r="AD549" s="83">
        <f>IF(Dane!$E$3=1,AM549,IF(Dane!$E$3=2,AS549,AU549))</f>
        <v>0</v>
      </c>
      <c r="AE549" s="83">
        <f>IF(Dane!$E$3=1,AX549,IF(Dane!$E$3=2,BD549,BF549))</f>
        <v>0</v>
      </c>
      <c r="AF549" s="83">
        <f>IF(Dane!$E$3=1,AY549,IF(Dane!$E$3=2,BE549,BG549))</f>
        <v>0</v>
      </c>
      <c r="AG549" s="83">
        <f>IF(Dane!$E$3=1,BJ549,IF(Dane!$E$3=2,BP549,BR549))</f>
        <v>0</v>
      </c>
      <c r="AH549" s="83">
        <f>IF(Dane!$E$3=1,BK549,IF(Dane!$E$3=2,BQ549,BS549))</f>
        <v>0</v>
      </c>
      <c r="AI549" s="84">
        <f t="shared" si="264"/>
        <v>0</v>
      </c>
      <c r="AJ549" s="84">
        <f t="shared" si="265"/>
        <v>0</v>
      </c>
      <c r="AK549" s="84"/>
      <c r="AL549" s="84">
        <f t="shared" si="251"/>
        <v>0</v>
      </c>
      <c r="AM549" s="84">
        <f t="shared" si="266"/>
        <v>0</v>
      </c>
      <c r="AN549" s="84">
        <f t="shared" si="267"/>
        <v>0</v>
      </c>
      <c r="AO549" s="84">
        <f t="shared" si="252"/>
        <v>0</v>
      </c>
      <c r="AP549" s="84">
        <f t="shared" si="253"/>
        <v>0</v>
      </c>
      <c r="AQ549" s="84">
        <f t="shared" si="268"/>
        <v>0</v>
      </c>
      <c r="AR549" s="84">
        <f t="shared" si="277"/>
        <v>0</v>
      </c>
      <c r="AS549" s="84">
        <v>0</v>
      </c>
      <c r="AT549" s="84">
        <f t="shared" si="280"/>
        <v>0</v>
      </c>
      <c r="AU549" s="84">
        <v>0</v>
      </c>
      <c r="AV549" s="84">
        <f t="shared" si="254"/>
        <v>0</v>
      </c>
      <c r="AW549" s="84">
        <f t="shared" si="269"/>
        <v>0</v>
      </c>
      <c r="AX549" s="84">
        <f t="shared" si="255"/>
        <v>0</v>
      </c>
      <c r="AY549" s="84">
        <f t="shared" si="256"/>
        <v>0</v>
      </c>
      <c r="AZ549" s="84">
        <f t="shared" si="270"/>
        <v>0</v>
      </c>
      <c r="BA549" s="84">
        <f t="shared" si="257"/>
        <v>0</v>
      </c>
      <c r="BB549" s="84">
        <f t="shared" si="258"/>
        <v>0</v>
      </c>
      <c r="BC549" s="84">
        <f t="shared" si="271"/>
        <v>0</v>
      </c>
      <c r="BD549" s="84">
        <f t="shared" si="278"/>
        <v>0</v>
      </c>
      <c r="BE549" s="84">
        <v>0</v>
      </c>
      <c r="BF549" s="84">
        <f t="shared" si="272"/>
        <v>0</v>
      </c>
      <c r="BG549" s="84">
        <v>0</v>
      </c>
      <c r="BH549" s="84">
        <f t="shared" si="259"/>
        <v>0</v>
      </c>
      <c r="BI549" s="84">
        <f t="shared" si="273"/>
        <v>0</v>
      </c>
      <c r="BJ549" s="84">
        <f t="shared" si="260"/>
        <v>0</v>
      </c>
      <c r="BK549" s="84">
        <f t="shared" si="261"/>
        <v>0</v>
      </c>
      <c r="BL549" s="84">
        <f t="shared" si="274"/>
        <v>0</v>
      </c>
      <c r="BM549" s="84">
        <f t="shared" si="262"/>
        <v>0</v>
      </c>
      <c r="BN549" s="84">
        <f t="shared" si="263"/>
        <v>0</v>
      </c>
      <c r="BO549" s="84">
        <f t="shared" si="275"/>
        <v>0</v>
      </c>
      <c r="BP549" s="84">
        <f t="shared" si="279"/>
        <v>0</v>
      </c>
      <c r="BQ549" s="84">
        <v>0</v>
      </c>
      <c r="BR549" s="84">
        <f t="shared" si="276"/>
        <v>0</v>
      </c>
      <c r="BS549" s="84">
        <v>0</v>
      </c>
    </row>
    <row r="550" spans="1:71" s="85" customFormat="1">
      <c r="A550" s="69">
        <v>541</v>
      </c>
      <c r="B550" s="1"/>
      <c r="C550" s="1"/>
      <c r="D550" s="2"/>
      <c r="E550" s="3"/>
      <c r="F550" s="4"/>
      <c r="G550" s="2"/>
      <c r="H550" s="4"/>
      <c r="I550" s="4"/>
      <c r="J550" s="4"/>
      <c r="K550" s="5"/>
      <c r="L550" s="32"/>
      <c r="M550" s="4"/>
      <c r="N550" s="4"/>
      <c r="O550" s="5"/>
      <c r="P550" s="32"/>
      <c r="Q550" s="4"/>
      <c r="R550" s="4"/>
      <c r="S550" s="47"/>
      <c r="T550" s="32"/>
      <c r="U550" s="4"/>
      <c r="V550" s="4"/>
      <c r="W550" s="47"/>
      <c r="X550" s="86">
        <f>IF(Dane!$E$3=1,AL550+AX550+BJ550,IF(Dane!$E$3=2,AR550+BD550+BP550,AT550+BF550+BR550))</f>
        <v>0</v>
      </c>
      <c r="Y550" s="87">
        <f>IF(Dane!$E$3=1,AM550+AY550+BK550,IF(Dane!$E$3=2,AS550+BE550+BQ550,AU550+BG550+BS550))</f>
        <v>0</v>
      </c>
      <c r="Z550" s="87">
        <f>IF(((H550*Dane!$C$9)-X550)&lt;0,0,(H550*Dane!$C$9)-X550)</f>
        <v>0</v>
      </c>
      <c r="AA550" s="88">
        <f>IFERROR(IF(((I550*Dane!$C$9)-Y550)&lt;0,0,(I550*Dane!$C$9)-Y550),0)</f>
        <v>0</v>
      </c>
      <c r="AB550" s="74"/>
      <c r="AC550" s="83">
        <f>IF(Dane!$E$3=1,AL550,IF(Dane!$E$3=2,AR550,AT550))</f>
        <v>0</v>
      </c>
      <c r="AD550" s="83">
        <f>IF(Dane!$E$3=1,AM550,IF(Dane!$E$3=2,AS550,AU550))</f>
        <v>0</v>
      </c>
      <c r="AE550" s="83">
        <f>IF(Dane!$E$3=1,AX550,IF(Dane!$E$3=2,BD550,BF550))</f>
        <v>0</v>
      </c>
      <c r="AF550" s="83">
        <f>IF(Dane!$E$3=1,AY550,IF(Dane!$E$3=2,BE550,BG550))</f>
        <v>0</v>
      </c>
      <c r="AG550" s="83">
        <f>IF(Dane!$E$3=1,BJ550,IF(Dane!$E$3=2,BP550,BR550))</f>
        <v>0</v>
      </c>
      <c r="AH550" s="83">
        <f>IF(Dane!$E$3=1,BK550,IF(Dane!$E$3=2,BQ550,BS550))</f>
        <v>0</v>
      </c>
      <c r="AI550" s="84">
        <f t="shared" si="264"/>
        <v>0</v>
      </c>
      <c r="AJ550" s="84">
        <f t="shared" si="265"/>
        <v>0</v>
      </c>
      <c r="AK550" s="84"/>
      <c r="AL550" s="84">
        <f t="shared" si="251"/>
        <v>0</v>
      </c>
      <c r="AM550" s="84">
        <f t="shared" si="266"/>
        <v>0</v>
      </c>
      <c r="AN550" s="84">
        <f t="shared" si="267"/>
        <v>0</v>
      </c>
      <c r="AO550" s="84">
        <f t="shared" si="252"/>
        <v>0</v>
      </c>
      <c r="AP550" s="84">
        <f t="shared" si="253"/>
        <v>0</v>
      </c>
      <c r="AQ550" s="84">
        <f t="shared" si="268"/>
        <v>0</v>
      </c>
      <c r="AR550" s="84">
        <f t="shared" si="277"/>
        <v>0</v>
      </c>
      <c r="AS550" s="84">
        <v>0</v>
      </c>
      <c r="AT550" s="84">
        <f t="shared" si="280"/>
        <v>0</v>
      </c>
      <c r="AU550" s="84">
        <v>0</v>
      </c>
      <c r="AV550" s="84">
        <f t="shared" si="254"/>
        <v>0</v>
      </c>
      <c r="AW550" s="84">
        <f t="shared" si="269"/>
        <v>0</v>
      </c>
      <c r="AX550" s="84">
        <f t="shared" si="255"/>
        <v>0</v>
      </c>
      <c r="AY550" s="84">
        <f t="shared" si="256"/>
        <v>0</v>
      </c>
      <c r="AZ550" s="84">
        <f t="shared" si="270"/>
        <v>0</v>
      </c>
      <c r="BA550" s="84">
        <f t="shared" si="257"/>
        <v>0</v>
      </c>
      <c r="BB550" s="84">
        <f t="shared" si="258"/>
        <v>0</v>
      </c>
      <c r="BC550" s="84">
        <f t="shared" si="271"/>
        <v>0</v>
      </c>
      <c r="BD550" s="84">
        <f t="shared" si="278"/>
        <v>0</v>
      </c>
      <c r="BE550" s="84">
        <v>0</v>
      </c>
      <c r="BF550" s="84">
        <f t="shared" si="272"/>
        <v>0</v>
      </c>
      <c r="BG550" s="84">
        <v>0</v>
      </c>
      <c r="BH550" s="84">
        <f t="shared" si="259"/>
        <v>0</v>
      </c>
      <c r="BI550" s="84">
        <f t="shared" si="273"/>
        <v>0</v>
      </c>
      <c r="BJ550" s="84">
        <f t="shared" si="260"/>
        <v>0</v>
      </c>
      <c r="BK550" s="84">
        <f t="shared" si="261"/>
        <v>0</v>
      </c>
      <c r="BL550" s="84">
        <f t="shared" si="274"/>
        <v>0</v>
      </c>
      <c r="BM550" s="84">
        <f t="shared" si="262"/>
        <v>0</v>
      </c>
      <c r="BN550" s="84">
        <f t="shared" si="263"/>
        <v>0</v>
      </c>
      <c r="BO550" s="84">
        <f t="shared" si="275"/>
        <v>0</v>
      </c>
      <c r="BP550" s="84">
        <f t="shared" si="279"/>
        <v>0</v>
      </c>
      <c r="BQ550" s="84">
        <v>0</v>
      </c>
      <c r="BR550" s="84">
        <f t="shared" si="276"/>
        <v>0</v>
      </c>
      <c r="BS550" s="84">
        <v>0</v>
      </c>
    </row>
    <row r="551" spans="1:71" s="85" customFormat="1">
      <c r="A551" s="69">
        <v>542</v>
      </c>
      <c r="B551" s="1"/>
      <c r="C551" s="1"/>
      <c r="D551" s="2"/>
      <c r="E551" s="3"/>
      <c r="F551" s="4"/>
      <c r="G551" s="2"/>
      <c r="H551" s="4"/>
      <c r="I551" s="4"/>
      <c r="J551" s="4"/>
      <c r="K551" s="5"/>
      <c r="L551" s="32"/>
      <c r="M551" s="4"/>
      <c r="N551" s="4"/>
      <c r="O551" s="5"/>
      <c r="P551" s="32"/>
      <c r="Q551" s="4"/>
      <c r="R551" s="4"/>
      <c r="S551" s="47"/>
      <c r="T551" s="32"/>
      <c r="U551" s="4"/>
      <c r="V551" s="4"/>
      <c r="W551" s="47"/>
      <c r="X551" s="86">
        <f>IF(Dane!$E$3=1,AL551+AX551+BJ551,IF(Dane!$E$3=2,AR551+BD551+BP551,AT551+BF551+BR551))</f>
        <v>0</v>
      </c>
      <c r="Y551" s="87">
        <f>IF(Dane!$E$3=1,AM551+AY551+BK551,IF(Dane!$E$3=2,AS551+BE551+BQ551,AU551+BG551+BS551))</f>
        <v>0</v>
      </c>
      <c r="Z551" s="87">
        <f>IF(((H551*Dane!$C$9)-X551)&lt;0,0,(H551*Dane!$C$9)-X551)</f>
        <v>0</v>
      </c>
      <c r="AA551" s="88">
        <f>IFERROR(IF(((I551*Dane!$C$9)-Y551)&lt;0,0,(I551*Dane!$C$9)-Y551),0)</f>
        <v>0</v>
      </c>
      <c r="AB551" s="74"/>
      <c r="AC551" s="83">
        <f>IF(Dane!$E$3=1,AL551,IF(Dane!$E$3=2,AR551,AT551))</f>
        <v>0</v>
      </c>
      <c r="AD551" s="83">
        <f>IF(Dane!$E$3=1,AM551,IF(Dane!$E$3=2,AS551,AU551))</f>
        <v>0</v>
      </c>
      <c r="AE551" s="83">
        <f>IF(Dane!$E$3=1,AX551,IF(Dane!$E$3=2,BD551,BF551))</f>
        <v>0</v>
      </c>
      <c r="AF551" s="83">
        <f>IF(Dane!$E$3=1,AY551,IF(Dane!$E$3=2,BE551,BG551))</f>
        <v>0</v>
      </c>
      <c r="AG551" s="83">
        <f>IF(Dane!$E$3=1,BJ551,IF(Dane!$E$3=2,BP551,BR551))</f>
        <v>0</v>
      </c>
      <c r="AH551" s="83">
        <f>IF(Dane!$E$3=1,BK551,IF(Dane!$E$3=2,BQ551,BS551))</f>
        <v>0</v>
      </c>
      <c r="AI551" s="84">
        <f t="shared" si="264"/>
        <v>0</v>
      </c>
      <c r="AJ551" s="84">
        <f t="shared" si="265"/>
        <v>0</v>
      </c>
      <c r="AK551" s="84"/>
      <c r="AL551" s="84">
        <f t="shared" si="251"/>
        <v>0</v>
      </c>
      <c r="AM551" s="84">
        <f t="shared" si="266"/>
        <v>0</v>
      </c>
      <c r="AN551" s="84">
        <f t="shared" si="267"/>
        <v>0</v>
      </c>
      <c r="AO551" s="84">
        <f t="shared" si="252"/>
        <v>0</v>
      </c>
      <c r="AP551" s="84">
        <f t="shared" si="253"/>
        <v>0</v>
      </c>
      <c r="AQ551" s="84">
        <f t="shared" si="268"/>
        <v>0</v>
      </c>
      <c r="AR551" s="84">
        <f t="shared" si="277"/>
        <v>0</v>
      </c>
      <c r="AS551" s="84">
        <v>0</v>
      </c>
      <c r="AT551" s="84">
        <f t="shared" si="280"/>
        <v>0</v>
      </c>
      <c r="AU551" s="84">
        <v>0</v>
      </c>
      <c r="AV551" s="84">
        <f t="shared" si="254"/>
        <v>0</v>
      </c>
      <c r="AW551" s="84">
        <f t="shared" si="269"/>
        <v>0</v>
      </c>
      <c r="AX551" s="84">
        <f t="shared" si="255"/>
        <v>0</v>
      </c>
      <c r="AY551" s="84">
        <f t="shared" si="256"/>
        <v>0</v>
      </c>
      <c r="AZ551" s="84">
        <f t="shared" si="270"/>
        <v>0</v>
      </c>
      <c r="BA551" s="84">
        <f t="shared" si="257"/>
        <v>0</v>
      </c>
      <c r="BB551" s="84">
        <f t="shared" si="258"/>
        <v>0</v>
      </c>
      <c r="BC551" s="84">
        <f t="shared" si="271"/>
        <v>0</v>
      </c>
      <c r="BD551" s="84">
        <f t="shared" si="278"/>
        <v>0</v>
      </c>
      <c r="BE551" s="84">
        <v>0</v>
      </c>
      <c r="BF551" s="84">
        <f t="shared" si="272"/>
        <v>0</v>
      </c>
      <c r="BG551" s="84">
        <v>0</v>
      </c>
      <c r="BH551" s="84">
        <f t="shared" si="259"/>
        <v>0</v>
      </c>
      <c r="BI551" s="84">
        <f t="shared" si="273"/>
        <v>0</v>
      </c>
      <c r="BJ551" s="84">
        <f t="shared" si="260"/>
        <v>0</v>
      </c>
      <c r="BK551" s="84">
        <f t="shared" si="261"/>
        <v>0</v>
      </c>
      <c r="BL551" s="84">
        <f t="shared" si="274"/>
        <v>0</v>
      </c>
      <c r="BM551" s="84">
        <f t="shared" si="262"/>
        <v>0</v>
      </c>
      <c r="BN551" s="84">
        <f t="shared" si="263"/>
        <v>0</v>
      </c>
      <c r="BO551" s="84">
        <f t="shared" si="275"/>
        <v>0</v>
      </c>
      <c r="BP551" s="84">
        <f t="shared" si="279"/>
        <v>0</v>
      </c>
      <c r="BQ551" s="84">
        <v>0</v>
      </c>
      <c r="BR551" s="84">
        <f t="shared" si="276"/>
        <v>0</v>
      </c>
      <c r="BS551" s="84">
        <v>0</v>
      </c>
    </row>
    <row r="552" spans="1:71" s="85" customFormat="1">
      <c r="A552" s="69">
        <v>543</v>
      </c>
      <c r="B552" s="1"/>
      <c r="C552" s="1"/>
      <c r="D552" s="2"/>
      <c r="E552" s="3"/>
      <c r="F552" s="4"/>
      <c r="G552" s="2"/>
      <c r="H552" s="4"/>
      <c r="I552" s="4"/>
      <c r="J552" s="4"/>
      <c r="K552" s="5"/>
      <c r="L552" s="32"/>
      <c r="M552" s="4"/>
      <c r="N552" s="4"/>
      <c r="O552" s="5"/>
      <c r="P552" s="32"/>
      <c r="Q552" s="4"/>
      <c r="R552" s="4"/>
      <c r="S552" s="47"/>
      <c r="T552" s="32"/>
      <c r="U552" s="4"/>
      <c r="V552" s="4"/>
      <c r="W552" s="47"/>
      <c r="X552" s="86">
        <f>IF(Dane!$E$3=1,AL552+AX552+BJ552,IF(Dane!$E$3=2,AR552+BD552+BP552,AT552+BF552+BR552))</f>
        <v>0</v>
      </c>
      <c r="Y552" s="87">
        <f>IF(Dane!$E$3=1,AM552+AY552+BK552,IF(Dane!$E$3=2,AS552+BE552+BQ552,AU552+BG552+BS552))</f>
        <v>0</v>
      </c>
      <c r="Z552" s="87">
        <f>IF(((H552*Dane!$C$9)-X552)&lt;0,0,(H552*Dane!$C$9)-X552)</f>
        <v>0</v>
      </c>
      <c r="AA552" s="88">
        <f>IFERROR(IF(((I552*Dane!$C$9)-Y552)&lt;0,0,(I552*Dane!$C$9)-Y552),0)</f>
        <v>0</v>
      </c>
      <c r="AB552" s="74"/>
      <c r="AC552" s="83">
        <f>IF(Dane!$E$3=1,AL552,IF(Dane!$E$3=2,AR552,AT552))</f>
        <v>0</v>
      </c>
      <c r="AD552" s="83">
        <f>IF(Dane!$E$3=1,AM552,IF(Dane!$E$3=2,AS552,AU552))</f>
        <v>0</v>
      </c>
      <c r="AE552" s="83">
        <f>IF(Dane!$E$3=1,AX552,IF(Dane!$E$3=2,BD552,BF552))</f>
        <v>0</v>
      </c>
      <c r="AF552" s="83">
        <f>IF(Dane!$E$3=1,AY552,IF(Dane!$E$3=2,BE552,BG552))</f>
        <v>0</v>
      </c>
      <c r="AG552" s="83">
        <f>IF(Dane!$E$3=1,BJ552,IF(Dane!$E$3=2,BP552,BR552))</f>
        <v>0</v>
      </c>
      <c r="AH552" s="83">
        <f>IF(Dane!$E$3=1,BK552,IF(Dane!$E$3=2,BQ552,BS552))</f>
        <v>0</v>
      </c>
      <c r="AI552" s="84">
        <f t="shared" si="264"/>
        <v>0</v>
      </c>
      <c r="AJ552" s="84">
        <f t="shared" si="265"/>
        <v>0</v>
      </c>
      <c r="AK552" s="84"/>
      <c r="AL552" s="84">
        <f t="shared" si="251"/>
        <v>0</v>
      </c>
      <c r="AM552" s="84">
        <f t="shared" si="266"/>
        <v>0</v>
      </c>
      <c r="AN552" s="84">
        <f t="shared" si="267"/>
        <v>0</v>
      </c>
      <c r="AO552" s="84">
        <f t="shared" si="252"/>
        <v>0</v>
      </c>
      <c r="AP552" s="84">
        <f t="shared" si="253"/>
        <v>0</v>
      </c>
      <c r="AQ552" s="84">
        <f t="shared" si="268"/>
        <v>0</v>
      </c>
      <c r="AR552" s="84">
        <f t="shared" si="277"/>
        <v>0</v>
      </c>
      <c r="AS552" s="84">
        <v>0</v>
      </c>
      <c r="AT552" s="84">
        <f t="shared" si="280"/>
        <v>0</v>
      </c>
      <c r="AU552" s="84">
        <v>0</v>
      </c>
      <c r="AV552" s="84">
        <f t="shared" si="254"/>
        <v>0</v>
      </c>
      <c r="AW552" s="84">
        <f t="shared" si="269"/>
        <v>0</v>
      </c>
      <c r="AX552" s="84">
        <f t="shared" si="255"/>
        <v>0</v>
      </c>
      <c r="AY552" s="84">
        <f t="shared" si="256"/>
        <v>0</v>
      </c>
      <c r="AZ552" s="84">
        <f t="shared" si="270"/>
        <v>0</v>
      </c>
      <c r="BA552" s="84">
        <f t="shared" si="257"/>
        <v>0</v>
      </c>
      <c r="BB552" s="84">
        <f t="shared" si="258"/>
        <v>0</v>
      </c>
      <c r="BC552" s="84">
        <f t="shared" si="271"/>
        <v>0</v>
      </c>
      <c r="BD552" s="84">
        <f t="shared" si="278"/>
        <v>0</v>
      </c>
      <c r="BE552" s="84">
        <v>0</v>
      </c>
      <c r="BF552" s="84">
        <f t="shared" si="272"/>
        <v>0</v>
      </c>
      <c r="BG552" s="84">
        <v>0</v>
      </c>
      <c r="BH552" s="84">
        <f t="shared" si="259"/>
        <v>0</v>
      </c>
      <c r="BI552" s="84">
        <f t="shared" si="273"/>
        <v>0</v>
      </c>
      <c r="BJ552" s="84">
        <f t="shared" si="260"/>
        <v>0</v>
      </c>
      <c r="BK552" s="84">
        <f t="shared" si="261"/>
        <v>0</v>
      </c>
      <c r="BL552" s="84">
        <f t="shared" si="274"/>
        <v>0</v>
      </c>
      <c r="BM552" s="84">
        <f t="shared" si="262"/>
        <v>0</v>
      </c>
      <c r="BN552" s="84">
        <f t="shared" si="263"/>
        <v>0</v>
      </c>
      <c r="BO552" s="84">
        <f t="shared" si="275"/>
        <v>0</v>
      </c>
      <c r="BP552" s="84">
        <f t="shared" si="279"/>
        <v>0</v>
      </c>
      <c r="BQ552" s="84">
        <v>0</v>
      </c>
      <c r="BR552" s="84">
        <f t="shared" si="276"/>
        <v>0</v>
      </c>
      <c r="BS552" s="84">
        <v>0</v>
      </c>
    </row>
    <row r="553" spans="1:71" s="85" customFormat="1">
      <c r="A553" s="69">
        <v>544</v>
      </c>
      <c r="B553" s="1"/>
      <c r="C553" s="1"/>
      <c r="D553" s="2"/>
      <c r="E553" s="3"/>
      <c r="F553" s="4"/>
      <c r="G553" s="2"/>
      <c r="H553" s="4"/>
      <c r="I553" s="4"/>
      <c r="J553" s="4"/>
      <c r="K553" s="5"/>
      <c r="L553" s="32"/>
      <c r="M553" s="4"/>
      <c r="N553" s="4"/>
      <c r="O553" s="5"/>
      <c r="P553" s="32"/>
      <c r="Q553" s="4"/>
      <c r="R553" s="4"/>
      <c r="S553" s="47"/>
      <c r="T553" s="32"/>
      <c r="U553" s="4"/>
      <c r="V553" s="4"/>
      <c r="W553" s="47"/>
      <c r="X553" s="86">
        <f>IF(Dane!$E$3=1,AL553+AX553+BJ553,IF(Dane!$E$3=2,AR553+BD553+BP553,AT553+BF553+BR553))</f>
        <v>0</v>
      </c>
      <c r="Y553" s="87">
        <f>IF(Dane!$E$3=1,AM553+AY553+BK553,IF(Dane!$E$3=2,AS553+BE553+BQ553,AU553+BG553+BS553))</f>
        <v>0</v>
      </c>
      <c r="Z553" s="87">
        <f>IF(((H553*Dane!$C$9)-X553)&lt;0,0,(H553*Dane!$C$9)-X553)</f>
        <v>0</v>
      </c>
      <c r="AA553" s="88">
        <f>IFERROR(IF(((I553*Dane!$C$9)-Y553)&lt;0,0,(I553*Dane!$C$9)-Y553),0)</f>
        <v>0</v>
      </c>
      <c r="AB553" s="74"/>
      <c r="AC553" s="83">
        <f>IF(Dane!$E$3=1,AL553,IF(Dane!$E$3=2,AR553,AT553))</f>
        <v>0</v>
      </c>
      <c r="AD553" s="83">
        <f>IF(Dane!$E$3=1,AM553,IF(Dane!$E$3=2,AS553,AU553))</f>
        <v>0</v>
      </c>
      <c r="AE553" s="83">
        <f>IF(Dane!$E$3=1,AX553,IF(Dane!$E$3=2,BD553,BF553))</f>
        <v>0</v>
      </c>
      <c r="AF553" s="83">
        <f>IF(Dane!$E$3=1,AY553,IF(Dane!$E$3=2,BE553,BG553))</f>
        <v>0</v>
      </c>
      <c r="AG553" s="83">
        <f>IF(Dane!$E$3=1,BJ553,IF(Dane!$E$3=2,BP553,BR553))</f>
        <v>0</v>
      </c>
      <c r="AH553" s="83">
        <f>IF(Dane!$E$3=1,BK553,IF(Dane!$E$3=2,BQ553,BS553))</f>
        <v>0</v>
      </c>
      <c r="AI553" s="84">
        <f t="shared" si="264"/>
        <v>0</v>
      </c>
      <c r="AJ553" s="84">
        <f t="shared" si="265"/>
        <v>0</v>
      </c>
      <c r="AK553" s="84"/>
      <c r="AL553" s="84">
        <f t="shared" si="251"/>
        <v>0</v>
      </c>
      <c r="AM553" s="84">
        <f t="shared" si="266"/>
        <v>0</v>
      </c>
      <c r="AN553" s="84">
        <f t="shared" si="267"/>
        <v>0</v>
      </c>
      <c r="AO553" s="84">
        <f t="shared" si="252"/>
        <v>0</v>
      </c>
      <c r="AP553" s="84">
        <f t="shared" si="253"/>
        <v>0</v>
      </c>
      <c r="AQ553" s="84">
        <f t="shared" si="268"/>
        <v>0</v>
      </c>
      <c r="AR553" s="84">
        <f t="shared" si="277"/>
        <v>0</v>
      </c>
      <c r="AS553" s="84">
        <v>0</v>
      </c>
      <c r="AT553" s="84">
        <f t="shared" si="280"/>
        <v>0</v>
      </c>
      <c r="AU553" s="84">
        <v>0</v>
      </c>
      <c r="AV553" s="84">
        <f t="shared" si="254"/>
        <v>0</v>
      </c>
      <c r="AW553" s="84">
        <f t="shared" si="269"/>
        <v>0</v>
      </c>
      <c r="AX553" s="84">
        <f t="shared" si="255"/>
        <v>0</v>
      </c>
      <c r="AY553" s="84">
        <f t="shared" si="256"/>
        <v>0</v>
      </c>
      <c r="AZ553" s="84">
        <f t="shared" si="270"/>
        <v>0</v>
      </c>
      <c r="BA553" s="84">
        <f t="shared" si="257"/>
        <v>0</v>
      </c>
      <c r="BB553" s="84">
        <f t="shared" si="258"/>
        <v>0</v>
      </c>
      <c r="BC553" s="84">
        <f t="shared" si="271"/>
        <v>0</v>
      </c>
      <c r="BD553" s="84">
        <f t="shared" si="278"/>
        <v>0</v>
      </c>
      <c r="BE553" s="84">
        <v>0</v>
      </c>
      <c r="BF553" s="84">
        <f t="shared" si="272"/>
        <v>0</v>
      </c>
      <c r="BG553" s="84">
        <v>0</v>
      </c>
      <c r="BH553" s="84">
        <f t="shared" si="259"/>
        <v>0</v>
      </c>
      <c r="BI553" s="84">
        <f t="shared" si="273"/>
        <v>0</v>
      </c>
      <c r="BJ553" s="84">
        <f t="shared" si="260"/>
        <v>0</v>
      </c>
      <c r="BK553" s="84">
        <f t="shared" si="261"/>
        <v>0</v>
      </c>
      <c r="BL553" s="84">
        <f t="shared" si="274"/>
        <v>0</v>
      </c>
      <c r="BM553" s="84">
        <f t="shared" si="262"/>
        <v>0</v>
      </c>
      <c r="BN553" s="84">
        <f t="shared" si="263"/>
        <v>0</v>
      </c>
      <c r="BO553" s="84">
        <f t="shared" si="275"/>
        <v>0</v>
      </c>
      <c r="BP553" s="84">
        <f t="shared" si="279"/>
        <v>0</v>
      </c>
      <c r="BQ553" s="84">
        <v>0</v>
      </c>
      <c r="BR553" s="84">
        <f t="shared" si="276"/>
        <v>0</v>
      </c>
      <c r="BS553" s="84">
        <v>0</v>
      </c>
    </row>
    <row r="554" spans="1:71" s="85" customFormat="1">
      <c r="A554" s="69">
        <v>545</v>
      </c>
      <c r="B554" s="1"/>
      <c r="C554" s="1"/>
      <c r="D554" s="2"/>
      <c r="E554" s="3"/>
      <c r="F554" s="4"/>
      <c r="G554" s="2"/>
      <c r="H554" s="4"/>
      <c r="I554" s="4"/>
      <c r="J554" s="4"/>
      <c r="K554" s="5"/>
      <c r="L554" s="32"/>
      <c r="M554" s="4"/>
      <c r="N554" s="4"/>
      <c r="O554" s="5"/>
      <c r="P554" s="32"/>
      <c r="Q554" s="4"/>
      <c r="R554" s="4"/>
      <c r="S554" s="47"/>
      <c r="T554" s="32"/>
      <c r="U554" s="4"/>
      <c r="V554" s="4"/>
      <c r="W554" s="47"/>
      <c r="X554" s="86">
        <f>IF(Dane!$E$3=1,AL554+AX554+BJ554,IF(Dane!$E$3=2,AR554+BD554+BP554,AT554+BF554+BR554))</f>
        <v>0</v>
      </c>
      <c r="Y554" s="87">
        <f>IF(Dane!$E$3=1,AM554+AY554+BK554,IF(Dane!$E$3=2,AS554+BE554+BQ554,AU554+BG554+BS554))</f>
        <v>0</v>
      </c>
      <c r="Z554" s="87">
        <f>IF(((H554*Dane!$C$9)-X554)&lt;0,0,(H554*Dane!$C$9)-X554)</f>
        <v>0</v>
      </c>
      <c r="AA554" s="88">
        <f>IFERROR(IF(((I554*Dane!$C$9)-Y554)&lt;0,0,(I554*Dane!$C$9)-Y554),0)</f>
        <v>0</v>
      </c>
      <c r="AB554" s="74"/>
      <c r="AC554" s="83">
        <f>IF(Dane!$E$3=1,AL554,IF(Dane!$E$3=2,AR554,AT554))</f>
        <v>0</v>
      </c>
      <c r="AD554" s="83">
        <f>IF(Dane!$E$3=1,AM554,IF(Dane!$E$3=2,AS554,AU554))</f>
        <v>0</v>
      </c>
      <c r="AE554" s="83">
        <f>IF(Dane!$E$3=1,AX554,IF(Dane!$E$3=2,BD554,BF554))</f>
        <v>0</v>
      </c>
      <c r="AF554" s="83">
        <f>IF(Dane!$E$3=1,AY554,IF(Dane!$E$3=2,BE554,BG554))</f>
        <v>0</v>
      </c>
      <c r="AG554" s="83">
        <f>IF(Dane!$E$3=1,BJ554,IF(Dane!$E$3=2,BP554,BR554))</f>
        <v>0</v>
      </c>
      <c r="AH554" s="83">
        <f>IF(Dane!$E$3=1,BK554,IF(Dane!$E$3=2,BQ554,BS554))</f>
        <v>0</v>
      </c>
      <c r="AI554" s="84">
        <f t="shared" si="264"/>
        <v>0</v>
      </c>
      <c r="AJ554" s="84">
        <f t="shared" si="265"/>
        <v>0</v>
      </c>
      <c r="AK554" s="84"/>
      <c r="AL554" s="84">
        <f t="shared" si="251"/>
        <v>0</v>
      </c>
      <c r="AM554" s="84">
        <f t="shared" si="266"/>
        <v>0</v>
      </c>
      <c r="AN554" s="84">
        <f t="shared" si="267"/>
        <v>0</v>
      </c>
      <c r="AO554" s="84">
        <f t="shared" si="252"/>
        <v>0</v>
      </c>
      <c r="AP554" s="84">
        <f t="shared" si="253"/>
        <v>0</v>
      </c>
      <c r="AQ554" s="84">
        <f t="shared" si="268"/>
        <v>0</v>
      </c>
      <c r="AR554" s="84">
        <f t="shared" si="277"/>
        <v>0</v>
      </c>
      <c r="AS554" s="84">
        <v>0</v>
      </c>
      <c r="AT554" s="84">
        <f t="shared" si="280"/>
        <v>0</v>
      </c>
      <c r="AU554" s="84">
        <v>0</v>
      </c>
      <c r="AV554" s="84">
        <f t="shared" si="254"/>
        <v>0</v>
      </c>
      <c r="AW554" s="84">
        <f t="shared" si="269"/>
        <v>0</v>
      </c>
      <c r="AX554" s="84">
        <f t="shared" si="255"/>
        <v>0</v>
      </c>
      <c r="AY554" s="84">
        <f t="shared" si="256"/>
        <v>0</v>
      </c>
      <c r="AZ554" s="84">
        <f t="shared" si="270"/>
        <v>0</v>
      </c>
      <c r="BA554" s="84">
        <f t="shared" si="257"/>
        <v>0</v>
      </c>
      <c r="BB554" s="84">
        <f t="shared" si="258"/>
        <v>0</v>
      </c>
      <c r="BC554" s="84">
        <f t="shared" si="271"/>
        <v>0</v>
      </c>
      <c r="BD554" s="84">
        <f t="shared" si="278"/>
        <v>0</v>
      </c>
      <c r="BE554" s="84">
        <v>0</v>
      </c>
      <c r="BF554" s="84">
        <f t="shared" si="272"/>
        <v>0</v>
      </c>
      <c r="BG554" s="84">
        <v>0</v>
      </c>
      <c r="BH554" s="84">
        <f t="shared" si="259"/>
        <v>0</v>
      </c>
      <c r="BI554" s="84">
        <f t="shared" si="273"/>
        <v>0</v>
      </c>
      <c r="BJ554" s="84">
        <f t="shared" si="260"/>
        <v>0</v>
      </c>
      <c r="BK554" s="84">
        <f t="shared" si="261"/>
        <v>0</v>
      </c>
      <c r="BL554" s="84">
        <f t="shared" si="274"/>
        <v>0</v>
      </c>
      <c r="BM554" s="84">
        <f t="shared" si="262"/>
        <v>0</v>
      </c>
      <c r="BN554" s="84">
        <f t="shared" si="263"/>
        <v>0</v>
      </c>
      <c r="BO554" s="84">
        <f t="shared" si="275"/>
        <v>0</v>
      </c>
      <c r="BP554" s="84">
        <f t="shared" si="279"/>
        <v>0</v>
      </c>
      <c r="BQ554" s="84">
        <v>0</v>
      </c>
      <c r="BR554" s="84">
        <f t="shared" si="276"/>
        <v>0</v>
      </c>
      <c r="BS554" s="84">
        <v>0</v>
      </c>
    </row>
    <row r="555" spans="1:71" s="85" customFormat="1">
      <c r="A555" s="69">
        <v>546</v>
      </c>
      <c r="B555" s="1"/>
      <c r="C555" s="1"/>
      <c r="D555" s="2"/>
      <c r="E555" s="3"/>
      <c r="F555" s="4"/>
      <c r="G555" s="2"/>
      <c r="H555" s="4"/>
      <c r="I555" s="4"/>
      <c r="J555" s="4"/>
      <c r="K555" s="5"/>
      <c r="L555" s="32"/>
      <c r="M555" s="4"/>
      <c r="N555" s="4"/>
      <c r="O555" s="5"/>
      <c r="P555" s="32"/>
      <c r="Q555" s="4"/>
      <c r="R555" s="4"/>
      <c r="S555" s="47"/>
      <c r="T555" s="32"/>
      <c r="U555" s="4"/>
      <c r="V555" s="4"/>
      <c r="W555" s="47"/>
      <c r="X555" s="86">
        <f>IF(Dane!$E$3=1,AL555+AX555+BJ555,IF(Dane!$E$3=2,AR555+BD555+BP555,AT555+BF555+BR555))</f>
        <v>0</v>
      </c>
      <c r="Y555" s="87">
        <f>IF(Dane!$E$3=1,AM555+AY555+BK555,IF(Dane!$E$3=2,AS555+BE555+BQ555,AU555+BG555+BS555))</f>
        <v>0</v>
      </c>
      <c r="Z555" s="87">
        <f>IF(((H555*Dane!$C$9)-X555)&lt;0,0,(H555*Dane!$C$9)-X555)</f>
        <v>0</v>
      </c>
      <c r="AA555" s="88">
        <f>IFERROR(IF(((I555*Dane!$C$9)-Y555)&lt;0,0,(I555*Dane!$C$9)-Y555),0)</f>
        <v>0</v>
      </c>
      <c r="AB555" s="74"/>
      <c r="AC555" s="83">
        <f>IF(Dane!$E$3=1,AL555,IF(Dane!$E$3=2,AR555,AT555))</f>
        <v>0</v>
      </c>
      <c r="AD555" s="83">
        <f>IF(Dane!$E$3=1,AM555,IF(Dane!$E$3=2,AS555,AU555))</f>
        <v>0</v>
      </c>
      <c r="AE555" s="83">
        <f>IF(Dane!$E$3=1,AX555,IF(Dane!$E$3=2,BD555,BF555))</f>
        <v>0</v>
      </c>
      <c r="AF555" s="83">
        <f>IF(Dane!$E$3=1,AY555,IF(Dane!$E$3=2,BE555,BG555))</f>
        <v>0</v>
      </c>
      <c r="AG555" s="83">
        <f>IF(Dane!$E$3=1,BJ555,IF(Dane!$E$3=2,BP555,BR555))</f>
        <v>0</v>
      </c>
      <c r="AH555" s="83">
        <f>IF(Dane!$E$3=1,BK555,IF(Dane!$E$3=2,BQ555,BS555))</f>
        <v>0</v>
      </c>
      <c r="AI555" s="84">
        <f t="shared" si="264"/>
        <v>0</v>
      </c>
      <c r="AJ555" s="84">
        <f t="shared" si="265"/>
        <v>0</v>
      </c>
      <c r="AK555" s="84"/>
      <c r="AL555" s="84">
        <f t="shared" si="251"/>
        <v>0</v>
      </c>
      <c r="AM555" s="84">
        <f t="shared" si="266"/>
        <v>0</v>
      </c>
      <c r="AN555" s="84">
        <f t="shared" si="267"/>
        <v>0</v>
      </c>
      <c r="AO555" s="84">
        <f t="shared" si="252"/>
        <v>0</v>
      </c>
      <c r="AP555" s="84">
        <f t="shared" si="253"/>
        <v>0</v>
      </c>
      <c r="AQ555" s="84">
        <f t="shared" si="268"/>
        <v>0</v>
      </c>
      <c r="AR555" s="84">
        <f t="shared" si="277"/>
        <v>0</v>
      </c>
      <c r="AS555" s="84">
        <v>0</v>
      </c>
      <c r="AT555" s="84">
        <f t="shared" si="280"/>
        <v>0</v>
      </c>
      <c r="AU555" s="84">
        <v>0</v>
      </c>
      <c r="AV555" s="84">
        <f t="shared" si="254"/>
        <v>0</v>
      </c>
      <c r="AW555" s="84">
        <f t="shared" si="269"/>
        <v>0</v>
      </c>
      <c r="AX555" s="84">
        <f t="shared" si="255"/>
        <v>0</v>
      </c>
      <c r="AY555" s="84">
        <f t="shared" si="256"/>
        <v>0</v>
      </c>
      <c r="AZ555" s="84">
        <f t="shared" si="270"/>
        <v>0</v>
      </c>
      <c r="BA555" s="84">
        <f t="shared" si="257"/>
        <v>0</v>
      </c>
      <c r="BB555" s="84">
        <f t="shared" si="258"/>
        <v>0</v>
      </c>
      <c r="BC555" s="84">
        <f t="shared" si="271"/>
        <v>0</v>
      </c>
      <c r="BD555" s="84">
        <f t="shared" si="278"/>
        <v>0</v>
      </c>
      <c r="BE555" s="84">
        <v>0</v>
      </c>
      <c r="BF555" s="84">
        <f t="shared" si="272"/>
        <v>0</v>
      </c>
      <c r="BG555" s="84">
        <v>0</v>
      </c>
      <c r="BH555" s="84">
        <f t="shared" si="259"/>
        <v>0</v>
      </c>
      <c r="BI555" s="84">
        <f t="shared" si="273"/>
        <v>0</v>
      </c>
      <c r="BJ555" s="84">
        <f t="shared" si="260"/>
        <v>0</v>
      </c>
      <c r="BK555" s="84">
        <f t="shared" si="261"/>
        <v>0</v>
      </c>
      <c r="BL555" s="84">
        <f t="shared" si="274"/>
        <v>0</v>
      </c>
      <c r="BM555" s="84">
        <f t="shared" si="262"/>
        <v>0</v>
      </c>
      <c r="BN555" s="84">
        <f t="shared" si="263"/>
        <v>0</v>
      </c>
      <c r="BO555" s="84">
        <f t="shared" si="275"/>
        <v>0</v>
      </c>
      <c r="BP555" s="84">
        <f t="shared" si="279"/>
        <v>0</v>
      </c>
      <c r="BQ555" s="84">
        <v>0</v>
      </c>
      <c r="BR555" s="84">
        <f t="shared" si="276"/>
        <v>0</v>
      </c>
      <c r="BS555" s="84">
        <v>0</v>
      </c>
    </row>
    <row r="556" spans="1:71" s="85" customFormat="1">
      <c r="A556" s="69">
        <v>547</v>
      </c>
      <c r="B556" s="1"/>
      <c r="C556" s="1"/>
      <c r="D556" s="2"/>
      <c r="E556" s="3"/>
      <c r="F556" s="4"/>
      <c r="G556" s="2"/>
      <c r="H556" s="4"/>
      <c r="I556" s="4"/>
      <c r="J556" s="4"/>
      <c r="K556" s="5"/>
      <c r="L556" s="32"/>
      <c r="M556" s="4"/>
      <c r="N556" s="4"/>
      <c r="O556" s="5"/>
      <c r="P556" s="32"/>
      <c r="Q556" s="4"/>
      <c r="R556" s="4"/>
      <c r="S556" s="47"/>
      <c r="T556" s="32"/>
      <c r="U556" s="4"/>
      <c r="V556" s="4"/>
      <c r="W556" s="47"/>
      <c r="X556" s="86">
        <f>IF(Dane!$E$3=1,AL556+AX556+BJ556,IF(Dane!$E$3=2,AR556+BD556+BP556,AT556+BF556+BR556))</f>
        <v>0</v>
      </c>
      <c r="Y556" s="87">
        <f>IF(Dane!$E$3=1,AM556+AY556+BK556,IF(Dane!$E$3=2,AS556+BE556+BQ556,AU556+BG556+BS556))</f>
        <v>0</v>
      </c>
      <c r="Z556" s="87">
        <f>IF(((H556*Dane!$C$9)-X556)&lt;0,0,(H556*Dane!$C$9)-X556)</f>
        <v>0</v>
      </c>
      <c r="AA556" s="88">
        <f>IFERROR(IF(((I556*Dane!$C$9)-Y556)&lt;0,0,(I556*Dane!$C$9)-Y556),0)</f>
        <v>0</v>
      </c>
      <c r="AB556" s="74"/>
      <c r="AC556" s="83">
        <f>IF(Dane!$E$3=1,AL556,IF(Dane!$E$3=2,AR556,AT556))</f>
        <v>0</v>
      </c>
      <c r="AD556" s="83">
        <f>IF(Dane!$E$3=1,AM556,IF(Dane!$E$3=2,AS556,AU556))</f>
        <v>0</v>
      </c>
      <c r="AE556" s="83">
        <f>IF(Dane!$E$3=1,AX556,IF(Dane!$E$3=2,BD556,BF556))</f>
        <v>0</v>
      </c>
      <c r="AF556" s="83">
        <f>IF(Dane!$E$3=1,AY556,IF(Dane!$E$3=2,BE556,BG556))</f>
        <v>0</v>
      </c>
      <c r="AG556" s="83">
        <f>IF(Dane!$E$3=1,BJ556,IF(Dane!$E$3=2,BP556,BR556))</f>
        <v>0</v>
      </c>
      <c r="AH556" s="83">
        <f>IF(Dane!$E$3=1,BK556,IF(Dane!$E$3=2,BQ556,BS556))</f>
        <v>0</v>
      </c>
      <c r="AI556" s="84">
        <f t="shared" si="264"/>
        <v>0</v>
      </c>
      <c r="AJ556" s="84">
        <f t="shared" si="265"/>
        <v>0</v>
      </c>
      <c r="AK556" s="84"/>
      <c r="AL556" s="84">
        <f t="shared" si="251"/>
        <v>0</v>
      </c>
      <c r="AM556" s="84">
        <f t="shared" si="266"/>
        <v>0</v>
      </c>
      <c r="AN556" s="84">
        <f t="shared" si="267"/>
        <v>0</v>
      </c>
      <c r="AO556" s="84">
        <f t="shared" si="252"/>
        <v>0</v>
      </c>
      <c r="AP556" s="84">
        <f t="shared" si="253"/>
        <v>0</v>
      </c>
      <c r="AQ556" s="84">
        <f t="shared" si="268"/>
        <v>0</v>
      </c>
      <c r="AR556" s="84">
        <f t="shared" si="277"/>
        <v>0</v>
      </c>
      <c r="AS556" s="84">
        <v>0</v>
      </c>
      <c r="AT556" s="84">
        <f t="shared" si="280"/>
        <v>0</v>
      </c>
      <c r="AU556" s="84">
        <v>0</v>
      </c>
      <c r="AV556" s="84">
        <f t="shared" si="254"/>
        <v>0</v>
      </c>
      <c r="AW556" s="84">
        <f t="shared" si="269"/>
        <v>0</v>
      </c>
      <c r="AX556" s="84">
        <f t="shared" si="255"/>
        <v>0</v>
      </c>
      <c r="AY556" s="84">
        <f t="shared" si="256"/>
        <v>0</v>
      </c>
      <c r="AZ556" s="84">
        <f t="shared" si="270"/>
        <v>0</v>
      </c>
      <c r="BA556" s="84">
        <f t="shared" si="257"/>
        <v>0</v>
      </c>
      <c r="BB556" s="84">
        <f t="shared" si="258"/>
        <v>0</v>
      </c>
      <c r="BC556" s="84">
        <f t="shared" si="271"/>
        <v>0</v>
      </c>
      <c r="BD556" s="84">
        <f t="shared" si="278"/>
        <v>0</v>
      </c>
      <c r="BE556" s="84">
        <v>0</v>
      </c>
      <c r="BF556" s="84">
        <f t="shared" si="272"/>
        <v>0</v>
      </c>
      <c r="BG556" s="84">
        <v>0</v>
      </c>
      <c r="BH556" s="84">
        <f t="shared" si="259"/>
        <v>0</v>
      </c>
      <c r="BI556" s="84">
        <f t="shared" si="273"/>
        <v>0</v>
      </c>
      <c r="BJ556" s="84">
        <f t="shared" si="260"/>
        <v>0</v>
      </c>
      <c r="BK556" s="84">
        <f t="shared" si="261"/>
        <v>0</v>
      </c>
      <c r="BL556" s="84">
        <f t="shared" si="274"/>
        <v>0</v>
      </c>
      <c r="BM556" s="84">
        <f t="shared" si="262"/>
        <v>0</v>
      </c>
      <c r="BN556" s="84">
        <f t="shared" si="263"/>
        <v>0</v>
      </c>
      <c r="BO556" s="84">
        <f t="shared" si="275"/>
        <v>0</v>
      </c>
      <c r="BP556" s="84">
        <f t="shared" si="279"/>
        <v>0</v>
      </c>
      <c r="BQ556" s="84">
        <v>0</v>
      </c>
      <c r="BR556" s="84">
        <f t="shared" si="276"/>
        <v>0</v>
      </c>
      <c r="BS556" s="84">
        <v>0</v>
      </c>
    </row>
    <row r="557" spans="1:71" s="85" customFormat="1">
      <c r="A557" s="69">
        <v>548</v>
      </c>
      <c r="B557" s="1"/>
      <c r="C557" s="1"/>
      <c r="D557" s="2"/>
      <c r="E557" s="3"/>
      <c r="F557" s="4"/>
      <c r="G557" s="2"/>
      <c r="H557" s="4"/>
      <c r="I557" s="4"/>
      <c r="J557" s="4"/>
      <c r="K557" s="5"/>
      <c r="L557" s="32"/>
      <c r="M557" s="4"/>
      <c r="N557" s="4"/>
      <c r="O557" s="5"/>
      <c r="P557" s="32"/>
      <c r="Q557" s="4"/>
      <c r="R557" s="4"/>
      <c r="S557" s="47"/>
      <c r="T557" s="32"/>
      <c r="U557" s="4"/>
      <c r="V557" s="4"/>
      <c r="W557" s="47"/>
      <c r="X557" s="86">
        <f>IF(Dane!$E$3=1,AL557+AX557+BJ557,IF(Dane!$E$3=2,AR557+BD557+BP557,AT557+BF557+BR557))</f>
        <v>0</v>
      </c>
      <c r="Y557" s="87">
        <f>IF(Dane!$E$3=1,AM557+AY557+BK557,IF(Dane!$E$3=2,AS557+BE557+BQ557,AU557+BG557+BS557))</f>
        <v>0</v>
      </c>
      <c r="Z557" s="87">
        <f>IF(((H557*Dane!$C$9)-X557)&lt;0,0,(H557*Dane!$C$9)-X557)</f>
        <v>0</v>
      </c>
      <c r="AA557" s="88">
        <f>IFERROR(IF(((I557*Dane!$C$9)-Y557)&lt;0,0,(I557*Dane!$C$9)-Y557),0)</f>
        <v>0</v>
      </c>
      <c r="AB557" s="74"/>
      <c r="AC557" s="83">
        <f>IF(Dane!$E$3=1,AL557,IF(Dane!$E$3=2,AR557,AT557))</f>
        <v>0</v>
      </c>
      <c r="AD557" s="83">
        <f>IF(Dane!$E$3=1,AM557,IF(Dane!$E$3=2,AS557,AU557))</f>
        <v>0</v>
      </c>
      <c r="AE557" s="83">
        <f>IF(Dane!$E$3=1,AX557,IF(Dane!$E$3=2,BD557,BF557))</f>
        <v>0</v>
      </c>
      <c r="AF557" s="83">
        <f>IF(Dane!$E$3=1,AY557,IF(Dane!$E$3=2,BE557,BG557))</f>
        <v>0</v>
      </c>
      <c r="AG557" s="83">
        <f>IF(Dane!$E$3=1,BJ557,IF(Dane!$E$3=2,BP557,BR557))</f>
        <v>0</v>
      </c>
      <c r="AH557" s="83">
        <f>IF(Dane!$E$3=1,BK557,IF(Dane!$E$3=2,BQ557,BS557))</f>
        <v>0</v>
      </c>
      <c r="AI557" s="84">
        <f t="shared" si="264"/>
        <v>0</v>
      </c>
      <c r="AJ557" s="84">
        <f t="shared" si="265"/>
        <v>0</v>
      </c>
      <c r="AK557" s="84"/>
      <c r="AL557" s="84">
        <f t="shared" si="251"/>
        <v>0</v>
      </c>
      <c r="AM557" s="84">
        <f t="shared" si="266"/>
        <v>0</v>
      </c>
      <c r="AN557" s="84">
        <f t="shared" si="267"/>
        <v>0</v>
      </c>
      <c r="AO557" s="84">
        <f t="shared" si="252"/>
        <v>0</v>
      </c>
      <c r="AP557" s="84">
        <f t="shared" si="253"/>
        <v>0</v>
      </c>
      <c r="AQ557" s="84">
        <f t="shared" si="268"/>
        <v>0</v>
      </c>
      <c r="AR557" s="84">
        <f t="shared" si="277"/>
        <v>0</v>
      </c>
      <c r="AS557" s="84">
        <v>0</v>
      </c>
      <c r="AT557" s="84">
        <f t="shared" si="280"/>
        <v>0</v>
      </c>
      <c r="AU557" s="84">
        <v>0</v>
      </c>
      <c r="AV557" s="84">
        <f t="shared" si="254"/>
        <v>0</v>
      </c>
      <c r="AW557" s="84">
        <f t="shared" si="269"/>
        <v>0</v>
      </c>
      <c r="AX557" s="84">
        <f t="shared" si="255"/>
        <v>0</v>
      </c>
      <c r="AY557" s="84">
        <f t="shared" si="256"/>
        <v>0</v>
      </c>
      <c r="AZ557" s="84">
        <f t="shared" si="270"/>
        <v>0</v>
      </c>
      <c r="BA557" s="84">
        <f t="shared" si="257"/>
        <v>0</v>
      </c>
      <c r="BB557" s="84">
        <f t="shared" si="258"/>
        <v>0</v>
      </c>
      <c r="BC557" s="84">
        <f t="shared" si="271"/>
        <v>0</v>
      </c>
      <c r="BD557" s="84">
        <f t="shared" si="278"/>
        <v>0</v>
      </c>
      <c r="BE557" s="84">
        <v>0</v>
      </c>
      <c r="BF557" s="84">
        <f t="shared" si="272"/>
        <v>0</v>
      </c>
      <c r="BG557" s="84">
        <v>0</v>
      </c>
      <c r="BH557" s="84">
        <f t="shared" si="259"/>
        <v>0</v>
      </c>
      <c r="BI557" s="84">
        <f t="shared" si="273"/>
        <v>0</v>
      </c>
      <c r="BJ557" s="84">
        <f t="shared" si="260"/>
        <v>0</v>
      </c>
      <c r="BK557" s="84">
        <f t="shared" si="261"/>
        <v>0</v>
      </c>
      <c r="BL557" s="84">
        <f t="shared" si="274"/>
        <v>0</v>
      </c>
      <c r="BM557" s="84">
        <f t="shared" si="262"/>
        <v>0</v>
      </c>
      <c r="BN557" s="84">
        <f t="shared" si="263"/>
        <v>0</v>
      </c>
      <c r="BO557" s="84">
        <f t="shared" si="275"/>
        <v>0</v>
      </c>
      <c r="BP557" s="84">
        <f t="shared" si="279"/>
        <v>0</v>
      </c>
      <c r="BQ557" s="84">
        <v>0</v>
      </c>
      <c r="BR557" s="84">
        <f t="shared" si="276"/>
        <v>0</v>
      </c>
      <c r="BS557" s="84">
        <v>0</v>
      </c>
    </row>
    <row r="558" spans="1:71" s="85" customFormat="1">
      <c r="A558" s="69">
        <v>549</v>
      </c>
      <c r="B558" s="1"/>
      <c r="C558" s="1"/>
      <c r="D558" s="2"/>
      <c r="E558" s="3"/>
      <c r="F558" s="4"/>
      <c r="G558" s="2"/>
      <c r="H558" s="4"/>
      <c r="I558" s="4"/>
      <c r="J558" s="4"/>
      <c r="K558" s="5"/>
      <c r="L558" s="32"/>
      <c r="M558" s="4"/>
      <c r="N558" s="4"/>
      <c r="O558" s="5"/>
      <c r="P558" s="32"/>
      <c r="Q558" s="4"/>
      <c r="R558" s="4"/>
      <c r="S558" s="47"/>
      <c r="T558" s="32"/>
      <c r="U558" s="4"/>
      <c r="V558" s="4"/>
      <c r="W558" s="47"/>
      <c r="X558" s="86">
        <f>IF(Dane!$E$3=1,AL558+AX558+BJ558,IF(Dane!$E$3=2,AR558+BD558+BP558,AT558+BF558+BR558))</f>
        <v>0</v>
      </c>
      <c r="Y558" s="87">
        <f>IF(Dane!$E$3=1,AM558+AY558+BK558,IF(Dane!$E$3=2,AS558+BE558+BQ558,AU558+BG558+BS558))</f>
        <v>0</v>
      </c>
      <c r="Z558" s="87">
        <f>IF(((H558*Dane!$C$9)-X558)&lt;0,0,(H558*Dane!$C$9)-X558)</f>
        <v>0</v>
      </c>
      <c r="AA558" s="88">
        <f>IFERROR(IF(((I558*Dane!$C$9)-Y558)&lt;0,0,(I558*Dane!$C$9)-Y558),0)</f>
        <v>0</v>
      </c>
      <c r="AB558" s="74"/>
      <c r="AC558" s="83">
        <f>IF(Dane!$E$3=1,AL558,IF(Dane!$E$3=2,AR558,AT558))</f>
        <v>0</v>
      </c>
      <c r="AD558" s="83">
        <f>IF(Dane!$E$3=1,AM558,IF(Dane!$E$3=2,AS558,AU558))</f>
        <v>0</v>
      </c>
      <c r="AE558" s="83">
        <f>IF(Dane!$E$3=1,AX558,IF(Dane!$E$3=2,BD558,BF558))</f>
        <v>0</v>
      </c>
      <c r="AF558" s="83">
        <f>IF(Dane!$E$3=1,AY558,IF(Dane!$E$3=2,BE558,BG558))</f>
        <v>0</v>
      </c>
      <c r="AG558" s="83">
        <f>IF(Dane!$E$3=1,BJ558,IF(Dane!$E$3=2,BP558,BR558))</f>
        <v>0</v>
      </c>
      <c r="AH558" s="83">
        <f>IF(Dane!$E$3=1,BK558,IF(Dane!$E$3=2,BQ558,BS558))</f>
        <v>0</v>
      </c>
      <c r="AI558" s="84">
        <f t="shared" si="264"/>
        <v>0</v>
      </c>
      <c r="AJ558" s="84">
        <f t="shared" si="265"/>
        <v>0</v>
      </c>
      <c r="AK558" s="84"/>
      <c r="AL558" s="84">
        <f t="shared" si="251"/>
        <v>0</v>
      </c>
      <c r="AM558" s="84">
        <f t="shared" si="266"/>
        <v>0</v>
      </c>
      <c r="AN558" s="84">
        <f t="shared" si="267"/>
        <v>0</v>
      </c>
      <c r="AO558" s="84">
        <f t="shared" si="252"/>
        <v>0</v>
      </c>
      <c r="AP558" s="84">
        <f t="shared" si="253"/>
        <v>0</v>
      </c>
      <c r="AQ558" s="84">
        <f t="shared" si="268"/>
        <v>0</v>
      </c>
      <c r="AR558" s="84">
        <f t="shared" si="277"/>
        <v>0</v>
      </c>
      <c r="AS558" s="84">
        <v>0</v>
      </c>
      <c r="AT558" s="84">
        <f t="shared" si="280"/>
        <v>0</v>
      </c>
      <c r="AU558" s="84">
        <v>0</v>
      </c>
      <c r="AV558" s="84">
        <f t="shared" si="254"/>
        <v>0</v>
      </c>
      <c r="AW558" s="84">
        <f t="shared" si="269"/>
        <v>0</v>
      </c>
      <c r="AX558" s="84">
        <f t="shared" si="255"/>
        <v>0</v>
      </c>
      <c r="AY558" s="84">
        <f t="shared" si="256"/>
        <v>0</v>
      </c>
      <c r="AZ558" s="84">
        <f t="shared" si="270"/>
        <v>0</v>
      </c>
      <c r="BA558" s="84">
        <f t="shared" si="257"/>
        <v>0</v>
      </c>
      <c r="BB558" s="84">
        <f t="shared" si="258"/>
        <v>0</v>
      </c>
      <c r="BC558" s="84">
        <f t="shared" si="271"/>
        <v>0</v>
      </c>
      <c r="BD558" s="84">
        <f t="shared" si="278"/>
        <v>0</v>
      </c>
      <c r="BE558" s="84">
        <v>0</v>
      </c>
      <c r="BF558" s="84">
        <f t="shared" si="272"/>
        <v>0</v>
      </c>
      <c r="BG558" s="84">
        <v>0</v>
      </c>
      <c r="BH558" s="84">
        <f t="shared" si="259"/>
        <v>0</v>
      </c>
      <c r="BI558" s="84">
        <f t="shared" si="273"/>
        <v>0</v>
      </c>
      <c r="BJ558" s="84">
        <f t="shared" si="260"/>
        <v>0</v>
      </c>
      <c r="BK558" s="84">
        <f t="shared" si="261"/>
        <v>0</v>
      </c>
      <c r="BL558" s="84">
        <f t="shared" si="274"/>
        <v>0</v>
      </c>
      <c r="BM558" s="84">
        <f t="shared" si="262"/>
        <v>0</v>
      </c>
      <c r="BN558" s="84">
        <f t="shared" si="263"/>
        <v>0</v>
      </c>
      <c r="BO558" s="84">
        <f t="shared" si="275"/>
        <v>0</v>
      </c>
      <c r="BP558" s="84">
        <f t="shared" si="279"/>
        <v>0</v>
      </c>
      <c r="BQ558" s="84">
        <v>0</v>
      </c>
      <c r="BR558" s="84">
        <f t="shared" si="276"/>
        <v>0</v>
      </c>
      <c r="BS558" s="84">
        <v>0</v>
      </c>
    </row>
    <row r="559" spans="1:71" s="85" customFormat="1">
      <c r="A559" s="69">
        <v>550</v>
      </c>
      <c r="B559" s="1"/>
      <c r="C559" s="1"/>
      <c r="D559" s="2"/>
      <c r="E559" s="3"/>
      <c r="F559" s="4"/>
      <c r="G559" s="2"/>
      <c r="H559" s="4"/>
      <c r="I559" s="4"/>
      <c r="J559" s="4"/>
      <c r="K559" s="5"/>
      <c r="L559" s="32"/>
      <c r="M559" s="4"/>
      <c r="N559" s="4"/>
      <c r="O559" s="5"/>
      <c r="P559" s="32"/>
      <c r="Q559" s="4"/>
      <c r="R559" s="4"/>
      <c r="S559" s="47"/>
      <c r="T559" s="32"/>
      <c r="U559" s="4"/>
      <c r="V559" s="4"/>
      <c r="W559" s="47"/>
      <c r="X559" s="86">
        <f>IF(Dane!$E$3=1,AL559+AX559+BJ559,IF(Dane!$E$3=2,AR559+BD559+BP559,AT559+BF559+BR559))</f>
        <v>0</v>
      </c>
      <c r="Y559" s="87">
        <f>IF(Dane!$E$3=1,AM559+AY559+BK559,IF(Dane!$E$3=2,AS559+BE559+BQ559,AU559+BG559+BS559))</f>
        <v>0</v>
      </c>
      <c r="Z559" s="87">
        <f>IF(((H559*Dane!$C$9)-X559)&lt;0,0,(H559*Dane!$C$9)-X559)</f>
        <v>0</v>
      </c>
      <c r="AA559" s="88">
        <f>IFERROR(IF(((I559*Dane!$C$9)-Y559)&lt;0,0,(I559*Dane!$C$9)-Y559),0)</f>
        <v>0</v>
      </c>
      <c r="AB559" s="74"/>
      <c r="AC559" s="83">
        <f>IF(Dane!$E$3=1,AL559,IF(Dane!$E$3=2,AR559,AT559))</f>
        <v>0</v>
      </c>
      <c r="AD559" s="83">
        <f>IF(Dane!$E$3=1,AM559,IF(Dane!$E$3=2,AS559,AU559))</f>
        <v>0</v>
      </c>
      <c r="AE559" s="83">
        <f>IF(Dane!$E$3=1,AX559,IF(Dane!$E$3=2,BD559,BF559))</f>
        <v>0</v>
      </c>
      <c r="AF559" s="83">
        <f>IF(Dane!$E$3=1,AY559,IF(Dane!$E$3=2,BE559,BG559))</f>
        <v>0</v>
      </c>
      <c r="AG559" s="83">
        <f>IF(Dane!$E$3=1,BJ559,IF(Dane!$E$3=2,BP559,BR559))</f>
        <v>0</v>
      </c>
      <c r="AH559" s="83">
        <f>IF(Dane!$E$3=1,BK559,IF(Dane!$E$3=2,BQ559,BS559))</f>
        <v>0</v>
      </c>
      <c r="AI559" s="84">
        <f t="shared" si="264"/>
        <v>0</v>
      </c>
      <c r="AJ559" s="84">
        <f t="shared" si="265"/>
        <v>0</v>
      </c>
      <c r="AK559" s="84"/>
      <c r="AL559" s="84">
        <f t="shared" si="251"/>
        <v>0</v>
      </c>
      <c r="AM559" s="84">
        <f t="shared" si="266"/>
        <v>0</v>
      </c>
      <c r="AN559" s="84">
        <f t="shared" si="267"/>
        <v>0</v>
      </c>
      <c r="AO559" s="84">
        <f t="shared" si="252"/>
        <v>0</v>
      </c>
      <c r="AP559" s="84">
        <f t="shared" si="253"/>
        <v>0</v>
      </c>
      <c r="AQ559" s="84">
        <f t="shared" si="268"/>
        <v>0</v>
      </c>
      <c r="AR559" s="84">
        <f t="shared" si="277"/>
        <v>0</v>
      </c>
      <c r="AS559" s="84">
        <v>0</v>
      </c>
      <c r="AT559" s="84">
        <f t="shared" si="280"/>
        <v>0</v>
      </c>
      <c r="AU559" s="84">
        <v>0</v>
      </c>
      <c r="AV559" s="84">
        <f t="shared" si="254"/>
        <v>0</v>
      </c>
      <c r="AW559" s="84">
        <f t="shared" si="269"/>
        <v>0</v>
      </c>
      <c r="AX559" s="84">
        <f t="shared" si="255"/>
        <v>0</v>
      </c>
      <c r="AY559" s="84">
        <f t="shared" si="256"/>
        <v>0</v>
      </c>
      <c r="AZ559" s="84">
        <f t="shared" si="270"/>
        <v>0</v>
      </c>
      <c r="BA559" s="84">
        <f t="shared" si="257"/>
        <v>0</v>
      </c>
      <c r="BB559" s="84">
        <f t="shared" si="258"/>
        <v>0</v>
      </c>
      <c r="BC559" s="84">
        <f t="shared" si="271"/>
        <v>0</v>
      </c>
      <c r="BD559" s="84">
        <f t="shared" si="278"/>
        <v>0</v>
      </c>
      <c r="BE559" s="84">
        <v>0</v>
      </c>
      <c r="BF559" s="84">
        <f t="shared" si="272"/>
        <v>0</v>
      </c>
      <c r="BG559" s="84">
        <v>0</v>
      </c>
      <c r="BH559" s="84">
        <f t="shared" si="259"/>
        <v>0</v>
      </c>
      <c r="BI559" s="84">
        <f t="shared" si="273"/>
        <v>0</v>
      </c>
      <c r="BJ559" s="84">
        <f t="shared" si="260"/>
        <v>0</v>
      </c>
      <c r="BK559" s="84">
        <f t="shared" si="261"/>
        <v>0</v>
      </c>
      <c r="BL559" s="84">
        <f t="shared" si="274"/>
        <v>0</v>
      </c>
      <c r="BM559" s="84">
        <f t="shared" si="262"/>
        <v>0</v>
      </c>
      <c r="BN559" s="84">
        <f t="shared" si="263"/>
        <v>0</v>
      </c>
      <c r="BO559" s="84">
        <f t="shared" si="275"/>
        <v>0</v>
      </c>
      <c r="BP559" s="84">
        <f t="shared" si="279"/>
        <v>0</v>
      </c>
      <c r="BQ559" s="84">
        <v>0</v>
      </c>
      <c r="BR559" s="84">
        <f t="shared" si="276"/>
        <v>0</v>
      </c>
      <c r="BS559" s="84">
        <v>0</v>
      </c>
    </row>
    <row r="560" spans="1:71" s="85" customFormat="1">
      <c r="A560" s="69">
        <v>551</v>
      </c>
      <c r="B560" s="1"/>
      <c r="C560" s="1"/>
      <c r="D560" s="2"/>
      <c r="E560" s="3"/>
      <c r="F560" s="4"/>
      <c r="G560" s="2"/>
      <c r="H560" s="4"/>
      <c r="I560" s="4"/>
      <c r="J560" s="4"/>
      <c r="K560" s="5"/>
      <c r="L560" s="32"/>
      <c r="M560" s="4"/>
      <c r="N560" s="4"/>
      <c r="O560" s="5"/>
      <c r="P560" s="32"/>
      <c r="Q560" s="4"/>
      <c r="R560" s="4"/>
      <c r="S560" s="47"/>
      <c r="T560" s="32"/>
      <c r="U560" s="4"/>
      <c r="V560" s="4"/>
      <c r="W560" s="47"/>
      <c r="X560" s="86">
        <f>IF(Dane!$E$3=1,AL560+AX560+BJ560,IF(Dane!$E$3=2,AR560+BD560+BP560,AT560+BF560+BR560))</f>
        <v>0</v>
      </c>
      <c r="Y560" s="87">
        <f>IF(Dane!$E$3=1,AM560+AY560+BK560,IF(Dane!$E$3=2,AS560+BE560+BQ560,AU560+BG560+BS560))</f>
        <v>0</v>
      </c>
      <c r="Z560" s="87">
        <f>IF(((H560*Dane!$C$9)-X560)&lt;0,0,(H560*Dane!$C$9)-X560)</f>
        <v>0</v>
      </c>
      <c r="AA560" s="88">
        <f>IFERROR(IF(((I560*Dane!$C$9)-Y560)&lt;0,0,(I560*Dane!$C$9)-Y560),0)</f>
        <v>0</v>
      </c>
      <c r="AB560" s="74"/>
      <c r="AC560" s="83">
        <f>IF(Dane!$E$3=1,AL560,IF(Dane!$E$3=2,AR560,AT560))</f>
        <v>0</v>
      </c>
      <c r="AD560" s="83">
        <f>IF(Dane!$E$3=1,AM560,IF(Dane!$E$3=2,AS560,AU560))</f>
        <v>0</v>
      </c>
      <c r="AE560" s="83">
        <f>IF(Dane!$E$3=1,AX560,IF(Dane!$E$3=2,BD560,BF560))</f>
        <v>0</v>
      </c>
      <c r="AF560" s="83">
        <f>IF(Dane!$E$3=1,AY560,IF(Dane!$E$3=2,BE560,BG560))</f>
        <v>0</v>
      </c>
      <c r="AG560" s="83">
        <f>IF(Dane!$E$3=1,BJ560,IF(Dane!$E$3=2,BP560,BR560))</f>
        <v>0</v>
      </c>
      <c r="AH560" s="83">
        <f>IF(Dane!$E$3=1,BK560,IF(Dane!$E$3=2,BQ560,BS560))</f>
        <v>0</v>
      </c>
      <c r="AI560" s="84">
        <f t="shared" si="264"/>
        <v>0</v>
      </c>
      <c r="AJ560" s="84">
        <f t="shared" si="265"/>
        <v>0</v>
      </c>
      <c r="AK560" s="84"/>
      <c r="AL560" s="84">
        <f t="shared" si="251"/>
        <v>0</v>
      </c>
      <c r="AM560" s="84">
        <f t="shared" si="266"/>
        <v>0</v>
      </c>
      <c r="AN560" s="84">
        <f t="shared" si="267"/>
        <v>0</v>
      </c>
      <c r="AO560" s="84">
        <f t="shared" si="252"/>
        <v>0</v>
      </c>
      <c r="AP560" s="84">
        <f t="shared" si="253"/>
        <v>0</v>
      </c>
      <c r="AQ560" s="84">
        <f t="shared" si="268"/>
        <v>0</v>
      </c>
      <c r="AR560" s="84">
        <f t="shared" si="277"/>
        <v>0</v>
      </c>
      <c r="AS560" s="84">
        <v>0</v>
      </c>
      <c r="AT560" s="84">
        <f t="shared" si="280"/>
        <v>0</v>
      </c>
      <c r="AU560" s="84">
        <v>0</v>
      </c>
      <c r="AV560" s="84">
        <f t="shared" si="254"/>
        <v>0</v>
      </c>
      <c r="AW560" s="84">
        <f t="shared" si="269"/>
        <v>0</v>
      </c>
      <c r="AX560" s="84">
        <f t="shared" si="255"/>
        <v>0</v>
      </c>
      <c r="AY560" s="84">
        <f t="shared" si="256"/>
        <v>0</v>
      </c>
      <c r="AZ560" s="84">
        <f t="shared" si="270"/>
        <v>0</v>
      </c>
      <c r="BA560" s="84">
        <f t="shared" si="257"/>
        <v>0</v>
      </c>
      <c r="BB560" s="84">
        <f t="shared" si="258"/>
        <v>0</v>
      </c>
      <c r="BC560" s="84">
        <f t="shared" si="271"/>
        <v>0</v>
      </c>
      <c r="BD560" s="84">
        <f t="shared" si="278"/>
        <v>0</v>
      </c>
      <c r="BE560" s="84">
        <v>0</v>
      </c>
      <c r="BF560" s="84">
        <f t="shared" si="272"/>
        <v>0</v>
      </c>
      <c r="BG560" s="84">
        <v>0</v>
      </c>
      <c r="BH560" s="84">
        <f t="shared" si="259"/>
        <v>0</v>
      </c>
      <c r="BI560" s="84">
        <f t="shared" si="273"/>
        <v>0</v>
      </c>
      <c r="BJ560" s="84">
        <f t="shared" si="260"/>
        <v>0</v>
      </c>
      <c r="BK560" s="84">
        <f t="shared" si="261"/>
        <v>0</v>
      </c>
      <c r="BL560" s="84">
        <f t="shared" si="274"/>
        <v>0</v>
      </c>
      <c r="BM560" s="84">
        <f t="shared" si="262"/>
        <v>0</v>
      </c>
      <c r="BN560" s="84">
        <f t="shared" si="263"/>
        <v>0</v>
      </c>
      <c r="BO560" s="84">
        <f t="shared" si="275"/>
        <v>0</v>
      </c>
      <c r="BP560" s="84">
        <f t="shared" si="279"/>
        <v>0</v>
      </c>
      <c r="BQ560" s="84">
        <v>0</v>
      </c>
      <c r="BR560" s="84">
        <f t="shared" si="276"/>
        <v>0</v>
      </c>
      <c r="BS560" s="84">
        <v>0</v>
      </c>
    </row>
    <row r="561" spans="1:71" s="85" customFormat="1">
      <c r="A561" s="69">
        <v>552</v>
      </c>
      <c r="B561" s="1"/>
      <c r="C561" s="1"/>
      <c r="D561" s="2"/>
      <c r="E561" s="3"/>
      <c r="F561" s="4"/>
      <c r="G561" s="2"/>
      <c r="H561" s="4"/>
      <c r="I561" s="4"/>
      <c r="J561" s="4"/>
      <c r="K561" s="5"/>
      <c r="L561" s="32"/>
      <c r="M561" s="4"/>
      <c r="N561" s="4"/>
      <c r="O561" s="5"/>
      <c r="P561" s="32"/>
      <c r="Q561" s="4"/>
      <c r="R561" s="4"/>
      <c r="S561" s="47"/>
      <c r="T561" s="32"/>
      <c r="U561" s="4"/>
      <c r="V561" s="4"/>
      <c r="W561" s="47"/>
      <c r="X561" s="86">
        <f>IF(Dane!$E$3=1,AL561+AX561+BJ561,IF(Dane!$E$3=2,AR561+BD561+BP561,AT561+BF561+BR561))</f>
        <v>0</v>
      </c>
      <c r="Y561" s="87">
        <f>IF(Dane!$E$3=1,AM561+AY561+BK561,IF(Dane!$E$3=2,AS561+BE561+BQ561,AU561+BG561+BS561))</f>
        <v>0</v>
      </c>
      <c r="Z561" s="87">
        <f>IF(((H561*Dane!$C$9)-X561)&lt;0,0,(H561*Dane!$C$9)-X561)</f>
        <v>0</v>
      </c>
      <c r="AA561" s="88">
        <f>IFERROR(IF(((I561*Dane!$C$9)-Y561)&lt;0,0,(I561*Dane!$C$9)-Y561),0)</f>
        <v>0</v>
      </c>
      <c r="AB561" s="74"/>
      <c r="AC561" s="83">
        <f>IF(Dane!$E$3=1,AL561,IF(Dane!$E$3=2,AR561,AT561))</f>
        <v>0</v>
      </c>
      <c r="AD561" s="83">
        <f>IF(Dane!$E$3=1,AM561,IF(Dane!$E$3=2,AS561,AU561))</f>
        <v>0</v>
      </c>
      <c r="AE561" s="83">
        <f>IF(Dane!$E$3=1,AX561,IF(Dane!$E$3=2,BD561,BF561))</f>
        <v>0</v>
      </c>
      <c r="AF561" s="83">
        <f>IF(Dane!$E$3=1,AY561,IF(Dane!$E$3=2,BE561,BG561))</f>
        <v>0</v>
      </c>
      <c r="AG561" s="83">
        <f>IF(Dane!$E$3=1,BJ561,IF(Dane!$E$3=2,BP561,BR561))</f>
        <v>0</v>
      </c>
      <c r="AH561" s="83">
        <f>IF(Dane!$E$3=1,BK561,IF(Dane!$E$3=2,BQ561,BS561))</f>
        <v>0</v>
      </c>
      <c r="AI561" s="84">
        <f t="shared" si="264"/>
        <v>0</v>
      </c>
      <c r="AJ561" s="84">
        <f t="shared" si="265"/>
        <v>0</v>
      </c>
      <c r="AK561" s="84"/>
      <c r="AL561" s="84">
        <f t="shared" si="251"/>
        <v>0</v>
      </c>
      <c r="AM561" s="84">
        <f t="shared" si="266"/>
        <v>0</v>
      </c>
      <c r="AN561" s="84">
        <f t="shared" si="267"/>
        <v>0</v>
      </c>
      <c r="AO561" s="84">
        <f t="shared" si="252"/>
        <v>0</v>
      </c>
      <c r="AP561" s="84">
        <f t="shared" si="253"/>
        <v>0</v>
      </c>
      <c r="AQ561" s="84">
        <f t="shared" si="268"/>
        <v>0</v>
      </c>
      <c r="AR561" s="84">
        <f t="shared" si="277"/>
        <v>0</v>
      </c>
      <c r="AS561" s="84">
        <v>0</v>
      </c>
      <c r="AT561" s="84">
        <f t="shared" si="280"/>
        <v>0</v>
      </c>
      <c r="AU561" s="84">
        <v>0</v>
      </c>
      <c r="AV561" s="84">
        <f t="shared" si="254"/>
        <v>0</v>
      </c>
      <c r="AW561" s="84">
        <f t="shared" si="269"/>
        <v>0</v>
      </c>
      <c r="AX561" s="84">
        <f t="shared" si="255"/>
        <v>0</v>
      </c>
      <c r="AY561" s="84">
        <f t="shared" si="256"/>
        <v>0</v>
      </c>
      <c r="AZ561" s="84">
        <f t="shared" si="270"/>
        <v>0</v>
      </c>
      <c r="BA561" s="84">
        <f t="shared" si="257"/>
        <v>0</v>
      </c>
      <c r="BB561" s="84">
        <f t="shared" si="258"/>
        <v>0</v>
      </c>
      <c r="BC561" s="84">
        <f t="shared" si="271"/>
        <v>0</v>
      </c>
      <c r="BD561" s="84">
        <f t="shared" si="278"/>
        <v>0</v>
      </c>
      <c r="BE561" s="84">
        <v>0</v>
      </c>
      <c r="BF561" s="84">
        <f t="shared" si="272"/>
        <v>0</v>
      </c>
      <c r="BG561" s="84">
        <v>0</v>
      </c>
      <c r="BH561" s="84">
        <f t="shared" si="259"/>
        <v>0</v>
      </c>
      <c r="BI561" s="84">
        <f t="shared" si="273"/>
        <v>0</v>
      </c>
      <c r="BJ561" s="84">
        <f t="shared" si="260"/>
        <v>0</v>
      </c>
      <c r="BK561" s="84">
        <f t="shared" si="261"/>
        <v>0</v>
      </c>
      <c r="BL561" s="84">
        <f t="shared" si="274"/>
        <v>0</v>
      </c>
      <c r="BM561" s="84">
        <f t="shared" si="262"/>
        <v>0</v>
      </c>
      <c r="BN561" s="84">
        <f t="shared" si="263"/>
        <v>0</v>
      </c>
      <c r="BO561" s="84">
        <f t="shared" si="275"/>
        <v>0</v>
      </c>
      <c r="BP561" s="84">
        <f t="shared" si="279"/>
        <v>0</v>
      </c>
      <c r="BQ561" s="84">
        <v>0</v>
      </c>
      <c r="BR561" s="84">
        <f t="shared" si="276"/>
        <v>0</v>
      </c>
      <c r="BS561" s="84">
        <v>0</v>
      </c>
    </row>
    <row r="562" spans="1:71" s="85" customFormat="1">
      <c r="A562" s="69">
        <v>553</v>
      </c>
      <c r="B562" s="1"/>
      <c r="C562" s="1"/>
      <c r="D562" s="2"/>
      <c r="E562" s="3"/>
      <c r="F562" s="4"/>
      <c r="G562" s="2"/>
      <c r="H562" s="4"/>
      <c r="I562" s="4"/>
      <c r="J562" s="4"/>
      <c r="K562" s="5"/>
      <c r="L562" s="32"/>
      <c r="M562" s="4"/>
      <c r="N562" s="4"/>
      <c r="O562" s="5"/>
      <c r="P562" s="32"/>
      <c r="Q562" s="4"/>
      <c r="R562" s="4"/>
      <c r="S562" s="47"/>
      <c r="T562" s="32"/>
      <c r="U562" s="4"/>
      <c r="V562" s="4"/>
      <c r="W562" s="47"/>
      <c r="X562" s="86">
        <f>IF(Dane!$E$3=1,AL562+AX562+BJ562,IF(Dane!$E$3=2,AR562+BD562+BP562,AT562+BF562+BR562))</f>
        <v>0</v>
      </c>
      <c r="Y562" s="87">
        <f>IF(Dane!$E$3=1,AM562+AY562+BK562,IF(Dane!$E$3=2,AS562+BE562+BQ562,AU562+BG562+BS562))</f>
        <v>0</v>
      </c>
      <c r="Z562" s="87">
        <f>IF(((H562*Dane!$C$9)-X562)&lt;0,0,(H562*Dane!$C$9)-X562)</f>
        <v>0</v>
      </c>
      <c r="AA562" s="88">
        <f>IFERROR(IF(((I562*Dane!$C$9)-Y562)&lt;0,0,(I562*Dane!$C$9)-Y562),0)</f>
        <v>0</v>
      </c>
      <c r="AB562" s="74"/>
      <c r="AC562" s="83">
        <f>IF(Dane!$E$3=1,AL562,IF(Dane!$E$3=2,AR562,AT562))</f>
        <v>0</v>
      </c>
      <c r="AD562" s="83">
        <f>IF(Dane!$E$3=1,AM562,IF(Dane!$E$3=2,AS562,AU562))</f>
        <v>0</v>
      </c>
      <c r="AE562" s="83">
        <f>IF(Dane!$E$3=1,AX562,IF(Dane!$E$3=2,BD562,BF562))</f>
        <v>0</v>
      </c>
      <c r="AF562" s="83">
        <f>IF(Dane!$E$3=1,AY562,IF(Dane!$E$3=2,BE562,BG562))</f>
        <v>0</v>
      </c>
      <c r="AG562" s="83">
        <f>IF(Dane!$E$3=1,BJ562,IF(Dane!$E$3=2,BP562,BR562))</f>
        <v>0</v>
      </c>
      <c r="AH562" s="83">
        <f>IF(Dane!$E$3=1,BK562,IF(Dane!$E$3=2,BQ562,BS562))</f>
        <v>0</v>
      </c>
      <c r="AI562" s="84">
        <f t="shared" si="264"/>
        <v>0</v>
      </c>
      <c r="AJ562" s="84">
        <f t="shared" si="265"/>
        <v>0</v>
      </c>
      <c r="AK562" s="84"/>
      <c r="AL562" s="84">
        <f t="shared" si="251"/>
        <v>0</v>
      </c>
      <c r="AM562" s="84">
        <f t="shared" si="266"/>
        <v>0</v>
      </c>
      <c r="AN562" s="84">
        <f t="shared" si="267"/>
        <v>0</v>
      </c>
      <c r="AO562" s="84">
        <f t="shared" si="252"/>
        <v>0</v>
      </c>
      <c r="AP562" s="84">
        <f t="shared" si="253"/>
        <v>0</v>
      </c>
      <c r="AQ562" s="84">
        <f t="shared" si="268"/>
        <v>0</v>
      </c>
      <c r="AR562" s="84">
        <f t="shared" si="277"/>
        <v>0</v>
      </c>
      <c r="AS562" s="84">
        <v>0</v>
      </c>
      <c r="AT562" s="84">
        <f t="shared" si="280"/>
        <v>0</v>
      </c>
      <c r="AU562" s="84">
        <v>0</v>
      </c>
      <c r="AV562" s="84">
        <f t="shared" si="254"/>
        <v>0</v>
      </c>
      <c r="AW562" s="84">
        <f t="shared" si="269"/>
        <v>0</v>
      </c>
      <c r="AX562" s="84">
        <f t="shared" si="255"/>
        <v>0</v>
      </c>
      <c r="AY562" s="84">
        <f t="shared" si="256"/>
        <v>0</v>
      </c>
      <c r="AZ562" s="84">
        <f t="shared" si="270"/>
        <v>0</v>
      </c>
      <c r="BA562" s="84">
        <f t="shared" si="257"/>
        <v>0</v>
      </c>
      <c r="BB562" s="84">
        <f t="shared" si="258"/>
        <v>0</v>
      </c>
      <c r="BC562" s="84">
        <f t="shared" si="271"/>
        <v>0</v>
      </c>
      <c r="BD562" s="84">
        <f t="shared" si="278"/>
        <v>0</v>
      </c>
      <c r="BE562" s="84">
        <v>0</v>
      </c>
      <c r="BF562" s="84">
        <f t="shared" si="272"/>
        <v>0</v>
      </c>
      <c r="BG562" s="84">
        <v>0</v>
      </c>
      <c r="BH562" s="84">
        <f t="shared" si="259"/>
        <v>0</v>
      </c>
      <c r="BI562" s="84">
        <f t="shared" si="273"/>
        <v>0</v>
      </c>
      <c r="BJ562" s="84">
        <f t="shared" si="260"/>
        <v>0</v>
      </c>
      <c r="BK562" s="84">
        <f t="shared" si="261"/>
        <v>0</v>
      </c>
      <c r="BL562" s="84">
        <f t="shared" si="274"/>
        <v>0</v>
      </c>
      <c r="BM562" s="84">
        <f t="shared" si="262"/>
        <v>0</v>
      </c>
      <c r="BN562" s="84">
        <f t="shared" si="263"/>
        <v>0</v>
      </c>
      <c r="BO562" s="84">
        <f t="shared" si="275"/>
        <v>0</v>
      </c>
      <c r="BP562" s="84">
        <f t="shared" si="279"/>
        <v>0</v>
      </c>
      <c r="BQ562" s="84">
        <v>0</v>
      </c>
      <c r="BR562" s="84">
        <f t="shared" si="276"/>
        <v>0</v>
      </c>
      <c r="BS562" s="84">
        <v>0</v>
      </c>
    </row>
    <row r="563" spans="1:71" s="85" customFormat="1">
      <c r="A563" s="69">
        <v>554</v>
      </c>
      <c r="B563" s="1"/>
      <c r="C563" s="1"/>
      <c r="D563" s="2"/>
      <c r="E563" s="3"/>
      <c r="F563" s="4"/>
      <c r="G563" s="2"/>
      <c r="H563" s="4"/>
      <c r="I563" s="4"/>
      <c r="J563" s="4"/>
      <c r="K563" s="5"/>
      <c r="L563" s="32"/>
      <c r="M563" s="4"/>
      <c r="N563" s="4"/>
      <c r="O563" s="5"/>
      <c r="P563" s="32"/>
      <c r="Q563" s="4"/>
      <c r="R563" s="4"/>
      <c r="S563" s="47"/>
      <c r="T563" s="32"/>
      <c r="U563" s="4"/>
      <c r="V563" s="4"/>
      <c r="W563" s="47"/>
      <c r="X563" s="86">
        <f>IF(Dane!$E$3=1,AL563+AX563+BJ563,IF(Dane!$E$3=2,AR563+BD563+BP563,AT563+BF563+BR563))</f>
        <v>0</v>
      </c>
      <c r="Y563" s="87">
        <f>IF(Dane!$E$3=1,AM563+AY563+BK563,IF(Dane!$E$3=2,AS563+BE563+BQ563,AU563+BG563+BS563))</f>
        <v>0</v>
      </c>
      <c r="Z563" s="87">
        <f>IF(((H563*Dane!$C$9)-X563)&lt;0,0,(H563*Dane!$C$9)-X563)</f>
        <v>0</v>
      </c>
      <c r="AA563" s="88">
        <f>IFERROR(IF(((I563*Dane!$C$9)-Y563)&lt;0,0,(I563*Dane!$C$9)-Y563),0)</f>
        <v>0</v>
      </c>
      <c r="AB563" s="74"/>
      <c r="AC563" s="83">
        <f>IF(Dane!$E$3=1,AL563,IF(Dane!$E$3=2,AR563,AT563))</f>
        <v>0</v>
      </c>
      <c r="AD563" s="83">
        <f>IF(Dane!$E$3=1,AM563,IF(Dane!$E$3=2,AS563,AU563))</f>
        <v>0</v>
      </c>
      <c r="AE563" s="83">
        <f>IF(Dane!$E$3=1,AX563,IF(Dane!$E$3=2,BD563,BF563))</f>
        <v>0</v>
      </c>
      <c r="AF563" s="83">
        <f>IF(Dane!$E$3=1,AY563,IF(Dane!$E$3=2,BE563,BG563))</f>
        <v>0</v>
      </c>
      <c r="AG563" s="83">
        <f>IF(Dane!$E$3=1,BJ563,IF(Dane!$E$3=2,BP563,BR563))</f>
        <v>0</v>
      </c>
      <c r="AH563" s="83">
        <f>IF(Dane!$E$3=1,BK563,IF(Dane!$E$3=2,BQ563,BS563))</f>
        <v>0</v>
      </c>
      <c r="AI563" s="84">
        <f t="shared" si="264"/>
        <v>0</v>
      </c>
      <c r="AJ563" s="84">
        <f t="shared" si="265"/>
        <v>0</v>
      </c>
      <c r="AK563" s="84"/>
      <c r="AL563" s="84">
        <f t="shared" si="251"/>
        <v>0</v>
      </c>
      <c r="AM563" s="84">
        <f t="shared" si="266"/>
        <v>0</v>
      </c>
      <c r="AN563" s="84">
        <f t="shared" si="267"/>
        <v>0</v>
      </c>
      <c r="AO563" s="84">
        <f t="shared" si="252"/>
        <v>0</v>
      </c>
      <c r="AP563" s="84">
        <f t="shared" si="253"/>
        <v>0</v>
      </c>
      <c r="AQ563" s="84">
        <f t="shared" si="268"/>
        <v>0</v>
      </c>
      <c r="AR563" s="84">
        <f t="shared" si="277"/>
        <v>0</v>
      </c>
      <c r="AS563" s="84">
        <v>0</v>
      </c>
      <c r="AT563" s="84">
        <f t="shared" si="280"/>
        <v>0</v>
      </c>
      <c r="AU563" s="84">
        <v>0</v>
      </c>
      <c r="AV563" s="84">
        <f t="shared" si="254"/>
        <v>0</v>
      </c>
      <c r="AW563" s="84">
        <f t="shared" si="269"/>
        <v>0</v>
      </c>
      <c r="AX563" s="84">
        <f t="shared" si="255"/>
        <v>0</v>
      </c>
      <c r="AY563" s="84">
        <f t="shared" si="256"/>
        <v>0</v>
      </c>
      <c r="AZ563" s="84">
        <f t="shared" si="270"/>
        <v>0</v>
      </c>
      <c r="BA563" s="84">
        <f t="shared" si="257"/>
        <v>0</v>
      </c>
      <c r="BB563" s="84">
        <f t="shared" si="258"/>
        <v>0</v>
      </c>
      <c r="BC563" s="84">
        <f t="shared" si="271"/>
        <v>0</v>
      </c>
      <c r="BD563" s="84">
        <f t="shared" si="278"/>
        <v>0</v>
      </c>
      <c r="BE563" s="84">
        <v>0</v>
      </c>
      <c r="BF563" s="84">
        <f t="shared" si="272"/>
        <v>0</v>
      </c>
      <c r="BG563" s="84">
        <v>0</v>
      </c>
      <c r="BH563" s="84">
        <f t="shared" si="259"/>
        <v>0</v>
      </c>
      <c r="BI563" s="84">
        <f t="shared" si="273"/>
        <v>0</v>
      </c>
      <c r="BJ563" s="84">
        <f t="shared" si="260"/>
        <v>0</v>
      </c>
      <c r="BK563" s="84">
        <f t="shared" si="261"/>
        <v>0</v>
      </c>
      <c r="BL563" s="84">
        <f t="shared" si="274"/>
        <v>0</v>
      </c>
      <c r="BM563" s="84">
        <f t="shared" si="262"/>
        <v>0</v>
      </c>
      <c r="BN563" s="84">
        <f t="shared" si="263"/>
        <v>0</v>
      </c>
      <c r="BO563" s="84">
        <f t="shared" si="275"/>
        <v>0</v>
      </c>
      <c r="BP563" s="84">
        <f t="shared" si="279"/>
        <v>0</v>
      </c>
      <c r="BQ563" s="84">
        <v>0</v>
      </c>
      <c r="BR563" s="84">
        <f t="shared" si="276"/>
        <v>0</v>
      </c>
      <c r="BS563" s="84">
        <v>0</v>
      </c>
    </row>
    <row r="564" spans="1:71" s="85" customFormat="1">
      <c r="A564" s="69">
        <v>555</v>
      </c>
      <c r="B564" s="1"/>
      <c r="C564" s="1"/>
      <c r="D564" s="2"/>
      <c r="E564" s="3"/>
      <c r="F564" s="4"/>
      <c r="G564" s="2"/>
      <c r="H564" s="4"/>
      <c r="I564" s="4"/>
      <c r="J564" s="4"/>
      <c r="K564" s="5"/>
      <c r="L564" s="32"/>
      <c r="M564" s="4"/>
      <c r="N564" s="4"/>
      <c r="O564" s="5"/>
      <c r="P564" s="32"/>
      <c r="Q564" s="4"/>
      <c r="R564" s="4"/>
      <c r="S564" s="47"/>
      <c r="T564" s="32"/>
      <c r="U564" s="4"/>
      <c r="V564" s="4"/>
      <c r="W564" s="47"/>
      <c r="X564" s="86">
        <f>IF(Dane!$E$3=1,AL564+AX564+BJ564,IF(Dane!$E$3=2,AR564+BD564+BP564,AT564+BF564+BR564))</f>
        <v>0</v>
      </c>
      <c r="Y564" s="87">
        <f>IF(Dane!$E$3=1,AM564+AY564+BK564,IF(Dane!$E$3=2,AS564+BE564+BQ564,AU564+BG564+BS564))</f>
        <v>0</v>
      </c>
      <c r="Z564" s="87">
        <f>IF(((H564*Dane!$C$9)-X564)&lt;0,0,(H564*Dane!$C$9)-X564)</f>
        <v>0</v>
      </c>
      <c r="AA564" s="88">
        <f>IFERROR(IF(((I564*Dane!$C$9)-Y564)&lt;0,0,(I564*Dane!$C$9)-Y564),0)</f>
        <v>0</v>
      </c>
      <c r="AB564" s="74"/>
      <c r="AC564" s="83">
        <f>IF(Dane!$E$3=1,AL564,IF(Dane!$E$3=2,AR564,AT564))</f>
        <v>0</v>
      </c>
      <c r="AD564" s="83">
        <f>IF(Dane!$E$3=1,AM564,IF(Dane!$E$3=2,AS564,AU564))</f>
        <v>0</v>
      </c>
      <c r="AE564" s="83">
        <f>IF(Dane!$E$3=1,AX564,IF(Dane!$E$3=2,BD564,BF564))</f>
        <v>0</v>
      </c>
      <c r="AF564" s="83">
        <f>IF(Dane!$E$3=1,AY564,IF(Dane!$E$3=2,BE564,BG564))</f>
        <v>0</v>
      </c>
      <c r="AG564" s="83">
        <f>IF(Dane!$E$3=1,BJ564,IF(Dane!$E$3=2,BP564,BR564))</f>
        <v>0</v>
      </c>
      <c r="AH564" s="83">
        <f>IF(Dane!$E$3=1,BK564,IF(Dane!$E$3=2,BQ564,BS564))</f>
        <v>0</v>
      </c>
      <c r="AI564" s="84">
        <f t="shared" si="264"/>
        <v>0</v>
      </c>
      <c r="AJ564" s="84">
        <f t="shared" si="265"/>
        <v>0</v>
      </c>
      <c r="AK564" s="84"/>
      <c r="AL564" s="84">
        <f t="shared" si="251"/>
        <v>0</v>
      </c>
      <c r="AM564" s="84">
        <f t="shared" si="266"/>
        <v>0</v>
      </c>
      <c r="AN564" s="84">
        <f t="shared" si="267"/>
        <v>0</v>
      </c>
      <c r="AO564" s="84">
        <f t="shared" si="252"/>
        <v>0</v>
      </c>
      <c r="AP564" s="84">
        <f t="shared" si="253"/>
        <v>0</v>
      </c>
      <c r="AQ564" s="84">
        <f t="shared" si="268"/>
        <v>0</v>
      </c>
      <c r="AR564" s="84">
        <f t="shared" si="277"/>
        <v>0</v>
      </c>
      <c r="AS564" s="84">
        <v>0</v>
      </c>
      <c r="AT564" s="84">
        <f t="shared" si="280"/>
        <v>0</v>
      </c>
      <c r="AU564" s="84">
        <v>0</v>
      </c>
      <c r="AV564" s="84">
        <f t="shared" si="254"/>
        <v>0</v>
      </c>
      <c r="AW564" s="84">
        <f t="shared" si="269"/>
        <v>0</v>
      </c>
      <c r="AX564" s="84">
        <f t="shared" si="255"/>
        <v>0</v>
      </c>
      <c r="AY564" s="84">
        <f t="shared" si="256"/>
        <v>0</v>
      </c>
      <c r="AZ564" s="84">
        <f t="shared" si="270"/>
        <v>0</v>
      </c>
      <c r="BA564" s="84">
        <f t="shared" si="257"/>
        <v>0</v>
      </c>
      <c r="BB564" s="84">
        <f t="shared" si="258"/>
        <v>0</v>
      </c>
      <c r="BC564" s="84">
        <f t="shared" si="271"/>
        <v>0</v>
      </c>
      <c r="BD564" s="84">
        <f t="shared" si="278"/>
        <v>0</v>
      </c>
      <c r="BE564" s="84">
        <v>0</v>
      </c>
      <c r="BF564" s="84">
        <f t="shared" si="272"/>
        <v>0</v>
      </c>
      <c r="BG564" s="84">
        <v>0</v>
      </c>
      <c r="BH564" s="84">
        <f t="shared" si="259"/>
        <v>0</v>
      </c>
      <c r="BI564" s="84">
        <f t="shared" si="273"/>
        <v>0</v>
      </c>
      <c r="BJ564" s="84">
        <f t="shared" si="260"/>
        <v>0</v>
      </c>
      <c r="BK564" s="84">
        <f t="shared" si="261"/>
        <v>0</v>
      </c>
      <c r="BL564" s="84">
        <f t="shared" si="274"/>
        <v>0</v>
      </c>
      <c r="BM564" s="84">
        <f t="shared" si="262"/>
        <v>0</v>
      </c>
      <c r="BN564" s="84">
        <f t="shared" si="263"/>
        <v>0</v>
      </c>
      <c r="BO564" s="84">
        <f t="shared" si="275"/>
        <v>0</v>
      </c>
      <c r="BP564" s="84">
        <f t="shared" si="279"/>
        <v>0</v>
      </c>
      <c r="BQ564" s="84">
        <v>0</v>
      </c>
      <c r="BR564" s="84">
        <f t="shared" si="276"/>
        <v>0</v>
      </c>
      <c r="BS564" s="84">
        <v>0</v>
      </c>
    </row>
    <row r="565" spans="1:71" s="85" customFormat="1">
      <c r="A565" s="69">
        <v>556</v>
      </c>
      <c r="B565" s="1"/>
      <c r="C565" s="1"/>
      <c r="D565" s="2"/>
      <c r="E565" s="3"/>
      <c r="F565" s="4"/>
      <c r="G565" s="2"/>
      <c r="H565" s="4"/>
      <c r="I565" s="4"/>
      <c r="J565" s="4"/>
      <c r="K565" s="5"/>
      <c r="L565" s="32"/>
      <c r="M565" s="4"/>
      <c r="N565" s="4"/>
      <c r="O565" s="5"/>
      <c r="P565" s="32"/>
      <c r="Q565" s="4"/>
      <c r="R565" s="4"/>
      <c r="S565" s="47"/>
      <c r="T565" s="32"/>
      <c r="U565" s="4"/>
      <c r="V565" s="4"/>
      <c r="W565" s="47"/>
      <c r="X565" s="86">
        <f>IF(Dane!$E$3=1,AL565+AX565+BJ565,IF(Dane!$E$3=2,AR565+BD565+BP565,AT565+BF565+BR565))</f>
        <v>0</v>
      </c>
      <c r="Y565" s="87">
        <f>IF(Dane!$E$3=1,AM565+AY565+BK565,IF(Dane!$E$3=2,AS565+BE565+BQ565,AU565+BG565+BS565))</f>
        <v>0</v>
      </c>
      <c r="Z565" s="87">
        <f>IF(((H565*Dane!$C$9)-X565)&lt;0,0,(H565*Dane!$C$9)-X565)</f>
        <v>0</v>
      </c>
      <c r="AA565" s="88">
        <f>IFERROR(IF(((I565*Dane!$C$9)-Y565)&lt;0,0,(I565*Dane!$C$9)-Y565),0)</f>
        <v>0</v>
      </c>
      <c r="AB565" s="74"/>
      <c r="AC565" s="83">
        <f>IF(Dane!$E$3=1,AL565,IF(Dane!$E$3=2,AR565,AT565))</f>
        <v>0</v>
      </c>
      <c r="AD565" s="83">
        <f>IF(Dane!$E$3=1,AM565,IF(Dane!$E$3=2,AS565,AU565))</f>
        <v>0</v>
      </c>
      <c r="AE565" s="83">
        <f>IF(Dane!$E$3=1,AX565,IF(Dane!$E$3=2,BD565,BF565))</f>
        <v>0</v>
      </c>
      <c r="AF565" s="83">
        <f>IF(Dane!$E$3=1,AY565,IF(Dane!$E$3=2,BE565,BG565))</f>
        <v>0</v>
      </c>
      <c r="AG565" s="83">
        <f>IF(Dane!$E$3=1,BJ565,IF(Dane!$E$3=2,BP565,BR565))</f>
        <v>0</v>
      </c>
      <c r="AH565" s="83">
        <f>IF(Dane!$E$3=1,BK565,IF(Dane!$E$3=2,BQ565,BS565))</f>
        <v>0</v>
      </c>
      <c r="AI565" s="84">
        <f t="shared" si="264"/>
        <v>0</v>
      </c>
      <c r="AJ565" s="84">
        <f t="shared" si="265"/>
        <v>0</v>
      </c>
      <c r="AK565" s="84"/>
      <c r="AL565" s="84">
        <f t="shared" si="251"/>
        <v>0</v>
      </c>
      <c r="AM565" s="84">
        <f t="shared" si="266"/>
        <v>0</v>
      </c>
      <c r="AN565" s="84">
        <f t="shared" si="267"/>
        <v>0</v>
      </c>
      <c r="AO565" s="84">
        <f t="shared" si="252"/>
        <v>0</v>
      </c>
      <c r="AP565" s="84">
        <f t="shared" si="253"/>
        <v>0</v>
      </c>
      <c r="AQ565" s="84">
        <f t="shared" si="268"/>
        <v>0</v>
      </c>
      <c r="AR565" s="84">
        <f t="shared" si="277"/>
        <v>0</v>
      </c>
      <c r="AS565" s="84">
        <v>0</v>
      </c>
      <c r="AT565" s="84">
        <f t="shared" si="280"/>
        <v>0</v>
      </c>
      <c r="AU565" s="84">
        <v>0</v>
      </c>
      <c r="AV565" s="84">
        <f t="shared" si="254"/>
        <v>0</v>
      </c>
      <c r="AW565" s="84">
        <f t="shared" si="269"/>
        <v>0</v>
      </c>
      <c r="AX565" s="84">
        <f t="shared" si="255"/>
        <v>0</v>
      </c>
      <c r="AY565" s="84">
        <f t="shared" si="256"/>
        <v>0</v>
      </c>
      <c r="AZ565" s="84">
        <f t="shared" si="270"/>
        <v>0</v>
      </c>
      <c r="BA565" s="84">
        <f t="shared" si="257"/>
        <v>0</v>
      </c>
      <c r="BB565" s="84">
        <f t="shared" si="258"/>
        <v>0</v>
      </c>
      <c r="BC565" s="84">
        <f t="shared" si="271"/>
        <v>0</v>
      </c>
      <c r="BD565" s="84">
        <f t="shared" si="278"/>
        <v>0</v>
      </c>
      <c r="BE565" s="84">
        <v>0</v>
      </c>
      <c r="BF565" s="84">
        <f t="shared" si="272"/>
        <v>0</v>
      </c>
      <c r="BG565" s="84">
        <v>0</v>
      </c>
      <c r="BH565" s="84">
        <f t="shared" si="259"/>
        <v>0</v>
      </c>
      <c r="BI565" s="84">
        <f t="shared" si="273"/>
        <v>0</v>
      </c>
      <c r="BJ565" s="84">
        <f t="shared" si="260"/>
        <v>0</v>
      </c>
      <c r="BK565" s="84">
        <f t="shared" si="261"/>
        <v>0</v>
      </c>
      <c r="BL565" s="84">
        <f t="shared" si="274"/>
        <v>0</v>
      </c>
      <c r="BM565" s="84">
        <f t="shared" si="262"/>
        <v>0</v>
      </c>
      <c r="BN565" s="84">
        <f t="shared" si="263"/>
        <v>0</v>
      </c>
      <c r="BO565" s="84">
        <f t="shared" si="275"/>
        <v>0</v>
      </c>
      <c r="BP565" s="84">
        <f t="shared" si="279"/>
        <v>0</v>
      </c>
      <c r="BQ565" s="84">
        <v>0</v>
      </c>
      <c r="BR565" s="84">
        <f t="shared" si="276"/>
        <v>0</v>
      </c>
      <c r="BS565" s="84">
        <v>0</v>
      </c>
    </row>
    <row r="566" spans="1:71" s="85" customFormat="1">
      <c r="A566" s="69">
        <v>557</v>
      </c>
      <c r="B566" s="1"/>
      <c r="C566" s="1"/>
      <c r="D566" s="2"/>
      <c r="E566" s="3"/>
      <c r="F566" s="4"/>
      <c r="G566" s="2"/>
      <c r="H566" s="4"/>
      <c r="I566" s="4"/>
      <c r="J566" s="4"/>
      <c r="K566" s="5"/>
      <c r="L566" s="32"/>
      <c r="M566" s="4"/>
      <c r="N566" s="4"/>
      <c r="O566" s="5"/>
      <c r="P566" s="32"/>
      <c r="Q566" s="4"/>
      <c r="R566" s="4"/>
      <c r="S566" s="47"/>
      <c r="T566" s="32"/>
      <c r="U566" s="4"/>
      <c r="V566" s="4"/>
      <c r="W566" s="47"/>
      <c r="X566" s="86">
        <f>IF(Dane!$E$3=1,AL566+AX566+BJ566,IF(Dane!$E$3=2,AR566+BD566+BP566,AT566+BF566+BR566))</f>
        <v>0</v>
      </c>
      <c r="Y566" s="87">
        <f>IF(Dane!$E$3=1,AM566+AY566+BK566,IF(Dane!$E$3=2,AS566+BE566+BQ566,AU566+BG566+BS566))</f>
        <v>0</v>
      </c>
      <c r="Z566" s="87">
        <f>IF(((H566*Dane!$C$9)-X566)&lt;0,0,(H566*Dane!$C$9)-X566)</f>
        <v>0</v>
      </c>
      <c r="AA566" s="88">
        <f>IFERROR(IF(((I566*Dane!$C$9)-Y566)&lt;0,0,(I566*Dane!$C$9)-Y566),0)</f>
        <v>0</v>
      </c>
      <c r="AB566" s="74"/>
      <c r="AC566" s="83">
        <f>IF(Dane!$E$3=1,AL566,IF(Dane!$E$3=2,AR566,AT566))</f>
        <v>0</v>
      </c>
      <c r="AD566" s="83">
        <f>IF(Dane!$E$3=1,AM566,IF(Dane!$E$3=2,AS566,AU566))</f>
        <v>0</v>
      </c>
      <c r="AE566" s="83">
        <f>IF(Dane!$E$3=1,AX566,IF(Dane!$E$3=2,BD566,BF566))</f>
        <v>0</v>
      </c>
      <c r="AF566" s="83">
        <f>IF(Dane!$E$3=1,AY566,IF(Dane!$E$3=2,BE566,BG566))</f>
        <v>0</v>
      </c>
      <c r="AG566" s="83">
        <f>IF(Dane!$E$3=1,BJ566,IF(Dane!$E$3=2,BP566,BR566))</f>
        <v>0</v>
      </c>
      <c r="AH566" s="83">
        <f>IF(Dane!$E$3=1,BK566,IF(Dane!$E$3=2,BQ566,BS566))</f>
        <v>0</v>
      </c>
      <c r="AI566" s="84">
        <f t="shared" si="264"/>
        <v>0</v>
      </c>
      <c r="AJ566" s="84">
        <f t="shared" si="265"/>
        <v>0</v>
      </c>
      <c r="AK566" s="84"/>
      <c r="AL566" s="84">
        <f t="shared" si="251"/>
        <v>0</v>
      </c>
      <c r="AM566" s="84">
        <f t="shared" si="266"/>
        <v>0</v>
      </c>
      <c r="AN566" s="84">
        <f t="shared" si="267"/>
        <v>0</v>
      </c>
      <c r="AO566" s="84">
        <f t="shared" si="252"/>
        <v>0</v>
      </c>
      <c r="AP566" s="84">
        <f t="shared" si="253"/>
        <v>0</v>
      </c>
      <c r="AQ566" s="84">
        <f t="shared" si="268"/>
        <v>0</v>
      </c>
      <c r="AR566" s="84">
        <f t="shared" si="277"/>
        <v>0</v>
      </c>
      <c r="AS566" s="84">
        <v>0</v>
      </c>
      <c r="AT566" s="84">
        <f t="shared" si="280"/>
        <v>0</v>
      </c>
      <c r="AU566" s="84">
        <v>0</v>
      </c>
      <c r="AV566" s="84">
        <f t="shared" si="254"/>
        <v>0</v>
      </c>
      <c r="AW566" s="84">
        <f t="shared" si="269"/>
        <v>0</v>
      </c>
      <c r="AX566" s="84">
        <f t="shared" si="255"/>
        <v>0</v>
      </c>
      <c r="AY566" s="84">
        <f t="shared" si="256"/>
        <v>0</v>
      </c>
      <c r="AZ566" s="84">
        <f t="shared" si="270"/>
        <v>0</v>
      </c>
      <c r="BA566" s="84">
        <f t="shared" si="257"/>
        <v>0</v>
      </c>
      <c r="BB566" s="84">
        <f t="shared" si="258"/>
        <v>0</v>
      </c>
      <c r="BC566" s="84">
        <f t="shared" si="271"/>
        <v>0</v>
      </c>
      <c r="BD566" s="84">
        <f t="shared" si="278"/>
        <v>0</v>
      </c>
      <c r="BE566" s="84">
        <v>0</v>
      </c>
      <c r="BF566" s="84">
        <f t="shared" si="272"/>
        <v>0</v>
      </c>
      <c r="BG566" s="84">
        <v>0</v>
      </c>
      <c r="BH566" s="84">
        <f t="shared" si="259"/>
        <v>0</v>
      </c>
      <c r="BI566" s="84">
        <f t="shared" si="273"/>
        <v>0</v>
      </c>
      <c r="BJ566" s="84">
        <f t="shared" si="260"/>
        <v>0</v>
      </c>
      <c r="BK566" s="84">
        <f t="shared" si="261"/>
        <v>0</v>
      </c>
      <c r="BL566" s="84">
        <f t="shared" si="274"/>
        <v>0</v>
      </c>
      <c r="BM566" s="84">
        <f t="shared" si="262"/>
        <v>0</v>
      </c>
      <c r="BN566" s="84">
        <f t="shared" si="263"/>
        <v>0</v>
      </c>
      <c r="BO566" s="84">
        <f t="shared" si="275"/>
        <v>0</v>
      </c>
      <c r="BP566" s="84">
        <f t="shared" si="279"/>
        <v>0</v>
      </c>
      <c r="BQ566" s="84">
        <v>0</v>
      </c>
      <c r="BR566" s="84">
        <f t="shared" si="276"/>
        <v>0</v>
      </c>
      <c r="BS566" s="84">
        <v>0</v>
      </c>
    </row>
    <row r="567" spans="1:71" s="85" customFormat="1">
      <c r="A567" s="69">
        <v>558</v>
      </c>
      <c r="B567" s="1"/>
      <c r="C567" s="1"/>
      <c r="D567" s="2"/>
      <c r="E567" s="3"/>
      <c r="F567" s="4"/>
      <c r="G567" s="2"/>
      <c r="H567" s="4"/>
      <c r="I567" s="4"/>
      <c r="J567" s="4"/>
      <c r="K567" s="5"/>
      <c r="L567" s="32"/>
      <c r="M567" s="4"/>
      <c r="N567" s="4"/>
      <c r="O567" s="5"/>
      <c r="P567" s="32"/>
      <c r="Q567" s="4"/>
      <c r="R567" s="4"/>
      <c r="S567" s="47"/>
      <c r="T567" s="32"/>
      <c r="U567" s="4"/>
      <c r="V567" s="4"/>
      <c r="W567" s="47"/>
      <c r="X567" s="86">
        <f>IF(Dane!$E$3=1,AL567+AX567+BJ567,IF(Dane!$E$3=2,AR567+BD567+BP567,AT567+BF567+BR567))</f>
        <v>0</v>
      </c>
      <c r="Y567" s="87">
        <f>IF(Dane!$E$3=1,AM567+AY567+BK567,IF(Dane!$E$3=2,AS567+BE567+BQ567,AU567+BG567+BS567))</f>
        <v>0</v>
      </c>
      <c r="Z567" s="87">
        <f>IF(((H567*Dane!$C$9)-X567)&lt;0,0,(H567*Dane!$C$9)-X567)</f>
        <v>0</v>
      </c>
      <c r="AA567" s="88">
        <f>IFERROR(IF(((I567*Dane!$C$9)-Y567)&lt;0,0,(I567*Dane!$C$9)-Y567),0)</f>
        <v>0</v>
      </c>
      <c r="AB567" s="74"/>
      <c r="AC567" s="83">
        <f>IF(Dane!$E$3=1,AL567,IF(Dane!$E$3=2,AR567,AT567))</f>
        <v>0</v>
      </c>
      <c r="AD567" s="83">
        <f>IF(Dane!$E$3=1,AM567,IF(Dane!$E$3=2,AS567,AU567))</f>
        <v>0</v>
      </c>
      <c r="AE567" s="83">
        <f>IF(Dane!$E$3=1,AX567,IF(Dane!$E$3=2,BD567,BF567))</f>
        <v>0</v>
      </c>
      <c r="AF567" s="83">
        <f>IF(Dane!$E$3=1,AY567,IF(Dane!$E$3=2,BE567,BG567))</f>
        <v>0</v>
      </c>
      <c r="AG567" s="83">
        <f>IF(Dane!$E$3=1,BJ567,IF(Dane!$E$3=2,BP567,BR567))</f>
        <v>0</v>
      </c>
      <c r="AH567" s="83">
        <f>IF(Dane!$E$3=1,BK567,IF(Dane!$E$3=2,BQ567,BS567))</f>
        <v>0</v>
      </c>
      <c r="AI567" s="84">
        <f t="shared" si="264"/>
        <v>0</v>
      </c>
      <c r="AJ567" s="84">
        <f t="shared" si="265"/>
        <v>0</v>
      </c>
      <c r="AK567" s="84"/>
      <c r="AL567" s="84">
        <f t="shared" si="251"/>
        <v>0</v>
      </c>
      <c r="AM567" s="84">
        <f t="shared" si="266"/>
        <v>0</v>
      </c>
      <c r="AN567" s="84">
        <f t="shared" si="267"/>
        <v>0</v>
      </c>
      <c r="AO567" s="84">
        <f t="shared" si="252"/>
        <v>0</v>
      </c>
      <c r="AP567" s="84">
        <f t="shared" si="253"/>
        <v>0</v>
      </c>
      <c r="AQ567" s="84">
        <f t="shared" si="268"/>
        <v>0</v>
      </c>
      <c r="AR567" s="84">
        <f t="shared" si="277"/>
        <v>0</v>
      </c>
      <c r="AS567" s="84">
        <v>0</v>
      </c>
      <c r="AT567" s="84">
        <f t="shared" si="280"/>
        <v>0</v>
      </c>
      <c r="AU567" s="84">
        <v>0</v>
      </c>
      <c r="AV567" s="84">
        <f t="shared" si="254"/>
        <v>0</v>
      </c>
      <c r="AW567" s="84">
        <f t="shared" si="269"/>
        <v>0</v>
      </c>
      <c r="AX567" s="84">
        <f t="shared" si="255"/>
        <v>0</v>
      </c>
      <c r="AY567" s="84">
        <f t="shared" si="256"/>
        <v>0</v>
      </c>
      <c r="AZ567" s="84">
        <f t="shared" si="270"/>
        <v>0</v>
      </c>
      <c r="BA567" s="84">
        <f t="shared" si="257"/>
        <v>0</v>
      </c>
      <c r="BB567" s="84">
        <f t="shared" si="258"/>
        <v>0</v>
      </c>
      <c r="BC567" s="84">
        <f t="shared" si="271"/>
        <v>0</v>
      </c>
      <c r="BD567" s="84">
        <f t="shared" si="278"/>
        <v>0</v>
      </c>
      <c r="BE567" s="84">
        <v>0</v>
      </c>
      <c r="BF567" s="84">
        <f t="shared" si="272"/>
        <v>0</v>
      </c>
      <c r="BG567" s="84">
        <v>0</v>
      </c>
      <c r="BH567" s="84">
        <f t="shared" si="259"/>
        <v>0</v>
      </c>
      <c r="BI567" s="84">
        <f t="shared" si="273"/>
        <v>0</v>
      </c>
      <c r="BJ567" s="84">
        <f t="shared" si="260"/>
        <v>0</v>
      </c>
      <c r="BK567" s="84">
        <f t="shared" si="261"/>
        <v>0</v>
      </c>
      <c r="BL567" s="84">
        <f t="shared" si="274"/>
        <v>0</v>
      </c>
      <c r="BM567" s="84">
        <f t="shared" si="262"/>
        <v>0</v>
      </c>
      <c r="BN567" s="84">
        <f t="shared" si="263"/>
        <v>0</v>
      </c>
      <c r="BO567" s="84">
        <f t="shared" si="275"/>
        <v>0</v>
      </c>
      <c r="BP567" s="84">
        <f t="shared" si="279"/>
        <v>0</v>
      </c>
      <c r="BQ567" s="84">
        <v>0</v>
      </c>
      <c r="BR567" s="84">
        <f t="shared" si="276"/>
        <v>0</v>
      </c>
      <c r="BS567" s="84">
        <v>0</v>
      </c>
    </row>
    <row r="568" spans="1:71" s="85" customFormat="1">
      <c r="A568" s="69">
        <v>559</v>
      </c>
      <c r="B568" s="1"/>
      <c r="C568" s="1"/>
      <c r="D568" s="2"/>
      <c r="E568" s="3"/>
      <c r="F568" s="4"/>
      <c r="G568" s="2"/>
      <c r="H568" s="4"/>
      <c r="I568" s="4"/>
      <c r="J568" s="4"/>
      <c r="K568" s="5"/>
      <c r="L568" s="32"/>
      <c r="M568" s="4"/>
      <c r="N568" s="4"/>
      <c r="O568" s="5"/>
      <c r="P568" s="32"/>
      <c r="Q568" s="4"/>
      <c r="R568" s="4"/>
      <c r="S568" s="47"/>
      <c r="T568" s="32"/>
      <c r="U568" s="4"/>
      <c r="V568" s="4"/>
      <c r="W568" s="47"/>
      <c r="X568" s="86">
        <f>IF(Dane!$E$3=1,AL568+AX568+BJ568,IF(Dane!$E$3=2,AR568+BD568+BP568,AT568+BF568+BR568))</f>
        <v>0</v>
      </c>
      <c r="Y568" s="87">
        <f>IF(Dane!$E$3=1,AM568+AY568+BK568,IF(Dane!$E$3=2,AS568+BE568+BQ568,AU568+BG568+BS568))</f>
        <v>0</v>
      </c>
      <c r="Z568" s="87">
        <f>IF(((H568*Dane!$C$9)-X568)&lt;0,0,(H568*Dane!$C$9)-X568)</f>
        <v>0</v>
      </c>
      <c r="AA568" s="88">
        <f>IFERROR(IF(((I568*Dane!$C$9)-Y568)&lt;0,0,(I568*Dane!$C$9)-Y568),0)</f>
        <v>0</v>
      </c>
      <c r="AB568" s="74"/>
      <c r="AC568" s="83">
        <f>IF(Dane!$E$3=1,AL568,IF(Dane!$E$3=2,AR568,AT568))</f>
        <v>0</v>
      </c>
      <c r="AD568" s="83">
        <f>IF(Dane!$E$3=1,AM568,IF(Dane!$E$3=2,AS568,AU568))</f>
        <v>0</v>
      </c>
      <c r="AE568" s="83">
        <f>IF(Dane!$E$3=1,AX568,IF(Dane!$E$3=2,BD568,BF568))</f>
        <v>0</v>
      </c>
      <c r="AF568" s="83">
        <f>IF(Dane!$E$3=1,AY568,IF(Dane!$E$3=2,BE568,BG568))</f>
        <v>0</v>
      </c>
      <c r="AG568" s="83">
        <f>IF(Dane!$E$3=1,BJ568,IF(Dane!$E$3=2,BP568,BR568))</f>
        <v>0</v>
      </c>
      <c r="AH568" s="83">
        <f>IF(Dane!$E$3=1,BK568,IF(Dane!$E$3=2,BQ568,BS568))</f>
        <v>0</v>
      </c>
      <c r="AI568" s="84">
        <f t="shared" si="264"/>
        <v>0</v>
      </c>
      <c r="AJ568" s="84">
        <f t="shared" si="265"/>
        <v>0</v>
      </c>
      <c r="AK568" s="84"/>
      <c r="AL568" s="84">
        <f t="shared" si="251"/>
        <v>0</v>
      </c>
      <c r="AM568" s="84">
        <f t="shared" si="266"/>
        <v>0</v>
      </c>
      <c r="AN568" s="84">
        <f t="shared" si="267"/>
        <v>0</v>
      </c>
      <c r="AO568" s="84">
        <f t="shared" si="252"/>
        <v>0</v>
      </c>
      <c r="AP568" s="84">
        <f t="shared" si="253"/>
        <v>0</v>
      </c>
      <c r="AQ568" s="84">
        <f t="shared" si="268"/>
        <v>0</v>
      </c>
      <c r="AR568" s="84">
        <f t="shared" si="277"/>
        <v>0</v>
      </c>
      <c r="AS568" s="84">
        <v>0</v>
      </c>
      <c r="AT568" s="84">
        <f t="shared" si="280"/>
        <v>0</v>
      </c>
      <c r="AU568" s="84">
        <v>0</v>
      </c>
      <c r="AV568" s="84">
        <f t="shared" si="254"/>
        <v>0</v>
      </c>
      <c r="AW568" s="84">
        <f t="shared" si="269"/>
        <v>0</v>
      </c>
      <c r="AX568" s="84">
        <f t="shared" si="255"/>
        <v>0</v>
      </c>
      <c r="AY568" s="84">
        <f t="shared" si="256"/>
        <v>0</v>
      </c>
      <c r="AZ568" s="84">
        <f t="shared" si="270"/>
        <v>0</v>
      </c>
      <c r="BA568" s="84">
        <f t="shared" si="257"/>
        <v>0</v>
      </c>
      <c r="BB568" s="84">
        <f t="shared" si="258"/>
        <v>0</v>
      </c>
      <c r="BC568" s="84">
        <f t="shared" si="271"/>
        <v>0</v>
      </c>
      <c r="BD568" s="84">
        <f t="shared" si="278"/>
        <v>0</v>
      </c>
      <c r="BE568" s="84">
        <v>0</v>
      </c>
      <c r="BF568" s="84">
        <f t="shared" si="272"/>
        <v>0</v>
      </c>
      <c r="BG568" s="84">
        <v>0</v>
      </c>
      <c r="BH568" s="84">
        <f t="shared" si="259"/>
        <v>0</v>
      </c>
      <c r="BI568" s="84">
        <f t="shared" si="273"/>
        <v>0</v>
      </c>
      <c r="BJ568" s="84">
        <f t="shared" si="260"/>
        <v>0</v>
      </c>
      <c r="BK568" s="84">
        <f t="shared" si="261"/>
        <v>0</v>
      </c>
      <c r="BL568" s="84">
        <f t="shared" si="274"/>
        <v>0</v>
      </c>
      <c r="BM568" s="84">
        <f t="shared" si="262"/>
        <v>0</v>
      </c>
      <c r="BN568" s="84">
        <f t="shared" si="263"/>
        <v>0</v>
      </c>
      <c r="BO568" s="84">
        <f t="shared" si="275"/>
        <v>0</v>
      </c>
      <c r="BP568" s="84">
        <f t="shared" si="279"/>
        <v>0</v>
      </c>
      <c r="BQ568" s="84">
        <v>0</v>
      </c>
      <c r="BR568" s="84">
        <f t="shared" si="276"/>
        <v>0</v>
      </c>
      <c r="BS568" s="84">
        <v>0</v>
      </c>
    </row>
    <row r="569" spans="1:71" s="85" customFormat="1">
      <c r="A569" s="69">
        <v>560</v>
      </c>
      <c r="B569" s="1"/>
      <c r="C569" s="1"/>
      <c r="D569" s="2"/>
      <c r="E569" s="3"/>
      <c r="F569" s="4"/>
      <c r="G569" s="2"/>
      <c r="H569" s="4"/>
      <c r="I569" s="4"/>
      <c r="J569" s="4"/>
      <c r="K569" s="5"/>
      <c r="L569" s="32"/>
      <c r="M569" s="4"/>
      <c r="N569" s="4"/>
      <c r="O569" s="5"/>
      <c r="P569" s="32"/>
      <c r="Q569" s="4"/>
      <c r="R569" s="4"/>
      <c r="S569" s="47"/>
      <c r="T569" s="32"/>
      <c r="U569" s="4"/>
      <c r="V569" s="4"/>
      <c r="W569" s="47"/>
      <c r="X569" s="86">
        <f>IF(Dane!$E$3=1,AL569+AX569+BJ569,IF(Dane!$E$3=2,AR569+BD569+BP569,AT569+BF569+BR569))</f>
        <v>0</v>
      </c>
      <c r="Y569" s="87">
        <f>IF(Dane!$E$3=1,AM569+AY569+BK569,IF(Dane!$E$3=2,AS569+BE569+BQ569,AU569+BG569+BS569))</f>
        <v>0</v>
      </c>
      <c r="Z569" s="87">
        <f>IF(((H569*Dane!$C$9)-X569)&lt;0,0,(H569*Dane!$C$9)-X569)</f>
        <v>0</v>
      </c>
      <c r="AA569" s="88">
        <f>IFERROR(IF(((I569*Dane!$C$9)-Y569)&lt;0,0,(I569*Dane!$C$9)-Y569),0)</f>
        <v>0</v>
      </c>
      <c r="AB569" s="74"/>
      <c r="AC569" s="83">
        <f>IF(Dane!$E$3=1,AL569,IF(Dane!$E$3=2,AR569,AT569))</f>
        <v>0</v>
      </c>
      <c r="AD569" s="83">
        <f>IF(Dane!$E$3=1,AM569,IF(Dane!$E$3=2,AS569,AU569))</f>
        <v>0</v>
      </c>
      <c r="AE569" s="83">
        <f>IF(Dane!$E$3=1,AX569,IF(Dane!$E$3=2,BD569,BF569))</f>
        <v>0</v>
      </c>
      <c r="AF569" s="83">
        <f>IF(Dane!$E$3=1,AY569,IF(Dane!$E$3=2,BE569,BG569))</f>
        <v>0</v>
      </c>
      <c r="AG569" s="83">
        <f>IF(Dane!$E$3=1,BJ569,IF(Dane!$E$3=2,BP569,BR569))</f>
        <v>0</v>
      </c>
      <c r="AH569" s="83">
        <f>IF(Dane!$E$3=1,BK569,IF(Dane!$E$3=2,BQ569,BS569))</f>
        <v>0</v>
      </c>
      <c r="AI569" s="84">
        <f t="shared" si="264"/>
        <v>0</v>
      </c>
      <c r="AJ569" s="84">
        <f t="shared" si="265"/>
        <v>0</v>
      </c>
      <c r="AK569" s="84"/>
      <c r="AL569" s="84">
        <f t="shared" si="251"/>
        <v>0</v>
      </c>
      <c r="AM569" s="84">
        <f t="shared" si="266"/>
        <v>0</v>
      </c>
      <c r="AN569" s="84">
        <f t="shared" si="267"/>
        <v>0</v>
      </c>
      <c r="AO569" s="84">
        <f t="shared" si="252"/>
        <v>0</v>
      </c>
      <c r="AP569" s="84">
        <f t="shared" si="253"/>
        <v>0</v>
      </c>
      <c r="AQ569" s="84">
        <f t="shared" si="268"/>
        <v>0</v>
      </c>
      <c r="AR569" s="84">
        <f t="shared" si="277"/>
        <v>0</v>
      </c>
      <c r="AS569" s="84">
        <v>0</v>
      </c>
      <c r="AT569" s="84">
        <f t="shared" si="280"/>
        <v>0</v>
      </c>
      <c r="AU569" s="84">
        <v>0</v>
      </c>
      <c r="AV569" s="84">
        <f t="shared" si="254"/>
        <v>0</v>
      </c>
      <c r="AW569" s="84">
        <f t="shared" si="269"/>
        <v>0</v>
      </c>
      <c r="AX569" s="84">
        <f t="shared" si="255"/>
        <v>0</v>
      </c>
      <c r="AY569" s="84">
        <f t="shared" si="256"/>
        <v>0</v>
      </c>
      <c r="AZ569" s="84">
        <f t="shared" si="270"/>
        <v>0</v>
      </c>
      <c r="BA569" s="84">
        <f t="shared" si="257"/>
        <v>0</v>
      </c>
      <c r="BB569" s="84">
        <f t="shared" si="258"/>
        <v>0</v>
      </c>
      <c r="BC569" s="84">
        <f t="shared" si="271"/>
        <v>0</v>
      </c>
      <c r="BD569" s="84">
        <f t="shared" si="278"/>
        <v>0</v>
      </c>
      <c r="BE569" s="84">
        <v>0</v>
      </c>
      <c r="BF569" s="84">
        <f t="shared" si="272"/>
        <v>0</v>
      </c>
      <c r="BG569" s="84">
        <v>0</v>
      </c>
      <c r="BH569" s="84">
        <f t="shared" si="259"/>
        <v>0</v>
      </c>
      <c r="BI569" s="84">
        <f t="shared" si="273"/>
        <v>0</v>
      </c>
      <c r="BJ569" s="84">
        <f t="shared" si="260"/>
        <v>0</v>
      </c>
      <c r="BK569" s="84">
        <f t="shared" si="261"/>
        <v>0</v>
      </c>
      <c r="BL569" s="84">
        <f t="shared" si="274"/>
        <v>0</v>
      </c>
      <c r="BM569" s="84">
        <f t="shared" si="262"/>
        <v>0</v>
      </c>
      <c r="BN569" s="84">
        <f t="shared" si="263"/>
        <v>0</v>
      </c>
      <c r="BO569" s="84">
        <f t="shared" si="275"/>
        <v>0</v>
      </c>
      <c r="BP569" s="84">
        <f t="shared" si="279"/>
        <v>0</v>
      </c>
      <c r="BQ569" s="84">
        <v>0</v>
      </c>
      <c r="BR569" s="84">
        <f t="shared" si="276"/>
        <v>0</v>
      </c>
      <c r="BS569" s="84">
        <v>0</v>
      </c>
    </row>
    <row r="570" spans="1:71" s="85" customFormat="1">
      <c r="A570" s="69">
        <v>561</v>
      </c>
      <c r="B570" s="1"/>
      <c r="C570" s="1"/>
      <c r="D570" s="2"/>
      <c r="E570" s="3"/>
      <c r="F570" s="4"/>
      <c r="G570" s="2"/>
      <c r="H570" s="4"/>
      <c r="I570" s="4"/>
      <c r="J570" s="4"/>
      <c r="K570" s="5"/>
      <c r="L570" s="32"/>
      <c r="M570" s="4"/>
      <c r="N570" s="4"/>
      <c r="O570" s="5"/>
      <c r="P570" s="32"/>
      <c r="Q570" s="4"/>
      <c r="R570" s="4"/>
      <c r="S570" s="47"/>
      <c r="T570" s="32"/>
      <c r="U570" s="4"/>
      <c r="V570" s="4"/>
      <c r="W570" s="47"/>
      <c r="X570" s="86">
        <f>IF(Dane!$E$3=1,AL570+AX570+BJ570,IF(Dane!$E$3=2,AR570+BD570+BP570,AT570+BF570+BR570))</f>
        <v>0</v>
      </c>
      <c r="Y570" s="87">
        <f>IF(Dane!$E$3=1,AM570+AY570+BK570,IF(Dane!$E$3=2,AS570+BE570+BQ570,AU570+BG570+BS570))</f>
        <v>0</v>
      </c>
      <c r="Z570" s="87">
        <f>IF(((H570*Dane!$C$9)-X570)&lt;0,0,(H570*Dane!$C$9)-X570)</f>
        <v>0</v>
      </c>
      <c r="AA570" s="88">
        <f>IFERROR(IF(((I570*Dane!$C$9)-Y570)&lt;0,0,(I570*Dane!$C$9)-Y570),0)</f>
        <v>0</v>
      </c>
      <c r="AB570" s="74"/>
      <c r="AC570" s="83">
        <f>IF(Dane!$E$3=1,AL570,IF(Dane!$E$3=2,AR570,AT570))</f>
        <v>0</v>
      </c>
      <c r="AD570" s="83">
        <f>IF(Dane!$E$3=1,AM570,IF(Dane!$E$3=2,AS570,AU570))</f>
        <v>0</v>
      </c>
      <c r="AE570" s="83">
        <f>IF(Dane!$E$3=1,AX570,IF(Dane!$E$3=2,BD570,BF570))</f>
        <v>0</v>
      </c>
      <c r="AF570" s="83">
        <f>IF(Dane!$E$3=1,AY570,IF(Dane!$E$3=2,BE570,BG570))</f>
        <v>0</v>
      </c>
      <c r="AG570" s="83">
        <f>IF(Dane!$E$3=1,BJ570,IF(Dane!$E$3=2,BP570,BR570))</f>
        <v>0</v>
      </c>
      <c r="AH570" s="83">
        <f>IF(Dane!$E$3=1,BK570,IF(Dane!$E$3=2,BQ570,BS570))</f>
        <v>0</v>
      </c>
      <c r="AI570" s="84">
        <f t="shared" si="264"/>
        <v>0</v>
      </c>
      <c r="AJ570" s="84">
        <f t="shared" si="265"/>
        <v>0</v>
      </c>
      <c r="AK570" s="84"/>
      <c r="AL570" s="84">
        <f t="shared" si="251"/>
        <v>0</v>
      </c>
      <c r="AM570" s="84">
        <f t="shared" si="266"/>
        <v>0</v>
      </c>
      <c r="AN570" s="84">
        <f t="shared" si="267"/>
        <v>0</v>
      </c>
      <c r="AO570" s="84">
        <f t="shared" si="252"/>
        <v>0</v>
      </c>
      <c r="AP570" s="84">
        <f t="shared" si="253"/>
        <v>0</v>
      </c>
      <c r="AQ570" s="84">
        <f t="shared" si="268"/>
        <v>0</v>
      </c>
      <c r="AR570" s="84">
        <f t="shared" si="277"/>
        <v>0</v>
      </c>
      <c r="AS570" s="84">
        <v>0</v>
      </c>
      <c r="AT570" s="84">
        <f t="shared" si="280"/>
        <v>0</v>
      </c>
      <c r="AU570" s="84">
        <v>0</v>
      </c>
      <c r="AV570" s="84">
        <f t="shared" si="254"/>
        <v>0</v>
      </c>
      <c r="AW570" s="84">
        <f t="shared" si="269"/>
        <v>0</v>
      </c>
      <c r="AX570" s="84">
        <f t="shared" si="255"/>
        <v>0</v>
      </c>
      <c r="AY570" s="84">
        <f t="shared" si="256"/>
        <v>0</v>
      </c>
      <c r="AZ570" s="84">
        <f t="shared" si="270"/>
        <v>0</v>
      </c>
      <c r="BA570" s="84">
        <f t="shared" si="257"/>
        <v>0</v>
      </c>
      <c r="BB570" s="84">
        <f t="shared" si="258"/>
        <v>0</v>
      </c>
      <c r="BC570" s="84">
        <f t="shared" si="271"/>
        <v>0</v>
      </c>
      <c r="BD570" s="84">
        <f t="shared" si="278"/>
        <v>0</v>
      </c>
      <c r="BE570" s="84">
        <v>0</v>
      </c>
      <c r="BF570" s="84">
        <f t="shared" si="272"/>
        <v>0</v>
      </c>
      <c r="BG570" s="84">
        <v>0</v>
      </c>
      <c r="BH570" s="84">
        <f t="shared" si="259"/>
        <v>0</v>
      </c>
      <c r="BI570" s="84">
        <f t="shared" si="273"/>
        <v>0</v>
      </c>
      <c r="BJ570" s="84">
        <f t="shared" si="260"/>
        <v>0</v>
      </c>
      <c r="BK570" s="84">
        <f t="shared" si="261"/>
        <v>0</v>
      </c>
      <c r="BL570" s="84">
        <f t="shared" si="274"/>
        <v>0</v>
      </c>
      <c r="BM570" s="84">
        <f t="shared" si="262"/>
        <v>0</v>
      </c>
      <c r="BN570" s="84">
        <f t="shared" si="263"/>
        <v>0</v>
      </c>
      <c r="BO570" s="84">
        <f t="shared" si="275"/>
        <v>0</v>
      </c>
      <c r="BP570" s="84">
        <f t="shared" si="279"/>
        <v>0</v>
      </c>
      <c r="BQ570" s="84">
        <v>0</v>
      </c>
      <c r="BR570" s="84">
        <f t="shared" si="276"/>
        <v>0</v>
      </c>
      <c r="BS570" s="84">
        <v>0</v>
      </c>
    </row>
    <row r="571" spans="1:71" s="85" customFormat="1">
      <c r="A571" s="69">
        <v>562</v>
      </c>
      <c r="B571" s="1"/>
      <c r="C571" s="1"/>
      <c r="D571" s="2"/>
      <c r="E571" s="3"/>
      <c r="F571" s="4"/>
      <c r="G571" s="2"/>
      <c r="H571" s="4"/>
      <c r="I571" s="4"/>
      <c r="J571" s="4"/>
      <c r="K571" s="5"/>
      <c r="L571" s="32"/>
      <c r="M571" s="4"/>
      <c r="N571" s="4"/>
      <c r="O571" s="5"/>
      <c r="P571" s="32"/>
      <c r="Q571" s="4"/>
      <c r="R571" s="4"/>
      <c r="S571" s="47"/>
      <c r="T571" s="32"/>
      <c r="U571" s="4"/>
      <c r="V571" s="4"/>
      <c r="W571" s="47"/>
      <c r="X571" s="86">
        <f>IF(Dane!$E$3=1,AL571+AX571+BJ571,IF(Dane!$E$3=2,AR571+BD571+BP571,AT571+BF571+BR571))</f>
        <v>0</v>
      </c>
      <c r="Y571" s="87">
        <f>IF(Dane!$E$3=1,AM571+AY571+BK571,IF(Dane!$E$3=2,AS571+BE571+BQ571,AU571+BG571+BS571))</f>
        <v>0</v>
      </c>
      <c r="Z571" s="87">
        <f>IF(((H571*Dane!$C$9)-X571)&lt;0,0,(H571*Dane!$C$9)-X571)</f>
        <v>0</v>
      </c>
      <c r="AA571" s="88">
        <f>IFERROR(IF(((I571*Dane!$C$9)-Y571)&lt;0,0,(I571*Dane!$C$9)-Y571),0)</f>
        <v>0</v>
      </c>
      <c r="AB571" s="74"/>
      <c r="AC571" s="83">
        <f>IF(Dane!$E$3=1,AL571,IF(Dane!$E$3=2,AR571,AT571))</f>
        <v>0</v>
      </c>
      <c r="AD571" s="83">
        <f>IF(Dane!$E$3=1,AM571,IF(Dane!$E$3=2,AS571,AU571))</f>
        <v>0</v>
      </c>
      <c r="AE571" s="83">
        <f>IF(Dane!$E$3=1,AX571,IF(Dane!$E$3=2,BD571,BF571))</f>
        <v>0</v>
      </c>
      <c r="AF571" s="83">
        <f>IF(Dane!$E$3=1,AY571,IF(Dane!$E$3=2,BE571,BG571))</f>
        <v>0</v>
      </c>
      <c r="AG571" s="83">
        <f>IF(Dane!$E$3=1,BJ571,IF(Dane!$E$3=2,BP571,BR571))</f>
        <v>0</v>
      </c>
      <c r="AH571" s="83">
        <f>IF(Dane!$E$3=1,BK571,IF(Dane!$E$3=2,BQ571,BS571))</f>
        <v>0</v>
      </c>
      <c r="AI571" s="84">
        <f t="shared" si="264"/>
        <v>0</v>
      </c>
      <c r="AJ571" s="84">
        <f t="shared" si="265"/>
        <v>0</v>
      </c>
      <c r="AK571" s="84"/>
      <c r="AL571" s="84">
        <f t="shared" si="251"/>
        <v>0</v>
      </c>
      <c r="AM571" s="84">
        <f t="shared" si="266"/>
        <v>0</v>
      </c>
      <c r="AN571" s="84">
        <f t="shared" si="267"/>
        <v>0</v>
      </c>
      <c r="AO571" s="84">
        <f t="shared" si="252"/>
        <v>0</v>
      </c>
      <c r="AP571" s="84">
        <f t="shared" si="253"/>
        <v>0</v>
      </c>
      <c r="AQ571" s="84">
        <f t="shared" si="268"/>
        <v>0</v>
      </c>
      <c r="AR571" s="84">
        <f t="shared" si="277"/>
        <v>0</v>
      </c>
      <c r="AS571" s="84">
        <v>0</v>
      </c>
      <c r="AT571" s="84">
        <f t="shared" si="280"/>
        <v>0</v>
      </c>
      <c r="AU571" s="84">
        <v>0</v>
      </c>
      <c r="AV571" s="84">
        <f t="shared" si="254"/>
        <v>0</v>
      </c>
      <c r="AW571" s="84">
        <f t="shared" si="269"/>
        <v>0</v>
      </c>
      <c r="AX571" s="84">
        <f t="shared" si="255"/>
        <v>0</v>
      </c>
      <c r="AY571" s="84">
        <f t="shared" si="256"/>
        <v>0</v>
      </c>
      <c r="AZ571" s="84">
        <f t="shared" si="270"/>
        <v>0</v>
      </c>
      <c r="BA571" s="84">
        <f t="shared" si="257"/>
        <v>0</v>
      </c>
      <c r="BB571" s="84">
        <f t="shared" si="258"/>
        <v>0</v>
      </c>
      <c r="BC571" s="84">
        <f t="shared" si="271"/>
        <v>0</v>
      </c>
      <c r="BD571" s="84">
        <f t="shared" si="278"/>
        <v>0</v>
      </c>
      <c r="BE571" s="84">
        <v>0</v>
      </c>
      <c r="BF571" s="84">
        <f t="shared" si="272"/>
        <v>0</v>
      </c>
      <c r="BG571" s="84">
        <v>0</v>
      </c>
      <c r="BH571" s="84">
        <f t="shared" si="259"/>
        <v>0</v>
      </c>
      <c r="BI571" s="84">
        <f t="shared" si="273"/>
        <v>0</v>
      </c>
      <c r="BJ571" s="84">
        <f t="shared" si="260"/>
        <v>0</v>
      </c>
      <c r="BK571" s="84">
        <f t="shared" si="261"/>
        <v>0</v>
      </c>
      <c r="BL571" s="84">
        <f t="shared" si="274"/>
        <v>0</v>
      </c>
      <c r="BM571" s="84">
        <f t="shared" si="262"/>
        <v>0</v>
      </c>
      <c r="BN571" s="84">
        <f t="shared" si="263"/>
        <v>0</v>
      </c>
      <c r="BO571" s="84">
        <f t="shared" si="275"/>
        <v>0</v>
      </c>
      <c r="BP571" s="84">
        <f t="shared" si="279"/>
        <v>0</v>
      </c>
      <c r="BQ571" s="84">
        <v>0</v>
      </c>
      <c r="BR571" s="84">
        <f t="shared" si="276"/>
        <v>0</v>
      </c>
      <c r="BS571" s="84">
        <v>0</v>
      </c>
    </row>
    <row r="572" spans="1:71" s="85" customFormat="1">
      <c r="A572" s="69">
        <v>563</v>
      </c>
      <c r="B572" s="1"/>
      <c r="C572" s="1"/>
      <c r="D572" s="2"/>
      <c r="E572" s="3"/>
      <c r="F572" s="4"/>
      <c r="G572" s="2"/>
      <c r="H572" s="4"/>
      <c r="I572" s="4"/>
      <c r="J572" s="4"/>
      <c r="K572" s="5"/>
      <c r="L572" s="32"/>
      <c r="M572" s="4"/>
      <c r="N572" s="4"/>
      <c r="O572" s="5"/>
      <c r="P572" s="32"/>
      <c r="Q572" s="4"/>
      <c r="R572" s="4"/>
      <c r="S572" s="47"/>
      <c r="T572" s="32"/>
      <c r="U572" s="4"/>
      <c r="V572" s="4"/>
      <c r="W572" s="47"/>
      <c r="X572" s="86">
        <f>IF(Dane!$E$3=1,AL572+AX572+BJ572,IF(Dane!$E$3=2,AR572+BD572+BP572,AT572+BF572+BR572))</f>
        <v>0</v>
      </c>
      <c r="Y572" s="87">
        <f>IF(Dane!$E$3=1,AM572+AY572+BK572,IF(Dane!$E$3=2,AS572+BE572+BQ572,AU572+BG572+BS572))</f>
        <v>0</v>
      </c>
      <c r="Z572" s="87">
        <f>IF(((H572*Dane!$C$9)-X572)&lt;0,0,(H572*Dane!$C$9)-X572)</f>
        <v>0</v>
      </c>
      <c r="AA572" s="88">
        <f>IFERROR(IF(((I572*Dane!$C$9)-Y572)&lt;0,0,(I572*Dane!$C$9)-Y572),0)</f>
        <v>0</v>
      </c>
      <c r="AB572" s="74"/>
      <c r="AC572" s="83">
        <f>IF(Dane!$E$3=1,AL572,IF(Dane!$E$3=2,AR572,AT572))</f>
        <v>0</v>
      </c>
      <c r="AD572" s="83">
        <f>IF(Dane!$E$3=1,AM572,IF(Dane!$E$3=2,AS572,AU572))</f>
        <v>0</v>
      </c>
      <c r="AE572" s="83">
        <f>IF(Dane!$E$3=1,AX572,IF(Dane!$E$3=2,BD572,BF572))</f>
        <v>0</v>
      </c>
      <c r="AF572" s="83">
        <f>IF(Dane!$E$3=1,AY572,IF(Dane!$E$3=2,BE572,BG572))</f>
        <v>0</v>
      </c>
      <c r="AG572" s="83">
        <f>IF(Dane!$E$3=1,BJ572,IF(Dane!$E$3=2,BP572,BR572))</f>
        <v>0</v>
      </c>
      <c r="AH572" s="83">
        <f>IF(Dane!$E$3=1,BK572,IF(Dane!$E$3=2,BQ572,BS572))</f>
        <v>0</v>
      </c>
      <c r="AI572" s="84">
        <f t="shared" si="264"/>
        <v>0</v>
      </c>
      <c r="AJ572" s="84">
        <f t="shared" si="265"/>
        <v>0</v>
      </c>
      <c r="AK572" s="84"/>
      <c r="AL572" s="84">
        <f t="shared" si="251"/>
        <v>0</v>
      </c>
      <c r="AM572" s="84">
        <f t="shared" si="266"/>
        <v>0</v>
      </c>
      <c r="AN572" s="84">
        <f t="shared" si="267"/>
        <v>0</v>
      </c>
      <c r="AO572" s="84">
        <f t="shared" si="252"/>
        <v>0</v>
      </c>
      <c r="AP572" s="84">
        <f t="shared" si="253"/>
        <v>0</v>
      </c>
      <c r="AQ572" s="84">
        <f t="shared" si="268"/>
        <v>0</v>
      </c>
      <c r="AR572" s="84">
        <f t="shared" si="277"/>
        <v>0</v>
      </c>
      <c r="AS572" s="84">
        <v>0</v>
      </c>
      <c r="AT572" s="84">
        <f t="shared" si="280"/>
        <v>0</v>
      </c>
      <c r="AU572" s="84">
        <v>0</v>
      </c>
      <c r="AV572" s="84">
        <f t="shared" si="254"/>
        <v>0</v>
      </c>
      <c r="AW572" s="84">
        <f t="shared" si="269"/>
        <v>0</v>
      </c>
      <c r="AX572" s="84">
        <f t="shared" si="255"/>
        <v>0</v>
      </c>
      <c r="AY572" s="84">
        <f t="shared" si="256"/>
        <v>0</v>
      </c>
      <c r="AZ572" s="84">
        <f t="shared" si="270"/>
        <v>0</v>
      </c>
      <c r="BA572" s="84">
        <f t="shared" si="257"/>
        <v>0</v>
      </c>
      <c r="BB572" s="84">
        <f t="shared" si="258"/>
        <v>0</v>
      </c>
      <c r="BC572" s="84">
        <f t="shared" si="271"/>
        <v>0</v>
      </c>
      <c r="BD572" s="84">
        <f t="shared" si="278"/>
        <v>0</v>
      </c>
      <c r="BE572" s="84">
        <v>0</v>
      </c>
      <c r="BF572" s="84">
        <f t="shared" si="272"/>
        <v>0</v>
      </c>
      <c r="BG572" s="84">
        <v>0</v>
      </c>
      <c r="BH572" s="84">
        <f t="shared" si="259"/>
        <v>0</v>
      </c>
      <c r="BI572" s="84">
        <f t="shared" si="273"/>
        <v>0</v>
      </c>
      <c r="BJ572" s="84">
        <f t="shared" si="260"/>
        <v>0</v>
      </c>
      <c r="BK572" s="84">
        <f t="shared" si="261"/>
        <v>0</v>
      </c>
      <c r="BL572" s="84">
        <f t="shared" si="274"/>
        <v>0</v>
      </c>
      <c r="BM572" s="84">
        <f t="shared" si="262"/>
        <v>0</v>
      </c>
      <c r="BN572" s="84">
        <f t="shared" si="263"/>
        <v>0</v>
      </c>
      <c r="BO572" s="84">
        <f t="shared" si="275"/>
        <v>0</v>
      </c>
      <c r="BP572" s="84">
        <f t="shared" si="279"/>
        <v>0</v>
      </c>
      <c r="BQ572" s="84">
        <v>0</v>
      </c>
      <c r="BR572" s="84">
        <f t="shared" si="276"/>
        <v>0</v>
      </c>
      <c r="BS572" s="84">
        <v>0</v>
      </c>
    </row>
    <row r="573" spans="1:71" s="85" customFormat="1">
      <c r="A573" s="69">
        <v>564</v>
      </c>
      <c r="B573" s="1"/>
      <c r="C573" s="1"/>
      <c r="D573" s="2"/>
      <c r="E573" s="3"/>
      <c r="F573" s="4"/>
      <c r="G573" s="2"/>
      <c r="H573" s="4"/>
      <c r="I573" s="4"/>
      <c r="J573" s="4"/>
      <c r="K573" s="5"/>
      <c r="L573" s="32"/>
      <c r="M573" s="4"/>
      <c r="N573" s="4"/>
      <c r="O573" s="5"/>
      <c r="P573" s="32"/>
      <c r="Q573" s="4"/>
      <c r="R573" s="4"/>
      <c r="S573" s="47"/>
      <c r="T573" s="32"/>
      <c r="U573" s="4"/>
      <c r="V573" s="4"/>
      <c r="W573" s="47"/>
      <c r="X573" s="86">
        <f>IF(Dane!$E$3=1,AL573+AX573+BJ573,IF(Dane!$E$3=2,AR573+BD573+BP573,AT573+BF573+BR573))</f>
        <v>0</v>
      </c>
      <c r="Y573" s="87">
        <f>IF(Dane!$E$3=1,AM573+AY573+BK573,IF(Dane!$E$3=2,AS573+BE573+BQ573,AU573+BG573+BS573))</f>
        <v>0</v>
      </c>
      <c r="Z573" s="87">
        <f>IF(((H573*Dane!$C$9)-X573)&lt;0,0,(H573*Dane!$C$9)-X573)</f>
        <v>0</v>
      </c>
      <c r="AA573" s="88">
        <f>IFERROR(IF(((I573*Dane!$C$9)-Y573)&lt;0,0,(I573*Dane!$C$9)-Y573),0)</f>
        <v>0</v>
      </c>
      <c r="AB573" s="74"/>
      <c r="AC573" s="83">
        <f>IF(Dane!$E$3=1,AL573,IF(Dane!$E$3=2,AR573,AT573))</f>
        <v>0</v>
      </c>
      <c r="AD573" s="83">
        <f>IF(Dane!$E$3=1,AM573,IF(Dane!$E$3=2,AS573,AU573))</f>
        <v>0</v>
      </c>
      <c r="AE573" s="83">
        <f>IF(Dane!$E$3=1,AX573,IF(Dane!$E$3=2,BD573,BF573))</f>
        <v>0</v>
      </c>
      <c r="AF573" s="83">
        <f>IF(Dane!$E$3=1,AY573,IF(Dane!$E$3=2,BE573,BG573))</f>
        <v>0</v>
      </c>
      <c r="AG573" s="83">
        <f>IF(Dane!$E$3=1,BJ573,IF(Dane!$E$3=2,BP573,BR573))</f>
        <v>0</v>
      </c>
      <c r="AH573" s="83">
        <f>IF(Dane!$E$3=1,BK573,IF(Dane!$E$3=2,BQ573,BS573))</f>
        <v>0</v>
      </c>
      <c r="AI573" s="84">
        <f t="shared" si="264"/>
        <v>0</v>
      </c>
      <c r="AJ573" s="84">
        <f t="shared" si="265"/>
        <v>0</v>
      </c>
      <c r="AK573" s="84"/>
      <c r="AL573" s="84">
        <f t="shared" si="251"/>
        <v>0</v>
      </c>
      <c r="AM573" s="84">
        <f t="shared" si="266"/>
        <v>0</v>
      </c>
      <c r="AN573" s="84">
        <f t="shared" si="267"/>
        <v>0</v>
      </c>
      <c r="AO573" s="84">
        <f t="shared" si="252"/>
        <v>0</v>
      </c>
      <c r="AP573" s="84">
        <f t="shared" si="253"/>
        <v>0</v>
      </c>
      <c r="AQ573" s="84">
        <f t="shared" si="268"/>
        <v>0</v>
      </c>
      <c r="AR573" s="84">
        <f t="shared" si="277"/>
        <v>0</v>
      </c>
      <c r="AS573" s="84">
        <v>0</v>
      </c>
      <c r="AT573" s="84">
        <f t="shared" si="280"/>
        <v>0</v>
      </c>
      <c r="AU573" s="84">
        <v>0</v>
      </c>
      <c r="AV573" s="84">
        <f t="shared" si="254"/>
        <v>0</v>
      </c>
      <c r="AW573" s="84">
        <f t="shared" si="269"/>
        <v>0</v>
      </c>
      <c r="AX573" s="84">
        <f t="shared" si="255"/>
        <v>0</v>
      </c>
      <c r="AY573" s="84">
        <f t="shared" si="256"/>
        <v>0</v>
      </c>
      <c r="AZ573" s="84">
        <f t="shared" si="270"/>
        <v>0</v>
      </c>
      <c r="BA573" s="84">
        <f t="shared" si="257"/>
        <v>0</v>
      </c>
      <c r="BB573" s="84">
        <f t="shared" si="258"/>
        <v>0</v>
      </c>
      <c r="BC573" s="84">
        <f t="shared" si="271"/>
        <v>0</v>
      </c>
      <c r="BD573" s="84">
        <f t="shared" si="278"/>
        <v>0</v>
      </c>
      <c r="BE573" s="84">
        <v>0</v>
      </c>
      <c r="BF573" s="84">
        <f t="shared" si="272"/>
        <v>0</v>
      </c>
      <c r="BG573" s="84">
        <v>0</v>
      </c>
      <c r="BH573" s="84">
        <f t="shared" si="259"/>
        <v>0</v>
      </c>
      <c r="BI573" s="84">
        <f t="shared" si="273"/>
        <v>0</v>
      </c>
      <c r="BJ573" s="84">
        <f t="shared" si="260"/>
        <v>0</v>
      </c>
      <c r="BK573" s="84">
        <f t="shared" si="261"/>
        <v>0</v>
      </c>
      <c r="BL573" s="84">
        <f t="shared" si="274"/>
        <v>0</v>
      </c>
      <c r="BM573" s="84">
        <f t="shared" si="262"/>
        <v>0</v>
      </c>
      <c r="BN573" s="84">
        <f t="shared" si="263"/>
        <v>0</v>
      </c>
      <c r="BO573" s="84">
        <f t="shared" si="275"/>
        <v>0</v>
      </c>
      <c r="BP573" s="84">
        <f t="shared" si="279"/>
        <v>0</v>
      </c>
      <c r="BQ573" s="84">
        <v>0</v>
      </c>
      <c r="BR573" s="84">
        <f t="shared" si="276"/>
        <v>0</v>
      </c>
      <c r="BS573" s="84">
        <v>0</v>
      </c>
    </row>
    <row r="574" spans="1:71" s="85" customFormat="1">
      <c r="A574" s="69">
        <v>565</v>
      </c>
      <c r="B574" s="1"/>
      <c r="C574" s="1"/>
      <c r="D574" s="2"/>
      <c r="E574" s="3"/>
      <c r="F574" s="4"/>
      <c r="G574" s="2"/>
      <c r="H574" s="4"/>
      <c r="I574" s="4"/>
      <c r="J574" s="4"/>
      <c r="K574" s="5"/>
      <c r="L574" s="32"/>
      <c r="M574" s="4"/>
      <c r="N574" s="4"/>
      <c r="O574" s="5"/>
      <c r="P574" s="32"/>
      <c r="Q574" s="4"/>
      <c r="R574" s="4"/>
      <c r="S574" s="47"/>
      <c r="T574" s="32"/>
      <c r="U574" s="4"/>
      <c r="V574" s="4"/>
      <c r="W574" s="47"/>
      <c r="X574" s="86">
        <f>IF(Dane!$E$3=1,AL574+AX574+BJ574,IF(Dane!$E$3=2,AR574+BD574+BP574,AT574+BF574+BR574))</f>
        <v>0</v>
      </c>
      <c r="Y574" s="87">
        <f>IF(Dane!$E$3=1,AM574+AY574+BK574,IF(Dane!$E$3=2,AS574+BE574+BQ574,AU574+BG574+BS574))</f>
        <v>0</v>
      </c>
      <c r="Z574" s="87">
        <f>IF(((H574*Dane!$C$9)-X574)&lt;0,0,(H574*Dane!$C$9)-X574)</f>
        <v>0</v>
      </c>
      <c r="AA574" s="88">
        <f>IFERROR(IF(((I574*Dane!$C$9)-Y574)&lt;0,0,(I574*Dane!$C$9)-Y574),0)</f>
        <v>0</v>
      </c>
      <c r="AB574" s="74"/>
      <c r="AC574" s="83">
        <f>IF(Dane!$E$3=1,AL574,IF(Dane!$E$3=2,AR574,AT574))</f>
        <v>0</v>
      </c>
      <c r="AD574" s="83">
        <f>IF(Dane!$E$3=1,AM574,IF(Dane!$E$3=2,AS574,AU574))</f>
        <v>0</v>
      </c>
      <c r="AE574" s="83">
        <f>IF(Dane!$E$3=1,AX574,IF(Dane!$E$3=2,BD574,BF574))</f>
        <v>0</v>
      </c>
      <c r="AF574" s="83">
        <f>IF(Dane!$E$3=1,AY574,IF(Dane!$E$3=2,BE574,BG574))</f>
        <v>0</v>
      </c>
      <c r="AG574" s="83">
        <f>IF(Dane!$E$3=1,BJ574,IF(Dane!$E$3=2,BP574,BR574))</f>
        <v>0</v>
      </c>
      <c r="AH574" s="83">
        <f>IF(Dane!$E$3=1,BK574,IF(Dane!$E$3=2,BQ574,BS574))</f>
        <v>0</v>
      </c>
      <c r="AI574" s="84">
        <f t="shared" si="264"/>
        <v>0</v>
      </c>
      <c r="AJ574" s="84">
        <f t="shared" si="265"/>
        <v>0</v>
      </c>
      <c r="AK574" s="84"/>
      <c r="AL574" s="84">
        <f t="shared" si="251"/>
        <v>0</v>
      </c>
      <c r="AM574" s="84">
        <f t="shared" si="266"/>
        <v>0</v>
      </c>
      <c r="AN574" s="84">
        <f t="shared" si="267"/>
        <v>0</v>
      </c>
      <c r="AO574" s="84">
        <f t="shared" si="252"/>
        <v>0</v>
      </c>
      <c r="AP574" s="84">
        <f t="shared" si="253"/>
        <v>0</v>
      </c>
      <c r="AQ574" s="84">
        <f t="shared" si="268"/>
        <v>0</v>
      </c>
      <c r="AR574" s="84">
        <f t="shared" si="277"/>
        <v>0</v>
      </c>
      <c r="AS574" s="84">
        <v>0</v>
      </c>
      <c r="AT574" s="84">
        <f t="shared" si="280"/>
        <v>0</v>
      </c>
      <c r="AU574" s="84">
        <v>0</v>
      </c>
      <c r="AV574" s="84">
        <f t="shared" si="254"/>
        <v>0</v>
      </c>
      <c r="AW574" s="84">
        <f t="shared" si="269"/>
        <v>0</v>
      </c>
      <c r="AX574" s="84">
        <f t="shared" si="255"/>
        <v>0</v>
      </c>
      <c r="AY574" s="84">
        <f t="shared" si="256"/>
        <v>0</v>
      </c>
      <c r="AZ574" s="84">
        <f t="shared" si="270"/>
        <v>0</v>
      </c>
      <c r="BA574" s="84">
        <f t="shared" si="257"/>
        <v>0</v>
      </c>
      <c r="BB574" s="84">
        <f t="shared" si="258"/>
        <v>0</v>
      </c>
      <c r="BC574" s="84">
        <f t="shared" si="271"/>
        <v>0</v>
      </c>
      <c r="BD574" s="84">
        <f t="shared" si="278"/>
        <v>0</v>
      </c>
      <c r="BE574" s="84">
        <v>0</v>
      </c>
      <c r="BF574" s="84">
        <f t="shared" si="272"/>
        <v>0</v>
      </c>
      <c r="BG574" s="84">
        <v>0</v>
      </c>
      <c r="BH574" s="84">
        <f t="shared" si="259"/>
        <v>0</v>
      </c>
      <c r="BI574" s="84">
        <f t="shared" si="273"/>
        <v>0</v>
      </c>
      <c r="BJ574" s="84">
        <f t="shared" si="260"/>
        <v>0</v>
      </c>
      <c r="BK574" s="84">
        <f t="shared" si="261"/>
        <v>0</v>
      </c>
      <c r="BL574" s="84">
        <f t="shared" si="274"/>
        <v>0</v>
      </c>
      <c r="BM574" s="84">
        <f t="shared" si="262"/>
        <v>0</v>
      </c>
      <c r="BN574" s="84">
        <f t="shared" si="263"/>
        <v>0</v>
      </c>
      <c r="BO574" s="84">
        <f t="shared" si="275"/>
        <v>0</v>
      </c>
      <c r="BP574" s="84">
        <f t="shared" si="279"/>
        <v>0</v>
      </c>
      <c r="BQ574" s="84">
        <v>0</v>
      </c>
      <c r="BR574" s="84">
        <f t="shared" si="276"/>
        <v>0</v>
      </c>
      <c r="BS574" s="84">
        <v>0</v>
      </c>
    </row>
    <row r="575" spans="1:71" s="85" customFormat="1">
      <c r="A575" s="69">
        <v>566</v>
      </c>
      <c r="B575" s="1"/>
      <c r="C575" s="1"/>
      <c r="D575" s="2"/>
      <c r="E575" s="3"/>
      <c r="F575" s="4"/>
      <c r="G575" s="2"/>
      <c r="H575" s="4"/>
      <c r="I575" s="4"/>
      <c r="J575" s="4"/>
      <c r="K575" s="5"/>
      <c r="L575" s="32"/>
      <c r="M575" s="4"/>
      <c r="N575" s="4"/>
      <c r="O575" s="5"/>
      <c r="P575" s="32"/>
      <c r="Q575" s="4"/>
      <c r="R575" s="4"/>
      <c r="S575" s="47"/>
      <c r="T575" s="32"/>
      <c r="U575" s="4"/>
      <c r="V575" s="4"/>
      <c r="W575" s="47"/>
      <c r="X575" s="86">
        <f>IF(Dane!$E$3=1,AL575+AX575+BJ575,IF(Dane!$E$3=2,AR575+BD575+BP575,AT575+BF575+BR575))</f>
        <v>0</v>
      </c>
      <c r="Y575" s="87">
        <f>IF(Dane!$E$3=1,AM575+AY575+BK575,IF(Dane!$E$3=2,AS575+BE575+BQ575,AU575+BG575+BS575))</f>
        <v>0</v>
      </c>
      <c r="Z575" s="87">
        <f>IF(((H575*Dane!$C$9)-X575)&lt;0,0,(H575*Dane!$C$9)-X575)</f>
        <v>0</v>
      </c>
      <c r="AA575" s="88">
        <f>IFERROR(IF(((I575*Dane!$C$9)-Y575)&lt;0,0,(I575*Dane!$C$9)-Y575),0)</f>
        <v>0</v>
      </c>
      <c r="AB575" s="74"/>
      <c r="AC575" s="83">
        <f>IF(Dane!$E$3=1,AL575,IF(Dane!$E$3=2,AR575,AT575))</f>
        <v>0</v>
      </c>
      <c r="AD575" s="83">
        <f>IF(Dane!$E$3=1,AM575,IF(Dane!$E$3=2,AS575,AU575))</f>
        <v>0</v>
      </c>
      <c r="AE575" s="83">
        <f>IF(Dane!$E$3=1,AX575,IF(Dane!$E$3=2,BD575,BF575))</f>
        <v>0</v>
      </c>
      <c r="AF575" s="83">
        <f>IF(Dane!$E$3=1,AY575,IF(Dane!$E$3=2,BE575,BG575))</f>
        <v>0</v>
      </c>
      <c r="AG575" s="83">
        <f>IF(Dane!$E$3=1,BJ575,IF(Dane!$E$3=2,BP575,BR575))</f>
        <v>0</v>
      </c>
      <c r="AH575" s="83">
        <f>IF(Dane!$E$3=1,BK575,IF(Dane!$E$3=2,BQ575,BS575))</f>
        <v>0</v>
      </c>
      <c r="AI575" s="84">
        <f t="shared" si="264"/>
        <v>0</v>
      </c>
      <c r="AJ575" s="84">
        <f t="shared" si="265"/>
        <v>0</v>
      </c>
      <c r="AK575" s="84"/>
      <c r="AL575" s="84">
        <f t="shared" si="251"/>
        <v>0</v>
      </c>
      <c r="AM575" s="84">
        <f t="shared" si="266"/>
        <v>0</v>
      </c>
      <c r="AN575" s="84">
        <f t="shared" si="267"/>
        <v>0</v>
      </c>
      <c r="AO575" s="84">
        <f t="shared" si="252"/>
        <v>0</v>
      </c>
      <c r="AP575" s="84">
        <f t="shared" si="253"/>
        <v>0</v>
      </c>
      <c r="AQ575" s="84">
        <f t="shared" si="268"/>
        <v>0</v>
      </c>
      <c r="AR575" s="84">
        <f t="shared" si="277"/>
        <v>0</v>
      </c>
      <c r="AS575" s="84">
        <v>0</v>
      </c>
      <c r="AT575" s="84">
        <f t="shared" si="280"/>
        <v>0</v>
      </c>
      <c r="AU575" s="84">
        <v>0</v>
      </c>
      <c r="AV575" s="84">
        <f t="shared" si="254"/>
        <v>0</v>
      </c>
      <c r="AW575" s="84">
        <f t="shared" si="269"/>
        <v>0</v>
      </c>
      <c r="AX575" s="84">
        <f t="shared" si="255"/>
        <v>0</v>
      </c>
      <c r="AY575" s="84">
        <f t="shared" si="256"/>
        <v>0</v>
      </c>
      <c r="AZ575" s="84">
        <f t="shared" si="270"/>
        <v>0</v>
      </c>
      <c r="BA575" s="84">
        <f t="shared" si="257"/>
        <v>0</v>
      </c>
      <c r="BB575" s="84">
        <f t="shared" si="258"/>
        <v>0</v>
      </c>
      <c r="BC575" s="84">
        <f t="shared" si="271"/>
        <v>0</v>
      </c>
      <c r="BD575" s="84">
        <f t="shared" si="278"/>
        <v>0</v>
      </c>
      <c r="BE575" s="84">
        <v>0</v>
      </c>
      <c r="BF575" s="84">
        <f t="shared" si="272"/>
        <v>0</v>
      </c>
      <c r="BG575" s="84">
        <v>0</v>
      </c>
      <c r="BH575" s="84">
        <f t="shared" si="259"/>
        <v>0</v>
      </c>
      <c r="BI575" s="84">
        <f t="shared" si="273"/>
        <v>0</v>
      </c>
      <c r="BJ575" s="84">
        <f t="shared" si="260"/>
        <v>0</v>
      </c>
      <c r="BK575" s="84">
        <f t="shared" si="261"/>
        <v>0</v>
      </c>
      <c r="BL575" s="84">
        <f t="shared" si="274"/>
        <v>0</v>
      </c>
      <c r="BM575" s="84">
        <f t="shared" si="262"/>
        <v>0</v>
      </c>
      <c r="BN575" s="84">
        <f t="shared" si="263"/>
        <v>0</v>
      </c>
      <c r="BO575" s="84">
        <f t="shared" si="275"/>
        <v>0</v>
      </c>
      <c r="BP575" s="84">
        <f t="shared" si="279"/>
        <v>0</v>
      </c>
      <c r="BQ575" s="84">
        <v>0</v>
      </c>
      <c r="BR575" s="84">
        <f t="shared" si="276"/>
        <v>0</v>
      </c>
      <c r="BS575" s="84">
        <v>0</v>
      </c>
    </row>
    <row r="576" spans="1:71" s="85" customFormat="1">
      <c r="A576" s="69">
        <v>567</v>
      </c>
      <c r="B576" s="1"/>
      <c r="C576" s="1"/>
      <c r="D576" s="2"/>
      <c r="E576" s="3"/>
      <c r="F576" s="4"/>
      <c r="G576" s="2"/>
      <c r="H576" s="4"/>
      <c r="I576" s="4"/>
      <c r="J576" s="4"/>
      <c r="K576" s="5"/>
      <c r="L576" s="32"/>
      <c r="M576" s="4"/>
      <c r="N576" s="4"/>
      <c r="O576" s="5"/>
      <c r="P576" s="32"/>
      <c r="Q576" s="4"/>
      <c r="R576" s="4"/>
      <c r="S576" s="47"/>
      <c r="T576" s="32"/>
      <c r="U576" s="4"/>
      <c r="V576" s="4"/>
      <c r="W576" s="47"/>
      <c r="X576" s="86">
        <f>IF(Dane!$E$3=1,AL576+AX576+BJ576,IF(Dane!$E$3=2,AR576+BD576+BP576,AT576+BF576+BR576))</f>
        <v>0</v>
      </c>
      <c r="Y576" s="87">
        <f>IF(Dane!$E$3=1,AM576+AY576+BK576,IF(Dane!$E$3=2,AS576+BE576+BQ576,AU576+BG576+BS576))</f>
        <v>0</v>
      </c>
      <c r="Z576" s="87">
        <f>IF(((H576*Dane!$C$9)-X576)&lt;0,0,(H576*Dane!$C$9)-X576)</f>
        <v>0</v>
      </c>
      <c r="AA576" s="88">
        <f>IFERROR(IF(((I576*Dane!$C$9)-Y576)&lt;0,0,(I576*Dane!$C$9)-Y576),0)</f>
        <v>0</v>
      </c>
      <c r="AB576" s="74"/>
      <c r="AC576" s="83">
        <f>IF(Dane!$E$3=1,AL576,IF(Dane!$E$3=2,AR576,AT576))</f>
        <v>0</v>
      </c>
      <c r="AD576" s="83">
        <f>IF(Dane!$E$3=1,AM576,IF(Dane!$E$3=2,AS576,AU576))</f>
        <v>0</v>
      </c>
      <c r="AE576" s="83">
        <f>IF(Dane!$E$3=1,AX576,IF(Dane!$E$3=2,BD576,BF576))</f>
        <v>0</v>
      </c>
      <c r="AF576" s="83">
        <f>IF(Dane!$E$3=1,AY576,IF(Dane!$E$3=2,BE576,BG576))</f>
        <v>0</v>
      </c>
      <c r="AG576" s="83">
        <f>IF(Dane!$E$3=1,BJ576,IF(Dane!$E$3=2,BP576,BR576))</f>
        <v>0</v>
      </c>
      <c r="AH576" s="83">
        <f>IF(Dane!$E$3=1,BK576,IF(Dane!$E$3=2,BQ576,BS576))</f>
        <v>0</v>
      </c>
      <c r="AI576" s="84">
        <f t="shared" si="264"/>
        <v>0</v>
      </c>
      <c r="AJ576" s="84">
        <f t="shared" si="265"/>
        <v>0</v>
      </c>
      <c r="AK576" s="84"/>
      <c r="AL576" s="84">
        <f t="shared" si="251"/>
        <v>0</v>
      </c>
      <c r="AM576" s="84">
        <f t="shared" si="266"/>
        <v>0</v>
      </c>
      <c r="AN576" s="84">
        <f t="shared" si="267"/>
        <v>0</v>
      </c>
      <c r="AO576" s="84">
        <f t="shared" si="252"/>
        <v>0</v>
      </c>
      <c r="AP576" s="84">
        <f t="shared" si="253"/>
        <v>0</v>
      </c>
      <c r="AQ576" s="84">
        <f t="shared" si="268"/>
        <v>0</v>
      </c>
      <c r="AR576" s="84">
        <f t="shared" si="277"/>
        <v>0</v>
      </c>
      <c r="AS576" s="84">
        <v>0</v>
      </c>
      <c r="AT576" s="84">
        <f t="shared" si="280"/>
        <v>0</v>
      </c>
      <c r="AU576" s="84">
        <v>0</v>
      </c>
      <c r="AV576" s="84">
        <f t="shared" si="254"/>
        <v>0</v>
      </c>
      <c r="AW576" s="84">
        <f t="shared" si="269"/>
        <v>0</v>
      </c>
      <c r="AX576" s="84">
        <f t="shared" si="255"/>
        <v>0</v>
      </c>
      <c r="AY576" s="84">
        <f t="shared" si="256"/>
        <v>0</v>
      </c>
      <c r="AZ576" s="84">
        <f t="shared" si="270"/>
        <v>0</v>
      </c>
      <c r="BA576" s="84">
        <f t="shared" si="257"/>
        <v>0</v>
      </c>
      <c r="BB576" s="84">
        <f t="shared" si="258"/>
        <v>0</v>
      </c>
      <c r="BC576" s="84">
        <f t="shared" si="271"/>
        <v>0</v>
      </c>
      <c r="BD576" s="84">
        <f t="shared" si="278"/>
        <v>0</v>
      </c>
      <c r="BE576" s="84">
        <v>0</v>
      </c>
      <c r="BF576" s="84">
        <f t="shared" si="272"/>
        <v>0</v>
      </c>
      <c r="BG576" s="84">
        <v>0</v>
      </c>
      <c r="BH576" s="84">
        <f t="shared" si="259"/>
        <v>0</v>
      </c>
      <c r="BI576" s="84">
        <f t="shared" si="273"/>
        <v>0</v>
      </c>
      <c r="BJ576" s="84">
        <f t="shared" si="260"/>
        <v>0</v>
      </c>
      <c r="BK576" s="84">
        <f t="shared" si="261"/>
        <v>0</v>
      </c>
      <c r="BL576" s="84">
        <f t="shared" si="274"/>
        <v>0</v>
      </c>
      <c r="BM576" s="84">
        <f t="shared" si="262"/>
        <v>0</v>
      </c>
      <c r="BN576" s="84">
        <f t="shared" si="263"/>
        <v>0</v>
      </c>
      <c r="BO576" s="84">
        <f t="shared" si="275"/>
        <v>0</v>
      </c>
      <c r="BP576" s="84">
        <f t="shared" si="279"/>
        <v>0</v>
      </c>
      <c r="BQ576" s="84">
        <v>0</v>
      </c>
      <c r="BR576" s="84">
        <f t="shared" si="276"/>
        <v>0</v>
      </c>
      <c r="BS576" s="84">
        <v>0</v>
      </c>
    </row>
    <row r="577" spans="1:71" s="85" customFormat="1">
      <c r="A577" s="69">
        <v>568</v>
      </c>
      <c r="B577" s="1"/>
      <c r="C577" s="1"/>
      <c r="D577" s="2"/>
      <c r="E577" s="3"/>
      <c r="F577" s="4"/>
      <c r="G577" s="2"/>
      <c r="H577" s="4"/>
      <c r="I577" s="4"/>
      <c r="J577" s="4"/>
      <c r="K577" s="5"/>
      <c r="L577" s="32"/>
      <c r="M577" s="4"/>
      <c r="N577" s="4"/>
      <c r="O577" s="5"/>
      <c r="P577" s="32"/>
      <c r="Q577" s="4"/>
      <c r="R577" s="4"/>
      <c r="S577" s="47"/>
      <c r="T577" s="32"/>
      <c r="U577" s="4"/>
      <c r="V577" s="4"/>
      <c r="W577" s="47"/>
      <c r="X577" s="86">
        <f>IF(Dane!$E$3=1,AL577+AX577+BJ577,IF(Dane!$E$3=2,AR577+BD577+BP577,AT577+BF577+BR577))</f>
        <v>0</v>
      </c>
      <c r="Y577" s="87">
        <f>IF(Dane!$E$3=1,AM577+AY577+BK577,IF(Dane!$E$3=2,AS577+BE577+BQ577,AU577+BG577+BS577))</f>
        <v>0</v>
      </c>
      <c r="Z577" s="87">
        <f>IF(((H577*Dane!$C$9)-X577)&lt;0,0,(H577*Dane!$C$9)-X577)</f>
        <v>0</v>
      </c>
      <c r="AA577" s="88">
        <f>IFERROR(IF(((I577*Dane!$C$9)-Y577)&lt;0,0,(I577*Dane!$C$9)-Y577),0)</f>
        <v>0</v>
      </c>
      <c r="AB577" s="74"/>
      <c r="AC577" s="83">
        <f>IF(Dane!$E$3=1,AL577,IF(Dane!$E$3=2,AR577,AT577))</f>
        <v>0</v>
      </c>
      <c r="AD577" s="83">
        <f>IF(Dane!$E$3=1,AM577,IF(Dane!$E$3=2,AS577,AU577))</f>
        <v>0</v>
      </c>
      <c r="AE577" s="83">
        <f>IF(Dane!$E$3=1,AX577,IF(Dane!$E$3=2,BD577,BF577))</f>
        <v>0</v>
      </c>
      <c r="AF577" s="83">
        <f>IF(Dane!$E$3=1,AY577,IF(Dane!$E$3=2,BE577,BG577))</f>
        <v>0</v>
      </c>
      <c r="AG577" s="83">
        <f>IF(Dane!$E$3=1,BJ577,IF(Dane!$E$3=2,BP577,BR577))</f>
        <v>0</v>
      </c>
      <c r="AH577" s="83">
        <f>IF(Dane!$E$3=1,BK577,IF(Dane!$E$3=2,BQ577,BS577))</f>
        <v>0</v>
      </c>
      <c r="AI577" s="84">
        <f t="shared" si="264"/>
        <v>0</v>
      </c>
      <c r="AJ577" s="84">
        <f t="shared" si="265"/>
        <v>0</v>
      </c>
      <c r="AK577" s="84"/>
      <c r="AL577" s="84">
        <f t="shared" si="251"/>
        <v>0</v>
      </c>
      <c r="AM577" s="84">
        <f t="shared" si="266"/>
        <v>0</v>
      </c>
      <c r="AN577" s="84">
        <f t="shared" si="267"/>
        <v>0</v>
      </c>
      <c r="AO577" s="84">
        <f t="shared" si="252"/>
        <v>0</v>
      </c>
      <c r="AP577" s="84">
        <f t="shared" si="253"/>
        <v>0</v>
      </c>
      <c r="AQ577" s="84">
        <f t="shared" si="268"/>
        <v>0</v>
      </c>
      <c r="AR577" s="84">
        <f t="shared" si="277"/>
        <v>0</v>
      </c>
      <c r="AS577" s="84">
        <v>0</v>
      </c>
      <c r="AT577" s="84">
        <f t="shared" si="280"/>
        <v>0</v>
      </c>
      <c r="AU577" s="84">
        <v>0</v>
      </c>
      <c r="AV577" s="84">
        <f t="shared" si="254"/>
        <v>0</v>
      </c>
      <c r="AW577" s="84">
        <f t="shared" si="269"/>
        <v>0</v>
      </c>
      <c r="AX577" s="84">
        <f t="shared" si="255"/>
        <v>0</v>
      </c>
      <c r="AY577" s="84">
        <f t="shared" si="256"/>
        <v>0</v>
      </c>
      <c r="AZ577" s="84">
        <f t="shared" si="270"/>
        <v>0</v>
      </c>
      <c r="BA577" s="84">
        <f t="shared" si="257"/>
        <v>0</v>
      </c>
      <c r="BB577" s="84">
        <f t="shared" si="258"/>
        <v>0</v>
      </c>
      <c r="BC577" s="84">
        <f t="shared" si="271"/>
        <v>0</v>
      </c>
      <c r="BD577" s="84">
        <f t="shared" si="278"/>
        <v>0</v>
      </c>
      <c r="BE577" s="84">
        <v>0</v>
      </c>
      <c r="BF577" s="84">
        <f t="shared" si="272"/>
        <v>0</v>
      </c>
      <c r="BG577" s="84">
        <v>0</v>
      </c>
      <c r="BH577" s="84">
        <f t="shared" si="259"/>
        <v>0</v>
      </c>
      <c r="BI577" s="84">
        <f t="shared" si="273"/>
        <v>0</v>
      </c>
      <c r="BJ577" s="84">
        <f t="shared" si="260"/>
        <v>0</v>
      </c>
      <c r="BK577" s="84">
        <f t="shared" si="261"/>
        <v>0</v>
      </c>
      <c r="BL577" s="84">
        <f t="shared" si="274"/>
        <v>0</v>
      </c>
      <c r="BM577" s="84">
        <f t="shared" si="262"/>
        <v>0</v>
      </c>
      <c r="BN577" s="84">
        <f t="shared" si="263"/>
        <v>0</v>
      </c>
      <c r="BO577" s="84">
        <f t="shared" si="275"/>
        <v>0</v>
      </c>
      <c r="BP577" s="84">
        <f t="shared" si="279"/>
        <v>0</v>
      </c>
      <c r="BQ577" s="84">
        <v>0</v>
      </c>
      <c r="BR577" s="84">
        <f t="shared" si="276"/>
        <v>0</v>
      </c>
      <c r="BS577" s="84">
        <v>0</v>
      </c>
    </row>
    <row r="578" spans="1:71" s="85" customFormat="1">
      <c r="A578" s="69">
        <v>569</v>
      </c>
      <c r="B578" s="1"/>
      <c r="C578" s="1"/>
      <c r="D578" s="2"/>
      <c r="E578" s="3"/>
      <c r="F578" s="4"/>
      <c r="G578" s="2"/>
      <c r="H578" s="4"/>
      <c r="I578" s="4"/>
      <c r="J578" s="4"/>
      <c r="K578" s="5"/>
      <c r="L578" s="32"/>
      <c r="M578" s="4"/>
      <c r="N578" s="4"/>
      <c r="O578" s="5"/>
      <c r="P578" s="32"/>
      <c r="Q578" s="4"/>
      <c r="R578" s="4"/>
      <c r="S578" s="47"/>
      <c r="T578" s="32"/>
      <c r="U578" s="4"/>
      <c r="V578" s="4"/>
      <c r="W578" s="47"/>
      <c r="X578" s="86">
        <f>IF(Dane!$E$3=1,AL578+AX578+BJ578,IF(Dane!$E$3=2,AR578+BD578+BP578,AT578+BF578+BR578))</f>
        <v>0</v>
      </c>
      <c r="Y578" s="87">
        <f>IF(Dane!$E$3=1,AM578+AY578+BK578,IF(Dane!$E$3=2,AS578+BE578+BQ578,AU578+BG578+BS578))</f>
        <v>0</v>
      </c>
      <c r="Z578" s="87">
        <f>IF(((H578*Dane!$C$9)-X578)&lt;0,0,(H578*Dane!$C$9)-X578)</f>
        <v>0</v>
      </c>
      <c r="AA578" s="88">
        <f>IFERROR(IF(((I578*Dane!$C$9)-Y578)&lt;0,0,(I578*Dane!$C$9)-Y578),0)</f>
        <v>0</v>
      </c>
      <c r="AB578" s="74"/>
      <c r="AC578" s="83">
        <f>IF(Dane!$E$3=1,AL578,IF(Dane!$E$3=2,AR578,AT578))</f>
        <v>0</v>
      </c>
      <c r="AD578" s="83">
        <f>IF(Dane!$E$3=1,AM578,IF(Dane!$E$3=2,AS578,AU578))</f>
        <v>0</v>
      </c>
      <c r="AE578" s="83">
        <f>IF(Dane!$E$3=1,AX578,IF(Dane!$E$3=2,BD578,BF578))</f>
        <v>0</v>
      </c>
      <c r="AF578" s="83">
        <f>IF(Dane!$E$3=1,AY578,IF(Dane!$E$3=2,BE578,BG578))</f>
        <v>0</v>
      </c>
      <c r="AG578" s="83">
        <f>IF(Dane!$E$3=1,BJ578,IF(Dane!$E$3=2,BP578,BR578))</f>
        <v>0</v>
      </c>
      <c r="AH578" s="83">
        <f>IF(Dane!$E$3=1,BK578,IF(Dane!$E$3=2,BQ578,BS578))</f>
        <v>0</v>
      </c>
      <c r="AI578" s="84">
        <f t="shared" si="264"/>
        <v>0</v>
      </c>
      <c r="AJ578" s="84">
        <f t="shared" si="265"/>
        <v>0</v>
      </c>
      <c r="AK578" s="84"/>
      <c r="AL578" s="84">
        <f t="shared" si="251"/>
        <v>0</v>
      </c>
      <c r="AM578" s="84">
        <f t="shared" si="266"/>
        <v>0</v>
      </c>
      <c r="AN578" s="84">
        <f t="shared" si="267"/>
        <v>0</v>
      </c>
      <c r="AO578" s="84">
        <f t="shared" si="252"/>
        <v>0</v>
      </c>
      <c r="AP578" s="84">
        <f t="shared" si="253"/>
        <v>0</v>
      </c>
      <c r="AQ578" s="84">
        <f t="shared" si="268"/>
        <v>0</v>
      </c>
      <c r="AR578" s="84">
        <f t="shared" si="277"/>
        <v>0</v>
      </c>
      <c r="AS578" s="84">
        <v>0</v>
      </c>
      <c r="AT578" s="84">
        <f t="shared" si="280"/>
        <v>0</v>
      </c>
      <c r="AU578" s="84">
        <v>0</v>
      </c>
      <c r="AV578" s="84">
        <f t="shared" si="254"/>
        <v>0</v>
      </c>
      <c r="AW578" s="84">
        <f t="shared" si="269"/>
        <v>0</v>
      </c>
      <c r="AX578" s="84">
        <f t="shared" si="255"/>
        <v>0</v>
      </c>
      <c r="AY578" s="84">
        <f t="shared" si="256"/>
        <v>0</v>
      </c>
      <c r="AZ578" s="84">
        <f t="shared" si="270"/>
        <v>0</v>
      </c>
      <c r="BA578" s="84">
        <f t="shared" si="257"/>
        <v>0</v>
      </c>
      <c r="BB578" s="84">
        <f t="shared" si="258"/>
        <v>0</v>
      </c>
      <c r="BC578" s="84">
        <f t="shared" si="271"/>
        <v>0</v>
      </c>
      <c r="BD578" s="84">
        <f t="shared" si="278"/>
        <v>0</v>
      </c>
      <c r="BE578" s="84">
        <v>0</v>
      </c>
      <c r="BF578" s="84">
        <f t="shared" si="272"/>
        <v>0</v>
      </c>
      <c r="BG578" s="84">
        <v>0</v>
      </c>
      <c r="BH578" s="84">
        <f t="shared" si="259"/>
        <v>0</v>
      </c>
      <c r="BI578" s="84">
        <f t="shared" si="273"/>
        <v>0</v>
      </c>
      <c r="BJ578" s="84">
        <f t="shared" si="260"/>
        <v>0</v>
      </c>
      <c r="BK578" s="84">
        <f t="shared" si="261"/>
        <v>0</v>
      </c>
      <c r="BL578" s="84">
        <f t="shared" si="274"/>
        <v>0</v>
      </c>
      <c r="BM578" s="84">
        <f t="shared" si="262"/>
        <v>0</v>
      </c>
      <c r="BN578" s="84">
        <f t="shared" si="263"/>
        <v>0</v>
      </c>
      <c r="BO578" s="84">
        <f t="shared" si="275"/>
        <v>0</v>
      </c>
      <c r="BP578" s="84">
        <f t="shared" si="279"/>
        <v>0</v>
      </c>
      <c r="BQ578" s="84">
        <v>0</v>
      </c>
      <c r="BR578" s="84">
        <f t="shared" si="276"/>
        <v>0</v>
      </c>
      <c r="BS578" s="84">
        <v>0</v>
      </c>
    </row>
    <row r="579" spans="1:71" s="85" customFormat="1">
      <c r="A579" s="69">
        <v>570</v>
      </c>
      <c r="B579" s="1"/>
      <c r="C579" s="1"/>
      <c r="D579" s="2"/>
      <c r="E579" s="3"/>
      <c r="F579" s="4"/>
      <c r="G579" s="2"/>
      <c r="H579" s="4"/>
      <c r="I579" s="4"/>
      <c r="J579" s="4"/>
      <c r="K579" s="5"/>
      <c r="L579" s="32"/>
      <c r="M579" s="4"/>
      <c r="N579" s="4"/>
      <c r="O579" s="5"/>
      <c r="P579" s="32"/>
      <c r="Q579" s="4"/>
      <c r="R579" s="4"/>
      <c r="S579" s="47"/>
      <c r="T579" s="32"/>
      <c r="U579" s="4"/>
      <c r="V579" s="4"/>
      <c r="W579" s="47"/>
      <c r="X579" s="86">
        <f>IF(Dane!$E$3=1,AL579+AX579+BJ579,IF(Dane!$E$3=2,AR579+BD579+BP579,AT579+BF579+BR579))</f>
        <v>0</v>
      </c>
      <c r="Y579" s="87">
        <f>IF(Dane!$E$3=1,AM579+AY579+BK579,IF(Dane!$E$3=2,AS579+BE579+BQ579,AU579+BG579+BS579))</f>
        <v>0</v>
      </c>
      <c r="Z579" s="87">
        <f>IF(((H579*Dane!$C$9)-X579)&lt;0,0,(H579*Dane!$C$9)-X579)</f>
        <v>0</v>
      </c>
      <c r="AA579" s="88">
        <f>IFERROR(IF(((I579*Dane!$C$9)-Y579)&lt;0,0,(I579*Dane!$C$9)-Y579),0)</f>
        <v>0</v>
      </c>
      <c r="AB579" s="74"/>
      <c r="AC579" s="83">
        <f>IF(Dane!$E$3=1,AL579,IF(Dane!$E$3=2,AR579,AT579))</f>
        <v>0</v>
      </c>
      <c r="AD579" s="83">
        <f>IF(Dane!$E$3=1,AM579,IF(Dane!$E$3=2,AS579,AU579))</f>
        <v>0</v>
      </c>
      <c r="AE579" s="83">
        <f>IF(Dane!$E$3=1,AX579,IF(Dane!$E$3=2,BD579,BF579))</f>
        <v>0</v>
      </c>
      <c r="AF579" s="83">
        <f>IF(Dane!$E$3=1,AY579,IF(Dane!$E$3=2,BE579,BG579))</f>
        <v>0</v>
      </c>
      <c r="AG579" s="83">
        <f>IF(Dane!$E$3=1,BJ579,IF(Dane!$E$3=2,BP579,BR579))</f>
        <v>0</v>
      </c>
      <c r="AH579" s="83">
        <f>IF(Dane!$E$3=1,BK579,IF(Dane!$E$3=2,BQ579,BS579))</f>
        <v>0</v>
      </c>
      <c r="AI579" s="84">
        <f t="shared" si="264"/>
        <v>0</v>
      </c>
      <c r="AJ579" s="84">
        <f t="shared" si="265"/>
        <v>0</v>
      </c>
      <c r="AK579" s="84"/>
      <c r="AL579" s="84">
        <f t="shared" si="251"/>
        <v>0</v>
      </c>
      <c r="AM579" s="84">
        <f t="shared" si="266"/>
        <v>0</v>
      </c>
      <c r="AN579" s="84">
        <f t="shared" si="267"/>
        <v>0</v>
      </c>
      <c r="AO579" s="84">
        <f t="shared" si="252"/>
        <v>0</v>
      </c>
      <c r="AP579" s="84">
        <f t="shared" si="253"/>
        <v>0</v>
      </c>
      <c r="AQ579" s="84">
        <f t="shared" si="268"/>
        <v>0</v>
      </c>
      <c r="AR579" s="84">
        <f t="shared" si="277"/>
        <v>0</v>
      </c>
      <c r="AS579" s="84">
        <v>0</v>
      </c>
      <c r="AT579" s="84">
        <f t="shared" si="280"/>
        <v>0</v>
      </c>
      <c r="AU579" s="84">
        <v>0</v>
      </c>
      <c r="AV579" s="84">
        <f t="shared" si="254"/>
        <v>0</v>
      </c>
      <c r="AW579" s="84">
        <f t="shared" si="269"/>
        <v>0</v>
      </c>
      <c r="AX579" s="84">
        <f t="shared" si="255"/>
        <v>0</v>
      </c>
      <c r="AY579" s="84">
        <f t="shared" si="256"/>
        <v>0</v>
      </c>
      <c r="AZ579" s="84">
        <f t="shared" si="270"/>
        <v>0</v>
      </c>
      <c r="BA579" s="84">
        <f t="shared" si="257"/>
        <v>0</v>
      </c>
      <c r="BB579" s="84">
        <f t="shared" si="258"/>
        <v>0</v>
      </c>
      <c r="BC579" s="84">
        <f t="shared" si="271"/>
        <v>0</v>
      </c>
      <c r="BD579" s="84">
        <f t="shared" si="278"/>
        <v>0</v>
      </c>
      <c r="BE579" s="84">
        <v>0</v>
      </c>
      <c r="BF579" s="84">
        <f t="shared" si="272"/>
        <v>0</v>
      </c>
      <c r="BG579" s="84">
        <v>0</v>
      </c>
      <c r="BH579" s="84">
        <f t="shared" si="259"/>
        <v>0</v>
      </c>
      <c r="BI579" s="84">
        <f t="shared" si="273"/>
        <v>0</v>
      </c>
      <c r="BJ579" s="84">
        <f t="shared" si="260"/>
        <v>0</v>
      </c>
      <c r="BK579" s="84">
        <f t="shared" si="261"/>
        <v>0</v>
      </c>
      <c r="BL579" s="84">
        <f t="shared" si="274"/>
        <v>0</v>
      </c>
      <c r="BM579" s="84">
        <f t="shared" si="262"/>
        <v>0</v>
      </c>
      <c r="BN579" s="84">
        <f t="shared" si="263"/>
        <v>0</v>
      </c>
      <c r="BO579" s="84">
        <f t="shared" si="275"/>
        <v>0</v>
      </c>
      <c r="BP579" s="84">
        <f t="shared" si="279"/>
        <v>0</v>
      </c>
      <c r="BQ579" s="84">
        <v>0</v>
      </c>
      <c r="BR579" s="84">
        <f t="shared" si="276"/>
        <v>0</v>
      </c>
      <c r="BS579" s="84">
        <v>0</v>
      </c>
    </row>
    <row r="580" spans="1:71" s="85" customFormat="1">
      <c r="A580" s="69">
        <v>571</v>
      </c>
      <c r="B580" s="1"/>
      <c r="C580" s="1"/>
      <c r="D580" s="2"/>
      <c r="E580" s="3"/>
      <c r="F580" s="4"/>
      <c r="G580" s="2"/>
      <c r="H580" s="4"/>
      <c r="I580" s="4"/>
      <c r="J580" s="4"/>
      <c r="K580" s="5"/>
      <c r="L580" s="32"/>
      <c r="M580" s="4"/>
      <c r="N580" s="4"/>
      <c r="O580" s="5"/>
      <c r="P580" s="32"/>
      <c r="Q580" s="4"/>
      <c r="R580" s="4"/>
      <c r="S580" s="47"/>
      <c r="T580" s="32"/>
      <c r="U580" s="4"/>
      <c r="V580" s="4"/>
      <c r="W580" s="47"/>
      <c r="X580" s="86">
        <f>IF(Dane!$E$3=1,AL580+AX580+BJ580,IF(Dane!$E$3=2,AR580+BD580+BP580,AT580+BF580+BR580))</f>
        <v>0</v>
      </c>
      <c r="Y580" s="87">
        <f>IF(Dane!$E$3=1,AM580+AY580+BK580,IF(Dane!$E$3=2,AS580+BE580+BQ580,AU580+BG580+BS580))</f>
        <v>0</v>
      </c>
      <c r="Z580" s="87">
        <f>IF(((H580*Dane!$C$9)-X580)&lt;0,0,(H580*Dane!$C$9)-X580)</f>
        <v>0</v>
      </c>
      <c r="AA580" s="88">
        <f>IFERROR(IF(((I580*Dane!$C$9)-Y580)&lt;0,0,(I580*Dane!$C$9)-Y580),0)</f>
        <v>0</v>
      </c>
      <c r="AB580" s="74"/>
      <c r="AC580" s="83">
        <f>IF(Dane!$E$3=1,AL580,IF(Dane!$E$3=2,AR580,AT580))</f>
        <v>0</v>
      </c>
      <c r="AD580" s="83">
        <f>IF(Dane!$E$3=1,AM580,IF(Dane!$E$3=2,AS580,AU580))</f>
        <v>0</v>
      </c>
      <c r="AE580" s="83">
        <f>IF(Dane!$E$3=1,AX580,IF(Dane!$E$3=2,BD580,BF580))</f>
        <v>0</v>
      </c>
      <c r="AF580" s="83">
        <f>IF(Dane!$E$3=1,AY580,IF(Dane!$E$3=2,BE580,BG580))</f>
        <v>0</v>
      </c>
      <c r="AG580" s="83">
        <f>IF(Dane!$E$3=1,BJ580,IF(Dane!$E$3=2,BP580,BR580))</f>
        <v>0</v>
      </c>
      <c r="AH580" s="83">
        <f>IF(Dane!$E$3=1,BK580,IF(Dane!$E$3=2,BQ580,BS580))</f>
        <v>0</v>
      </c>
      <c r="AI580" s="84">
        <f t="shared" si="264"/>
        <v>0</v>
      </c>
      <c r="AJ580" s="84">
        <f t="shared" si="265"/>
        <v>0</v>
      </c>
      <c r="AK580" s="84"/>
      <c r="AL580" s="84">
        <f t="shared" si="251"/>
        <v>0</v>
      </c>
      <c r="AM580" s="84">
        <f t="shared" si="266"/>
        <v>0</v>
      </c>
      <c r="AN580" s="84">
        <f t="shared" si="267"/>
        <v>0</v>
      </c>
      <c r="AO580" s="84">
        <f t="shared" si="252"/>
        <v>0</v>
      </c>
      <c r="AP580" s="84">
        <f t="shared" si="253"/>
        <v>0</v>
      </c>
      <c r="AQ580" s="84">
        <f t="shared" si="268"/>
        <v>0</v>
      </c>
      <c r="AR580" s="84">
        <f t="shared" si="277"/>
        <v>0</v>
      </c>
      <c r="AS580" s="84">
        <v>0</v>
      </c>
      <c r="AT580" s="84">
        <f t="shared" si="280"/>
        <v>0</v>
      </c>
      <c r="AU580" s="84">
        <v>0</v>
      </c>
      <c r="AV580" s="84">
        <f t="shared" si="254"/>
        <v>0</v>
      </c>
      <c r="AW580" s="84">
        <f t="shared" si="269"/>
        <v>0</v>
      </c>
      <c r="AX580" s="84">
        <f t="shared" si="255"/>
        <v>0</v>
      </c>
      <c r="AY580" s="84">
        <f t="shared" si="256"/>
        <v>0</v>
      </c>
      <c r="AZ580" s="84">
        <f t="shared" si="270"/>
        <v>0</v>
      </c>
      <c r="BA580" s="84">
        <f t="shared" si="257"/>
        <v>0</v>
      </c>
      <c r="BB580" s="84">
        <f t="shared" si="258"/>
        <v>0</v>
      </c>
      <c r="BC580" s="84">
        <f t="shared" si="271"/>
        <v>0</v>
      </c>
      <c r="BD580" s="84">
        <f t="shared" si="278"/>
        <v>0</v>
      </c>
      <c r="BE580" s="84">
        <v>0</v>
      </c>
      <c r="BF580" s="84">
        <f t="shared" si="272"/>
        <v>0</v>
      </c>
      <c r="BG580" s="84">
        <v>0</v>
      </c>
      <c r="BH580" s="84">
        <f t="shared" si="259"/>
        <v>0</v>
      </c>
      <c r="BI580" s="84">
        <f t="shared" si="273"/>
        <v>0</v>
      </c>
      <c r="BJ580" s="84">
        <f t="shared" si="260"/>
        <v>0</v>
      </c>
      <c r="BK580" s="84">
        <f t="shared" si="261"/>
        <v>0</v>
      </c>
      <c r="BL580" s="84">
        <f t="shared" si="274"/>
        <v>0</v>
      </c>
      <c r="BM580" s="84">
        <f t="shared" si="262"/>
        <v>0</v>
      </c>
      <c r="BN580" s="84">
        <f t="shared" si="263"/>
        <v>0</v>
      </c>
      <c r="BO580" s="84">
        <f t="shared" si="275"/>
        <v>0</v>
      </c>
      <c r="BP580" s="84">
        <f t="shared" si="279"/>
        <v>0</v>
      </c>
      <c r="BQ580" s="84">
        <v>0</v>
      </c>
      <c r="BR580" s="84">
        <f t="shared" si="276"/>
        <v>0</v>
      </c>
      <c r="BS580" s="84">
        <v>0</v>
      </c>
    </row>
    <row r="581" spans="1:71" s="85" customFormat="1">
      <c r="A581" s="69">
        <v>572</v>
      </c>
      <c r="B581" s="1"/>
      <c r="C581" s="1"/>
      <c r="D581" s="2"/>
      <c r="E581" s="3"/>
      <c r="F581" s="4"/>
      <c r="G581" s="2"/>
      <c r="H581" s="4"/>
      <c r="I581" s="4"/>
      <c r="J581" s="4"/>
      <c r="K581" s="5"/>
      <c r="L581" s="32"/>
      <c r="M581" s="4"/>
      <c r="N581" s="4"/>
      <c r="O581" s="5"/>
      <c r="P581" s="32"/>
      <c r="Q581" s="4"/>
      <c r="R581" s="4"/>
      <c r="S581" s="47"/>
      <c r="T581" s="32"/>
      <c r="U581" s="4"/>
      <c r="V581" s="4"/>
      <c r="W581" s="47"/>
      <c r="X581" s="86">
        <f>IF(Dane!$E$3=1,AL581+AX581+BJ581,IF(Dane!$E$3=2,AR581+BD581+BP581,AT581+BF581+BR581))</f>
        <v>0</v>
      </c>
      <c r="Y581" s="87">
        <f>IF(Dane!$E$3=1,AM581+AY581+BK581,IF(Dane!$E$3=2,AS581+BE581+BQ581,AU581+BG581+BS581))</f>
        <v>0</v>
      </c>
      <c r="Z581" s="87">
        <f>IF(((H581*Dane!$C$9)-X581)&lt;0,0,(H581*Dane!$C$9)-X581)</f>
        <v>0</v>
      </c>
      <c r="AA581" s="88">
        <f>IFERROR(IF(((I581*Dane!$C$9)-Y581)&lt;0,0,(I581*Dane!$C$9)-Y581),0)</f>
        <v>0</v>
      </c>
      <c r="AB581" s="74"/>
      <c r="AC581" s="83">
        <f>IF(Dane!$E$3=1,AL581,IF(Dane!$E$3=2,AR581,AT581))</f>
        <v>0</v>
      </c>
      <c r="AD581" s="83">
        <f>IF(Dane!$E$3=1,AM581,IF(Dane!$E$3=2,AS581,AU581))</f>
        <v>0</v>
      </c>
      <c r="AE581" s="83">
        <f>IF(Dane!$E$3=1,AX581,IF(Dane!$E$3=2,BD581,BF581))</f>
        <v>0</v>
      </c>
      <c r="AF581" s="83">
        <f>IF(Dane!$E$3=1,AY581,IF(Dane!$E$3=2,BE581,BG581))</f>
        <v>0</v>
      </c>
      <c r="AG581" s="83">
        <f>IF(Dane!$E$3=1,BJ581,IF(Dane!$E$3=2,BP581,BR581))</f>
        <v>0</v>
      </c>
      <c r="AH581" s="83">
        <f>IF(Dane!$E$3=1,BK581,IF(Dane!$E$3=2,BQ581,BS581))</f>
        <v>0</v>
      </c>
      <c r="AI581" s="84">
        <f t="shared" si="264"/>
        <v>0</v>
      </c>
      <c r="AJ581" s="84">
        <f t="shared" si="265"/>
        <v>0</v>
      </c>
      <c r="AK581" s="84"/>
      <c r="AL581" s="84">
        <f t="shared" si="251"/>
        <v>0</v>
      </c>
      <c r="AM581" s="84">
        <f t="shared" si="266"/>
        <v>0</v>
      </c>
      <c r="AN581" s="84">
        <f t="shared" si="267"/>
        <v>0</v>
      </c>
      <c r="AO581" s="84">
        <f t="shared" si="252"/>
        <v>0</v>
      </c>
      <c r="AP581" s="84">
        <f t="shared" si="253"/>
        <v>0</v>
      </c>
      <c r="AQ581" s="84">
        <f t="shared" si="268"/>
        <v>0</v>
      </c>
      <c r="AR581" s="84">
        <f t="shared" si="277"/>
        <v>0</v>
      </c>
      <c r="AS581" s="84">
        <v>0</v>
      </c>
      <c r="AT581" s="84">
        <f t="shared" si="280"/>
        <v>0</v>
      </c>
      <c r="AU581" s="84">
        <v>0</v>
      </c>
      <c r="AV581" s="84">
        <f t="shared" si="254"/>
        <v>0</v>
      </c>
      <c r="AW581" s="84">
        <f t="shared" si="269"/>
        <v>0</v>
      </c>
      <c r="AX581" s="84">
        <f t="shared" si="255"/>
        <v>0</v>
      </c>
      <c r="AY581" s="84">
        <f t="shared" si="256"/>
        <v>0</v>
      </c>
      <c r="AZ581" s="84">
        <f t="shared" si="270"/>
        <v>0</v>
      </c>
      <c r="BA581" s="84">
        <f t="shared" si="257"/>
        <v>0</v>
      </c>
      <c r="BB581" s="84">
        <f t="shared" si="258"/>
        <v>0</v>
      </c>
      <c r="BC581" s="84">
        <f t="shared" si="271"/>
        <v>0</v>
      </c>
      <c r="BD581" s="84">
        <f t="shared" si="278"/>
        <v>0</v>
      </c>
      <c r="BE581" s="84">
        <v>0</v>
      </c>
      <c r="BF581" s="84">
        <f t="shared" si="272"/>
        <v>0</v>
      </c>
      <c r="BG581" s="84">
        <v>0</v>
      </c>
      <c r="BH581" s="84">
        <f t="shared" si="259"/>
        <v>0</v>
      </c>
      <c r="BI581" s="84">
        <f t="shared" si="273"/>
        <v>0</v>
      </c>
      <c r="BJ581" s="84">
        <f t="shared" si="260"/>
        <v>0</v>
      </c>
      <c r="BK581" s="84">
        <f t="shared" si="261"/>
        <v>0</v>
      </c>
      <c r="BL581" s="84">
        <f t="shared" si="274"/>
        <v>0</v>
      </c>
      <c r="BM581" s="84">
        <f t="shared" si="262"/>
        <v>0</v>
      </c>
      <c r="BN581" s="84">
        <f t="shared" si="263"/>
        <v>0</v>
      </c>
      <c r="BO581" s="84">
        <f t="shared" si="275"/>
        <v>0</v>
      </c>
      <c r="BP581" s="84">
        <f t="shared" si="279"/>
        <v>0</v>
      </c>
      <c r="BQ581" s="84">
        <v>0</v>
      </c>
      <c r="BR581" s="84">
        <f t="shared" si="276"/>
        <v>0</v>
      </c>
      <c r="BS581" s="84">
        <v>0</v>
      </c>
    </row>
    <row r="582" spans="1:71" s="85" customFormat="1">
      <c r="A582" s="69">
        <v>573</v>
      </c>
      <c r="B582" s="1"/>
      <c r="C582" s="1"/>
      <c r="D582" s="2"/>
      <c r="E582" s="3"/>
      <c r="F582" s="4"/>
      <c r="G582" s="2"/>
      <c r="H582" s="4"/>
      <c r="I582" s="4"/>
      <c r="J582" s="4"/>
      <c r="K582" s="5"/>
      <c r="L582" s="32"/>
      <c r="M582" s="4"/>
      <c r="N582" s="4"/>
      <c r="O582" s="5"/>
      <c r="P582" s="32"/>
      <c r="Q582" s="4"/>
      <c r="R582" s="4"/>
      <c r="S582" s="47"/>
      <c r="T582" s="32"/>
      <c r="U582" s="4"/>
      <c r="V582" s="4"/>
      <c r="W582" s="47"/>
      <c r="X582" s="86">
        <f>IF(Dane!$E$3=1,AL582+AX582+BJ582,IF(Dane!$E$3=2,AR582+BD582+BP582,AT582+BF582+BR582))</f>
        <v>0</v>
      </c>
      <c r="Y582" s="87">
        <f>IF(Dane!$E$3=1,AM582+AY582+BK582,IF(Dane!$E$3=2,AS582+BE582+BQ582,AU582+BG582+BS582))</f>
        <v>0</v>
      </c>
      <c r="Z582" s="87">
        <f>IF(((H582*Dane!$C$9)-X582)&lt;0,0,(H582*Dane!$C$9)-X582)</f>
        <v>0</v>
      </c>
      <c r="AA582" s="88">
        <f>IFERROR(IF(((I582*Dane!$C$9)-Y582)&lt;0,0,(I582*Dane!$C$9)-Y582),0)</f>
        <v>0</v>
      </c>
      <c r="AB582" s="74"/>
      <c r="AC582" s="83">
        <f>IF(Dane!$E$3=1,AL582,IF(Dane!$E$3=2,AR582,AT582))</f>
        <v>0</v>
      </c>
      <c r="AD582" s="83">
        <f>IF(Dane!$E$3=1,AM582,IF(Dane!$E$3=2,AS582,AU582))</f>
        <v>0</v>
      </c>
      <c r="AE582" s="83">
        <f>IF(Dane!$E$3=1,AX582,IF(Dane!$E$3=2,BD582,BF582))</f>
        <v>0</v>
      </c>
      <c r="AF582" s="83">
        <f>IF(Dane!$E$3=1,AY582,IF(Dane!$E$3=2,BE582,BG582))</f>
        <v>0</v>
      </c>
      <c r="AG582" s="83">
        <f>IF(Dane!$E$3=1,BJ582,IF(Dane!$E$3=2,BP582,BR582))</f>
        <v>0</v>
      </c>
      <c r="AH582" s="83">
        <f>IF(Dane!$E$3=1,BK582,IF(Dane!$E$3=2,BQ582,BS582))</f>
        <v>0</v>
      </c>
      <c r="AI582" s="84">
        <f t="shared" si="264"/>
        <v>0</v>
      </c>
      <c r="AJ582" s="84">
        <f t="shared" si="265"/>
        <v>0</v>
      </c>
      <c r="AK582" s="84"/>
      <c r="AL582" s="84">
        <f t="shared" si="251"/>
        <v>0</v>
      </c>
      <c r="AM582" s="84">
        <f t="shared" si="266"/>
        <v>0</v>
      </c>
      <c r="AN582" s="84">
        <f t="shared" si="267"/>
        <v>0</v>
      </c>
      <c r="AO582" s="84">
        <f t="shared" si="252"/>
        <v>0</v>
      </c>
      <c r="AP582" s="84">
        <f t="shared" si="253"/>
        <v>0</v>
      </c>
      <c r="AQ582" s="84">
        <f t="shared" si="268"/>
        <v>0</v>
      </c>
      <c r="AR582" s="84">
        <f t="shared" si="277"/>
        <v>0</v>
      </c>
      <c r="AS582" s="84">
        <v>0</v>
      </c>
      <c r="AT582" s="84">
        <f t="shared" si="280"/>
        <v>0</v>
      </c>
      <c r="AU582" s="84">
        <v>0</v>
      </c>
      <c r="AV582" s="84">
        <f t="shared" si="254"/>
        <v>0</v>
      </c>
      <c r="AW582" s="84">
        <f t="shared" si="269"/>
        <v>0</v>
      </c>
      <c r="AX582" s="84">
        <f t="shared" si="255"/>
        <v>0</v>
      </c>
      <c r="AY582" s="84">
        <f t="shared" si="256"/>
        <v>0</v>
      </c>
      <c r="AZ582" s="84">
        <f t="shared" si="270"/>
        <v>0</v>
      </c>
      <c r="BA582" s="84">
        <f t="shared" si="257"/>
        <v>0</v>
      </c>
      <c r="BB582" s="84">
        <f t="shared" si="258"/>
        <v>0</v>
      </c>
      <c r="BC582" s="84">
        <f t="shared" si="271"/>
        <v>0</v>
      </c>
      <c r="BD582" s="84">
        <f t="shared" si="278"/>
        <v>0</v>
      </c>
      <c r="BE582" s="84">
        <v>0</v>
      </c>
      <c r="BF582" s="84">
        <f t="shared" si="272"/>
        <v>0</v>
      </c>
      <c r="BG582" s="84">
        <v>0</v>
      </c>
      <c r="BH582" s="84">
        <f t="shared" si="259"/>
        <v>0</v>
      </c>
      <c r="BI582" s="84">
        <f t="shared" si="273"/>
        <v>0</v>
      </c>
      <c r="BJ582" s="84">
        <f t="shared" si="260"/>
        <v>0</v>
      </c>
      <c r="BK582" s="84">
        <f t="shared" si="261"/>
        <v>0</v>
      </c>
      <c r="BL582" s="84">
        <f t="shared" si="274"/>
        <v>0</v>
      </c>
      <c r="BM582" s="84">
        <f t="shared" si="262"/>
        <v>0</v>
      </c>
      <c r="BN582" s="84">
        <f t="shared" si="263"/>
        <v>0</v>
      </c>
      <c r="BO582" s="84">
        <f t="shared" si="275"/>
        <v>0</v>
      </c>
      <c r="BP582" s="84">
        <f t="shared" si="279"/>
        <v>0</v>
      </c>
      <c r="BQ582" s="84">
        <v>0</v>
      </c>
      <c r="BR582" s="84">
        <f t="shared" si="276"/>
        <v>0</v>
      </c>
      <c r="BS582" s="84">
        <v>0</v>
      </c>
    </row>
    <row r="583" spans="1:71" s="85" customFormat="1">
      <c r="A583" s="69">
        <v>574</v>
      </c>
      <c r="B583" s="1"/>
      <c r="C583" s="1"/>
      <c r="D583" s="2"/>
      <c r="E583" s="3"/>
      <c r="F583" s="4"/>
      <c r="G583" s="2"/>
      <c r="H583" s="4"/>
      <c r="I583" s="4"/>
      <c r="J583" s="4"/>
      <c r="K583" s="5"/>
      <c r="L583" s="32"/>
      <c r="M583" s="4"/>
      <c r="N583" s="4"/>
      <c r="O583" s="5"/>
      <c r="P583" s="32"/>
      <c r="Q583" s="4"/>
      <c r="R583" s="4"/>
      <c r="S583" s="47"/>
      <c r="T583" s="32"/>
      <c r="U583" s="4"/>
      <c r="V583" s="4"/>
      <c r="W583" s="47"/>
      <c r="X583" s="86">
        <f>IF(Dane!$E$3=1,AL583+AX583+BJ583,IF(Dane!$E$3=2,AR583+BD583+BP583,AT583+BF583+BR583))</f>
        <v>0</v>
      </c>
      <c r="Y583" s="87">
        <f>IF(Dane!$E$3=1,AM583+AY583+BK583,IF(Dane!$E$3=2,AS583+BE583+BQ583,AU583+BG583+BS583))</f>
        <v>0</v>
      </c>
      <c r="Z583" s="87">
        <f>IF(((H583*Dane!$C$9)-X583)&lt;0,0,(H583*Dane!$C$9)-X583)</f>
        <v>0</v>
      </c>
      <c r="AA583" s="88">
        <f>IFERROR(IF(((I583*Dane!$C$9)-Y583)&lt;0,0,(I583*Dane!$C$9)-Y583),0)</f>
        <v>0</v>
      </c>
      <c r="AB583" s="74"/>
      <c r="AC583" s="83">
        <f>IF(Dane!$E$3=1,AL583,IF(Dane!$E$3=2,AR583,AT583))</f>
        <v>0</v>
      </c>
      <c r="AD583" s="83">
        <f>IF(Dane!$E$3=1,AM583,IF(Dane!$E$3=2,AS583,AU583))</f>
        <v>0</v>
      </c>
      <c r="AE583" s="83">
        <f>IF(Dane!$E$3=1,AX583,IF(Dane!$E$3=2,BD583,BF583))</f>
        <v>0</v>
      </c>
      <c r="AF583" s="83">
        <f>IF(Dane!$E$3=1,AY583,IF(Dane!$E$3=2,BE583,BG583))</f>
        <v>0</v>
      </c>
      <c r="AG583" s="83">
        <f>IF(Dane!$E$3=1,BJ583,IF(Dane!$E$3=2,BP583,BR583))</f>
        <v>0</v>
      </c>
      <c r="AH583" s="83">
        <f>IF(Dane!$E$3=1,BK583,IF(Dane!$E$3=2,BQ583,BS583))</f>
        <v>0</v>
      </c>
      <c r="AI583" s="84">
        <f t="shared" si="264"/>
        <v>0</v>
      </c>
      <c r="AJ583" s="84">
        <f t="shared" si="265"/>
        <v>0</v>
      </c>
      <c r="AK583" s="84"/>
      <c r="AL583" s="84">
        <f t="shared" si="251"/>
        <v>0</v>
      </c>
      <c r="AM583" s="84">
        <f t="shared" si="266"/>
        <v>0</v>
      </c>
      <c r="AN583" s="84">
        <f t="shared" si="267"/>
        <v>0</v>
      </c>
      <c r="AO583" s="84">
        <f t="shared" si="252"/>
        <v>0</v>
      </c>
      <c r="AP583" s="84">
        <f t="shared" si="253"/>
        <v>0</v>
      </c>
      <c r="AQ583" s="84">
        <f t="shared" si="268"/>
        <v>0</v>
      </c>
      <c r="AR583" s="84">
        <f t="shared" si="277"/>
        <v>0</v>
      </c>
      <c r="AS583" s="84">
        <v>0</v>
      </c>
      <c r="AT583" s="84">
        <f t="shared" si="280"/>
        <v>0</v>
      </c>
      <c r="AU583" s="84">
        <v>0</v>
      </c>
      <c r="AV583" s="84">
        <f t="shared" si="254"/>
        <v>0</v>
      </c>
      <c r="AW583" s="84">
        <f t="shared" si="269"/>
        <v>0</v>
      </c>
      <c r="AX583" s="84">
        <f t="shared" si="255"/>
        <v>0</v>
      </c>
      <c r="AY583" s="84">
        <f t="shared" si="256"/>
        <v>0</v>
      </c>
      <c r="AZ583" s="84">
        <f t="shared" si="270"/>
        <v>0</v>
      </c>
      <c r="BA583" s="84">
        <f t="shared" si="257"/>
        <v>0</v>
      </c>
      <c r="BB583" s="84">
        <f t="shared" si="258"/>
        <v>0</v>
      </c>
      <c r="BC583" s="84">
        <f t="shared" si="271"/>
        <v>0</v>
      </c>
      <c r="BD583" s="84">
        <f t="shared" si="278"/>
        <v>0</v>
      </c>
      <c r="BE583" s="84">
        <v>0</v>
      </c>
      <c r="BF583" s="84">
        <f t="shared" si="272"/>
        <v>0</v>
      </c>
      <c r="BG583" s="84">
        <v>0</v>
      </c>
      <c r="BH583" s="84">
        <f t="shared" si="259"/>
        <v>0</v>
      </c>
      <c r="BI583" s="84">
        <f t="shared" si="273"/>
        <v>0</v>
      </c>
      <c r="BJ583" s="84">
        <f t="shared" si="260"/>
        <v>0</v>
      </c>
      <c r="BK583" s="84">
        <f t="shared" si="261"/>
        <v>0</v>
      </c>
      <c r="BL583" s="84">
        <f t="shared" si="274"/>
        <v>0</v>
      </c>
      <c r="BM583" s="84">
        <f t="shared" si="262"/>
        <v>0</v>
      </c>
      <c r="BN583" s="84">
        <f t="shared" si="263"/>
        <v>0</v>
      </c>
      <c r="BO583" s="84">
        <f t="shared" si="275"/>
        <v>0</v>
      </c>
      <c r="BP583" s="84">
        <f t="shared" si="279"/>
        <v>0</v>
      </c>
      <c r="BQ583" s="84">
        <v>0</v>
      </c>
      <c r="BR583" s="84">
        <f t="shared" si="276"/>
        <v>0</v>
      </c>
      <c r="BS583" s="84">
        <v>0</v>
      </c>
    </row>
    <row r="584" spans="1:71" s="85" customFormat="1">
      <c r="A584" s="69">
        <v>575</v>
      </c>
      <c r="B584" s="1"/>
      <c r="C584" s="1"/>
      <c r="D584" s="2"/>
      <c r="E584" s="3"/>
      <c r="F584" s="4"/>
      <c r="G584" s="2"/>
      <c r="H584" s="4"/>
      <c r="I584" s="4"/>
      <c r="J584" s="4"/>
      <c r="K584" s="5"/>
      <c r="L584" s="32"/>
      <c r="M584" s="4"/>
      <c r="N584" s="4"/>
      <c r="O584" s="5"/>
      <c r="P584" s="32"/>
      <c r="Q584" s="4"/>
      <c r="R584" s="4"/>
      <c r="S584" s="47"/>
      <c r="T584" s="32"/>
      <c r="U584" s="4"/>
      <c r="V584" s="4"/>
      <c r="W584" s="47"/>
      <c r="X584" s="86">
        <f>IF(Dane!$E$3=1,AL584+AX584+BJ584,IF(Dane!$E$3=2,AR584+BD584+BP584,AT584+BF584+BR584))</f>
        <v>0</v>
      </c>
      <c r="Y584" s="87">
        <f>IF(Dane!$E$3=1,AM584+AY584+BK584,IF(Dane!$E$3=2,AS584+BE584+BQ584,AU584+BG584+BS584))</f>
        <v>0</v>
      </c>
      <c r="Z584" s="87">
        <f>IF(((H584*Dane!$C$9)-X584)&lt;0,0,(H584*Dane!$C$9)-X584)</f>
        <v>0</v>
      </c>
      <c r="AA584" s="88">
        <f>IFERROR(IF(((I584*Dane!$C$9)-Y584)&lt;0,0,(I584*Dane!$C$9)-Y584),0)</f>
        <v>0</v>
      </c>
      <c r="AB584" s="74"/>
      <c r="AC584" s="83">
        <f>IF(Dane!$E$3=1,AL584,IF(Dane!$E$3=2,AR584,AT584))</f>
        <v>0</v>
      </c>
      <c r="AD584" s="83">
        <f>IF(Dane!$E$3=1,AM584,IF(Dane!$E$3=2,AS584,AU584))</f>
        <v>0</v>
      </c>
      <c r="AE584" s="83">
        <f>IF(Dane!$E$3=1,AX584,IF(Dane!$E$3=2,BD584,BF584))</f>
        <v>0</v>
      </c>
      <c r="AF584" s="83">
        <f>IF(Dane!$E$3=1,AY584,IF(Dane!$E$3=2,BE584,BG584))</f>
        <v>0</v>
      </c>
      <c r="AG584" s="83">
        <f>IF(Dane!$E$3=1,BJ584,IF(Dane!$E$3=2,BP584,BR584))</f>
        <v>0</v>
      </c>
      <c r="AH584" s="83">
        <f>IF(Dane!$E$3=1,BK584,IF(Dane!$E$3=2,BQ584,BS584))</f>
        <v>0</v>
      </c>
      <c r="AI584" s="84">
        <f t="shared" si="264"/>
        <v>0</v>
      </c>
      <c r="AJ584" s="84">
        <f t="shared" si="265"/>
        <v>0</v>
      </c>
      <c r="AK584" s="84"/>
      <c r="AL584" s="84">
        <f t="shared" si="251"/>
        <v>0</v>
      </c>
      <c r="AM584" s="84">
        <f t="shared" si="266"/>
        <v>0</v>
      </c>
      <c r="AN584" s="84">
        <f t="shared" si="267"/>
        <v>0</v>
      </c>
      <c r="AO584" s="84">
        <f t="shared" si="252"/>
        <v>0</v>
      </c>
      <c r="AP584" s="84">
        <f t="shared" si="253"/>
        <v>0</v>
      </c>
      <c r="AQ584" s="84">
        <f t="shared" si="268"/>
        <v>0</v>
      </c>
      <c r="AR584" s="84">
        <f t="shared" si="277"/>
        <v>0</v>
      </c>
      <c r="AS584" s="84">
        <v>0</v>
      </c>
      <c r="AT584" s="84">
        <f t="shared" si="280"/>
        <v>0</v>
      </c>
      <c r="AU584" s="84">
        <v>0</v>
      </c>
      <c r="AV584" s="84">
        <f t="shared" si="254"/>
        <v>0</v>
      </c>
      <c r="AW584" s="84">
        <f t="shared" si="269"/>
        <v>0</v>
      </c>
      <c r="AX584" s="84">
        <f t="shared" si="255"/>
        <v>0</v>
      </c>
      <c r="AY584" s="84">
        <f t="shared" si="256"/>
        <v>0</v>
      </c>
      <c r="AZ584" s="84">
        <f t="shared" si="270"/>
        <v>0</v>
      </c>
      <c r="BA584" s="84">
        <f t="shared" si="257"/>
        <v>0</v>
      </c>
      <c r="BB584" s="84">
        <f t="shared" si="258"/>
        <v>0</v>
      </c>
      <c r="BC584" s="84">
        <f t="shared" si="271"/>
        <v>0</v>
      </c>
      <c r="BD584" s="84">
        <f t="shared" si="278"/>
        <v>0</v>
      </c>
      <c r="BE584" s="84">
        <v>0</v>
      </c>
      <c r="BF584" s="84">
        <f t="shared" si="272"/>
        <v>0</v>
      </c>
      <c r="BG584" s="84">
        <v>0</v>
      </c>
      <c r="BH584" s="84">
        <f t="shared" si="259"/>
        <v>0</v>
      </c>
      <c r="BI584" s="84">
        <f t="shared" si="273"/>
        <v>0</v>
      </c>
      <c r="BJ584" s="84">
        <f t="shared" si="260"/>
        <v>0</v>
      </c>
      <c r="BK584" s="84">
        <f t="shared" si="261"/>
        <v>0</v>
      </c>
      <c r="BL584" s="84">
        <f t="shared" si="274"/>
        <v>0</v>
      </c>
      <c r="BM584" s="84">
        <f t="shared" si="262"/>
        <v>0</v>
      </c>
      <c r="BN584" s="84">
        <f t="shared" si="263"/>
        <v>0</v>
      </c>
      <c r="BO584" s="84">
        <f t="shared" si="275"/>
        <v>0</v>
      </c>
      <c r="BP584" s="84">
        <f t="shared" si="279"/>
        <v>0</v>
      </c>
      <c r="BQ584" s="84">
        <v>0</v>
      </c>
      <c r="BR584" s="84">
        <f t="shared" si="276"/>
        <v>0</v>
      </c>
      <c r="BS584" s="84">
        <v>0</v>
      </c>
    </row>
    <row r="585" spans="1:71" s="85" customFormat="1">
      <c r="A585" s="69">
        <v>576</v>
      </c>
      <c r="B585" s="1"/>
      <c r="C585" s="1"/>
      <c r="D585" s="2"/>
      <c r="E585" s="3"/>
      <c r="F585" s="4"/>
      <c r="G585" s="2"/>
      <c r="H585" s="4"/>
      <c r="I585" s="4"/>
      <c r="J585" s="4"/>
      <c r="K585" s="5"/>
      <c r="L585" s="32"/>
      <c r="M585" s="4"/>
      <c r="N585" s="4"/>
      <c r="O585" s="5"/>
      <c r="P585" s="32"/>
      <c r="Q585" s="4"/>
      <c r="R585" s="4"/>
      <c r="S585" s="47"/>
      <c r="T585" s="32"/>
      <c r="U585" s="4"/>
      <c r="V585" s="4"/>
      <c r="W585" s="47"/>
      <c r="X585" s="86">
        <f>IF(Dane!$E$3=1,AL585+AX585+BJ585,IF(Dane!$E$3=2,AR585+BD585+BP585,AT585+BF585+BR585))</f>
        <v>0</v>
      </c>
      <c r="Y585" s="87">
        <f>IF(Dane!$E$3=1,AM585+AY585+BK585,IF(Dane!$E$3=2,AS585+BE585+BQ585,AU585+BG585+BS585))</f>
        <v>0</v>
      </c>
      <c r="Z585" s="87">
        <f>IF(((H585*Dane!$C$9)-X585)&lt;0,0,(H585*Dane!$C$9)-X585)</f>
        <v>0</v>
      </c>
      <c r="AA585" s="88">
        <f>IFERROR(IF(((I585*Dane!$C$9)-Y585)&lt;0,0,(I585*Dane!$C$9)-Y585),0)</f>
        <v>0</v>
      </c>
      <c r="AB585" s="74"/>
      <c r="AC585" s="83">
        <f>IF(Dane!$E$3=1,AL585,IF(Dane!$E$3=2,AR585,AT585))</f>
        <v>0</v>
      </c>
      <c r="AD585" s="83">
        <f>IF(Dane!$E$3=1,AM585,IF(Dane!$E$3=2,AS585,AU585))</f>
        <v>0</v>
      </c>
      <c r="AE585" s="83">
        <f>IF(Dane!$E$3=1,AX585,IF(Dane!$E$3=2,BD585,BF585))</f>
        <v>0</v>
      </c>
      <c r="AF585" s="83">
        <f>IF(Dane!$E$3=1,AY585,IF(Dane!$E$3=2,BE585,BG585))</f>
        <v>0</v>
      </c>
      <c r="AG585" s="83">
        <f>IF(Dane!$E$3=1,BJ585,IF(Dane!$E$3=2,BP585,BR585))</f>
        <v>0</v>
      </c>
      <c r="AH585" s="83">
        <f>IF(Dane!$E$3=1,BK585,IF(Dane!$E$3=2,BQ585,BS585))</f>
        <v>0</v>
      </c>
      <c r="AI585" s="84">
        <f t="shared" si="264"/>
        <v>0</v>
      </c>
      <c r="AJ585" s="84">
        <f t="shared" si="265"/>
        <v>0</v>
      </c>
      <c r="AK585" s="84"/>
      <c r="AL585" s="84">
        <f t="shared" si="251"/>
        <v>0</v>
      </c>
      <c r="AM585" s="84">
        <f t="shared" si="266"/>
        <v>0</v>
      </c>
      <c r="AN585" s="84">
        <f t="shared" si="267"/>
        <v>0</v>
      </c>
      <c r="AO585" s="84">
        <f t="shared" si="252"/>
        <v>0</v>
      </c>
      <c r="AP585" s="84">
        <f t="shared" si="253"/>
        <v>0</v>
      </c>
      <c r="AQ585" s="84">
        <f t="shared" si="268"/>
        <v>0</v>
      </c>
      <c r="AR585" s="84">
        <f t="shared" si="277"/>
        <v>0</v>
      </c>
      <c r="AS585" s="84">
        <v>0</v>
      </c>
      <c r="AT585" s="84">
        <f t="shared" si="280"/>
        <v>0</v>
      </c>
      <c r="AU585" s="84">
        <v>0</v>
      </c>
      <c r="AV585" s="84">
        <f t="shared" si="254"/>
        <v>0</v>
      </c>
      <c r="AW585" s="84">
        <f t="shared" si="269"/>
        <v>0</v>
      </c>
      <c r="AX585" s="84">
        <f t="shared" si="255"/>
        <v>0</v>
      </c>
      <c r="AY585" s="84">
        <f t="shared" si="256"/>
        <v>0</v>
      </c>
      <c r="AZ585" s="84">
        <f t="shared" si="270"/>
        <v>0</v>
      </c>
      <c r="BA585" s="84">
        <f t="shared" si="257"/>
        <v>0</v>
      </c>
      <c r="BB585" s="84">
        <f t="shared" si="258"/>
        <v>0</v>
      </c>
      <c r="BC585" s="84">
        <f t="shared" si="271"/>
        <v>0</v>
      </c>
      <c r="BD585" s="84">
        <f t="shared" si="278"/>
        <v>0</v>
      </c>
      <c r="BE585" s="84">
        <v>0</v>
      </c>
      <c r="BF585" s="84">
        <f t="shared" si="272"/>
        <v>0</v>
      </c>
      <c r="BG585" s="84">
        <v>0</v>
      </c>
      <c r="BH585" s="84">
        <f t="shared" si="259"/>
        <v>0</v>
      </c>
      <c r="BI585" s="84">
        <f t="shared" si="273"/>
        <v>0</v>
      </c>
      <c r="BJ585" s="84">
        <f t="shared" si="260"/>
        <v>0</v>
      </c>
      <c r="BK585" s="84">
        <f t="shared" si="261"/>
        <v>0</v>
      </c>
      <c r="BL585" s="84">
        <f t="shared" si="274"/>
        <v>0</v>
      </c>
      <c r="BM585" s="84">
        <f t="shared" si="262"/>
        <v>0</v>
      </c>
      <c r="BN585" s="84">
        <f t="shared" si="263"/>
        <v>0</v>
      </c>
      <c r="BO585" s="84">
        <f t="shared" si="275"/>
        <v>0</v>
      </c>
      <c r="BP585" s="84">
        <f t="shared" si="279"/>
        <v>0</v>
      </c>
      <c r="BQ585" s="84">
        <v>0</v>
      </c>
      <c r="BR585" s="84">
        <f t="shared" si="276"/>
        <v>0</v>
      </c>
      <c r="BS585" s="84">
        <v>0</v>
      </c>
    </row>
    <row r="586" spans="1:71" s="85" customFormat="1">
      <c r="A586" s="69">
        <v>577</v>
      </c>
      <c r="B586" s="1"/>
      <c r="C586" s="1"/>
      <c r="D586" s="2"/>
      <c r="E586" s="3"/>
      <c r="F586" s="4"/>
      <c r="G586" s="2"/>
      <c r="H586" s="4"/>
      <c r="I586" s="4"/>
      <c r="J586" s="4"/>
      <c r="K586" s="5"/>
      <c r="L586" s="32"/>
      <c r="M586" s="4"/>
      <c r="N586" s="4"/>
      <c r="O586" s="5"/>
      <c r="P586" s="32"/>
      <c r="Q586" s="4"/>
      <c r="R586" s="4"/>
      <c r="S586" s="47"/>
      <c r="T586" s="32"/>
      <c r="U586" s="4"/>
      <c r="V586" s="4"/>
      <c r="W586" s="47"/>
      <c r="X586" s="86">
        <f>IF(Dane!$E$3=1,AL586+AX586+BJ586,IF(Dane!$E$3=2,AR586+BD586+BP586,AT586+BF586+BR586))</f>
        <v>0</v>
      </c>
      <c r="Y586" s="87">
        <f>IF(Dane!$E$3=1,AM586+AY586+BK586,IF(Dane!$E$3=2,AS586+BE586+BQ586,AU586+BG586+BS586))</f>
        <v>0</v>
      </c>
      <c r="Z586" s="87">
        <f>IF(((H586*Dane!$C$9)-X586)&lt;0,0,(H586*Dane!$C$9)-X586)</f>
        <v>0</v>
      </c>
      <c r="AA586" s="88">
        <f>IFERROR(IF(((I586*Dane!$C$9)-Y586)&lt;0,0,(I586*Dane!$C$9)-Y586),0)</f>
        <v>0</v>
      </c>
      <c r="AB586" s="74"/>
      <c r="AC586" s="83">
        <f>IF(Dane!$E$3=1,AL586,IF(Dane!$E$3=2,AR586,AT586))</f>
        <v>0</v>
      </c>
      <c r="AD586" s="83">
        <f>IF(Dane!$E$3=1,AM586,IF(Dane!$E$3=2,AS586,AU586))</f>
        <v>0</v>
      </c>
      <c r="AE586" s="83">
        <f>IF(Dane!$E$3=1,AX586,IF(Dane!$E$3=2,BD586,BF586))</f>
        <v>0</v>
      </c>
      <c r="AF586" s="83">
        <f>IF(Dane!$E$3=1,AY586,IF(Dane!$E$3=2,BE586,BG586))</f>
        <v>0</v>
      </c>
      <c r="AG586" s="83">
        <f>IF(Dane!$E$3=1,BJ586,IF(Dane!$E$3=2,BP586,BR586))</f>
        <v>0</v>
      </c>
      <c r="AH586" s="83">
        <f>IF(Dane!$E$3=1,BK586,IF(Dane!$E$3=2,BQ586,BS586))</f>
        <v>0</v>
      </c>
      <c r="AI586" s="84">
        <f t="shared" si="264"/>
        <v>0</v>
      </c>
      <c r="AJ586" s="84">
        <f t="shared" si="265"/>
        <v>0</v>
      </c>
      <c r="AK586" s="84"/>
      <c r="AL586" s="84">
        <f t="shared" ref="AL586:AL649" si="281">IF(H586&gt;AI586,AI586,H586)</f>
        <v>0</v>
      </c>
      <c r="AM586" s="84">
        <f t="shared" si="266"/>
        <v>0</v>
      </c>
      <c r="AN586" s="84">
        <f t="shared" si="267"/>
        <v>0</v>
      </c>
      <c r="AO586" s="84">
        <f t="shared" ref="AO586:AO649" si="282">ROUND(L586-ROUND(L586*0.0976,2)-ROUND(L586*0.015,2)-ROUND(L586*0.0245,2)-ROUND((L586-ROUND(L586*0.0976,2)-ROUND(L586*0.015,2)-ROUND(L586*0.0245,2))*0.09,2),2)</f>
        <v>0</v>
      </c>
      <c r="AP586" s="84">
        <f t="shared" ref="AP586:AP649" si="283">ROUND(M586-ROUND(M586*0.09,2),2)</f>
        <v>0</v>
      </c>
      <c r="AQ586" s="84">
        <f t="shared" si="268"/>
        <v>0</v>
      </c>
      <c r="AR586" s="84">
        <f t="shared" si="277"/>
        <v>0</v>
      </c>
      <c r="AS586" s="84">
        <v>0</v>
      </c>
      <c r="AT586" s="84">
        <f t="shared" si="280"/>
        <v>0</v>
      </c>
      <c r="AU586" s="84">
        <v>0</v>
      </c>
      <c r="AV586" s="84">
        <f t="shared" ref="AV586:AV649" si="284">IF(ROUND((P586+Q586)*0.5,2)&gt;$AI$1,$AI$1,ROUND((P586+Q586)*0.5,2))</f>
        <v>0</v>
      </c>
      <c r="AW586" s="84">
        <f t="shared" si="269"/>
        <v>0</v>
      </c>
      <c r="AX586" s="84">
        <f t="shared" ref="AX586:AX649" si="285">IF(H586&gt;AV586,AV586,H586)</f>
        <v>0</v>
      </c>
      <c r="AY586" s="84">
        <f t="shared" ref="AY586:AY649" si="286">IF(AW586&gt;I586,I586,AW586)</f>
        <v>0</v>
      </c>
      <c r="AZ586" s="84">
        <f t="shared" si="270"/>
        <v>0</v>
      </c>
      <c r="BA586" s="84">
        <f t="shared" ref="BA586:BA649" si="287">ROUND(P586-ROUND(P586*0.0976,2)-ROUND(P586*0.015,2)-ROUND(P586*0.0245,2)-ROUND((P586-ROUND(P586*0.0976,2)-ROUND(P586*0.015,2)-ROUND(P586*0.0245,2))*0.09,2),2)</f>
        <v>0</v>
      </c>
      <c r="BB586" s="84">
        <f t="shared" ref="BB586:BB649" si="288">ROUND(Q586-ROUND(Q586*0.09,2),2)</f>
        <v>0</v>
      </c>
      <c r="BC586" s="84">
        <f t="shared" si="271"/>
        <v>0</v>
      </c>
      <c r="BD586" s="84">
        <f t="shared" si="278"/>
        <v>0</v>
      </c>
      <c r="BE586" s="84">
        <v>0</v>
      </c>
      <c r="BF586" s="84">
        <f t="shared" si="272"/>
        <v>0</v>
      </c>
      <c r="BG586" s="84">
        <v>0</v>
      </c>
      <c r="BH586" s="84">
        <f t="shared" ref="BH586:BH649" si="289">IF(ROUND((T586+U586)*0.5,2)&gt;$AI$1,$AI$1,ROUND((T586+U586)*0.5,2))</f>
        <v>0</v>
      </c>
      <c r="BI586" s="84">
        <f t="shared" si="273"/>
        <v>0</v>
      </c>
      <c r="BJ586" s="84">
        <f t="shared" ref="BJ586:BJ649" si="290">IF(H586&gt;BH586,BH586,H586)</f>
        <v>0</v>
      </c>
      <c r="BK586" s="84">
        <f t="shared" ref="BK586:BK649" si="291">IF(BI586&gt;I586,I586,BI586)</f>
        <v>0</v>
      </c>
      <c r="BL586" s="84">
        <f t="shared" si="274"/>
        <v>0</v>
      </c>
      <c r="BM586" s="84">
        <f t="shared" ref="BM586:BM649" si="292">ROUND(T586-ROUND(T586*0.0976,2)-ROUND(T586*0.015,2)-ROUND(T586*0.0245,2)-ROUND((T586-ROUND(T586*0.0976,2)-ROUND(T586*0.015,2)-ROUND(T586*0.0245,2))*0.09,2),2)</f>
        <v>0</v>
      </c>
      <c r="BN586" s="84">
        <f t="shared" ref="BN586:BN649" si="293">ROUND(U586-ROUND(U586*0.09,2),2)</f>
        <v>0</v>
      </c>
      <c r="BO586" s="84">
        <f t="shared" si="275"/>
        <v>0</v>
      </c>
      <c r="BP586" s="84">
        <f t="shared" si="279"/>
        <v>0</v>
      </c>
      <c r="BQ586" s="84">
        <v>0</v>
      </c>
      <c r="BR586" s="84">
        <f t="shared" si="276"/>
        <v>0</v>
      </c>
      <c r="BS586" s="84">
        <v>0</v>
      </c>
    </row>
    <row r="587" spans="1:71" s="85" customFormat="1">
      <c r="A587" s="69">
        <v>578</v>
      </c>
      <c r="B587" s="1"/>
      <c r="C587" s="1"/>
      <c r="D587" s="2"/>
      <c r="E587" s="3"/>
      <c r="F587" s="4"/>
      <c r="G587" s="2"/>
      <c r="H587" s="4"/>
      <c r="I587" s="4"/>
      <c r="J587" s="4"/>
      <c r="K587" s="5"/>
      <c r="L587" s="32"/>
      <c r="M587" s="4"/>
      <c r="N587" s="4"/>
      <c r="O587" s="5"/>
      <c r="P587" s="32"/>
      <c r="Q587" s="4"/>
      <c r="R587" s="4"/>
      <c r="S587" s="47"/>
      <c r="T587" s="32"/>
      <c r="U587" s="4"/>
      <c r="V587" s="4"/>
      <c r="W587" s="47"/>
      <c r="X587" s="86">
        <f>IF(Dane!$E$3=1,AL587+AX587+BJ587,IF(Dane!$E$3=2,AR587+BD587+BP587,AT587+BF587+BR587))</f>
        <v>0</v>
      </c>
      <c r="Y587" s="87">
        <f>IF(Dane!$E$3=1,AM587+AY587+BK587,IF(Dane!$E$3=2,AS587+BE587+BQ587,AU587+BG587+BS587))</f>
        <v>0</v>
      </c>
      <c r="Z587" s="87">
        <f>IF(((H587*Dane!$C$9)-X587)&lt;0,0,(H587*Dane!$C$9)-X587)</f>
        <v>0</v>
      </c>
      <c r="AA587" s="88">
        <f>IFERROR(IF(((I587*Dane!$C$9)-Y587)&lt;0,0,(I587*Dane!$C$9)-Y587),0)</f>
        <v>0</v>
      </c>
      <c r="AB587" s="74"/>
      <c r="AC587" s="83">
        <f>IF(Dane!$E$3=1,AL587,IF(Dane!$E$3=2,AR587,AT587))</f>
        <v>0</v>
      </c>
      <c r="AD587" s="83">
        <f>IF(Dane!$E$3=1,AM587,IF(Dane!$E$3=2,AS587,AU587))</f>
        <v>0</v>
      </c>
      <c r="AE587" s="83">
        <f>IF(Dane!$E$3=1,AX587,IF(Dane!$E$3=2,BD587,BF587))</f>
        <v>0</v>
      </c>
      <c r="AF587" s="83">
        <f>IF(Dane!$E$3=1,AY587,IF(Dane!$E$3=2,BE587,BG587))</f>
        <v>0</v>
      </c>
      <c r="AG587" s="83">
        <f>IF(Dane!$E$3=1,BJ587,IF(Dane!$E$3=2,BP587,BR587))</f>
        <v>0</v>
      </c>
      <c r="AH587" s="83">
        <f>IF(Dane!$E$3=1,BK587,IF(Dane!$E$3=2,BQ587,BS587))</f>
        <v>0</v>
      </c>
      <c r="AI587" s="84">
        <f t="shared" ref="AI587:AI650" si="294">IF(ROUND((L587+M587)*0.5,2)&gt;$AI$1,$AI$1,ROUND((L587+M587)*0.5,2))</f>
        <v>0</v>
      </c>
      <c r="AJ587" s="84">
        <f t="shared" ref="AJ587:AJ650" si="295">IF(ROUND(((L587*0.0976)+(L587*0.065)+(L587*$AK$1))/2,2)&gt;$AJ$1,$AJ$1,ROUND(((L587*0.0976)+(L587*0.065)+(L587*$AK$1))/2,2))</f>
        <v>0</v>
      </c>
      <c r="AK587" s="84"/>
      <c r="AL587" s="84">
        <f t="shared" si="281"/>
        <v>0</v>
      </c>
      <c r="AM587" s="84">
        <f t="shared" ref="AM587:AM650" si="296">IF(AJ587&gt;I587,I587,AJ587)</f>
        <v>0</v>
      </c>
      <c r="AN587" s="84">
        <f t="shared" ref="AN587:AN650" si="297">IF(ROUND(F587*0.5,2)&gt;$AI$1,ROUND($AI$1-($AI$1*0.0976)-($AI$1*0.015)-($AI$1*0.0245),2)-ROUND(ROUND($AI$1-($AI$1*0.0976)-($AI$1*0.015)-($AI$1*0.0245),2)*0.09,2),ROUND(ROUND(F587*0.5,2)-(ROUND(F587*0.5,2)*0.0976)-(ROUND(F587*0.5,2)*0.015)-(ROUND(F587*0.5,2)*0.0245),2)-ROUND(ROUND(ROUND(F587*0.5,2)-(ROUND(F587*0.5,2)*0.0976)-(ROUND(F587*0.5,2)*0.015)-(ROUND(F587*0.5,2)*0.0245),2)*0.09,2))</f>
        <v>0</v>
      </c>
      <c r="AO587" s="84">
        <f t="shared" si="282"/>
        <v>0</v>
      </c>
      <c r="AP587" s="84">
        <f t="shared" si="283"/>
        <v>0</v>
      </c>
      <c r="AQ587" s="84">
        <f t="shared" ref="AQ587:AQ650" si="298">IF(ROUND((AO587+AP587)/2,2)&gt;$AL$1,$AL$1,ROUND((AO587+AP587)/2,2))</f>
        <v>0</v>
      </c>
      <c r="AR587" s="84">
        <f t="shared" si="277"/>
        <v>0</v>
      </c>
      <c r="AS587" s="84">
        <v>0</v>
      </c>
      <c r="AT587" s="84">
        <f t="shared" si="280"/>
        <v>0</v>
      </c>
      <c r="AU587" s="84">
        <v>0</v>
      </c>
      <c r="AV587" s="84">
        <f t="shared" si="284"/>
        <v>0</v>
      </c>
      <c r="AW587" s="84">
        <f t="shared" ref="AW587:AW650" si="299">IF(ROUND(((P587*0.0976)+(P587*0.065)+(P587*$AK$1))/2,2)&gt;$AJ$1,$AJ$1,ROUND(((P587*0.0976)+(P587*0.065)+(P587*$AK$1))/2,2))</f>
        <v>0</v>
      </c>
      <c r="AX587" s="84">
        <f t="shared" si="285"/>
        <v>0</v>
      </c>
      <c r="AY587" s="84">
        <f t="shared" si="286"/>
        <v>0</v>
      </c>
      <c r="AZ587" s="84">
        <f t="shared" ref="AZ587:AZ650" si="300">IF(ROUND(F587*0.5,2)&gt;$AI$1,ROUND($AI$1-($AI$1*0.0976)-($AI$1*0.015)-($AI$1*0.0245),2)-ROUND(ROUND($AI$1-($AI$1*0.0976)-($AI$1*0.015)-($AI$1*0.0245),2)*0.09,2),ROUND(ROUND(F587*0.5,2)-(ROUND(F587*0.5,2)*0.0976)-(ROUND(F587*0.5,2)*0.015)-(ROUND(F587*0.5,2)*0.0245),2)-ROUND(ROUND(ROUND(F587*0.5,2)-(ROUND(F587*0.5,2)*0.0976)-(ROUND(F587*0.5,2)*0.015)-(ROUND(F587*0.5,2)*0.0245),2)*0.09,2))</f>
        <v>0</v>
      </c>
      <c r="BA587" s="84">
        <f t="shared" si="287"/>
        <v>0</v>
      </c>
      <c r="BB587" s="84">
        <f t="shared" si="288"/>
        <v>0</v>
      </c>
      <c r="BC587" s="84">
        <f t="shared" ref="BC587:BC650" si="301">IF(ROUND((BA587+BB587)/2,2)&gt;$AL$1,$AL$1,ROUND((BA587+BB587)/2,2))</f>
        <v>0</v>
      </c>
      <c r="BD587" s="84">
        <f t="shared" si="278"/>
        <v>0</v>
      </c>
      <c r="BE587" s="84">
        <v>0</v>
      </c>
      <c r="BF587" s="84">
        <f t="shared" ref="BF587:BF650" si="302">IF(BC587&gt;AZ587,AZ587,BC587)</f>
        <v>0</v>
      </c>
      <c r="BG587" s="84">
        <v>0</v>
      </c>
      <c r="BH587" s="84">
        <f t="shared" si="289"/>
        <v>0</v>
      </c>
      <c r="BI587" s="84">
        <f t="shared" ref="BI587:BI650" si="303">IF(ROUND(((T587*0.0976)+(T587*0.065)+(T587*$AK$1))/2,2)&gt;$AJ$1,$AJ$1,ROUND(((T587*0.0976)+(T587*0.065)+(T587*$AK$1))/2,2))</f>
        <v>0</v>
      </c>
      <c r="BJ587" s="84">
        <f t="shared" si="290"/>
        <v>0</v>
      </c>
      <c r="BK587" s="84">
        <f t="shared" si="291"/>
        <v>0</v>
      </c>
      <c r="BL587" s="84">
        <f t="shared" ref="BL587:BL650" si="304">IF(ROUND(F587*0.5,2)&gt;$AI$1,ROUND($AI$1-($AI$1*0.0976)-($AI$1*0.015)-($AI$1*0.0245),2)-ROUND(ROUND($AI$1-($AI$1*0.0976)-($AI$1*0.015)-($AI$1*0.0245),2)*0.09,2),ROUND(ROUND(F587*0.5,2)-(ROUND(F587*0.5,2)*0.0976)-(ROUND(F587*0.5,2)*0.015)-(ROUND(F587*0.5,2)*0.0245),2)-ROUND(ROUND(ROUND(F587*0.5,2)-(ROUND(F587*0.5,2)*0.0976)-(ROUND(F587*0.5,2)*0.015)-(ROUND(F587*0.5,2)*0.0245),2)*0.09,2))</f>
        <v>0</v>
      </c>
      <c r="BM587" s="84">
        <f t="shared" si="292"/>
        <v>0</v>
      </c>
      <c r="BN587" s="84">
        <f t="shared" si="293"/>
        <v>0</v>
      </c>
      <c r="BO587" s="84">
        <f t="shared" ref="BO587:BO650" si="305">IF(ROUND((BM587+BN587)/2,2)&gt;$AL$1,$AL$1,ROUND((BM587+BN587)/2,2))</f>
        <v>0</v>
      </c>
      <c r="BP587" s="84">
        <f t="shared" si="279"/>
        <v>0</v>
      </c>
      <c r="BQ587" s="84">
        <v>0</v>
      </c>
      <c r="BR587" s="84">
        <f t="shared" ref="BR587:BR650" si="306">IF(BO587&gt;BL587,BL587,BO587)</f>
        <v>0</v>
      </c>
      <c r="BS587" s="84">
        <v>0</v>
      </c>
    </row>
    <row r="588" spans="1:71" s="85" customFormat="1">
      <c r="A588" s="69">
        <v>579</v>
      </c>
      <c r="B588" s="1"/>
      <c r="C588" s="1"/>
      <c r="D588" s="2"/>
      <c r="E588" s="3"/>
      <c r="F588" s="4"/>
      <c r="G588" s="2"/>
      <c r="H588" s="4"/>
      <c r="I588" s="4"/>
      <c r="J588" s="4"/>
      <c r="K588" s="5"/>
      <c r="L588" s="32"/>
      <c r="M588" s="4"/>
      <c r="N588" s="4"/>
      <c r="O588" s="5"/>
      <c r="P588" s="32"/>
      <c r="Q588" s="4"/>
      <c r="R588" s="4"/>
      <c r="S588" s="47"/>
      <c r="T588" s="32"/>
      <c r="U588" s="4"/>
      <c r="V588" s="4"/>
      <c r="W588" s="47"/>
      <c r="X588" s="86">
        <f>IF(Dane!$E$3=1,AL588+AX588+BJ588,IF(Dane!$E$3=2,AR588+BD588+BP588,AT588+BF588+BR588))</f>
        <v>0</v>
      </c>
      <c r="Y588" s="87">
        <f>IF(Dane!$E$3=1,AM588+AY588+BK588,IF(Dane!$E$3=2,AS588+BE588+BQ588,AU588+BG588+BS588))</f>
        <v>0</v>
      </c>
      <c r="Z588" s="87">
        <f>IF(((H588*Dane!$C$9)-X588)&lt;0,0,(H588*Dane!$C$9)-X588)</f>
        <v>0</v>
      </c>
      <c r="AA588" s="88">
        <f>IFERROR(IF(((I588*Dane!$C$9)-Y588)&lt;0,0,(I588*Dane!$C$9)-Y588),0)</f>
        <v>0</v>
      </c>
      <c r="AB588" s="74"/>
      <c r="AC588" s="83">
        <f>IF(Dane!$E$3=1,AL588,IF(Dane!$E$3=2,AR588,AT588))</f>
        <v>0</v>
      </c>
      <c r="AD588" s="83">
        <f>IF(Dane!$E$3=1,AM588,IF(Dane!$E$3=2,AS588,AU588))</f>
        <v>0</v>
      </c>
      <c r="AE588" s="83">
        <f>IF(Dane!$E$3=1,AX588,IF(Dane!$E$3=2,BD588,BF588))</f>
        <v>0</v>
      </c>
      <c r="AF588" s="83">
        <f>IF(Dane!$E$3=1,AY588,IF(Dane!$E$3=2,BE588,BG588))</f>
        <v>0</v>
      </c>
      <c r="AG588" s="83">
        <f>IF(Dane!$E$3=1,BJ588,IF(Dane!$E$3=2,BP588,BR588))</f>
        <v>0</v>
      </c>
      <c r="AH588" s="83">
        <f>IF(Dane!$E$3=1,BK588,IF(Dane!$E$3=2,BQ588,BS588))</f>
        <v>0</v>
      </c>
      <c r="AI588" s="84">
        <f t="shared" si="294"/>
        <v>0</v>
      </c>
      <c r="AJ588" s="84">
        <f t="shared" si="295"/>
        <v>0</v>
      </c>
      <c r="AK588" s="84"/>
      <c r="AL588" s="84">
        <f t="shared" si="281"/>
        <v>0</v>
      </c>
      <c r="AM588" s="84">
        <f t="shared" si="296"/>
        <v>0</v>
      </c>
      <c r="AN588" s="84">
        <f t="shared" si="297"/>
        <v>0</v>
      </c>
      <c r="AO588" s="84">
        <f t="shared" si="282"/>
        <v>0</v>
      </c>
      <c r="AP588" s="84">
        <f t="shared" si="283"/>
        <v>0</v>
      </c>
      <c r="AQ588" s="84">
        <f t="shared" si="298"/>
        <v>0</v>
      </c>
      <c r="AR588" s="84">
        <f t="shared" ref="AR588:AR651" si="307">IF(AQ588&gt;AN588,AN588,AQ588)</f>
        <v>0</v>
      </c>
      <c r="AS588" s="84">
        <v>0</v>
      </c>
      <c r="AT588" s="84">
        <f t="shared" si="280"/>
        <v>0</v>
      </c>
      <c r="AU588" s="84">
        <v>0</v>
      </c>
      <c r="AV588" s="84">
        <f t="shared" si="284"/>
        <v>0</v>
      </c>
      <c r="AW588" s="84">
        <f t="shared" si="299"/>
        <v>0</v>
      </c>
      <c r="AX588" s="84">
        <f t="shared" si="285"/>
        <v>0</v>
      </c>
      <c r="AY588" s="84">
        <f t="shared" si="286"/>
        <v>0</v>
      </c>
      <c r="AZ588" s="84">
        <f t="shared" si="300"/>
        <v>0</v>
      </c>
      <c r="BA588" s="84">
        <f t="shared" si="287"/>
        <v>0</v>
      </c>
      <c r="BB588" s="84">
        <f t="shared" si="288"/>
        <v>0</v>
      </c>
      <c r="BC588" s="84">
        <f t="shared" si="301"/>
        <v>0</v>
      </c>
      <c r="BD588" s="84">
        <f t="shared" ref="BD588:BD651" si="308">IF(BC588&gt;AZ588,AZ588,BC588)</f>
        <v>0</v>
      </c>
      <c r="BE588" s="84">
        <v>0</v>
      </c>
      <c r="BF588" s="84">
        <f t="shared" si="302"/>
        <v>0</v>
      </c>
      <c r="BG588" s="84">
        <v>0</v>
      </c>
      <c r="BH588" s="84">
        <f t="shared" si="289"/>
        <v>0</v>
      </c>
      <c r="BI588" s="84">
        <f t="shared" si="303"/>
        <v>0</v>
      </c>
      <c r="BJ588" s="84">
        <f t="shared" si="290"/>
        <v>0</v>
      </c>
      <c r="BK588" s="84">
        <f t="shared" si="291"/>
        <v>0</v>
      </c>
      <c r="BL588" s="84">
        <f t="shared" si="304"/>
        <v>0</v>
      </c>
      <c r="BM588" s="84">
        <f t="shared" si="292"/>
        <v>0</v>
      </c>
      <c r="BN588" s="84">
        <f t="shared" si="293"/>
        <v>0</v>
      </c>
      <c r="BO588" s="84">
        <f t="shared" si="305"/>
        <v>0</v>
      </c>
      <c r="BP588" s="84">
        <f t="shared" ref="BP588:BP651" si="309">IF(BO588&gt;BL588,BL588,BO588)</f>
        <v>0</v>
      </c>
      <c r="BQ588" s="84">
        <v>0</v>
      </c>
      <c r="BR588" s="84">
        <f t="shared" si="306"/>
        <v>0</v>
      </c>
      <c r="BS588" s="84">
        <v>0</v>
      </c>
    </row>
    <row r="589" spans="1:71" s="85" customFormat="1">
      <c r="A589" s="69">
        <v>580</v>
      </c>
      <c r="B589" s="1"/>
      <c r="C589" s="1"/>
      <c r="D589" s="2"/>
      <c r="E589" s="3"/>
      <c r="F589" s="4"/>
      <c r="G589" s="2"/>
      <c r="H589" s="4"/>
      <c r="I589" s="4"/>
      <c r="J589" s="4"/>
      <c r="K589" s="5"/>
      <c r="L589" s="32"/>
      <c r="M589" s="4"/>
      <c r="N589" s="4"/>
      <c r="O589" s="5"/>
      <c r="P589" s="32"/>
      <c r="Q589" s="4"/>
      <c r="R589" s="4"/>
      <c r="S589" s="47"/>
      <c r="T589" s="32"/>
      <c r="U589" s="4"/>
      <c r="V589" s="4"/>
      <c r="W589" s="47"/>
      <c r="X589" s="86">
        <f>IF(Dane!$E$3=1,AL589+AX589+BJ589,IF(Dane!$E$3=2,AR589+BD589+BP589,AT589+BF589+BR589))</f>
        <v>0</v>
      </c>
      <c r="Y589" s="87">
        <f>IF(Dane!$E$3=1,AM589+AY589+BK589,IF(Dane!$E$3=2,AS589+BE589+BQ589,AU589+BG589+BS589))</f>
        <v>0</v>
      </c>
      <c r="Z589" s="87">
        <f>IF(((H589*Dane!$C$9)-X589)&lt;0,0,(H589*Dane!$C$9)-X589)</f>
        <v>0</v>
      </c>
      <c r="AA589" s="88">
        <f>IFERROR(IF(((I589*Dane!$C$9)-Y589)&lt;0,0,(I589*Dane!$C$9)-Y589),0)</f>
        <v>0</v>
      </c>
      <c r="AB589" s="74"/>
      <c r="AC589" s="83">
        <f>IF(Dane!$E$3=1,AL589,IF(Dane!$E$3=2,AR589,AT589))</f>
        <v>0</v>
      </c>
      <c r="AD589" s="83">
        <f>IF(Dane!$E$3=1,AM589,IF(Dane!$E$3=2,AS589,AU589))</f>
        <v>0</v>
      </c>
      <c r="AE589" s="83">
        <f>IF(Dane!$E$3=1,AX589,IF(Dane!$E$3=2,BD589,BF589))</f>
        <v>0</v>
      </c>
      <c r="AF589" s="83">
        <f>IF(Dane!$E$3=1,AY589,IF(Dane!$E$3=2,BE589,BG589))</f>
        <v>0</v>
      </c>
      <c r="AG589" s="83">
        <f>IF(Dane!$E$3=1,BJ589,IF(Dane!$E$3=2,BP589,BR589))</f>
        <v>0</v>
      </c>
      <c r="AH589" s="83">
        <f>IF(Dane!$E$3=1,BK589,IF(Dane!$E$3=2,BQ589,BS589))</f>
        <v>0</v>
      </c>
      <c r="AI589" s="84">
        <f t="shared" si="294"/>
        <v>0</v>
      </c>
      <c r="AJ589" s="84">
        <f t="shared" si="295"/>
        <v>0</v>
      </c>
      <c r="AK589" s="84"/>
      <c r="AL589" s="84">
        <f t="shared" si="281"/>
        <v>0</v>
      </c>
      <c r="AM589" s="84">
        <f t="shared" si="296"/>
        <v>0</v>
      </c>
      <c r="AN589" s="84">
        <f t="shared" si="297"/>
        <v>0</v>
      </c>
      <c r="AO589" s="84">
        <f t="shared" si="282"/>
        <v>0</v>
      </c>
      <c r="AP589" s="84">
        <f t="shared" si="283"/>
        <v>0</v>
      </c>
      <c r="AQ589" s="84">
        <f t="shared" si="298"/>
        <v>0</v>
      </c>
      <c r="AR589" s="84">
        <f t="shared" si="307"/>
        <v>0</v>
      </c>
      <c r="AS589" s="84">
        <v>0</v>
      </c>
      <c r="AT589" s="84">
        <f t="shared" ref="AT589:AT652" si="310">IF(AQ589&gt;AN589,AN589,AQ589)</f>
        <v>0</v>
      </c>
      <c r="AU589" s="84">
        <v>0</v>
      </c>
      <c r="AV589" s="84">
        <f t="shared" si="284"/>
        <v>0</v>
      </c>
      <c r="AW589" s="84">
        <f t="shared" si="299"/>
        <v>0</v>
      </c>
      <c r="AX589" s="84">
        <f t="shared" si="285"/>
        <v>0</v>
      </c>
      <c r="AY589" s="84">
        <f t="shared" si="286"/>
        <v>0</v>
      </c>
      <c r="AZ589" s="84">
        <f t="shared" si="300"/>
        <v>0</v>
      </c>
      <c r="BA589" s="84">
        <f t="shared" si="287"/>
        <v>0</v>
      </c>
      <c r="BB589" s="84">
        <f t="shared" si="288"/>
        <v>0</v>
      </c>
      <c r="BC589" s="84">
        <f t="shared" si="301"/>
        <v>0</v>
      </c>
      <c r="BD589" s="84">
        <f t="shared" si="308"/>
        <v>0</v>
      </c>
      <c r="BE589" s="84">
        <v>0</v>
      </c>
      <c r="BF589" s="84">
        <f t="shared" si="302"/>
        <v>0</v>
      </c>
      <c r="BG589" s="84">
        <v>0</v>
      </c>
      <c r="BH589" s="84">
        <f t="shared" si="289"/>
        <v>0</v>
      </c>
      <c r="BI589" s="84">
        <f t="shared" si="303"/>
        <v>0</v>
      </c>
      <c r="BJ589" s="84">
        <f t="shared" si="290"/>
        <v>0</v>
      </c>
      <c r="BK589" s="84">
        <f t="shared" si="291"/>
        <v>0</v>
      </c>
      <c r="BL589" s="84">
        <f t="shared" si="304"/>
        <v>0</v>
      </c>
      <c r="BM589" s="84">
        <f t="shared" si="292"/>
        <v>0</v>
      </c>
      <c r="BN589" s="84">
        <f t="shared" si="293"/>
        <v>0</v>
      </c>
      <c r="BO589" s="84">
        <f t="shared" si="305"/>
        <v>0</v>
      </c>
      <c r="BP589" s="84">
        <f t="shared" si="309"/>
        <v>0</v>
      </c>
      <c r="BQ589" s="84">
        <v>0</v>
      </c>
      <c r="BR589" s="84">
        <f t="shared" si="306"/>
        <v>0</v>
      </c>
      <c r="BS589" s="84">
        <v>0</v>
      </c>
    </row>
    <row r="590" spans="1:71" s="85" customFormat="1">
      <c r="A590" s="69">
        <v>581</v>
      </c>
      <c r="B590" s="1"/>
      <c r="C590" s="1"/>
      <c r="D590" s="2"/>
      <c r="E590" s="3"/>
      <c r="F590" s="4"/>
      <c r="G590" s="2"/>
      <c r="H590" s="4"/>
      <c r="I590" s="4"/>
      <c r="J590" s="4"/>
      <c r="K590" s="5"/>
      <c r="L590" s="32"/>
      <c r="M590" s="4"/>
      <c r="N590" s="4"/>
      <c r="O590" s="5"/>
      <c r="P590" s="32"/>
      <c r="Q590" s="4"/>
      <c r="R590" s="4"/>
      <c r="S590" s="47"/>
      <c r="T590" s="32"/>
      <c r="U590" s="4"/>
      <c r="V590" s="4"/>
      <c r="W590" s="47"/>
      <c r="X590" s="86">
        <f>IF(Dane!$E$3=1,AL590+AX590+BJ590,IF(Dane!$E$3=2,AR590+BD590+BP590,AT590+BF590+BR590))</f>
        <v>0</v>
      </c>
      <c r="Y590" s="87">
        <f>IF(Dane!$E$3=1,AM590+AY590+BK590,IF(Dane!$E$3=2,AS590+BE590+BQ590,AU590+BG590+BS590))</f>
        <v>0</v>
      </c>
      <c r="Z590" s="87">
        <f>IF(((H590*Dane!$C$9)-X590)&lt;0,0,(H590*Dane!$C$9)-X590)</f>
        <v>0</v>
      </c>
      <c r="AA590" s="88">
        <f>IFERROR(IF(((I590*Dane!$C$9)-Y590)&lt;0,0,(I590*Dane!$C$9)-Y590),0)</f>
        <v>0</v>
      </c>
      <c r="AB590" s="74"/>
      <c r="AC590" s="83">
        <f>IF(Dane!$E$3=1,AL590,IF(Dane!$E$3=2,AR590,AT590))</f>
        <v>0</v>
      </c>
      <c r="AD590" s="83">
        <f>IF(Dane!$E$3=1,AM590,IF(Dane!$E$3=2,AS590,AU590))</f>
        <v>0</v>
      </c>
      <c r="AE590" s="83">
        <f>IF(Dane!$E$3=1,AX590,IF(Dane!$E$3=2,BD590,BF590))</f>
        <v>0</v>
      </c>
      <c r="AF590" s="83">
        <f>IF(Dane!$E$3=1,AY590,IF(Dane!$E$3=2,BE590,BG590))</f>
        <v>0</v>
      </c>
      <c r="AG590" s="83">
        <f>IF(Dane!$E$3=1,BJ590,IF(Dane!$E$3=2,BP590,BR590))</f>
        <v>0</v>
      </c>
      <c r="AH590" s="83">
        <f>IF(Dane!$E$3=1,BK590,IF(Dane!$E$3=2,BQ590,BS590))</f>
        <v>0</v>
      </c>
      <c r="AI590" s="84">
        <f t="shared" si="294"/>
        <v>0</v>
      </c>
      <c r="AJ590" s="84">
        <f t="shared" si="295"/>
        <v>0</v>
      </c>
      <c r="AK590" s="84"/>
      <c r="AL590" s="84">
        <f t="shared" si="281"/>
        <v>0</v>
      </c>
      <c r="AM590" s="84">
        <f t="shared" si="296"/>
        <v>0</v>
      </c>
      <c r="AN590" s="84">
        <f t="shared" si="297"/>
        <v>0</v>
      </c>
      <c r="AO590" s="84">
        <f t="shared" si="282"/>
        <v>0</v>
      </c>
      <c r="AP590" s="84">
        <f t="shared" si="283"/>
        <v>0</v>
      </c>
      <c r="AQ590" s="84">
        <f t="shared" si="298"/>
        <v>0</v>
      </c>
      <c r="AR590" s="84">
        <f t="shared" si="307"/>
        <v>0</v>
      </c>
      <c r="AS590" s="84">
        <v>0</v>
      </c>
      <c r="AT590" s="84">
        <f t="shared" si="310"/>
        <v>0</v>
      </c>
      <c r="AU590" s="84">
        <v>0</v>
      </c>
      <c r="AV590" s="84">
        <f t="shared" si="284"/>
        <v>0</v>
      </c>
      <c r="AW590" s="84">
        <f t="shared" si="299"/>
        <v>0</v>
      </c>
      <c r="AX590" s="84">
        <f t="shared" si="285"/>
        <v>0</v>
      </c>
      <c r="AY590" s="84">
        <f t="shared" si="286"/>
        <v>0</v>
      </c>
      <c r="AZ590" s="84">
        <f t="shared" si="300"/>
        <v>0</v>
      </c>
      <c r="BA590" s="84">
        <f t="shared" si="287"/>
        <v>0</v>
      </c>
      <c r="BB590" s="84">
        <f t="shared" si="288"/>
        <v>0</v>
      </c>
      <c r="BC590" s="84">
        <f t="shared" si="301"/>
        <v>0</v>
      </c>
      <c r="BD590" s="84">
        <f t="shared" si="308"/>
        <v>0</v>
      </c>
      <c r="BE590" s="84">
        <v>0</v>
      </c>
      <c r="BF590" s="84">
        <f t="shared" si="302"/>
        <v>0</v>
      </c>
      <c r="BG590" s="84">
        <v>0</v>
      </c>
      <c r="BH590" s="84">
        <f t="shared" si="289"/>
        <v>0</v>
      </c>
      <c r="BI590" s="84">
        <f t="shared" si="303"/>
        <v>0</v>
      </c>
      <c r="BJ590" s="84">
        <f t="shared" si="290"/>
        <v>0</v>
      </c>
      <c r="BK590" s="84">
        <f t="shared" si="291"/>
        <v>0</v>
      </c>
      <c r="BL590" s="84">
        <f t="shared" si="304"/>
        <v>0</v>
      </c>
      <c r="BM590" s="84">
        <f t="shared" si="292"/>
        <v>0</v>
      </c>
      <c r="BN590" s="84">
        <f t="shared" si="293"/>
        <v>0</v>
      </c>
      <c r="BO590" s="84">
        <f t="shared" si="305"/>
        <v>0</v>
      </c>
      <c r="BP590" s="84">
        <f t="shared" si="309"/>
        <v>0</v>
      </c>
      <c r="BQ590" s="84">
        <v>0</v>
      </c>
      <c r="BR590" s="84">
        <f t="shared" si="306"/>
        <v>0</v>
      </c>
      <c r="BS590" s="84">
        <v>0</v>
      </c>
    </row>
    <row r="591" spans="1:71" s="85" customFormat="1">
      <c r="A591" s="69">
        <v>582</v>
      </c>
      <c r="B591" s="1"/>
      <c r="C591" s="1"/>
      <c r="D591" s="2"/>
      <c r="E591" s="3"/>
      <c r="F591" s="4"/>
      <c r="G591" s="2"/>
      <c r="H591" s="4"/>
      <c r="I591" s="4"/>
      <c r="J591" s="4"/>
      <c r="K591" s="5"/>
      <c r="L591" s="32"/>
      <c r="M591" s="4"/>
      <c r="N591" s="4"/>
      <c r="O591" s="5"/>
      <c r="P591" s="32"/>
      <c r="Q591" s="4"/>
      <c r="R591" s="4"/>
      <c r="S591" s="47"/>
      <c r="T591" s="32"/>
      <c r="U591" s="4"/>
      <c r="V591" s="4"/>
      <c r="W591" s="47"/>
      <c r="X591" s="86">
        <f>IF(Dane!$E$3=1,AL591+AX591+BJ591,IF(Dane!$E$3=2,AR591+BD591+BP591,AT591+BF591+BR591))</f>
        <v>0</v>
      </c>
      <c r="Y591" s="87">
        <f>IF(Dane!$E$3=1,AM591+AY591+BK591,IF(Dane!$E$3=2,AS591+BE591+BQ591,AU591+BG591+BS591))</f>
        <v>0</v>
      </c>
      <c r="Z591" s="87">
        <f>IF(((H591*Dane!$C$9)-X591)&lt;0,0,(H591*Dane!$C$9)-X591)</f>
        <v>0</v>
      </c>
      <c r="AA591" s="88">
        <f>IFERROR(IF(((I591*Dane!$C$9)-Y591)&lt;0,0,(I591*Dane!$C$9)-Y591),0)</f>
        <v>0</v>
      </c>
      <c r="AB591" s="74"/>
      <c r="AC591" s="83">
        <f>IF(Dane!$E$3=1,AL591,IF(Dane!$E$3=2,AR591,AT591))</f>
        <v>0</v>
      </c>
      <c r="AD591" s="83">
        <f>IF(Dane!$E$3=1,AM591,IF(Dane!$E$3=2,AS591,AU591))</f>
        <v>0</v>
      </c>
      <c r="AE591" s="83">
        <f>IF(Dane!$E$3=1,AX591,IF(Dane!$E$3=2,BD591,BF591))</f>
        <v>0</v>
      </c>
      <c r="AF591" s="83">
        <f>IF(Dane!$E$3=1,AY591,IF(Dane!$E$3=2,BE591,BG591))</f>
        <v>0</v>
      </c>
      <c r="AG591" s="83">
        <f>IF(Dane!$E$3=1,BJ591,IF(Dane!$E$3=2,BP591,BR591))</f>
        <v>0</v>
      </c>
      <c r="AH591" s="83">
        <f>IF(Dane!$E$3=1,BK591,IF(Dane!$E$3=2,BQ591,BS591))</f>
        <v>0</v>
      </c>
      <c r="AI591" s="84">
        <f t="shared" si="294"/>
        <v>0</v>
      </c>
      <c r="AJ591" s="84">
        <f t="shared" si="295"/>
        <v>0</v>
      </c>
      <c r="AK591" s="84"/>
      <c r="AL591" s="84">
        <f t="shared" si="281"/>
        <v>0</v>
      </c>
      <c r="AM591" s="84">
        <f t="shared" si="296"/>
        <v>0</v>
      </c>
      <c r="AN591" s="84">
        <f t="shared" si="297"/>
        <v>0</v>
      </c>
      <c r="AO591" s="84">
        <f t="shared" si="282"/>
        <v>0</v>
      </c>
      <c r="AP591" s="84">
        <f t="shared" si="283"/>
        <v>0</v>
      </c>
      <c r="AQ591" s="84">
        <f t="shared" si="298"/>
        <v>0</v>
      </c>
      <c r="AR591" s="84">
        <f t="shared" si="307"/>
        <v>0</v>
      </c>
      <c r="AS591" s="84">
        <v>0</v>
      </c>
      <c r="AT591" s="84">
        <f t="shared" si="310"/>
        <v>0</v>
      </c>
      <c r="AU591" s="84">
        <v>0</v>
      </c>
      <c r="AV591" s="84">
        <f t="shared" si="284"/>
        <v>0</v>
      </c>
      <c r="AW591" s="84">
        <f t="shared" si="299"/>
        <v>0</v>
      </c>
      <c r="AX591" s="84">
        <f t="shared" si="285"/>
        <v>0</v>
      </c>
      <c r="AY591" s="84">
        <f t="shared" si="286"/>
        <v>0</v>
      </c>
      <c r="AZ591" s="84">
        <f t="shared" si="300"/>
        <v>0</v>
      </c>
      <c r="BA591" s="84">
        <f t="shared" si="287"/>
        <v>0</v>
      </c>
      <c r="BB591" s="84">
        <f t="shared" si="288"/>
        <v>0</v>
      </c>
      <c r="BC591" s="84">
        <f t="shared" si="301"/>
        <v>0</v>
      </c>
      <c r="BD591" s="84">
        <f t="shared" si="308"/>
        <v>0</v>
      </c>
      <c r="BE591" s="84">
        <v>0</v>
      </c>
      <c r="BF591" s="84">
        <f t="shared" si="302"/>
        <v>0</v>
      </c>
      <c r="BG591" s="84">
        <v>0</v>
      </c>
      <c r="BH591" s="84">
        <f t="shared" si="289"/>
        <v>0</v>
      </c>
      <c r="BI591" s="84">
        <f t="shared" si="303"/>
        <v>0</v>
      </c>
      <c r="BJ591" s="84">
        <f t="shared" si="290"/>
        <v>0</v>
      </c>
      <c r="BK591" s="84">
        <f t="shared" si="291"/>
        <v>0</v>
      </c>
      <c r="BL591" s="84">
        <f t="shared" si="304"/>
        <v>0</v>
      </c>
      <c r="BM591" s="84">
        <f t="shared" si="292"/>
        <v>0</v>
      </c>
      <c r="BN591" s="84">
        <f t="shared" si="293"/>
        <v>0</v>
      </c>
      <c r="BO591" s="84">
        <f t="shared" si="305"/>
        <v>0</v>
      </c>
      <c r="BP591" s="84">
        <f t="shared" si="309"/>
        <v>0</v>
      </c>
      <c r="BQ591" s="84">
        <v>0</v>
      </c>
      <c r="BR591" s="84">
        <f t="shared" si="306"/>
        <v>0</v>
      </c>
      <c r="BS591" s="84">
        <v>0</v>
      </c>
    </row>
    <row r="592" spans="1:71" s="85" customFormat="1">
      <c r="A592" s="69">
        <v>583</v>
      </c>
      <c r="B592" s="1"/>
      <c r="C592" s="1"/>
      <c r="D592" s="2"/>
      <c r="E592" s="3"/>
      <c r="F592" s="4"/>
      <c r="G592" s="2"/>
      <c r="H592" s="4"/>
      <c r="I592" s="4"/>
      <c r="J592" s="4"/>
      <c r="K592" s="5"/>
      <c r="L592" s="32"/>
      <c r="M592" s="4"/>
      <c r="N592" s="4"/>
      <c r="O592" s="5"/>
      <c r="P592" s="32"/>
      <c r="Q592" s="4"/>
      <c r="R592" s="4"/>
      <c r="S592" s="47"/>
      <c r="T592" s="32"/>
      <c r="U592" s="4"/>
      <c r="V592" s="4"/>
      <c r="W592" s="47"/>
      <c r="X592" s="86">
        <f>IF(Dane!$E$3=1,AL592+AX592+BJ592,IF(Dane!$E$3=2,AR592+BD592+BP592,AT592+BF592+BR592))</f>
        <v>0</v>
      </c>
      <c r="Y592" s="87">
        <f>IF(Dane!$E$3=1,AM592+AY592+BK592,IF(Dane!$E$3=2,AS592+BE592+BQ592,AU592+BG592+BS592))</f>
        <v>0</v>
      </c>
      <c r="Z592" s="87">
        <f>IF(((H592*Dane!$C$9)-X592)&lt;0,0,(H592*Dane!$C$9)-X592)</f>
        <v>0</v>
      </c>
      <c r="AA592" s="88">
        <f>IFERROR(IF(((I592*Dane!$C$9)-Y592)&lt;0,0,(I592*Dane!$C$9)-Y592),0)</f>
        <v>0</v>
      </c>
      <c r="AB592" s="74"/>
      <c r="AC592" s="83">
        <f>IF(Dane!$E$3=1,AL592,IF(Dane!$E$3=2,AR592,AT592))</f>
        <v>0</v>
      </c>
      <c r="AD592" s="83">
        <f>IF(Dane!$E$3=1,AM592,IF(Dane!$E$3=2,AS592,AU592))</f>
        <v>0</v>
      </c>
      <c r="AE592" s="83">
        <f>IF(Dane!$E$3=1,AX592,IF(Dane!$E$3=2,BD592,BF592))</f>
        <v>0</v>
      </c>
      <c r="AF592" s="83">
        <f>IF(Dane!$E$3=1,AY592,IF(Dane!$E$3=2,BE592,BG592))</f>
        <v>0</v>
      </c>
      <c r="AG592" s="83">
        <f>IF(Dane!$E$3=1,BJ592,IF(Dane!$E$3=2,BP592,BR592))</f>
        <v>0</v>
      </c>
      <c r="AH592" s="83">
        <f>IF(Dane!$E$3=1,BK592,IF(Dane!$E$3=2,BQ592,BS592))</f>
        <v>0</v>
      </c>
      <c r="AI592" s="84">
        <f t="shared" si="294"/>
        <v>0</v>
      </c>
      <c r="AJ592" s="84">
        <f t="shared" si="295"/>
        <v>0</v>
      </c>
      <c r="AK592" s="84"/>
      <c r="AL592" s="84">
        <f t="shared" si="281"/>
        <v>0</v>
      </c>
      <c r="AM592" s="84">
        <f t="shared" si="296"/>
        <v>0</v>
      </c>
      <c r="AN592" s="84">
        <f t="shared" si="297"/>
        <v>0</v>
      </c>
      <c r="AO592" s="84">
        <f t="shared" si="282"/>
        <v>0</v>
      </c>
      <c r="AP592" s="84">
        <f t="shared" si="283"/>
        <v>0</v>
      </c>
      <c r="AQ592" s="84">
        <f t="shared" si="298"/>
        <v>0</v>
      </c>
      <c r="AR592" s="84">
        <f t="shared" si="307"/>
        <v>0</v>
      </c>
      <c r="AS592" s="84">
        <v>0</v>
      </c>
      <c r="AT592" s="84">
        <f t="shared" si="310"/>
        <v>0</v>
      </c>
      <c r="AU592" s="84">
        <v>0</v>
      </c>
      <c r="AV592" s="84">
        <f t="shared" si="284"/>
        <v>0</v>
      </c>
      <c r="AW592" s="84">
        <f t="shared" si="299"/>
        <v>0</v>
      </c>
      <c r="AX592" s="84">
        <f t="shared" si="285"/>
        <v>0</v>
      </c>
      <c r="AY592" s="84">
        <f t="shared" si="286"/>
        <v>0</v>
      </c>
      <c r="AZ592" s="84">
        <f t="shared" si="300"/>
        <v>0</v>
      </c>
      <c r="BA592" s="84">
        <f t="shared" si="287"/>
        <v>0</v>
      </c>
      <c r="BB592" s="84">
        <f t="shared" si="288"/>
        <v>0</v>
      </c>
      <c r="BC592" s="84">
        <f t="shared" si="301"/>
        <v>0</v>
      </c>
      <c r="BD592" s="84">
        <f t="shared" si="308"/>
        <v>0</v>
      </c>
      <c r="BE592" s="84">
        <v>0</v>
      </c>
      <c r="BF592" s="84">
        <f t="shared" si="302"/>
        <v>0</v>
      </c>
      <c r="BG592" s="84">
        <v>0</v>
      </c>
      <c r="BH592" s="84">
        <f t="shared" si="289"/>
        <v>0</v>
      </c>
      <c r="BI592" s="84">
        <f t="shared" si="303"/>
        <v>0</v>
      </c>
      <c r="BJ592" s="84">
        <f t="shared" si="290"/>
        <v>0</v>
      </c>
      <c r="BK592" s="84">
        <f t="shared" si="291"/>
        <v>0</v>
      </c>
      <c r="BL592" s="84">
        <f t="shared" si="304"/>
        <v>0</v>
      </c>
      <c r="BM592" s="84">
        <f t="shared" si="292"/>
        <v>0</v>
      </c>
      <c r="BN592" s="84">
        <f t="shared" si="293"/>
        <v>0</v>
      </c>
      <c r="BO592" s="84">
        <f t="shared" si="305"/>
        <v>0</v>
      </c>
      <c r="BP592" s="84">
        <f t="shared" si="309"/>
        <v>0</v>
      </c>
      <c r="BQ592" s="84">
        <v>0</v>
      </c>
      <c r="BR592" s="84">
        <f t="shared" si="306"/>
        <v>0</v>
      </c>
      <c r="BS592" s="84">
        <v>0</v>
      </c>
    </row>
    <row r="593" spans="1:71" s="85" customFormat="1">
      <c r="A593" s="69">
        <v>584</v>
      </c>
      <c r="B593" s="1"/>
      <c r="C593" s="1"/>
      <c r="D593" s="2"/>
      <c r="E593" s="3"/>
      <c r="F593" s="4"/>
      <c r="G593" s="2"/>
      <c r="H593" s="4"/>
      <c r="I593" s="4"/>
      <c r="J593" s="4"/>
      <c r="K593" s="5"/>
      <c r="L593" s="32"/>
      <c r="M593" s="4"/>
      <c r="N593" s="4"/>
      <c r="O593" s="5"/>
      <c r="P593" s="32"/>
      <c r="Q593" s="4"/>
      <c r="R593" s="4"/>
      <c r="S593" s="47"/>
      <c r="T593" s="32"/>
      <c r="U593" s="4"/>
      <c r="V593" s="4"/>
      <c r="W593" s="47"/>
      <c r="X593" s="86">
        <f>IF(Dane!$E$3=1,AL593+AX593+BJ593,IF(Dane!$E$3=2,AR593+BD593+BP593,AT593+BF593+BR593))</f>
        <v>0</v>
      </c>
      <c r="Y593" s="87">
        <f>IF(Dane!$E$3=1,AM593+AY593+BK593,IF(Dane!$E$3=2,AS593+BE593+BQ593,AU593+BG593+BS593))</f>
        <v>0</v>
      </c>
      <c r="Z593" s="87">
        <f>IF(((H593*Dane!$C$9)-X593)&lt;0,0,(H593*Dane!$C$9)-X593)</f>
        <v>0</v>
      </c>
      <c r="AA593" s="88">
        <f>IFERROR(IF(((I593*Dane!$C$9)-Y593)&lt;0,0,(I593*Dane!$C$9)-Y593),0)</f>
        <v>0</v>
      </c>
      <c r="AB593" s="74"/>
      <c r="AC593" s="83">
        <f>IF(Dane!$E$3=1,AL593,IF(Dane!$E$3=2,AR593,AT593))</f>
        <v>0</v>
      </c>
      <c r="AD593" s="83">
        <f>IF(Dane!$E$3=1,AM593,IF(Dane!$E$3=2,AS593,AU593))</f>
        <v>0</v>
      </c>
      <c r="AE593" s="83">
        <f>IF(Dane!$E$3=1,AX593,IF(Dane!$E$3=2,BD593,BF593))</f>
        <v>0</v>
      </c>
      <c r="AF593" s="83">
        <f>IF(Dane!$E$3=1,AY593,IF(Dane!$E$3=2,BE593,BG593))</f>
        <v>0</v>
      </c>
      <c r="AG593" s="83">
        <f>IF(Dane!$E$3=1,BJ593,IF(Dane!$E$3=2,BP593,BR593))</f>
        <v>0</v>
      </c>
      <c r="AH593" s="83">
        <f>IF(Dane!$E$3=1,BK593,IF(Dane!$E$3=2,BQ593,BS593))</f>
        <v>0</v>
      </c>
      <c r="AI593" s="84">
        <f t="shared" si="294"/>
        <v>0</v>
      </c>
      <c r="AJ593" s="84">
        <f t="shared" si="295"/>
        <v>0</v>
      </c>
      <c r="AK593" s="84"/>
      <c r="AL593" s="84">
        <f t="shared" si="281"/>
        <v>0</v>
      </c>
      <c r="AM593" s="84">
        <f t="shared" si="296"/>
        <v>0</v>
      </c>
      <c r="AN593" s="84">
        <f t="shared" si="297"/>
        <v>0</v>
      </c>
      <c r="AO593" s="84">
        <f t="shared" si="282"/>
        <v>0</v>
      </c>
      <c r="AP593" s="84">
        <f t="shared" si="283"/>
        <v>0</v>
      </c>
      <c r="AQ593" s="84">
        <f t="shared" si="298"/>
        <v>0</v>
      </c>
      <c r="AR593" s="84">
        <f t="shared" si="307"/>
        <v>0</v>
      </c>
      <c r="AS593" s="84">
        <v>0</v>
      </c>
      <c r="AT593" s="84">
        <f t="shared" si="310"/>
        <v>0</v>
      </c>
      <c r="AU593" s="84">
        <v>0</v>
      </c>
      <c r="AV593" s="84">
        <f t="shared" si="284"/>
        <v>0</v>
      </c>
      <c r="AW593" s="84">
        <f t="shared" si="299"/>
        <v>0</v>
      </c>
      <c r="AX593" s="84">
        <f t="shared" si="285"/>
        <v>0</v>
      </c>
      <c r="AY593" s="84">
        <f t="shared" si="286"/>
        <v>0</v>
      </c>
      <c r="AZ593" s="84">
        <f t="shared" si="300"/>
        <v>0</v>
      </c>
      <c r="BA593" s="84">
        <f t="shared" si="287"/>
        <v>0</v>
      </c>
      <c r="BB593" s="84">
        <f t="shared" si="288"/>
        <v>0</v>
      </c>
      <c r="BC593" s="84">
        <f t="shared" si="301"/>
        <v>0</v>
      </c>
      <c r="BD593" s="84">
        <f t="shared" si="308"/>
        <v>0</v>
      </c>
      <c r="BE593" s="84">
        <v>0</v>
      </c>
      <c r="BF593" s="84">
        <f t="shared" si="302"/>
        <v>0</v>
      </c>
      <c r="BG593" s="84">
        <v>0</v>
      </c>
      <c r="BH593" s="84">
        <f t="shared" si="289"/>
        <v>0</v>
      </c>
      <c r="BI593" s="84">
        <f t="shared" si="303"/>
        <v>0</v>
      </c>
      <c r="BJ593" s="84">
        <f t="shared" si="290"/>
        <v>0</v>
      </c>
      <c r="BK593" s="84">
        <f t="shared" si="291"/>
        <v>0</v>
      </c>
      <c r="BL593" s="84">
        <f t="shared" si="304"/>
        <v>0</v>
      </c>
      <c r="BM593" s="84">
        <f t="shared" si="292"/>
        <v>0</v>
      </c>
      <c r="BN593" s="84">
        <f t="shared" si="293"/>
        <v>0</v>
      </c>
      <c r="BO593" s="84">
        <f t="shared" si="305"/>
        <v>0</v>
      </c>
      <c r="BP593" s="84">
        <f t="shared" si="309"/>
        <v>0</v>
      </c>
      <c r="BQ593" s="84">
        <v>0</v>
      </c>
      <c r="BR593" s="84">
        <f t="shared" si="306"/>
        <v>0</v>
      </c>
      <c r="BS593" s="84">
        <v>0</v>
      </c>
    </row>
    <row r="594" spans="1:71" s="85" customFormat="1">
      <c r="A594" s="69">
        <v>585</v>
      </c>
      <c r="B594" s="1"/>
      <c r="C594" s="1"/>
      <c r="D594" s="2"/>
      <c r="E594" s="3"/>
      <c r="F594" s="4"/>
      <c r="G594" s="2"/>
      <c r="H594" s="4"/>
      <c r="I594" s="4"/>
      <c r="J594" s="4"/>
      <c r="K594" s="5"/>
      <c r="L594" s="32"/>
      <c r="M594" s="4"/>
      <c r="N594" s="4"/>
      <c r="O594" s="5"/>
      <c r="P594" s="32"/>
      <c r="Q594" s="4"/>
      <c r="R594" s="4"/>
      <c r="S594" s="47"/>
      <c r="T594" s="32"/>
      <c r="U594" s="4"/>
      <c r="V594" s="4"/>
      <c r="W594" s="47"/>
      <c r="X594" s="86">
        <f>IF(Dane!$E$3=1,AL594+AX594+BJ594,IF(Dane!$E$3=2,AR594+BD594+BP594,AT594+BF594+BR594))</f>
        <v>0</v>
      </c>
      <c r="Y594" s="87">
        <f>IF(Dane!$E$3=1,AM594+AY594+BK594,IF(Dane!$E$3=2,AS594+BE594+BQ594,AU594+BG594+BS594))</f>
        <v>0</v>
      </c>
      <c r="Z594" s="87">
        <f>IF(((H594*Dane!$C$9)-X594)&lt;0,0,(H594*Dane!$C$9)-X594)</f>
        <v>0</v>
      </c>
      <c r="AA594" s="88">
        <f>IFERROR(IF(((I594*Dane!$C$9)-Y594)&lt;0,0,(I594*Dane!$C$9)-Y594),0)</f>
        <v>0</v>
      </c>
      <c r="AB594" s="74"/>
      <c r="AC594" s="83">
        <f>IF(Dane!$E$3=1,AL594,IF(Dane!$E$3=2,AR594,AT594))</f>
        <v>0</v>
      </c>
      <c r="AD594" s="83">
        <f>IF(Dane!$E$3=1,AM594,IF(Dane!$E$3=2,AS594,AU594))</f>
        <v>0</v>
      </c>
      <c r="AE594" s="83">
        <f>IF(Dane!$E$3=1,AX594,IF(Dane!$E$3=2,BD594,BF594))</f>
        <v>0</v>
      </c>
      <c r="AF594" s="83">
        <f>IF(Dane!$E$3=1,AY594,IF(Dane!$E$3=2,BE594,BG594))</f>
        <v>0</v>
      </c>
      <c r="AG594" s="83">
        <f>IF(Dane!$E$3=1,BJ594,IF(Dane!$E$3=2,BP594,BR594))</f>
        <v>0</v>
      </c>
      <c r="AH594" s="83">
        <f>IF(Dane!$E$3=1,BK594,IF(Dane!$E$3=2,BQ594,BS594))</f>
        <v>0</v>
      </c>
      <c r="AI594" s="84">
        <f t="shared" si="294"/>
        <v>0</v>
      </c>
      <c r="AJ594" s="84">
        <f t="shared" si="295"/>
        <v>0</v>
      </c>
      <c r="AK594" s="84"/>
      <c r="AL594" s="84">
        <f t="shared" si="281"/>
        <v>0</v>
      </c>
      <c r="AM594" s="84">
        <f t="shared" si="296"/>
        <v>0</v>
      </c>
      <c r="AN594" s="84">
        <f t="shared" si="297"/>
        <v>0</v>
      </c>
      <c r="AO594" s="84">
        <f t="shared" si="282"/>
        <v>0</v>
      </c>
      <c r="AP594" s="84">
        <f t="shared" si="283"/>
        <v>0</v>
      </c>
      <c r="AQ594" s="84">
        <f t="shared" si="298"/>
        <v>0</v>
      </c>
      <c r="AR594" s="84">
        <f t="shared" si="307"/>
        <v>0</v>
      </c>
      <c r="AS594" s="84">
        <v>0</v>
      </c>
      <c r="AT594" s="84">
        <f t="shared" si="310"/>
        <v>0</v>
      </c>
      <c r="AU594" s="84">
        <v>0</v>
      </c>
      <c r="AV594" s="84">
        <f t="shared" si="284"/>
        <v>0</v>
      </c>
      <c r="AW594" s="84">
        <f t="shared" si="299"/>
        <v>0</v>
      </c>
      <c r="AX594" s="84">
        <f t="shared" si="285"/>
        <v>0</v>
      </c>
      <c r="AY594" s="84">
        <f t="shared" si="286"/>
        <v>0</v>
      </c>
      <c r="AZ594" s="84">
        <f t="shared" si="300"/>
        <v>0</v>
      </c>
      <c r="BA594" s="84">
        <f t="shared" si="287"/>
        <v>0</v>
      </c>
      <c r="BB594" s="84">
        <f t="shared" si="288"/>
        <v>0</v>
      </c>
      <c r="BC594" s="84">
        <f t="shared" si="301"/>
        <v>0</v>
      </c>
      <c r="BD594" s="84">
        <f t="shared" si="308"/>
        <v>0</v>
      </c>
      <c r="BE594" s="84">
        <v>0</v>
      </c>
      <c r="BF594" s="84">
        <f t="shared" si="302"/>
        <v>0</v>
      </c>
      <c r="BG594" s="84">
        <v>0</v>
      </c>
      <c r="BH594" s="84">
        <f t="shared" si="289"/>
        <v>0</v>
      </c>
      <c r="BI594" s="84">
        <f t="shared" si="303"/>
        <v>0</v>
      </c>
      <c r="BJ594" s="84">
        <f t="shared" si="290"/>
        <v>0</v>
      </c>
      <c r="BK594" s="84">
        <f t="shared" si="291"/>
        <v>0</v>
      </c>
      <c r="BL594" s="84">
        <f t="shared" si="304"/>
        <v>0</v>
      </c>
      <c r="BM594" s="84">
        <f t="shared" si="292"/>
        <v>0</v>
      </c>
      <c r="BN594" s="84">
        <f t="shared" si="293"/>
        <v>0</v>
      </c>
      <c r="BO594" s="84">
        <f t="shared" si="305"/>
        <v>0</v>
      </c>
      <c r="BP594" s="84">
        <f t="shared" si="309"/>
        <v>0</v>
      </c>
      <c r="BQ594" s="84">
        <v>0</v>
      </c>
      <c r="BR594" s="84">
        <f t="shared" si="306"/>
        <v>0</v>
      </c>
      <c r="BS594" s="84">
        <v>0</v>
      </c>
    </row>
    <row r="595" spans="1:71" s="85" customFormat="1">
      <c r="A595" s="69">
        <v>586</v>
      </c>
      <c r="B595" s="1"/>
      <c r="C595" s="1"/>
      <c r="D595" s="2"/>
      <c r="E595" s="3"/>
      <c r="F595" s="4"/>
      <c r="G595" s="2"/>
      <c r="H595" s="4"/>
      <c r="I595" s="4"/>
      <c r="J595" s="4"/>
      <c r="K595" s="5"/>
      <c r="L595" s="32"/>
      <c r="M595" s="4"/>
      <c r="N595" s="4"/>
      <c r="O595" s="5"/>
      <c r="P595" s="32"/>
      <c r="Q595" s="4"/>
      <c r="R595" s="4"/>
      <c r="S595" s="47"/>
      <c r="T595" s="32"/>
      <c r="U595" s="4"/>
      <c r="V595" s="4"/>
      <c r="W595" s="47"/>
      <c r="X595" s="86">
        <f>IF(Dane!$E$3=1,AL595+AX595+BJ595,IF(Dane!$E$3=2,AR595+BD595+BP595,AT595+BF595+BR595))</f>
        <v>0</v>
      </c>
      <c r="Y595" s="87">
        <f>IF(Dane!$E$3=1,AM595+AY595+BK595,IF(Dane!$E$3=2,AS595+BE595+BQ595,AU595+BG595+BS595))</f>
        <v>0</v>
      </c>
      <c r="Z595" s="87">
        <f>IF(((H595*Dane!$C$9)-X595)&lt;0,0,(H595*Dane!$C$9)-X595)</f>
        <v>0</v>
      </c>
      <c r="AA595" s="88">
        <f>IFERROR(IF(((I595*Dane!$C$9)-Y595)&lt;0,0,(I595*Dane!$C$9)-Y595),0)</f>
        <v>0</v>
      </c>
      <c r="AB595" s="74"/>
      <c r="AC595" s="83">
        <f>IF(Dane!$E$3=1,AL595,IF(Dane!$E$3=2,AR595,AT595))</f>
        <v>0</v>
      </c>
      <c r="AD595" s="83">
        <f>IF(Dane!$E$3=1,AM595,IF(Dane!$E$3=2,AS595,AU595))</f>
        <v>0</v>
      </c>
      <c r="AE595" s="83">
        <f>IF(Dane!$E$3=1,AX595,IF(Dane!$E$3=2,BD595,BF595))</f>
        <v>0</v>
      </c>
      <c r="AF595" s="83">
        <f>IF(Dane!$E$3=1,AY595,IF(Dane!$E$3=2,BE595,BG595))</f>
        <v>0</v>
      </c>
      <c r="AG595" s="83">
        <f>IF(Dane!$E$3=1,BJ595,IF(Dane!$E$3=2,BP595,BR595))</f>
        <v>0</v>
      </c>
      <c r="AH595" s="83">
        <f>IF(Dane!$E$3=1,BK595,IF(Dane!$E$3=2,BQ595,BS595))</f>
        <v>0</v>
      </c>
      <c r="AI595" s="84">
        <f t="shared" si="294"/>
        <v>0</v>
      </c>
      <c r="AJ595" s="84">
        <f t="shared" si="295"/>
        <v>0</v>
      </c>
      <c r="AK595" s="84"/>
      <c r="AL595" s="84">
        <f t="shared" si="281"/>
        <v>0</v>
      </c>
      <c r="AM595" s="84">
        <f t="shared" si="296"/>
        <v>0</v>
      </c>
      <c r="AN595" s="84">
        <f t="shared" si="297"/>
        <v>0</v>
      </c>
      <c r="AO595" s="84">
        <f t="shared" si="282"/>
        <v>0</v>
      </c>
      <c r="AP595" s="84">
        <f t="shared" si="283"/>
        <v>0</v>
      </c>
      <c r="AQ595" s="84">
        <f t="shared" si="298"/>
        <v>0</v>
      </c>
      <c r="AR595" s="84">
        <f t="shared" si="307"/>
        <v>0</v>
      </c>
      <c r="AS595" s="84">
        <v>0</v>
      </c>
      <c r="AT595" s="84">
        <f t="shared" si="310"/>
        <v>0</v>
      </c>
      <c r="AU595" s="84">
        <v>0</v>
      </c>
      <c r="AV595" s="84">
        <f t="shared" si="284"/>
        <v>0</v>
      </c>
      <c r="AW595" s="84">
        <f t="shared" si="299"/>
        <v>0</v>
      </c>
      <c r="AX595" s="84">
        <f t="shared" si="285"/>
        <v>0</v>
      </c>
      <c r="AY595" s="84">
        <f t="shared" si="286"/>
        <v>0</v>
      </c>
      <c r="AZ595" s="84">
        <f t="shared" si="300"/>
        <v>0</v>
      </c>
      <c r="BA595" s="84">
        <f t="shared" si="287"/>
        <v>0</v>
      </c>
      <c r="BB595" s="84">
        <f t="shared" si="288"/>
        <v>0</v>
      </c>
      <c r="BC595" s="84">
        <f t="shared" si="301"/>
        <v>0</v>
      </c>
      <c r="BD595" s="84">
        <f t="shared" si="308"/>
        <v>0</v>
      </c>
      <c r="BE595" s="84">
        <v>0</v>
      </c>
      <c r="BF595" s="84">
        <f t="shared" si="302"/>
        <v>0</v>
      </c>
      <c r="BG595" s="84">
        <v>0</v>
      </c>
      <c r="BH595" s="84">
        <f t="shared" si="289"/>
        <v>0</v>
      </c>
      <c r="BI595" s="84">
        <f t="shared" si="303"/>
        <v>0</v>
      </c>
      <c r="BJ595" s="84">
        <f t="shared" si="290"/>
        <v>0</v>
      </c>
      <c r="BK595" s="84">
        <f t="shared" si="291"/>
        <v>0</v>
      </c>
      <c r="BL595" s="84">
        <f t="shared" si="304"/>
        <v>0</v>
      </c>
      <c r="BM595" s="84">
        <f t="shared" si="292"/>
        <v>0</v>
      </c>
      <c r="BN595" s="84">
        <f t="shared" si="293"/>
        <v>0</v>
      </c>
      <c r="BO595" s="84">
        <f t="shared" si="305"/>
        <v>0</v>
      </c>
      <c r="BP595" s="84">
        <f t="shared" si="309"/>
        <v>0</v>
      </c>
      <c r="BQ595" s="84">
        <v>0</v>
      </c>
      <c r="BR595" s="84">
        <f t="shared" si="306"/>
        <v>0</v>
      </c>
      <c r="BS595" s="84">
        <v>0</v>
      </c>
    </row>
    <row r="596" spans="1:71" s="85" customFormat="1">
      <c r="A596" s="69">
        <v>587</v>
      </c>
      <c r="B596" s="1"/>
      <c r="C596" s="1"/>
      <c r="D596" s="2"/>
      <c r="E596" s="3"/>
      <c r="F596" s="4"/>
      <c r="G596" s="2"/>
      <c r="H596" s="4"/>
      <c r="I596" s="4"/>
      <c r="J596" s="4"/>
      <c r="K596" s="5"/>
      <c r="L596" s="32"/>
      <c r="M596" s="4"/>
      <c r="N596" s="4"/>
      <c r="O596" s="5"/>
      <c r="P596" s="32"/>
      <c r="Q596" s="4"/>
      <c r="R596" s="4"/>
      <c r="S596" s="47"/>
      <c r="T596" s="32"/>
      <c r="U596" s="4"/>
      <c r="V596" s="4"/>
      <c r="W596" s="47"/>
      <c r="X596" s="86">
        <f>IF(Dane!$E$3=1,AL596+AX596+BJ596,IF(Dane!$E$3=2,AR596+BD596+BP596,AT596+BF596+BR596))</f>
        <v>0</v>
      </c>
      <c r="Y596" s="87">
        <f>IF(Dane!$E$3=1,AM596+AY596+BK596,IF(Dane!$E$3=2,AS596+BE596+BQ596,AU596+BG596+BS596))</f>
        <v>0</v>
      </c>
      <c r="Z596" s="87">
        <f>IF(((H596*Dane!$C$9)-X596)&lt;0,0,(H596*Dane!$C$9)-X596)</f>
        <v>0</v>
      </c>
      <c r="AA596" s="88">
        <f>IFERROR(IF(((I596*Dane!$C$9)-Y596)&lt;0,0,(I596*Dane!$C$9)-Y596),0)</f>
        <v>0</v>
      </c>
      <c r="AB596" s="74"/>
      <c r="AC596" s="83">
        <f>IF(Dane!$E$3=1,AL596,IF(Dane!$E$3=2,AR596,AT596))</f>
        <v>0</v>
      </c>
      <c r="AD596" s="83">
        <f>IF(Dane!$E$3=1,AM596,IF(Dane!$E$3=2,AS596,AU596))</f>
        <v>0</v>
      </c>
      <c r="AE596" s="83">
        <f>IF(Dane!$E$3=1,AX596,IF(Dane!$E$3=2,BD596,BF596))</f>
        <v>0</v>
      </c>
      <c r="AF596" s="83">
        <f>IF(Dane!$E$3=1,AY596,IF(Dane!$E$3=2,BE596,BG596))</f>
        <v>0</v>
      </c>
      <c r="AG596" s="83">
        <f>IF(Dane!$E$3=1,BJ596,IF(Dane!$E$3=2,BP596,BR596))</f>
        <v>0</v>
      </c>
      <c r="AH596" s="83">
        <f>IF(Dane!$E$3=1,BK596,IF(Dane!$E$3=2,BQ596,BS596))</f>
        <v>0</v>
      </c>
      <c r="AI596" s="84">
        <f t="shared" si="294"/>
        <v>0</v>
      </c>
      <c r="AJ596" s="84">
        <f t="shared" si="295"/>
        <v>0</v>
      </c>
      <c r="AK596" s="84"/>
      <c r="AL596" s="84">
        <f t="shared" si="281"/>
        <v>0</v>
      </c>
      <c r="AM596" s="84">
        <f t="shared" si="296"/>
        <v>0</v>
      </c>
      <c r="AN596" s="84">
        <f t="shared" si="297"/>
        <v>0</v>
      </c>
      <c r="AO596" s="84">
        <f t="shared" si="282"/>
        <v>0</v>
      </c>
      <c r="AP596" s="84">
        <f t="shared" si="283"/>
        <v>0</v>
      </c>
      <c r="AQ596" s="84">
        <f t="shared" si="298"/>
        <v>0</v>
      </c>
      <c r="AR596" s="84">
        <f t="shared" si="307"/>
        <v>0</v>
      </c>
      <c r="AS596" s="84">
        <v>0</v>
      </c>
      <c r="AT596" s="84">
        <f t="shared" si="310"/>
        <v>0</v>
      </c>
      <c r="AU596" s="84">
        <v>0</v>
      </c>
      <c r="AV596" s="84">
        <f t="shared" si="284"/>
        <v>0</v>
      </c>
      <c r="AW596" s="84">
        <f t="shared" si="299"/>
        <v>0</v>
      </c>
      <c r="AX596" s="84">
        <f t="shared" si="285"/>
        <v>0</v>
      </c>
      <c r="AY596" s="84">
        <f t="shared" si="286"/>
        <v>0</v>
      </c>
      <c r="AZ596" s="84">
        <f t="shared" si="300"/>
        <v>0</v>
      </c>
      <c r="BA596" s="84">
        <f t="shared" si="287"/>
        <v>0</v>
      </c>
      <c r="BB596" s="84">
        <f t="shared" si="288"/>
        <v>0</v>
      </c>
      <c r="BC596" s="84">
        <f t="shared" si="301"/>
        <v>0</v>
      </c>
      <c r="BD596" s="84">
        <f t="shared" si="308"/>
        <v>0</v>
      </c>
      <c r="BE596" s="84">
        <v>0</v>
      </c>
      <c r="BF596" s="84">
        <f t="shared" si="302"/>
        <v>0</v>
      </c>
      <c r="BG596" s="84">
        <v>0</v>
      </c>
      <c r="BH596" s="84">
        <f t="shared" si="289"/>
        <v>0</v>
      </c>
      <c r="BI596" s="84">
        <f t="shared" si="303"/>
        <v>0</v>
      </c>
      <c r="BJ596" s="84">
        <f t="shared" si="290"/>
        <v>0</v>
      </c>
      <c r="BK596" s="84">
        <f t="shared" si="291"/>
        <v>0</v>
      </c>
      <c r="BL596" s="84">
        <f t="shared" si="304"/>
        <v>0</v>
      </c>
      <c r="BM596" s="84">
        <f t="shared" si="292"/>
        <v>0</v>
      </c>
      <c r="BN596" s="84">
        <f t="shared" si="293"/>
        <v>0</v>
      </c>
      <c r="BO596" s="84">
        <f t="shared" si="305"/>
        <v>0</v>
      </c>
      <c r="BP596" s="84">
        <f t="shared" si="309"/>
        <v>0</v>
      </c>
      <c r="BQ596" s="84">
        <v>0</v>
      </c>
      <c r="BR596" s="84">
        <f t="shared" si="306"/>
        <v>0</v>
      </c>
      <c r="BS596" s="84">
        <v>0</v>
      </c>
    </row>
    <row r="597" spans="1:71" s="85" customFormat="1">
      <c r="A597" s="69">
        <v>588</v>
      </c>
      <c r="B597" s="1"/>
      <c r="C597" s="1"/>
      <c r="D597" s="2"/>
      <c r="E597" s="3"/>
      <c r="F597" s="4"/>
      <c r="G597" s="2"/>
      <c r="H597" s="4"/>
      <c r="I597" s="4"/>
      <c r="J597" s="4"/>
      <c r="K597" s="5"/>
      <c r="L597" s="32"/>
      <c r="M597" s="4"/>
      <c r="N597" s="4"/>
      <c r="O597" s="5"/>
      <c r="P597" s="32"/>
      <c r="Q597" s="4"/>
      <c r="R597" s="4"/>
      <c r="S597" s="47"/>
      <c r="T597" s="32"/>
      <c r="U597" s="4"/>
      <c r="V597" s="4"/>
      <c r="W597" s="47"/>
      <c r="X597" s="86">
        <f>IF(Dane!$E$3=1,AL597+AX597+BJ597,IF(Dane!$E$3=2,AR597+BD597+BP597,AT597+BF597+BR597))</f>
        <v>0</v>
      </c>
      <c r="Y597" s="87">
        <f>IF(Dane!$E$3=1,AM597+AY597+BK597,IF(Dane!$E$3=2,AS597+BE597+BQ597,AU597+BG597+BS597))</f>
        <v>0</v>
      </c>
      <c r="Z597" s="87">
        <f>IF(((H597*Dane!$C$9)-X597)&lt;0,0,(H597*Dane!$C$9)-X597)</f>
        <v>0</v>
      </c>
      <c r="AA597" s="88">
        <f>IFERROR(IF(((I597*Dane!$C$9)-Y597)&lt;0,0,(I597*Dane!$C$9)-Y597),0)</f>
        <v>0</v>
      </c>
      <c r="AB597" s="74"/>
      <c r="AC597" s="83">
        <f>IF(Dane!$E$3=1,AL597,IF(Dane!$E$3=2,AR597,AT597))</f>
        <v>0</v>
      </c>
      <c r="AD597" s="83">
        <f>IF(Dane!$E$3=1,AM597,IF(Dane!$E$3=2,AS597,AU597))</f>
        <v>0</v>
      </c>
      <c r="AE597" s="83">
        <f>IF(Dane!$E$3=1,AX597,IF(Dane!$E$3=2,BD597,BF597))</f>
        <v>0</v>
      </c>
      <c r="AF597" s="83">
        <f>IF(Dane!$E$3=1,AY597,IF(Dane!$E$3=2,BE597,BG597))</f>
        <v>0</v>
      </c>
      <c r="AG597" s="83">
        <f>IF(Dane!$E$3=1,BJ597,IF(Dane!$E$3=2,BP597,BR597))</f>
        <v>0</v>
      </c>
      <c r="AH597" s="83">
        <f>IF(Dane!$E$3=1,BK597,IF(Dane!$E$3=2,BQ597,BS597))</f>
        <v>0</v>
      </c>
      <c r="AI597" s="84">
        <f t="shared" si="294"/>
        <v>0</v>
      </c>
      <c r="AJ597" s="84">
        <f t="shared" si="295"/>
        <v>0</v>
      </c>
      <c r="AK597" s="84"/>
      <c r="AL597" s="84">
        <f t="shared" si="281"/>
        <v>0</v>
      </c>
      <c r="AM597" s="84">
        <f t="shared" si="296"/>
        <v>0</v>
      </c>
      <c r="AN597" s="84">
        <f t="shared" si="297"/>
        <v>0</v>
      </c>
      <c r="AO597" s="84">
        <f t="shared" si="282"/>
        <v>0</v>
      </c>
      <c r="AP597" s="84">
        <f t="shared" si="283"/>
        <v>0</v>
      </c>
      <c r="AQ597" s="84">
        <f t="shared" si="298"/>
        <v>0</v>
      </c>
      <c r="AR597" s="84">
        <f t="shared" si="307"/>
        <v>0</v>
      </c>
      <c r="AS597" s="84">
        <v>0</v>
      </c>
      <c r="AT597" s="84">
        <f t="shared" si="310"/>
        <v>0</v>
      </c>
      <c r="AU597" s="84">
        <v>0</v>
      </c>
      <c r="AV597" s="84">
        <f t="shared" si="284"/>
        <v>0</v>
      </c>
      <c r="AW597" s="84">
        <f t="shared" si="299"/>
        <v>0</v>
      </c>
      <c r="AX597" s="84">
        <f t="shared" si="285"/>
        <v>0</v>
      </c>
      <c r="AY597" s="84">
        <f t="shared" si="286"/>
        <v>0</v>
      </c>
      <c r="AZ597" s="84">
        <f t="shared" si="300"/>
        <v>0</v>
      </c>
      <c r="BA597" s="84">
        <f t="shared" si="287"/>
        <v>0</v>
      </c>
      <c r="BB597" s="84">
        <f t="shared" si="288"/>
        <v>0</v>
      </c>
      <c r="BC597" s="84">
        <f t="shared" si="301"/>
        <v>0</v>
      </c>
      <c r="BD597" s="84">
        <f t="shared" si="308"/>
        <v>0</v>
      </c>
      <c r="BE597" s="84">
        <v>0</v>
      </c>
      <c r="BF597" s="84">
        <f t="shared" si="302"/>
        <v>0</v>
      </c>
      <c r="BG597" s="84">
        <v>0</v>
      </c>
      <c r="BH597" s="84">
        <f t="shared" si="289"/>
        <v>0</v>
      </c>
      <c r="BI597" s="84">
        <f t="shared" si="303"/>
        <v>0</v>
      </c>
      <c r="BJ597" s="84">
        <f t="shared" si="290"/>
        <v>0</v>
      </c>
      <c r="BK597" s="84">
        <f t="shared" si="291"/>
        <v>0</v>
      </c>
      <c r="BL597" s="84">
        <f t="shared" si="304"/>
        <v>0</v>
      </c>
      <c r="BM597" s="84">
        <f t="shared" si="292"/>
        <v>0</v>
      </c>
      <c r="BN597" s="84">
        <f t="shared" si="293"/>
        <v>0</v>
      </c>
      <c r="BO597" s="84">
        <f t="shared" si="305"/>
        <v>0</v>
      </c>
      <c r="BP597" s="84">
        <f t="shared" si="309"/>
        <v>0</v>
      </c>
      <c r="BQ597" s="84">
        <v>0</v>
      </c>
      <c r="BR597" s="84">
        <f t="shared" si="306"/>
        <v>0</v>
      </c>
      <c r="BS597" s="84">
        <v>0</v>
      </c>
    </row>
    <row r="598" spans="1:71" s="85" customFormat="1">
      <c r="A598" s="69">
        <v>589</v>
      </c>
      <c r="B598" s="1"/>
      <c r="C598" s="1"/>
      <c r="D598" s="2"/>
      <c r="E598" s="3"/>
      <c r="F598" s="4"/>
      <c r="G598" s="2"/>
      <c r="H598" s="4"/>
      <c r="I598" s="4"/>
      <c r="J598" s="4"/>
      <c r="K598" s="5"/>
      <c r="L598" s="32"/>
      <c r="M598" s="4"/>
      <c r="N598" s="4"/>
      <c r="O598" s="5"/>
      <c r="P598" s="32"/>
      <c r="Q598" s="4"/>
      <c r="R598" s="4"/>
      <c r="S598" s="47"/>
      <c r="T598" s="32"/>
      <c r="U598" s="4"/>
      <c r="V598" s="4"/>
      <c r="W598" s="47"/>
      <c r="X598" s="86">
        <f>IF(Dane!$E$3=1,AL598+AX598+BJ598,IF(Dane!$E$3=2,AR598+BD598+BP598,AT598+BF598+BR598))</f>
        <v>0</v>
      </c>
      <c r="Y598" s="87">
        <f>IF(Dane!$E$3=1,AM598+AY598+BK598,IF(Dane!$E$3=2,AS598+BE598+BQ598,AU598+BG598+BS598))</f>
        <v>0</v>
      </c>
      <c r="Z598" s="87">
        <f>IF(((H598*Dane!$C$9)-X598)&lt;0,0,(H598*Dane!$C$9)-X598)</f>
        <v>0</v>
      </c>
      <c r="AA598" s="88">
        <f>IFERROR(IF(((I598*Dane!$C$9)-Y598)&lt;0,0,(I598*Dane!$C$9)-Y598),0)</f>
        <v>0</v>
      </c>
      <c r="AB598" s="74"/>
      <c r="AC598" s="83">
        <f>IF(Dane!$E$3=1,AL598,IF(Dane!$E$3=2,AR598,AT598))</f>
        <v>0</v>
      </c>
      <c r="AD598" s="83">
        <f>IF(Dane!$E$3=1,AM598,IF(Dane!$E$3=2,AS598,AU598))</f>
        <v>0</v>
      </c>
      <c r="AE598" s="83">
        <f>IF(Dane!$E$3=1,AX598,IF(Dane!$E$3=2,BD598,BF598))</f>
        <v>0</v>
      </c>
      <c r="AF598" s="83">
        <f>IF(Dane!$E$3=1,AY598,IF(Dane!$E$3=2,BE598,BG598))</f>
        <v>0</v>
      </c>
      <c r="AG598" s="83">
        <f>IF(Dane!$E$3=1,BJ598,IF(Dane!$E$3=2,BP598,BR598))</f>
        <v>0</v>
      </c>
      <c r="AH598" s="83">
        <f>IF(Dane!$E$3=1,BK598,IF(Dane!$E$3=2,BQ598,BS598))</f>
        <v>0</v>
      </c>
      <c r="AI598" s="84">
        <f t="shared" si="294"/>
        <v>0</v>
      </c>
      <c r="AJ598" s="84">
        <f t="shared" si="295"/>
        <v>0</v>
      </c>
      <c r="AK598" s="84"/>
      <c r="AL598" s="84">
        <f t="shared" si="281"/>
        <v>0</v>
      </c>
      <c r="AM598" s="84">
        <f t="shared" si="296"/>
        <v>0</v>
      </c>
      <c r="AN598" s="84">
        <f t="shared" si="297"/>
        <v>0</v>
      </c>
      <c r="AO598" s="84">
        <f t="shared" si="282"/>
        <v>0</v>
      </c>
      <c r="AP598" s="84">
        <f t="shared" si="283"/>
        <v>0</v>
      </c>
      <c r="AQ598" s="84">
        <f t="shared" si="298"/>
        <v>0</v>
      </c>
      <c r="AR598" s="84">
        <f t="shared" si="307"/>
        <v>0</v>
      </c>
      <c r="AS598" s="84">
        <v>0</v>
      </c>
      <c r="AT598" s="84">
        <f t="shared" si="310"/>
        <v>0</v>
      </c>
      <c r="AU598" s="84">
        <v>0</v>
      </c>
      <c r="AV598" s="84">
        <f t="shared" si="284"/>
        <v>0</v>
      </c>
      <c r="AW598" s="84">
        <f t="shared" si="299"/>
        <v>0</v>
      </c>
      <c r="AX598" s="84">
        <f t="shared" si="285"/>
        <v>0</v>
      </c>
      <c r="AY598" s="84">
        <f t="shared" si="286"/>
        <v>0</v>
      </c>
      <c r="AZ598" s="84">
        <f t="shared" si="300"/>
        <v>0</v>
      </c>
      <c r="BA598" s="84">
        <f t="shared" si="287"/>
        <v>0</v>
      </c>
      <c r="BB598" s="84">
        <f t="shared" si="288"/>
        <v>0</v>
      </c>
      <c r="BC598" s="84">
        <f t="shared" si="301"/>
        <v>0</v>
      </c>
      <c r="BD598" s="84">
        <f t="shared" si="308"/>
        <v>0</v>
      </c>
      <c r="BE598" s="84">
        <v>0</v>
      </c>
      <c r="BF598" s="84">
        <f t="shared" si="302"/>
        <v>0</v>
      </c>
      <c r="BG598" s="84">
        <v>0</v>
      </c>
      <c r="BH598" s="84">
        <f t="shared" si="289"/>
        <v>0</v>
      </c>
      <c r="BI598" s="84">
        <f t="shared" si="303"/>
        <v>0</v>
      </c>
      <c r="BJ598" s="84">
        <f t="shared" si="290"/>
        <v>0</v>
      </c>
      <c r="BK598" s="84">
        <f t="shared" si="291"/>
        <v>0</v>
      </c>
      <c r="BL598" s="84">
        <f t="shared" si="304"/>
        <v>0</v>
      </c>
      <c r="BM598" s="84">
        <f t="shared" si="292"/>
        <v>0</v>
      </c>
      <c r="BN598" s="84">
        <f t="shared" si="293"/>
        <v>0</v>
      </c>
      <c r="BO598" s="84">
        <f t="shared" si="305"/>
        <v>0</v>
      </c>
      <c r="BP598" s="84">
        <f t="shared" si="309"/>
        <v>0</v>
      </c>
      <c r="BQ598" s="84">
        <v>0</v>
      </c>
      <c r="BR598" s="84">
        <f t="shared" si="306"/>
        <v>0</v>
      </c>
      <c r="BS598" s="84">
        <v>0</v>
      </c>
    </row>
    <row r="599" spans="1:71" s="85" customFormat="1">
      <c r="A599" s="69">
        <v>590</v>
      </c>
      <c r="B599" s="1"/>
      <c r="C599" s="1"/>
      <c r="D599" s="2"/>
      <c r="E599" s="3"/>
      <c r="F599" s="4"/>
      <c r="G599" s="2"/>
      <c r="H599" s="4"/>
      <c r="I599" s="4"/>
      <c r="J599" s="4"/>
      <c r="K599" s="5"/>
      <c r="L599" s="32"/>
      <c r="M599" s="4"/>
      <c r="N599" s="4"/>
      <c r="O599" s="5"/>
      <c r="P599" s="32"/>
      <c r="Q599" s="4"/>
      <c r="R599" s="4"/>
      <c r="S599" s="47"/>
      <c r="T599" s="32"/>
      <c r="U599" s="4"/>
      <c r="V599" s="4"/>
      <c r="W599" s="47"/>
      <c r="X599" s="86">
        <f>IF(Dane!$E$3=1,AL599+AX599+BJ599,IF(Dane!$E$3=2,AR599+BD599+BP599,AT599+BF599+BR599))</f>
        <v>0</v>
      </c>
      <c r="Y599" s="87">
        <f>IF(Dane!$E$3=1,AM599+AY599+BK599,IF(Dane!$E$3=2,AS599+BE599+BQ599,AU599+BG599+BS599))</f>
        <v>0</v>
      </c>
      <c r="Z599" s="87">
        <f>IF(((H599*Dane!$C$9)-X599)&lt;0,0,(H599*Dane!$C$9)-X599)</f>
        <v>0</v>
      </c>
      <c r="AA599" s="88">
        <f>IFERROR(IF(((I599*Dane!$C$9)-Y599)&lt;0,0,(I599*Dane!$C$9)-Y599),0)</f>
        <v>0</v>
      </c>
      <c r="AB599" s="74"/>
      <c r="AC599" s="83">
        <f>IF(Dane!$E$3=1,AL599,IF(Dane!$E$3=2,AR599,AT599))</f>
        <v>0</v>
      </c>
      <c r="AD599" s="83">
        <f>IF(Dane!$E$3=1,AM599,IF(Dane!$E$3=2,AS599,AU599))</f>
        <v>0</v>
      </c>
      <c r="AE599" s="83">
        <f>IF(Dane!$E$3=1,AX599,IF(Dane!$E$3=2,BD599,BF599))</f>
        <v>0</v>
      </c>
      <c r="AF599" s="83">
        <f>IF(Dane!$E$3=1,AY599,IF(Dane!$E$3=2,BE599,BG599))</f>
        <v>0</v>
      </c>
      <c r="AG599" s="83">
        <f>IF(Dane!$E$3=1,BJ599,IF(Dane!$E$3=2,BP599,BR599))</f>
        <v>0</v>
      </c>
      <c r="AH599" s="83">
        <f>IF(Dane!$E$3=1,BK599,IF(Dane!$E$3=2,BQ599,BS599))</f>
        <v>0</v>
      </c>
      <c r="AI599" s="84">
        <f t="shared" si="294"/>
        <v>0</v>
      </c>
      <c r="AJ599" s="84">
        <f t="shared" si="295"/>
        <v>0</v>
      </c>
      <c r="AK599" s="84"/>
      <c r="AL599" s="84">
        <f t="shared" si="281"/>
        <v>0</v>
      </c>
      <c r="AM599" s="84">
        <f t="shared" si="296"/>
        <v>0</v>
      </c>
      <c r="AN599" s="84">
        <f t="shared" si="297"/>
        <v>0</v>
      </c>
      <c r="AO599" s="84">
        <f t="shared" si="282"/>
        <v>0</v>
      </c>
      <c r="AP599" s="84">
        <f t="shared" si="283"/>
        <v>0</v>
      </c>
      <c r="AQ599" s="84">
        <f t="shared" si="298"/>
        <v>0</v>
      </c>
      <c r="AR599" s="84">
        <f t="shared" si="307"/>
        <v>0</v>
      </c>
      <c r="AS599" s="84">
        <v>0</v>
      </c>
      <c r="AT599" s="84">
        <f t="shared" si="310"/>
        <v>0</v>
      </c>
      <c r="AU599" s="84">
        <v>0</v>
      </c>
      <c r="AV599" s="84">
        <f t="shared" si="284"/>
        <v>0</v>
      </c>
      <c r="AW599" s="84">
        <f t="shared" si="299"/>
        <v>0</v>
      </c>
      <c r="AX599" s="84">
        <f t="shared" si="285"/>
        <v>0</v>
      </c>
      <c r="AY599" s="84">
        <f t="shared" si="286"/>
        <v>0</v>
      </c>
      <c r="AZ599" s="84">
        <f t="shared" si="300"/>
        <v>0</v>
      </c>
      <c r="BA599" s="84">
        <f t="shared" si="287"/>
        <v>0</v>
      </c>
      <c r="BB599" s="84">
        <f t="shared" si="288"/>
        <v>0</v>
      </c>
      <c r="BC599" s="84">
        <f t="shared" si="301"/>
        <v>0</v>
      </c>
      <c r="BD599" s="84">
        <f t="shared" si="308"/>
        <v>0</v>
      </c>
      <c r="BE599" s="84">
        <v>0</v>
      </c>
      <c r="BF599" s="84">
        <f t="shared" si="302"/>
        <v>0</v>
      </c>
      <c r="BG599" s="84">
        <v>0</v>
      </c>
      <c r="BH599" s="84">
        <f t="shared" si="289"/>
        <v>0</v>
      </c>
      <c r="BI599" s="84">
        <f t="shared" si="303"/>
        <v>0</v>
      </c>
      <c r="BJ599" s="84">
        <f t="shared" si="290"/>
        <v>0</v>
      </c>
      <c r="BK599" s="84">
        <f t="shared" si="291"/>
        <v>0</v>
      </c>
      <c r="BL599" s="84">
        <f t="shared" si="304"/>
        <v>0</v>
      </c>
      <c r="BM599" s="84">
        <f t="shared" si="292"/>
        <v>0</v>
      </c>
      <c r="BN599" s="84">
        <f t="shared" si="293"/>
        <v>0</v>
      </c>
      <c r="BO599" s="84">
        <f t="shared" si="305"/>
        <v>0</v>
      </c>
      <c r="BP599" s="84">
        <f t="shared" si="309"/>
        <v>0</v>
      </c>
      <c r="BQ599" s="84">
        <v>0</v>
      </c>
      <c r="BR599" s="84">
        <f t="shared" si="306"/>
        <v>0</v>
      </c>
      <c r="BS599" s="84">
        <v>0</v>
      </c>
    </row>
    <row r="600" spans="1:71" s="85" customFormat="1">
      <c r="A600" s="69">
        <v>591</v>
      </c>
      <c r="B600" s="1"/>
      <c r="C600" s="1"/>
      <c r="D600" s="2"/>
      <c r="E600" s="3"/>
      <c r="F600" s="4"/>
      <c r="G600" s="2"/>
      <c r="H600" s="4"/>
      <c r="I600" s="4"/>
      <c r="J600" s="4"/>
      <c r="K600" s="5"/>
      <c r="L600" s="32"/>
      <c r="M600" s="4"/>
      <c r="N600" s="4"/>
      <c r="O600" s="5"/>
      <c r="P600" s="32"/>
      <c r="Q600" s="4"/>
      <c r="R600" s="4"/>
      <c r="S600" s="47"/>
      <c r="T600" s="32"/>
      <c r="U600" s="4"/>
      <c r="V600" s="4"/>
      <c r="W600" s="47"/>
      <c r="X600" s="86">
        <f>IF(Dane!$E$3=1,AL600+AX600+BJ600,IF(Dane!$E$3=2,AR600+BD600+BP600,AT600+BF600+BR600))</f>
        <v>0</v>
      </c>
      <c r="Y600" s="87">
        <f>IF(Dane!$E$3=1,AM600+AY600+BK600,IF(Dane!$E$3=2,AS600+BE600+BQ600,AU600+BG600+BS600))</f>
        <v>0</v>
      </c>
      <c r="Z600" s="87">
        <f>IF(((H600*Dane!$C$9)-X600)&lt;0,0,(H600*Dane!$C$9)-X600)</f>
        <v>0</v>
      </c>
      <c r="AA600" s="88">
        <f>IFERROR(IF(((I600*Dane!$C$9)-Y600)&lt;0,0,(I600*Dane!$C$9)-Y600),0)</f>
        <v>0</v>
      </c>
      <c r="AB600" s="74"/>
      <c r="AC600" s="83">
        <f>IF(Dane!$E$3=1,AL600,IF(Dane!$E$3=2,AR600,AT600))</f>
        <v>0</v>
      </c>
      <c r="AD600" s="83">
        <f>IF(Dane!$E$3=1,AM600,IF(Dane!$E$3=2,AS600,AU600))</f>
        <v>0</v>
      </c>
      <c r="AE600" s="83">
        <f>IF(Dane!$E$3=1,AX600,IF(Dane!$E$3=2,BD600,BF600))</f>
        <v>0</v>
      </c>
      <c r="AF600" s="83">
        <f>IF(Dane!$E$3=1,AY600,IF(Dane!$E$3=2,BE600,BG600))</f>
        <v>0</v>
      </c>
      <c r="AG600" s="83">
        <f>IF(Dane!$E$3=1,BJ600,IF(Dane!$E$3=2,BP600,BR600))</f>
        <v>0</v>
      </c>
      <c r="AH600" s="83">
        <f>IF(Dane!$E$3=1,BK600,IF(Dane!$E$3=2,BQ600,BS600))</f>
        <v>0</v>
      </c>
      <c r="AI600" s="84">
        <f t="shared" si="294"/>
        <v>0</v>
      </c>
      <c r="AJ600" s="84">
        <f t="shared" si="295"/>
        <v>0</v>
      </c>
      <c r="AK600" s="84"/>
      <c r="AL600" s="84">
        <f t="shared" si="281"/>
        <v>0</v>
      </c>
      <c r="AM600" s="84">
        <f t="shared" si="296"/>
        <v>0</v>
      </c>
      <c r="AN600" s="84">
        <f t="shared" si="297"/>
        <v>0</v>
      </c>
      <c r="AO600" s="84">
        <f t="shared" si="282"/>
        <v>0</v>
      </c>
      <c r="AP600" s="84">
        <f t="shared" si="283"/>
        <v>0</v>
      </c>
      <c r="AQ600" s="84">
        <f t="shared" si="298"/>
        <v>0</v>
      </c>
      <c r="AR600" s="84">
        <f t="shared" si="307"/>
        <v>0</v>
      </c>
      <c r="AS600" s="84">
        <v>0</v>
      </c>
      <c r="AT600" s="84">
        <f t="shared" si="310"/>
        <v>0</v>
      </c>
      <c r="AU600" s="84">
        <v>0</v>
      </c>
      <c r="AV600" s="84">
        <f t="shared" si="284"/>
        <v>0</v>
      </c>
      <c r="AW600" s="84">
        <f t="shared" si="299"/>
        <v>0</v>
      </c>
      <c r="AX600" s="84">
        <f t="shared" si="285"/>
        <v>0</v>
      </c>
      <c r="AY600" s="84">
        <f t="shared" si="286"/>
        <v>0</v>
      </c>
      <c r="AZ600" s="84">
        <f t="shared" si="300"/>
        <v>0</v>
      </c>
      <c r="BA600" s="84">
        <f t="shared" si="287"/>
        <v>0</v>
      </c>
      <c r="BB600" s="84">
        <f t="shared" si="288"/>
        <v>0</v>
      </c>
      <c r="BC600" s="84">
        <f t="shared" si="301"/>
        <v>0</v>
      </c>
      <c r="BD600" s="84">
        <f t="shared" si="308"/>
        <v>0</v>
      </c>
      <c r="BE600" s="84">
        <v>0</v>
      </c>
      <c r="BF600" s="84">
        <f t="shared" si="302"/>
        <v>0</v>
      </c>
      <c r="BG600" s="84">
        <v>0</v>
      </c>
      <c r="BH600" s="84">
        <f t="shared" si="289"/>
        <v>0</v>
      </c>
      <c r="BI600" s="84">
        <f t="shared" si="303"/>
        <v>0</v>
      </c>
      <c r="BJ600" s="84">
        <f t="shared" si="290"/>
        <v>0</v>
      </c>
      <c r="BK600" s="84">
        <f t="shared" si="291"/>
        <v>0</v>
      </c>
      <c r="BL600" s="84">
        <f t="shared" si="304"/>
        <v>0</v>
      </c>
      <c r="BM600" s="84">
        <f t="shared" si="292"/>
        <v>0</v>
      </c>
      <c r="BN600" s="84">
        <f t="shared" si="293"/>
        <v>0</v>
      </c>
      <c r="BO600" s="84">
        <f t="shared" si="305"/>
        <v>0</v>
      </c>
      <c r="BP600" s="84">
        <f t="shared" si="309"/>
        <v>0</v>
      </c>
      <c r="BQ600" s="84">
        <v>0</v>
      </c>
      <c r="BR600" s="84">
        <f t="shared" si="306"/>
        <v>0</v>
      </c>
      <c r="BS600" s="84">
        <v>0</v>
      </c>
    </row>
    <row r="601" spans="1:71" s="85" customFormat="1">
      <c r="A601" s="69">
        <v>592</v>
      </c>
      <c r="B601" s="1"/>
      <c r="C601" s="1"/>
      <c r="D601" s="2"/>
      <c r="E601" s="3"/>
      <c r="F601" s="4"/>
      <c r="G601" s="2"/>
      <c r="H601" s="4"/>
      <c r="I601" s="4"/>
      <c r="J601" s="4"/>
      <c r="K601" s="5"/>
      <c r="L601" s="32"/>
      <c r="M601" s="4"/>
      <c r="N601" s="4"/>
      <c r="O601" s="5"/>
      <c r="P601" s="32"/>
      <c r="Q601" s="4"/>
      <c r="R601" s="4"/>
      <c r="S601" s="47"/>
      <c r="T601" s="32"/>
      <c r="U601" s="4"/>
      <c r="V601" s="4"/>
      <c r="W601" s="47"/>
      <c r="X601" s="86">
        <f>IF(Dane!$E$3=1,AL601+AX601+BJ601,IF(Dane!$E$3=2,AR601+BD601+BP601,AT601+BF601+BR601))</f>
        <v>0</v>
      </c>
      <c r="Y601" s="87">
        <f>IF(Dane!$E$3=1,AM601+AY601+BK601,IF(Dane!$E$3=2,AS601+BE601+BQ601,AU601+BG601+BS601))</f>
        <v>0</v>
      </c>
      <c r="Z601" s="87">
        <f>IF(((H601*Dane!$C$9)-X601)&lt;0,0,(H601*Dane!$C$9)-X601)</f>
        <v>0</v>
      </c>
      <c r="AA601" s="88">
        <f>IFERROR(IF(((I601*Dane!$C$9)-Y601)&lt;0,0,(I601*Dane!$C$9)-Y601),0)</f>
        <v>0</v>
      </c>
      <c r="AB601" s="74"/>
      <c r="AC601" s="83">
        <f>IF(Dane!$E$3=1,AL601,IF(Dane!$E$3=2,AR601,AT601))</f>
        <v>0</v>
      </c>
      <c r="AD601" s="83">
        <f>IF(Dane!$E$3=1,AM601,IF(Dane!$E$3=2,AS601,AU601))</f>
        <v>0</v>
      </c>
      <c r="AE601" s="83">
        <f>IF(Dane!$E$3=1,AX601,IF(Dane!$E$3=2,BD601,BF601))</f>
        <v>0</v>
      </c>
      <c r="AF601" s="83">
        <f>IF(Dane!$E$3=1,AY601,IF(Dane!$E$3=2,BE601,BG601))</f>
        <v>0</v>
      </c>
      <c r="AG601" s="83">
        <f>IF(Dane!$E$3=1,BJ601,IF(Dane!$E$3=2,BP601,BR601))</f>
        <v>0</v>
      </c>
      <c r="AH601" s="83">
        <f>IF(Dane!$E$3=1,BK601,IF(Dane!$E$3=2,BQ601,BS601))</f>
        <v>0</v>
      </c>
      <c r="AI601" s="84">
        <f t="shared" si="294"/>
        <v>0</v>
      </c>
      <c r="AJ601" s="84">
        <f t="shared" si="295"/>
        <v>0</v>
      </c>
      <c r="AK601" s="84"/>
      <c r="AL601" s="84">
        <f t="shared" si="281"/>
        <v>0</v>
      </c>
      <c r="AM601" s="84">
        <f t="shared" si="296"/>
        <v>0</v>
      </c>
      <c r="AN601" s="84">
        <f t="shared" si="297"/>
        <v>0</v>
      </c>
      <c r="AO601" s="84">
        <f t="shared" si="282"/>
        <v>0</v>
      </c>
      <c r="AP601" s="84">
        <f t="shared" si="283"/>
        <v>0</v>
      </c>
      <c r="AQ601" s="84">
        <f t="shared" si="298"/>
        <v>0</v>
      </c>
      <c r="AR601" s="84">
        <f t="shared" si="307"/>
        <v>0</v>
      </c>
      <c r="AS601" s="84">
        <v>0</v>
      </c>
      <c r="AT601" s="84">
        <f t="shared" si="310"/>
        <v>0</v>
      </c>
      <c r="AU601" s="84">
        <v>0</v>
      </c>
      <c r="AV601" s="84">
        <f t="shared" si="284"/>
        <v>0</v>
      </c>
      <c r="AW601" s="84">
        <f t="shared" si="299"/>
        <v>0</v>
      </c>
      <c r="AX601" s="84">
        <f t="shared" si="285"/>
        <v>0</v>
      </c>
      <c r="AY601" s="84">
        <f t="shared" si="286"/>
        <v>0</v>
      </c>
      <c r="AZ601" s="84">
        <f t="shared" si="300"/>
        <v>0</v>
      </c>
      <c r="BA601" s="84">
        <f t="shared" si="287"/>
        <v>0</v>
      </c>
      <c r="BB601" s="84">
        <f t="shared" si="288"/>
        <v>0</v>
      </c>
      <c r="BC601" s="84">
        <f t="shared" si="301"/>
        <v>0</v>
      </c>
      <c r="BD601" s="84">
        <f t="shared" si="308"/>
        <v>0</v>
      </c>
      <c r="BE601" s="84">
        <v>0</v>
      </c>
      <c r="BF601" s="84">
        <f t="shared" si="302"/>
        <v>0</v>
      </c>
      <c r="BG601" s="84">
        <v>0</v>
      </c>
      <c r="BH601" s="84">
        <f t="shared" si="289"/>
        <v>0</v>
      </c>
      <c r="BI601" s="84">
        <f t="shared" si="303"/>
        <v>0</v>
      </c>
      <c r="BJ601" s="84">
        <f t="shared" si="290"/>
        <v>0</v>
      </c>
      <c r="BK601" s="84">
        <f t="shared" si="291"/>
        <v>0</v>
      </c>
      <c r="BL601" s="84">
        <f t="shared" si="304"/>
        <v>0</v>
      </c>
      <c r="BM601" s="84">
        <f t="shared" si="292"/>
        <v>0</v>
      </c>
      <c r="BN601" s="84">
        <f t="shared" si="293"/>
        <v>0</v>
      </c>
      <c r="BO601" s="84">
        <f t="shared" si="305"/>
        <v>0</v>
      </c>
      <c r="BP601" s="84">
        <f t="shared" si="309"/>
        <v>0</v>
      </c>
      <c r="BQ601" s="84">
        <v>0</v>
      </c>
      <c r="BR601" s="84">
        <f t="shared" si="306"/>
        <v>0</v>
      </c>
      <c r="BS601" s="84">
        <v>0</v>
      </c>
    </row>
    <row r="602" spans="1:71" s="85" customFormat="1">
      <c r="A602" s="69">
        <v>593</v>
      </c>
      <c r="B602" s="1"/>
      <c r="C602" s="1"/>
      <c r="D602" s="2"/>
      <c r="E602" s="3"/>
      <c r="F602" s="4"/>
      <c r="G602" s="2"/>
      <c r="H602" s="4"/>
      <c r="I602" s="4"/>
      <c r="J602" s="4"/>
      <c r="K602" s="5"/>
      <c r="L602" s="32"/>
      <c r="M602" s="4"/>
      <c r="N602" s="4"/>
      <c r="O602" s="5"/>
      <c r="P602" s="32"/>
      <c r="Q602" s="4"/>
      <c r="R602" s="4"/>
      <c r="S602" s="47"/>
      <c r="T602" s="32"/>
      <c r="U602" s="4"/>
      <c r="V602" s="4"/>
      <c r="W602" s="47"/>
      <c r="X602" s="86">
        <f>IF(Dane!$E$3=1,AL602+AX602+BJ602,IF(Dane!$E$3=2,AR602+BD602+BP602,AT602+BF602+BR602))</f>
        <v>0</v>
      </c>
      <c r="Y602" s="87">
        <f>IF(Dane!$E$3=1,AM602+AY602+BK602,IF(Dane!$E$3=2,AS602+BE602+BQ602,AU602+BG602+BS602))</f>
        <v>0</v>
      </c>
      <c r="Z602" s="87">
        <f>IF(((H602*Dane!$C$9)-X602)&lt;0,0,(H602*Dane!$C$9)-X602)</f>
        <v>0</v>
      </c>
      <c r="AA602" s="88">
        <f>IFERROR(IF(((I602*Dane!$C$9)-Y602)&lt;0,0,(I602*Dane!$C$9)-Y602),0)</f>
        <v>0</v>
      </c>
      <c r="AB602" s="74"/>
      <c r="AC602" s="83">
        <f>IF(Dane!$E$3=1,AL602,IF(Dane!$E$3=2,AR602,AT602))</f>
        <v>0</v>
      </c>
      <c r="AD602" s="83">
        <f>IF(Dane!$E$3=1,AM602,IF(Dane!$E$3=2,AS602,AU602))</f>
        <v>0</v>
      </c>
      <c r="AE602" s="83">
        <f>IF(Dane!$E$3=1,AX602,IF(Dane!$E$3=2,BD602,BF602))</f>
        <v>0</v>
      </c>
      <c r="AF602" s="83">
        <f>IF(Dane!$E$3=1,AY602,IF(Dane!$E$3=2,BE602,BG602))</f>
        <v>0</v>
      </c>
      <c r="AG602" s="83">
        <f>IF(Dane!$E$3=1,BJ602,IF(Dane!$E$3=2,BP602,BR602))</f>
        <v>0</v>
      </c>
      <c r="AH602" s="83">
        <f>IF(Dane!$E$3=1,BK602,IF(Dane!$E$3=2,BQ602,BS602))</f>
        <v>0</v>
      </c>
      <c r="AI602" s="84">
        <f t="shared" si="294"/>
        <v>0</v>
      </c>
      <c r="AJ602" s="84">
        <f t="shared" si="295"/>
        <v>0</v>
      </c>
      <c r="AK602" s="84"/>
      <c r="AL602" s="84">
        <f t="shared" si="281"/>
        <v>0</v>
      </c>
      <c r="AM602" s="84">
        <f t="shared" si="296"/>
        <v>0</v>
      </c>
      <c r="AN602" s="84">
        <f t="shared" si="297"/>
        <v>0</v>
      </c>
      <c r="AO602" s="84">
        <f t="shared" si="282"/>
        <v>0</v>
      </c>
      <c r="AP602" s="84">
        <f t="shared" si="283"/>
        <v>0</v>
      </c>
      <c r="AQ602" s="84">
        <f t="shared" si="298"/>
        <v>0</v>
      </c>
      <c r="AR602" s="84">
        <f t="shared" si="307"/>
        <v>0</v>
      </c>
      <c r="AS602" s="84">
        <v>0</v>
      </c>
      <c r="AT602" s="84">
        <f t="shared" si="310"/>
        <v>0</v>
      </c>
      <c r="AU602" s="84">
        <v>0</v>
      </c>
      <c r="AV602" s="84">
        <f t="shared" si="284"/>
        <v>0</v>
      </c>
      <c r="AW602" s="84">
        <f t="shared" si="299"/>
        <v>0</v>
      </c>
      <c r="AX602" s="84">
        <f t="shared" si="285"/>
        <v>0</v>
      </c>
      <c r="AY602" s="84">
        <f t="shared" si="286"/>
        <v>0</v>
      </c>
      <c r="AZ602" s="84">
        <f t="shared" si="300"/>
        <v>0</v>
      </c>
      <c r="BA602" s="84">
        <f t="shared" si="287"/>
        <v>0</v>
      </c>
      <c r="BB602" s="84">
        <f t="shared" si="288"/>
        <v>0</v>
      </c>
      <c r="BC602" s="84">
        <f t="shared" si="301"/>
        <v>0</v>
      </c>
      <c r="BD602" s="84">
        <f t="shared" si="308"/>
        <v>0</v>
      </c>
      <c r="BE602" s="84">
        <v>0</v>
      </c>
      <c r="BF602" s="84">
        <f t="shared" si="302"/>
        <v>0</v>
      </c>
      <c r="BG602" s="84">
        <v>0</v>
      </c>
      <c r="BH602" s="84">
        <f t="shared" si="289"/>
        <v>0</v>
      </c>
      <c r="BI602" s="84">
        <f t="shared" si="303"/>
        <v>0</v>
      </c>
      <c r="BJ602" s="84">
        <f t="shared" si="290"/>
        <v>0</v>
      </c>
      <c r="BK602" s="84">
        <f t="shared" si="291"/>
        <v>0</v>
      </c>
      <c r="BL602" s="84">
        <f t="shared" si="304"/>
        <v>0</v>
      </c>
      <c r="BM602" s="84">
        <f t="shared" si="292"/>
        <v>0</v>
      </c>
      <c r="BN602" s="84">
        <f t="shared" si="293"/>
        <v>0</v>
      </c>
      <c r="BO602" s="84">
        <f t="shared" si="305"/>
        <v>0</v>
      </c>
      <c r="BP602" s="84">
        <f t="shared" si="309"/>
        <v>0</v>
      </c>
      <c r="BQ602" s="84">
        <v>0</v>
      </c>
      <c r="BR602" s="84">
        <f t="shared" si="306"/>
        <v>0</v>
      </c>
      <c r="BS602" s="84">
        <v>0</v>
      </c>
    </row>
    <row r="603" spans="1:71" s="85" customFormat="1">
      <c r="A603" s="69">
        <v>594</v>
      </c>
      <c r="B603" s="1"/>
      <c r="C603" s="1"/>
      <c r="D603" s="2"/>
      <c r="E603" s="3"/>
      <c r="F603" s="4"/>
      <c r="G603" s="2"/>
      <c r="H603" s="4"/>
      <c r="I603" s="4"/>
      <c r="J603" s="4"/>
      <c r="K603" s="5"/>
      <c r="L603" s="32"/>
      <c r="M603" s="4"/>
      <c r="N603" s="4"/>
      <c r="O603" s="5"/>
      <c r="P603" s="32"/>
      <c r="Q603" s="4"/>
      <c r="R603" s="4"/>
      <c r="S603" s="47"/>
      <c r="T603" s="32"/>
      <c r="U603" s="4"/>
      <c r="V603" s="4"/>
      <c r="W603" s="47"/>
      <c r="X603" s="86">
        <f>IF(Dane!$E$3=1,AL603+AX603+BJ603,IF(Dane!$E$3=2,AR603+BD603+BP603,AT603+BF603+BR603))</f>
        <v>0</v>
      </c>
      <c r="Y603" s="87">
        <f>IF(Dane!$E$3=1,AM603+AY603+BK603,IF(Dane!$E$3=2,AS603+BE603+BQ603,AU603+BG603+BS603))</f>
        <v>0</v>
      </c>
      <c r="Z603" s="87">
        <f>IF(((H603*Dane!$C$9)-X603)&lt;0,0,(H603*Dane!$C$9)-X603)</f>
        <v>0</v>
      </c>
      <c r="AA603" s="88">
        <f>IFERROR(IF(((I603*Dane!$C$9)-Y603)&lt;0,0,(I603*Dane!$C$9)-Y603),0)</f>
        <v>0</v>
      </c>
      <c r="AB603" s="74"/>
      <c r="AC603" s="83">
        <f>IF(Dane!$E$3=1,AL603,IF(Dane!$E$3=2,AR603,AT603))</f>
        <v>0</v>
      </c>
      <c r="AD603" s="83">
        <f>IF(Dane!$E$3=1,AM603,IF(Dane!$E$3=2,AS603,AU603))</f>
        <v>0</v>
      </c>
      <c r="AE603" s="83">
        <f>IF(Dane!$E$3=1,AX603,IF(Dane!$E$3=2,BD603,BF603))</f>
        <v>0</v>
      </c>
      <c r="AF603" s="83">
        <f>IF(Dane!$E$3=1,AY603,IF(Dane!$E$3=2,BE603,BG603))</f>
        <v>0</v>
      </c>
      <c r="AG603" s="83">
        <f>IF(Dane!$E$3=1,BJ603,IF(Dane!$E$3=2,BP603,BR603))</f>
        <v>0</v>
      </c>
      <c r="AH603" s="83">
        <f>IF(Dane!$E$3=1,BK603,IF(Dane!$E$3=2,BQ603,BS603))</f>
        <v>0</v>
      </c>
      <c r="AI603" s="84">
        <f t="shared" si="294"/>
        <v>0</v>
      </c>
      <c r="AJ603" s="84">
        <f t="shared" si="295"/>
        <v>0</v>
      </c>
      <c r="AK603" s="84"/>
      <c r="AL603" s="84">
        <f t="shared" si="281"/>
        <v>0</v>
      </c>
      <c r="AM603" s="84">
        <f t="shared" si="296"/>
        <v>0</v>
      </c>
      <c r="AN603" s="84">
        <f t="shared" si="297"/>
        <v>0</v>
      </c>
      <c r="AO603" s="84">
        <f t="shared" si="282"/>
        <v>0</v>
      </c>
      <c r="AP603" s="84">
        <f t="shared" si="283"/>
        <v>0</v>
      </c>
      <c r="AQ603" s="84">
        <f t="shared" si="298"/>
        <v>0</v>
      </c>
      <c r="AR603" s="84">
        <f t="shared" si="307"/>
        <v>0</v>
      </c>
      <c r="AS603" s="84">
        <v>0</v>
      </c>
      <c r="AT603" s="84">
        <f t="shared" si="310"/>
        <v>0</v>
      </c>
      <c r="AU603" s="84">
        <v>0</v>
      </c>
      <c r="AV603" s="84">
        <f t="shared" si="284"/>
        <v>0</v>
      </c>
      <c r="AW603" s="84">
        <f t="shared" si="299"/>
        <v>0</v>
      </c>
      <c r="AX603" s="84">
        <f t="shared" si="285"/>
        <v>0</v>
      </c>
      <c r="AY603" s="84">
        <f t="shared" si="286"/>
        <v>0</v>
      </c>
      <c r="AZ603" s="84">
        <f t="shared" si="300"/>
        <v>0</v>
      </c>
      <c r="BA603" s="84">
        <f t="shared" si="287"/>
        <v>0</v>
      </c>
      <c r="BB603" s="84">
        <f t="shared" si="288"/>
        <v>0</v>
      </c>
      <c r="BC603" s="84">
        <f t="shared" si="301"/>
        <v>0</v>
      </c>
      <c r="BD603" s="84">
        <f t="shared" si="308"/>
        <v>0</v>
      </c>
      <c r="BE603" s="84">
        <v>0</v>
      </c>
      <c r="BF603" s="84">
        <f t="shared" si="302"/>
        <v>0</v>
      </c>
      <c r="BG603" s="84">
        <v>0</v>
      </c>
      <c r="BH603" s="84">
        <f t="shared" si="289"/>
        <v>0</v>
      </c>
      <c r="BI603" s="84">
        <f t="shared" si="303"/>
        <v>0</v>
      </c>
      <c r="BJ603" s="84">
        <f t="shared" si="290"/>
        <v>0</v>
      </c>
      <c r="BK603" s="84">
        <f t="shared" si="291"/>
        <v>0</v>
      </c>
      <c r="BL603" s="84">
        <f t="shared" si="304"/>
        <v>0</v>
      </c>
      <c r="BM603" s="84">
        <f t="shared" si="292"/>
        <v>0</v>
      </c>
      <c r="BN603" s="84">
        <f t="shared" si="293"/>
        <v>0</v>
      </c>
      <c r="BO603" s="84">
        <f t="shared" si="305"/>
        <v>0</v>
      </c>
      <c r="BP603" s="84">
        <f t="shared" si="309"/>
        <v>0</v>
      </c>
      <c r="BQ603" s="84">
        <v>0</v>
      </c>
      <c r="BR603" s="84">
        <f t="shared" si="306"/>
        <v>0</v>
      </c>
      <c r="BS603" s="84">
        <v>0</v>
      </c>
    </row>
    <row r="604" spans="1:71" s="85" customFormat="1">
      <c r="A604" s="69">
        <v>595</v>
      </c>
      <c r="B604" s="1"/>
      <c r="C604" s="1"/>
      <c r="D604" s="2"/>
      <c r="E604" s="3"/>
      <c r="F604" s="4"/>
      <c r="G604" s="2"/>
      <c r="H604" s="4"/>
      <c r="I604" s="4"/>
      <c r="J604" s="4"/>
      <c r="K604" s="5"/>
      <c r="L604" s="32"/>
      <c r="M604" s="4"/>
      <c r="N604" s="4"/>
      <c r="O604" s="5"/>
      <c r="P604" s="32"/>
      <c r="Q604" s="4"/>
      <c r="R604" s="4"/>
      <c r="S604" s="47"/>
      <c r="T604" s="32"/>
      <c r="U604" s="4"/>
      <c r="V604" s="4"/>
      <c r="W604" s="47"/>
      <c r="X604" s="86">
        <f>IF(Dane!$E$3=1,AL604+AX604+BJ604,IF(Dane!$E$3=2,AR604+BD604+BP604,AT604+BF604+BR604))</f>
        <v>0</v>
      </c>
      <c r="Y604" s="87">
        <f>IF(Dane!$E$3=1,AM604+AY604+BK604,IF(Dane!$E$3=2,AS604+BE604+BQ604,AU604+BG604+BS604))</f>
        <v>0</v>
      </c>
      <c r="Z604" s="87">
        <f>IF(((H604*Dane!$C$9)-X604)&lt;0,0,(H604*Dane!$C$9)-X604)</f>
        <v>0</v>
      </c>
      <c r="AA604" s="88">
        <f>IFERROR(IF(((I604*Dane!$C$9)-Y604)&lt;0,0,(I604*Dane!$C$9)-Y604),0)</f>
        <v>0</v>
      </c>
      <c r="AB604" s="74"/>
      <c r="AC604" s="83">
        <f>IF(Dane!$E$3=1,AL604,IF(Dane!$E$3=2,AR604,AT604))</f>
        <v>0</v>
      </c>
      <c r="AD604" s="83">
        <f>IF(Dane!$E$3=1,AM604,IF(Dane!$E$3=2,AS604,AU604))</f>
        <v>0</v>
      </c>
      <c r="AE604" s="83">
        <f>IF(Dane!$E$3=1,AX604,IF(Dane!$E$3=2,BD604,BF604))</f>
        <v>0</v>
      </c>
      <c r="AF604" s="83">
        <f>IF(Dane!$E$3=1,AY604,IF(Dane!$E$3=2,BE604,BG604))</f>
        <v>0</v>
      </c>
      <c r="AG604" s="83">
        <f>IF(Dane!$E$3=1,BJ604,IF(Dane!$E$3=2,BP604,BR604))</f>
        <v>0</v>
      </c>
      <c r="AH604" s="83">
        <f>IF(Dane!$E$3=1,BK604,IF(Dane!$E$3=2,BQ604,BS604))</f>
        <v>0</v>
      </c>
      <c r="AI604" s="84">
        <f t="shared" si="294"/>
        <v>0</v>
      </c>
      <c r="AJ604" s="84">
        <f t="shared" si="295"/>
        <v>0</v>
      </c>
      <c r="AK604" s="84"/>
      <c r="AL604" s="84">
        <f t="shared" si="281"/>
        <v>0</v>
      </c>
      <c r="AM604" s="84">
        <f t="shared" si="296"/>
        <v>0</v>
      </c>
      <c r="AN604" s="84">
        <f t="shared" si="297"/>
        <v>0</v>
      </c>
      <c r="AO604" s="84">
        <f t="shared" si="282"/>
        <v>0</v>
      </c>
      <c r="AP604" s="84">
        <f t="shared" si="283"/>
        <v>0</v>
      </c>
      <c r="AQ604" s="84">
        <f t="shared" si="298"/>
        <v>0</v>
      </c>
      <c r="AR604" s="84">
        <f t="shared" si="307"/>
        <v>0</v>
      </c>
      <c r="AS604" s="84">
        <v>0</v>
      </c>
      <c r="AT604" s="84">
        <f t="shared" si="310"/>
        <v>0</v>
      </c>
      <c r="AU604" s="84">
        <v>0</v>
      </c>
      <c r="AV604" s="84">
        <f t="shared" si="284"/>
        <v>0</v>
      </c>
      <c r="AW604" s="84">
        <f t="shared" si="299"/>
        <v>0</v>
      </c>
      <c r="AX604" s="84">
        <f t="shared" si="285"/>
        <v>0</v>
      </c>
      <c r="AY604" s="84">
        <f t="shared" si="286"/>
        <v>0</v>
      </c>
      <c r="AZ604" s="84">
        <f t="shared" si="300"/>
        <v>0</v>
      </c>
      <c r="BA604" s="84">
        <f t="shared" si="287"/>
        <v>0</v>
      </c>
      <c r="BB604" s="84">
        <f t="shared" si="288"/>
        <v>0</v>
      </c>
      <c r="BC604" s="84">
        <f t="shared" si="301"/>
        <v>0</v>
      </c>
      <c r="BD604" s="84">
        <f t="shared" si="308"/>
        <v>0</v>
      </c>
      <c r="BE604" s="84">
        <v>0</v>
      </c>
      <c r="BF604" s="84">
        <f t="shared" si="302"/>
        <v>0</v>
      </c>
      <c r="BG604" s="84">
        <v>0</v>
      </c>
      <c r="BH604" s="84">
        <f t="shared" si="289"/>
        <v>0</v>
      </c>
      <c r="BI604" s="84">
        <f t="shared" si="303"/>
        <v>0</v>
      </c>
      <c r="BJ604" s="84">
        <f t="shared" si="290"/>
        <v>0</v>
      </c>
      <c r="BK604" s="84">
        <f t="shared" si="291"/>
        <v>0</v>
      </c>
      <c r="BL604" s="84">
        <f t="shared" si="304"/>
        <v>0</v>
      </c>
      <c r="BM604" s="84">
        <f t="shared" si="292"/>
        <v>0</v>
      </c>
      <c r="BN604" s="84">
        <f t="shared" si="293"/>
        <v>0</v>
      </c>
      <c r="BO604" s="84">
        <f t="shared" si="305"/>
        <v>0</v>
      </c>
      <c r="BP604" s="84">
        <f t="shared" si="309"/>
        <v>0</v>
      </c>
      <c r="BQ604" s="84">
        <v>0</v>
      </c>
      <c r="BR604" s="84">
        <f t="shared" si="306"/>
        <v>0</v>
      </c>
      <c r="BS604" s="84">
        <v>0</v>
      </c>
    </row>
    <row r="605" spans="1:71" s="85" customFormat="1">
      <c r="A605" s="69">
        <v>596</v>
      </c>
      <c r="B605" s="1"/>
      <c r="C605" s="1"/>
      <c r="D605" s="2"/>
      <c r="E605" s="3"/>
      <c r="F605" s="4"/>
      <c r="G605" s="2"/>
      <c r="H605" s="4"/>
      <c r="I605" s="4"/>
      <c r="J605" s="4"/>
      <c r="K605" s="5"/>
      <c r="L605" s="32"/>
      <c r="M605" s="4"/>
      <c r="N605" s="4"/>
      <c r="O605" s="5"/>
      <c r="P605" s="32"/>
      <c r="Q605" s="4"/>
      <c r="R605" s="4"/>
      <c r="S605" s="47"/>
      <c r="T605" s="32"/>
      <c r="U605" s="4"/>
      <c r="V605" s="4"/>
      <c r="W605" s="47"/>
      <c r="X605" s="86">
        <f>IF(Dane!$E$3=1,AL605+AX605+BJ605,IF(Dane!$E$3=2,AR605+BD605+BP605,AT605+BF605+BR605))</f>
        <v>0</v>
      </c>
      <c r="Y605" s="87">
        <f>IF(Dane!$E$3=1,AM605+AY605+BK605,IF(Dane!$E$3=2,AS605+BE605+BQ605,AU605+BG605+BS605))</f>
        <v>0</v>
      </c>
      <c r="Z605" s="87">
        <f>IF(((H605*Dane!$C$9)-X605)&lt;0,0,(H605*Dane!$C$9)-X605)</f>
        <v>0</v>
      </c>
      <c r="AA605" s="88">
        <f>IFERROR(IF(((I605*Dane!$C$9)-Y605)&lt;0,0,(I605*Dane!$C$9)-Y605),0)</f>
        <v>0</v>
      </c>
      <c r="AB605" s="74"/>
      <c r="AC605" s="83">
        <f>IF(Dane!$E$3=1,AL605,IF(Dane!$E$3=2,AR605,AT605))</f>
        <v>0</v>
      </c>
      <c r="AD605" s="83">
        <f>IF(Dane!$E$3=1,AM605,IF(Dane!$E$3=2,AS605,AU605))</f>
        <v>0</v>
      </c>
      <c r="AE605" s="83">
        <f>IF(Dane!$E$3=1,AX605,IF(Dane!$E$3=2,BD605,BF605))</f>
        <v>0</v>
      </c>
      <c r="AF605" s="83">
        <f>IF(Dane!$E$3=1,AY605,IF(Dane!$E$3=2,BE605,BG605))</f>
        <v>0</v>
      </c>
      <c r="AG605" s="83">
        <f>IF(Dane!$E$3=1,BJ605,IF(Dane!$E$3=2,BP605,BR605))</f>
        <v>0</v>
      </c>
      <c r="AH605" s="83">
        <f>IF(Dane!$E$3=1,BK605,IF(Dane!$E$3=2,BQ605,BS605))</f>
        <v>0</v>
      </c>
      <c r="AI605" s="84">
        <f t="shared" si="294"/>
        <v>0</v>
      </c>
      <c r="AJ605" s="84">
        <f t="shared" si="295"/>
        <v>0</v>
      </c>
      <c r="AK605" s="84"/>
      <c r="AL605" s="84">
        <f t="shared" si="281"/>
        <v>0</v>
      </c>
      <c r="AM605" s="84">
        <f t="shared" si="296"/>
        <v>0</v>
      </c>
      <c r="AN605" s="84">
        <f t="shared" si="297"/>
        <v>0</v>
      </c>
      <c r="AO605" s="84">
        <f t="shared" si="282"/>
        <v>0</v>
      </c>
      <c r="AP605" s="84">
        <f t="shared" si="283"/>
        <v>0</v>
      </c>
      <c r="AQ605" s="84">
        <f t="shared" si="298"/>
        <v>0</v>
      </c>
      <c r="AR605" s="84">
        <f t="shared" si="307"/>
        <v>0</v>
      </c>
      <c r="AS605" s="84">
        <v>0</v>
      </c>
      <c r="AT605" s="84">
        <f t="shared" si="310"/>
        <v>0</v>
      </c>
      <c r="AU605" s="84">
        <v>0</v>
      </c>
      <c r="AV605" s="84">
        <f t="shared" si="284"/>
        <v>0</v>
      </c>
      <c r="AW605" s="84">
        <f t="shared" si="299"/>
        <v>0</v>
      </c>
      <c r="AX605" s="84">
        <f t="shared" si="285"/>
        <v>0</v>
      </c>
      <c r="AY605" s="84">
        <f t="shared" si="286"/>
        <v>0</v>
      </c>
      <c r="AZ605" s="84">
        <f t="shared" si="300"/>
        <v>0</v>
      </c>
      <c r="BA605" s="84">
        <f t="shared" si="287"/>
        <v>0</v>
      </c>
      <c r="BB605" s="84">
        <f t="shared" si="288"/>
        <v>0</v>
      </c>
      <c r="BC605" s="84">
        <f t="shared" si="301"/>
        <v>0</v>
      </c>
      <c r="BD605" s="84">
        <f t="shared" si="308"/>
        <v>0</v>
      </c>
      <c r="BE605" s="84">
        <v>0</v>
      </c>
      <c r="BF605" s="84">
        <f t="shared" si="302"/>
        <v>0</v>
      </c>
      <c r="BG605" s="84">
        <v>0</v>
      </c>
      <c r="BH605" s="84">
        <f t="shared" si="289"/>
        <v>0</v>
      </c>
      <c r="BI605" s="84">
        <f t="shared" si="303"/>
        <v>0</v>
      </c>
      <c r="BJ605" s="84">
        <f t="shared" si="290"/>
        <v>0</v>
      </c>
      <c r="BK605" s="84">
        <f t="shared" si="291"/>
        <v>0</v>
      </c>
      <c r="BL605" s="84">
        <f t="shared" si="304"/>
        <v>0</v>
      </c>
      <c r="BM605" s="84">
        <f t="shared" si="292"/>
        <v>0</v>
      </c>
      <c r="BN605" s="84">
        <f t="shared" si="293"/>
        <v>0</v>
      </c>
      <c r="BO605" s="84">
        <f t="shared" si="305"/>
        <v>0</v>
      </c>
      <c r="BP605" s="84">
        <f t="shared" si="309"/>
        <v>0</v>
      </c>
      <c r="BQ605" s="84">
        <v>0</v>
      </c>
      <c r="BR605" s="84">
        <f t="shared" si="306"/>
        <v>0</v>
      </c>
      <c r="BS605" s="84">
        <v>0</v>
      </c>
    </row>
    <row r="606" spans="1:71" s="85" customFormat="1">
      <c r="A606" s="69">
        <v>597</v>
      </c>
      <c r="B606" s="1"/>
      <c r="C606" s="1"/>
      <c r="D606" s="2"/>
      <c r="E606" s="3"/>
      <c r="F606" s="4"/>
      <c r="G606" s="2"/>
      <c r="H606" s="4"/>
      <c r="I606" s="4"/>
      <c r="J606" s="4"/>
      <c r="K606" s="5"/>
      <c r="L606" s="32"/>
      <c r="M606" s="4"/>
      <c r="N606" s="4"/>
      <c r="O606" s="5"/>
      <c r="P606" s="32"/>
      <c r="Q606" s="4"/>
      <c r="R606" s="4"/>
      <c r="S606" s="47"/>
      <c r="T606" s="32"/>
      <c r="U606" s="4"/>
      <c r="V606" s="4"/>
      <c r="W606" s="47"/>
      <c r="X606" s="86">
        <f>IF(Dane!$E$3=1,AL606+AX606+BJ606,IF(Dane!$E$3=2,AR606+BD606+BP606,AT606+BF606+BR606))</f>
        <v>0</v>
      </c>
      <c r="Y606" s="87">
        <f>IF(Dane!$E$3=1,AM606+AY606+BK606,IF(Dane!$E$3=2,AS606+BE606+BQ606,AU606+BG606+BS606))</f>
        <v>0</v>
      </c>
      <c r="Z606" s="87">
        <f>IF(((H606*Dane!$C$9)-X606)&lt;0,0,(H606*Dane!$C$9)-X606)</f>
        <v>0</v>
      </c>
      <c r="AA606" s="88">
        <f>IFERROR(IF(((I606*Dane!$C$9)-Y606)&lt;0,0,(I606*Dane!$C$9)-Y606),0)</f>
        <v>0</v>
      </c>
      <c r="AB606" s="74"/>
      <c r="AC606" s="83">
        <f>IF(Dane!$E$3=1,AL606,IF(Dane!$E$3=2,AR606,AT606))</f>
        <v>0</v>
      </c>
      <c r="AD606" s="83">
        <f>IF(Dane!$E$3=1,AM606,IF(Dane!$E$3=2,AS606,AU606))</f>
        <v>0</v>
      </c>
      <c r="AE606" s="83">
        <f>IF(Dane!$E$3=1,AX606,IF(Dane!$E$3=2,BD606,BF606))</f>
        <v>0</v>
      </c>
      <c r="AF606" s="83">
        <f>IF(Dane!$E$3=1,AY606,IF(Dane!$E$3=2,BE606,BG606))</f>
        <v>0</v>
      </c>
      <c r="AG606" s="83">
        <f>IF(Dane!$E$3=1,BJ606,IF(Dane!$E$3=2,BP606,BR606))</f>
        <v>0</v>
      </c>
      <c r="AH606" s="83">
        <f>IF(Dane!$E$3=1,BK606,IF(Dane!$E$3=2,BQ606,BS606))</f>
        <v>0</v>
      </c>
      <c r="AI606" s="84">
        <f t="shared" si="294"/>
        <v>0</v>
      </c>
      <c r="AJ606" s="84">
        <f t="shared" si="295"/>
        <v>0</v>
      </c>
      <c r="AK606" s="84"/>
      <c r="AL606" s="84">
        <f t="shared" si="281"/>
        <v>0</v>
      </c>
      <c r="AM606" s="84">
        <f t="shared" si="296"/>
        <v>0</v>
      </c>
      <c r="AN606" s="84">
        <f t="shared" si="297"/>
        <v>0</v>
      </c>
      <c r="AO606" s="84">
        <f t="shared" si="282"/>
        <v>0</v>
      </c>
      <c r="AP606" s="84">
        <f t="shared" si="283"/>
        <v>0</v>
      </c>
      <c r="AQ606" s="84">
        <f t="shared" si="298"/>
        <v>0</v>
      </c>
      <c r="AR606" s="84">
        <f t="shared" si="307"/>
        <v>0</v>
      </c>
      <c r="AS606" s="84">
        <v>0</v>
      </c>
      <c r="AT606" s="84">
        <f t="shared" si="310"/>
        <v>0</v>
      </c>
      <c r="AU606" s="84">
        <v>0</v>
      </c>
      <c r="AV606" s="84">
        <f t="shared" si="284"/>
        <v>0</v>
      </c>
      <c r="AW606" s="84">
        <f t="shared" si="299"/>
        <v>0</v>
      </c>
      <c r="AX606" s="84">
        <f t="shared" si="285"/>
        <v>0</v>
      </c>
      <c r="AY606" s="84">
        <f t="shared" si="286"/>
        <v>0</v>
      </c>
      <c r="AZ606" s="84">
        <f t="shared" si="300"/>
        <v>0</v>
      </c>
      <c r="BA606" s="84">
        <f t="shared" si="287"/>
        <v>0</v>
      </c>
      <c r="BB606" s="84">
        <f t="shared" si="288"/>
        <v>0</v>
      </c>
      <c r="BC606" s="84">
        <f t="shared" si="301"/>
        <v>0</v>
      </c>
      <c r="BD606" s="84">
        <f t="shared" si="308"/>
        <v>0</v>
      </c>
      <c r="BE606" s="84">
        <v>0</v>
      </c>
      <c r="BF606" s="84">
        <f t="shared" si="302"/>
        <v>0</v>
      </c>
      <c r="BG606" s="84">
        <v>0</v>
      </c>
      <c r="BH606" s="84">
        <f t="shared" si="289"/>
        <v>0</v>
      </c>
      <c r="BI606" s="84">
        <f t="shared" si="303"/>
        <v>0</v>
      </c>
      <c r="BJ606" s="84">
        <f t="shared" si="290"/>
        <v>0</v>
      </c>
      <c r="BK606" s="84">
        <f t="shared" si="291"/>
        <v>0</v>
      </c>
      <c r="BL606" s="84">
        <f t="shared" si="304"/>
        <v>0</v>
      </c>
      <c r="BM606" s="84">
        <f t="shared" si="292"/>
        <v>0</v>
      </c>
      <c r="BN606" s="84">
        <f t="shared" si="293"/>
        <v>0</v>
      </c>
      <c r="BO606" s="84">
        <f t="shared" si="305"/>
        <v>0</v>
      </c>
      <c r="BP606" s="84">
        <f t="shared" si="309"/>
        <v>0</v>
      </c>
      <c r="BQ606" s="84">
        <v>0</v>
      </c>
      <c r="BR606" s="84">
        <f t="shared" si="306"/>
        <v>0</v>
      </c>
      <c r="BS606" s="84">
        <v>0</v>
      </c>
    </row>
    <row r="607" spans="1:71" s="85" customFormat="1">
      <c r="A607" s="69">
        <v>598</v>
      </c>
      <c r="B607" s="1"/>
      <c r="C607" s="1"/>
      <c r="D607" s="2"/>
      <c r="E607" s="3"/>
      <c r="F607" s="4"/>
      <c r="G607" s="2"/>
      <c r="H607" s="4"/>
      <c r="I607" s="4"/>
      <c r="J607" s="4"/>
      <c r="K607" s="5"/>
      <c r="L607" s="32"/>
      <c r="M607" s="4"/>
      <c r="N607" s="4"/>
      <c r="O607" s="5"/>
      <c r="P607" s="32"/>
      <c r="Q607" s="4"/>
      <c r="R607" s="4"/>
      <c r="S607" s="47"/>
      <c r="T607" s="32"/>
      <c r="U607" s="4"/>
      <c r="V607" s="4"/>
      <c r="W607" s="47"/>
      <c r="X607" s="86">
        <f>IF(Dane!$E$3=1,AL607+AX607+BJ607,IF(Dane!$E$3=2,AR607+BD607+BP607,AT607+BF607+BR607))</f>
        <v>0</v>
      </c>
      <c r="Y607" s="87">
        <f>IF(Dane!$E$3=1,AM607+AY607+BK607,IF(Dane!$E$3=2,AS607+BE607+BQ607,AU607+BG607+BS607))</f>
        <v>0</v>
      </c>
      <c r="Z607" s="87">
        <f>IF(((H607*Dane!$C$9)-X607)&lt;0,0,(H607*Dane!$C$9)-X607)</f>
        <v>0</v>
      </c>
      <c r="AA607" s="88">
        <f>IFERROR(IF(((I607*Dane!$C$9)-Y607)&lt;0,0,(I607*Dane!$C$9)-Y607),0)</f>
        <v>0</v>
      </c>
      <c r="AB607" s="74"/>
      <c r="AC607" s="83">
        <f>IF(Dane!$E$3=1,AL607,IF(Dane!$E$3=2,AR607,AT607))</f>
        <v>0</v>
      </c>
      <c r="AD607" s="83">
        <f>IF(Dane!$E$3=1,AM607,IF(Dane!$E$3=2,AS607,AU607))</f>
        <v>0</v>
      </c>
      <c r="AE607" s="83">
        <f>IF(Dane!$E$3=1,AX607,IF(Dane!$E$3=2,BD607,BF607))</f>
        <v>0</v>
      </c>
      <c r="AF607" s="83">
        <f>IF(Dane!$E$3=1,AY607,IF(Dane!$E$3=2,BE607,BG607))</f>
        <v>0</v>
      </c>
      <c r="AG607" s="83">
        <f>IF(Dane!$E$3=1,BJ607,IF(Dane!$E$3=2,BP607,BR607))</f>
        <v>0</v>
      </c>
      <c r="AH607" s="83">
        <f>IF(Dane!$E$3=1,BK607,IF(Dane!$E$3=2,BQ607,BS607))</f>
        <v>0</v>
      </c>
      <c r="AI607" s="84">
        <f t="shared" si="294"/>
        <v>0</v>
      </c>
      <c r="AJ607" s="84">
        <f t="shared" si="295"/>
        <v>0</v>
      </c>
      <c r="AK607" s="84"/>
      <c r="AL607" s="84">
        <f t="shared" si="281"/>
        <v>0</v>
      </c>
      <c r="AM607" s="84">
        <f t="shared" si="296"/>
        <v>0</v>
      </c>
      <c r="AN607" s="84">
        <f t="shared" si="297"/>
        <v>0</v>
      </c>
      <c r="AO607" s="84">
        <f t="shared" si="282"/>
        <v>0</v>
      </c>
      <c r="AP607" s="84">
        <f t="shared" si="283"/>
        <v>0</v>
      </c>
      <c r="AQ607" s="84">
        <f t="shared" si="298"/>
        <v>0</v>
      </c>
      <c r="AR607" s="84">
        <f t="shared" si="307"/>
        <v>0</v>
      </c>
      <c r="AS607" s="84">
        <v>0</v>
      </c>
      <c r="AT607" s="84">
        <f t="shared" si="310"/>
        <v>0</v>
      </c>
      <c r="AU607" s="84">
        <v>0</v>
      </c>
      <c r="AV607" s="84">
        <f t="shared" si="284"/>
        <v>0</v>
      </c>
      <c r="AW607" s="84">
        <f t="shared" si="299"/>
        <v>0</v>
      </c>
      <c r="AX607" s="84">
        <f t="shared" si="285"/>
        <v>0</v>
      </c>
      <c r="AY607" s="84">
        <f t="shared" si="286"/>
        <v>0</v>
      </c>
      <c r="AZ607" s="84">
        <f t="shared" si="300"/>
        <v>0</v>
      </c>
      <c r="BA607" s="84">
        <f t="shared" si="287"/>
        <v>0</v>
      </c>
      <c r="BB607" s="84">
        <f t="shared" si="288"/>
        <v>0</v>
      </c>
      <c r="BC607" s="84">
        <f t="shared" si="301"/>
        <v>0</v>
      </c>
      <c r="BD607" s="84">
        <f t="shared" si="308"/>
        <v>0</v>
      </c>
      <c r="BE607" s="84">
        <v>0</v>
      </c>
      <c r="BF607" s="84">
        <f t="shared" si="302"/>
        <v>0</v>
      </c>
      <c r="BG607" s="84">
        <v>0</v>
      </c>
      <c r="BH607" s="84">
        <f t="shared" si="289"/>
        <v>0</v>
      </c>
      <c r="BI607" s="84">
        <f t="shared" si="303"/>
        <v>0</v>
      </c>
      <c r="BJ607" s="84">
        <f t="shared" si="290"/>
        <v>0</v>
      </c>
      <c r="BK607" s="84">
        <f t="shared" si="291"/>
        <v>0</v>
      </c>
      <c r="BL607" s="84">
        <f t="shared" si="304"/>
        <v>0</v>
      </c>
      <c r="BM607" s="84">
        <f t="shared" si="292"/>
        <v>0</v>
      </c>
      <c r="BN607" s="84">
        <f t="shared" si="293"/>
        <v>0</v>
      </c>
      <c r="BO607" s="84">
        <f t="shared" si="305"/>
        <v>0</v>
      </c>
      <c r="BP607" s="84">
        <f t="shared" si="309"/>
        <v>0</v>
      </c>
      <c r="BQ607" s="84">
        <v>0</v>
      </c>
      <c r="BR607" s="84">
        <f t="shared" si="306"/>
        <v>0</v>
      </c>
      <c r="BS607" s="84">
        <v>0</v>
      </c>
    </row>
    <row r="608" spans="1:71" s="85" customFormat="1">
      <c r="A608" s="69">
        <v>599</v>
      </c>
      <c r="B608" s="1"/>
      <c r="C608" s="1"/>
      <c r="D608" s="2"/>
      <c r="E608" s="3"/>
      <c r="F608" s="4"/>
      <c r="G608" s="2"/>
      <c r="H608" s="4"/>
      <c r="I608" s="4"/>
      <c r="J608" s="4"/>
      <c r="K608" s="5"/>
      <c r="L608" s="32"/>
      <c r="M608" s="4"/>
      <c r="N608" s="4"/>
      <c r="O608" s="5"/>
      <c r="P608" s="32"/>
      <c r="Q608" s="4"/>
      <c r="R608" s="4"/>
      <c r="S608" s="47"/>
      <c r="T608" s="32"/>
      <c r="U608" s="4"/>
      <c r="V608" s="4"/>
      <c r="W608" s="47"/>
      <c r="X608" s="86">
        <f>IF(Dane!$E$3=1,AL608+AX608+BJ608,IF(Dane!$E$3=2,AR608+BD608+BP608,AT608+BF608+BR608))</f>
        <v>0</v>
      </c>
      <c r="Y608" s="87">
        <f>IF(Dane!$E$3=1,AM608+AY608+BK608,IF(Dane!$E$3=2,AS608+BE608+BQ608,AU608+BG608+BS608))</f>
        <v>0</v>
      </c>
      <c r="Z608" s="87">
        <f>IF(((H608*Dane!$C$9)-X608)&lt;0,0,(H608*Dane!$C$9)-X608)</f>
        <v>0</v>
      </c>
      <c r="AA608" s="88">
        <f>IFERROR(IF(((I608*Dane!$C$9)-Y608)&lt;0,0,(I608*Dane!$C$9)-Y608),0)</f>
        <v>0</v>
      </c>
      <c r="AB608" s="74"/>
      <c r="AC608" s="83">
        <f>IF(Dane!$E$3=1,AL608,IF(Dane!$E$3=2,AR608,AT608))</f>
        <v>0</v>
      </c>
      <c r="AD608" s="83">
        <f>IF(Dane!$E$3=1,AM608,IF(Dane!$E$3=2,AS608,AU608))</f>
        <v>0</v>
      </c>
      <c r="AE608" s="83">
        <f>IF(Dane!$E$3=1,AX608,IF(Dane!$E$3=2,BD608,BF608))</f>
        <v>0</v>
      </c>
      <c r="AF608" s="83">
        <f>IF(Dane!$E$3=1,AY608,IF(Dane!$E$3=2,BE608,BG608))</f>
        <v>0</v>
      </c>
      <c r="AG608" s="83">
        <f>IF(Dane!$E$3=1,BJ608,IF(Dane!$E$3=2,BP608,BR608))</f>
        <v>0</v>
      </c>
      <c r="AH608" s="83">
        <f>IF(Dane!$E$3=1,BK608,IF(Dane!$E$3=2,BQ608,BS608))</f>
        <v>0</v>
      </c>
      <c r="AI608" s="84">
        <f t="shared" si="294"/>
        <v>0</v>
      </c>
      <c r="AJ608" s="84">
        <f t="shared" si="295"/>
        <v>0</v>
      </c>
      <c r="AK608" s="84"/>
      <c r="AL608" s="84">
        <f t="shared" si="281"/>
        <v>0</v>
      </c>
      <c r="AM608" s="84">
        <f t="shared" si="296"/>
        <v>0</v>
      </c>
      <c r="AN608" s="84">
        <f t="shared" si="297"/>
        <v>0</v>
      </c>
      <c r="AO608" s="84">
        <f t="shared" si="282"/>
        <v>0</v>
      </c>
      <c r="AP608" s="84">
        <f t="shared" si="283"/>
        <v>0</v>
      </c>
      <c r="AQ608" s="84">
        <f t="shared" si="298"/>
        <v>0</v>
      </c>
      <c r="AR608" s="84">
        <f t="shared" si="307"/>
        <v>0</v>
      </c>
      <c r="AS608" s="84">
        <v>0</v>
      </c>
      <c r="AT608" s="84">
        <f t="shared" si="310"/>
        <v>0</v>
      </c>
      <c r="AU608" s="84">
        <v>0</v>
      </c>
      <c r="AV608" s="84">
        <f t="shared" si="284"/>
        <v>0</v>
      </c>
      <c r="AW608" s="84">
        <f t="shared" si="299"/>
        <v>0</v>
      </c>
      <c r="AX608" s="84">
        <f t="shared" si="285"/>
        <v>0</v>
      </c>
      <c r="AY608" s="84">
        <f t="shared" si="286"/>
        <v>0</v>
      </c>
      <c r="AZ608" s="84">
        <f t="shared" si="300"/>
        <v>0</v>
      </c>
      <c r="BA608" s="84">
        <f t="shared" si="287"/>
        <v>0</v>
      </c>
      <c r="BB608" s="84">
        <f t="shared" si="288"/>
        <v>0</v>
      </c>
      <c r="BC608" s="84">
        <f t="shared" si="301"/>
        <v>0</v>
      </c>
      <c r="BD608" s="84">
        <f t="shared" si="308"/>
        <v>0</v>
      </c>
      <c r="BE608" s="84">
        <v>0</v>
      </c>
      <c r="BF608" s="84">
        <f t="shared" si="302"/>
        <v>0</v>
      </c>
      <c r="BG608" s="84">
        <v>0</v>
      </c>
      <c r="BH608" s="84">
        <f t="shared" si="289"/>
        <v>0</v>
      </c>
      <c r="BI608" s="84">
        <f t="shared" si="303"/>
        <v>0</v>
      </c>
      <c r="BJ608" s="84">
        <f t="shared" si="290"/>
        <v>0</v>
      </c>
      <c r="BK608" s="84">
        <f t="shared" si="291"/>
        <v>0</v>
      </c>
      <c r="BL608" s="84">
        <f t="shared" si="304"/>
        <v>0</v>
      </c>
      <c r="BM608" s="84">
        <f t="shared" si="292"/>
        <v>0</v>
      </c>
      <c r="BN608" s="84">
        <f t="shared" si="293"/>
        <v>0</v>
      </c>
      <c r="BO608" s="84">
        <f t="shared" si="305"/>
        <v>0</v>
      </c>
      <c r="BP608" s="84">
        <f t="shared" si="309"/>
        <v>0</v>
      </c>
      <c r="BQ608" s="84">
        <v>0</v>
      </c>
      <c r="BR608" s="84">
        <f t="shared" si="306"/>
        <v>0</v>
      </c>
      <c r="BS608" s="84">
        <v>0</v>
      </c>
    </row>
    <row r="609" spans="1:71" s="85" customFormat="1">
      <c r="A609" s="69">
        <v>600</v>
      </c>
      <c r="B609" s="1"/>
      <c r="C609" s="1"/>
      <c r="D609" s="2"/>
      <c r="E609" s="3"/>
      <c r="F609" s="4"/>
      <c r="G609" s="2"/>
      <c r="H609" s="4"/>
      <c r="I609" s="4"/>
      <c r="J609" s="4"/>
      <c r="K609" s="5"/>
      <c r="L609" s="32"/>
      <c r="M609" s="4"/>
      <c r="N609" s="4"/>
      <c r="O609" s="5"/>
      <c r="P609" s="32"/>
      <c r="Q609" s="4"/>
      <c r="R609" s="4"/>
      <c r="S609" s="47"/>
      <c r="T609" s="32"/>
      <c r="U609" s="4"/>
      <c r="V609" s="4"/>
      <c r="W609" s="47"/>
      <c r="X609" s="86">
        <f>IF(Dane!$E$3=1,AL609+AX609+BJ609,IF(Dane!$E$3=2,AR609+BD609+BP609,AT609+BF609+BR609))</f>
        <v>0</v>
      </c>
      <c r="Y609" s="87">
        <f>IF(Dane!$E$3=1,AM609+AY609+BK609,IF(Dane!$E$3=2,AS609+BE609+BQ609,AU609+BG609+BS609))</f>
        <v>0</v>
      </c>
      <c r="Z609" s="87">
        <f>IF(((H609*Dane!$C$9)-X609)&lt;0,0,(H609*Dane!$C$9)-X609)</f>
        <v>0</v>
      </c>
      <c r="AA609" s="88">
        <f>IFERROR(IF(((I609*Dane!$C$9)-Y609)&lt;0,0,(I609*Dane!$C$9)-Y609),0)</f>
        <v>0</v>
      </c>
      <c r="AB609" s="74"/>
      <c r="AC609" s="83">
        <f>IF(Dane!$E$3=1,AL609,IF(Dane!$E$3=2,AR609,AT609))</f>
        <v>0</v>
      </c>
      <c r="AD609" s="83">
        <f>IF(Dane!$E$3=1,AM609,IF(Dane!$E$3=2,AS609,AU609))</f>
        <v>0</v>
      </c>
      <c r="AE609" s="83">
        <f>IF(Dane!$E$3=1,AX609,IF(Dane!$E$3=2,BD609,BF609))</f>
        <v>0</v>
      </c>
      <c r="AF609" s="83">
        <f>IF(Dane!$E$3=1,AY609,IF(Dane!$E$3=2,BE609,BG609))</f>
        <v>0</v>
      </c>
      <c r="AG609" s="83">
        <f>IF(Dane!$E$3=1,BJ609,IF(Dane!$E$3=2,BP609,BR609))</f>
        <v>0</v>
      </c>
      <c r="AH609" s="83">
        <f>IF(Dane!$E$3=1,BK609,IF(Dane!$E$3=2,BQ609,BS609))</f>
        <v>0</v>
      </c>
      <c r="AI609" s="84">
        <f t="shared" si="294"/>
        <v>0</v>
      </c>
      <c r="AJ609" s="84">
        <f t="shared" si="295"/>
        <v>0</v>
      </c>
      <c r="AK609" s="84"/>
      <c r="AL609" s="84">
        <f t="shared" si="281"/>
        <v>0</v>
      </c>
      <c r="AM609" s="84">
        <f t="shared" si="296"/>
        <v>0</v>
      </c>
      <c r="AN609" s="84">
        <f t="shared" si="297"/>
        <v>0</v>
      </c>
      <c r="AO609" s="84">
        <f t="shared" si="282"/>
        <v>0</v>
      </c>
      <c r="AP609" s="84">
        <f t="shared" si="283"/>
        <v>0</v>
      </c>
      <c r="AQ609" s="84">
        <f t="shared" si="298"/>
        <v>0</v>
      </c>
      <c r="AR609" s="84">
        <f t="shared" si="307"/>
        <v>0</v>
      </c>
      <c r="AS609" s="84">
        <v>0</v>
      </c>
      <c r="AT609" s="84">
        <f t="shared" si="310"/>
        <v>0</v>
      </c>
      <c r="AU609" s="84">
        <v>0</v>
      </c>
      <c r="AV609" s="84">
        <f t="shared" si="284"/>
        <v>0</v>
      </c>
      <c r="AW609" s="84">
        <f t="shared" si="299"/>
        <v>0</v>
      </c>
      <c r="AX609" s="84">
        <f t="shared" si="285"/>
        <v>0</v>
      </c>
      <c r="AY609" s="84">
        <f t="shared" si="286"/>
        <v>0</v>
      </c>
      <c r="AZ609" s="84">
        <f t="shared" si="300"/>
        <v>0</v>
      </c>
      <c r="BA609" s="84">
        <f t="shared" si="287"/>
        <v>0</v>
      </c>
      <c r="BB609" s="84">
        <f t="shared" si="288"/>
        <v>0</v>
      </c>
      <c r="BC609" s="84">
        <f t="shared" si="301"/>
        <v>0</v>
      </c>
      <c r="BD609" s="84">
        <f t="shared" si="308"/>
        <v>0</v>
      </c>
      <c r="BE609" s="84">
        <v>0</v>
      </c>
      <c r="BF609" s="84">
        <f t="shared" si="302"/>
        <v>0</v>
      </c>
      <c r="BG609" s="84">
        <v>0</v>
      </c>
      <c r="BH609" s="84">
        <f t="shared" si="289"/>
        <v>0</v>
      </c>
      <c r="BI609" s="84">
        <f t="shared" si="303"/>
        <v>0</v>
      </c>
      <c r="BJ609" s="84">
        <f t="shared" si="290"/>
        <v>0</v>
      </c>
      <c r="BK609" s="84">
        <f t="shared" si="291"/>
        <v>0</v>
      </c>
      <c r="BL609" s="84">
        <f t="shared" si="304"/>
        <v>0</v>
      </c>
      <c r="BM609" s="84">
        <f t="shared" si="292"/>
        <v>0</v>
      </c>
      <c r="BN609" s="84">
        <f t="shared" si="293"/>
        <v>0</v>
      </c>
      <c r="BO609" s="84">
        <f t="shared" si="305"/>
        <v>0</v>
      </c>
      <c r="BP609" s="84">
        <f t="shared" si="309"/>
        <v>0</v>
      </c>
      <c r="BQ609" s="84">
        <v>0</v>
      </c>
      <c r="BR609" s="84">
        <f t="shared" si="306"/>
        <v>0</v>
      </c>
      <c r="BS609" s="84">
        <v>0</v>
      </c>
    </row>
    <row r="610" spans="1:71" s="85" customFormat="1">
      <c r="A610" s="69">
        <v>601</v>
      </c>
      <c r="B610" s="1"/>
      <c r="C610" s="1"/>
      <c r="D610" s="2"/>
      <c r="E610" s="3"/>
      <c r="F610" s="4"/>
      <c r="G610" s="2"/>
      <c r="H610" s="4"/>
      <c r="I610" s="4"/>
      <c r="J610" s="4"/>
      <c r="K610" s="5"/>
      <c r="L610" s="32"/>
      <c r="M610" s="4"/>
      <c r="N610" s="4"/>
      <c r="O610" s="5"/>
      <c r="P610" s="32"/>
      <c r="Q610" s="4"/>
      <c r="R610" s="4"/>
      <c r="S610" s="47"/>
      <c r="T610" s="32"/>
      <c r="U610" s="4"/>
      <c r="V610" s="4"/>
      <c r="W610" s="47"/>
      <c r="X610" s="86">
        <f>IF(Dane!$E$3=1,AL610+AX610+BJ610,IF(Dane!$E$3=2,AR610+BD610+BP610,AT610+BF610+BR610))</f>
        <v>0</v>
      </c>
      <c r="Y610" s="87">
        <f>IF(Dane!$E$3=1,AM610+AY610+BK610,IF(Dane!$E$3=2,AS610+BE610+BQ610,AU610+BG610+BS610))</f>
        <v>0</v>
      </c>
      <c r="Z610" s="87">
        <f>IF(((H610*Dane!$C$9)-X610)&lt;0,0,(H610*Dane!$C$9)-X610)</f>
        <v>0</v>
      </c>
      <c r="AA610" s="88">
        <f>IFERROR(IF(((I610*Dane!$C$9)-Y610)&lt;0,0,(I610*Dane!$C$9)-Y610),0)</f>
        <v>0</v>
      </c>
      <c r="AB610" s="74"/>
      <c r="AC610" s="83">
        <f>IF(Dane!$E$3=1,AL610,IF(Dane!$E$3=2,AR610,AT610))</f>
        <v>0</v>
      </c>
      <c r="AD610" s="83">
        <f>IF(Dane!$E$3=1,AM610,IF(Dane!$E$3=2,AS610,AU610))</f>
        <v>0</v>
      </c>
      <c r="AE610" s="83">
        <f>IF(Dane!$E$3=1,AX610,IF(Dane!$E$3=2,BD610,BF610))</f>
        <v>0</v>
      </c>
      <c r="AF610" s="83">
        <f>IF(Dane!$E$3=1,AY610,IF(Dane!$E$3=2,BE610,BG610))</f>
        <v>0</v>
      </c>
      <c r="AG610" s="83">
        <f>IF(Dane!$E$3=1,BJ610,IF(Dane!$E$3=2,BP610,BR610))</f>
        <v>0</v>
      </c>
      <c r="AH610" s="83">
        <f>IF(Dane!$E$3=1,BK610,IF(Dane!$E$3=2,BQ610,BS610))</f>
        <v>0</v>
      </c>
      <c r="AI610" s="84">
        <f t="shared" si="294"/>
        <v>0</v>
      </c>
      <c r="AJ610" s="84">
        <f t="shared" si="295"/>
        <v>0</v>
      </c>
      <c r="AK610" s="84"/>
      <c r="AL610" s="84">
        <f t="shared" si="281"/>
        <v>0</v>
      </c>
      <c r="AM610" s="84">
        <f t="shared" si="296"/>
        <v>0</v>
      </c>
      <c r="AN610" s="84">
        <f t="shared" si="297"/>
        <v>0</v>
      </c>
      <c r="AO610" s="84">
        <f t="shared" si="282"/>
        <v>0</v>
      </c>
      <c r="AP610" s="84">
        <f t="shared" si="283"/>
        <v>0</v>
      </c>
      <c r="AQ610" s="84">
        <f t="shared" si="298"/>
        <v>0</v>
      </c>
      <c r="AR610" s="84">
        <f t="shared" si="307"/>
        <v>0</v>
      </c>
      <c r="AS610" s="84">
        <v>0</v>
      </c>
      <c r="AT610" s="84">
        <f t="shared" si="310"/>
        <v>0</v>
      </c>
      <c r="AU610" s="84">
        <v>0</v>
      </c>
      <c r="AV610" s="84">
        <f t="shared" si="284"/>
        <v>0</v>
      </c>
      <c r="AW610" s="84">
        <f t="shared" si="299"/>
        <v>0</v>
      </c>
      <c r="AX610" s="84">
        <f t="shared" si="285"/>
        <v>0</v>
      </c>
      <c r="AY610" s="84">
        <f t="shared" si="286"/>
        <v>0</v>
      </c>
      <c r="AZ610" s="84">
        <f t="shared" si="300"/>
        <v>0</v>
      </c>
      <c r="BA610" s="84">
        <f t="shared" si="287"/>
        <v>0</v>
      </c>
      <c r="BB610" s="84">
        <f t="shared" si="288"/>
        <v>0</v>
      </c>
      <c r="BC610" s="84">
        <f t="shared" si="301"/>
        <v>0</v>
      </c>
      <c r="BD610" s="84">
        <f t="shared" si="308"/>
        <v>0</v>
      </c>
      <c r="BE610" s="84">
        <v>0</v>
      </c>
      <c r="BF610" s="84">
        <f t="shared" si="302"/>
        <v>0</v>
      </c>
      <c r="BG610" s="84">
        <v>0</v>
      </c>
      <c r="BH610" s="84">
        <f t="shared" si="289"/>
        <v>0</v>
      </c>
      <c r="BI610" s="84">
        <f t="shared" si="303"/>
        <v>0</v>
      </c>
      <c r="BJ610" s="84">
        <f t="shared" si="290"/>
        <v>0</v>
      </c>
      <c r="BK610" s="84">
        <f t="shared" si="291"/>
        <v>0</v>
      </c>
      <c r="BL610" s="84">
        <f t="shared" si="304"/>
        <v>0</v>
      </c>
      <c r="BM610" s="84">
        <f t="shared" si="292"/>
        <v>0</v>
      </c>
      <c r="BN610" s="84">
        <f t="shared" si="293"/>
        <v>0</v>
      </c>
      <c r="BO610" s="84">
        <f t="shared" si="305"/>
        <v>0</v>
      </c>
      <c r="BP610" s="84">
        <f t="shared" si="309"/>
        <v>0</v>
      </c>
      <c r="BQ610" s="84">
        <v>0</v>
      </c>
      <c r="BR610" s="84">
        <f t="shared" si="306"/>
        <v>0</v>
      </c>
      <c r="BS610" s="84">
        <v>0</v>
      </c>
    </row>
    <row r="611" spans="1:71" s="85" customFormat="1">
      <c r="A611" s="69">
        <v>602</v>
      </c>
      <c r="B611" s="1"/>
      <c r="C611" s="1"/>
      <c r="D611" s="2"/>
      <c r="E611" s="3"/>
      <c r="F611" s="4"/>
      <c r="G611" s="2"/>
      <c r="H611" s="4"/>
      <c r="I611" s="4"/>
      <c r="J611" s="4"/>
      <c r="K611" s="5"/>
      <c r="L611" s="32"/>
      <c r="M611" s="4"/>
      <c r="N611" s="4"/>
      <c r="O611" s="5"/>
      <c r="P611" s="32"/>
      <c r="Q611" s="4"/>
      <c r="R611" s="4"/>
      <c r="S611" s="47"/>
      <c r="T611" s="32"/>
      <c r="U611" s="4"/>
      <c r="V611" s="4"/>
      <c r="W611" s="47"/>
      <c r="X611" s="86">
        <f>IF(Dane!$E$3=1,AL611+AX611+BJ611,IF(Dane!$E$3=2,AR611+BD611+BP611,AT611+BF611+BR611))</f>
        <v>0</v>
      </c>
      <c r="Y611" s="87">
        <f>IF(Dane!$E$3=1,AM611+AY611+BK611,IF(Dane!$E$3=2,AS611+BE611+BQ611,AU611+BG611+BS611))</f>
        <v>0</v>
      </c>
      <c r="Z611" s="87">
        <f>IF(((H611*Dane!$C$9)-X611)&lt;0,0,(H611*Dane!$C$9)-X611)</f>
        <v>0</v>
      </c>
      <c r="AA611" s="88">
        <f>IFERROR(IF(((I611*Dane!$C$9)-Y611)&lt;0,0,(I611*Dane!$C$9)-Y611),0)</f>
        <v>0</v>
      </c>
      <c r="AB611" s="74"/>
      <c r="AC611" s="83">
        <f>IF(Dane!$E$3=1,AL611,IF(Dane!$E$3=2,AR611,AT611))</f>
        <v>0</v>
      </c>
      <c r="AD611" s="83">
        <f>IF(Dane!$E$3=1,AM611,IF(Dane!$E$3=2,AS611,AU611))</f>
        <v>0</v>
      </c>
      <c r="AE611" s="83">
        <f>IF(Dane!$E$3=1,AX611,IF(Dane!$E$3=2,BD611,BF611))</f>
        <v>0</v>
      </c>
      <c r="AF611" s="83">
        <f>IF(Dane!$E$3=1,AY611,IF(Dane!$E$3=2,BE611,BG611))</f>
        <v>0</v>
      </c>
      <c r="AG611" s="83">
        <f>IF(Dane!$E$3=1,BJ611,IF(Dane!$E$3=2,BP611,BR611))</f>
        <v>0</v>
      </c>
      <c r="AH611" s="83">
        <f>IF(Dane!$E$3=1,BK611,IF(Dane!$E$3=2,BQ611,BS611))</f>
        <v>0</v>
      </c>
      <c r="AI611" s="84">
        <f t="shared" si="294"/>
        <v>0</v>
      </c>
      <c r="AJ611" s="84">
        <f t="shared" si="295"/>
        <v>0</v>
      </c>
      <c r="AK611" s="84"/>
      <c r="AL611" s="84">
        <f t="shared" si="281"/>
        <v>0</v>
      </c>
      <c r="AM611" s="84">
        <f t="shared" si="296"/>
        <v>0</v>
      </c>
      <c r="AN611" s="84">
        <f t="shared" si="297"/>
        <v>0</v>
      </c>
      <c r="AO611" s="84">
        <f t="shared" si="282"/>
        <v>0</v>
      </c>
      <c r="AP611" s="84">
        <f t="shared" si="283"/>
        <v>0</v>
      </c>
      <c r="AQ611" s="84">
        <f t="shared" si="298"/>
        <v>0</v>
      </c>
      <c r="AR611" s="84">
        <f t="shared" si="307"/>
        <v>0</v>
      </c>
      <c r="AS611" s="84">
        <v>0</v>
      </c>
      <c r="AT611" s="84">
        <f t="shared" si="310"/>
        <v>0</v>
      </c>
      <c r="AU611" s="84">
        <v>0</v>
      </c>
      <c r="AV611" s="84">
        <f t="shared" si="284"/>
        <v>0</v>
      </c>
      <c r="AW611" s="84">
        <f t="shared" si="299"/>
        <v>0</v>
      </c>
      <c r="AX611" s="84">
        <f t="shared" si="285"/>
        <v>0</v>
      </c>
      <c r="AY611" s="84">
        <f t="shared" si="286"/>
        <v>0</v>
      </c>
      <c r="AZ611" s="84">
        <f t="shared" si="300"/>
        <v>0</v>
      </c>
      <c r="BA611" s="84">
        <f t="shared" si="287"/>
        <v>0</v>
      </c>
      <c r="BB611" s="84">
        <f t="shared" si="288"/>
        <v>0</v>
      </c>
      <c r="BC611" s="84">
        <f t="shared" si="301"/>
        <v>0</v>
      </c>
      <c r="BD611" s="84">
        <f t="shared" si="308"/>
        <v>0</v>
      </c>
      <c r="BE611" s="84">
        <v>0</v>
      </c>
      <c r="BF611" s="84">
        <f t="shared" si="302"/>
        <v>0</v>
      </c>
      <c r="BG611" s="84">
        <v>0</v>
      </c>
      <c r="BH611" s="84">
        <f t="shared" si="289"/>
        <v>0</v>
      </c>
      <c r="BI611" s="84">
        <f t="shared" si="303"/>
        <v>0</v>
      </c>
      <c r="BJ611" s="84">
        <f t="shared" si="290"/>
        <v>0</v>
      </c>
      <c r="BK611" s="84">
        <f t="shared" si="291"/>
        <v>0</v>
      </c>
      <c r="BL611" s="84">
        <f t="shared" si="304"/>
        <v>0</v>
      </c>
      <c r="BM611" s="84">
        <f t="shared" si="292"/>
        <v>0</v>
      </c>
      <c r="BN611" s="84">
        <f t="shared" si="293"/>
        <v>0</v>
      </c>
      <c r="BO611" s="84">
        <f t="shared" si="305"/>
        <v>0</v>
      </c>
      <c r="BP611" s="84">
        <f t="shared" si="309"/>
        <v>0</v>
      </c>
      <c r="BQ611" s="84">
        <v>0</v>
      </c>
      <c r="BR611" s="84">
        <f t="shared" si="306"/>
        <v>0</v>
      </c>
      <c r="BS611" s="84">
        <v>0</v>
      </c>
    </row>
    <row r="612" spans="1:71" s="85" customFormat="1">
      <c r="A612" s="69">
        <v>603</v>
      </c>
      <c r="B612" s="1"/>
      <c r="C612" s="1"/>
      <c r="D612" s="2"/>
      <c r="E612" s="3"/>
      <c r="F612" s="4"/>
      <c r="G612" s="2"/>
      <c r="H612" s="4"/>
      <c r="I612" s="4"/>
      <c r="J612" s="4"/>
      <c r="K612" s="5"/>
      <c r="L612" s="32"/>
      <c r="M612" s="4"/>
      <c r="N612" s="4"/>
      <c r="O612" s="5"/>
      <c r="P612" s="32"/>
      <c r="Q612" s="4"/>
      <c r="R612" s="4"/>
      <c r="S612" s="47"/>
      <c r="T612" s="32"/>
      <c r="U612" s="4"/>
      <c r="V612" s="4"/>
      <c r="W612" s="47"/>
      <c r="X612" s="86">
        <f>IF(Dane!$E$3=1,AL612+AX612+BJ612,IF(Dane!$E$3=2,AR612+BD612+BP612,AT612+BF612+BR612))</f>
        <v>0</v>
      </c>
      <c r="Y612" s="87">
        <f>IF(Dane!$E$3=1,AM612+AY612+BK612,IF(Dane!$E$3=2,AS612+BE612+BQ612,AU612+BG612+BS612))</f>
        <v>0</v>
      </c>
      <c r="Z612" s="87">
        <f>IF(((H612*Dane!$C$9)-X612)&lt;0,0,(H612*Dane!$C$9)-X612)</f>
        <v>0</v>
      </c>
      <c r="AA612" s="88">
        <f>IFERROR(IF(((I612*Dane!$C$9)-Y612)&lt;0,0,(I612*Dane!$C$9)-Y612),0)</f>
        <v>0</v>
      </c>
      <c r="AB612" s="74"/>
      <c r="AC612" s="83">
        <f>IF(Dane!$E$3=1,AL612,IF(Dane!$E$3=2,AR612,AT612))</f>
        <v>0</v>
      </c>
      <c r="AD612" s="83">
        <f>IF(Dane!$E$3=1,AM612,IF(Dane!$E$3=2,AS612,AU612))</f>
        <v>0</v>
      </c>
      <c r="AE612" s="83">
        <f>IF(Dane!$E$3=1,AX612,IF(Dane!$E$3=2,BD612,BF612))</f>
        <v>0</v>
      </c>
      <c r="AF612" s="83">
        <f>IF(Dane!$E$3=1,AY612,IF(Dane!$E$3=2,BE612,BG612))</f>
        <v>0</v>
      </c>
      <c r="AG612" s="83">
        <f>IF(Dane!$E$3=1,BJ612,IF(Dane!$E$3=2,BP612,BR612))</f>
        <v>0</v>
      </c>
      <c r="AH612" s="83">
        <f>IF(Dane!$E$3=1,BK612,IF(Dane!$E$3=2,BQ612,BS612))</f>
        <v>0</v>
      </c>
      <c r="AI612" s="84">
        <f t="shared" si="294"/>
        <v>0</v>
      </c>
      <c r="AJ612" s="84">
        <f t="shared" si="295"/>
        <v>0</v>
      </c>
      <c r="AK612" s="84"/>
      <c r="AL612" s="84">
        <f t="shared" si="281"/>
        <v>0</v>
      </c>
      <c r="AM612" s="84">
        <f t="shared" si="296"/>
        <v>0</v>
      </c>
      <c r="AN612" s="84">
        <f t="shared" si="297"/>
        <v>0</v>
      </c>
      <c r="AO612" s="84">
        <f t="shared" si="282"/>
        <v>0</v>
      </c>
      <c r="AP612" s="84">
        <f t="shared" si="283"/>
        <v>0</v>
      </c>
      <c r="AQ612" s="84">
        <f t="shared" si="298"/>
        <v>0</v>
      </c>
      <c r="AR612" s="84">
        <f t="shared" si="307"/>
        <v>0</v>
      </c>
      <c r="AS612" s="84">
        <v>0</v>
      </c>
      <c r="AT612" s="84">
        <f t="shared" si="310"/>
        <v>0</v>
      </c>
      <c r="AU612" s="84">
        <v>0</v>
      </c>
      <c r="AV612" s="84">
        <f t="shared" si="284"/>
        <v>0</v>
      </c>
      <c r="AW612" s="84">
        <f t="shared" si="299"/>
        <v>0</v>
      </c>
      <c r="AX612" s="84">
        <f t="shared" si="285"/>
        <v>0</v>
      </c>
      <c r="AY612" s="84">
        <f t="shared" si="286"/>
        <v>0</v>
      </c>
      <c r="AZ612" s="84">
        <f t="shared" si="300"/>
        <v>0</v>
      </c>
      <c r="BA612" s="84">
        <f t="shared" si="287"/>
        <v>0</v>
      </c>
      <c r="BB612" s="84">
        <f t="shared" si="288"/>
        <v>0</v>
      </c>
      <c r="BC612" s="84">
        <f t="shared" si="301"/>
        <v>0</v>
      </c>
      <c r="BD612" s="84">
        <f t="shared" si="308"/>
        <v>0</v>
      </c>
      <c r="BE612" s="84">
        <v>0</v>
      </c>
      <c r="BF612" s="84">
        <f t="shared" si="302"/>
        <v>0</v>
      </c>
      <c r="BG612" s="84">
        <v>0</v>
      </c>
      <c r="BH612" s="84">
        <f t="shared" si="289"/>
        <v>0</v>
      </c>
      <c r="BI612" s="84">
        <f t="shared" si="303"/>
        <v>0</v>
      </c>
      <c r="BJ612" s="84">
        <f t="shared" si="290"/>
        <v>0</v>
      </c>
      <c r="BK612" s="84">
        <f t="shared" si="291"/>
        <v>0</v>
      </c>
      <c r="BL612" s="84">
        <f t="shared" si="304"/>
        <v>0</v>
      </c>
      <c r="BM612" s="84">
        <f t="shared" si="292"/>
        <v>0</v>
      </c>
      <c r="BN612" s="84">
        <f t="shared" si="293"/>
        <v>0</v>
      </c>
      <c r="BO612" s="84">
        <f t="shared" si="305"/>
        <v>0</v>
      </c>
      <c r="BP612" s="84">
        <f t="shared" si="309"/>
        <v>0</v>
      </c>
      <c r="BQ612" s="84">
        <v>0</v>
      </c>
      <c r="BR612" s="84">
        <f t="shared" si="306"/>
        <v>0</v>
      </c>
      <c r="BS612" s="84">
        <v>0</v>
      </c>
    </row>
    <row r="613" spans="1:71" s="85" customFormat="1">
      <c r="A613" s="69">
        <v>604</v>
      </c>
      <c r="B613" s="1"/>
      <c r="C613" s="1"/>
      <c r="D613" s="2"/>
      <c r="E613" s="3"/>
      <c r="F613" s="4"/>
      <c r="G613" s="2"/>
      <c r="H613" s="4"/>
      <c r="I613" s="4"/>
      <c r="J613" s="4"/>
      <c r="K613" s="5"/>
      <c r="L613" s="32"/>
      <c r="M613" s="4"/>
      <c r="N613" s="4"/>
      <c r="O613" s="5"/>
      <c r="P613" s="32"/>
      <c r="Q613" s="4"/>
      <c r="R613" s="4"/>
      <c r="S613" s="47"/>
      <c r="T613" s="32"/>
      <c r="U613" s="4"/>
      <c r="V613" s="4"/>
      <c r="W613" s="47"/>
      <c r="X613" s="86">
        <f>IF(Dane!$E$3=1,AL613+AX613+BJ613,IF(Dane!$E$3=2,AR613+BD613+BP613,AT613+BF613+BR613))</f>
        <v>0</v>
      </c>
      <c r="Y613" s="87">
        <f>IF(Dane!$E$3=1,AM613+AY613+BK613,IF(Dane!$E$3=2,AS613+BE613+BQ613,AU613+BG613+BS613))</f>
        <v>0</v>
      </c>
      <c r="Z613" s="87">
        <f>IF(((H613*Dane!$C$9)-X613)&lt;0,0,(H613*Dane!$C$9)-X613)</f>
        <v>0</v>
      </c>
      <c r="AA613" s="88">
        <f>IFERROR(IF(((I613*Dane!$C$9)-Y613)&lt;0,0,(I613*Dane!$C$9)-Y613),0)</f>
        <v>0</v>
      </c>
      <c r="AB613" s="74"/>
      <c r="AC613" s="83">
        <f>IF(Dane!$E$3=1,AL613,IF(Dane!$E$3=2,AR613,AT613))</f>
        <v>0</v>
      </c>
      <c r="AD613" s="83">
        <f>IF(Dane!$E$3=1,AM613,IF(Dane!$E$3=2,AS613,AU613))</f>
        <v>0</v>
      </c>
      <c r="AE613" s="83">
        <f>IF(Dane!$E$3=1,AX613,IF(Dane!$E$3=2,BD613,BF613))</f>
        <v>0</v>
      </c>
      <c r="AF613" s="83">
        <f>IF(Dane!$E$3=1,AY613,IF(Dane!$E$3=2,BE613,BG613))</f>
        <v>0</v>
      </c>
      <c r="AG613" s="83">
        <f>IF(Dane!$E$3=1,BJ613,IF(Dane!$E$3=2,BP613,BR613))</f>
        <v>0</v>
      </c>
      <c r="AH613" s="83">
        <f>IF(Dane!$E$3=1,BK613,IF(Dane!$E$3=2,BQ613,BS613))</f>
        <v>0</v>
      </c>
      <c r="AI613" s="84">
        <f t="shared" si="294"/>
        <v>0</v>
      </c>
      <c r="AJ613" s="84">
        <f t="shared" si="295"/>
        <v>0</v>
      </c>
      <c r="AK613" s="84"/>
      <c r="AL613" s="84">
        <f t="shared" si="281"/>
        <v>0</v>
      </c>
      <c r="AM613" s="84">
        <f t="shared" si="296"/>
        <v>0</v>
      </c>
      <c r="AN613" s="84">
        <f t="shared" si="297"/>
        <v>0</v>
      </c>
      <c r="AO613" s="84">
        <f t="shared" si="282"/>
        <v>0</v>
      </c>
      <c r="AP613" s="84">
        <f t="shared" si="283"/>
        <v>0</v>
      </c>
      <c r="AQ613" s="84">
        <f t="shared" si="298"/>
        <v>0</v>
      </c>
      <c r="AR613" s="84">
        <f t="shared" si="307"/>
        <v>0</v>
      </c>
      <c r="AS613" s="84">
        <v>0</v>
      </c>
      <c r="AT613" s="84">
        <f t="shared" si="310"/>
        <v>0</v>
      </c>
      <c r="AU613" s="84">
        <v>0</v>
      </c>
      <c r="AV613" s="84">
        <f t="shared" si="284"/>
        <v>0</v>
      </c>
      <c r="AW613" s="84">
        <f t="shared" si="299"/>
        <v>0</v>
      </c>
      <c r="AX613" s="84">
        <f t="shared" si="285"/>
        <v>0</v>
      </c>
      <c r="AY613" s="84">
        <f t="shared" si="286"/>
        <v>0</v>
      </c>
      <c r="AZ613" s="84">
        <f t="shared" si="300"/>
        <v>0</v>
      </c>
      <c r="BA613" s="84">
        <f t="shared" si="287"/>
        <v>0</v>
      </c>
      <c r="BB613" s="84">
        <f t="shared" si="288"/>
        <v>0</v>
      </c>
      <c r="BC613" s="84">
        <f t="shared" si="301"/>
        <v>0</v>
      </c>
      <c r="BD613" s="84">
        <f t="shared" si="308"/>
        <v>0</v>
      </c>
      <c r="BE613" s="84">
        <v>0</v>
      </c>
      <c r="BF613" s="84">
        <f t="shared" si="302"/>
        <v>0</v>
      </c>
      <c r="BG613" s="84">
        <v>0</v>
      </c>
      <c r="BH613" s="84">
        <f t="shared" si="289"/>
        <v>0</v>
      </c>
      <c r="BI613" s="84">
        <f t="shared" si="303"/>
        <v>0</v>
      </c>
      <c r="BJ613" s="84">
        <f t="shared" si="290"/>
        <v>0</v>
      </c>
      <c r="BK613" s="84">
        <f t="shared" si="291"/>
        <v>0</v>
      </c>
      <c r="BL613" s="84">
        <f t="shared" si="304"/>
        <v>0</v>
      </c>
      <c r="BM613" s="84">
        <f t="shared" si="292"/>
        <v>0</v>
      </c>
      <c r="BN613" s="84">
        <f t="shared" si="293"/>
        <v>0</v>
      </c>
      <c r="BO613" s="84">
        <f t="shared" si="305"/>
        <v>0</v>
      </c>
      <c r="BP613" s="84">
        <f t="shared" si="309"/>
        <v>0</v>
      </c>
      <c r="BQ613" s="84">
        <v>0</v>
      </c>
      <c r="BR613" s="84">
        <f t="shared" si="306"/>
        <v>0</v>
      </c>
      <c r="BS613" s="84">
        <v>0</v>
      </c>
    </row>
    <row r="614" spans="1:71" s="85" customFormat="1">
      <c r="A614" s="69">
        <v>605</v>
      </c>
      <c r="B614" s="1"/>
      <c r="C614" s="1"/>
      <c r="D614" s="2"/>
      <c r="E614" s="3"/>
      <c r="F614" s="4"/>
      <c r="G614" s="2"/>
      <c r="H614" s="4"/>
      <c r="I614" s="4"/>
      <c r="J614" s="4"/>
      <c r="K614" s="5"/>
      <c r="L614" s="32"/>
      <c r="M614" s="4"/>
      <c r="N614" s="4"/>
      <c r="O614" s="5"/>
      <c r="P614" s="32"/>
      <c r="Q614" s="4"/>
      <c r="R614" s="4"/>
      <c r="S614" s="47"/>
      <c r="T614" s="32"/>
      <c r="U614" s="4"/>
      <c r="V614" s="4"/>
      <c r="W614" s="47"/>
      <c r="X614" s="86">
        <f>IF(Dane!$E$3=1,AL614+AX614+BJ614,IF(Dane!$E$3=2,AR614+BD614+BP614,AT614+BF614+BR614))</f>
        <v>0</v>
      </c>
      <c r="Y614" s="87">
        <f>IF(Dane!$E$3=1,AM614+AY614+BK614,IF(Dane!$E$3=2,AS614+BE614+BQ614,AU614+BG614+BS614))</f>
        <v>0</v>
      </c>
      <c r="Z614" s="87">
        <f>IF(((H614*Dane!$C$9)-X614)&lt;0,0,(H614*Dane!$C$9)-X614)</f>
        <v>0</v>
      </c>
      <c r="AA614" s="88">
        <f>IFERROR(IF(((I614*Dane!$C$9)-Y614)&lt;0,0,(I614*Dane!$C$9)-Y614),0)</f>
        <v>0</v>
      </c>
      <c r="AB614" s="74"/>
      <c r="AC614" s="83">
        <f>IF(Dane!$E$3=1,AL614,IF(Dane!$E$3=2,AR614,AT614))</f>
        <v>0</v>
      </c>
      <c r="AD614" s="83">
        <f>IF(Dane!$E$3=1,AM614,IF(Dane!$E$3=2,AS614,AU614))</f>
        <v>0</v>
      </c>
      <c r="AE614" s="83">
        <f>IF(Dane!$E$3=1,AX614,IF(Dane!$E$3=2,BD614,BF614))</f>
        <v>0</v>
      </c>
      <c r="AF614" s="83">
        <f>IF(Dane!$E$3=1,AY614,IF(Dane!$E$3=2,BE614,BG614))</f>
        <v>0</v>
      </c>
      <c r="AG614" s="83">
        <f>IF(Dane!$E$3=1,BJ614,IF(Dane!$E$3=2,BP614,BR614))</f>
        <v>0</v>
      </c>
      <c r="AH614" s="83">
        <f>IF(Dane!$E$3=1,BK614,IF(Dane!$E$3=2,BQ614,BS614))</f>
        <v>0</v>
      </c>
      <c r="AI614" s="84">
        <f t="shared" si="294"/>
        <v>0</v>
      </c>
      <c r="AJ614" s="84">
        <f t="shared" si="295"/>
        <v>0</v>
      </c>
      <c r="AK614" s="84"/>
      <c r="AL614" s="84">
        <f t="shared" si="281"/>
        <v>0</v>
      </c>
      <c r="AM614" s="84">
        <f t="shared" si="296"/>
        <v>0</v>
      </c>
      <c r="AN614" s="84">
        <f t="shared" si="297"/>
        <v>0</v>
      </c>
      <c r="AO614" s="84">
        <f t="shared" si="282"/>
        <v>0</v>
      </c>
      <c r="AP614" s="84">
        <f t="shared" si="283"/>
        <v>0</v>
      </c>
      <c r="AQ614" s="84">
        <f t="shared" si="298"/>
        <v>0</v>
      </c>
      <c r="AR614" s="84">
        <f t="shared" si="307"/>
        <v>0</v>
      </c>
      <c r="AS614" s="84">
        <v>0</v>
      </c>
      <c r="AT614" s="84">
        <f t="shared" si="310"/>
        <v>0</v>
      </c>
      <c r="AU614" s="84">
        <v>0</v>
      </c>
      <c r="AV614" s="84">
        <f t="shared" si="284"/>
        <v>0</v>
      </c>
      <c r="AW614" s="84">
        <f t="shared" si="299"/>
        <v>0</v>
      </c>
      <c r="AX614" s="84">
        <f t="shared" si="285"/>
        <v>0</v>
      </c>
      <c r="AY614" s="84">
        <f t="shared" si="286"/>
        <v>0</v>
      </c>
      <c r="AZ614" s="84">
        <f t="shared" si="300"/>
        <v>0</v>
      </c>
      <c r="BA614" s="84">
        <f t="shared" si="287"/>
        <v>0</v>
      </c>
      <c r="BB614" s="84">
        <f t="shared" si="288"/>
        <v>0</v>
      </c>
      <c r="BC614" s="84">
        <f t="shared" si="301"/>
        <v>0</v>
      </c>
      <c r="BD614" s="84">
        <f t="shared" si="308"/>
        <v>0</v>
      </c>
      <c r="BE614" s="84">
        <v>0</v>
      </c>
      <c r="BF614" s="84">
        <f t="shared" si="302"/>
        <v>0</v>
      </c>
      <c r="BG614" s="84">
        <v>0</v>
      </c>
      <c r="BH614" s="84">
        <f t="shared" si="289"/>
        <v>0</v>
      </c>
      <c r="BI614" s="84">
        <f t="shared" si="303"/>
        <v>0</v>
      </c>
      <c r="BJ614" s="84">
        <f t="shared" si="290"/>
        <v>0</v>
      </c>
      <c r="BK614" s="84">
        <f t="shared" si="291"/>
        <v>0</v>
      </c>
      <c r="BL614" s="84">
        <f t="shared" si="304"/>
        <v>0</v>
      </c>
      <c r="BM614" s="84">
        <f t="shared" si="292"/>
        <v>0</v>
      </c>
      <c r="BN614" s="84">
        <f t="shared" si="293"/>
        <v>0</v>
      </c>
      <c r="BO614" s="84">
        <f t="shared" si="305"/>
        <v>0</v>
      </c>
      <c r="BP614" s="84">
        <f t="shared" si="309"/>
        <v>0</v>
      </c>
      <c r="BQ614" s="84">
        <v>0</v>
      </c>
      <c r="BR614" s="84">
        <f t="shared" si="306"/>
        <v>0</v>
      </c>
      <c r="BS614" s="84">
        <v>0</v>
      </c>
    </row>
    <row r="615" spans="1:71" s="85" customFormat="1">
      <c r="A615" s="69">
        <v>606</v>
      </c>
      <c r="B615" s="1"/>
      <c r="C615" s="1"/>
      <c r="D615" s="2"/>
      <c r="E615" s="3"/>
      <c r="F615" s="4"/>
      <c r="G615" s="2"/>
      <c r="H615" s="4"/>
      <c r="I615" s="4"/>
      <c r="J615" s="4"/>
      <c r="K615" s="5"/>
      <c r="L615" s="32"/>
      <c r="M615" s="4"/>
      <c r="N615" s="4"/>
      <c r="O615" s="5"/>
      <c r="P615" s="32"/>
      <c r="Q615" s="4"/>
      <c r="R615" s="4"/>
      <c r="S615" s="47"/>
      <c r="T615" s="32"/>
      <c r="U615" s="4"/>
      <c r="V615" s="4"/>
      <c r="W615" s="47"/>
      <c r="X615" s="86">
        <f>IF(Dane!$E$3=1,AL615+AX615+BJ615,IF(Dane!$E$3=2,AR615+BD615+BP615,AT615+BF615+BR615))</f>
        <v>0</v>
      </c>
      <c r="Y615" s="87">
        <f>IF(Dane!$E$3=1,AM615+AY615+BK615,IF(Dane!$E$3=2,AS615+BE615+BQ615,AU615+BG615+BS615))</f>
        <v>0</v>
      </c>
      <c r="Z615" s="87">
        <f>IF(((H615*Dane!$C$9)-X615)&lt;0,0,(H615*Dane!$C$9)-X615)</f>
        <v>0</v>
      </c>
      <c r="AA615" s="88">
        <f>IFERROR(IF(((I615*Dane!$C$9)-Y615)&lt;0,0,(I615*Dane!$C$9)-Y615),0)</f>
        <v>0</v>
      </c>
      <c r="AB615" s="74"/>
      <c r="AC615" s="83">
        <f>IF(Dane!$E$3=1,AL615,IF(Dane!$E$3=2,AR615,AT615))</f>
        <v>0</v>
      </c>
      <c r="AD615" s="83">
        <f>IF(Dane!$E$3=1,AM615,IF(Dane!$E$3=2,AS615,AU615))</f>
        <v>0</v>
      </c>
      <c r="AE615" s="83">
        <f>IF(Dane!$E$3=1,AX615,IF(Dane!$E$3=2,BD615,BF615))</f>
        <v>0</v>
      </c>
      <c r="AF615" s="83">
        <f>IF(Dane!$E$3=1,AY615,IF(Dane!$E$3=2,BE615,BG615))</f>
        <v>0</v>
      </c>
      <c r="AG615" s="83">
        <f>IF(Dane!$E$3=1,BJ615,IF(Dane!$E$3=2,BP615,BR615))</f>
        <v>0</v>
      </c>
      <c r="AH615" s="83">
        <f>IF(Dane!$E$3=1,BK615,IF(Dane!$E$3=2,BQ615,BS615))</f>
        <v>0</v>
      </c>
      <c r="AI615" s="84">
        <f t="shared" si="294"/>
        <v>0</v>
      </c>
      <c r="AJ615" s="84">
        <f t="shared" si="295"/>
        <v>0</v>
      </c>
      <c r="AK615" s="84"/>
      <c r="AL615" s="84">
        <f t="shared" si="281"/>
        <v>0</v>
      </c>
      <c r="AM615" s="84">
        <f t="shared" si="296"/>
        <v>0</v>
      </c>
      <c r="AN615" s="84">
        <f t="shared" si="297"/>
        <v>0</v>
      </c>
      <c r="AO615" s="84">
        <f t="shared" si="282"/>
        <v>0</v>
      </c>
      <c r="AP615" s="84">
        <f t="shared" si="283"/>
        <v>0</v>
      </c>
      <c r="AQ615" s="84">
        <f t="shared" si="298"/>
        <v>0</v>
      </c>
      <c r="AR615" s="84">
        <f t="shared" si="307"/>
        <v>0</v>
      </c>
      <c r="AS615" s="84">
        <v>0</v>
      </c>
      <c r="AT615" s="84">
        <f t="shared" si="310"/>
        <v>0</v>
      </c>
      <c r="AU615" s="84">
        <v>0</v>
      </c>
      <c r="AV615" s="84">
        <f t="shared" si="284"/>
        <v>0</v>
      </c>
      <c r="AW615" s="84">
        <f t="shared" si="299"/>
        <v>0</v>
      </c>
      <c r="AX615" s="84">
        <f t="shared" si="285"/>
        <v>0</v>
      </c>
      <c r="AY615" s="84">
        <f t="shared" si="286"/>
        <v>0</v>
      </c>
      <c r="AZ615" s="84">
        <f t="shared" si="300"/>
        <v>0</v>
      </c>
      <c r="BA615" s="84">
        <f t="shared" si="287"/>
        <v>0</v>
      </c>
      <c r="BB615" s="84">
        <f t="shared" si="288"/>
        <v>0</v>
      </c>
      <c r="BC615" s="84">
        <f t="shared" si="301"/>
        <v>0</v>
      </c>
      <c r="BD615" s="84">
        <f t="shared" si="308"/>
        <v>0</v>
      </c>
      <c r="BE615" s="84">
        <v>0</v>
      </c>
      <c r="BF615" s="84">
        <f t="shared" si="302"/>
        <v>0</v>
      </c>
      <c r="BG615" s="84">
        <v>0</v>
      </c>
      <c r="BH615" s="84">
        <f t="shared" si="289"/>
        <v>0</v>
      </c>
      <c r="BI615" s="84">
        <f t="shared" si="303"/>
        <v>0</v>
      </c>
      <c r="BJ615" s="84">
        <f t="shared" si="290"/>
        <v>0</v>
      </c>
      <c r="BK615" s="84">
        <f t="shared" si="291"/>
        <v>0</v>
      </c>
      <c r="BL615" s="84">
        <f t="shared" si="304"/>
        <v>0</v>
      </c>
      <c r="BM615" s="84">
        <f t="shared" si="292"/>
        <v>0</v>
      </c>
      <c r="BN615" s="84">
        <f t="shared" si="293"/>
        <v>0</v>
      </c>
      <c r="BO615" s="84">
        <f t="shared" si="305"/>
        <v>0</v>
      </c>
      <c r="BP615" s="84">
        <f t="shared" si="309"/>
        <v>0</v>
      </c>
      <c r="BQ615" s="84">
        <v>0</v>
      </c>
      <c r="BR615" s="84">
        <f t="shared" si="306"/>
        <v>0</v>
      </c>
      <c r="BS615" s="84">
        <v>0</v>
      </c>
    </row>
    <row r="616" spans="1:71" s="85" customFormat="1">
      <c r="A616" s="69">
        <v>607</v>
      </c>
      <c r="B616" s="1"/>
      <c r="C616" s="1"/>
      <c r="D616" s="2"/>
      <c r="E616" s="3"/>
      <c r="F616" s="4"/>
      <c r="G616" s="2"/>
      <c r="H616" s="4"/>
      <c r="I616" s="4"/>
      <c r="J616" s="4"/>
      <c r="K616" s="5"/>
      <c r="L616" s="32"/>
      <c r="M616" s="4"/>
      <c r="N616" s="4"/>
      <c r="O616" s="5"/>
      <c r="P616" s="32"/>
      <c r="Q616" s="4"/>
      <c r="R616" s="4"/>
      <c r="S616" s="47"/>
      <c r="T616" s="32"/>
      <c r="U616" s="4"/>
      <c r="V616" s="4"/>
      <c r="W616" s="47"/>
      <c r="X616" s="86">
        <f>IF(Dane!$E$3=1,AL616+AX616+BJ616,IF(Dane!$E$3=2,AR616+BD616+BP616,AT616+BF616+BR616))</f>
        <v>0</v>
      </c>
      <c r="Y616" s="87">
        <f>IF(Dane!$E$3=1,AM616+AY616+BK616,IF(Dane!$E$3=2,AS616+BE616+BQ616,AU616+BG616+BS616))</f>
        <v>0</v>
      </c>
      <c r="Z616" s="87">
        <f>IF(((H616*Dane!$C$9)-X616)&lt;0,0,(H616*Dane!$C$9)-X616)</f>
        <v>0</v>
      </c>
      <c r="AA616" s="88">
        <f>IFERROR(IF(((I616*Dane!$C$9)-Y616)&lt;0,0,(I616*Dane!$C$9)-Y616),0)</f>
        <v>0</v>
      </c>
      <c r="AB616" s="74"/>
      <c r="AC616" s="83">
        <f>IF(Dane!$E$3=1,AL616,IF(Dane!$E$3=2,AR616,AT616))</f>
        <v>0</v>
      </c>
      <c r="AD616" s="83">
        <f>IF(Dane!$E$3=1,AM616,IF(Dane!$E$3=2,AS616,AU616))</f>
        <v>0</v>
      </c>
      <c r="AE616" s="83">
        <f>IF(Dane!$E$3=1,AX616,IF(Dane!$E$3=2,BD616,BF616))</f>
        <v>0</v>
      </c>
      <c r="AF616" s="83">
        <f>IF(Dane!$E$3=1,AY616,IF(Dane!$E$3=2,BE616,BG616))</f>
        <v>0</v>
      </c>
      <c r="AG616" s="83">
        <f>IF(Dane!$E$3=1,BJ616,IF(Dane!$E$3=2,BP616,BR616))</f>
        <v>0</v>
      </c>
      <c r="AH616" s="83">
        <f>IF(Dane!$E$3=1,BK616,IF(Dane!$E$3=2,BQ616,BS616))</f>
        <v>0</v>
      </c>
      <c r="AI616" s="84">
        <f t="shared" si="294"/>
        <v>0</v>
      </c>
      <c r="AJ616" s="84">
        <f t="shared" si="295"/>
        <v>0</v>
      </c>
      <c r="AK616" s="84"/>
      <c r="AL616" s="84">
        <f t="shared" si="281"/>
        <v>0</v>
      </c>
      <c r="AM616" s="84">
        <f t="shared" si="296"/>
        <v>0</v>
      </c>
      <c r="AN616" s="84">
        <f t="shared" si="297"/>
        <v>0</v>
      </c>
      <c r="AO616" s="84">
        <f t="shared" si="282"/>
        <v>0</v>
      </c>
      <c r="AP616" s="84">
        <f t="shared" si="283"/>
        <v>0</v>
      </c>
      <c r="AQ616" s="84">
        <f t="shared" si="298"/>
        <v>0</v>
      </c>
      <c r="AR616" s="84">
        <f t="shared" si="307"/>
        <v>0</v>
      </c>
      <c r="AS616" s="84">
        <v>0</v>
      </c>
      <c r="AT616" s="84">
        <f t="shared" si="310"/>
        <v>0</v>
      </c>
      <c r="AU616" s="84">
        <v>0</v>
      </c>
      <c r="AV616" s="84">
        <f t="shared" si="284"/>
        <v>0</v>
      </c>
      <c r="AW616" s="84">
        <f t="shared" si="299"/>
        <v>0</v>
      </c>
      <c r="AX616" s="84">
        <f t="shared" si="285"/>
        <v>0</v>
      </c>
      <c r="AY616" s="84">
        <f t="shared" si="286"/>
        <v>0</v>
      </c>
      <c r="AZ616" s="84">
        <f t="shared" si="300"/>
        <v>0</v>
      </c>
      <c r="BA616" s="84">
        <f t="shared" si="287"/>
        <v>0</v>
      </c>
      <c r="BB616" s="84">
        <f t="shared" si="288"/>
        <v>0</v>
      </c>
      <c r="BC616" s="84">
        <f t="shared" si="301"/>
        <v>0</v>
      </c>
      <c r="BD616" s="84">
        <f t="shared" si="308"/>
        <v>0</v>
      </c>
      <c r="BE616" s="84">
        <v>0</v>
      </c>
      <c r="BF616" s="84">
        <f t="shared" si="302"/>
        <v>0</v>
      </c>
      <c r="BG616" s="84">
        <v>0</v>
      </c>
      <c r="BH616" s="84">
        <f t="shared" si="289"/>
        <v>0</v>
      </c>
      <c r="BI616" s="84">
        <f t="shared" si="303"/>
        <v>0</v>
      </c>
      <c r="BJ616" s="84">
        <f t="shared" si="290"/>
        <v>0</v>
      </c>
      <c r="BK616" s="84">
        <f t="shared" si="291"/>
        <v>0</v>
      </c>
      <c r="BL616" s="84">
        <f t="shared" si="304"/>
        <v>0</v>
      </c>
      <c r="BM616" s="84">
        <f t="shared" si="292"/>
        <v>0</v>
      </c>
      <c r="BN616" s="84">
        <f t="shared" si="293"/>
        <v>0</v>
      </c>
      <c r="BO616" s="84">
        <f t="shared" si="305"/>
        <v>0</v>
      </c>
      <c r="BP616" s="84">
        <f t="shared" si="309"/>
        <v>0</v>
      </c>
      <c r="BQ616" s="84">
        <v>0</v>
      </c>
      <c r="BR616" s="84">
        <f t="shared" si="306"/>
        <v>0</v>
      </c>
      <c r="BS616" s="84">
        <v>0</v>
      </c>
    </row>
    <row r="617" spans="1:71" s="85" customFormat="1">
      <c r="A617" s="69">
        <v>608</v>
      </c>
      <c r="B617" s="1"/>
      <c r="C617" s="1"/>
      <c r="D617" s="2"/>
      <c r="E617" s="3"/>
      <c r="F617" s="4"/>
      <c r="G617" s="2"/>
      <c r="H617" s="4"/>
      <c r="I617" s="4"/>
      <c r="J617" s="4"/>
      <c r="K617" s="5"/>
      <c r="L617" s="32"/>
      <c r="M617" s="4"/>
      <c r="N617" s="4"/>
      <c r="O617" s="5"/>
      <c r="P617" s="32"/>
      <c r="Q617" s="4"/>
      <c r="R617" s="4"/>
      <c r="S617" s="47"/>
      <c r="T617" s="32"/>
      <c r="U617" s="4"/>
      <c r="V617" s="4"/>
      <c r="W617" s="47"/>
      <c r="X617" s="86">
        <f>IF(Dane!$E$3=1,AL617+AX617+BJ617,IF(Dane!$E$3=2,AR617+BD617+BP617,AT617+BF617+BR617))</f>
        <v>0</v>
      </c>
      <c r="Y617" s="87">
        <f>IF(Dane!$E$3=1,AM617+AY617+BK617,IF(Dane!$E$3=2,AS617+BE617+BQ617,AU617+BG617+BS617))</f>
        <v>0</v>
      </c>
      <c r="Z617" s="87">
        <f>IF(((H617*Dane!$C$9)-X617)&lt;0,0,(H617*Dane!$C$9)-X617)</f>
        <v>0</v>
      </c>
      <c r="AA617" s="88">
        <f>IFERROR(IF(((I617*Dane!$C$9)-Y617)&lt;0,0,(I617*Dane!$C$9)-Y617),0)</f>
        <v>0</v>
      </c>
      <c r="AB617" s="74"/>
      <c r="AC617" s="83">
        <f>IF(Dane!$E$3=1,AL617,IF(Dane!$E$3=2,AR617,AT617))</f>
        <v>0</v>
      </c>
      <c r="AD617" s="83">
        <f>IF(Dane!$E$3=1,AM617,IF(Dane!$E$3=2,AS617,AU617))</f>
        <v>0</v>
      </c>
      <c r="AE617" s="83">
        <f>IF(Dane!$E$3=1,AX617,IF(Dane!$E$3=2,BD617,BF617))</f>
        <v>0</v>
      </c>
      <c r="AF617" s="83">
        <f>IF(Dane!$E$3=1,AY617,IF(Dane!$E$3=2,BE617,BG617))</f>
        <v>0</v>
      </c>
      <c r="AG617" s="83">
        <f>IF(Dane!$E$3=1,BJ617,IF(Dane!$E$3=2,BP617,BR617))</f>
        <v>0</v>
      </c>
      <c r="AH617" s="83">
        <f>IF(Dane!$E$3=1,BK617,IF(Dane!$E$3=2,BQ617,BS617))</f>
        <v>0</v>
      </c>
      <c r="AI617" s="84">
        <f t="shared" si="294"/>
        <v>0</v>
      </c>
      <c r="AJ617" s="84">
        <f t="shared" si="295"/>
        <v>0</v>
      </c>
      <c r="AK617" s="84"/>
      <c r="AL617" s="84">
        <f t="shared" si="281"/>
        <v>0</v>
      </c>
      <c r="AM617" s="84">
        <f t="shared" si="296"/>
        <v>0</v>
      </c>
      <c r="AN617" s="84">
        <f t="shared" si="297"/>
        <v>0</v>
      </c>
      <c r="AO617" s="84">
        <f t="shared" si="282"/>
        <v>0</v>
      </c>
      <c r="AP617" s="84">
        <f t="shared" si="283"/>
        <v>0</v>
      </c>
      <c r="AQ617" s="84">
        <f t="shared" si="298"/>
        <v>0</v>
      </c>
      <c r="AR617" s="84">
        <f t="shared" si="307"/>
        <v>0</v>
      </c>
      <c r="AS617" s="84">
        <v>0</v>
      </c>
      <c r="AT617" s="84">
        <f t="shared" si="310"/>
        <v>0</v>
      </c>
      <c r="AU617" s="84">
        <v>0</v>
      </c>
      <c r="AV617" s="84">
        <f t="shared" si="284"/>
        <v>0</v>
      </c>
      <c r="AW617" s="84">
        <f t="shared" si="299"/>
        <v>0</v>
      </c>
      <c r="AX617" s="84">
        <f t="shared" si="285"/>
        <v>0</v>
      </c>
      <c r="AY617" s="84">
        <f t="shared" si="286"/>
        <v>0</v>
      </c>
      <c r="AZ617" s="84">
        <f t="shared" si="300"/>
        <v>0</v>
      </c>
      <c r="BA617" s="84">
        <f t="shared" si="287"/>
        <v>0</v>
      </c>
      <c r="BB617" s="84">
        <f t="shared" si="288"/>
        <v>0</v>
      </c>
      <c r="BC617" s="84">
        <f t="shared" si="301"/>
        <v>0</v>
      </c>
      <c r="BD617" s="84">
        <f t="shared" si="308"/>
        <v>0</v>
      </c>
      <c r="BE617" s="84">
        <v>0</v>
      </c>
      <c r="BF617" s="84">
        <f t="shared" si="302"/>
        <v>0</v>
      </c>
      <c r="BG617" s="84">
        <v>0</v>
      </c>
      <c r="BH617" s="84">
        <f t="shared" si="289"/>
        <v>0</v>
      </c>
      <c r="BI617" s="84">
        <f t="shared" si="303"/>
        <v>0</v>
      </c>
      <c r="BJ617" s="84">
        <f t="shared" si="290"/>
        <v>0</v>
      </c>
      <c r="BK617" s="84">
        <f t="shared" si="291"/>
        <v>0</v>
      </c>
      <c r="BL617" s="84">
        <f t="shared" si="304"/>
        <v>0</v>
      </c>
      <c r="BM617" s="84">
        <f t="shared" si="292"/>
        <v>0</v>
      </c>
      <c r="BN617" s="84">
        <f t="shared" si="293"/>
        <v>0</v>
      </c>
      <c r="BO617" s="84">
        <f t="shared" si="305"/>
        <v>0</v>
      </c>
      <c r="BP617" s="84">
        <f t="shared" si="309"/>
        <v>0</v>
      </c>
      <c r="BQ617" s="84">
        <v>0</v>
      </c>
      <c r="BR617" s="84">
        <f t="shared" si="306"/>
        <v>0</v>
      </c>
      <c r="BS617" s="84">
        <v>0</v>
      </c>
    </row>
    <row r="618" spans="1:71" s="85" customFormat="1">
      <c r="A618" s="69">
        <v>609</v>
      </c>
      <c r="B618" s="1"/>
      <c r="C618" s="1"/>
      <c r="D618" s="2"/>
      <c r="E618" s="3"/>
      <c r="F618" s="4"/>
      <c r="G618" s="2"/>
      <c r="H618" s="4"/>
      <c r="I618" s="4"/>
      <c r="J618" s="4"/>
      <c r="K618" s="5"/>
      <c r="L618" s="32"/>
      <c r="M618" s="4"/>
      <c r="N618" s="4"/>
      <c r="O618" s="5"/>
      <c r="P618" s="32"/>
      <c r="Q618" s="4"/>
      <c r="R618" s="4"/>
      <c r="S618" s="47"/>
      <c r="T618" s="32"/>
      <c r="U618" s="4"/>
      <c r="V618" s="4"/>
      <c r="W618" s="47"/>
      <c r="X618" s="86">
        <f>IF(Dane!$E$3=1,AL618+AX618+BJ618,IF(Dane!$E$3=2,AR618+BD618+BP618,AT618+BF618+BR618))</f>
        <v>0</v>
      </c>
      <c r="Y618" s="87">
        <f>IF(Dane!$E$3=1,AM618+AY618+BK618,IF(Dane!$E$3=2,AS618+BE618+BQ618,AU618+BG618+BS618))</f>
        <v>0</v>
      </c>
      <c r="Z618" s="87">
        <f>IF(((H618*Dane!$C$9)-X618)&lt;0,0,(H618*Dane!$C$9)-X618)</f>
        <v>0</v>
      </c>
      <c r="AA618" s="88">
        <f>IFERROR(IF(((I618*Dane!$C$9)-Y618)&lt;0,0,(I618*Dane!$C$9)-Y618),0)</f>
        <v>0</v>
      </c>
      <c r="AB618" s="74"/>
      <c r="AC618" s="83">
        <f>IF(Dane!$E$3=1,AL618,IF(Dane!$E$3=2,AR618,AT618))</f>
        <v>0</v>
      </c>
      <c r="AD618" s="83">
        <f>IF(Dane!$E$3=1,AM618,IF(Dane!$E$3=2,AS618,AU618))</f>
        <v>0</v>
      </c>
      <c r="AE618" s="83">
        <f>IF(Dane!$E$3=1,AX618,IF(Dane!$E$3=2,BD618,BF618))</f>
        <v>0</v>
      </c>
      <c r="AF618" s="83">
        <f>IF(Dane!$E$3=1,AY618,IF(Dane!$E$3=2,BE618,BG618))</f>
        <v>0</v>
      </c>
      <c r="AG618" s="83">
        <f>IF(Dane!$E$3=1,BJ618,IF(Dane!$E$3=2,BP618,BR618))</f>
        <v>0</v>
      </c>
      <c r="AH618" s="83">
        <f>IF(Dane!$E$3=1,BK618,IF(Dane!$E$3=2,BQ618,BS618))</f>
        <v>0</v>
      </c>
      <c r="AI618" s="84">
        <f t="shared" si="294"/>
        <v>0</v>
      </c>
      <c r="AJ618" s="84">
        <f t="shared" si="295"/>
        <v>0</v>
      </c>
      <c r="AK618" s="84"/>
      <c r="AL618" s="84">
        <f t="shared" si="281"/>
        <v>0</v>
      </c>
      <c r="AM618" s="84">
        <f t="shared" si="296"/>
        <v>0</v>
      </c>
      <c r="AN618" s="84">
        <f t="shared" si="297"/>
        <v>0</v>
      </c>
      <c r="AO618" s="84">
        <f t="shared" si="282"/>
        <v>0</v>
      </c>
      <c r="AP618" s="84">
        <f t="shared" si="283"/>
        <v>0</v>
      </c>
      <c r="AQ618" s="84">
        <f t="shared" si="298"/>
        <v>0</v>
      </c>
      <c r="AR618" s="84">
        <f t="shared" si="307"/>
        <v>0</v>
      </c>
      <c r="AS618" s="84">
        <v>0</v>
      </c>
      <c r="AT618" s="84">
        <f t="shared" si="310"/>
        <v>0</v>
      </c>
      <c r="AU618" s="84">
        <v>0</v>
      </c>
      <c r="AV618" s="84">
        <f t="shared" si="284"/>
        <v>0</v>
      </c>
      <c r="AW618" s="84">
        <f t="shared" si="299"/>
        <v>0</v>
      </c>
      <c r="AX618" s="84">
        <f t="shared" si="285"/>
        <v>0</v>
      </c>
      <c r="AY618" s="84">
        <f t="shared" si="286"/>
        <v>0</v>
      </c>
      <c r="AZ618" s="84">
        <f t="shared" si="300"/>
        <v>0</v>
      </c>
      <c r="BA618" s="84">
        <f t="shared" si="287"/>
        <v>0</v>
      </c>
      <c r="BB618" s="84">
        <f t="shared" si="288"/>
        <v>0</v>
      </c>
      <c r="BC618" s="84">
        <f t="shared" si="301"/>
        <v>0</v>
      </c>
      <c r="BD618" s="84">
        <f t="shared" si="308"/>
        <v>0</v>
      </c>
      <c r="BE618" s="84">
        <v>0</v>
      </c>
      <c r="BF618" s="84">
        <f t="shared" si="302"/>
        <v>0</v>
      </c>
      <c r="BG618" s="84">
        <v>0</v>
      </c>
      <c r="BH618" s="84">
        <f t="shared" si="289"/>
        <v>0</v>
      </c>
      <c r="BI618" s="84">
        <f t="shared" si="303"/>
        <v>0</v>
      </c>
      <c r="BJ618" s="84">
        <f t="shared" si="290"/>
        <v>0</v>
      </c>
      <c r="BK618" s="84">
        <f t="shared" si="291"/>
        <v>0</v>
      </c>
      <c r="BL618" s="84">
        <f t="shared" si="304"/>
        <v>0</v>
      </c>
      <c r="BM618" s="84">
        <f t="shared" si="292"/>
        <v>0</v>
      </c>
      <c r="BN618" s="84">
        <f t="shared" si="293"/>
        <v>0</v>
      </c>
      <c r="BO618" s="84">
        <f t="shared" si="305"/>
        <v>0</v>
      </c>
      <c r="BP618" s="84">
        <f t="shared" si="309"/>
        <v>0</v>
      </c>
      <c r="BQ618" s="84">
        <v>0</v>
      </c>
      <c r="BR618" s="84">
        <f t="shared" si="306"/>
        <v>0</v>
      </c>
      <c r="BS618" s="84">
        <v>0</v>
      </c>
    </row>
    <row r="619" spans="1:71" s="85" customFormat="1">
      <c r="A619" s="69">
        <v>610</v>
      </c>
      <c r="B619" s="1"/>
      <c r="C619" s="1"/>
      <c r="D619" s="2"/>
      <c r="E619" s="3"/>
      <c r="F619" s="4"/>
      <c r="G619" s="2"/>
      <c r="H619" s="4"/>
      <c r="I619" s="4"/>
      <c r="J619" s="4"/>
      <c r="K619" s="5"/>
      <c r="L619" s="32"/>
      <c r="M619" s="4"/>
      <c r="N619" s="4"/>
      <c r="O619" s="5"/>
      <c r="P619" s="32"/>
      <c r="Q619" s="4"/>
      <c r="R619" s="4"/>
      <c r="S619" s="47"/>
      <c r="T619" s="32"/>
      <c r="U619" s="4"/>
      <c r="V619" s="4"/>
      <c r="W619" s="47"/>
      <c r="X619" s="86">
        <f>IF(Dane!$E$3=1,AL619+AX619+BJ619,IF(Dane!$E$3=2,AR619+BD619+BP619,AT619+BF619+BR619))</f>
        <v>0</v>
      </c>
      <c r="Y619" s="87">
        <f>IF(Dane!$E$3=1,AM619+AY619+BK619,IF(Dane!$E$3=2,AS619+BE619+BQ619,AU619+BG619+BS619))</f>
        <v>0</v>
      </c>
      <c r="Z619" s="87">
        <f>IF(((H619*Dane!$C$9)-X619)&lt;0,0,(H619*Dane!$C$9)-X619)</f>
        <v>0</v>
      </c>
      <c r="AA619" s="88">
        <f>IFERROR(IF(((I619*Dane!$C$9)-Y619)&lt;0,0,(I619*Dane!$C$9)-Y619),0)</f>
        <v>0</v>
      </c>
      <c r="AB619" s="74"/>
      <c r="AC619" s="83">
        <f>IF(Dane!$E$3=1,AL619,IF(Dane!$E$3=2,AR619,AT619))</f>
        <v>0</v>
      </c>
      <c r="AD619" s="83">
        <f>IF(Dane!$E$3=1,AM619,IF(Dane!$E$3=2,AS619,AU619))</f>
        <v>0</v>
      </c>
      <c r="AE619" s="83">
        <f>IF(Dane!$E$3=1,AX619,IF(Dane!$E$3=2,BD619,BF619))</f>
        <v>0</v>
      </c>
      <c r="AF619" s="83">
        <f>IF(Dane!$E$3=1,AY619,IF(Dane!$E$3=2,BE619,BG619))</f>
        <v>0</v>
      </c>
      <c r="AG619" s="83">
        <f>IF(Dane!$E$3=1,BJ619,IF(Dane!$E$3=2,BP619,BR619))</f>
        <v>0</v>
      </c>
      <c r="AH619" s="83">
        <f>IF(Dane!$E$3=1,BK619,IF(Dane!$E$3=2,BQ619,BS619))</f>
        <v>0</v>
      </c>
      <c r="AI619" s="84">
        <f t="shared" si="294"/>
        <v>0</v>
      </c>
      <c r="AJ619" s="84">
        <f t="shared" si="295"/>
        <v>0</v>
      </c>
      <c r="AK619" s="84"/>
      <c r="AL619" s="84">
        <f t="shared" si="281"/>
        <v>0</v>
      </c>
      <c r="AM619" s="84">
        <f t="shared" si="296"/>
        <v>0</v>
      </c>
      <c r="AN619" s="84">
        <f t="shared" si="297"/>
        <v>0</v>
      </c>
      <c r="AO619" s="84">
        <f t="shared" si="282"/>
        <v>0</v>
      </c>
      <c r="AP619" s="84">
        <f t="shared" si="283"/>
        <v>0</v>
      </c>
      <c r="AQ619" s="84">
        <f t="shared" si="298"/>
        <v>0</v>
      </c>
      <c r="AR619" s="84">
        <f t="shared" si="307"/>
        <v>0</v>
      </c>
      <c r="AS619" s="84">
        <v>0</v>
      </c>
      <c r="AT619" s="84">
        <f t="shared" si="310"/>
        <v>0</v>
      </c>
      <c r="AU619" s="84">
        <v>0</v>
      </c>
      <c r="AV619" s="84">
        <f t="shared" si="284"/>
        <v>0</v>
      </c>
      <c r="AW619" s="84">
        <f t="shared" si="299"/>
        <v>0</v>
      </c>
      <c r="AX619" s="84">
        <f t="shared" si="285"/>
        <v>0</v>
      </c>
      <c r="AY619" s="84">
        <f t="shared" si="286"/>
        <v>0</v>
      </c>
      <c r="AZ619" s="84">
        <f t="shared" si="300"/>
        <v>0</v>
      </c>
      <c r="BA619" s="84">
        <f t="shared" si="287"/>
        <v>0</v>
      </c>
      <c r="BB619" s="84">
        <f t="shared" si="288"/>
        <v>0</v>
      </c>
      <c r="BC619" s="84">
        <f t="shared" si="301"/>
        <v>0</v>
      </c>
      <c r="BD619" s="84">
        <f t="shared" si="308"/>
        <v>0</v>
      </c>
      <c r="BE619" s="84">
        <v>0</v>
      </c>
      <c r="BF619" s="84">
        <f t="shared" si="302"/>
        <v>0</v>
      </c>
      <c r="BG619" s="84">
        <v>0</v>
      </c>
      <c r="BH619" s="84">
        <f t="shared" si="289"/>
        <v>0</v>
      </c>
      <c r="BI619" s="84">
        <f t="shared" si="303"/>
        <v>0</v>
      </c>
      <c r="BJ619" s="84">
        <f t="shared" si="290"/>
        <v>0</v>
      </c>
      <c r="BK619" s="84">
        <f t="shared" si="291"/>
        <v>0</v>
      </c>
      <c r="BL619" s="84">
        <f t="shared" si="304"/>
        <v>0</v>
      </c>
      <c r="BM619" s="84">
        <f t="shared" si="292"/>
        <v>0</v>
      </c>
      <c r="BN619" s="84">
        <f t="shared" si="293"/>
        <v>0</v>
      </c>
      <c r="BO619" s="84">
        <f t="shared" si="305"/>
        <v>0</v>
      </c>
      <c r="BP619" s="84">
        <f t="shared" si="309"/>
        <v>0</v>
      </c>
      <c r="BQ619" s="84">
        <v>0</v>
      </c>
      <c r="BR619" s="84">
        <f t="shared" si="306"/>
        <v>0</v>
      </c>
      <c r="BS619" s="84">
        <v>0</v>
      </c>
    </row>
    <row r="620" spans="1:71" s="85" customFormat="1">
      <c r="A620" s="69">
        <v>611</v>
      </c>
      <c r="B620" s="1"/>
      <c r="C620" s="1"/>
      <c r="D620" s="2"/>
      <c r="E620" s="3"/>
      <c r="F620" s="4"/>
      <c r="G620" s="2"/>
      <c r="H620" s="4"/>
      <c r="I620" s="4"/>
      <c r="J620" s="4"/>
      <c r="K620" s="5"/>
      <c r="L620" s="32"/>
      <c r="M620" s="4"/>
      <c r="N620" s="4"/>
      <c r="O620" s="5"/>
      <c r="P620" s="32"/>
      <c r="Q620" s="4"/>
      <c r="R620" s="4"/>
      <c r="S620" s="47"/>
      <c r="T620" s="32"/>
      <c r="U620" s="4"/>
      <c r="V620" s="4"/>
      <c r="W620" s="47"/>
      <c r="X620" s="86">
        <f>IF(Dane!$E$3=1,AL620+AX620+BJ620,IF(Dane!$E$3=2,AR620+BD620+BP620,AT620+BF620+BR620))</f>
        <v>0</v>
      </c>
      <c r="Y620" s="87">
        <f>IF(Dane!$E$3=1,AM620+AY620+BK620,IF(Dane!$E$3=2,AS620+BE620+BQ620,AU620+BG620+BS620))</f>
        <v>0</v>
      </c>
      <c r="Z620" s="87">
        <f>IF(((H620*Dane!$C$9)-X620)&lt;0,0,(H620*Dane!$C$9)-X620)</f>
        <v>0</v>
      </c>
      <c r="AA620" s="88">
        <f>IFERROR(IF(((I620*Dane!$C$9)-Y620)&lt;0,0,(I620*Dane!$C$9)-Y620),0)</f>
        <v>0</v>
      </c>
      <c r="AB620" s="74"/>
      <c r="AC620" s="83">
        <f>IF(Dane!$E$3=1,AL620,IF(Dane!$E$3=2,AR620,AT620))</f>
        <v>0</v>
      </c>
      <c r="AD620" s="83">
        <f>IF(Dane!$E$3=1,AM620,IF(Dane!$E$3=2,AS620,AU620))</f>
        <v>0</v>
      </c>
      <c r="AE620" s="83">
        <f>IF(Dane!$E$3=1,AX620,IF(Dane!$E$3=2,BD620,BF620))</f>
        <v>0</v>
      </c>
      <c r="AF620" s="83">
        <f>IF(Dane!$E$3=1,AY620,IF(Dane!$E$3=2,BE620,BG620))</f>
        <v>0</v>
      </c>
      <c r="AG620" s="83">
        <f>IF(Dane!$E$3=1,BJ620,IF(Dane!$E$3=2,BP620,BR620))</f>
        <v>0</v>
      </c>
      <c r="AH620" s="83">
        <f>IF(Dane!$E$3=1,BK620,IF(Dane!$E$3=2,BQ620,BS620))</f>
        <v>0</v>
      </c>
      <c r="AI620" s="84">
        <f t="shared" si="294"/>
        <v>0</v>
      </c>
      <c r="AJ620" s="84">
        <f t="shared" si="295"/>
        <v>0</v>
      </c>
      <c r="AK620" s="84"/>
      <c r="AL620" s="84">
        <f t="shared" si="281"/>
        <v>0</v>
      </c>
      <c r="AM620" s="84">
        <f t="shared" si="296"/>
        <v>0</v>
      </c>
      <c r="AN620" s="84">
        <f t="shared" si="297"/>
        <v>0</v>
      </c>
      <c r="AO620" s="84">
        <f t="shared" si="282"/>
        <v>0</v>
      </c>
      <c r="AP620" s="84">
        <f t="shared" si="283"/>
        <v>0</v>
      </c>
      <c r="AQ620" s="84">
        <f t="shared" si="298"/>
        <v>0</v>
      </c>
      <c r="AR620" s="84">
        <f t="shared" si="307"/>
        <v>0</v>
      </c>
      <c r="AS620" s="84">
        <v>0</v>
      </c>
      <c r="AT620" s="84">
        <f t="shared" si="310"/>
        <v>0</v>
      </c>
      <c r="AU620" s="84">
        <v>0</v>
      </c>
      <c r="AV620" s="84">
        <f t="shared" si="284"/>
        <v>0</v>
      </c>
      <c r="AW620" s="84">
        <f t="shared" si="299"/>
        <v>0</v>
      </c>
      <c r="AX620" s="84">
        <f t="shared" si="285"/>
        <v>0</v>
      </c>
      <c r="AY620" s="84">
        <f t="shared" si="286"/>
        <v>0</v>
      </c>
      <c r="AZ620" s="84">
        <f t="shared" si="300"/>
        <v>0</v>
      </c>
      <c r="BA620" s="84">
        <f t="shared" si="287"/>
        <v>0</v>
      </c>
      <c r="BB620" s="84">
        <f t="shared" si="288"/>
        <v>0</v>
      </c>
      <c r="BC620" s="84">
        <f t="shared" si="301"/>
        <v>0</v>
      </c>
      <c r="BD620" s="84">
        <f t="shared" si="308"/>
        <v>0</v>
      </c>
      <c r="BE620" s="84">
        <v>0</v>
      </c>
      <c r="BF620" s="84">
        <f t="shared" si="302"/>
        <v>0</v>
      </c>
      <c r="BG620" s="84">
        <v>0</v>
      </c>
      <c r="BH620" s="84">
        <f t="shared" si="289"/>
        <v>0</v>
      </c>
      <c r="BI620" s="84">
        <f t="shared" si="303"/>
        <v>0</v>
      </c>
      <c r="BJ620" s="84">
        <f t="shared" si="290"/>
        <v>0</v>
      </c>
      <c r="BK620" s="84">
        <f t="shared" si="291"/>
        <v>0</v>
      </c>
      <c r="BL620" s="84">
        <f t="shared" si="304"/>
        <v>0</v>
      </c>
      <c r="BM620" s="84">
        <f t="shared" si="292"/>
        <v>0</v>
      </c>
      <c r="BN620" s="84">
        <f t="shared" si="293"/>
        <v>0</v>
      </c>
      <c r="BO620" s="84">
        <f t="shared" si="305"/>
        <v>0</v>
      </c>
      <c r="BP620" s="84">
        <f t="shared" si="309"/>
        <v>0</v>
      </c>
      <c r="BQ620" s="84">
        <v>0</v>
      </c>
      <c r="BR620" s="84">
        <f t="shared" si="306"/>
        <v>0</v>
      </c>
      <c r="BS620" s="84">
        <v>0</v>
      </c>
    </row>
    <row r="621" spans="1:71" s="85" customFormat="1">
      <c r="A621" s="69">
        <v>612</v>
      </c>
      <c r="B621" s="1"/>
      <c r="C621" s="1"/>
      <c r="D621" s="2"/>
      <c r="E621" s="3"/>
      <c r="F621" s="4"/>
      <c r="G621" s="2"/>
      <c r="H621" s="4"/>
      <c r="I621" s="4"/>
      <c r="J621" s="4"/>
      <c r="K621" s="5"/>
      <c r="L621" s="32"/>
      <c r="M621" s="4"/>
      <c r="N621" s="4"/>
      <c r="O621" s="5"/>
      <c r="P621" s="32"/>
      <c r="Q621" s="4"/>
      <c r="R621" s="4"/>
      <c r="S621" s="47"/>
      <c r="T621" s="32"/>
      <c r="U621" s="4"/>
      <c r="V621" s="4"/>
      <c r="W621" s="47"/>
      <c r="X621" s="86">
        <f>IF(Dane!$E$3=1,AL621+AX621+BJ621,IF(Dane!$E$3=2,AR621+BD621+BP621,AT621+BF621+BR621))</f>
        <v>0</v>
      </c>
      <c r="Y621" s="87">
        <f>IF(Dane!$E$3=1,AM621+AY621+BK621,IF(Dane!$E$3=2,AS621+BE621+BQ621,AU621+BG621+BS621))</f>
        <v>0</v>
      </c>
      <c r="Z621" s="87">
        <f>IF(((H621*Dane!$C$9)-X621)&lt;0,0,(H621*Dane!$C$9)-X621)</f>
        <v>0</v>
      </c>
      <c r="AA621" s="88">
        <f>IFERROR(IF(((I621*Dane!$C$9)-Y621)&lt;0,0,(I621*Dane!$C$9)-Y621),0)</f>
        <v>0</v>
      </c>
      <c r="AB621" s="74"/>
      <c r="AC621" s="83">
        <f>IF(Dane!$E$3=1,AL621,IF(Dane!$E$3=2,AR621,AT621))</f>
        <v>0</v>
      </c>
      <c r="AD621" s="83">
        <f>IF(Dane!$E$3=1,AM621,IF(Dane!$E$3=2,AS621,AU621))</f>
        <v>0</v>
      </c>
      <c r="AE621" s="83">
        <f>IF(Dane!$E$3=1,AX621,IF(Dane!$E$3=2,BD621,BF621))</f>
        <v>0</v>
      </c>
      <c r="AF621" s="83">
        <f>IF(Dane!$E$3=1,AY621,IF(Dane!$E$3=2,BE621,BG621))</f>
        <v>0</v>
      </c>
      <c r="AG621" s="83">
        <f>IF(Dane!$E$3=1,BJ621,IF(Dane!$E$3=2,BP621,BR621))</f>
        <v>0</v>
      </c>
      <c r="AH621" s="83">
        <f>IF(Dane!$E$3=1,BK621,IF(Dane!$E$3=2,BQ621,BS621))</f>
        <v>0</v>
      </c>
      <c r="AI621" s="84">
        <f t="shared" si="294"/>
        <v>0</v>
      </c>
      <c r="AJ621" s="84">
        <f t="shared" si="295"/>
        <v>0</v>
      </c>
      <c r="AK621" s="84"/>
      <c r="AL621" s="84">
        <f t="shared" si="281"/>
        <v>0</v>
      </c>
      <c r="AM621" s="84">
        <f t="shared" si="296"/>
        <v>0</v>
      </c>
      <c r="AN621" s="84">
        <f t="shared" si="297"/>
        <v>0</v>
      </c>
      <c r="AO621" s="84">
        <f t="shared" si="282"/>
        <v>0</v>
      </c>
      <c r="AP621" s="84">
        <f t="shared" si="283"/>
        <v>0</v>
      </c>
      <c r="AQ621" s="84">
        <f t="shared" si="298"/>
        <v>0</v>
      </c>
      <c r="AR621" s="84">
        <f t="shared" si="307"/>
        <v>0</v>
      </c>
      <c r="AS621" s="84">
        <v>0</v>
      </c>
      <c r="AT621" s="84">
        <f t="shared" si="310"/>
        <v>0</v>
      </c>
      <c r="AU621" s="84">
        <v>0</v>
      </c>
      <c r="AV621" s="84">
        <f t="shared" si="284"/>
        <v>0</v>
      </c>
      <c r="AW621" s="84">
        <f t="shared" si="299"/>
        <v>0</v>
      </c>
      <c r="AX621" s="84">
        <f t="shared" si="285"/>
        <v>0</v>
      </c>
      <c r="AY621" s="84">
        <f t="shared" si="286"/>
        <v>0</v>
      </c>
      <c r="AZ621" s="84">
        <f t="shared" si="300"/>
        <v>0</v>
      </c>
      <c r="BA621" s="84">
        <f t="shared" si="287"/>
        <v>0</v>
      </c>
      <c r="BB621" s="84">
        <f t="shared" si="288"/>
        <v>0</v>
      </c>
      <c r="BC621" s="84">
        <f t="shared" si="301"/>
        <v>0</v>
      </c>
      <c r="BD621" s="84">
        <f t="shared" si="308"/>
        <v>0</v>
      </c>
      <c r="BE621" s="84">
        <v>0</v>
      </c>
      <c r="BF621" s="84">
        <f t="shared" si="302"/>
        <v>0</v>
      </c>
      <c r="BG621" s="84">
        <v>0</v>
      </c>
      <c r="BH621" s="84">
        <f t="shared" si="289"/>
        <v>0</v>
      </c>
      <c r="BI621" s="84">
        <f t="shared" si="303"/>
        <v>0</v>
      </c>
      <c r="BJ621" s="84">
        <f t="shared" si="290"/>
        <v>0</v>
      </c>
      <c r="BK621" s="84">
        <f t="shared" si="291"/>
        <v>0</v>
      </c>
      <c r="BL621" s="84">
        <f t="shared" si="304"/>
        <v>0</v>
      </c>
      <c r="BM621" s="84">
        <f t="shared" si="292"/>
        <v>0</v>
      </c>
      <c r="BN621" s="84">
        <f t="shared" si="293"/>
        <v>0</v>
      </c>
      <c r="BO621" s="84">
        <f t="shared" si="305"/>
        <v>0</v>
      </c>
      <c r="BP621" s="84">
        <f t="shared" si="309"/>
        <v>0</v>
      </c>
      <c r="BQ621" s="84">
        <v>0</v>
      </c>
      <c r="BR621" s="84">
        <f t="shared" si="306"/>
        <v>0</v>
      </c>
      <c r="BS621" s="84">
        <v>0</v>
      </c>
    </row>
    <row r="622" spans="1:71" s="85" customFormat="1">
      <c r="A622" s="69">
        <v>613</v>
      </c>
      <c r="B622" s="1"/>
      <c r="C622" s="1"/>
      <c r="D622" s="2"/>
      <c r="E622" s="3"/>
      <c r="F622" s="4"/>
      <c r="G622" s="2"/>
      <c r="H622" s="4"/>
      <c r="I622" s="4"/>
      <c r="J622" s="4"/>
      <c r="K622" s="5"/>
      <c r="L622" s="32"/>
      <c r="M622" s="4"/>
      <c r="N622" s="4"/>
      <c r="O622" s="5"/>
      <c r="P622" s="32"/>
      <c r="Q622" s="4"/>
      <c r="R622" s="4"/>
      <c r="S622" s="47"/>
      <c r="T622" s="32"/>
      <c r="U622" s="4"/>
      <c r="V622" s="4"/>
      <c r="W622" s="47"/>
      <c r="X622" s="86">
        <f>IF(Dane!$E$3=1,AL622+AX622+BJ622,IF(Dane!$E$3=2,AR622+BD622+BP622,AT622+BF622+BR622))</f>
        <v>0</v>
      </c>
      <c r="Y622" s="87">
        <f>IF(Dane!$E$3=1,AM622+AY622+BK622,IF(Dane!$E$3=2,AS622+BE622+BQ622,AU622+BG622+BS622))</f>
        <v>0</v>
      </c>
      <c r="Z622" s="87">
        <f>IF(((H622*Dane!$C$9)-X622)&lt;0,0,(H622*Dane!$C$9)-X622)</f>
        <v>0</v>
      </c>
      <c r="AA622" s="88">
        <f>IFERROR(IF(((I622*Dane!$C$9)-Y622)&lt;0,0,(I622*Dane!$C$9)-Y622),0)</f>
        <v>0</v>
      </c>
      <c r="AB622" s="74"/>
      <c r="AC622" s="83">
        <f>IF(Dane!$E$3=1,AL622,IF(Dane!$E$3=2,AR622,AT622))</f>
        <v>0</v>
      </c>
      <c r="AD622" s="83">
        <f>IF(Dane!$E$3=1,AM622,IF(Dane!$E$3=2,AS622,AU622))</f>
        <v>0</v>
      </c>
      <c r="AE622" s="83">
        <f>IF(Dane!$E$3=1,AX622,IF(Dane!$E$3=2,BD622,BF622))</f>
        <v>0</v>
      </c>
      <c r="AF622" s="83">
        <f>IF(Dane!$E$3=1,AY622,IF(Dane!$E$3=2,BE622,BG622))</f>
        <v>0</v>
      </c>
      <c r="AG622" s="83">
        <f>IF(Dane!$E$3=1,BJ622,IF(Dane!$E$3=2,BP622,BR622))</f>
        <v>0</v>
      </c>
      <c r="AH622" s="83">
        <f>IF(Dane!$E$3=1,BK622,IF(Dane!$E$3=2,BQ622,BS622))</f>
        <v>0</v>
      </c>
      <c r="AI622" s="84">
        <f t="shared" si="294"/>
        <v>0</v>
      </c>
      <c r="AJ622" s="84">
        <f t="shared" si="295"/>
        <v>0</v>
      </c>
      <c r="AK622" s="84"/>
      <c r="AL622" s="84">
        <f t="shared" si="281"/>
        <v>0</v>
      </c>
      <c r="AM622" s="84">
        <f t="shared" si="296"/>
        <v>0</v>
      </c>
      <c r="AN622" s="84">
        <f t="shared" si="297"/>
        <v>0</v>
      </c>
      <c r="AO622" s="84">
        <f t="shared" si="282"/>
        <v>0</v>
      </c>
      <c r="AP622" s="84">
        <f t="shared" si="283"/>
        <v>0</v>
      </c>
      <c r="AQ622" s="84">
        <f t="shared" si="298"/>
        <v>0</v>
      </c>
      <c r="AR622" s="84">
        <f t="shared" si="307"/>
        <v>0</v>
      </c>
      <c r="AS622" s="84">
        <v>0</v>
      </c>
      <c r="AT622" s="84">
        <f t="shared" si="310"/>
        <v>0</v>
      </c>
      <c r="AU622" s="84">
        <v>0</v>
      </c>
      <c r="AV622" s="84">
        <f t="shared" si="284"/>
        <v>0</v>
      </c>
      <c r="AW622" s="84">
        <f t="shared" si="299"/>
        <v>0</v>
      </c>
      <c r="AX622" s="84">
        <f t="shared" si="285"/>
        <v>0</v>
      </c>
      <c r="AY622" s="84">
        <f t="shared" si="286"/>
        <v>0</v>
      </c>
      <c r="AZ622" s="84">
        <f t="shared" si="300"/>
        <v>0</v>
      </c>
      <c r="BA622" s="84">
        <f t="shared" si="287"/>
        <v>0</v>
      </c>
      <c r="BB622" s="84">
        <f t="shared" si="288"/>
        <v>0</v>
      </c>
      <c r="BC622" s="84">
        <f t="shared" si="301"/>
        <v>0</v>
      </c>
      <c r="BD622" s="84">
        <f t="shared" si="308"/>
        <v>0</v>
      </c>
      <c r="BE622" s="84">
        <v>0</v>
      </c>
      <c r="BF622" s="84">
        <f t="shared" si="302"/>
        <v>0</v>
      </c>
      <c r="BG622" s="84">
        <v>0</v>
      </c>
      <c r="BH622" s="84">
        <f t="shared" si="289"/>
        <v>0</v>
      </c>
      <c r="BI622" s="84">
        <f t="shared" si="303"/>
        <v>0</v>
      </c>
      <c r="BJ622" s="84">
        <f t="shared" si="290"/>
        <v>0</v>
      </c>
      <c r="BK622" s="84">
        <f t="shared" si="291"/>
        <v>0</v>
      </c>
      <c r="BL622" s="84">
        <f t="shared" si="304"/>
        <v>0</v>
      </c>
      <c r="BM622" s="84">
        <f t="shared" si="292"/>
        <v>0</v>
      </c>
      <c r="BN622" s="84">
        <f t="shared" si="293"/>
        <v>0</v>
      </c>
      <c r="BO622" s="84">
        <f t="shared" si="305"/>
        <v>0</v>
      </c>
      <c r="BP622" s="84">
        <f t="shared" si="309"/>
        <v>0</v>
      </c>
      <c r="BQ622" s="84">
        <v>0</v>
      </c>
      <c r="BR622" s="84">
        <f t="shared" si="306"/>
        <v>0</v>
      </c>
      <c r="BS622" s="84">
        <v>0</v>
      </c>
    </row>
    <row r="623" spans="1:71" s="85" customFormat="1">
      <c r="A623" s="69">
        <v>614</v>
      </c>
      <c r="B623" s="1"/>
      <c r="C623" s="1"/>
      <c r="D623" s="2"/>
      <c r="E623" s="3"/>
      <c r="F623" s="4"/>
      <c r="G623" s="2"/>
      <c r="H623" s="4"/>
      <c r="I623" s="4"/>
      <c r="J623" s="4"/>
      <c r="K623" s="5"/>
      <c r="L623" s="32"/>
      <c r="M623" s="4"/>
      <c r="N623" s="4"/>
      <c r="O623" s="5"/>
      <c r="P623" s="32"/>
      <c r="Q623" s="4"/>
      <c r="R623" s="4"/>
      <c r="S623" s="47"/>
      <c r="T623" s="32"/>
      <c r="U623" s="4"/>
      <c r="V623" s="4"/>
      <c r="W623" s="47"/>
      <c r="X623" s="86">
        <f>IF(Dane!$E$3=1,AL623+AX623+BJ623,IF(Dane!$E$3=2,AR623+BD623+BP623,AT623+BF623+BR623))</f>
        <v>0</v>
      </c>
      <c r="Y623" s="87">
        <f>IF(Dane!$E$3=1,AM623+AY623+BK623,IF(Dane!$E$3=2,AS623+BE623+BQ623,AU623+BG623+BS623))</f>
        <v>0</v>
      </c>
      <c r="Z623" s="87">
        <f>IF(((H623*Dane!$C$9)-X623)&lt;0,0,(H623*Dane!$C$9)-X623)</f>
        <v>0</v>
      </c>
      <c r="AA623" s="88">
        <f>IFERROR(IF(((I623*Dane!$C$9)-Y623)&lt;0,0,(I623*Dane!$C$9)-Y623),0)</f>
        <v>0</v>
      </c>
      <c r="AB623" s="74"/>
      <c r="AC623" s="83">
        <f>IF(Dane!$E$3=1,AL623,IF(Dane!$E$3=2,AR623,AT623))</f>
        <v>0</v>
      </c>
      <c r="AD623" s="83">
        <f>IF(Dane!$E$3=1,AM623,IF(Dane!$E$3=2,AS623,AU623))</f>
        <v>0</v>
      </c>
      <c r="AE623" s="83">
        <f>IF(Dane!$E$3=1,AX623,IF(Dane!$E$3=2,BD623,BF623))</f>
        <v>0</v>
      </c>
      <c r="AF623" s="83">
        <f>IF(Dane!$E$3=1,AY623,IF(Dane!$E$3=2,BE623,BG623))</f>
        <v>0</v>
      </c>
      <c r="AG623" s="83">
        <f>IF(Dane!$E$3=1,BJ623,IF(Dane!$E$3=2,BP623,BR623))</f>
        <v>0</v>
      </c>
      <c r="AH623" s="83">
        <f>IF(Dane!$E$3=1,BK623,IF(Dane!$E$3=2,BQ623,BS623))</f>
        <v>0</v>
      </c>
      <c r="AI623" s="84">
        <f t="shared" si="294"/>
        <v>0</v>
      </c>
      <c r="AJ623" s="84">
        <f t="shared" si="295"/>
        <v>0</v>
      </c>
      <c r="AK623" s="84"/>
      <c r="AL623" s="84">
        <f t="shared" si="281"/>
        <v>0</v>
      </c>
      <c r="AM623" s="84">
        <f t="shared" si="296"/>
        <v>0</v>
      </c>
      <c r="AN623" s="84">
        <f t="shared" si="297"/>
        <v>0</v>
      </c>
      <c r="AO623" s="84">
        <f t="shared" si="282"/>
        <v>0</v>
      </c>
      <c r="AP623" s="84">
        <f t="shared" si="283"/>
        <v>0</v>
      </c>
      <c r="AQ623" s="84">
        <f t="shared" si="298"/>
        <v>0</v>
      </c>
      <c r="AR623" s="84">
        <f t="shared" si="307"/>
        <v>0</v>
      </c>
      <c r="AS623" s="84">
        <v>0</v>
      </c>
      <c r="AT623" s="84">
        <f t="shared" si="310"/>
        <v>0</v>
      </c>
      <c r="AU623" s="84">
        <v>0</v>
      </c>
      <c r="AV623" s="84">
        <f t="shared" si="284"/>
        <v>0</v>
      </c>
      <c r="AW623" s="84">
        <f t="shared" si="299"/>
        <v>0</v>
      </c>
      <c r="AX623" s="84">
        <f t="shared" si="285"/>
        <v>0</v>
      </c>
      <c r="AY623" s="84">
        <f t="shared" si="286"/>
        <v>0</v>
      </c>
      <c r="AZ623" s="84">
        <f t="shared" si="300"/>
        <v>0</v>
      </c>
      <c r="BA623" s="84">
        <f t="shared" si="287"/>
        <v>0</v>
      </c>
      <c r="BB623" s="84">
        <f t="shared" si="288"/>
        <v>0</v>
      </c>
      <c r="BC623" s="84">
        <f t="shared" si="301"/>
        <v>0</v>
      </c>
      <c r="BD623" s="84">
        <f t="shared" si="308"/>
        <v>0</v>
      </c>
      <c r="BE623" s="84">
        <v>0</v>
      </c>
      <c r="BF623" s="84">
        <f t="shared" si="302"/>
        <v>0</v>
      </c>
      <c r="BG623" s="84">
        <v>0</v>
      </c>
      <c r="BH623" s="84">
        <f t="shared" si="289"/>
        <v>0</v>
      </c>
      <c r="BI623" s="84">
        <f t="shared" si="303"/>
        <v>0</v>
      </c>
      <c r="BJ623" s="84">
        <f t="shared" si="290"/>
        <v>0</v>
      </c>
      <c r="BK623" s="84">
        <f t="shared" si="291"/>
        <v>0</v>
      </c>
      <c r="BL623" s="84">
        <f t="shared" si="304"/>
        <v>0</v>
      </c>
      <c r="BM623" s="84">
        <f t="shared" si="292"/>
        <v>0</v>
      </c>
      <c r="BN623" s="84">
        <f t="shared" si="293"/>
        <v>0</v>
      </c>
      <c r="BO623" s="84">
        <f t="shared" si="305"/>
        <v>0</v>
      </c>
      <c r="BP623" s="84">
        <f t="shared" si="309"/>
        <v>0</v>
      </c>
      <c r="BQ623" s="84">
        <v>0</v>
      </c>
      <c r="BR623" s="84">
        <f t="shared" si="306"/>
        <v>0</v>
      </c>
      <c r="BS623" s="84">
        <v>0</v>
      </c>
    </row>
    <row r="624" spans="1:71" s="85" customFormat="1">
      <c r="A624" s="69">
        <v>615</v>
      </c>
      <c r="B624" s="1"/>
      <c r="C624" s="1"/>
      <c r="D624" s="2"/>
      <c r="E624" s="3"/>
      <c r="F624" s="4"/>
      <c r="G624" s="2"/>
      <c r="H624" s="4"/>
      <c r="I624" s="4"/>
      <c r="J624" s="4"/>
      <c r="K624" s="5"/>
      <c r="L624" s="32"/>
      <c r="M624" s="4"/>
      <c r="N624" s="4"/>
      <c r="O624" s="5"/>
      <c r="P624" s="32"/>
      <c r="Q624" s="4"/>
      <c r="R624" s="4"/>
      <c r="S624" s="47"/>
      <c r="T624" s="32"/>
      <c r="U624" s="4"/>
      <c r="V624" s="4"/>
      <c r="W624" s="47"/>
      <c r="X624" s="86">
        <f>IF(Dane!$E$3=1,AL624+AX624+BJ624,IF(Dane!$E$3=2,AR624+BD624+BP624,AT624+BF624+BR624))</f>
        <v>0</v>
      </c>
      <c r="Y624" s="87">
        <f>IF(Dane!$E$3=1,AM624+AY624+BK624,IF(Dane!$E$3=2,AS624+BE624+BQ624,AU624+BG624+BS624))</f>
        <v>0</v>
      </c>
      <c r="Z624" s="87">
        <f>IF(((H624*Dane!$C$9)-X624)&lt;0,0,(H624*Dane!$C$9)-X624)</f>
        <v>0</v>
      </c>
      <c r="AA624" s="88">
        <f>IFERROR(IF(((I624*Dane!$C$9)-Y624)&lt;0,0,(I624*Dane!$C$9)-Y624),0)</f>
        <v>0</v>
      </c>
      <c r="AB624" s="74"/>
      <c r="AC624" s="83">
        <f>IF(Dane!$E$3=1,AL624,IF(Dane!$E$3=2,AR624,AT624))</f>
        <v>0</v>
      </c>
      <c r="AD624" s="83">
        <f>IF(Dane!$E$3=1,AM624,IF(Dane!$E$3=2,AS624,AU624))</f>
        <v>0</v>
      </c>
      <c r="AE624" s="83">
        <f>IF(Dane!$E$3=1,AX624,IF(Dane!$E$3=2,BD624,BF624))</f>
        <v>0</v>
      </c>
      <c r="AF624" s="83">
        <f>IF(Dane!$E$3=1,AY624,IF(Dane!$E$3=2,BE624,BG624))</f>
        <v>0</v>
      </c>
      <c r="AG624" s="83">
        <f>IF(Dane!$E$3=1,BJ624,IF(Dane!$E$3=2,BP624,BR624))</f>
        <v>0</v>
      </c>
      <c r="AH624" s="83">
        <f>IF(Dane!$E$3=1,BK624,IF(Dane!$E$3=2,BQ624,BS624))</f>
        <v>0</v>
      </c>
      <c r="AI624" s="84">
        <f t="shared" si="294"/>
        <v>0</v>
      </c>
      <c r="AJ624" s="84">
        <f t="shared" si="295"/>
        <v>0</v>
      </c>
      <c r="AK624" s="84"/>
      <c r="AL624" s="84">
        <f t="shared" si="281"/>
        <v>0</v>
      </c>
      <c r="AM624" s="84">
        <f t="shared" si="296"/>
        <v>0</v>
      </c>
      <c r="AN624" s="84">
        <f t="shared" si="297"/>
        <v>0</v>
      </c>
      <c r="AO624" s="84">
        <f t="shared" si="282"/>
        <v>0</v>
      </c>
      <c r="AP624" s="84">
        <f t="shared" si="283"/>
        <v>0</v>
      </c>
      <c r="AQ624" s="84">
        <f t="shared" si="298"/>
        <v>0</v>
      </c>
      <c r="AR624" s="84">
        <f t="shared" si="307"/>
        <v>0</v>
      </c>
      <c r="AS624" s="84">
        <v>0</v>
      </c>
      <c r="AT624" s="84">
        <f t="shared" si="310"/>
        <v>0</v>
      </c>
      <c r="AU624" s="84">
        <v>0</v>
      </c>
      <c r="AV624" s="84">
        <f t="shared" si="284"/>
        <v>0</v>
      </c>
      <c r="AW624" s="84">
        <f t="shared" si="299"/>
        <v>0</v>
      </c>
      <c r="AX624" s="84">
        <f t="shared" si="285"/>
        <v>0</v>
      </c>
      <c r="AY624" s="84">
        <f t="shared" si="286"/>
        <v>0</v>
      </c>
      <c r="AZ624" s="84">
        <f t="shared" si="300"/>
        <v>0</v>
      </c>
      <c r="BA624" s="84">
        <f t="shared" si="287"/>
        <v>0</v>
      </c>
      <c r="BB624" s="84">
        <f t="shared" si="288"/>
        <v>0</v>
      </c>
      <c r="BC624" s="84">
        <f t="shared" si="301"/>
        <v>0</v>
      </c>
      <c r="BD624" s="84">
        <f t="shared" si="308"/>
        <v>0</v>
      </c>
      <c r="BE624" s="84">
        <v>0</v>
      </c>
      <c r="BF624" s="84">
        <f t="shared" si="302"/>
        <v>0</v>
      </c>
      <c r="BG624" s="84">
        <v>0</v>
      </c>
      <c r="BH624" s="84">
        <f t="shared" si="289"/>
        <v>0</v>
      </c>
      <c r="BI624" s="84">
        <f t="shared" si="303"/>
        <v>0</v>
      </c>
      <c r="BJ624" s="84">
        <f t="shared" si="290"/>
        <v>0</v>
      </c>
      <c r="BK624" s="84">
        <f t="shared" si="291"/>
        <v>0</v>
      </c>
      <c r="BL624" s="84">
        <f t="shared" si="304"/>
        <v>0</v>
      </c>
      <c r="BM624" s="84">
        <f t="shared" si="292"/>
        <v>0</v>
      </c>
      <c r="BN624" s="84">
        <f t="shared" si="293"/>
        <v>0</v>
      </c>
      <c r="BO624" s="84">
        <f t="shared" si="305"/>
        <v>0</v>
      </c>
      <c r="BP624" s="84">
        <f t="shared" si="309"/>
        <v>0</v>
      </c>
      <c r="BQ624" s="84">
        <v>0</v>
      </c>
      <c r="BR624" s="84">
        <f t="shared" si="306"/>
        <v>0</v>
      </c>
      <c r="BS624" s="84">
        <v>0</v>
      </c>
    </row>
    <row r="625" spans="1:71" s="85" customFormat="1">
      <c r="A625" s="69">
        <v>616</v>
      </c>
      <c r="B625" s="1"/>
      <c r="C625" s="1"/>
      <c r="D625" s="2"/>
      <c r="E625" s="3"/>
      <c r="F625" s="4"/>
      <c r="G625" s="2"/>
      <c r="H625" s="4"/>
      <c r="I625" s="4"/>
      <c r="J625" s="4"/>
      <c r="K625" s="5"/>
      <c r="L625" s="32"/>
      <c r="M625" s="4"/>
      <c r="N625" s="4"/>
      <c r="O625" s="5"/>
      <c r="P625" s="32"/>
      <c r="Q625" s="4"/>
      <c r="R625" s="4"/>
      <c r="S625" s="47"/>
      <c r="T625" s="32"/>
      <c r="U625" s="4"/>
      <c r="V625" s="4"/>
      <c r="W625" s="47"/>
      <c r="X625" s="86">
        <f>IF(Dane!$E$3=1,AL625+AX625+BJ625,IF(Dane!$E$3=2,AR625+BD625+BP625,AT625+BF625+BR625))</f>
        <v>0</v>
      </c>
      <c r="Y625" s="87">
        <f>IF(Dane!$E$3=1,AM625+AY625+BK625,IF(Dane!$E$3=2,AS625+BE625+BQ625,AU625+BG625+BS625))</f>
        <v>0</v>
      </c>
      <c r="Z625" s="87">
        <f>IF(((H625*Dane!$C$9)-X625)&lt;0,0,(H625*Dane!$C$9)-X625)</f>
        <v>0</v>
      </c>
      <c r="AA625" s="88">
        <f>IFERROR(IF(((I625*Dane!$C$9)-Y625)&lt;0,0,(I625*Dane!$C$9)-Y625),0)</f>
        <v>0</v>
      </c>
      <c r="AB625" s="74"/>
      <c r="AC625" s="83">
        <f>IF(Dane!$E$3=1,AL625,IF(Dane!$E$3=2,AR625,AT625))</f>
        <v>0</v>
      </c>
      <c r="AD625" s="83">
        <f>IF(Dane!$E$3=1,AM625,IF(Dane!$E$3=2,AS625,AU625))</f>
        <v>0</v>
      </c>
      <c r="AE625" s="83">
        <f>IF(Dane!$E$3=1,AX625,IF(Dane!$E$3=2,BD625,BF625))</f>
        <v>0</v>
      </c>
      <c r="AF625" s="83">
        <f>IF(Dane!$E$3=1,AY625,IF(Dane!$E$3=2,BE625,BG625))</f>
        <v>0</v>
      </c>
      <c r="AG625" s="83">
        <f>IF(Dane!$E$3=1,BJ625,IF(Dane!$E$3=2,BP625,BR625))</f>
        <v>0</v>
      </c>
      <c r="AH625" s="83">
        <f>IF(Dane!$E$3=1,BK625,IF(Dane!$E$3=2,BQ625,BS625))</f>
        <v>0</v>
      </c>
      <c r="AI625" s="84">
        <f t="shared" si="294"/>
        <v>0</v>
      </c>
      <c r="AJ625" s="84">
        <f t="shared" si="295"/>
        <v>0</v>
      </c>
      <c r="AK625" s="84"/>
      <c r="AL625" s="84">
        <f t="shared" si="281"/>
        <v>0</v>
      </c>
      <c r="AM625" s="84">
        <f t="shared" si="296"/>
        <v>0</v>
      </c>
      <c r="AN625" s="84">
        <f t="shared" si="297"/>
        <v>0</v>
      </c>
      <c r="AO625" s="84">
        <f t="shared" si="282"/>
        <v>0</v>
      </c>
      <c r="AP625" s="84">
        <f t="shared" si="283"/>
        <v>0</v>
      </c>
      <c r="AQ625" s="84">
        <f t="shared" si="298"/>
        <v>0</v>
      </c>
      <c r="AR625" s="84">
        <f t="shared" si="307"/>
        <v>0</v>
      </c>
      <c r="AS625" s="84">
        <v>0</v>
      </c>
      <c r="AT625" s="84">
        <f t="shared" si="310"/>
        <v>0</v>
      </c>
      <c r="AU625" s="84">
        <v>0</v>
      </c>
      <c r="AV625" s="84">
        <f t="shared" si="284"/>
        <v>0</v>
      </c>
      <c r="AW625" s="84">
        <f t="shared" si="299"/>
        <v>0</v>
      </c>
      <c r="AX625" s="84">
        <f t="shared" si="285"/>
        <v>0</v>
      </c>
      <c r="AY625" s="84">
        <f t="shared" si="286"/>
        <v>0</v>
      </c>
      <c r="AZ625" s="84">
        <f t="shared" si="300"/>
        <v>0</v>
      </c>
      <c r="BA625" s="84">
        <f t="shared" si="287"/>
        <v>0</v>
      </c>
      <c r="BB625" s="84">
        <f t="shared" si="288"/>
        <v>0</v>
      </c>
      <c r="BC625" s="84">
        <f t="shared" si="301"/>
        <v>0</v>
      </c>
      <c r="BD625" s="84">
        <f t="shared" si="308"/>
        <v>0</v>
      </c>
      <c r="BE625" s="84">
        <v>0</v>
      </c>
      <c r="BF625" s="84">
        <f t="shared" si="302"/>
        <v>0</v>
      </c>
      <c r="BG625" s="84">
        <v>0</v>
      </c>
      <c r="BH625" s="84">
        <f t="shared" si="289"/>
        <v>0</v>
      </c>
      <c r="BI625" s="84">
        <f t="shared" si="303"/>
        <v>0</v>
      </c>
      <c r="BJ625" s="84">
        <f t="shared" si="290"/>
        <v>0</v>
      </c>
      <c r="BK625" s="84">
        <f t="shared" si="291"/>
        <v>0</v>
      </c>
      <c r="BL625" s="84">
        <f t="shared" si="304"/>
        <v>0</v>
      </c>
      <c r="BM625" s="84">
        <f t="shared" si="292"/>
        <v>0</v>
      </c>
      <c r="BN625" s="84">
        <f t="shared" si="293"/>
        <v>0</v>
      </c>
      <c r="BO625" s="84">
        <f t="shared" si="305"/>
        <v>0</v>
      </c>
      <c r="BP625" s="84">
        <f t="shared" si="309"/>
        <v>0</v>
      </c>
      <c r="BQ625" s="84">
        <v>0</v>
      </c>
      <c r="BR625" s="84">
        <f t="shared" si="306"/>
        <v>0</v>
      </c>
      <c r="BS625" s="84">
        <v>0</v>
      </c>
    </row>
    <row r="626" spans="1:71" s="85" customFormat="1">
      <c r="A626" s="69">
        <v>617</v>
      </c>
      <c r="B626" s="1"/>
      <c r="C626" s="1"/>
      <c r="D626" s="2"/>
      <c r="E626" s="3"/>
      <c r="F626" s="4"/>
      <c r="G626" s="2"/>
      <c r="H626" s="4"/>
      <c r="I626" s="4"/>
      <c r="J626" s="4"/>
      <c r="K626" s="5"/>
      <c r="L626" s="32"/>
      <c r="M626" s="4"/>
      <c r="N626" s="4"/>
      <c r="O626" s="5"/>
      <c r="P626" s="32"/>
      <c r="Q626" s="4"/>
      <c r="R626" s="4"/>
      <c r="S626" s="47"/>
      <c r="T626" s="32"/>
      <c r="U626" s="4"/>
      <c r="V626" s="4"/>
      <c r="W626" s="47"/>
      <c r="X626" s="86">
        <f>IF(Dane!$E$3=1,AL626+AX626+BJ626,IF(Dane!$E$3=2,AR626+BD626+BP626,AT626+BF626+BR626))</f>
        <v>0</v>
      </c>
      <c r="Y626" s="87">
        <f>IF(Dane!$E$3=1,AM626+AY626+BK626,IF(Dane!$E$3=2,AS626+BE626+BQ626,AU626+BG626+BS626))</f>
        <v>0</v>
      </c>
      <c r="Z626" s="87">
        <f>IF(((H626*Dane!$C$9)-X626)&lt;0,0,(H626*Dane!$C$9)-X626)</f>
        <v>0</v>
      </c>
      <c r="AA626" s="88">
        <f>IFERROR(IF(((I626*Dane!$C$9)-Y626)&lt;0,0,(I626*Dane!$C$9)-Y626),0)</f>
        <v>0</v>
      </c>
      <c r="AB626" s="74"/>
      <c r="AC626" s="83">
        <f>IF(Dane!$E$3=1,AL626,IF(Dane!$E$3=2,AR626,AT626))</f>
        <v>0</v>
      </c>
      <c r="AD626" s="83">
        <f>IF(Dane!$E$3=1,AM626,IF(Dane!$E$3=2,AS626,AU626))</f>
        <v>0</v>
      </c>
      <c r="AE626" s="83">
        <f>IF(Dane!$E$3=1,AX626,IF(Dane!$E$3=2,BD626,BF626))</f>
        <v>0</v>
      </c>
      <c r="AF626" s="83">
        <f>IF(Dane!$E$3=1,AY626,IF(Dane!$E$3=2,BE626,BG626))</f>
        <v>0</v>
      </c>
      <c r="AG626" s="83">
        <f>IF(Dane!$E$3=1,BJ626,IF(Dane!$E$3=2,BP626,BR626))</f>
        <v>0</v>
      </c>
      <c r="AH626" s="83">
        <f>IF(Dane!$E$3=1,BK626,IF(Dane!$E$3=2,BQ626,BS626))</f>
        <v>0</v>
      </c>
      <c r="AI626" s="84">
        <f t="shared" si="294"/>
        <v>0</v>
      </c>
      <c r="AJ626" s="84">
        <f t="shared" si="295"/>
        <v>0</v>
      </c>
      <c r="AK626" s="84"/>
      <c r="AL626" s="84">
        <f t="shared" si="281"/>
        <v>0</v>
      </c>
      <c r="AM626" s="84">
        <f t="shared" si="296"/>
        <v>0</v>
      </c>
      <c r="AN626" s="84">
        <f t="shared" si="297"/>
        <v>0</v>
      </c>
      <c r="AO626" s="84">
        <f t="shared" si="282"/>
        <v>0</v>
      </c>
      <c r="AP626" s="84">
        <f t="shared" si="283"/>
        <v>0</v>
      </c>
      <c r="AQ626" s="84">
        <f t="shared" si="298"/>
        <v>0</v>
      </c>
      <c r="AR626" s="84">
        <f t="shared" si="307"/>
        <v>0</v>
      </c>
      <c r="AS626" s="84">
        <v>0</v>
      </c>
      <c r="AT626" s="84">
        <f t="shared" si="310"/>
        <v>0</v>
      </c>
      <c r="AU626" s="84">
        <v>0</v>
      </c>
      <c r="AV626" s="84">
        <f t="shared" si="284"/>
        <v>0</v>
      </c>
      <c r="AW626" s="84">
        <f t="shared" si="299"/>
        <v>0</v>
      </c>
      <c r="AX626" s="84">
        <f t="shared" si="285"/>
        <v>0</v>
      </c>
      <c r="AY626" s="84">
        <f t="shared" si="286"/>
        <v>0</v>
      </c>
      <c r="AZ626" s="84">
        <f t="shared" si="300"/>
        <v>0</v>
      </c>
      <c r="BA626" s="84">
        <f t="shared" si="287"/>
        <v>0</v>
      </c>
      <c r="BB626" s="84">
        <f t="shared" si="288"/>
        <v>0</v>
      </c>
      <c r="BC626" s="84">
        <f t="shared" si="301"/>
        <v>0</v>
      </c>
      <c r="BD626" s="84">
        <f t="shared" si="308"/>
        <v>0</v>
      </c>
      <c r="BE626" s="84">
        <v>0</v>
      </c>
      <c r="BF626" s="84">
        <f t="shared" si="302"/>
        <v>0</v>
      </c>
      <c r="BG626" s="84">
        <v>0</v>
      </c>
      <c r="BH626" s="84">
        <f t="shared" si="289"/>
        <v>0</v>
      </c>
      <c r="BI626" s="84">
        <f t="shared" si="303"/>
        <v>0</v>
      </c>
      <c r="BJ626" s="84">
        <f t="shared" si="290"/>
        <v>0</v>
      </c>
      <c r="BK626" s="84">
        <f t="shared" si="291"/>
        <v>0</v>
      </c>
      <c r="BL626" s="84">
        <f t="shared" si="304"/>
        <v>0</v>
      </c>
      <c r="BM626" s="84">
        <f t="shared" si="292"/>
        <v>0</v>
      </c>
      <c r="BN626" s="84">
        <f t="shared" si="293"/>
        <v>0</v>
      </c>
      <c r="BO626" s="84">
        <f t="shared" si="305"/>
        <v>0</v>
      </c>
      <c r="BP626" s="84">
        <f t="shared" si="309"/>
        <v>0</v>
      </c>
      <c r="BQ626" s="84">
        <v>0</v>
      </c>
      <c r="BR626" s="84">
        <f t="shared" si="306"/>
        <v>0</v>
      </c>
      <c r="BS626" s="84">
        <v>0</v>
      </c>
    </row>
    <row r="627" spans="1:71" s="85" customFormat="1">
      <c r="A627" s="69">
        <v>618</v>
      </c>
      <c r="B627" s="1"/>
      <c r="C627" s="1"/>
      <c r="D627" s="2"/>
      <c r="E627" s="3"/>
      <c r="F627" s="4"/>
      <c r="G627" s="2"/>
      <c r="H627" s="4"/>
      <c r="I627" s="4"/>
      <c r="J627" s="4"/>
      <c r="K627" s="5"/>
      <c r="L627" s="32"/>
      <c r="M627" s="4"/>
      <c r="N627" s="4"/>
      <c r="O627" s="5"/>
      <c r="P627" s="32"/>
      <c r="Q627" s="4"/>
      <c r="R627" s="4"/>
      <c r="S627" s="47"/>
      <c r="T627" s="32"/>
      <c r="U627" s="4"/>
      <c r="V627" s="4"/>
      <c r="W627" s="47"/>
      <c r="X627" s="86">
        <f>IF(Dane!$E$3=1,AL627+AX627+BJ627,IF(Dane!$E$3=2,AR627+BD627+BP627,AT627+BF627+BR627))</f>
        <v>0</v>
      </c>
      <c r="Y627" s="87">
        <f>IF(Dane!$E$3=1,AM627+AY627+BK627,IF(Dane!$E$3=2,AS627+BE627+BQ627,AU627+BG627+BS627))</f>
        <v>0</v>
      </c>
      <c r="Z627" s="87">
        <f>IF(((H627*Dane!$C$9)-X627)&lt;0,0,(H627*Dane!$C$9)-X627)</f>
        <v>0</v>
      </c>
      <c r="AA627" s="88">
        <f>IFERROR(IF(((I627*Dane!$C$9)-Y627)&lt;0,0,(I627*Dane!$C$9)-Y627),0)</f>
        <v>0</v>
      </c>
      <c r="AB627" s="74"/>
      <c r="AC627" s="83">
        <f>IF(Dane!$E$3=1,AL627,IF(Dane!$E$3=2,AR627,AT627))</f>
        <v>0</v>
      </c>
      <c r="AD627" s="83">
        <f>IF(Dane!$E$3=1,AM627,IF(Dane!$E$3=2,AS627,AU627))</f>
        <v>0</v>
      </c>
      <c r="AE627" s="83">
        <f>IF(Dane!$E$3=1,AX627,IF(Dane!$E$3=2,BD627,BF627))</f>
        <v>0</v>
      </c>
      <c r="AF627" s="83">
        <f>IF(Dane!$E$3=1,AY627,IF(Dane!$E$3=2,BE627,BG627))</f>
        <v>0</v>
      </c>
      <c r="AG627" s="83">
        <f>IF(Dane!$E$3=1,BJ627,IF(Dane!$E$3=2,BP627,BR627))</f>
        <v>0</v>
      </c>
      <c r="AH627" s="83">
        <f>IF(Dane!$E$3=1,BK627,IF(Dane!$E$3=2,BQ627,BS627))</f>
        <v>0</v>
      </c>
      <c r="AI627" s="84">
        <f t="shared" si="294"/>
        <v>0</v>
      </c>
      <c r="AJ627" s="84">
        <f t="shared" si="295"/>
        <v>0</v>
      </c>
      <c r="AK627" s="84"/>
      <c r="AL627" s="84">
        <f t="shared" si="281"/>
        <v>0</v>
      </c>
      <c r="AM627" s="84">
        <f t="shared" si="296"/>
        <v>0</v>
      </c>
      <c r="AN627" s="84">
        <f t="shared" si="297"/>
        <v>0</v>
      </c>
      <c r="AO627" s="84">
        <f t="shared" si="282"/>
        <v>0</v>
      </c>
      <c r="AP627" s="84">
        <f t="shared" si="283"/>
        <v>0</v>
      </c>
      <c r="AQ627" s="84">
        <f t="shared" si="298"/>
        <v>0</v>
      </c>
      <c r="AR627" s="84">
        <f t="shared" si="307"/>
        <v>0</v>
      </c>
      <c r="AS627" s="84">
        <v>0</v>
      </c>
      <c r="AT627" s="84">
        <f t="shared" si="310"/>
        <v>0</v>
      </c>
      <c r="AU627" s="84">
        <v>0</v>
      </c>
      <c r="AV627" s="84">
        <f t="shared" si="284"/>
        <v>0</v>
      </c>
      <c r="AW627" s="84">
        <f t="shared" si="299"/>
        <v>0</v>
      </c>
      <c r="AX627" s="84">
        <f t="shared" si="285"/>
        <v>0</v>
      </c>
      <c r="AY627" s="84">
        <f t="shared" si="286"/>
        <v>0</v>
      </c>
      <c r="AZ627" s="84">
        <f t="shared" si="300"/>
        <v>0</v>
      </c>
      <c r="BA627" s="84">
        <f t="shared" si="287"/>
        <v>0</v>
      </c>
      <c r="BB627" s="84">
        <f t="shared" si="288"/>
        <v>0</v>
      </c>
      <c r="BC627" s="84">
        <f t="shared" si="301"/>
        <v>0</v>
      </c>
      <c r="BD627" s="84">
        <f t="shared" si="308"/>
        <v>0</v>
      </c>
      <c r="BE627" s="84">
        <v>0</v>
      </c>
      <c r="BF627" s="84">
        <f t="shared" si="302"/>
        <v>0</v>
      </c>
      <c r="BG627" s="84">
        <v>0</v>
      </c>
      <c r="BH627" s="84">
        <f t="shared" si="289"/>
        <v>0</v>
      </c>
      <c r="BI627" s="84">
        <f t="shared" si="303"/>
        <v>0</v>
      </c>
      <c r="BJ627" s="84">
        <f t="shared" si="290"/>
        <v>0</v>
      </c>
      <c r="BK627" s="84">
        <f t="shared" si="291"/>
        <v>0</v>
      </c>
      <c r="BL627" s="84">
        <f t="shared" si="304"/>
        <v>0</v>
      </c>
      <c r="BM627" s="84">
        <f t="shared" si="292"/>
        <v>0</v>
      </c>
      <c r="BN627" s="84">
        <f t="shared" si="293"/>
        <v>0</v>
      </c>
      <c r="BO627" s="84">
        <f t="shared" si="305"/>
        <v>0</v>
      </c>
      <c r="BP627" s="84">
        <f t="shared" si="309"/>
        <v>0</v>
      </c>
      <c r="BQ627" s="84">
        <v>0</v>
      </c>
      <c r="BR627" s="84">
        <f t="shared" si="306"/>
        <v>0</v>
      </c>
      <c r="BS627" s="84">
        <v>0</v>
      </c>
    </row>
    <row r="628" spans="1:71" s="85" customFormat="1">
      <c r="A628" s="69">
        <v>619</v>
      </c>
      <c r="B628" s="1"/>
      <c r="C628" s="1"/>
      <c r="D628" s="2"/>
      <c r="E628" s="3"/>
      <c r="F628" s="4"/>
      <c r="G628" s="2"/>
      <c r="H628" s="4"/>
      <c r="I628" s="4"/>
      <c r="J628" s="4"/>
      <c r="K628" s="5"/>
      <c r="L628" s="32"/>
      <c r="M628" s="4"/>
      <c r="N628" s="4"/>
      <c r="O628" s="5"/>
      <c r="P628" s="32"/>
      <c r="Q628" s="4"/>
      <c r="R628" s="4"/>
      <c r="S628" s="47"/>
      <c r="T628" s="32"/>
      <c r="U628" s="4"/>
      <c r="V628" s="4"/>
      <c r="W628" s="47"/>
      <c r="X628" s="86">
        <f>IF(Dane!$E$3=1,AL628+AX628+BJ628,IF(Dane!$E$3=2,AR628+BD628+BP628,AT628+BF628+BR628))</f>
        <v>0</v>
      </c>
      <c r="Y628" s="87">
        <f>IF(Dane!$E$3=1,AM628+AY628+BK628,IF(Dane!$E$3=2,AS628+BE628+BQ628,AU628+BG628+BS628))</f>
        <v>0</v>
      </c>
      <c r="Z628" s="87">
        <f>IF(((H628*Dane!$C$9)-X628)&lt;0,0,(H628*Dane!$C$9)-X628)</f>
        <v>0</v>
      </c>
      <c r="AA628" s="88">
        <f>IFERROR(IF(((I628*Dane!$C$9)-Y628)&lt;0,0,(I628*Dane!$C$9)-Y628),0)</f>
        <v>0</v>
      </c>
      <c r="AB628" s="74"/>
      <c r="AC628" s="83">
        <f>IF(Dane!$E$3=1,AL628,IF(Dane!$E$3=2,AR628,AT628))</f>
        <v>0</v>
      </c>
      <c r="AD628" s="83">
        <f>IF(Dane!$E$3=1,AM628,IF(Dane!$E$3=2,AS628,AU628))</f>
        <v>0</v>
      </c>
      <c r="AE628" s="83">
        <f>IF(Dane!$E$3=1,AX628,IF(Dane!$E$3=2,BD628,BF628))</f>
        <v>0</v>
      </c>
      <c r="AF628" s="83">
        <f>IF(Dane!$E$3=1,AY628,IF(Dane!$E$3=2,BE628,BG628))</f>
        <v>0</v>
      </c>
      <c r="AG628" s="83">
        <f>IF(Dane!$E$3=1,BJ628,IF(Dane!$E$3=2,BP628,BR628))</f>
        <v>0</v>
      </c>
      <c r="AH628" s="83">
        <f>IF(Dane!$E$3=1,BK628,IF(Dane!$E$3=2,BQ628,BS628))</f>
        <v>0</v>
      </c>
      <c r="AI628" s="84">
        <f t="shared" si="294"/>
        <v>0</v>
      </c>
      <c r="AJ628" s="84">
        <f t="shared" si="295"/>
        <v>0</v>
      </c>
      <c r="AK628" s="84"/>
      <c r="AL628" s="84">
        <f t="shared" si="281"/>
        <v>0</v>
      </c>
      <c r="AM628" s="84">
        <f t="shared" si="296"/>
        <v>0</v>
      </c>
      <c r="AN628" s="84">
        <f t="shared" si="297"/>
        <v>0</v>
      </c>
      <c r="AO628" s="84">
        <f t="shared" si="282"/>
        <v>0</v>
      </c>
      <c r="AP628" s="84">
        <f t="shared" si="283"/>
        <v>0</v>
      </c>
      <c r="AQ628" s="84">
        <f t="shared" si="298"/>
        <v>0</v>
      </c>
      <c r="AR628" s="84">
        <f t="shared" si="307"/>
        <v>0</v>
      </c>
      <c r="AS628" s="84">
        <v>0</v>
      </c>
      <c r="AT628" s="84">
        <f t="shared" si="310"/>
        <v>0</v>
      </c>
      <c r="AU628" s="84">
        <v>0</v>
      </c>
      <c r="AV628" s="84">
        <f t="shared" si="284"/>
        <v>0</v>
      </c>
      <c r="AW628" s="84">
        <f t="shared" si="299"/>
        <v>0</v>
      </c>
      <c r="AX628" s="84">
        <f t="shared" si="285"/>
        <v>0</v>
      </c>
      <c r="AY628" s="84">
        <f t="shared" si="286"/>
        <v>0</v>
      </c>
      <c r="AZ628" s="84">
        <f t="shared" si="300"/>
        <v>0</v>
      </c>
      <c r="BA628" s="84">
        <f t="shared" si="287"/>
        <v>0</v>
      </c>
      <c r="BB628" s="84">
        <f t="shared" si="288"/>
        <v>0</v>
      </c>
      <c r="BC628" s="84">
        <f t="shared" si="301"/>
        <v>0</v>
      </c>
      <c r="BD628" s="84">
        <f t="shared" si="308"/>
        <v>0</v>
      </c>
      <c r="BE628" s="84">
        <v>0</v>
      </c>
      <c r="BF628" s="84">
        <f t="shared" si="302"/>
        <v>0</v>
      </c>
      <c r="BG628" s="84">
        <v>0</v>
      </c>
      <c r="BH628" s="84">
        <f t="shared" si="289"/>
        <v>0</v>
      </c>
      <c r="BI628" s="84">
        <f t="shared" si="303"/>
        <v>0</v>
      </c>
      <c r="BJ628" s="84">
        <f t="shared" si="290"/>
        <v>0</v>
      </c>
      <c r="BK628" s="84">
        <f t="shared" si="291"/>
        <v>0</v>
      </c>
      <c r="BL628" s="84">
        <f t="shared" si="304"/>
        <v>0</v>
      </c>
      <c r="BM628" s="84">
        <f t="shared" si="292"/>
        <v>0</v>
      </c>
      <c r="BN628" s="84">
        <f t="shared" si="293"/>
        <v>0</v>
      </c>
      <c r="BO628" s="84">
        <f t="shared" si="305"/>
        <v>0</v>
      </c>
      <c r="BP628" s="84">
        <f t="shared" si="309"/>
        <v>0</v>
      </c>
      <c r="BQ628" s="84">
        <v>0</v>
      </c>
      <c r="BR628" s="84">
        <f t="shared" si="306"/>
        <v>0</v>
      </c>
      <c r="BS628" s="84">
        <v>0</v>
      </c>
    </row>
    <row r="629" spans="1:71" s="85" customFormat="1">
      <c r="A629" s="69">
        <v>620</v>
      </c>
      <c r="B629" s="1"/>
      <c r="C629" s="1"/>
      <c r="D629" s="2"/>
      <c r="E629" s="3"/>
      <c r="F629" s="4"/>
      <c r="G629" s="2"/>
      <c r="H629" s="4"/>
      <c r="I629" s="4"/>
      <c r="J629" s="4"/>
      <c r="K629" s="5"/>
      <c r="L629" s="32"/>
      <c r="M629" s="4"/>
      <c r="N629" s="4"/>
      <c r="O629" s="5"/>
      <c r="P629" s="32"/>
      <c r="Q629" s="4"/>
      <c r="R629" s="4"/>
      <c r="S629" s="47"/>
      <c r="T629" s="32"/>
      <c r="U629" s="4"/>
      <c r="V629" s="4"/>
      <c r="W629" s="47"/>
      <c r="X629" s="86">
        <f>IF(Dane!$E$3=1,AL629+AX629+BJ629,IF(Dane!$E$3=2,AR629+BD629+BP629,AT629+BF629+BR629))</f>
        <v>0</v>
      </c>
      <c r="Y629" s="87">
        <f>IF(Dane!$E$3=1,AM629+AY629+BK629,IF(Dane!$E$3=2,AS629+BE629+BQ629,AU629+BG629+BS629))</f>
        <v>0</v>
      </c>
      <c r="Z629" s="87">
        <f>IF(((H629*Dane!$C$9)-X629)&lt;0,0,(H629*Dane!$C$9)-X629)</f>
        <v>0</v>
      </c>
      <c r="AA629" s="88">
        <f>IFERROR(IF(((I629*Dane!$C$9)-Y629)&lt;0,0,(I629*Dane!$C$9)-Y629),0)</f>
        <v>0</v>
      </c>
      <c r="AB629" s="74"/>
      <c r="AC629" s="83">
        <f>IF(Dane!$E$3=1,AL629,IF(Dane!$E$3=2,AR629,AT629))</f>
        <v>0</v>
      </c>
      <c r="AD629" s="83">
        <f>IF(Dane!$E$3=1,AM629,IF(Dane!$E$3=2,AS629,AU629))</f>
        <v>0</v>
      </c>
      <c r="AE629" s="83">
        <f>IF(Dane!$E$3=1,AX629,IF(Dane!$E$3=2,BD629,BF629))</f>
        <v>0</v>
      </c>
      <c r="AF629" s="83">
        <f>IF(Dane!$E$3=1,AY629,IF(Dane!$E$3=2,BE629,BG629))</f>
        <v>0</v>
      </c>
      <c r="AG629" s="83">
        <f>IF(Dane!$E$3=1,BJ629,IF(Dane!$E$3=2,BP629,BR629))</f>
        <v>0</v>
      </c>
      <c r="AH629" s="83">
        <f>IF(Dane!$E$3=1,BK629,IF(Dane!$E$3=2,BQ629,BS629))</f>
        <v>0</v>
      </c>
      <c r="AI629" s="84">
        <f t="shared" si="294"/>
        <v>0</v>
      </c>
      <c r="AJ629" s="84">
        <f t="shared" si="295"/>
        <v>0</v>
      </c>
      <c r="AK629" s="84"/>
      <c r="AL629" s="84">
        <f t="shared" si="281"/>
        <v>0</v>
      </c>
      <c r="AM629" s="84">
        <f t="shared" si="296"/>
        <v>0</v>
      </c>
      <c r="AN629" s="84">
        <f t="shared" si="297"/>
        <v>0</v>
      </c>
      <c r="AO629" s="84">
        <f t="shared" si="282"/>
        <v>0</v>
      </c>
      <c r="AP629" s="84">
        <f t="shared" si="283"/>
        <v>0</v>
      </c>
      <c r="AQ629" s="84">
        <f t="shared" si="298"/>
        <v>0</v>
      </c>
      <c r="AR629" s="84">
        <f t="shared" si="307"/>
        <v>0</v>
      </c>
      <c r="AS629" s="84">
        <v>0</v>
      </c>
      <c r="AT629" s="84">
        <f t="shared" si="310"/>
        <v>0</v>
      </c>
      <c r="AU629" s="84">
        <v>0</v>
      </c>
      <c r="AV629" s="84">
        <f t="shared" si="284"/>
        <v>0</v>
      </c>
      <c r="AW629" s="84">
        <f t="shared" si="299"/>
        <v>0</v>
      </c>
      <c r="AX629" s="84">
        <f t="shared" si="285"/>
        <v>0</v>
      </c>
      <c r="AY629" s="84">
        <f t="shared" si="286"/>
        <v>0</v>
      </c>
      <c r="AZ629" s="84">
        <f t="shared" si="300"/>
        <v>0</v>
      </c>
      <c r="BA629" s="84">
        <f t="shared" si="287"/>
        <v>0</v>
      </c>
      <c r="BB629" s="84">
        <f t="shared" si="288"/>
        <v>0</v>
      </c>
      <c r="BC629" s="84">
        <f t="shared" si="301"/>
        <v>0</v>
      </c>
      <c r="BD629" s="84">
        <f t="shared" si="308"/>
        <v>0</v>
      </c>
      <c r="BE629" s="84">
        <v>0</v>
      </c>
      <c r="BF629" s="84">
        <f t="shared" si="302"/>
        <v>0</v>
      </c>
      <c r="BG629" s="84">
        <v>0</v>
      </c>
      <c r="BH629" s="84">
        <f t="shared" si="289"/>
        <v>0</v>
      </c>
      <c r="BI629" s="84">
        <f t="shared" si="303"/>
        <v>0</v>
      </c>
      <c r="BJ629" s="84">
        <f t="shared" si="290"/>
        <v>0</v>
      </c>
      <c r="BK629" s="84">
        <f t="shared" si="291"/>
        <v>0</v>
      </c>
      <c r="BL629" s="84">
        <f t="shared" si="304"/>
        <v>0</v>
      </c>
      <c r="BM629" s="84">
        <f t="shared" si="292"/>
        <v>0</v>
      </c>
      <c r="BN629" s="84">
        <f t="shared" si="293"/>
        <v>0</v>
      </c>
      <c r="BO629" s="84">
        <f t="shared" si="305"/>
        <v>0</v>
      </c>
      <c r="BP629" s="84">
        <f t="shared" si="309"/>
        <v>0</v>
      </c>
      <c r="BQ629" s="84">
        <v>0</v>
      </c>
      <c r="BR629" s="84">
        <f t="shared" si="306"/>
        <v>0</v>
      </c>
      <c r="BS629" s="84">
        <v>0</v>
      </c>
    </row>
    <row r="630" spans="1:71" s="85" customFormat="1">
      <c r="A630" s="69">
        <v>621</v>
      </c>
      <c r="B630" s="1"/>
      <c r="C630" s="1"/>
      <c r="D630" s="2"/>
      <c r="E630" s="3"/>
      <c r="F630" s="4"/>
      <c r="G630" s="2"/>
      <c r="H630" s="4"/>
      <c r="I630" s="4"/>
      <c r="J630" s="4"/>
      <c r="K630" s="5"/>
      <c r="L630" s="32"/>
      <c r="M630" s="4"/>
      <c r="N630" s="4"/>
      <c r="O630" s="5"/>
      <c r="P630" s="32"/>
      <c r="Q630" s="4"/>
      <c r="R630" s="4"/>
      <c r="S630" s="47"/>
      <c r="T630" s="32"/>
      <c r="U630" s="4"/>
      <c r="V630" s="4"/>
      <c r="W630" s="47"/>
      <c r="X630" s="86">
        <f>IF(Dane!$E$3=1,AL630+AX630+BJ630,IF(Dane!$E$3=2,AR630+BD630+BP630,AT630+BF630+BR630))</f>
        <v>0</v>
      </c>
      <c r="Y630" s="87">
        <f>IF(Dane!$E$3=1,AM630+AY630+BK630,IF(Dane!$E$3=2,AS630+BE630+BQ630,AU630+BG630+BS630))</f>
        <v>0</v>
      </c>
      <c r="Z630" s="87">
        <f>IF(((H630*Dane!$C$9)-X630)&lt;0,0,(H630*Dane!$C$9)-X630)</f>
        <v>0</v>
      </c>
      <c r="AA630" s="88">
        <f>IFERROR(IF(((I630*Dane!$C$9)-Y630)&lt;0,0,(I630*Dane!$C$9)-Y630),0)</f>
        <v>0</v>
      </c>
      <c r="AB630" s="74"/>
      <c r="AC630" s="83">
        <f>IF(Dane!$E$3=1,AL630,IF(Dane!$E$3=2,AR630,AT630))</f>
        <v>0</v>
      </c>
      <c r="AD630" s="83">
        <f>IF(Dane!$E$3=1,AM630,IF(Dane!$E$3=2,AS630,AU630))</f>
        <v>0</v>
      </c>
      <c r="AE630" s="83">
        <f>IF(Dane!$E$3=1,AX630,IF(Dane!$E$3=2,BD630,BF630))</f>
        <v>0</v>
      </c>
      <c r="AF630" s="83">
        <f>IF(Dane!$E$3=1,AY630,IF(Dane!$E$3=2,BE630,BG630))</f>
        <v>0</v>
      </c>
      <c r="AG630" s="83">
        <f>IF(Dane!$E$3=1,BJ630,IF(Dane!$E$3=2,BP630,BR630))</f>
        <v>0</v>
      </c>
      <c r="AH630" s="83">
        <f>IF(Dane!$E$3=1,BK630,IF(Dane!$E$3=2,BQ630,BS630))</f>
        <v>0</v>
      </c>
      <c r="AI630" s="84">
        <f t="shared" si="294"/>
        <v>0</v>
      </c>
      <c r="AJ630" s="84">
        <f t="shared" si="295"/>
        <v>0</v>
      </c>
      <c r="AK630" s="84"/>
      <c r="AL630" s="84">
        <f t="shared" si="281"/>
        <v>0</v>
      </c>
      <c r="AM630" s="84">
        <f t="shared" si="296"/>
        <v>0</v>
      </c>
      <c r="AN630" s="84">
        <f t="shared" si="297"/>
        <v>0</v>
      </c>
      <c r="AO630" s="84">
        <f t="shared" si="282"/>
        <v>0</v>
      </c>
      <c r="AP630" s="84">
        <f t="shared" si="283"/>
        <v>0</v>
      </c>
      <c r="AQ630" s="84">
        <f t="shared" si="298"/>
        <v>0</v>
      </c>
      <c r="AR630" s="84">
        <f t="shared" si="307"/>
        <v>0</v>
      </c>
      <c r="AS630" s="84">
        <v>0</v>
      </c>
      <c r="AT630" s="84">
        <f t="shared" si="310"/>
        <v>0</v>
      </c>
      <c r="AU630" s="84">
        <v>0</v>
      </c>
      <c r="AV630" s="84">
        <f t="shared" si="284"/>
        <v>0</v>
      </c>
      <c r="AW630" s="84">
        <f t="shared" si="299"/>
        <v>0</v>
      </c>
      <c r="AX630" s="84">
        <f t="shared" si="285"/>
        <v>0</v>
      </c>
      <c r="AY630" s="84">
        <f t="shared" si="286"/>
        <v>0</v>
      </c>
      <c r="AZ630" s="84">
        <f t="shared" si="300"/>
        <v>0</v>
      </c>
      <c r="BA630" s="84">
        <f t="shared" si="287"/>
        <v>0</v>
      </c>
      <c r="BB630" s="84">
        <f t="shared" si="288"/>
        <v>0</v>
      </c>
      <c r="BC630" s="84">
        <f t="shared" si="301"/>
        <v>0</v>
      </c>
      <c r="BD630" s="84">
        <f t="shared" si="308"/>
        <v>0</v>
      </c>
      <c r="BE630" s="84">
        <v>0</v>
      </c>
      <c r="BF630" s="84">
        <f t="shared" si="302"/>
        <v>0</v>
      </c>
      <c r="BG630" s="84">
        <v>0</v>
      </c>
      <c r="BH630" s="84">
        <f t="shared" si="289"/>
        <v>0</v>
      </c>
      <c r="BI630" s="84">
        <f t="shared" si="303"/>
        <v>0</v>
      </c>
      <c r="BJ630" s="84">
        <f t="shared" si="290"/>
        <v>0</v>
      </c>
      <c r="BK630" s="84">
        <f t="shared" si="291"/>
        <v>0</v>
      </c>
      <c r="BL630" s="84">
        <f t="shared" si="304"/>
        <v>0</v>
      </c>
      <c r="BM630" s="84">
        <f t="shared" si="292"/>
        <v>0</v>
      </c>
      <c r="BN630" s="84">
        <f t="shared" si="293"/>
        <v>0</v>
      </c>
      <c r="BO630" s="84">
        <f t="shared" si="305"/>
        <v>0</v>
      </c>
      <c r="BP630" s="84">
        <f t="shared" si="309"/>
        <v>0</v>
      </c>
      <c r="BQ630" s="84">
        <v>0</v>
      </c>
      <c r="BR630" s="84">
        <f t="shared" si="306"/>
        <v>0</v>
      </c>
      <c r="BS630" s="84">
        <v>0</v>
      </c>
    </row>
    <row r="631" spans="1:71" s="85" customFormat="1">
      <c r="A631" s="69">
        <v>622</v>
      </c>
      <c r="B631" s="1"/>
      <c r="C631" s="1"/>
      <c r="D631" s="2"/>
      <c r="E631" s="3"/>
      <c r="F631" s="4"/>
      <c r="G631" s="2"/>
      <c r="H631" s="4"/>
      <c r="I631" s="4"/>
      <c r="J631" s="4"/>
      <c r="K631" s="5"/>
      <c r="L631" s="32"/>
      <c r="M631" s="4"/>
      <c r="N631" s="4"/>
      <c r="O631" s="5"/>
      <c r="P631" s="32"/>
      <c r="Q631" s="4"/>
      <c r="R631" s="4"/>
      <c r="S631" s="47"/>
      <c r="T631" s="32"/>
      <c r="U631" s="4"/>
      <c r="V631" s="4"/>
      <c r="W631" s="47"/>
      <c r="X631" s="86">
        <f>IF(Dane!$E$3=1,AL631+AX631+BJ631,IF(Dane!$E$3=2,AR631+BD631+BP631,AT631+BF631+BR631))</f>
        <v>0</v>
      </c>
      <c r="Y631" s="87">
        <f>IF(Dane!$E$3=1,AM631+AY631+BK631,IF(Dane!$E$3=2,AS631+BE631+BQ631,AU631+BG631+BS631))</f>
        <v>0</v>
      </c>
      <c r="Z631" s="87">
        <f>IF(((H631*Dane!$C$9)-X631)&lt;0,0,(H631*Dane!$C$9)-X631)</f>
        <v>0</v>
      </c>
      <c r="AA631" s="88">
        <f>IFERROR(IF(((I631*Dane!$C$9)-Y631)&lt;0,0,(I631*Dane!$C$9)-Y631),0)</f>
        <v>0</v>
      </c>
      <c r="AB631" s="74"/>
      <c r="AC631" s="83">
        <f>IF(Dane!$E$3=1,AL631,IF(Dane!$E$3=2,AR631,AT631))</f>
        <v>0</v>
      </c>
      <c r="AD631" s="83">
        <f>IF(Dane!$E$3=1,AM631,IF(Dane!$E$3=2,AS631,AU631))</f>
        <v>0</v>
      </c>
      <c r="AE631" s="83">
        <f>IF(Dane!$E$3=1,AX631,IF(Dane!$E$3=2,BD631,BF631))</f>
        <v>0</v>
      </c>
      <c r="AF631" s="83">
        <f>IF(Dane!$E$3=1,AY631,IF(Dane!$E$3=2,BE631,BG631))</f>
        <v>0</v>
      </c>
      <c r="AG631" s="83">
        <f>IF(Dane!$E$3=1,BJ631,IF(Dane!$E$3=2,BP631,BR631))</f>
        <v>0</v>
      </c>
      <c r="AH631" s="83">
        <f>IF(Dane!$E$3=1,BK631,IF(Dane!$E$3=2,BQ631,BS631))</f>
        <v>0</v>
      </c>
      <c r="AI631" s="84">
        <f t="shared" si="294"/>
        <v>0</v>
      </c>
      <c r="AJ631" s="84">
        <f t="shared" si="295"/>
        <v>0</v>
      </c>
      <c r="AK631" s="84"/>
      <c r="AL631" s="84">
        <f t="shared" si="281"/>
        <v>0</v>
      </c>
      <c r="AM631" s="84">
        <f t="shared" si="296"/>
        <v>0</v>
      </c>
      <c r="AN631" s="84">
        <f t="shared" si="297"/>
        <v>0</v>
      </c>
      <c r="AO631" s="84">
        <f t="shared" si="282"/>
        <v>0</v>
      </c>
      <c r="AP631" s="84">
        <f t="shared" si="283"/>
        <v>0</v>
      </c>
      <c r="AQ631" s="84">
        <f t="shared" si="298"/>
        <v>0</v>
      </c>
      <c r="AR631" s="84">
        <f t="shared" si="307"/>
        <v>0</v>
      </c>
      <c r="AS631" s="84">
        <v>0</v>
      </c>
      <c r="AT631" s="84">
        <f t="shared" si="310"/>
        <v>0</v>
      </c>
      <c r="AU631" s="84">
        <v>0</v>
      </c>
      <c r="AV631" s="84">
        <f t="shared" si="284"/>
        <v>0</v>
      </c>
      <c r="AW631" s="84">
        <f t="shared" si="299"/>
        <v>0</v>
      </c>
      <c r="AX631" s="84">
        <f t="shared" si="285"/>
        <v>0</v>
      </c>
      <c r="AY631" s="84">
        <f t="shared" si="286"/>
        <v>0</v>
      </c>
      <c r="AZ631" s="84">
        <f t="shared" si="300"/>
        <v>0</v>
      </c>
      <c r="BA631" s="84">
        <f t="shared" si="287"/>
        <v>0</v>
      </c>
      <c r="BB631" s="84">
        <f t="shared" si="288"/>
        <v>0</v>
      </c>
      <c r="BC631" s="84">
        <f t="shared" si="301"/>
        <v>0</v>
      </c>
      <c r="BD631" s="84">
        <f t="shared" si="308"/>
        <v>0</v>
      </c>
      <c r="BE631" s="84">
        <v>0</v>
      </c>
      <c r="BF631" s="84">
        <f t="shared" si="302"/>
        <v>0</v>
      </c>
      <c r="BG631" s="84">
        <v>0</v>
      </c>
      <c r="BH631" s="84">
        <f t="shared" si="289"/>
        <v>0</v>
      </c>
      <c r="BI631" s="84">
        <f t="shared" si="303"/>
        <v>0</v>
      </c>
      <c r="BJ631" s="84">
        <f t="shared" si="290"/>
        <v>0</v>
      </c>
      <c r="BK631" s="84">
        <f t="shared" si="291"/>
        <v>0</v>
      </c>
      <c r="BL631" s="84">
        <f t="shared" si="304"/>
        <v>0</v>
      </c>
      <c r="BM631" s="84">
        <f t="shared" si="292"/>
        <v>0</v>
      </c>
      <c r="BN631" s="84">
        <f t="shared" si="293"/>
        <v>0</v>
      </c>
      <c r="BO631" s="84">
        <f t="shared" si="305"/>
        <v>0</v>
      </c>
      <c r="BP631" s="84">
        <f t="shared" si="309"/>
        <v>0</v>
      </c>
      <c r="BQ631" s="84">
        <v>0</v>
      </c>
      <c r="BR631" s="84">
        <f t="shared" si="306"/>
        <v>0</v>
      </c>
      <c r="BS631" s="84">
        <v>0</v>
      </c>
    </row>
    <row r="632" spans="1:71" s="85" customFormat="1">
      <c r="A632" s="69">
        <v>623</v>
      </c>
      <c r="B632" s="1"/>
      <c r="C632" s="1"/>
      <c r="D632" s="2"/>
      <c r="E632" s="3"/>
      <c r="F632" s="4"/>
      <c r="G632" s="2"/>
      <c r="H632" s="4"/>
      <c r="I632" s="4"/>
      <c r="J632" s="4"/>
      <c r="K632" s="5"/>
      <c r="L632" s="32"/>
      <c r="M632" s="4"/>
      <c r="N632" s="4"/>
      <c r="O632" s="5"/>
      <c r="P632" s="32"/>
      <c r="Q632" s="4"/>
      <c r="R632" s="4"/>
      <c r="S632" s="47"/>
      <c r="T632" s="32"/>
      <c r="U632" s="4"/>
      <c r="V632" s="4"/>
      <c r="W632" s="47"/>
      <c r="X632" s="86">
        <f>IF(Dane!$E$3=1,AL632+AX632+BJ632,IF(Dane!$E$3=2,AR632+BD632+BP632,AT632+BF632+BR632))</f>
        <v>0</v>
      </c>
      <c r="Y632" s="87">
        <f>IF(Dane!$E$3=1,AM632+AY632+BK632,IF(Dane!$E$3=2,AS632+BE632+BQ632,AU632+BG632+BS632))</f>
        <v>0</v>
      </c>
      <c r="Z632" s="87">
        <f>IF(((H632*Dane!$C$9)-X632)&lt;0,0,(H632*Dane!$C$9)-X632)</f>
        <v>0</v>
      </c>
      <c r="AA632" s="88">
        <f>IFERROR(IF(((I632*Dane!$C$9)-Y632)&lt;0,0,(I632*Dane!$C$9)-Y632),0)</f>
        <v>0</v>
      </c>
      <c r="AB632" s="74"/>
      <c r="AC632" s="83">
        <f>IF(Dane!$E$3=1,AL632,IF(Dane!$E$3=2,AR632,AT632))</f>
        <v>0</v>
      </c>
      <c r="AD632" s="83">
        <f>IF(Dane!$E$3=1,AM632,IF(Dane!$E$3=2,AS632,AU632))</f>
        <v>0</v>
      </c>
      <c r="AE632" s="83">
        <f>IF(Dane!$E$3=1,AX632,IF(Dane!$E$3=2,BD632,BF632))</f>
        <v>0</v>
      </c>
      <c r="AF632" s="83">
        <f>IF(Dane!$E$3=1,AY632,IF(Dane!$E$3=2,BE632,BG632))</f>
        <v>0</v>
      </c>
      <c r="AG632" s="83">
        <f>IF(Dane!$E$3=1,BJ632,IF(Dane!$E$3=2,BP632,BR632))</f>
        <v>0</v>
      </c>
      <c r="AH632" s="83">
        <f>IF(Dane!$E$3=1,BK632,IF(Dane!$E$3=2,BQ632,BS632))</f>
        <v>0</v>
      </c>
      <c r="AI632" s="84">
        <f t="shared" si="294"/>
        <v>0</v>
      </c>
      <c r="AJ632" s="84">
        <f t="shared" si="295"/>
        <v>0</v>
      </c>
      <c r="AK632" s="84"/>
      <c r="AL632" s="84">
        <f t="shared" si="281"/>
        <v>0</v>
      </c>
      <c r="AM632" s="84">
        <f t="shared" si="296"/>
        <v>0</v>
      </c>
      <c r="AN632" s="84">
        <f t="shared" si="297"/>
        <v>0</v>
      </c>
      <c r="AO632" s="84">
        <f t="shared" si="282"/>
        <v>0</v>
      </c>
      <c r="AP632" s="84">
        <f t="shared" si="283"/>
        <v>0</v>
      </c>
      <c r="AQ632" s="84">
        <f t="shared" si="298"/>
        <v>0</v>
      </c>
      <c r="AR632" s="84">
        <f t="shared" si="307"/>
        <v>0</v>
      </c>
      <c r="AS632" s="84">
        <v>0</v>
      </c>
      <c r="AT632" s="84">
        <f t="shared" si="310"/>
        <v>0</v>
      </c>
      <c r="AU632" s="84">
        <v>0</v>
      </c>
      <c r="AV632" s="84">
        <f t="shared" si="284"/>
        <v>0</v>
      </c>
      <c r="AW632" s="84">
        <f t="shared" si="299"/>
        <v>0</v>
      </c>
      <c r="AX632" s="84">
        <f t="shared" si="285"/>
        <v>0</v>
      </c>
      <c r="AY632" s="84">
        <f t="shared" si="286"/>
        <v>0</v>
      </c>
      <c r="AZ632" s="84">
        <f t="shared" si="300"/>
        <v>0</v>
      </c>
      <c r="BA632" s="84">
        <f t="shared" si="287"/>
        <v>0</v>
      </c>
      <c r="BB632" s="84">
        <f t="shared" si="288"/>
        <v>0</v>
      </c>
      <c r="BC632" s="84">
        <f t="shared" si="301"/>
        <v>0</v>
      </c>
      <c r="BD632" s="84">
        <f t="shared" si="308"/>
        <v>0</v>
      </c>
      <c r="BE632" s="84">
        <v>0</v>
      </c>
      <c r="BF632" s="84">
        <f t="shared" si="302"/>
        <v>0</v>
      </c>
      <c r="BG632" s="84">
        <v>0</v>
      </c>
      <c r="BH632" s="84">
        <f t="shared" si="289"/>
        <v>0</v>
      </c>
      <c r="BI632" s="84">
        <f t="shared" si="303"/>
        <v>0</v>
      </c>
      <c r="BJ632" s="84">
        <f t="shared" si="290"/>
        <v>0</v>
      </c>
      <c r="BK632" s="84">
        <f t="shared" si="291"/>
        <v>0</v>
      </c>
      <c r="BL632" s="84">
        <f t="shared" si="304"/>
        <v>0</v>
      </c>
      <c r="BM632" s="84">
        <f t="shared" si="292"/>
        <v>0</v>
      </c>
      <c r="BN632" s="84">
        <f t="shared" si="293"/>
        <v>0</v>
      </c>
      <c r="BO632" s="84">
        <f t="shared" si="305"/>
        <v>0</v>
      </c>
      <c r="BP632" s="84">
        <f t="shared" si="309"/>
        <v>0</v>
      </c>
      <c r="BQ632" s="84">
        <v>0</v>
      </c>
      <c r="BR632" s="84">
        <f t="shared" si="306"/>
        <v>0</v>
      </c>
      <c r="BS632" s="84">
        <v>0</v>
      </c>
    </row>
    <row r="633" spans="1:71" s="85" customFormat="1">
      <c r="A633" s="69">
        <v>624</v>
      </c>
      <c r="B633" s="1"/>
      <c r="C633" s="1"/>
      <c r="D633" s="2"/>
      <c r="E633" s="3"/>
      <c r="F633" s="4"/>
      <c r="G633" s="2"/>
      <c r="H633" s="4"/>
      <c r="I633" s="4"/>
      <c r="J633" s="4"/>
      <c r="K633" s="5"/>
      <c r="L633" s="32"/>
      <c r="M633" s="4"/>
      <c r="N633" s="4"/>
      <c r="O633" s="5"/>
      <c r="P633" s="32"/>
      <c r="Q633" s="4"/>
      <c r="R633" s="4"/>
      <c r="S633" s="47"/>
      <c r="T633" s="32"/>
      <c r="U633" s="4"/>
      <c r="V633" s="4"/>
      <c r="W633" s="47"/>
      <c r="X633" s="86">
        <f>IF(Dane!$E$3=1,AL633+AX633+BJ633,IF(Dane!$E$3=2,AR633+BD633+BP633,AT633+BF633+BR633))</f>
        <v>0</v>
      </c>
      <c r="Y633" s="87">
        <f>IF(Dane!$E$3=1,AM633+AY633+BK633,IF(Dane!$E$3=2,AS633+BE633+BQ633,AU633+BG633+BS633))</f>
        <v>0</v>
      </c>
      <c r="Z633" s="87">
        <f>IF(((H633*Dane!$C$9)-X633)&lt;0,0,(H633*Dane!$C$9)-X633)</f>
        <v>0</v>
      </c>
      <c r="AA633" s="88">
        <f>IFERROR(IF(((I633*Dane!$C$9)-Y633)&lt;0,0,(I633*Dane!$C$9)-Y633),0)</f>
        <v>0</v>
      </c>
      <c r="AB633" s="74"/>
      <c r="AC633" s="83">
        <f>IF(Dane!$E$3=1,AL633,IF(Dane!$E$3=2,AR633,AT633))</f>
        <v>0</v>
      </c>
      <c r="AD633" s="83">
        <f>IF(Dane!$E$3=1,AM633,IF(Dane!$E$3=2,AS633,AU633))</f>
        <v>0</v>
      </c>
      <c r="AE633" s="83">
        <f>IF(Dane!$E$3=1,AX633,IF(Dane!$E$3=2,BD633,BF633))</f>
        <v>0</v>
      </c>
      <c r="AF633" s="83">
        <f>IF(Dane!$E$3=1,AY633,IF(Dane!$E$3=2,BE633,BG633))</f>
        <v>0</v>
      </c>
      <c r="AG633" s="83">
        <f>IF(Dane!$E$3=1,BJ633,IF(Dane!$E$3=2,BP633,BR633))</f>
        <v>0</v>
      </c>
      <c r="AH633" s="83">
        <f>IF(Dane!$E$3=1,BK633,IF(Dane!$E$3=2,BQ633,BS633))</f>
        <v>0</v>
      </c>
      <c r="AI633" s="84">
        <f t="shared" si="294"/>
        <v>0</v>
      </c>
      <c r="AJ633" s="84">
        <f t="shared" si="295"/>
        <v>0</v>
      </c>
      <c r="AK633" s="84"/>
      <c r="AL633" s="84">
        <f t="shared" si="281"/>
        <v>0</v>
      </c>
      <c r="AM633" s="84">
        <f t="shared" si="296"/>
        <v>0</v>
      </c>
      <c r="AN633" s="84">
        <f t="shared" si="297"/>
        <v>0</v>
      </c>
      <c r="AO633" s="84">
        <f t="shared" si="282"/>
        <v>0</v>
      </c>
      <c r="AP633" s="84">
        <f t="shared" si="283"/>
        <v>0</v>
      </c>
      <c r="AQ633" s="84">
        <f t="shared" si="298"/>
        <v>0</v>
      </c>
      <c r="AR633" s="84">
        <f t="shared" si="307"/>
        <v>0</v>
      </c>
      <c r="AS633" s="84">
        <v>0</v>
      </c>
      <c r="AT633" s="84">
        <f t="shared" si="310"/>
        <v>0</v>
      </c>
      <c r="AU633" s="84">
        <v>0</v>
      </c>
      <c r="AV633" s="84">
        <f t="shared" si="284"/>
        <v>0</v>
      </c>
      <c r="AW633" s="84">
        <f t="shared" si="299"/>
        <v>0</v>
      </c>
      <c r="AX633" s="84">
        <f t="shared" si="285"/>
        <v>0</v>
      </c>
      <c r="AY633" s="84">
        <f t="shared" si="286"/>
        <v>0</v>
      </c>
      <c r="AZ633" s="84">
        <f t="shared" si="300"/>
        <v>0</v>
      </c>
      <c r="BA633" s="84">
        <f t="shared" si="287"/>
        <v>0</v>
      </c>
      <c r="BB633" s="84">
        <f t="shared" si="288"/>
        <v>0</v>
      </c>
      <c r="BC633" s="84">
        <f t="shared" si="301"/>
        <v>0</v>
      </c>
      <c r="BD633" s="84">
        <f t="shared" si="308"/>
        <v>0</v>
      </c>
      <c r="BE633" s="84">
        <v>0</v>
      </c>
      <c r="BF633" s="84">
        <f t="shared" si="302"/>
        <v>0</v>
      </c>
      <c r="BG633" s="84">
        <v>0</v>
      </c>
      <c r="BH633" s="84">
        <f t="shared" si="289"/>
        <v>0</v>
      </c>
      <c r="BI633" s="84">
        <f t="shared" si="303"/>
        <v>0</v>
      </c>
      <c r="BJ633" s="84">
        <f t="shared" si="290"/>
        <v>0</v>
      </c>
      <c r="BK633" s="84">
        <f t="shared" si="291"/>
        <v>0</v>
      </c>
      <c r="BL633" s="84">
        <f t="shared" si="304"/>
        <v>0</v>
      </c>
      <c r="BM633" s="84">
        <f t="shared" si="292"/>
        <v>0</v>
      </c>
      <c r="BN633" s="84">
        <f t="shared" si="293"/>
        <v>0</v>
      </c>
      <c r="BO633" s="84">
        <f t="shared" si="305"/>
        <v>0</v>
      </c>
      <c r="BP633" s="84">
        <f t="shared" si="309"/>
        <v>0</v>
      </c>
      <c r="BQ633" s="84">
        <v>0</v>
      </c>
      <c r="BR633" s="84">
        <f t="shared" si="306"/>
        <v>0</v>
      </c>
      <c r="BS633" s="84">
        <v>0</v>
      </c>
    </row>
    <row r="634" spans="1:71" s="85" customFormat="1">
      <c r="A634" s="69">
        <v>625</v>
      </c>
      <c r="B634" s="1"/>
      <c r="C634" s="1"/>
      <c r="D634" s="2"/>
      <c r="E634" s="3"/>
      <c r="F634" s="4"/>
      <c r="G634" s="2"/>
      <c r="H634" s="4"/>
      <c r="I634" s="4"/>
      <c r="J634" s="4"/>
      <c r="K634" s="5"/>
      <c r="L634" s="32"/>
      <c r="M634" s="4"/>
      <c r="N634" s="4"/>
      <c r="O634" s="5"/>
      <c r="P634" s="32"/>
      <c r="Q634" s="4"/>
      <c r="R634" s="4"/>
      <c r="S634" s="47"/>
      <c r="T634" s="32"/>
      <c r="U634" s="4"/>
      <c r="V634" s="4"/>
      <c r="W634" s="47"/>
      <c r="X634" s="86">
        <f>IF(Dane!$E$3=1,AL634+AX634+BJ634,IF(Dane!$E$3=2,AR634+BD634+BP634,AT634+BF634+BR634))</f>
        <v>0</v>
      </c>
      <c r="Y634" s="87">
        <f>IF(Dane!$E$3=1,AM634+AY634+BK634,IF(Dane!$E$3=2,AS634+BE634+BQ634,AU634+BG634+BS634))</f>
        <v>0</v>
      </c>
      <c r="Z634" s="87">
        <f>IF(((H634*Dane!$C$9)-X634)&lt;0,0,(H634*Dane!$C$9)-X634)</f>
        <v>0</v>
      </c>
      <c r="AA634" s="88">
        <f>IFERROR(IF(((I634*Dane!$C$9)-Y634)&lt;0,0,(I634*Dane!$C$9)-Y634),0)</f>
        <v>0</v>
      </c>
      <c r="AB634" s="74"/>
      <c r="AC634" s="83">
        <f>IF(Dane!$E$3=1,AL634,IF(Dane!$E$3=2,AR634,AT634))</f>
        <v>0</v>
      </c>
      <c r="AD634" s="83">
        <f>IF(Dane!$E$3=1,AM634,IF(Dane!$E$3=2,AS634,AU634))</f>
        <v>0</v>
      </c>
      <c r="AE634" s="83">
        <f>IF(Dane!$E$3=1,AX634,IF(Dane!$E$3=2,BD634,BF634))</f>
        <v>0</v>
      </c>
      <c r="AF634" s="83">
        <f>IF(Dane!$E$3=1,AY634,IF(Dane!$E$3=2,BE634,BG634))</f>
        <v>0</v>
      </c>
      <c r="AG634" s="83">
        <f>IF(Dane!$E$3=1,BJ634,IF(Dane!$E$3=2,BP634,BR634))</f>
        <v>0</v>
      </c>
      <c r="AH634" s="83">
        <f>IF(Dane!$E$3=1,BK634,IF(Dane!$E$3=2,BQ634,BS634))</f>
        <v>0</v>
      </c>
      <c r="AI634" s="84">
        <f t="shared" si="294"/>
        <v>0</v>
      </c>
      <c r="AJ634" s="84">
        <f t="shared" si="295"/>
        <v>0</v>
      </c>
      <c r="AK634" s="84"/>
      <c r="AL634" s="84">
        <f t="shared" si="281"/>
        <v>0</v>
      </c>
      <c r="AM634" s="84">
        <f t="shared" si="296"/>
        <v>0</v>
      </c>
      <c r="AN634" s="84">
        <f t="shared" si="297"/>
        <v>0</v>
      </c>
      <c r="AO634" s="84">
        <f t="shared" si="282"/>
        <v>0</v>
      </c>
      <c r="AP634" s="84">
        <f t="shared" si="283"/>
        <v>0</v>
      </c>
      <c r="AQ634" s="84">
        <f t="shared" si="298"/>
        <v>0</v>
      </c>
      <c r="AR634" s="84">
        <f t="shared" si="307"/>
        <v>0</v>
      </c>
      <c r="AS634" s="84">
        <v>0</v>
      </c>
      <c r="AT634" s="84">
        <f t="shared" si="310"/>
        <v>0</v>
      </c>
      <c r="AU634" s="84">
        <v>0</v>
      </c>
      <c r="AV634" s="84">
        <f t="shared" si="284"/>
        <v>0</v>
      </c>
      <c r="AW634" s="84">
        <f t="shared" si="299"/>
        <v>0</v>
      </c>
      <c r="AX634" s="84">
        <f t="shared" si="285"/>
        <v>0</v>
      </c>
      <c r="AY634" s="84">
        <f t="shared" si="286"/>
        <v>0</v>
      </c>
      <c r="AZ634" s="84">
        <f t="shared" si="300"/>
        <v>0</v>
      </c>
      <c r="BA634" s="84">
        <f t="shared" si="287"/>
        <v>0</v>
      </c>
      <c r="BB634" s="84">
        <f t="shared" si="288"/>
        <v>0</v>
      </c>
      <c r="BC634" s="84">
        <f t="shared" si="301"/>
        <v>0</v>
      </c>
      <c r="BD634" s="84">
        <f t="shared" si="308"/>
        <v>0</v>
      </c>
      <c r="BE634" s="84">
        <v>0</v>
      </c>
      <c r="BF634" s="84">
        <f t="shared" si="302"/>
        <v>0</v>
      </c>
      <c r="BG634" s="84">
        <v>0</v>
      </c>
      <c r="BH634" s="84">
        <f t="shared" si="289"/>
        <v>0</v>
      </c>
      <c r="BI634" s="84">
        <f t="shared" si="303"/>
        <v>0</v>
      </c>
      <c r="BJ634" s="84">
        <f t="shared" si="290"/>
        <v>0</v>
      </c>
      <c r="BK634" s="84">
        <f t="shared" si="291"/>
        <v>0</v>
      </c>
      <c r="BL634" s="84">
        <f t="shared" si="304"/>
        <v>0</v>
      </c>
      <c r="BM634" s="84">
        <f t="shared" si="292"/>
        <v>0</v>
      </c>
      <c r="BN634" s="84">
        <f t="shared" si="293"/>
        <v>0</v>
      </c>
      <c r="BO634" s="84">
        <f t="shared" si="305"/>
        <v>0</v>
      </c>
      <c r="BP634" s="84">
        <f t="shared" si="309"/>
        <v>0</v>
      </c>
      <c r="BQ634" s="84">
        <v>0</v>
      </c>
      <c r="BR634" s="84">
        <f t="shared" si="306"/>
        <v>0</v>
      </c>
      <c r="BS634" s="84">
        <v>0</v>
      </c>
    </row>
    <row r="635" spans="1:71" s="85" customFormat="1">
      <c r="A635" s="69">
        <v>626</v>
      </c>
      <c r="B635" s="1"/>
      <c r="C635" s="1"/>
      <c r="D635" s="2"/>
      <c r="E635" s="3"/>
      <c r="F635" s="4"/>
      <c r="G635" s="2"/>
      <c r="H635" s="4"/>
      <c r="I635" s="4"/>
      <c r="J635" s="4"/>
      <c r="K635" s="5"/>
      <c r="L635" s="32"/>
      <c r="M635" s="4"/>
      <c r="N635" s="4"/>
      <c r="O635" s="5"/>
      <c r="P635" s="32"/>
      <c r="Q635" s="4"/>
      <c r="R635" s="4"/>
      <c r="S635" s="47"/>
      <c r="T635" s="32"/>
      <c r="U635" s="4"/>
      <c r="V635" s="4"/>
      <c r="W635" s="47"/>
      <c r="X635" s="86">
        <f>IF(Dane!$E$3=1,AL635+AX635+BJ635,IF(Dane!$E$3=2,AR635+BD635+BP635,AT635+BF635+BR635))</f>
        <v>0</v>
      </c>
      <c r="Y635" s="87">
        <f>IF(Dane!$E$3=1,AM635+AY635+BK635,IF(Dane!$E$3=2,AS635+BE635+BQ635,AU635+BG635+BS635))</f>
        <v>0</v>
      </c>
      <c r="Z635" s="87">
        <f>IF(((H635*Dane!$C$9)-X635)&lt;0,0,(H635*Dane!$C$9)-X635)</f>
        <v>0</v>
      </c>
      <c r="AA635" s="88">
        <f>IFERROR(IF(((I635*Dane!$C$9)-Y635)&lt;0,0,(I635*Dane!$C$9)-Y635),0)</f>
        <v>0</v>
      </c>
      <c r="AB635" s="74"/>
      <c r="AC635" s="83">
        <f>IF(Dane!$E$3=1,AL635,IF(Dane!$E$3=2,AR635,AT635))</f>
        <v>0</v>
      </c>
      <c r="AD635" s="83">
        <f>IF(Dane!$E$3=1,AM635,IF(Dane!$E$3=2,AS635,AU635))</f>
        <v>0</v>
      </c>
      <c r="AE635" s="83">
        <f>IF(Dane!$E$3=1,AX635,IF(Dane!$E$3=2,BD635,BF635))</f>
        <v>0</v>
      </c>
      <c r="AF635" s="83">
        <f>IF(Dane!$E$3=1,AY635,IF(Dane!$E$3=2,BE635,BG635))</f>
        <v>0</v>
      </c>
      <c r="AG635" s="83">
        <f>IF(Dane!$E$3=1,BJ635,IF(Dane!$E$3=2,BP635,BR635))</f>
        <v>0</v>
      </c>
      <c r="AH635" s="83">
        <f>IF(Dane!$E$3=1,BK635,IF(Dane!$E$3=2,BQ635,BS635))</f>
        <v>0</v>
      </c>
      <c r="AI635" s="84">
        <f t="shared" si="294"/>
        <v>0</v>
      </c>
      <c r="AJ635" s="84">
        <f t="shared" si="295"/>
        <v>0</v>
      </c>
      <c r="AK635" s="84"/>
      <c r="AL635" s="84">
        <f t="shared" si="281"/>
        <v>0</v>
      </c>
      <c r="AM635" s="84">
        <f t="shared" si="296"/>
        <v>0</v>
      </c>
      <c r="AN635" s="84">
        <f t="shared" si="297"/>
        <v>0</v>
      </c>
      <c r="AO635" s="84">
        <f t="shared" si="282"/>
        <v>0</v>
      </c>
      <c r="AP635" s="84">
        <f t="shared" si="283"/>
        <v>0</v>
      </c>
      <c r="AQ635" s="84">
        <f t="shared" si="298"/>
        <v>0</v>
      </c>
      <c r="AR635" s="84">
        <f t="shared" si="307"/>
        <v>0</v>
      </c>
      <c r="AS635" s="84">
        <v>0</v>
      </c>
      <c r="AT635" s="84">
        <f t="shared" si="310"/>
        <v>0</v>
      </c>
      <c r="AU635" s="84">
        <v>0</v>
      </c>
      <c r="AV635" s="84">
        <f t="shared" si="284"/>
        <v>0</v>
      </c>
      <c r="AW635" s="84">
        <f t="shared" si="299"/>
        <v>0</v>
      </c>
      <c r="AX635" s="84">
        <f t="shared" si="285"/>
        <v>0</v>
      </c>
      <c r="AY635" s="84">
        <f t="shared" si="286"/>
        <v>0</v>
      </c>
      <c r="AZ635" s="84">
        <f t="shared" si="300"/>
        <v>0</v>
      </c>
      <c r="BA635" s="84">
        <f t="shared" si="287"/>
        <v>0</v>
      </c>
      <c r="BB635" s="84">
        <f t="shared" si="288"/>
        <v>0</v>
      </c>
      <c r="BC635" s="84">
        <f t="shared" si="301"/>
        <v>0</v>
      </c>
      <c r="BD635" s="84">
        <f t="shared" si="308"/>
        <v>0</v>
      </c>
      <c r="BE635" s="84">
        <v>0</v>
      </c>
      <c r="BF635" s="84">
        <f t="shared" si="302"/>
        <v>0</v>
      </c>
      <c r="BG635" s="84">
        <v>0</v>
      </c>
      <c r="BH635" s="84">
        <f t="shared" si="289"/>
        <v>0</v>
      </c>
      <c r="BI635" s="84">
        <f t="shared" si="303"/>
        <v>0</v>
      </c>
      <c r="BJ635" s="84">
        <f t="shared" si="290"/>
        <v>0</v>
      </c>
      <c r="BK635" s="84">
        <f t="shared" si="291"/>
        <v>0</v>
      </c>
      <c r="BL635" s="84">
        <f t="shared" si="304"/>
        <v>0</v>
      </c>
      <c r="BM635" s="84">
        <f t="shared" si="292"/>
        <v>0</v>
      </c>
      <c r="BN635" s="84">
        <f t="shared" si="293"/>
        <v>0</v>
      </c>
      <c r="BO635" s="84">
        <f t="shared" si="305"/>
        <v>0</v>
      </c>
      <c r="BP635" s="84">
        <f t="shared" si="309"/>
        <v>0</v>
      </c>
      <c r="BQ635" s="84">
        <v>0</v>
      </c>
      <c r="BR635" s="84">
        <f t="shared" si="306"/>
        <v>0</v>
      </c>
      <c r="BS635" s="84">
        <v>0</v>
      </c>
    </row>
    <row r="636" spans="1:71" s="85" customFormat="1">
      <c r="A636" s="69">
        <v>627</v>
      </c>
      <c r="B636" s="1"/>
      <c r="C636" s="1"/>
      <c r="D636" s="2"/>
      <c r="E636" s="3"/>
      <c r="F636" s="4"/>
      <c r="G636" s="2"/>
      <c r="H636" s="4"/>
      <c r="I636" s="4"/>
      <c r="J636" s="4"/>
      <c r="K636" s="5"/>
      <c r="L636" s="32"/>
      <c r="M636" s="4"/>
      <c r="N636" s="4"/>
      <c r="O636" s="5"/>
      <c r="P636" s="32"/>
      <c r="Q636" s="4"/>
      <c r="R636" s="4"/>
      <c r="S636" s="47"/>
      <c r="T636" s="32"/>
      <c r="U636" s="4"/>
      <c r="V636" s="4"/>
      <c r="W636" s="47"/>
      <c r="X636" s="86">
        <f>IF(Dane!$E$3=1,AL636+AX636+BJ636,IF(Dane!$E$3=2,AR636+BD636+BP636,AT636+BF636+BR636))</f>
        <v>0</v>
      </c>
      <c r="Y636" s="87">
        <f>IF(Dane!$E$3=1,AM636+AY636+BK636,IF(Dane!$E$3=2,AS636+BE636+BQ636,AU636+BG636+BS636))</f>
        <v>0</v>
      </c>
      <c r="Z636" s="87">
        <f>IF(((H636*Dane!$C$9)-X636)&lt;0,0,(H636*Dane!$C$9)-X636)</f>
        <v>0</v>
      </c>
      <c r="AA636" s="88">
        <f>IFERROR(IF(((I636*Dane!$C$9)-Y636)&lt;0,0,(I636*Dane!$C$9)-Y636),0)</f>
        <v>0</v>
      </c>
      <c r="AB636" s="74"/>
      <c r="AC636" s="83">
        <f>IF(Dane!$E$3=1,AL636,IF(Dane!$E$3=2,AR636,AT636))</f>
        <v>0</v>
      </c>
      <c r="AD636" s="83">
        <f>IF(Dane!$E$3=1,AM636,IF(Dane!$E$3=2,AS636,AU636))</f>
        <v>0</v>
      </c>
      <c r="AE636" s="83">
        <f>IF(Dane!$E$3=1,AX636,IF(Dane!$E$3=2,BD636,BF636))</f>
        <v>0</v>
      </c>
      <c r="AF636" s="83">
        <f>IF(Dane!$E$3=1,AY636,IF(Dane!$E$3=2,BE636,BG636))</f>
        <v>0</v>
      </c>
      <c r="AG636" s="83">
        <f>IF(Dane!$E$3=1,BJ636,IF(Dane!$E$3=2,BP636,BR636))</f>
        <v>0</v>
      </c>
      <c r="AH636" s="83">
        <f>IF(Dane!$E$3=1,BK636,IF(Dane!$E$3=2,BQ636,BS636))</f>
        <v>0</v>
      </c>
      <c r="AI636" s="84">
        <f t="shared" si="294"/>
        <v>0</v>
      </c>
      <c r="AJ636" s="84">
        <f t="shared" si="295"/>
        <v>0</v>
      </c>
      <c r="AK636" s="84"/>
      <c r="AL636" s="84">
        <f t="shared" si="281"/>
        <v>0</v>
      </c>
      <c r="AM636" s="84">
        <f t="shared" si="296"/>
        <v>0</v>
      </c>
      <c r="AN636" s="84">
        <f t="shared" si="297"/>
        <v>0</v>
      </c>
      <c r="AO636" s="84">
        <f t="shared" si="282"/>
        <v>0</v>
      </c>
      <c r="AP636" s="84">
        <f t="shared" si="283"/>
        <v>0</v>
      </c>
      <c r="AQ636" s="84">
        <f t="shared" si="298"/>
        <v>0</v>
      </c>
      <c r="AR636" s="84">
        <f t="shared" si="307"/>
        <v>0</v>
      </c>
      <c r="AS636" s="84">
        <v>0</v>
      </c>
      <c r="AT636" s="84">
        <f t="shared" si="310"/>
        <v>0</v>
      </c>
      <c r="AU636" s="84">
        <v>0</v>
      </c>
      <c r="AV636" s="84">
        <f t="shared" si="284"/>
        <v>0</v>
      </c>
      <c r="AW636" s="84">
        <f t="shared" si="299"/>
        <v>0</v>
      </c>
      <c r="AX636" s="84">
        <f t="shared" si="285"/>
        <v>0</v>
      </c>
      <c r="AY636" s="84">
        <f t="shared" si="286"/>
        <v>0</v>
      </c>
      <c r="AZ636" s="84">
        <f t="shared" si="300"/>
        <v>0</v>
      </c>
      <c r="BA636" s="84">
        <f t="shared" si="287"/>
        <v>0</v>
      </c>
      <c r="BB636" s="84">
        <f t="shared" si="288"/>
        <v>0</v>
      </c>
      <c r="BC636" s="84">
        <f t="shared" si="301"/>
        <v>0</v>
      </c>
      <c r="BD636" s="84">
        <f t="shared" si="308"/>
        <v>0</v>
      </c>
      <c r="BE636" s="84">
        <v>0</v>
      </c>
      <c r="BF636" s="84">
        <f t="shared" si="302"/>
        <v>0</v>
      </c>
      <c r="BG636" s="84">
        <v>0</v>
      </c>
      <c r="BH636" s="84">
        <f t="shared" si="289"/>
        <v>0</v>
      </c>
      <c r="BI636" s="84">
        <f t="shared" si="303"/>
        <v>0</v>
      </c>
      <c r="BJ636" s="84">
        <f t="shared" si="290"/>
        <v>0</v>
      </c>
      <c r="BK636" s="84">
        <f t="shared" si="291"/>
        <v>0</v>
      </c>
      <c r="BL636" s="84">
        <f t="shared" si="304"/>
        <v>0</v>
      </c>
      <c r="BM636" s="84">
        <f t="shared" si="292"/>
        <v>0</v>
      </c>
      <c r="BN636" s="84">
        <f t="shared" si="293"/>
        <v>0</v>
      </c>
      <c r="BO636" s="84">
        <f t="shared" si="305"/>
        <v>0</v>
      </c>
      <c r="BP636" s="84">
        <f t="shared" si="309"/>
        <v>0</v>
      </c>
      <c r="BQ636" s="84">
        <v>0</v>
      </c>
      <c r="BR636" s="84">
        <f t="shared" si="306"/>
        <v>0</v>
      </c>
      <c r="BS636" s="84">
        <v>0</v>
      </c>
    </row>
    <row r="637" spans="1:71" s="85" customFormat="1">
      <c r="A637" s="69">
        <v>628</v>
      </c>
      <c r="B637" s="1"/>
      <c r="C637" s="1"/>
      <c r="D637" s="2"/>
      <c r="E637" s="3"/>
      <c r="F637" s="4"/>
      <c r="G637" s="2"/>
      <c r="H637" s="4"/>
      <c r="I637" s="4"/>
      <c r="J637" s="4"/>
      <c r="K637" s="5"/>
      <c r="L637" s="32"/>
      <c r="M637" s="4"/>
      <c r="N637" s="4"/>
      <c r="O637" s="5"/>
      <c r="P637" s="32"/>
      <c r="Q637" s="4"/>
      <c r="R637" s="4"/>
      <c r="S637" s="47"/>
      <c r="T637" s="32"/>
      <c r="U637" s="4"/>
      <c r="V637" s="4"/>
      <c r="W637" s="47"/>
      <c r="X637" s="86">
        <f>IF(Dane!$E$3=1,AL637+AX637+BJ637,IF(Dane!$E$3=2,AR637+BD637+BP637,AT637+BF637+BR637))</f>
        <v>0</v>
      </c>
      <c r="Y637" s="87">
        <f>IF(Dane!$E$3=1,AM637+AY637+BK637,IF(Dane!$E$3=2,AS637+BE637+BQ637,AU637+BG637+BS637))</f>
        <v>0</v>
      </c>
      <c r="Z637" s="87">
        <f>IF(((H637*Dane!$C$9)-X637)&lt;0,0,(H637*Dane!$C$9)-X637)</f>
        <v>0</v>
      </c>
      <c r="AA637" s="88">
        <f>IFERROR(IF(((I637*Dane!$C$9)-Y637)&lt;0,0,(I637*Dane!$C$9)-Y637),0)</f>
        <v>0</v>
      </c>
      <c r="AB637" s="74"/>
      <c r="AC637" s="83">
        <f>IF(Dane!$E$3=1,AL637,IF(Dane!$E$3=2,AR637,AT637))</f>
        <v>0</v>
      </c>
      <c r="AD637" s="83">
        <f>IF(Dane!$E$3=1,AM637,IF(Dane!$E$3=2,AS637,AU637))</f>
        <v>0</v>
      </c>
      <c r="AE637" s="83">
        <f>IF(Dane!$E$3=1,AX637,IF(Dane!$E$3=2,BD637,BF637))</f>
        <v>0</v>
      </c>
      <c r="AF637" s="83">
        <f>IF(Dane!$E$3=1,AY637,IF(Dane!$E$3=2,BE637,BG637))</f>
        <v>0</v>
      </c>
      <c r="AG637" s="83">
        <f>IF(Dane!$E$3=1,BJ637,IF(Dane!$E$3=2,BP637,BR637))</f>
        <v>0</v>
      </c>
      <c r="AH637" s="83">
        <f>IF(Dane!$E$3=1,BK637,IF(Dane!$E$3=2,BQ637,BS637))</f>
        <v>0</v>
      </c>
      <c r="AI637" s="84">
        <f t="shared" si="294"/>
        <v>0</v>
      </c>
      <c r="AJ637" s="84">
        <f t="shared" si="295"/>
        <v>0</v>
      </c>
      <c r="AK637" s="84"/>
      <c r="AL637" s="84">
        <f t="shared" si="281"/>
        <v>0</v>
      </c>
      <c r="AM637" s="84">
        <f t="shared" si="296"/>
        <v>0</v>
      </c>
      <c r="AN637" s="84">
        <f t="shared" si="297"/>
        <v>0</v>
      </c>
      <c r="AO637" s="84">
        <f t="shared" si="282"/>
        <v>0</v>
      </c>
      <c r="AP637" s="84">
        <f t="shared" si="283"/>
        <v>0</v>
      </c>
      <c r="AQ637" s="84">
        <f t="shared" si="298"/>
        <v>0</v>
      </c>
      <c r="AR637" s="84">
        <f t="shared" si="307"/>
        <v>0</v>
      </c>
      <c r="AS637" s="84">
        <v>0</v>
      </c>
      <c r="AT637" s="84">
        <f t="shared" si="310"/>
        <v>0</v>
      </c>
      <c r="AU637" s="84">
        <v>0</v>
      </c>
      <c r="AV637" s="84">
        <f t="shared" si="284"/>
        <v>0</v>
      </c>
      <c r="AW637" s="84">
        <f t="shared" si="299"/>
        <v>0</v>
      </c>
      <c r="AX637" s="84">
        <f t="shared" si="285"/>
        <v>0</v>
      </c>
      <c r="AY637" s="84">
        <f t="shared" si="286"/>
        <v>0</v>
      </c>
      <c r="AZ637" s="84">
        <f t="shared" si="300"/>
        <v>0</v>
      </c>
      <c r="BA637" s="84">
        <f t="shared" si="287"/>
        <v>0</v>
      </c>
      <c r="BB637" s="84">
        <f t="shared" si="288"/>
        <v>0</v>
      </c>
      <c r="BC637" s="84">
        <f t="shared" si="301"/>
        <v>0</v>
      </c>
      <c r="BD637" s="84">
        <f t="shared" si="308"/>
        <v>0</v>
      </c>
      <c r="BE637" s="84">
        <v>0</v>
      </c>
      <c r="BF637" s="84">
        <f t="shared" si="302"/>
        <v>0</v>
      </c>
      <c r="BG637" s="84">
        <v>0</v>
      </c>
      <c r="BH637" s="84">
        <f t="shared" si="289"/>
        <v>0</v>
      </c>
      <c r="BI637" s="84">
        <f t="shared" si="303"/>
        <v>0</v>
      </c>
      <c r="BJ637" s="84">
        <f t="shared" si="290"/>
        <v>0</v>
      </c>
      <c r="BK637" s="84">
        <f t="shared" si="291"/>
        <v>0</v>
      </c>
      <c r="BL637" s="84">
        <f t="shared" si="304"/>
        <v>0</v>
      </c>
      <c r="BM637" s="84">
        <f t="shared" si="292"/>
        <v>0</v>
      </c>
      <c r="BN637" s="84">
        <f t="shared" si="293"/>
        <v>0</v>
      </c>
      <c r="BO637" s="84">
        <f t="shared" si="305"/>
        <v>0</v>
      </c>
      <c r="BP637" s="84">
        <f t="shared" si="309"/>
        <v>0</v>
      </c>
      <c r="BQ637" s="84">
        <v>0</v>
      </c>
      <c r="BR637" s="84">
        <f t="shared" si="306"/>
        <v>0</v>
      </c>
      <c r="BS637" s="84">
        <v>0</v>
      </c>
    </row>
    <row r="638" spans="1:71" s="85" customFormat="1">
      <c r="A638" s="69">
        <v>629</v>
      </c>
      <c r="B638" s="1"/>
      <c r="C638" s="1"/>
      <c r="D638" s="2"/>
      <c r="E638" s="3"/>
      <c r="F638" s="4"/>
      <c r="G638" s="2"/>
      <c r="H638" s="4"/>
      <c r="I638" s="4"/>
      <c r="J638" s="4"/>
      <c r="K638" s="5"/>
      <c r="L638" s="32"/>
      <c r="M638" s="4"/>
      <c r="N638" s="4"/>
      <c r="O638" s="5"/>
      <c r="P638" s="32"/>
      <c r="Q638" s="4"/>
      <c r="R638" s="4"/>
      <c r="S638" s="47"/>
      <c r="T638" s="32"/>
      <c r="U638" s="4"/>
      <c r="V638" s="4"/>
      <c r="W638" s="47"/>
      <c r="X638" s="86">
        <f>IF(Dane!$E$3=1,AL638+AX638+BJ638,IF(Dane!$E$3=2,AR638+BD638+BP638,AT638+BF638+BR638))</f>
        <v>0</v>
      </c>
      <c r="Y638" s="87">
        <f>IF(Dane!$E$3=1,AM638+AY638+BK638,IF(Dane!$E$3=2,AS638+BE638+BQ638,AU638+BG638+BS638))</f>
        <v>0</v>
      </c>
      <c r="Z638" s="87">
        <f>IF(((H638*Dane!$C$9)-X638)&lt;0,0,(H638*Dane!$C$9)-X638)</f>
        <v>0</v>
      </c>
      <c r="AA638" s="88">
        <f>IFERROR(IF(((I638*Dane!$C$9)-Y638)&lt;0,0,(I638*Dane!$C$9)-Y638),0)</f>
        <v>0</v>
      </c>
      <c r="AB638" s="74"/>
      <c r="AC638" s="83">
        <f>IF(Dane!$E$3=1,AL638,IF(Dane!$E$3=2,AR638,AT638))</f>
        <v>0</v>
      </c>
      <c r="AD638" s="83">
        <f>IF(Dane!$E$3=1,AM638,IF(Dane!$E$3=2,AS638,AU638))</f>
        <v>0</v>
      </c>
      <c r="AE638" s="83">
        <f>IF(Dane!$E$3=1,AX638,IF(Dane!$E$3=2,BD638,BF638))</f>
        <v>0</v>
      </c>
      <c r="AF638" s="83">
        <f>IF(Dane!$E$3=1,AY638,IF(Dane!$E$3=2,BE638,BG638))</f>
        <v>0</v>
      </c>
      <c r="AG638" s="83">
        <f>IF(Dane!$E$3=1,BJ638,IF(Dane!$E$3=2,BP638,BR638))</f>
        <v>0</v>
      </c>
      <c r="AH638" s="83">
        <f>IF(Dane!$E$3=1,BK638,IF(Dane!$E$3=2,BQ638,BS638))</f>
        <v>0</v>
      </c>
      <c r="AI638" s="84">
        <f t="shared" si="294"/>
        <v>0</v>
      </c>
      <c r="AJ638" s="84">
        <f t="shared" si="295"/>
        <v>0</v>
      </c>
      <c r="AK638" s="84"/>
      <c r="AL638" s="84">
        <f t="shared" si="281"/>
        <v>0</v>
      </c>
      <c r="AM638" s="84">
        <f t="shared" si="296"/>
        <v>0</v>
      </c>
      <c r="AN638" s="84">
        <f t="shared" si="297"/>
        <v>0</v>
      </c>
      <c r="AO638" s="84">
        <f t="shared" si="282"/>
        <v>0</v>
      </c>
      <c r="AP638" s="84">
        <f t="shared" si="283"/>
        <v>0</v>
      </c>
      <c r="AQ638" s="84">
        <f t="shared" si="298"/>
        <v>0</v>
      </c>
      <c r="AR638" s="84">
        <f t="shared" si="307"/>
        <v>0</v>
      </c>
      <c r="AS638" s="84">
        <v>0</v>
      </c>
      <c r="AT638" s="84">
        <f t="shared" si="310"/>
        <v>0</v>
      </c>
      <c r="AU638" s="84">
        <v>0</v>
      </c>
      <c r="AV638" s="84">
        <f t="shared" si="284"/>
        <v>0</v>
      </c>
      <c r="AW638" s="84">
        <f t="shared" si="299"/>
        <v>0</v>
      </c>
      <c r="AX638" s="84">
        <f t="shared" si="285"/>
        <v>0</v>
      </c>
      <c r="AY638" s="84">
        <f t="shared" si="286"/>
        <v>0</v>
      </c>
      <c r="AZ638" s="84">
        <f t="shared" si="300"/>
        <v>0</v>
      </c>
      <c r="BA638" s="84">
        <f t="shared" si="287"/>
        <v>0</v>
      </c>
      <c r="BB638" s="84">
        <f t="shared" si="288"/>
        <v>0</v>
      </c>
      <c r="BC638" s="84">
        <f t="shared" si="301"/>
        <v>0</v>
      </c>
      <c r="BD638" s="84">
        <f t="shared" si="308"/>
        <v>0</v>
      </c>
      <c r="BE638" s="84">
        <v>0</v>
      </c>
      <c r="BF638" s="84">
        <f t="shared" si="302"/>
        <v>0</v>
      </c>
      <c r="BG638" s="84">
        <v>0</v>
      </c>
      <c r="BH638" s="84">
        <f t="shared" si="289"/>
        <v>0</v>
      </c>
      <c r="BI638" s="84">
        <f t="shared" si="303"/>
        <v>0</v>
      </c>
      <c r="BJ638" s="84">
        <f t="shared" si="290"/>
        <v>0</v>
      </c>
      <c r="BK638" s="84">
        <f t="shared" si="291"/>
        <v>0</v>
      </c>
      <c r="BL638" s="84">
        <f t="shared" si="304"/>
        <v>0</v>
      </c>
      <c r="BM638" s="84">
        <f t="shared" si="292"/>
        <v>0</v>
      </c>
      <c r="BN638" s="84">
        <f t="shared" si="293"/>
        <v>0</v>
      </c>
      <c r="BO638" s="84">
        <f t="shared" si="305"/>
        <v>0</v>
      </c>
      <c r="BP638" s="84">
        <f t="shared" si="309"/>
        <v>0</v>
      </c>
      <c r="BQ638" s="84">
        <v>0</v>
      </c>
      <c r="BR638" s="84">
        <f t="shared" si="306"/>
        <v>0</v>
      </c>
      <c r="BS638" s="84">
        <v>0</v>
      </c>
    </row>
    <row r="639" spans="1:71" s="85" customFormat="1">
      <c r="A639" s="69">
        <v>630</v>
      </c>
      <c r="B639" s="1"/>
      <c r="C639" s="1"/>
      <c r="D639" s="2"/>
      <c r="E639" s="3"/>
      <c r="F639" s="4"/>
      <c r="G639" s="2"/>
      <c r="H639" s="4"/>
      <c r="I639" s="4"/>
      <c r="J639" s="4"/>
      <c r="K639" s="5"/>
      <c r="L639" s="32"/>
      <c r="M639" s="4"/>
      <c r="N639" s="4"/>
      <c r="O639" s="5"/>
      <c r="P639" s="32"/>
      <c r="Q639" s="4"/>
      <c r="R639" s="4"/>
      <c r="S639" s="47"/>
      <c r="T639" s="32"/>
      <c r="U639" s="4"/>
      <c r="V639" s="4"/>
      <c r="W639" s="47"/>
      <c r="X639" s="86">
        <f>IF(Dane!$E$3=1,AL639+AX639+BJ639,IF(Dane!$E$3=2,AR639+BD639+BP639,AT639+BF639+BR639))</f>
        <v>0</v>
      </c>
      <c r="Y639" s="87">
        <f>IF(Dane!$E$3=1,AM639+AY639+BK639,IF(Dane!$E$3=2,AS639+BE639+BQ639,AU639+BG639+BS639))</f>
        <v>0</v>
      </c>
      <c r="Z639" s="87">
        <f>IF(((H639*Dane!$C$9)-X639)&lt;0,0,(H639*Dane!$C$9)-X639)</f>
        <v>0</v>
      </c>
      <c r="AA639" s="88">
        <f>IFERROR(IF(((I639*Dane!$C$9)-Y639)&lt;0,0,(I639*Dane!$C$9)-Y639),0)</f>
        <v>0</v>
      </c>
      <c r="AB639" s="74"/>
      <c r="AC639" s="83">
        <f>IF(Dane!$E$3=1,AL639,IF(Dane!$E$3=2,AR639,AT639))</f>
        <v>0</v>
      </c>
      <c r="AD639" s="83">
        <f>IF(Dane!$E$3=1,AM639,IF(Dane!$E$3=2,AS639,AU639))</f>
        <v>0</v>
      </c>
      <c r="AE639" s="83">
        <f>IF(Dane!$E$3=1,AX639,IF(Dane!$E$3=2,BD639,BF639))</f>
        <v>0</v>
      </c>
      <c r="AF639" s="83">
        <f>IF(Dane!$E$3=1,AY639,IF(Dane!$E$3=2,BE639,BG639))</f>
        <v>0</v>
      </c>
      <c r="AG639" s="83">
        <f>IF(Dane!$E$3=1,BJ639,IF(Dane!$E$3=2,BP639,BR639))</f>
        <v>0</v>
      </c>
      <c r="AH639" s="83">
        <f>IF(Dane!$E$3=1,BK639,IF(Dane!$E$3=2,BQ639,BS639))</f>
        <v>0</v>
      </c>
      <c r="AI639" s="84">
        <f t="shared" si="294"/>
        <v>0</v>
      </c>
      <c r="AJ639" s="84">
        <f t="shared" si="295"/>
        <v>0</v>
      </c>
      <c r="AK639" s="84"/>
      <c r="AL639" s="84">
        <f t="shared" si="281"/>
        <v>0</v>
      </c>
      <c r="AM639" s="84">
        <f t="shared" si="296"/>
        <v>0</v>
      </c>
      <c r="AN639" s="84">
        <f t="shared" si="297"/>
        <v>0</v>
      </c>
      <c r="AO639" s="84">
        <f t="shared" si="282"/>
        <v>0</v>
      </c>
      <c r="AP639" s="84">
        <f t="shared" si="283"/>
        <v>0</v>
      </c>
      <c r="AQ639" s="84">
        <f t="shared" si="298"/>
        <v>0</v>
      </c>
      <c r="AR639" s="84">
        <f t="shared" si="307"/>
        <v>0</v>
      </c>
      <c r="AS639" s="84">
        <v>0</v>
      </c>
      <c r="AT639" s="84">
        <f t="shared" si="310"/>
        <v>0</v>
      </c>
      <c r="AU639" s="84">
        <v>0</v>
      </c>
      <c r="AV639" s="84">
        <f t="shared" si="284"/>
        <v>0</v>
      </c>
      <c r="AW639" s="84">
        <f t="shared" si="299"/>
        <v>0</v>
      </c>
      <c r="AX639" s="84">
        <f t="shared" si="285"/>
        <v>0</v>
      </c>
      <c r="AY639" s="84">
        <f t="shared" si="286"/>
        <v>0</v>
      </c>
      <c r="AZ639" s="84">
        <f t="shared" si="300"/>
        <v>0</v>
      </c>
      <c r="BA639" s="84">
        <f t="shared" si="287"/>
        <v>0</v>
      </c>
      <c r="BB639" s="84">
        <f t="shared" si="288"/>
        <v>0</v>
      </c>
      <c r="BC639" s="84">
        <f t="shared" si="301"/>
        <v>0</v>
      </c>
      <c r="BD639" s="84">
        <f t="shared" si="308"/>
        <v>0</v>
      </c>
      <c r="BE639" s="84">
        <v>0</v>
      </c>
      <c r="BF639" s="84">
        <f t="shared" si="302"/>
        <v>0</v>
      </c>
      <c r="BG639" s="84">
        <v>0</v>
      </c>
      <c r="BH639" s="84">
        <f t="shared" si="289"/>
        <v>0</v>
      </c>
      <c r="BI639" s="84">
        <f t="shared" si="303"/>
        <v>0</v>
      </c>
      <c r="BJ639" s="84">
        <f t="shared" si="290"/>
        <v>0</v>
      </c>
      <c r="BK639" s="84">
        <f t="shared" si="291"/>
        <v>0</v>
      </c>
      <c r="BL639" s="84">
        <f t="shared" si="304"/>
        <v>0</v>
      </c>
      <c r="BM639" s="84">
        <f t="shared" si="292"/>
        <v>0</v>
      </c>
      <c r="BN639" s="84">
        <f t="shared" si="293"/>
        <v>0</v>
      </c>
      <c r="BO639" s="84">
        <f t="shared" si="305"/>
        <v>0</v>
      </c>
      <c r="BP639" s="84">
        <f t="shared" si="309"/>
        <v>0</v>
      </c>
      <c r="BQ639" s="84">
        <v>0</v>
      </c>
      <c r="BR639" s="84">
        <f t="shared" si="306"/>
        <v>0</v>
      </c>
      <c r="BS639" s="84">
        <v>0</v>
      </c>
    </row>
    <row r="640" spans="1:71" s="85" customFormat="1">
      <c r="A640" s="69">
        <v>631</v>
      </c>
      <c r="B640" s="1"/>
      <c r="C640" s="1"/>
      <c r="D640" s="2"/>
      <c r="E640" s="3"/>
      <c r="F640" s="4"/>
      <c r="G640" s="2"/>
      <c r="H640" s="4"/>
      <c r="I640" s="4"/>
      <c r="J640" s="4"/>
      <c r="K640" s="5"/>
      <c r="L640" s="32"/>
      <c r="M640" s="4"/>
      <c r="N640" s="4"/>
      <c r="O640" s="5"/>
      <c r="P640" s="32"/>
      <c r="Q640" s="4"/>
      <c r="R640" s="4"/>
      <c r="S640" s="47"/>
      <c r="T640" s="32"/>
      <c r="U640" s="4"/>
      <c r="V640" s="4"/>
      <c r="W640" s="47"/>
      <c r="X640" s="86">
        <f>IF(Dane!$E$3=1,AL640+AX640+BJ640,IF(Dane!$E$3=2,AR640+BD640+BP640,AT640+BF640+BR640))</f>
        <v>0</v>
      </c>
      <c r="Y640" s="87">
        <f>IF(Dane!$E$3=1,AM640+AY640+BK640,IF(Dane!$E$3=2,AS640+BE640+BQ640,AU640+BG640+BS640))</f>
        <v>0</v>
      </c>
      <c r="Z640" s="87">
        <f>IF(((H640*Dane!$C$9)-X640)&lt;0,0,(H640*Dane!$C$9)-X640)</f>
        <v>0</v>
      </c>
      <c r="AA640" s="88">
        <f>IFERROR(IF(((I640*Dane!$C$9)-Y640)&lt;0,0,(I640*Dane!$C$9)-Y640),0)</f>
        <v>0</v>
      </c>
      <c r="AB640" s="74"/>
      <c r="AC640" s="83">
        <f>IF(Dane!$E$3=1,AL640,IF(Dane!$E$3=2,AR640,AT640))</f>
        <v>0</v>
      </c>
      <c r="AD640" s="83">
        <f>IF(Dane!$E$3=1,AM640,IF(Dane!$E$3=2,AS640,AU640))</f>
        <v>0</v>
      </c>
      <c r="AE640" s="83">
        <f>IF(Dane!$E$3=1,AX640,IF(Dane!$E$3=2,BD640,BF640))</f>
        <v>0</v>
      </c>
      <c r="AF640" s="83">
        <f>IF(Dane!$E$3=1,AY640,IF(Dane!$E$3=2,BE640,BG640))</f>
        <v>0</v>
      </c>
      <c r="AG640" s="83">
        <f>IF(Dane!$E$3=1,BJ640,IF(Dane!$E$3=2,BP640,BR640))</f>
        <v>0</v>
      </c>
      <c r="AH640" s="83">
        <f>IF(Dane!$E$3=1,BK640,IF(Dane!$E$3=2,BQ640,BS640))</f>
        <v>0</v>
      </c>
      <c r="AI640" s="84">
        <f t="shared" si="294"/>
        <v>0</v>
      </c>
      <c r="AJ640" s="84">
        <f t="shared" si="295"/>
        <v>0</v>
      </c>
      <c r="AK640" s="84"/>
      <c r="AL640" s="84">
        <f t="shared" si="281"/>
        <v>0</v>
      </c>
      <c r="AM640" s="84">
        <f t="shared" si="296"/>
        <v>0</v>
      </c>
      <c r="AN640" s="84">
        <f t="shared" si="297"/>
        <v>0</v>
      </c>
      <c r="AO640" s="84">
        <f t="shared" si="282"/>
        <v>0</v>
      </c>
      <c r="AP640" s="84">
        <f t="shared" si="283"/>
        <v>0</v>
      </c>
      <c r="AQ640" s="84">
        <f t="shared" si="298"/>
        <v>0</v>
      </c>
      <c r="AR640" s="84">
        <f t="shared" si="307"/>
        <v>0</v>
      </c>
      <c r="AS640" s="84">
        <v>0</v>
      </c>
      <c r="AT640" s="84">
        <f t="shared" si="310"/>
        <v>0</v>
      </c>
      <c r="AU640" s="84">
        <v>0</v>
      </c>
      <c r="AV640" s="84">
        <f t="shared" si="284"/>
        <v>0</v>
      </c>
      <c r="AW640" s="84">
        <f t="shared" si="299"/>
        <v>0</v>
      </c>
      <c r="AX640" s="84">
        <f t="shared" si="285"/>
        <v>0</v>
      </c>
      <c r="AY640" s="84">
        <f t="shared" si="286"/>
        <v>0</v>
      </c>
      <c r="AZ640" s="84">
        <f t="shared" si="300"/>
        <v>0</v>
      </c>
      <c r="BA640" s="84">
        <f t="shared" si="287"/>
        <v>0</v>
      </c>
      <c r="BB640" s="84">
        <f t="shared" si="288"/>
        <v>0</v>
      </c>
      <c r="BC640" s="84">
        <f t="shared" si="301"/>
        <v>0</v>
      </c>
      <c r="BD640" s="84">
        <f t="shared" si="308"/>
        <v>0</v>
      </c>
      <c r="BE640" s="84">
        <v>0</v>
      </c>
      <c r="BF640" s="84">
        <f t="shared" si="302"/>
        <v>0</v>
      </c>
      <c r="BG640" s="84">
        <v>0</v>
      </c>
      <c r="BH640" s="84">
        <f t="shared" si="289"/>
        <v>0</v>
      </c>
      <c r="BI640" s="84">
        <f t="shared" si="303"/>
        <v>0</v>
      </c>
      <c r="BJ640" s="84">
        <f t="shared" si="290"/>
        <v>0</v>
      </c>
      <c r="BK640" s="84">
        <f t="shared" si="291"/>
        <v>0</v>
      </c>
      <c r="BL640" s="84">
        <f t="shared" si="304"/>
        <v>0</v>
      </c>
      <c r="BM640" s="84">
        <f t="shared" si="292"/>
        <v>0</v>
      </c>
      <c r="BN640" s="84">
        <f t="shared" si="293"/>
        <v>0</v>
      </c>
      <c r="BO640" s="84">
        <f t="shared" si="305"/>
        <v>0</v>
      </c>
      <c r="BP640" s="84">
        <f t="shared" si="309"/>
        <v>0</v>
      </c>
      <c r="BQ640" s="84">
        <v>0</v>
      </c>
      <c r="BR640" s="84">
        <f t="shared" si="306"/>
        <v>0</v>
      </c>
      <c r="BS640" s="84">
        <v>0</v>
      </c>
    </row>
    <row r="641" spans="1:71" s="85" customFormat="1">
      <c r="A641" s="69">
        <v>632</v>
      </c>
      <c r="B641" s="1"/>
      <c r="C641" s="1"/>
      <c r="D641" s="2"/>
      <c r="E641" s="3"/>
      <c r="F641" s="4"/>
      <c r="G641" s="2"/>
      <c r="H641" s="4"/>
      <c r="I641" s="4"/>
      <c r="J641" s="4"/>
      <c r="K641" s="5"/>
      <c r="L641" s="32"/>
      <c r="M641" s="4"/>
      <c r="N641" s="4"/>
      <c r="O641" s="5"/>
      <c r="P641" s="32"/>
      <c r="Q641" s="4"/>
      <c r="R641" s="4"/>
      <c r="S641" s="47"/>
      <c r="T641" s="32"/>
      <c r="U641" s="4"/>
      <c r="V641" s="4"/>
      <c r="W641" s="47"/>
      <c r="X641" s="86">
        <f>IF(Dane!$E$3=1,AL641+AX641+BJ641,IF(Dane!$E$3=2,AR641+BD641+BP641,AT641+BF641+BR641))</f>
        <v>0</v>
      </c>
      <c r="Y641" s="87">
        <f>IF(Dane!$E$3=1,AM641+AY641+BK641,IF(Dane!$E$3=2,AS641+BE641+BQ641,AU641+BG641+BS641))</f>
        <v>0</v>
      </c>
      <c r="Z641" s="87">
        <f>IF(((H641*Dane!$C$9)-X641)&lt;0,0,(H641*Dane!$C$9)-X641)</f>
        <v>0</v>
      </c>
      <c r="AA641" s="88">
        <f>IFERROR(IF(((I641*Dane!$C$9)-Y641)&lt;0,0,(I641*Dane!$C$9)-Y641),0)</f>
        <v>0</v>
      </c>
      <c r="AB641" s="74"/>
      <c r="AC641" s="83">
        <f>IF(Dane!$E$3=1,AL641,IF(Dane!$E$3=2,AR641,AT641))</f>
        <v>0</v>
      </c>
      <c r="AD641" s="83">
        <f>IF(Dane!$E$3=1,AM641,IF(Dane!$E$3=2,AS641,AU641))</f>
        <v>0</v>
      </c>
      <c r="AE641" s="83">
        <f>IF(Dane!$E$3=1,AX641,IF(Dane!$E$3=2,BD641,BF641))</f>
        <v>0</v>
      </c>
      <c r="AF641" s="83">
        <f>IF(Dane!$E$3=1,AY641,IF(Dane!$E$3=2,BE641,BG641))</f>
        <v>0</v>
      </c>
      <c r="AG641" s="83">
        <f>IF(Dane!$E$3=1,BJ641,IF(Dane!$E$3=2,BP641,BR641))</f>
        <v>0</v>
      </c>
      <c r="AH641" s="83">
        <f>IF(Dane!$E$3=1,BK641,IF(Dane!$E$3=2,BQ641,BS641))</f>
        <v>0</v>
      </c>
      <c r="AI641" s="84">
        <f t="shared" si="294"/>
        <v>0</v>
      </c>
      <c r="AJ641" s="84">
        <f t="shared" si="295"/>
        <v>0</v>
      </c>
      <c r="AK641" s="84"/>
      <c r="AL641" s="84">
        <f t="shared" si="281"/>
        <v>0</v>
      </c>
      <c r="AM641" s="84">
        <f t="shared" si="296"/>
        <v>0</v>
      </c>
      <c r="AN641" s="84">
        <f t="shared" si="297"/>
        <v>0</v>
      </c>
      <c r="AO641" s="84">
        <f t="shared" si="282"/>
        <v>0</v>
      </c>
      <c r="AP641" s="84">
        <f t="shared" si="283"/>
        <v>0</v>
      </c>
      <c r="AQ641" s="84">
        <f t="shared" si="298"/>
        <v>0</v>
      </c>
      <c r="AR641" s="84">
        <f t="shared" si="307"/>
        <v>0</v>
      </c>
      <c r="AS641" s="84">
        <v>0</v>
      </c>
      <c r="AT641" s="84">
        <f t="shared" si="310"/>
        <v>0</v>
      </c>
      <c r="AU641" s="84">
        <v>0</v>
      </c>
      <c r="AV641" s="84">
        <f t="shared" si="284"/>
        <v>0</v>
      </c>
      <c r="AW641" s="84">
        <f t="shared" si="299"/>
        <v>0</v>
      </c>
      <c r="AX641" s="84">
        <f t="shared" si="285"/>
        <v>0</v>
      </c>
      <c r="AY641" s="84">
        <f t="shared" si="286"/>
        <v>0</v>
      </c>
      <c r="AZ641" s="84">
        <f t="shared" si="300"/>
        <v>0</v>
      </c>
      <c r="BA641" s="84">
        <f t="shared" si="287"/>
        <v>0</v>
      </c>
      <c r="BB641" s="84">
        <f t="shared" si="288"/>
        <v>0</v>
      </c>
      <c r="BC641" s="84">
        <f t="shared" si="301"/>
        <v>0</v>
      </c>
      <c r="BD641" s="84">
        <f t="shared" si="308"/>
        <v>0</v>
      </c>
      <c r="BE641" s="84">
        <v>0</v>
      </c>
      <c r="BF641" s="84">
        <f t="shared" si="302"/>
        <v>0</v>
      </c>
      <c r="BG641" s="84">
        <v>0</v>
      </c>
      <c r="BH641" s="84">
        <f t="shared" si="289"/>
        <v>0</v>
      </c>
      <c r="BI641" s="84">
        <f t="shared" si="303"/>
        <v>0</v>
      </c>
      <c r="BJ641" s="84">
        <f t="shared" si="290"/>
        <v>0</v>
      </c>
      <c r="BK641" s="84">
        <f t="shared" si="291"/>
        <v>0</v>
      </c>
      <c r="BL641" s="84">
        <f t="shared" si="304"/>
        <v>0</v>
      </c>
      <c r="BM641" s="84">
        <f t="shared" si="292"/>
        <v>0</v>
      </c>
      <c r="BN641" s="84">
        <f t="shared" si="293"/>
        <v>0</v>
      </c>
      <c r="BO641" s="84">
        <f t="shared" si="305"/>
        <v>0</v>
      </c>
      <c r="BP641" s="84">
        <f t="shared" si="309"/>
        <v>0</v>
      </c>
      <c r="BQ641" s="84">
        <v>0</v>
      </c>
      <c r="BR641" s="84">
        <f t="shared" si="306"/>
        <v>0</v>
      </c>
      <c r="BS641" s="84">
        <v>0</v>
      </c>
    </row>
    <row r="642" spans="1:71" s="85" customFormat="1">
      <c r="A642" s="69">
        <v>633</v>
      </c>
      <c r="B642" s="1"/>
      <c r="C642" s="1"/>
      <c r="D642" s="2"/>
      <c r="E642" s="3"/>
      <c r="F642" s="4"/>
      <c r="G642" s="2"/>
      <c r="H642" s="4"/>
      <c r="I642" s="4"/>
      <c r="J642" s="4"/>
      <c r="K642" s="5"/>
      <c r="L642" s="32"/>
      <c r="M642" s="4"/>
      <c r="N642" s="4"/>
      <c r="O642" s="5"/>
      <c r="P642" s="32"/>
      <c r="Q642" s="4"/>
      <c r="R642" s="4"/>
      <c r="S642" s="47"/>
      <c r="T642" s="32"/>
      <c r="U642" s="4"/>
      <c r="V642" s="4"/>
      <c r="W642" s="47"/>
      <c r="X642" s="86">
        <f>IF(Dane!$E$3=1,AL642+AX642+BJ642,IF(Dane!$E$3=2,AR642+BD642+BP642,AT642+BF642+BR642))</f>
        <v>0</v>
      </c>
      <c r="Y642" s="87">
        <f>IF(Dane!$E$3=1,AM642+AY642+BK642,IF(Dane!$E$3=2,AS642+BE642+BQ642,AU642+BG642+BS642))</f>
        <v>0</v>
      </c>
      <c r="Z642" s="87">
        <f>IF(((H642*Dane!$C$9)-X642)&lt;0,0,(H642*Dane!$C$9)-X642)</f>
        <v>0</v>
      </c>
      <c r="AA642" s="88">
        <f>IFERROR(IF(((I642*Dane!$C$9)-Y642)&lt;0,0,(I642*Dane!$C$9)-Y642),0)</f>
        <v>0</v>
      </c>
      <c r="AB642" s="74"/>
      <c r="AC642" s="83">
        <f>IF(Dane!$E$3=1,AL642,IF(Dane!$E$3=2,AR642,AT642))</f>
        <v>0</v>
      </c>
      <c r="AD642" s="83">
        <f>IF(Dane!$E$3=1,AM642,IF(Dane!$E$3=2,AS642,AU642))</f>
        <v>0</v>
      </c>
      <c r="AE642" s="83">
        <f>IF(Dane!$E$3=1,AX642,IF(Dane!$E$3=2,BD642,BF642))</f>
        <v>0</v>
      </c>
      <c r="AF642" s="83">
        <f>IF(Dane!$E$3=1,AY642,IF(Dane!$E$3=2,BE642,BG642))</f>
        <v>0</v>
      </c>
      <c r="AG642" s="83">
        <f>IF(Dane!$E$3=1,BJ642,IF(Dane!$E$3=2,BP642,BR642))</f>
        <v>0</v>
      </c>
      <c r="AH642" s="83">
        <f>IF(Dane!$E$3=1,BK642,IF(Dane!$E$3=2,BQ642,BS642))</f>
        <v>0</v>
      </c>
      <c r="AI642" s="84">
        <f t="shared" si="294"/>
        <v>0</v>
      </c>
      <c r="AJ642" s="84">
        <f t="shared" si="295"/>
        <v>0</v>
      </c>
      <c r="AK642" s="84"/>
      <c r="AL642" s="84">
        <f t="shared" si="281"/>
        <v>0</v>
      </c>
      <c r="AM642" s="84">
        <f t="shared" si="296"/>
        <v>0</v>
      </c>
      <c r="AN642" s="84">
        <f t="shared" si="297"/>
        <v>0</v>
      </c>
      <c r="AO642" s="84">
        <f t="shared" si="282"/>
        <v>0</v>
      </c>
      <c r="AP642" s="84">
        <f t="shared" si="283"/>
        <v>0</v>
      </c>
      <c r="AQ642" s="84">
        <f t="shared" si="298"/>
        <v>0</v>
      </c>
      <c r="AR642" s="84">
        <f t="shared" si="307"/>
        <v>0</v>
      </c>
      <c r="AS642" s="84">
        <v>0</v>
      </c>
      <c r="AT642" s="84">
        <f t="shared" si="310"/>
        <v>0</v>
      </c>
      <c r="AU642" s="84">
        <v>0</v>
      </c>
      <c r="AV642" s="84">
        <f t="shared" si="284"/>
        <v>0</v>
      </c>
      <c r="AW642" s="84">
        <f t="shared" si="299"/>
        <v>0</v>
      </c>
      <c r="AX642" s="84">
        <f t="shared" si="285"/>
        <v>0</v>
      </c>
      <c r="AY642" s="84">
        <f t="shared" si="286"/>
        <v>0</v>
      </c>
      <c r="AZ642" s="84">
        <f t="shared" si="300"/>
        <v>0</v>
      </c>
      <c r="BA642" s="84">
        <f t="shared" si="287"/>
        <v>0</v>
      </c>
      <c r="BB642" s="84">
        <f t="shared" si="288"/>
        <v>0</v>
      </c>
      <c r="BC642" s="84">
        <f t="shared" si="301"/>
        <v>0</v>
      </c>
      <c r="BD642" s="84">
        <f t="shared" si="308"/>
        <v>0</v>
      </c>
      <c r="BE642" s="84">
        <v>0</v>
      </c>
      <c r="BF642" s="84">
        <f t="shared" si="302"/>
        <v>0</v>
      </c>
      <c r="BG642" s="84">
        <v>0</v>
      </c>
      <c r="BH642" s="84">
        <f t="shared" si="289"/>
        <v>0</v>
      </c>
      <c r="BI642" s="84">
        <f t="shared" si="303"/>
        <v>0</v>
      </c>
      <c r="BJ642" s="84">
        <f t="shared" si="290"/>
        <v>0</v>
      </c>
      <c r="BK642" s="84">
        <f t="shared" si="291"/>
        <v>0</v>
      </c>
      <c r="BL642" s="84">
        <f t="shared" si="304"/>
        <v>0</v>
      </c>
      <c r="BM642" s="84">
        <f t="shared" si="292"/>
        <v>0</v>
      </c>
      <c r="BN642" s="84">
        <f t="shared" si="293"/>
        <v>0</v>
      </c>
      <c r="BO642" s="84">
        <f t="shared" si="305"/>
        <v>0</v>
      </c>
      <c r="BP642" s="84">
        <f t="shared" si="309"/>
        <v>0</v>
      </c>
      <c r="BQ642" s="84">
        <v>0</v>
      </c>
      <c r="BR642" s="84">
        <f t="shared" si="306"/>
        <v>0</v>
      </c>
      <c r="BS642" s="84">
        <v>0</v>
      </c>
    </row>
    <row r="643" spans="1:71" s="85" customFormat="1">
      <c r="A643" s="69">
        <v>634</v>
      </c>
      <c r="B643" s="1"/>
      <c r="C643" s="1"/>
      <c r="D643" s="2"/>
      <c r="E643" s="3"/>
      <c r="F643" s="4"/>
      <c r="G643" s="2"/>
      <c r="H643" s="4"/>
      <c r="I643" s="4"/>
      <c r="J643" s="4"/>
      <c r="K643" s="5"/>
      <c r="L643" s="32"/>
      <c r="M643" s="4"/>
      <c r="N643" s="4"/>
      <c r="O643" s="5"/>
      <c r="P643" s="32"/>
      <c r="Q643" s="4"/>
      <c r="R643" s="4"/>
      <c r="S643" s="47"/>
      <c r="T643" s="32"/>
      <c r="U643" s="4"/>
      <c r="V643" s="4"/>
      <c r="W643" s="47"/>
      <c r="X643" s="86">
        <f>IF(Dane!$E$3=1,AL643+AX643+BJ643,IF(Dane!$E$3=2,AR643+BD643+BP643,AT643+BF643+BR643))</f>
        <v>0</v>
      </c>
      <c r="Y643" s="87">
        <f>IF(Dane!$E$3=1,AM643+AY643+BK643,IF(Dane!$E$3=2,AS643+BE643+BQ643,AU643+BG643+BS643))</f>
        <v>0</v>
      </c>
      <c r="Z643" s="87">
        <f>IF(((H643*Dane!$C$9)-X643)&lt;0,0,(H643*Dane!$C$9)-X643)</f>
        <v>0</v>
      </c>
      <c r="AA643" s="88">
        <f>IFERROR(IF(((I643*Dane!$C$9)-Y643)&lt;0,0,(I643*Dane!$C$9)-Y643),0)</f>
        <v>0</v>
      </c>
      <c r="AB643" s="74"/>
      <c r="AC643" s="83">
        <f>IF(Dane!$E$3=1,AL643,IF(Dane!$E$3=2,AR643,AT643))</f>
        <v>0</v>
      </c>
      <c r="AD643" s="83">
        <f>IF(Dane!$E$3=1,AM643,IF(Dane!$E$3=2,AS643,AU643))</f>
        <v>0</v>
      </c>
      <c r="AE643" s="83">
        <f>IF(Dane!$E$3=1,AX643,IF(Dane!$E$3=2,BD643,BF643))</f>
        <v>0</v>
      </c>
      <c r="AF643" s="83">
        <f>IF(Dane!$E$3=1,AY643,IF(Dane!$E$3=2,BE643,BG643))</f>
        <v>0</v>
      </c>
      <c r="AG643" s="83">
        <f>IF(Dane!$E$3=1,BJ643,IF(Dane!$E$3=2,BP643,BR643))</f>
        <v>0</v>
      </c>
      <c r="AH643" s="83">
        <f>IF(Dane!$E$3=1,BK643,IF(Dane!$E$3=2,BQ643,BS643))</f>
        <v>0</v>
      </c>
      <c r="AI643" s="84">
        <f t="shared" si="294"/>
        <v>0</v>
      </c>
      <c r="AJ643" s="84">
        <f t="shared" si="295"/>
        <v>0</v>
      </c>
      <c r="AK643" s="84"/>
      <c r="AL643" s="84">
        <f t="shared" si="281"/>
        <v>0</v>
      </c>
      <c r="AM643" s="84">
        <f t="shared" si="296"/>
        <v>0</v>
      </c>
      <c r="AN643" s="84">
        <f t="shared" si="297"/>
        <v>0</v>
      </c>
      <c r="AO643" s="84">
        <f t="shared" si="282"/>
        <v>0</v>
      </c>
      <c r="AP643" s="84">
        <f t="shared" si="283"/>
        <v>0</v>
      </c>
      <c r="AQ643" s="84">
        <f t="shared" si="298"/>
        <v>0</v>
      </c>
      <c r="AR643" s="84">
        <f t="shared" si="307"/>
        <v>0</v>
      </c>
      <c r="AS643" s="84">
        <v>0</v>
      </c>
      <c r="AT643" s="84">
        <f t="shared" si="310"/>
        <v>0</v>
      </c>
      <c r="AU643" s="84">
        <v>0</v>
      </c>
      <c r="AV643" s="84">
        <f t="shared" si="284"/>
        <v>0</v>
      </c>
      <c r="AW643" s="84">
        <f t="shared" si="299"/>
        <v>0</v>
      </c>
      <c r="AX643" s="84">
        <f t="shared" si="285"/>
        <v>0</v>
      </c>
      <c r="AY643" s="84">
        <f t="shared" si="286"/>
        <v>0</v>
      </c>
      <c r="AZ643" s="84">
        <f t="shared" si="300"/>
        <v>0</v>
      </c>
      <c r="BA643" s="84">
        <f t="shared" si="287"/>
        <v>0</v>
      </c>
      <c r="BB643" s="84">
        <f t="shared" si="288"/>
        <v>0</v>
      </c>
      <c r="BC643" s="84">
        <f t="shared" si="301"/>
        <v>0</v>
      </c>
      <c r="BD643" s="84">
        <f t="shared" si="308"/>
        <v>0</v>
      </c>
      <c r="BE643" s="84">
        <v>0</v>
      </c>
      <c r="BF643" s="84">
        <f t="shared" si="302"/>
        <v>0</v>
      </c>
      <c r="BG643" s="84">
        <v>0</v>
      </c>
      <c r="BH643" s="84">
        <f t="shared" si="289"/>
        <v>0</v>
      </c>
      <c r="BI643" s="84">
        <f t="shared" si="303"/>
        <v>0</v>
      </c>
      <c r="BJ643" s="84">
        <f t="shared" si="290"/>
        <v>0</v>
      </c>
      <c r="BK643" s="84">
        <f t="shared" si="291"/>
        <v>0</v>
      </c>
      <c r="BL643" s="84">
        <f t="shared" si="304"/>
        <v>0</v>
      </c>
      <c r="BM643" s="84">
        <f t="shared" si="292"/>
        <v>0</v>
      </c>
      <c r="BN643" s="84">
        <f t="shared" si="293"/>
        <v>0</v>
      </c>
      <c r="BO643" s="84">
        <f t="shared" si="305"/>
        <v>0</v>
      </c>
      <c r="BP643" s="84">
        <f t="shared" si="309"/>
        <v>0</v>
      </c>
      <c r="BQ643" s="84">
        <v>0</v>
      </c>
      <c r="BR643" s="84">
        <f t="shared" si="306"/>
        <v>0</v>
      </c>
      <c r="BS643" s="84">
        <v>0</v>
      </c>
    </row>
    <row r="644" spans="1:71" s="85" customFormat="1">
      <c r="A644" s="69">
        <v>635</v>
      </c>
      <c r="B644" s="1"/>
      <c r="C644" s="1"/>
      <c r="D644" s="2"/>
      <c r="E644" s="3"/>
      <c r="F644" s="4"/>
      <c r="G644" s="2"/>
      <c r="H644" s="4"/>
      <c r="I644" s="4"/>
      <c r="J644" s="4"/>
      <c r="K644" s="5"/>
      <c r="L644" s="32"/>
      <c r="M644" s="4"/>
      <c r="N644" s="4"/>
      <c r="O644" s="5"/>
      <c r="P644" s="32"/>
      <c r="Q644" s="4"/>
      <c r="R644" s="4"/>
      <c r="S644" s="47"/>
      <c r="T644" s="32"/>
      <c r="U644" s="4"/>
      <c r="V644" s="4"/>
      <c r="W644" s="47"/>
      <c r="X644" s="86">
        <f>IF(Dane!$E$3=1,AL644+AX644+BJ644,IF(Dane!$E$3=2,AR644+BD644+BP644,AT644+BF644+BR644))</f>
        <v>0</v>
      </c>
      <c r="Y644" s="87">
        <f>IF(Dane!$E$3=1,AM644+AY644+BK644,IF(Dane!$E$3=2,AS644+BE644+BQ644,AU644+BG644+BS644))</f>
        <v>0</v>
      </c>
      <c r="Z644" s="87">
        <f>IF(((H644*Dane!$C$9)-X644)&lt;0,0,(H644*Dane!$C$9)-X644)</f>
        <v>0</v>
      </c>
      <c r="AA644" s="88">
        <f>IFERROR(IF(((I644*Dane!$C$9)-Y644)&lt;0,0,(I644*Dane!$C$9)-Y644),0)</f>
        <v>0</v>
      </c>
      <c r="AB644" s="74"/>
      <c r="AC644" s="83">
        <f>IF(Dane!$E$3=1,AL644,IF(Dane!$E$3=2,AR644,AT644))</f>
        <v>0</v>
      </c>
      <c r="AD644" s="83">
        <f>IF(Dane!$E$3=1,AM644,IF(Dane!$E$3=2,AS644,AU644))</f>
        <v>0</v>
      </c>
      <c r="AE644" s="83">
        <f>IF(Dane!$E$3=1,AX644,IF(Dane!$E$3=2,BD644,BF644))</f>
        <v>0</v>
      </c>
      <c r="AF644" s="83">
        <f>IF(Dane!$E$3=1,AY644,IF(Dane!$E$3=2,BE644,BG644))</f>
        <v>0</v>
      </c>
      <c r="AG644" s="83">
        <f>IF(Dane!$E$3=1,BJ644,IF(Dane!$E$3=2,BP644,BR644))</f>
        <v>0</v>
      </c>
      <c r="AH644" s="83">
        <f>IF(Dane!$E$3=1,BK644,IF(Dane!$E$3=2,BQ644,BS644))</f>
        <v>0</v>
      </c>
      <c r="AI644" s="84">
        <f t="shared" si="294"/>
        <v>0</v>
      </c>
      <c r="AJ644" s="84">
        <f t="shared" si="295"/>
        <v>0</v>
      </c>
      <c r="AK644" s="84"/>
      <c r="AL644" s="84">
        <f t="shared" si="281"/>
        <v>0</v>
      </c>
      <c r="AM644" s="84">
        <f t="shared" si="296"/>
        <v>0</v>
      </c>
      <c r="AN644" s="84">
        <f t="shared" si="297"/>
        <v>0</v>
      </c>
      <c r="AO644" s="84">
        <f t="shared" si="282"/>
        <v>0</v>
      </c>
      <c r="AP644" s="84">
        <f t="shared" si="283"/>
        <v>0</v>
      </c>
      <c r="AQ644" s="84">
        <f t="shared" si="298"/>
        <v>0</v>
      </c>
      <c r="AR644" s="84">
        <f t="shared" si="307"/>
        <v>0</v>
      </c>
      <c r="AS644" s="84">
        <v>0</v>
      </c>
      <c r="AT644" s="84">
        <f t="shared" si="310"/>
        <v>0</v>
      </c>
      <c r="AU644" s="84">
        <v>0</v>
      </c>
      <c r="AV644" s="84">
        <f t="shared" si="284"/>
        <v>0</v>
      </c>
      <c r="AW644" s="84">
        <f t="shared" si="299"/>
        <v>0</v>
      </c>
      <c r="AX644" s="84">
        <f t="shared" si="285"/>
        <v>0</v>
      </c>
      <c r="AY644" s="84">
        <f t="shared" si="286"/>
        <v>0</v>
      </c>
      <c r="AZ644" s="84">
        <f t="shared" si="300"/>
        <v>0</v>
      </c>
      <c r="BA644" s="84">
        <f t="shared" si="287"/>
        <v>0</v>
      </c>
      <c r="BB644" s="84">
        <f t="shared" si="288"/>
        <v>0</v>
      </c>
      <c r="BC644" s="84">
        <f t="shared" si="301"/>
        <v>0</v>
      </c>
      <c r="BD644" s="84">
        <f t="shared" si="308"/>
        <v>0</v>
      </c>
      <c r="BE644" s="84">
        <v>0</v>
      </c>
      <c r="BF644" s="84">
        <f t="shared" si="302"/>
        <v>0</v>
      </c>
      <c r="BG644" s="84">
        <v>0</v>
      </c>
      <c r="BH644" s="84">
        <f t="shared" si="289"/>
        <v>0</v>
      </c>
      <c r="BI644" s="84">
        <f t="shared" si="303"/>
        <v>0</v>
      </c>
      <c r="BJ644" s="84">
        <f t="shared" si="290"/>
        <v>0</v>
      </c>
      <c r="BK644" s="84">
        <f t="shared" si="291"/>
        <v>0</v>
      </c>
      <c r="BL644" s="84">
        <f t="shared" si="304"/>
        <v>0</v>
      </c>
      <c r="BM644" s="84">
        <f t="shared" si="292"/>
        <v>0</v>
      </c>
      <c r="BN644" s="84">
        <f t="shared" si="293"/>
        <v>0</v>
      </c>
      <c r="BO644" s="84">
        <f t="shared" si="305"/>
        <v>0</v>
      </c>
      <c r="BP644" s="84">
        <f t="shared" si="309"/>
        <v>0</v>
      </c>
      <c r="BQ644" s="84">
        <v>0</v>
      </c>
      <c r="BR644" s="84">
        <f t="shared" si="306"/>
        <v>0</v>
      </c>
      <c r="BS644" s="84">
        <v>0</v>
      </c>
    </row>
    <row r="645" spans="1:71" s="85" customFormat="1">
      <c r="A645" s="69">
        <v>636</v>
      </c>
      <c r="B645" s="1"/>
      <c r="C645" s="1"/>
      <c r="D645" s="2"/>
      <c r="E645" s="3"/>
      <c r="F645" s="4"/>
      <c r="G645" s="2"/>
      <c r="H645" s="4"/>
      <c r="I645" s="4"/>
      <c r="J645" s="4"/>
      <c r="K645" s="5"/>
      <c r="L645" s="32"/>
      <c r="M645" s="4"/>
      <c r="N645" s="4"/>
      <c r="O645" s="5"/>
      <c r="P645" s="32"/>
      <c r="Q645" s="4"/>
      <c r="R645" s="4"/>
      <c r="S645" s="47"/>
      <c r="T645" s="32"/>
      <c r="U645" s="4"/>
      <c r="V645" s="4"/>
      <c r="W645" s="47"/>
      <c r="X645" s="86">
        <f>IF(Dane!$E$3=1,AL645+AX645+BJ645,IF(Dane!$E$3=2,AR645+BD645+BP645,AT645+BF645+BR645))</f>
        <v>0</v>
      </c>
      <c r="Y645" s="87">
        <f>IF(Dane!$E$3=1,AM645+AY645+BK645,IF(Dane!$E$3=2,AS645+BE645+BQ645,AU645+BG645+BS645))</f>
        <v>0</v>
      </c>
      <c r="Z645" s="87">
        <f>IF(((H645*Dane!$C$9)-X645)&lt;0,0,(H645*Dane!$C$9)-X645)</f>
        <v>0</v>
      </c>
      <c r="AA645" s="88">
        <f>IFERROR(IF(((I645*Dane!$C$9)-Y645)&lt;0,0,(I645*Dane!$C$9)-Y645),0)</f>
        <v>0</v>
      </c>
      <c r="AB645" s="74"/>
      <c r="AC645" s="83">
        <f>IF(Dane!$E$3=1,AL645,IF(Dane!$E$3=2,AR645,AT645))</f>
        <v>0</v>
      </c>
      <c r="AD645" s="83">
        <f>IF(Dane!$E$3=1,AM645,IF(Dane!$E$3=2,AS645,AU645))</f>
        <v>0</v>
      </c>
      <c r="AE645" s="83">
        <f>IF(Dane!$E$3=1,AX645,IF(Dane!$E$3=2,BD645,BF645))</f>
        <v>0</v>
      </c>
      <c r="AF645" s="83">
        <f>IF(Dane!$E$3=1,AY645,IF(Dane!$E$3=2,BE645,BG645))</f>
        <v>0</v>
      </c>
      <c r="AG645" s="83">
        <f>IF(Dane!$E$3=1,BJ645,IF(Dane!$E$3=2,BP645,BR645))</f>
        <v>0</v>
      </c>
      <c r="AH645" s="83">
        <f>IF(Dane!$E$3=1,BK645,IF(Dane!$E$3=2,BQ645,BS645))</f>
        <v>0</v>
      </c>
      <c r="AI645" s="84">
        <f t="shared" si="294"/>
        <v>0</v>
      </c>
      <c r="AJ645" s="84">
        <f t="shared" si="295"/>
        <v>0</v>
      </c>
      <c r="AK645" s="84"/>
      <c r="AL645" s="84">
        <f t="shared" si="281"/>
        <v>0</v>
      </c>
      <c r="AM645" s="84">
        <f t="shared" si="296"/>
        <v>0</v>
      </c>
      <c r="AN645" s="84">
        <f t="shared" si="297"/>
        <v>0</v>
      </c>
      <c r="AO645" s="84">
        <f t="shared" si="282"/>
        <v>0</v>
      </c>
      <c r="AP645" s="84">
        <f t="shared" si="283"/>
        <v>0</v>
      </c>
      <c r="AQ645" s="84">
        <f t="shared" si="298"/>
        <v>0</v>
      </c>
      <c r="AR645" s="84">
        <f t="shared" si="307"/>
        <v>0</v>
      </c>
      <c r="AS645" s="84">
        <v>0</v>
      </c>
      <c r="AT645" s="84">
        <f t="shared" si="310"/>
        <v>0</v>
      </c>
      <c r="AU645" s="84">
        <v>0</v>
      </c>
      <c r="AV645" s="84">
        <f t="shared" si="284"/>
        <v>0</v>
      </c>
      <c r="AW645" s="84">
        <f t="shared" si="299"/>
        <v>0</v>
      </c>
      <c r="AX645" s="84">
        <f t="shared" si="285"/>
        <v>0</v>
      </c>
      <c r="AY645" s="84">
        <f t="shared" si="286"/>
        <v>0</v>
      </c>
      <c r="AZ645" s="84">
        <f t="shared" si="300"/>
        <v>0</v>
      </c>
      <c r="BA645" s="84">
        <f t="shared" si="287"/>
        <v>0</v>
      </c>
      <c r="BB645" s="84">
        <f t="shared" si="288"/>
        <v>0</v>
      </c>
      <c r="BC645" s="84">
        <f t="shared" si="301"/>
        <v>0</v>
      </c>
      <c r="BD645" s="84">
        <f t="shared" si="308"/>
        <v>0</v>
      </c>
      <c r="BE645" s="84">
        <v>0</v>
      </c>
      <c r="BF645" s="84">
        <f t="shared" si="302"/>
        <v>0</v>
      </c>
      <c r="BG645" s="84">
        <v>0</v>
      </c>
      <c r="BH645" s="84">
        <f t="shared" si="289"/>
        <v>0</v>
      </c>
      <c r="BI645" s="84">
        <f t="shared" si="303"/>
        <v>0</v>
      </c>
      <c r="BJ645" s="84">
        <f t="shared" si="290"/>
        <v>0</v>
      </c>
      <c r="BK645" s="84">
        <f t="shared" si="291"/>
        <v>0</v>
      </c>
      <c r="BL645" s="84">
        <f t="shared" si="304"/>
        <v>0</v>
      </c>
      <c r="BM645" s="84">
        <f t="shared" si="292"/>
        <v>0</v>
      </c>
      <c r="BN645" s="84">
        <f t="shared" si="293"/>
        <v>0</v>
      </c>
      <c r="BO645" s="84">
        <f t="shared" si="305"/>
        <v>0</v>
      </c>
      <c r="BP645" s="84">
        <f t="shared" si="309"/>
        <v>0</v>
      </c>
      <c r="BQ645" s="84">
        <v>0</v>
      </c>
      <c r="BR645" s="84">
        <f t="shared" si="306"/>
        <v>0</v>
      </c>
      <c r="BS645" s="84">
        <v>0</v>
      </c>
    </row>
    <row r="646" spans="1:71" s="85" customFormat="1">
      <c r="A646" s="69">
        <v>637</v>
      </c>
      <c r="B646" s="1"/>
      <c r="C646" s="1"/>
      <c r="D646" s="2"/>
      <c r="E646" s="3"/>
      <c r="F646" s="4"/>
      <c r="G646" s="2"/>
      <c r="H646" s="4"/>
      <c r="I646" s="4"/>
      <c r="J646" s="4"/>
      <c r="K646" s="5"/>
      <c r="L646" s="32"/>
      <c r="M646" s="4"/>
      <c r="N646" s="4"/>
      <c r="O646" s="5"/>
      <c r="P646" s="32"/>
      <c r="Q646" s="4"/>
      <c r="R646" s="4"/>
      <c r="S646" s="47"/>
      <c r="T646" s="32"/>
      <c r="U646" s="4"/>
      <c r="V646" s="4"/>
      <c r="W646" s="47"/>
      <c r="X646" s="86">
        <f>IF(Dane!$E$3=1,AL646+AX646+BJ646,IF(Dane!$E$3=2,AR646+BD646+BP646,AT646+BF646+BR646))</f>
        <v>0</v>
      </c>
      <c r="Y646" s="87">
        <f>IF(Dane!$E$3=1,AM646+AY646+BK646,IF(Dane!$E$3=2,AS646+BE646+BQ646,AU646+BG646+BS646))</f>
        <v>0</v>
      </c>
      <c r="Z646" s="87">
        <f>IF(((H646*Dane!$C$9)-X646)&lt;0,0,(H646*Dane!$C$9)-X646)</f>
        <v>0</v>
      </c>
      <c r="AA646" s="88">
        <f>IFERROR(IF(((I646*Dane!$C$9)-Y646)&lt;0,0,(I646*Dane!$C$9)-Y646),0)</f>
        <v>0</v>
      </c>
      <c r="AB646" s="74"/>
      <c r="AC646" s="83">
        <f>IF(Dane!$E$3=1,AL646,IF(Dane!$E$3=2,AR646,AT646))</f>
        <v>0</v>
      </c>
      <c r="AD646" s="83">
        <f>IF(Dane!$E$3=1,AM646,IF(Dane!$E$3=2,AS646,AU646))</f>
        <v>0</v>
      </c>
      <c r="AE646" s="83">
        <f>IF(Dane!$E$3=1,AX646,IF(Dane!$E$3=2,BD646,BF646))</f>
        <v>0</v>
      </c>
      <c r="AF646" s="83">
        <f>IF(Dane!$E$3=1,AY646,IF(Dane!$E$3=2,BE646,BG646))</f>
        <v>0</v>
      </c>
      <c r="AG646" s="83">
        <f>IF(Dane!$E$3=1,BJ646,IF(Dane!$E$3=2,BP646,BR646))</f>
        <v>0</v>
      </c>
      <c r="AH646" s="83">
        <f>IF(Dane!$E$3=1,BK646,IF(Dane!$E$3=2,BQ646,BS646))</f>
        <v>0</v>
      </c>
      <c r="AI646" s="84">
        <f t="shared" si="294"/>
        <v>0</v>
      </c>
      <c r="AJ646" s="84">
        <f t="shared" si="295"/>
        <v>0</v>
      </c>
      <c r="AK646" s="84"/>
      <c r="AL646" s="84">
        <f t="shared" si="281"/>
        <v>0</v>
      </c>
      <c r="AM646" s="84">
        <f t="shared" si="296"/>
        <v>0</v>
      </c>
      <c r="AN646" s="84">
        <f t="shared" si="297"/>
        <v>0</v>
      </c>
      <c r="AO646" s="84">
        <f t="shared" si="282"/>
        <v>0</v>
      </c>
      <c r="AP646" s="84">
        <f t="shared" si="283"/>
        <v>0</v>
      </c>
      <c r="AQ646" s="84">
        <f t="shared" si="298"/>
        <v>0</v>
      </c>
      <c r="AR646" s="84">
        <f t="shared" si="307"/>
        <v>0</v>
      </c>
      <c r="AS646" s="84">
        <v>0</v>
      </c>
      <c r="AT646" s="84">
        <f t="shared" si="310"/>
        <v>0</v>
      </c>
      <c r="AU646" s="84">
        <v>0</v>
      </c>
      <c r="AV646" s="84">
        <f t="shared" si="284"/>
        <v>0</v>
      </c>
      <c r="AW646" s="84">
        <f t="shared" si="299"/>
        <v>0</v>
      </c>
      <c r="AX646" s="84">
        <f t="shared" si="285"/>
        <v>0</v>
      </c>
      <c r="AY646" s="84">
        <f t="shared" si="286"/>
        <v>0</v>
      </c>
      <c r="AZ646" s="84">
        <f t="shared" si="300"/>
        <v>0</v>
      </c>
      <c r="BA646" s="84">
        <f t="shared" si="287"/>
        <v>0</v>
      </c>
      <c r="BB646" s="84">
        <f t="shared" si="288"/>
        <v>0</v>
      </c>
      <c r="BC646" s="84">
        <f t="shared" si="301"/>
        <v>0</v>
      </c>
      <c r="BD646" s="84">
        <f t="shared" si="308"/>
        <v>0</v>
      </c>
      <c r="BE646" s="84">
        <v>0</v>
      </c>
      <c r="BF646" s="84">
        <f t="shared" si="302"/>
        <v>0</v>
      </c>
      <c r="BG646" s="84">
        <v>0</v>
      </c>
      <c r="BH646" s="84">
        <f t="shared" si="289"/>
        <v>0</v>
      </c>
      <c r="BI646" s="84">
        <f t="shared" si="303"/>
        <v>0</v>
      </c>
      <c r="BJ646" s="84">
        <f t="shared" si="290"/>
        <v>0</v>
      </c>
      <c r="BK646" s="84">
        <f t="shared" si="291"/>
        <v>0</v>
      </c>
      <c r="BL646" s="84">
        <f t="shared" si="304"/>
        <v>0</v>
      </c>
      <c r="BM646" s="84">
        <f t="shared" si="292"/>
        <v>0</v>
      </c>
      <c r="BN646" s="84">
        <f t="shared" si="293"/>
        <v>0</v>
      </c>
      <c r="BO646" s="84">
        <f t="shared" si="305"/>
        <v>0</v>
      </c>
      <c r="BP646" s="84">
        <f t="shared" si="309"/>
        <v>0</v>
      </c>
      <c r="BQ646" s="84">
        <v>0</v>
      </c>
      <c r="BR646" s="84">
        <f t="shared" si="306"/>
        <v>0</v>
      </c>
      <c r="BS646" s="84">
        <v>0</v>
      </c>
    </row>
    <row r="647" spans="1:71" s="85" customFormat="1">
      <c r="A647" s="69">
        <v>638</v>
      </c>
      <c r="B647" s="1"/>
      <c r="C647" s="1"/>
      <c r="D647" s="2"/>
      <c r="E647" s="3"/>
      <c r="F647" s="4"/>
      <c r="G647" s="2"/>
      <c r="H647" s="4"/>
      <c r="I647" s="4"/>
      <c r="J647" s="4"/>
      <c r="K647" s="5"/>
      <c r="L647" s="32"/>
      <c r="M647" s="4"/>
      <c r="N647" s="4"/>
      <c r="O647" s="5"/>
      <c r="P647" s="32"/>
      <c r="Q647" s="4"/>
      <c r="R647" s="4"/>
      <c r="S647" s="47"/>
      <c r="T647" s="32"/>
      <c r="U647" s="4"/>
      <c r="V647" s="4"/>
      <c r="W647" s="47"/>
      <c r="X647" s="86">
        <f>IF(Dane!$E$3=1,AL647+AX647+BJ647,IF(Dane!$E$3=2,AR647+BD647+BP647,AT647+BF647+BR647))</f>
        <v>0</v>
      </c>
      <c r="Y647" s="87">
        <f>IF(Dane!$E$3=1,AM647+AY647+BK647,IF(Dane!$E$3=2,AS647+BE647+BQ647,AU647+BG647+BS647))</f>
        <v>0</v>
      </c>
      <c r="Z647" s="87">
        <f>IF(((H647*Dane!$C$9)-X647)&lt;0,0,(H647*Dane!$C$9)-X647)</f>
        <v>0</v>
      </c>
      <c r="AA647" s="88">
        <f>IFERROR(IF(((I647*Dane!$C$9)-Y647)&lt;0,0,(I647*Dane!$C$9)-Y647),0)</f>
        <v>0</v>
      </c>
      <c r="AB647" s="74"/>
      <c r="AC647" s="83">
        <f>IF(Dane!$E$3=1,AL647,IF(Dane!$E$3=2,AR647,AT647))</f>
        <v>0</v>
      </c>
      <c r="AD647" s="83">
        <f>IF(Dane!$E$3=1,AM647,IF(Dane!$E$3=2,AS647,AU647))</f>
        <v>0</v>
      </c>
      <c r="AE647" s="83">
        <f>IF(Dane!$E$3=1,AX647,IF(Dane!$E$3=2,BD647,BF647))</f>
        <v>0</v>
      </c>
      <c r="AF647" s="83">
        <f>IF(Dane!$E$3=1,AY647,IF(Dane!$E$3=2,BE647,BG647))</f>
        <v>0</v>
      </c>
      <c r="AG647" s="83">
        <f>IF(Dane!$E$3=1,BJ647,IF(Dane!$E$3=2,BP647,BR647))</f>
        <v>0</v>
      </c>
      <c r="AH647" s="83">
        <f>IF(Dane!$E$3=1,BK647,IF(Dane!$E$3=2,BQ647,BS647))</f>
        <v>0</v>
      </c>
      <c r="AI647" s="84">
        <f t="shared" si="294"/>
        <v>0</v>
      </c>
      <c r="AJ647" s="84">
        <f t="shared" si="295"/>
        <v>0</v>
      </c>
      <c r="AK647" s="84"/>
      <c r="AL647" s="84">
        <f t="shared" si="281"/>
        <v>0</v>
      </c>
      <c r="AM647" s="84">
        <f t="shared" si="296"/>
        <v>0</v>
      </c>
      <c r="AN647" s="84">
        <f t="shared" si="297"/>
        <v>0</v>
      </c>
      <c r="AO647" s="84">
        <f t="shared" si="282"/>
        <v>0</v>
      </c>
      <c r="AP647" s="84">
        <f t="shared" si="283"/>
        <v>0</v>
      </c>
      <c r="AQ647" s="84">
        <f t="shared" si="298"/>
        <v>0</v>
      </c>
      <c r="AR647" s="84">
        <f t="shared" si="307"/>
        <v>0</v>
      </c>
      <c r="AS647" s="84">
        <v>0</v>
      </c>
      <c r="AT647" s="84">
        <f t="shared" si="310"/>
        <v>0</v>
      </c>
      <c r="AU647" s="84">
        <v>0</v>
      </c>
      <c r="AV647" s="84">
        <f t="shared" si="284"/>
        <v>0</v>
      </c>
      <c r="AW647" s="84">
        <f t="shared" si="299"/>
        <v>0</v>
      </c>
      <c r="AX647" s="84">
        <f t="shared" si="285"/>
        <v>0</v>
      </c>
      <c r="AY647" s="84">
        <f t="shared" si="286"/>
        <v>0</v>
      </c>
      <c r="AZ647" s="84">
        <f t="shared" si="300"/>
        <v>0</v>
      </c>
      <c r="BA647" s="84">
        <f t="shared" si="287"/>
        <v>0</v>
      </c>
      <c r="BB647" s="84">
        <f t="shared" si="288"/>
        <v>0</v>
      </c>
      <c r="BC647" s="84">
        <f t="shared" si="301"/>
        <v>0</v>
      </c>
      <c r="BD647" s="84">
        <f t="shared" si="308"/>
        <v>0</v>
      </c>
      <c r="BE647" s="84">
        <v>0</v>
      </c>
      <c r="BF647" s="84">
        <f t="shared" si="302"/>
        <v>0</v>
      </c>
      <c r="BG647" s="84">
        <v>0</v>
      </c>
      <c r="BH647" s="84">
        <f t="shared" si="289"/>
        <v>0</v>
      </c>
      <c r="BI647" s="84">
        <f t="shared" si="303"/>
        <v>0</v>
      </c>
      <c r="BJ647" s="84">
        <f t="shared" si="290"/>
        <v>0</v>
      </c>
      <c r="BK647" s="84">
        <f t="shared" si="291"/>
        <v>0</v>
      </c>
      <c r="BL647" s="84">
        <f t="shared" si="304"/>
        <v>0</v>
      </c>
      <c r="BM647" s="84">
        <f t="shared" si="292"/>
        <v>0</v>
      </c>
      <c r="BN647" s="84">
        <f t="shared" si="293"/>
        <v>0</v>
      </c>
      <c r="BO647" s="84">
        <f t="shared" si="305"/>
        <v>0</v>
      </c>
      <c r="BP647" s="84">
        <f t="shared" si="309"/>
        <v>0</v>
      </c>
      <c r="BQ647" s="84">
        <v>0</v>
      </c>
      <c r="BR647" s="84">
        <f t="shared" si="306"/>
        <v>0</v>
      </c>
      <c r="BS647" s="84">
        <v>0</v>
      </c>
    </row>
    <row r="648" spans="1:71" s="85" customFormat="1">
      <c r="A648" s="69">
        <v>639</v>
      </c>
      <c r="B648" s="1"/>
      <c r="C648" s="1"/>
      <c r="D648" s="2"/>
      <c r="E648" s="3"/>
      <c r="F648" s="4"/>
      <c r="G648" s="2"/>
      <c r="H648" s="4"/>
      <c r="I648" s="4"/>
      <c r="J648" s="4"/>
      <c r="K648" s="5"/>
      <c r="L648" s="32"/>
      <c r="M648" s="4"/>
      <c r="N648" s="4"/>
      <c r="O648" s="5"/>
      <c r="P648" s="32"/>
      <c r="Q648" s="4"/>
      <c r="R648" s="4"/>
      <c r="S648" s="47"/>
      <c r="T648" s="32"/>
      <c r="U648" s="4"/>
      <c r="V648" s="4"/>
      <c r="W648" s="47"/>
      <c r="X648" s="86">
        <f>IF(Dane!$E$3=1,AL648+AX648+BJ648,IF(Dane!$E$3=2,AR648+BD648+BP648,AT648+BF648+BR648))</f>
        <v>0</v>
      </c>
      <c r="Y648" s="87">
        <f>IF(Dane!$E$3=1,AM648+AY648+BK648,IF(Dane!$E$3=2,AS648+BE648+BQ648,AU648+BG648+BS648))</f>
        <v>0</v>
      </c>
      <c r="Z648" s="87">
        <f>IF(((H648*Dane!$C$9)-X648)&lt;0,0,(H648*Dane!$C$9)-X648)</f>
        <v>0</v>
      </c>
      <c r="AA648" s="88">
        <f>IFERROR(IF(((I648*Dane!$C$9)-Y648)&lt;0,0,(I648*Dane!$C$9)-Y648),0)</f>
        <v>0</v>
      </c>
      <c r="AB648" s="74"/>
      <c r="AC648" s="83">
        <f>IF(Dane!$E$3=1,AL648,IF(Dane!$E$3=2,AR648,AT648))</f>
        <v>0</v>
      </c>
      <c r="AD648" s="83">
        <f>IF(Dane!$E$3=1,AM648,IF(Dane!$E$3=2,AS648,AU648))</f>
        <v>0</v>
      </c>
      <c r="AE648" s="83">
        <f>IF(Dane!$E$3=1,AX648,IF(Dane!$E$3=2,BD648,BF648))</f>
        <v>0</v>
      </c>
      <c r="AF648" s="83">
        <f>IF(Dane!$E$3=1,AY648,IF(Dane!$E$3=2,BE648,BG648))</f>
        <v>0</v>
      </c>
      <c r="AG648" s="83">
        <f>IF(Dane!$E$3=1,BJ648,IF(Dane!$E$3=2,BP648,BR648))</f>
        <v>0</v>
      </c>
      <c r="AH648" s="83">
        <f>IF(Dane!$E$3=1,BK648,IF(Dane!$E$3=2,BQ648,BS648))</f>
        <v>0</v>
      </c>
      <c r="AI648" s="84">
        <f t="shared" si="294"/>
        <v>0</v>
      </c>
      <c r="AJ648" s="84">
        <f t="shared" si="295"/>
        <v>0</v>
      </c>
      <c r="AK648" s="84"/>
      <c r="AL648" s="84">
        <f t="shared" si="281"/>
        <v>0</v>
      </c>
      <c r="AM648" s="84">
        <f t="shared" si="296"/>
        <v>0</v>
      </c>
      <c r="AN648" s="84">
        <f t="shared" si="297"/>
        <v>0</v>
      </c>
      <c r="AO648" s="84">
        <f t="shared" si="282"/>
        <v>0</v>
      </c>
      <c r="AP648" s="84">
        <f t="shared" si="283"/>
        <v>0</v>
      </c>
      <c r="AQ648" s="84">
        <f t="shared" si="298"/>
        <v>0</v>
      </c>
      <c r="AR648" s="84">
        <f t="shared" si="307"/>
        <v>0</v>
      </c>
      <c r="AS648" s="84">
        <v>0</v>
      </c>
      <c r="AT648" s="84">
        <f t="shared" si="310"/>
        <v>0</v>
      </c>
      <c r="AU648" s="84">
        <v>0</v>
      </c>
      <c r="AV648" s="84">
        <f t="shared" si="284"/>
        <v>0</v>
      </c>
      <c r="AW648" s="84">
        <f t="shared" si="299"/>
        <v>0</v>
      </c>
      <c r="AX648" s="84">
        <f t="shared" si="285"/>
        <v>0</v>
      </c>
      <c r="AY648" s="84">
        <f t="shared" si="286"/>
        <v>0</v>
      </c>
      <c r="AZ648" s="84">
        <f t="shared" si="300"/>
        <v>0</v>
      </c>
      <c r="BA648" s="84">
        <f t="shared" si="287"/>
        <v>0</v>
      </c>
      <c r="BB648" s="84">
        <f t="shared" si="288"/>
        <v>0</v>
      </c>
      <c r="BC648" s="84">
        <f t="shared" si="301"/>
        <v>0</v>
      </c>
      <c r="BD648" s="84">
        <f t="shared" si="308"/>
        <v>0</v>
      </c>
      <c r="BE648" s="84">
        <v>0</v>
      </c>
      <c r="BF648" s="84">
        <f t="shared" si="302"/>
        <v>0</v>
      </c>
      <c r="BG648" s="84">
        <v>0</v>
      </c>
      <c r="BH648" s="84">
        <f t="shared" si="289"/>
        <v>0</v>
      </c>
      <c r="BI648" s="84">
        <f t="shared" si="303"/>
        <v>0</v>
      </c>
      <c r="BJ648" s="84">
        <f t="shared" si="290"/>
        <v>0</v>
      </c>
      <c r="BK648" s="84">
        <f t="shared" si="291"/>
        <v>0</v>
      </c>
      <c r="BL648" s="84">
        <f t="shared" si="304"/>
        <v>0</v>
      </c>
      <c r="BM648" s="84">
        <f t="shared" si="292"/>
        <v>0</v>
      </c>
      <c r="BN648" s="84">
        <f t="shared" si="293"/>
        <v>0</v>
      </c>
      <c r="BO648" s="84">
        <f t="shared" si="305"/>
        <v>0</v>
      </c>
      <c r="BP648" s="84">
        <f t="shared" si="309"/>
        <v>0</v>
      </c>
      <c r="BQ648" s="84">
        <v>0</v>
      </c>
      <c r="BR648" s="84">
        <f t="shared" si="306"/>
        <v>0</v>
      </c>
      <c r="BS648" s="84">
        <v>0</v>
      </c>
    </row>
    <row r="649" spans="1:71" s="85" customFormat="1">
      <c r="A649" s="69">
        <v>640</v>
      </c>
      <c r="B649" s="1"/>
      <c r="C649" s="1"/>
      <c r="D649" s="2"/>
      <c r="E649" s="3"/>
      <c r="F649" s="4"/>
      <c r="G649" s="2"/>
      <c r="H649" s="4"/>
      <c r="I649" s="4"/>
      <c r="J649" s="4"/>
      <c r="K649" s="5"/>
      <c r="L649" s="32"/>
      <c r="M649" s="4"/>
      <c r="N649" s="4"/>
      <c r="O649" s="5"/>
      <c r="P649" s="32"/>
      <c r="Q649" s="4"/>
      <c r="R649" s="4"/>
      <c r="S649" s="47"/>
      <c r="T649" s="32"/>
      <c r="U649" s="4"/>
      <c r="V649" s="4"/>
      <c r="W649" s="47"/>
      <c r="X649" s="86">
        <f>IF(Dane!$E$3=1,AL649+AX649+BJ649,IF(Dane!$E$3=2,AR649+BD649+BP649,AT649+BF649+BR649))</f>
        <v>0</v>
      </c>
      <c r="Y649" s="87">
        <f>IF(Dane!$E$3=1,AM649+AY649+BK649,IF(Dane!$E$3=2,AS649+BE649+BQ649,AU649+BG649+BS649))</f>
        <v>0</v>
      </c>
      <c r="Z649" s="87">
        <f>IF(((H649*Dane!$C$9)-X649)&lt;0,0,(H649*Dane!$C$9)-X649)</f>
        <v>0</v>
      </c>
      <c r="AA649" s="88">
        <f>IFERROR(IF(((I649*Dane!$C$9)-Y649)&lt;0,0,(I649*Dane!$C$9)-Y649),0)</f>
        <v>0</v>
      </c>
      <c r="AB649" s="74"/>
      <c r="AC649" s="83">
        <f>IF(Dane!$E$3=1,AL649,IF(Dane!$E$3=2,AR649,AT649))</f>
        <v>0</v>
      </c>
      <c r="AD649" s="83">
        <f>IF(Dane!$E$3=1,AM649,IF(Dane!$E$3=2,AS649,AU649))</f>
        <v>0</v>
      </c>
      <c r="AE649" s="83">
        <f>IF(Dane!$E$3=1,AX649,IF(Dane!$E$3=2,BD649,BF649))</f>
        <v>0</v>
      </c>
      <c r="AF649" s="83">
        <f>IF(Dane!$E$3=1,AY649,IF(Dane!$E$3=2,BE649,BG649))</f>
        <v>0</v>
      </c>
      <c r="AG649" s="83">
        <f>IF(Dane!$E$3=1,BJ649,IF(Dane!$E$3=2,BP649,BR649))</f>
        <v>0</v>
      </c>
      <c r="AH649" s="83">
        <f>IF(Dane!$E$3=1,BK649,IF(Dane!$E$3=2,BQ649,BS649))</f>
        <v>0</v>
      </c>
      <c r="AI649" s="84">
        <f t="shared" si="294"/>
        <v>0</v>
      </c>
      <c r="AJ649" s="84">
        <f t="shared" si="295"/>
        <v>0</v>
      </c>
      <c r="AK649" s="84"/>
      <c r="AL649" s="84">
        <f t="shared" si="281"/>
        <v>0</v>
      </c>
      <c r="AM649" s="84">
        <f t="shared" si="296"/>
        <v>0</v>
      </c>
      <c r="AN649" s="84">
        <f t="shared" si="297"/>
        <v>0</v>
      </c>
      <c r="AO649" s="84">
        <f t="shared" si="282"/>
        <v>0</v>
      </c>
      <c r="AP649" s="84">
        <f t="shared" si="283"/>
        <v>0</v>
      </c>
      <c r="AQ649" s="84">
        <f t="shared" si="298"/>
        <v>0</v>
      </c>
      <c r="AR649" s="84">
        <f t="shared" si="307"/>
        <v>0</v>
      </c>
      <c r="AS649" s="84">
        <v>0</v>
      </c>
      <c r="AT649" s="84">
        <f t="shared" si="310"/>
        <v>0</v>
      </c>
      <c r="AU649" s="84">
        <v>0</v>
      </c>
      <c r="AV649" s="84">
        <f t="shared" si="284"/>
        <v>0</v>
      </c>
      <c r="AW649" s="84">
        <f t="shared" si="299"/>
        <v>0</v>
      </c>
      <c r="AX649" s="84">
        <f t="shared" si="285"/>
        <v>0</v>
      </c>
      <c r="AY649" s="84">
        <f t="shared" si="286"/>
        <v>0</v>
      </c>
      <c r="AZ649" s="84">
        <f t="shared" si="300"/>
        <v>0</v>
      </c>
      <c r="BA649" s="84">
        <f t="shared" si="287"/>
        <v>0</v>
      </c>
      <c r="BB649" s="84">
        <f t="shared" si="288"/>
        <v>0</v>
      </c>
      <c r="BC649" s="84">
        <f t="shared" si="301"/>
        <v>0</v>
      </c>
      <c r="BD649" s="84">
        <f t="shared" si="308"/>
        <v>0</v>
      </c>
      <c r="BE649" s="84">
        <v>0</v>
      </c>
      <c r="BF649" s="84">
        <f t="shared" si="302"/>
        <v>0</v>
      </c>
      <c r="BG649" s="84">
        <v>0</v>
      </c>
      <c r="BH649" s="84">
        <f t="shared" si="289"/>
        <v>0</v>
      </c>
      <c r="BI649" s="84">
        <f t="shared" si="303"/>
        <v>0</v>
      </c>
      <c r="BJ649" s="84">
        <f t="shared" si="290"/>
        <v>0</v>
      </c>
      <c r="BK649" s="84">
        <f t="shared" si="291"/>
        <v>0</v>
      </c>
      <c r="BL649" s="84">
        <f t="shared" si="304"/>
        <v>0</v>
      </c>
      <c r="BM649" s="84">
        <f t="shared" si="292"/>
        <v>0</v>
      </c>
      <c r="BN649" s="84">
        <f t="shared" si="293"/>
        <v>0</v>
      </c>
      <c r="BO649" s="84">
        <f t="shared" si="305"/>
        <v>0</v>
      </c>
      <c r="BP649" s="84">
        <f t="shared" si="309"/>
        <v>0</v>
      </c>
      <c r="BQ649" s="84">
        <v>0</v>
      </c>
      <c r="BR649" s="84">
        <f t="shared" si="306"/>
        <v>0</v>
      </c>
      <c r="BS649" s="84">
        <v>0</v>
      </c>
    </row>
    <row r="650" spans="1:71" s="85" customFormat="1">
      <c r="A650" s="69">
        <v>641</v>
      </c>
      <c r="B650" s="1"/>
      <c r="C650" s="1"/>
      <c r="D650" s="2"/>
      <c r="E650" s="3"/>
      <c r="F650" s="4"/>
      <c r="G650" s="2"/>
      <c r="H650" s="4"/>
      <c r="I650" s="4"/>
      <c r="J650" s="4"/>
      <c r="K650" s="5"/>
      <c r="L650" s="32"/>
      <c r="M650" s="4"/>
      <c r="N650" s="4"/>
      <c r="O650" s="5"/>
      <c r="P650" s="32"/>
      <c r="Q650" s="4"/>
      <c r="R650" s="4"/>
      <c r="S650" s="47"/>
      <c r="T650" s="32"/>
      <c r="U650" s="4"/>
      <c r="V650" s="4"/>
      <c r="W650" s="47"/>
      <c r="X650" s="86">
        <f>IF(Dane!$E$3=1,AL650+AX650+BJ650,IF(Dane!$E$3=2,AR650+BD650+BP650,AT650+BF650+BR650))</f>
        <v>0</v>
      </c>
      <c r="Y650" s="87">
        <f>IF(Dane!$E$3=1,AM650+AY650+BK650,IF(Dane!$E$3=2,AS650+BE650+BQ650,AU650+BG650+BS650))</f>
        <v>0</v>
      </c>
      <c r="Z650" s="87">
        <f>IF(((H650*Dane!$C$9)-X650)&lt;0,0,(H650*Dane!$C$9)-X650)</f>
        <v>0</v>
      </c>
      <c r="AA650" s="88">
        <f>IFERROR(IF(((I650*Dane!$C$9)-Y650)&lt;0,0,(I650*Dane!$C$9)-Y650),0)</f>
        <v>0</v>
      </c>
      <c r="AB650" s="74"/>
      <c r="AC650" s="83">
        <f>IF(Dane!$E$3=1,AL650,IF(Dane!$E$3=2,AR650,AT650))</f>
        <v>0</v>
      </c>
      <c r="AD650" s="83">
        <f>IF(Dane!$E$3=1,AM650,IF(Dane!$E$3=2,AS650,AU650))</f>
        <v>0</v>
      </c>
      <c r="AE650" s="83">
        <f>IF(Dane!$E$3=1,AX650,IF(Dane!$E$3=2,BD650,BF650))</f>
        <v>0</v>
      </c>
      <c r="AF650" s="83">
        <f>IF(Dane!$E$3=1,AY650,IF(Dane!$E$3=2,BE650,BG650))</f>
        <v>0</v>
      </c>
      <c r="AG650" s="83">
        <f>IF(Dane!$E$3=1,BJ650,IF(Dane!$E$3=2,BP650,BR650))</f>
        <v>0</v>
      </c>
      <c r="AH650" s="83">
        <f>IF(Dane!$E$3=1,BK650,IF(Dane!$E$3=2,BQ650,BS650))</f>
        <v>0</v>
      </c>
      <c r="AI650" s="84">
        <f t="shared" si="294"/>
        <v>0</v>
      </c>
      <c r="AJ650" s="84">
        <f t="shared" si="295"/>
        <v>0</v>
      </c>
      <c r="AK650" s="84"/>
      <c r="AL650" s="84">
        <f t="shared" ref="AL650:AL713" si="311">IF(H650&gt;AI650,AI650,H650)</f>
        <v>0</v>
      </c>
      <c r="AM650" s="84">
        <f t="shared" si="296"/>
        <v>0</v>
      </c>
      <c r="AN650" s="84">
        <f t="shared" si="297"/>
        <v>0</v>
      </c>
      <c r="AO650" s="84">
        <f t="shared" ref="AO650:AO713" si="312">ROUND(L650-ROUND(L650*0.0976,2)-ROUND(L650*0.015,2)-ROUND(L650*0.0245,2)-ROUND((L650-ROUND(L650*0.0976,2)-ROUND(L650*0.015,2)-ROUND(L650*0.0245,2))*0.09,2),2)</f>
        <v>0</v>
      </c>
      <c r="AP650" s="84">
        <f t="shared" ref="AP650:AP713" si="313">ROUND(M650-ROUND(M650*0.09,2),2)</f>
        <v>0</v>
      </c>
      <c r="AQ650" s="84">
        <f t="shared" si="298"/>
        <v>0</v>
      </c>
      <c r="AR650" s="84">
        <f t="shared" si="307"/>
        <v>0</v>
      </c>
      <c r="AS650" s="84">
        <v>0</v>
      </c>
      <c r="AT650" s="84">
        <f t="shared" si="310"/>
        <v>0</v>
      </c>
      <c r="AU650" s="84">
        <v>0</v>
      </c>
      <c r="AV650" s="84">
        <f t="shared" ref="AV650:AV713" si="314">IF(ROUND((P650+Q650)*0.5,2)&gt;$AI$1,$AI$1,ROUND((P650+Q650)*0.5,2))</f>
        <v>0</v>
      </c>
      <c r="AW650" s="84">
        <f t="shared" si="299"/>
        <v>0</v>
      </c>
      <c r="AX650" s="84">
        <f t="shared" ref="AX650:AX713" si="315">IF(H650&gt;AV650,AV650,H650)</f>
        <v>0</v>
      </c>
      <c r="AY650" s="84">
        <f t="shared" ref="AY650:AY713" si="316">IF(AW650&gt;I650,I650,AW650)</f>
        <v>0</v>
      </c>
      <c r="AZ650" s="84">
        <f t="shared" si="300"/>
        <v>0</v>
      </c>
      <c r="BA650" s="84">
        <f t="shared" ref="BA650:BA713" si="317">ROUND(P650-ROUND(P650*0.0976,2)-ROUND(P650*0.015,2)-ROUND(P650*0.0245,2)-ROUND((P650-ROUND(P650*0.0976,2)-ROUND(P650*0.015,2)-ROUND(P650*0.0245,2))*0.09,2),2)</f>
        <v>0</v>
      </c>
      <c r="BB650" s="84">
        <f t="shared" ref="BB650:BB713" si="318">ROUND(Q650-ROUND(Q650*0.09,2),2)</f>
        <v>0</v>
      </c>
      <c r="BC650" s="84">
        <f t="shared" si="301"/>
        <v>0</v>
      </c>
      <c r="BD650" s="84">
        <f t="shared" si="308"/>
        <v>0</v>
      </c>
      <c r="BE650" s="84">
        <v>0</v>
      </c>
      <c r="BF650" s="84">
        <f t="shared" si="302"/>
        <v>0</v>
      </c>
      <c r="BG650" s="84">
        <v>0</v>
      </c>
      <c r="BH650" s="84">
        <f t="shared" ref="BH650:BH713" si="319">IF(ROUND((T650+U650)*0.5,2)&gt;$AI$1,$AI$1,ROUND((T650+U650)*0.5,2))</f>
        <v>0</v>
      </c>
      <c r="BI650" s="84">
        <f t="shared" si="303"/>
        <v>0</v>
      </c>
      <c r="BJ650" s="84">
        <f t="shared" ref="BJ650:BJ713" si="320">IF(H650&gt;BH650,BH650,H650)</f>
        <v>0</v>
      </c>
      <c r="BK650" s="84">
        <f t="shared" ref="BK650:BK713" si="321">IF(BI650&gt;I650,I650,BI650)</f>
        <v>0</v>
      </c>
      <c r="BL650" s="84">
        <f t="shared" si="304"/>
        <v>0</v>
      </c>
      <c r="BM650" s="84">
        <f t="shared" ref="BM650:BM713" si="322">ROUND(T650-ROUND(T650*0.0976,2)-ROUND(T650*0.015,2)-ROUND(T650*0.0245,2)-ROUND((T650-ROUND(T650*0.0976,2)-ROUND(T650*0.015,2)-ROUND(T650*0.0245,2))*0.09,2),2)</f>
        <v>0</v>
      </c>
      <c r="BN650" s="84">
        <f t="shared" ref="BN650:BN713" si="323">ROUND(U650-ROUND(U650*0.09,2),2)</f>
        <v>0</v>
      </c>
      <c r="BO650" s="84">
        <f t="shared" si="305"/>
        <v>0</v>
      </c>
      <c r="BP650" s="84">
        <f t="shared" si="309"/>
        <v>0</v>
      </c>
      <c r="BQ650" s="84">
        <v>0</v>
      </c>
      <c r="BR650" s="84">
        <f t="shared" si="306"/>
        <v>0</v>
      </c>
      <c r="BS650" s="84">
        <v>0</v>
      </c>
    </row>
    <row r="651" spans="1:71" s="85" customFormat="1">
      <c r="A651" s="69">
        <v>642</v>
      </c>
      <c r="B651" s="1"/>
      <c r="C651" s="1"/>
      <c r="D651" s="2"/>
      <c r="E651" s="3"/>
      <c r="F651" s="4"/>
      <c r="G651" s="2"/>
      <c r="H651" s="4"/>
      <c r="I651" s="4"/>
      <c r="J651" s="4"/>
      <c r="K651" s="5"/>
      <c r="L651" s="32"/>
      <c r="M651" s="4"/>
      <c r="N651" s="4"/>
      <c r="O651" s="5"/>
      <c r="P651" s="32"/>
      <c r="Q651" s="4"/>
      <c r="R651" s="4"/>
      <c r="S651" s="47"/>
      <c r="T651" s="32"/>
      <c r="U651" s="4"/>
      <c r="V651" s="4"/>
      <c r="W651" s="47"/>
      <c r="X651" s="86">
        <f>IF(Dane!$E$3=1,AL651+AX651+BJ651,IF(Dane!$E$3=2,AR651+BD651+BP651,AT651+BF651+BR651))</f>
        <v>0</v>
      </c>
      <c r="Y651" s="87">
        <f>IF(Dane!$E$3=1,AM651+AY651+BK651,IF(Dane!$E$3=2,AS651+BE651+BQ651,AU651+BG651+BS651))</f>
        <v>0</v>
      </c>
      <c r="Z651" s="87">
        <f>IF(((H651*Dane!$C$9)-X651)&lt;0,0,(H651*Dane!$C$9)-X651)</f>
        <v>0</v>
      </c>
      <c r="AA651" s="88">
        <f>IFERROR(IF(((I651*Dane!$C$9)-Y651)&lt;0,0,(I651*Dane!$C$9)-Y651),0)</f>
        <v>0</v>
      </c>
      <c r="AB651" s="74"/>
      <c r="AC651" s="83">
        <f>IF(Dane!$E$3=1,AL651,IF(Dane!$E$3=2,AR651,AT651))</f>
        <v>0</v>
      </c>
      <c r="AD651" s="83">
        <f>IF(Dane!$E$3=1,AM651,IF(Dane!$E$3=2,AS651,AU651))</f>
        <v>0</v>
      </c>
      <c r="AE651" s="83">
        <f>IF(Dane!$E$3=1,AX651,IF(Dane!$E$3=2,BD651,BF651))</f>
        <v>0</v>
      </c>
      <c r="AF651" s="83">
        <f>IF(Dane!$E$3=1,AY651,IF(Dane!$E$3=2,BE651,BG651))</f>
        <v>0</v>
      </c>
      <c r="AG651" s="83">
        <f>IF(Dane!$E$3=1,BJ651,IF(Dane!$E$3=2,BP651,BR651))</f>
        <v>0</v>
      </c>
      <c r="AH651" s="83">
        <f>IF(Dane!$E$3=1,BK651,IF(Dane!$E$3=2,BQ651,BS651))</f>
        <v>0</v>
      </c>
      <c r="AI651" s="84">
        <f t="shared" ref="AI651:AI714" si="324">IF(ROUND((L651+M651)*0.5,2)&gt;$AI$1,$AI$1,ROUND((L651+M651)*0.5,2))</f>
        <v>0</v>
      </c>
      <c r="AJ651" s="84">
        <f t="shared" ref="AJ651:AJ714" si="325">IF(ROUND(((L651*0.0976)+(L651*0.065)+(L651*$AK$1))/2,2)&gt;$AJ$1,$AJ$1,ROUND(((L651*0.0976)+(L651*0.065)+(L651*$AK$1))/2,2))</f>
        <v>0</v>
      </c>
      <c r="AK651" s="84"/>
      <c r="AL651" s="84">
        <f t="shared" si="311"/>
        <v>0</v>
      </c>
      <c r="AM651" s="84">
        <f t="shared" ref="AM651:AM714" si="326">IF(AJ651&gt;I651,I651,AJ651)</f>
        <v>0</v>
      </c>
      <c r="AN651" s="84">
        <f t="shared" ref="AN651:AN714" si="327">IF(ROUND(F651*0.5,2)&gt;$AI$1,ROUND($AI$1-($AI$1*0.0976)-($AI$1*0.015)-($AI$1*0.0245),2)-ROUND(ROUND($AI$1-($AI$1*0.0976)-($AI$1*0.015)-($AI$1*0.0245),2)*0.09,2),ROUND(ROUND(F651*0.5,2)-(ROUND(F651*0.5,2)*0.0976)-(ROUND(F651*0.5,2)*0.015)-(ROUND(F651*0.5,2)*0.0245),2)-ROUND(ROUND(ROUND(F651*0.5,2)-(ROUND(F651*0.5,2)*0.0976)-(ROUND(F651*0.5,2)*0.015)-(ROUND(F651*0.5,2)*0.0245),2)*0.09,2))</f>
        <v>0</v>
      </c>
      <c r="AO651" s="84">
        <f t="shared" si="312"/>
        <v>0</v>
      </c>
      <c r="AP651" s="84">
        <f t="shared" si="313"/>
        <v>0</v>
      </c>
      <c r="AQ651" s="84">
        <f t="shared" ref="AQ651:AQ714" si="328">IF(ROUND((AO651+AP651)/2,2)&gt;$AL$1,$AL$1,ROUND((AO651+AP651)/2,2))</f>
        <v>0</v>
      </c>
      <c r="AR651" s="84">
        <f t="shared" si="307"/>
        <v>0</v>
      </c>
      <c r="AS651" s="84">
        <v>0</v>
      </c>
      <c r="AT651" s="84">
        <f t="shared" si="310"/>
        <v>0</v>
      </c>
      <c r="AU651" s="84">
        <v>0</v>
      </c>
      <c r="AV651" s="84">
        <f t="shared" si="314"/>
        <v>0</v>
      </c>
      <c r="AW651" s="84">
        <f t="shared" ref="AW651:AW714" si="329">IF(ROUND(((P651*0.0976)+(P651*0.065)+(P651*$AK$1))/2,2)&gt;$AJ$1,$AJ$1,ROUND(((P651*0.0976)+(P651*0.065)+(P651*$AK$1))/2,2))</f>
        <v>0</v>
      </c>
      <c r="AX651" s="84">
        <f t="shared" si="315"/>
        <v>0</v>
      </c>
      <c r="AY651" s="84">
        <f t="shared" si="316"/>
        <v>0</v>
      </c>
      <c r="AZ651" s="84">
        <f t="shared" ref="AZ651:AZ714" si="330">IF(ROUND(F651*0.5,2)&gt;$AI$1,ROUND($AI$1-($AI$1*0.0976)-($AI$1*0.015)-($AI$1*0.0245),2)-ROUND(ROUND($AI$1-($AI$1*0.0976)-($AI$1*0.015)-($AI$1*0.0245),2)*0.09,2),ROUND(ROUND(F651*0.5,2)-(ROUND(F651*0.5,2)*0.0976)-(ROUND(F651*0.5,2)*0.015)-(ROUND(F651*0.5,2)*0.0245),2)-ROUND(ROUND(ROUND(F651*0.5,2)-(ROUND(F651*0.5,2)*0.0976)-(ROUND(F651*0.5,2)*0.015)-(ROUND(F651*0.5,2)*0.0245),2)*0.09,2))</f>
        <v>0</v>
      </c>
      <c r="BA651" s="84">
        <f t="shared" si="317"/>
        <v>0</v>
      </c>
      <c r="BB651" s="84">
        <f t="shared" si="318"/>
        <v>0</v>
      </c>
      <c r="BC651" s="84">
        <f t="shared" ref="BC651:BC714" si="331">IF(ROUND((BA651+BB651)/2,2)&gt;$AL$1,$AL$1,ROUND((BA651+BB651)/2,2))</f>
        <v>0</v>
      </c>
      <c r="BD651" s="84">
        <f t="shared" si="308"/>
        <v>0</v>
      </c>
      <c r="BE651" s="84">
        <v>0</v>
      </c>
      <c r="BF651" s="84">
        <f t="shared" ref="BF651:BF714" si="332">IF(BC651&gt;AZ651,AZ651,BC651)</f>
        <v>0</v>
      </c>
      <c r="BG651" s="84">
        <v>0</v>
      </c>
      <c r="BH651" s="84">
        <f t="shared" si="319"/>
        <v>0</v>
      </c>
      <c r="BI651" s="84">
        <f t="shared" ref="BI651:BI714" si="333">IF(ROUND(((T651*0.0976)+(T651*0.065)+(T651*$AK$1))/2,2)&gt;$AJ$1,$AJ$1,ROUND(((T651*0.0976)+(T651*0.065)+(T651*$AK$1))/2,2))</f>
        <v>0</v>
      </c>
      <c r="BJ651" s="84">
        <f t="shared" si="320"/>
        <v>0</v>
      </c>
      <c r="BK651" s="84">
        <f t="shared" si="321"/>
        <v>0</v>
      </c>
      <c r="BL651" s="84">
        <f t="shared" ref="BL651:BL714" si="334">IF(ROUND(F651*0.5,2)&gt;$AI$1,ROUND($AI$1-($AI$1*0.0976)-($AI$1*0.015)-($AI$1*0.0245),2)-ROUND(ROUND($AI$1-($AI$1*0.0976)-($AI$1*0.015)-($AI$1*0.0245),2)*0.09,2),ROUND(ROUND(F651*0.5,2)-(ROUND(F651*0.5,2)*0.0976)-(ROUND(F651*0.5,2)*0.015)-(ROUND(F651*0.5,2)*0.0245),2)-ROUND(ROUND(ROUND(F651*0.5,2)-(ROUND(F651*0.5,2)*0.0976)-(ROUND(F651*0.5,2)*0.015)-(ROUND(F651*0.5,2)*0.0245),2)*0.09,2))</f>
        <v>0</v>
      </c>
      <c r="BM651" s="84">
        <f t="shared" si="322"/>
        <v>0</v>
      </c>
      <c r="BN651" s="84">
        <f t="shared" si="323"/>
        <v>0</v>
      </c>
      <c r="BO651" s="84">
        <f t="shared" ref="BO651:BO714" si="335">IF(ROUND((BM651+BN651)/2,2)&gt;$AL$1,$AL$1,ROUND((BM651+BN651)/2,2))</f>
        <v>0</v>
      </c>
      <c r="BP651" s="84">
        <f t="shared" si="309"/>
        <v>0</v>
      </c>
      <c r="BQ651" s="84">
        <v>0</v>
      </c>
      <c r="BR651" s="84">
        <f t="shared" ref="BR651:BR714" si="336">IF(BO651&gt;BL651,BL651,BO651)</f>
        <v>0</v>
      </c>
      <c r="BS651" s="84">
        <v>0</v>
      </c>
    </row>
    <row r="652" spans="1:71" s="85" customFormat="1">
      <c r="A652" s="69">
        <v>643</v>
      </c>
      <c r="B652" s="1"/>
      <c r="C652" s="1"/>
      <c r="D652" s="2"/>
      <c r="E652" s="3"/>
      <c r="F652" s="4"/>
      <c r="G652" s="2"/>
      <c r="H652" s="4"/>
      <c r="I652" s="4"/>
      <c r="J652" s="4"/>
      <c r="K652" s="5"/>
      <c r="L652" s="32"/>
      <c r="M652" s="4"/>
      <c r="N652" s="4"/>
      <c r="O652" s="5"/>
      <c r="P652" s="32"/>
      <c r="Q652" s="4"/>
      <c r="R652" s="4"/>
      <c r="S652" s="47"/>
      <c r="T652" s="32"/>
      <c r="U652" s="4"/>
      <c r="V652" s="4"/>
      <c r="W652" s="47"/>
      <c r="X652" s="86">
        <f>IF(Dane!$E$3=1,AL652+AX652+BJ652,IF(Dane!$E$3=2,AR652+BD652+BP652,AT652+BF652+BR652))</f>
        <v>0</v>
      </c>
      <c r="Y652" s="87">
        <f>IF(Dane!$E$3=1,AM652+AY652+BK652,IF(Dane!$E$3=2,AS652+BE652+BQ652,AU652+BG652+BS652))</f>
        <v>0</v>
      </c>
      <c r="Z652" s="87">
        <f>IF(((H652*Dane!$C$9)-X652)&lt;0,0,(H652*Dane!$C$9)-X652)</f>
        <v>0</v>
      </c>
      <c r="AA652" s="88">
        <f>IFERROR(IF(((I652*Dane!$C$9)-Y652)&lt;0,0,(I652*Dane!$C$9)-Y652),0)</f>
        <v>0</v>
      </c>
      <c r="AB652" s="74"/>
      <c r="AC652" s="83">
        <f>IF(Dane!$E$3=1,AL652,IF(Dane!$E$3=2,AR652,AT652))</f>
        <v>0</v>
      </c>
      <c r="AD652" s="83">
        <f>IF(Dane!$E$3=1,AM652,IF(Dane!$E$3=2,AS652,AU652))</f>
        <v>0</v>
      </c>
      <c r="AE652" s="83">
        <f>IF(Dane!$E$3=1,AX652,IF(Dane!$E$3=2,BD652,BF652))</f>
        <v>0</v>
      </c>
      <c r="AF652" s="83">
        <f>IF(Dane!$E$3=1,AY652,IF(Dane!$E$3=2,BE652,BG652))</f>
        <v>0</v>
      </c>
      <c r="AG652" s="83">
        <f>IF(Dane!$E$3=1,BJ652,IF(Dane!$E$3=2,BP652,BR652))</f>
        <v>0</v>
      </c>
      <c r="AH652" s="83">
        <f>IF(Dane!$E$3=1,BK652,IF(Dane!$E$3=2,BQ652,BS652))</f>
        <v>0</v>
      </c>
      <c r="AI652" s="84">
        <f t="shared" si="324"/>
        <v>0</v>
      </c>
      <c r="AJ652" s="84">
        <f t="shared" si="325"/>
        <v>0</v>
      </c>
      <c r="AK652" s="84"/>
      <c r="AL652" s="84">
        <f t="shared" si="311"/>
        <v>0</v>
      </c>
      <c r="AM652" s="84">
        <f t="shared" si="326"/>
        <v>0</v>
      </c>
      <c r="AN652" s="84">
        <f t="shared" si="327"/>
        <v>0</v>
      </c>
      <c r="AO652" s="84">
        <f t="shared" si="312"/>
        <v>0</v>
      </c>
      <c r="AP652" s="84">
        <f t="shared" si="313"/>
        <v>0</v>
      </c>
      <c r="AQ652" s="84">
        <f t="shared" si="328"/>
        <v>0</v>
      </c>
      <c r="AR652" s="84">
        <f t="shared" ref="AR652:AR715" si="337">IF(AQ652&gt;AN652,AN652,AQ652)</f>
        <v>0</v>
      </c>
      <c r="AS652" s="84">
        <v>0</v>
      </c>
      <c r="AT652" s="84">
        <f t="shared" si="310"/>
        <v>0</v>
      </c>
      <c r="AU652" s="84">
        <v>0</v>
      </c>
      <c r="AV652" s="84">
        <f t="shared" si="314"/>
        <v>0</v>
      </c>
      <c r="AW652" s="84">
        <f t="shared" si="329"/>
        <v>0</v>
      </c>
      <c r="AX652" s="84">
        <f t="shared" si="315"/>
        <v>0</v>
      </c>
      <c r="AY652" s="84">
        <f t="shared" si="316"/>
        <v>0</v>
      </c>
      <c r="AZ652" s="84">
        <f t="shared" si="330"/>
        <v>0</v>
      </c>
      <c r="BA652" s="84">
        <f t="shared" si="317"/>
        <v>0</v>
      </c>
      <c r="BB652" s="84">
        <f t="shared" si="318"/>
        <v>0</v>
      </c>
      <c r="BC652" s="84">
        <f t="shared" si="331"/>
        <v>0</v>
      </c>
      <c r="BD652" s="84">
        <f t="shared" ref="BD652:BD715" si="338">IF(BC652&gt;AZ652,AZ652,BC652)</f>
        <v>0</v>
      </c>
      <c r="BE652" s="84">
        <v>0</v>
      </c>
      <c r="BF652" s="84">
        <f t="shared" si="332"/>
        <v>0</v>
      </c>
      <c r="BG652" s="84">
        <v>0</v>
      </c>
      <c r="BH652" s="84">
        <f t="shared" si="319"/>
        <v>0</v>
      </c>
      <c r="BI652" s="84">
        <f t="shared" si="333"/>
        <v>0</v>
      </c>
      <c r="BJ652" s="84">
        <f t="shared" si="320"/>
        <v>0</v>
      </c>
      <c r="BK652" s="84">
        <f t="shared" si="321"/>
        <v>0</v>
      </c>
      <c r="BL652" s="84">
        <f t="shared" si="334"/>
        <v>0</v>
      </c>
      <c r="BM652" s="84">
        <f t="shared" si="322"/>
        <v>0</v>
      </c>
      <c r="BN652" s="84">
        <f t="shared" si="323"/>
        <v>0</v>
      </c>
      <c r="BO652" s="84">
        <f t="shared" si="335"/>
        <v>0</v>
      </c>
      <c r="BP652" s="84">
        <f t="shared" ref="BP652:BP715" si="339">IF(BO652&gt;BL652,BL652,BO652)</f>
        <v>0</v>
      </c>
      <c r="BQ652" s="84">
        <v>0</v>
      </c>
      <c r="BR652" s="84">
        <f t="shared" si="336"/>
        <v>0</v>
      </c>
      <c r="BS652" s="84">
        <v>0</v>
      </c>
    </row>
    <row r="653" spans="1:71" s="85" customFormat="1">
      <c r="A653" s="69">
        <v>644</v>
      </c>
      <c r="B653" s="1"/>
      <c r="C653" s="1"/>
      <c r="D653" s="2"/>
      <c r="E653" s="3"/>
      <c r="F653" s="4"/>
      <c r="G653" s="2"/>
      <c r="H653" s="4"/>
      <c r="I653" s="4"/>
      <c r="J653" s="4"/>
      <c r="K653" s="5"/>
      <c r="L653" s="32"/>
      <c r="M653" s="4"/>
      <c r="N653" s="4"/>
      <c r="O653" s="5"/>
      <c r="P653" s="32"/>
      <c r="Q653" s="4"/>
      <c r="R653" s="4"/>
      <c r="S653" s="47"/>
      <c r="T653" s="32"/>
      <c r="U653" s="4"/>
      <c r="V653" s="4"/>
      <c r="W653" s="47"/>
      <c r="X653" s="86">
        <f>IF(Dane!$E$3=1,AL653+AX653+BJ653,IF(Dane!$E$3=2,AR653+BD653+BP653,AT653+BF653+BR653))</f>
        <v>0</v>
      </c>
      <c r="Y653" s="87">
        <f>IF(Dane!$E$3=1,AM653+AY653+BK653,IF(Dane!$E$3=2,AS653+BE653+BQ653,AU653+BG653+BS653))</f>
        <v>0</v>
      </c>
      <c r="Z653" s="87">
        <f>IF(((H653*Dane!$C$9)-X653)&lt;0,0,(H653*Dane!$C$9)-X653)</f>
        <v>0</v>
      </c>
      <c r="AA653" s="88">
        <f>IFERROR(IF(((I653*Dane!$C$9)-Y653)&lt;0,0,(I653*Dane!$C$9)-Y653),0)</f>
        <v>0</v>
      </c>
      <c r="AB653" s="74"/>
      <c r="AC653" s="83">
        <f>IF(Dane!$E$3=1,AL653,IF(Dane!$E$3=2,AR653,AT653))</f>
        <v>0</v>
      </c>
      <c r="AD653" s="83">
        <f>IF(Dane!$E$3=1,AM653,IF(Dane!$E$3=2,AS653,AU653))</f>
        <v>0</v>
      </c>
      <c r="AE653" s="83">
        <f>IF(Dane!$E$3=1,AX653,IF(Dane!$E$3=2,BD653,BF653))</f>
        <v>0</v>
      </c>
      <c r="AF653" s="83">
        <f>IF(Dane!$E$3=1,AY653,IF(Dane!$E$3=2,BE653,BG653))</f>
        <v>0</v>
      </c>
      <c r="AG653" s="83">
        <f>IF(Dane!$E$3=1,BJ653,IF(Dane!$E$3=2,BP653,BR653))</f>
        <v>0</v>
      </c>
      <c r="AH653" s="83">
        <f>IF(Dane!$E$3=1,BK653,IF(Dane!$E$3=2,BQ653,BS653))</f>
        <v>0</v>
      </c>
      <c r="AI653" s="84">
        <f t="shared" si="324"/>
        <v>0</v>
      </c>
      <c r="AJ653" s="84">
        <f t="shared" si="325"/>
        <v>0</v>
      </c>
      <c r="AK653" s="84"/>
      <c r="AL653" s="84">
        <f t="shared" si="311"/>
        <v>0</v>
      </c>
      <c r="AM653" s="84">
        <f t="shared" si="326"/>
        <v>0</v>
      </c>
      <c r="AN653" s="84">
        <f t="shared" si="327"/>
        <v>0</v>
      </c>
      <c r="AO653" s="84">
        <f t="shared" si="312"/>
        <v>0</v>
      </c>
      <c r="AP653" s="84">
        <f t="shared" si="313"/>
        <v>0</v>
      </c>
      <c r="AQ653" s="84">
        <f t="shared" si="328"/>
        <v>0</v>
      </c>
      <c r="AR653" s="84">
        <f t="shared" si="337"/>
        <v>0</v>
      </c>
      <c r="AS653" s="84">
        <v>0</v>
      </c>
      <c r="AT653" s="84">
        <f t="shared" ref="AT653:AT716" si="340">IF(AQ653&gt;AN653,AN653,AQ653)</f>
        <v>0</v>
      </c>
      <c r="AU653" s="84">
        <v>0</v>
      </c>
      <c r="AV653" s="84">
        <f t="shared" si="314"/>
        <v>0</v>
      </c>
      <c r="AW653" s="84">
        <f t="shared" si="329"/>
        <v>0</v>
      </c>
      <c r="AX653" s="84">
        <f t="shared" si="315"/>
        <v>0</v>
      </c>
      <c r="AY653" s="84">
        <f t="shared" si="316"/>
        <v>0</v>
      </c>
      <c r="AZ653" s="84">
        <f t="shared" si="330"/>
        <v>0</v>
      </c>
      <c r="BA653" s="84">
        <f t="shared" si="317"/>
        <v>0</v>
      </c>
      <c r="BB653" s="84">
        <f t="shared" si="318"/>
        <v>0</v>
      </c>
      <c r="BC653" s="84">
        <f t="shared" si="331"/>
        <v>0</v>
      </c>
      <c r="BD653" s="84">
        <f t="shared" si="338"/>
        <v>0</v>
      </c>
      <c r="BE653" s="84">
        <v>0</v>
      </c>
      <c r="BF653" s="84">
        <f t="shared" si="332"/>
        <v>0</v>
      </c>
      <c r="BG653" s="84">
        <v>0</v>
      </c>
      <c r="BH653" s="84">
        <f t="shared" si="319"/>
        <v>0</v>
      </c>
      <c r="BI653" s="84">
        <f t="shared" si="333"/>
        <v>0</v>
      </c>
      <c r="BJ653" s="84">
        <f t="shared" si="320"/>
        <v>0</v>
      </c>
      <c r="BK653" s="84">
        <f t="shared" si="321"/>
        <v>0</v>
      </c>
      <c r="BL653" s="84">
        <f t="shared" si="334"/>
        <v>0</v>
      </c>
      <c r="BM653" s="84">
        <f t="shared" si="322"/>
        <v>0</v>
      </c>
      <c r="BN653" s="84">
        <f t="shared" si="323"/>
        <v>0</v>
      </c>
      <c r="BO653" s="84">
        <f t="shared" si="335"/>
        <v>0</v>
      </c>
      <c r="BP653" s="84">
        <f t="shared" si="339"/>
        <v>0</v>
      </c>
      <c r="BQ653" s="84">
        <v>0</v>
      </c>
      <c r="BR653" s="84">
        <f t="shared" si="336"/>
        <v>0</v>
      </c>
      <c r="BS653" s="84">
        <v>0</v>
      </c>
    </row>
    <row r="654" spans="1:71" s="85" customFormat="1">
      <c r="A654" s="69">
        <v>645</v>
      </c>
      <c r="B654" s="1"/>
      <c r="C654" s="1"/>
      <c r="D654" s="2"/>
      <c r="E654" s="3"/>
      <c r="F654" s="4"/>
      <c r="G654" s="2"/>
      <c r="H654" s="4"/>
      <c r="I654" s="4"/>
      <c r="J654" s="4"/>
      <c r="K654" s="5"/>
      <c r="L654" s="32"/>
      <c r="M654" s="4"/>
      <c r="N654" s="4"/>
      <c r="O654" s="5"/>
      <c r="P654" s="32"/>
      <c r="Q654" s="4"/>
      <c r="R654" s="4"/>
      <c r="S654" s="47"/>
      <c r="T654" s="32"/>
      <c r="U654" s="4"/>
      <c r="V654" s="4"/>
      <c r="W654" s="47"/>
      <c r="X654" s="86">
        <f>IF(Dane!$E$3=1,AL654+AX654+BJ654,IF(Dane!$E$3=2,AR654+BD654+BP654,AT654+BF654+BR654))</f>
        <v>0</v>
      </c>
      <c r="Y654" s="87">
        <f>IF(Dane!$E$3=1,AM654+AY654+BK654,IF(Dane!$E$3=2,AS654+BE654+BQ654,AU654+BG654+BS654))</f>
        <v>0</v>
      </c>
      <c r="Z654" s="87">
        <f>IF(((H654*Dane!$C$9)-X654)&lt;0,0,(H654*Dane!$C$9)-X654)</f>
        <v>0</v>
      </c>
      <c r="AA654" s="88">
        <f>IFERROR(IF(((I654*Dane!$C$9)-Y654)&lt;0,0,(I654*Dane!$C$9)-Y654),0)</f>
        <v>0</v>
      </c>
      <c r="AB654" s="74"/>
      <c r="AC654" s="83">
        <f>IF(Dane!$E$3=1,AL654,IF(Dane!$E$3=2,AR654,AT654))</f>
        <v>0</v>
      </c>
      <c r="AD654" s="83">
        <f>IF(Dane!$E$3=1,AM654,IF(Dane!$E$3=2,AS654,AU654))</f>
        <v>0</v>
      </c>
      <c r="AE654" s="83">
        <f>IF(Dane!$E$3=1,AX654,IF(Dane!$E$3=2,BD654,BF654))</f>
        <v>0</v>
      </c>
      <c r="AF654" s="83">
        <f>IF(Dane!$E$3=1,AY654,IF(Dane!$E$3=2,BE654,BG654))</f>
        <v>0</v>
      </c>
      <c r="AG654" s="83">
        <f>IF(Dane!$E$3=1,BJ654,IF(Dane!$E$3=2,BP654,BR654))</f>
        <v>0</v>
      </c>
      <c r="AH654" s="83">
        <f>IF(Dane!$E$3=1,BK654,IF(Dane!$E$3=2,BQ654,BS654))</f>
        <v>0</v>
      </c>
      <c r="AI654" s="84">
        <f t="shared" si="324"/>
        <v>0</v>
      </c>
      <c r="AJ654" s="84">
        <f t="shared" si="325"/>
        <v>0</v>
      </c>
      <c r="AK654" s="84"/>
      <c r="AL654" s="84">
        <f t="shared" si="311"/>
        <v>0</v>
      </c>
      <c r="AM654" s="84">
        <f t="shared" si="326"/>
        <v>0</v>
      </c>
      <c r="AN654" s="84">
        <f t="shared" si="327"/>
        <v>0</v>
      </c>
      <c r="AO654" s="84">
        <f t="shared" si="312"/>
        <v>0</v>
      </c>
      <c r="AP654" s="84">
        <f t="shared" si="313"/>
        <v>0</v>
      </c>
      <c r="AQ654" s="84">
        <f t="shared" si="328"/>
        <v>0</v>
      </c>
      <c r="AR654" s="84">
        <f t="shared" si="337"/>
        <v>0</v>
      </c>
      <c r="AS654" s="84">
        <v>0</v>
      </c>
      <c r="AT654" s="84">
        <f t="shared" si="340"/>
        <v>0</v>
      </c>
      <c r="AU654" s="84">
        <v>0</v>
      </c>
      <c r="AV654" s="84">
        <f t="shared" si="314"/>
        <v>0</v>
      </c>
      <c r="AW654" s="84">
        <f t="shared" si="329"/>
        <v>0</v>
      </c>
      <c r="AX654" s="84">
        <f t="shared" si="315"/>
        <v>0</v>
      </c>
      <c r="AY654" s="84">
        <f t="shared" si="316"/>
        <v>0</v>
      </c>
      <c r="AZ654" s="84">
        <f t="shared" si="330"/>
        <v>0</v>
      </c>
      <c r="BA654" s="84">
        <f t="shared" si="317"/>
        <v>0</v>
      </c>
      <c r="BB654" s="84">
        <f t="shared" si="318"/>
        <v>0</v>
      </c>
      <c r="BC654" s="84">
        <f t="shared" si="331"/>
        <v>0</v>
      </c>
      <c r="BD654" s="84">
        <f t="shared" si="338"/>
        <v>0</v>
      </c>
      <c r="BE654" s="84">
        <v>0</v>
      </c>
      <c r="BF654" s="84">
        <f t="shared" si="332"/>
        <v>0</v>
      </c>
      <c r="BG654" s="84">
        <v>0</v>
      </c>
      <c r="BH654" s="84">
        <f t="shared" si="319"/>
        <v>0</v>
      </c>
      <c r="BI654" s="84">
        <f t="shared" si="333"/>
        <v>0</v>
      </c>
      <c r="BJ654" s="84">
        <f t="shared" si="320"/>
        <v>0</v>
      </c>
      <c r="BK654" s="84">
        <f t="shared" si="321"/>
        <v>0</v>
      </c>
      <c r="BL654" s="84">
        <f t="shared" si="334"/>
        <v>0</v>
      </c>
      <c r="BM654" s="84">
        <f t="shared" si="322"/>
        <v>0</v>
      </c>
      <c r="BN654" s="84">
        <f t="shared" si="323"/>
        <v>0</v>
      </c>
      <c r="BO654" s="84">
        <f t="shared" si="335"/>
        <v>0</v>
      </c>
      <c r="BP654" s="84">
        <f t="shared" si="339"/>
        <v>0</v>
      </c>
      <c r="BQ654" s="84">
        <v>0</v>
      </c>
      <c r="BR654" s="84">
        <f t="shared" si="336"/>
        <v>0</v>
      </c>
      <c r="BS654" s="84">
        <v>0</v>
      </c>
    </row>
    <row r="655" spans="1:71" s="85" customFormat="1">
      <c r="A655" s="69">
        <v>646</v>
      </c>
      <c r="B655" s="1"/>
      <c r="C655" s="1"/>
      <c r="D655" s="2"/>
      <c r="E655" s="3"/>
      <c r="F655" s="4"/>
      <c r="G655" s="2"/>
      <c r="H655" s="4"/>
      <c r="I655" s="4"/>
      <c r="J655" s="4"/>
      <c r="K655" s="5"/>
      <c r="L655" s="32"/>
      <c r="M655" s="4"/>
      <c r="N655" s="4"/>
      <c r="O655" s="5"/>
      <c r="P655" s="32"/>
      <c r="Q655" s="4"/>
      <c r="R655" s="4"/>
      <c r="S655" s="47"/>
      <c r="T655" s="32"/>
      <c r="U655" s="4"/>
      <c r="V655" s="4"/>
      <c r="W655" s="47"/>
      <c r="X655" s="86">
        <f>IF(Dane!$E$3=1,AL655+AX655+BJ655,IF(Dane!$E$3=2,AR655+BD655+BP655,AT655+BF655+BR655))</f>
        <v>0</v>
      </c>
      <c r="Y655" s="87">
        <f>IF(Dane!$E$3=1,AM655+AY655+BK655,IF(Dane!$E$3=2,AS655+BE655+BQ655,AU655+BG655+BS655))</f>
        <v>0</v>
      </c>
      <c r="Z655" s="87">
        <f>IF(((H655*Dane!$C$9)-X655)&lt;0,0,(H655*Dane!$C$9)-X655)</f>
        <v>0</v>
      </c>
      <c r="AA655" s="88">
        <f>IFERROR(IF(((I655*Dane!$C$9)-Y655)&lt;0,0,(I655*Dane!$C$9)-Y655),0)</f>
        <v>0</v>
      </c>
      <c r="AB655" s="74"/>
      <c r="AC655" s="83">
        <f>IF(Dane!$E$3=1,AL655,IF(Dane!$E$3=2,AR655,AT655))</f>
        <v>0</v>
      </c>
      <c r="AD655" s="83">
        <f>IF(Dane!$E$3=1,AM655,IF(Dane!$E$3=2,AS655,AU655))</f>
        <v>0</v>
      </c>
      <c r="AE655" s="83">
        <f>IF(Dane!$E$3=1,AX655,IF(Dane!$E$3=2,BD655,BF655))</f>
        <v>0</v>
      </c>
      <c r="AF655" s="83">
        <f>IF(Dane!$E$3=1,AY655,IF(Dane!$E$3=2,BE655,BG655))</f>
        <v>0</v>
      </c>
      <c r="AG655" s="83">
        <f>IF(Dane!$E$3=1,BJ655,IF(Dane!$E$3=2,BP655,BR655))</f>
        <v>0</v>
      </c>
      <c r="AH655" s="83">
        <f>IF(Dane!$E$3=1,BK655,IF(Dane!$E$3=2,BQ655,BS655))</f>
        <v>0</v>
      </c>
      <c r="AI655" s="84">
        <f t="shared" si="324"/>
        <v>0</v>
      </c>
      <c r="AJ655" s="84">
        <f t="shared" si="325"/>
        <v>0</v>
      </c>
      <c r="AK655" s="84"/>
      <c r="AL655" s="84">
        <f t="shared" si="311"/>
        <v>0</v>
      </c>
      <c r="AM655" s="84">
        <f t="shared" si="326"/>
        <v>0</v>
      </c>
      <c r="AN655" s="84">
        <f t="shared" si="327"/>
        <v>0</v>
      </c>
      <c r="AO655" s="84">
        <f t="shared" si="312"/>
        <v>0</v>
      </c>
      <c r="AP655" s="84">
        <f t="shared" si="313"/>
        <v>0</v>
      </c>
      <c r="AQ655" s="84">
        <f t="shared" si="328"/>
        <v>0</v>
      </c>
      <c r="AR655" s="84">
        <f t="shared" si="337"/>
        <v>0</v>
      </c>
      <c r="AS655" s="84">
        <v>0</v>
      </c>
      <c r="AT655" s="84">
        <f t="shared" si="340"/>
        <v>0</v>
      </c>
      <c r="AU655" s="84">
        <v>0</v>
      </c>
      <c r="AV655" s="84">
        <f t="shared" si="314"/>
        <v>0</v>
      </c>
      <c r="AW655" s="84">
        <f t="shared" si="329"/>
        <v>0</v>
      </c>
      <c r="AX655" s="84">
        <f t="shared" si="315"/>
        <v>0</v>
      </c>
      <c r="AY655" s="84">
        <f t="shared" si="316"/>
        <v>0</v>
      </c>
      <c r="AZ655" s="84">
        <f t="shared" si="330"/>
        <v>0</v>
      </c>
      <c r="BA655" s="84">
        <f t="shared" si="317"/>
        <v>0</v>
      </c>
      <c r="BB655" s="84">
        <f t="shared" si="318"/>
        <v>0</v>
      </c>
      <c r="BC655" s="84">
        <f t="shared" si="331"/>
        <v>0</v>
      </c>
      <c r="BD655" s="84">
        <f t="shared" si="338"/>
        <v>0</v>
      </c>
      <c r="BE655" s="84">
        <v>0</v>
      </c>
      <c r="BF655" s="84">
        <f t="shared" si="332"/>
        <v>0</v>
      </c>
      <c r="BG655" s="84">
        <v>0</v>
      </c>
      <c r="BH655" s="84">
        <f t="shared" si="319"/>
        <v>0</v>
      </c>
      <c r="BI655" s="84">
        <f t="shared" si="333"/>
        <v>0</v>
      </c>
      <c r="BJ655" s="84">
        <f t="shared" si="320"/>
        <v>0</v>
      </c>
      <c r="BK655" s="84">
        <f t="shared" si="321"/>
        <v>0</v>
      </c>
      <c r="BL655" s="84">
        <f t="shared" si="334"/>
        <v>0</v>
      </c>
      <c r="BM655" s="84">
        <f t="shared" si="322"/>
        <v>0</v>
      </c>
      <c r="BN655" s="84">
        <f t="shared" si="323"/>
        <v>0</v>
      </c>
      <c r="BO655" s="84">
        <f t="shared" si="335"/>
        <v>0</v>
      </c>
      <c r="BP655" s="84">
        <f t="shared" si="339"/>
        <v>0</v>
      </c>
      <c r="BQ655" s="84">
        <v>0</v>
      </c>
      <c r="BR655" s="84">
        <f t="shared" si="336"/>
        <v>0</v>
      </c>
      <c r="BS655" s="84">
        <v>0</v>
      </c>
    </row>
    <row r="656" spans="1:71" s="85" customFormat="1">
      <c r="A656" s="69">
        <v>647</v>
      </c>
      <c r="B656" s="1"/>
      <c r="C656" s="1"/>
      <c r="D656" s="2"/>
      <c r="E656" s="3"/>
      <c r="F656" s="4"/>
      <c r="G656" s="2"/>
      <c r="H656" s="4"/>
      <c r="I656" s="4"/>
      <c r="J656" s="4"/>
      <c r="K656" s="5"/>
      <c r="L656" s="32"/>
      <c r="M656" s="4"/>
      <c r="N656" s="4"/>
      <c r="O656" s="5"/>
      <c r="P656" s="32"/>
      <c r="Q656" s="4"/>
      <c r="R656" s="4"/>
      <c r="S656" s="47"/>
      <c r="T656" s="32"/>
      <c r="U656" s="4"/>
      <c r="V656" s="4"/>
      <c r="W656" s="47"/>
      <c r="X656" s="86">
        <f>IF(Dane!$E$3=1,AL656+AX656+BJ656,IF(Dane!$E$3=2,AR656+BD656+BP656,AT656+BF656+BR656))</f>
        <v>0</v>
      </c>
      <c r="Y656" s="87">
        <f>IF(Dane!$E$3=1,AM656+AY656+BK656,IF(Dane!$E$3=2,AS656+BE656+BQ656,AU656+BG656+BS656))</f>
        <v>0</v>
      </c>
      <c r="Z656" s="87">
        <f>IF(((H656*Dane!$C$9)-X656)&lt;0,0,(H656*Dane!$C$9)-X656)</f>
        <v>0</v>
      </c>
      <c r="AA656" s="88">
        <f>IFERROR(IF(((I656*Dane!$C$9)-Y656)&lt;0,0,(I656*Dane!$C$9)-Y656),0)</f>
        <v>0</v>
      </c>
      <c r="AB656" s="74"/>
      <c r="AC656" s="83">
        <f>IF(Dane!$E$3=1,AL656,IF(Dane!$E$3=2,AR656,AT656))</f>
        <v>0</v>
      </c>
      <c r="AD656" s="83">
        <f>IF(Dane!$E$3=1,AM656,IF(Dane!$E$3=2,AS656,AU656))</f>
        <v>0</v>
      </c>
      <c r="AE656" s="83">
        <f>IF(Dane!$E$3=1,AX656,IF(Dane!$E$3=2,BD656,BF656))</f>
        <v>0</v>
      </c>
      <c r="AF656" s="83">
        <f>IF(Dane!$E$3=1,AY656,IF(Dane!$E$3=2,BE656,BG656))</f>
        <v>0</v>
      </c>
      <c r="AG656" s="83">
        <f>IF(Dane!$E$3=1,BJ656,IF(Dane!$E$3=2,BP656,BR656))</f>
        <v>0</v>
      </c>
      <c r="AH656" s="83">
        <f>IF(Dane!$E$3=1,BK656,IF(Dane!$E$3=2,BQ656,BS656))</f>
        <v>0</v>
      </c>
      <c r="AI656" s="84">
        <f t="shared" si="324"/>
        <v>0</v>
      </c>
      <c r="AJ656" s="84">
        <f t="shared" si="325"/>
        <v>0</v>
      </c>
      <c r="AK656" s="84"/>
      <c r="AL656" s="84">
        <f t="shared" si="311"/>
        <v>0</v>
      </c>
      <c r="AM656" s="84">
        <f t="shared" si="326"/>
        <v>0</v>
      </c>
      <c r="AN656" s="84">
        <f t="shared" si="327"/>
        <v>0</v>
      </c>
      <c r="AO656" s="84">
        <f t="shared" si="312"/>
        <v>0</v>
      </c>
      <c r="AP656" s="84">
        <f t="shared" si="313"/>
        <v>0</v>
      </c>
      <c r="AQ656" s="84">
        <f t="shared" si="328"/>
        <v>0</v>
      </c>
      <c r="AR656" s="84">
        <f t="shared" si="337"/>
        <v>0</v>
      </c>
      <c r="AS656" s="84">
        <v>0</v>
      </c>
      <c r="AT656" s="84">
        <f t="shared" si="340"/>
        <v>0</v>
      </c>
      <c r="AU656" s="84">
        <v>0</v>
      </c>
      <c r="AV656" s="84">
        <f t="shared" si="314"/>
        <v>0</v>
      </c>
      <c r="AW656" s="84">
        <f t="shared" si="329"/>
        <v>0</v>
      </c>
      <c r="AX656" s="84">
        <f t="shared" si="315"/>
        <v>0</v>
      </c>
      <c r="AY656" s="84">
        <f t="shared" si="316"/>
        <v>0</v>
      </c>
      <c r="AZ656" s="84">
        <f t="shared" si="330"/>
        <v>0</v>
      </c>
      <c r="BA656" s="84">
        <f t="shared" si="317"/>
        <v>0</v>
      </c>
      <c r="BB656" s="84">
        <f t="shared" si="318"/>
        <v>0</v>
      </c>
      <c r="BC656" s="84">
        <f t="shared" si="331"/>
        <v>0</v>
      </c>
      <c r="BD656" s="84">
        <f t="shared" si="338"/>
        <v>0</v>
      </c>
      <c r="BE656" s="84">
        <v>0</v>
      </c>
      <c r="BF656" s="84">
        <f t="shared" si="332"/>
        <v>0</v>
      </c>
      <c r="BG656" s="84">
        <v>0</v>
      </c>
      <c r="BH656" s="84">
        <f t="shared" si="319"/>
        <v>0</v>
      </c>
      <c r="BI656" s="84">
        <f t="shared" si="333"/>
        <v>0</v>
      </c>
      <c r="BJ656" s="84">
        <f t="shared" si="320"/>
        <v>0</v>
      </c>
      <c r="BK656" s="84">
        <f t="shared" si="321"/>
        <v>0</v>
      </c>
      <c r="BL656" s="84">
        <f t="shared" si="334"/>
        <v>0</v>
      </c>
      <c r="BM656" s="84">
        <f t="shared" si="322"/>
        <v>0</v>
      </c>
      <c r="BN656" s="84">
        <f t="shared" si="323"/>
        <v>0</v>
      </c>
      <c r="BO656" s="84">
        <f t="shared" si="335"/>
        <v>0</v>
      </c>
      <c r="BP656" s="84">
        <f t="shared" si="339"/>
        <v>0</v>
      </c>
      <c r="BQ656" s="84">
        <v>0</v>
      </c>
      <c r="BR656" s="84">
        <f t="shared" si="336"/>
        <v>0</v>
      </c>
      <c r="BS656" s="84">
        <v>0</v>
      </c>
    </row>
    <row r="657" spans="1:71" s="85" customFormat="1">
      <c r="A657" s="69">
        <v>648</v>
      </c>
      <c r="B657" s="1"/>
      <c r="C657" s="1"/>
      <c r="D657" s="2"/>
      <c r="E657" s="3"/>
      <c r="F657" s="4"/>
      <c r="G657" s="2"/>
      <c r="H657" s="4"/>
      <c r="I657" s="4"/>
      <c r="J657" s="4"/>
      <c r="K657" s="5"/>
      <c r="L657" s="32"/>
      <c r="M657" s="4"/>
      <c r="N657" s="4"/>
      <c r="O657" s="5"/>
      <c r="P657" s="32"/>
      <c r="Q657" s="4"/>
      <c r="R657" s="4"/>
      <c r="S657" s="47"/>
      <c r="T657" s="32"/>
      <c r="U657" s="4"/>
      <c r="V657" s="4"/>
      <c r="W657" s="47"/>
      <c r="X657" s="86">
        <f>IF(Dane!$E$3=1,AL657+AX657+BJ657,IF(Dane!$E$3=2,AR657+BD657+BP657,AT657+BF657+BR657))</f>
        <v>0</v>
      </c>
      <c r="Y657" s="87">
        <f>IF(Dane!$E$3=1,AM657+AY657+BK657,IF(Dane!$E$3=2,AS657+BE657+BQ657,AU657+BG657+BS657))</f>
        <v>0</v>
      </c>
      <c r="Z657" s="87">
        <f>IF(((H657*Dane!$C$9)-X657)&lt;0,0,(H657*Dane!$C$9)-X657)</f>
        <v>0</v>
      </c>
      <c r="AA657" s="88">
        <f>IFERROR(IF(((I657*Dane!$C$9)-Y657)&lt;0,0,(I657*Dane!$C$9)-Y657),0)</f>
        <v>0</v>
      </c>
      <c r="AB657" s="74"/>
      <c r="AC657" s="83">
        <f>IF(Dane!$E$3=1,AL657,IF(Dane!$E$3=2,AR657,AT657))</f>
        <v>0</v>
      </c>
      <c r="AD657" s="83">
        <f>IF(Dane!$E$3=1,AM657,IF(Dane!$E$3=2,AS657,AU657))</f>
        <v>0</v>
      </c>
      <c r="AE657" s="83">
        <f>IF(Dane!$E$3=1,AX657,IF(Dane!$E$3=2,BD657,BF657))</f>
        <v>0</v>
      </c>
      <c r="AF657" s="83">
        <f>IF(Dane!$E$3=1,AY657,IF(Dane!$E$3=2,BE657,BG657))</f>
        <v>0</v>
      </c>
      <c r="AG657" s="83">
        <f>IF(Dane!$E$3=1,BJ657,IF(Dane!$E$3=2,BP657,BR657))</f>
        <v>0</v>
      </c>
      <c r="AH657" s="83">
        <f>IF(Dane!$E$3=1,BK657,IF(Dane!$E$3=2,BQ657,BS657))</f>
        <v>0</v>
      </c>
      <c r="AI657" s="84">
        <f t="shared" si="324"/>
        <v>0</v>
      </c>
      <c r="AJ657" s="84">
        <f t="shared" si="325"/>
        <v>0</v>
      </c>
      <c r="AK657" s="84"/>
      <c r="AL657" s="84">
        <f t="shared" si="311"/>
        <v>0</v>
      </c>
      <c r="AM657" s="84">
        <f t="shared" si="326"/>
        <v>0</v>
      </c>
      <c r="AN657" s="84">
        <f t="shared" si="327"/>
        <v>0</v>
      </c>
      <c r="AO657" s="84">
        <f t="shared" si="312"/>
        <v>0</v>
      </c>
      <c r="AP657" s="84">
        <f t="shared" si="313"/>
        <v>0</v>
      </c>
      <c r="AQ657" s="84">
        <f t="shared" si="328"/>
        <v>0</v>
      </c>
      <c r="AR657" s="84">
        <f t="shared" si="337"/>
        <v>0</v>
      </c>
      <c r="AS657" s="84">
        <v>0</v>
      </c>
      <c r="AT657" s="84">
        <f t="shared" si="340"/>
        <v>0</v>
      </c>
      <c r="AU657" s="84">
        <v>0</v>
      </c>
      <c r="AV657" s="84">
        <f t="shared" si="314"/>
        <v>0</v>
      </c>
      <c r="AW657" s="84">
        <f t="shared" si="329"/>
        <v>0</v>
      </c>
      <c r="AX657" s="84">
        <f t="shared" si="315"/>
        <v>0</v>
      </c>
      <c r="AY657" s="84">
        <f t="shared" si="316"/>
        <v>0</v>
      </c>
      <c r="AZ657" s="84">
        <f t="shared" si="330"/>
        <v>0</v>
      </c>
      <c r="BA657" s="84">
        <f t="shared" si="317"/>
        <v>0</v>
      </c>
      <c r="BB657" s="84">
        <f t="shared" si="318"/>
        <v>0</v>
      </c>
      <c r="BC657" s="84">
        <f t="shared" si="331"/>
        <v>0</v>
      </c>
      <c r="BD657" s="84">
        <f t="shared" si="338"/>
        <v>0</v>
      </c>
      <c r="BE657" s="84">
        <v>0</v>
      </c>
      <c r="BF657" s="84">
        <f t="shared" si="332"/>
        <v>0</v>
      </c>
      <c r="BG657" s="84">
        <v>0</v>
      </c>
      <c r="BH657" s="84">
        <f t="shared" si="319"/>
        <v>0</v>
      </c>
      <c r="BI657" s="84">
        <f t="shared" si="333"/>
        <v>0</v>
      </c>
      <c r="BJ657" s="84">
        <f t="shared" si="320"/>
        <v>0</v>
      </c>
      <c r="BK657" s="84">
        <f t="shared" si="321"/>
        <v>0</v>
      </c>
      <c r="BL657" s="84">
        <f t="shared" si="334"/>
        <v>0</v>
      </c>
      <c r="BM657" s="84">
        <f t="shared" si="322"/>
        <v>0</v>
      </c>
      <c r="BN657" s="84">
        <f t="shared" si="323"/>
        <v>0</v>
      </c>
      <c r="BO657" s="84">
        <f t="shared" si="335"/>
        <v>0</v>
      </c>
      <c r="BP657" s="84">
        <f t="shared" si="339"/>
        <v>0</v>
      </c>
      <c r="BQ657" s="84">
        <v>0</v>
      </c>
      <c r="BR657" s="84">
        <f t="shared" si="336"/>
        <v>0</v>
      </c>
      <c r="BS657" s="84">
        <v>0</v>
      </c>
    </row>
    <row r="658" spans="1:71" s="85" customFormat="1">
      <c r="A658" s="69">
        <v>649</v>
      </c>
      <c r="B658" s="1"/>
      <c r="C658" s="1"/>
      <c r="D658" s="2"/>
      <c r="E658" s="3"/>
      <c r="F658" s="4"/>
      <c r="G658" s="2"/>
      <c r="H658" s="4"/>
      <c r="I658" s="4"/>
      <c r="J658" s="4"/>
      <c r="K658" s="5"/>
      <c r="L658" s="32"/>
      <c r="M658" s="4"/>
      <c r="N658" s="4"/>
      <c r="O658" s="5"/>
      <c r="P658" s="32"/>
      <c r="Q658" s="4"/>
      <c r="R658" s="4"/>
      <c r="S658" s="47"/>
      <c r="T658" s="32"/>
      <c r="U658" s="4"/>
      <c r="V658" s="4"/>
      <c r="W658" s="47"/>
      <c r="X658" s="86">
        <f>IF(Dane!$E$3=1,AL658+AX658+BJ658,IF(Dane!$E$3=2,AR658+BD658+BP658,AT658+BF658+BR658))</f>
        <v>0</v>
      </c>
      <c r="Y658" s="87">
        <f>IF(Dane!$E$3=1,AM658+AY658+BK658,IF(Dane!$E$3=2,AS658+BE658+BQ658,AU658+BG658+BS658))</f>
        <v>0</v>
      </c>
      <c r="Z658" s="87">
        <f>IF(((H658*Dane!$C$9)-X658)&lt;0,0,(H658*Dane!$C$9)-X658)</f>
        <v>0</v>
      </c>
      <c r="AA658" s="88">
        <f>IFERROR(IF(((I658*Dane!$C$9)-Y658)&lt;0,0,(I658*Dane!$C$9)-Y658),0)</f>
        <v>0</v>
      </c>
      <c r="AB658" s="74"/>
      <c r="AC658" s="83">
        <f>IF(Dane!$E$3=1,AL658,IF(Dane!$E$3=2,AR658,AT658))</f>
        <v>0</v>
      </c>
      <c r="AD658" s="83">
        <f>IF(Dane!$E$3=1,AM658,IF(Dane!$E$3=2,AS658,AU658))</f>
        <v>0</v>
      </c>
      <c r="AE658" s="83">
        <f>IF(Dane!$E$3=1,AX658,IF(Dane!$E$3=2,BD658,BF658))</f>
        <v>0</v>
      </c>
      <c r="AF658" s="83">
        <f>IF(Dane!$E$3=1,AY658,IF(Dane!$E$3=2,BE658,BG658))</f>
        <v>0</v>
      </c>
      <c r="AG658" s="83">
        <f>IF(Dane!$E$3=1,BJ658,IF(Dane!$E$3=2,BP658,BR658))</f>
        <v>0</v>
      </c>
      <c r="AH658" s="83">
        <f>IF(Dane!$E$3=1,BK658,IF(Dane!$E$3=2,BQ658,BS658))</f>
        <v>0</v>
      </c>
      <c r="AI658" s="84">
        <f t="shared" si="324"/>
        <v>0</v>
      </c>
      <c r="AJ658" s="84">
        <f t="shared" si="325"/>
        <v>0</v>
      </c>
      <c r="AK658" s="84"/>
      <c r="AL658" s="84">
        <f t="shared" si="311"/>
        <v>0</v>
      </c>
      <c r="AM658" s="84">
        <f t="shared" si="326"/>
        <v>0</v>
      </c>
      <c r="AN658" s="84">
        <f t="shared" si="327"/>
        <v>0</v>
      </c>
      <c r="AO658" s="84">
        <f t="shared" si="312"/>
        <v>0</v>
      </c>
      <c r="AP658" s="84">
        <f t="shared" si="313"/>
        <v>0</v>
      </c>
      <c r="AQ658" s="84">
        <f t="shared" si="328"/>
        <v>0</v>
      </c>
      <c r="AR658" s="84">
        <f t="shared" si="337"/>
        <v>0</v>
      </c>
      <c r="AS658" s="84">
        <v>0</v>
      </c>
      <c r="AT658" s="84">
        <f t="shared" si="340"/>
        <v>0</v>
      </c>
      <c r="AU658" s="84">
        <v>0</v>
      </c>
      <c r="AV658" s="84">
        <f t="shared" si="314"/>
        <v>0</v>
      </c>
      <c r="AW658" s="84">
        <f t="shared" si="329"/>
        <v>0</v>
      </c>
      <c r="AX658" s="84">
        <f t="shared" si="315"/>
        <v>0</v>
      </c>
      <c r="AY658" s="84">
        <f t="shared" si="316"/>
        <v>0</v>
      </c>
      <c r="AZ658" s="84">
        <f t="shared" si="330"/>
        <v>0</v>
      </c>
      <c r="BA658" s="84">
        <f t="shared" si="317"/>
        <v>0</v>
      </c>
      <c r="BB658" s="84">
        <f t="shared" si="318"/>
        <v>0</v>
      </c>
      <c r="BC658" s="84">
        <f t="shared" si="331"/>
        <v>0</v>
      </c>
      <c r="BD658" s="84">
        <f t="shared" si="338"/>
        <v>0</v>
      </c>
      <c r="BE658" s="84">
        <v>0</v>
      </c>
      <c r="BF658" s="84">
        <f t="shared" si="332"/>
        <v>0</v>
      </c>
      <c r="BG658" s="84">
        <v>0</v>
      </c>
      <c r="BH658" s="84">
        <f t="shared" si="319"/>
        <v>0</v>
      </c>
      <c r="BI658" s="84">
        <f t="shared" si="333"/>
        <v>0</v>
      </c>
      <c r="BJ658" s="84">
        <f t="shared" si="320"/>
        <v>0</v>
      </c>
      <c r="BK658" s="84">
        <f t="shared" si="321"/>
        <v>0</v>
      </c>
      <c r="BL658" s="84">
        <f t="shared" si="334"/>
        <v>0</v>
      </c>
      <c r="BM658" s="84">
        <f t="shared" si="322"/>
        <v>0</v>
      </c>
      <c r="BN658" s="84">
        <f t="shared" si="323"/>
        <v>0</v>
      </c>
      <c r="BO658" s="84">
        <f t="shared" si="335"/>
        <v>0</v>
      </c>
      <c r="BP658" s="84">
        <f t="shared" si="339"/>
        <v>0</v>
      </c>
      <c r="BQ658" s="84">
        <v>0</v>
      </c>
      <c r="BR658" s="84">
        <f t="shared" si="336"/>
        <v>0</v>
      </c>
      <c r="BS658" s="84">
        <v>0</v>
      </c>
    </row>
    <row r="659" spans="1:71" s="85" customFormat="1">
      <c r="A659" s="69">
        <v>650</v>
      </c>
      <c r="B659" s="1"/>
      <c r="C659" s="1"/>
      <c r="D659" s="2"/>
      <c r="E659" s="3"/>
      <c r="F659" s="4"/>
      <c r="G659" s="2"/>
      <c r="H659" s="4"/>
      <c r="I659" s="4"/>
      <c r="J659" s="4"/>
      <c r="K659" s="5"/>
      <c r="L659" s="32"/>
      <c r="M659" s="4"/>
      <c r="N659" s="4"/>
      <c r="O659" s="5"/>
      <c r="P659" s="32"/>
      <c r="Q659" s="4"/>
      <c r="R659" s="4"/>
      <c r="S659" s="47"/>
      <c r="T659" s="32"/>
      <c r="U659" s="4"/>
      <c r="V659" s="4"/>
      <c r="W659" s="47"/>
      <c r="X659" s="86">
        <f>IF(Dane!$E$3=1,AL659+AX659+BJ659,IF(Dane!$E$3=2,AR659+BD659+BP659,AT659+BF659+BR659))</f>
        <v>0</v>
      </c>
      <c r="Y659" s="87">
        <f>IF(Dane!$E$3=1,AM659+AY659+BK659,IF(Dane!$E$3=2,AS659+BE659+BQ659,AU659+BG659+BS659))</f>
        <v>0</v>
      </c>
      <c r="Z659" s="87">
        <f>IF(((H659*Dane!$C$9)-X659)&lt;0,0,(H659*Dane!$C$9)-X659)</f>
        <v>0</v>
      </c>
      <c r="AA659" s="88">
        <f>IFERROR(IF(((I659*Dane!$C$9)-Y659)&lt;0,0,(I659*Dane!$C$9)-Y659),0)</f>
        <v>0</v>
      </c>
      <c r="AB659" s="74"/>
      <c r="AC659" s="83">
        <f>IF(Dane!$E$3=1,AL659,IF(Dane!$E$3=2,AR659,AT659))</f>
        <v>0</v>
      </c>
      <c r="AD659" s="83">
        <f>IF(Dane!$E$3=1,AM659,IF(Dane!$E$3=2,AS659,AU659))</f>
        <v>0</v>
      </c>
      <c r="AE659" s="83">
        <f>IF(Dane!$E$3=1,AX659,IF(Dane!$E$3=2,BD659,BF659))</f>
        <v>0</v>
      </c>
      <c r="AF659" s="83">
        <f>IF(Dane!$E$3=1,AY659,IF(Dane!$E$3=2,BE659,BG659))</f>
        <v>0</v>
      </c>
      <c r="AG659" s="83">
        <f>IF(Dane!$E$3=1,BJ659,IF(Dane!$E$3=2,BP659,BR659))</f>
        <v>0</v>
      </c>
      <c r="AH659" s="83">
        <f>IF(Dane!$E$3=1,BK659,IF(Dane!$E$3=2,BQ659,BS659))</f>
        <v>0</v>
      </c>
      <c r="AI659" s="84">
        <f t="shared" si="324"/>
        <v>0</v>
      </c>
      <c r="AJ659" s="84">
        <f t="shared" si="325"/>
        <v>0</v>
      </c>
      <c r="AK659" s="84"/>
      <c r="AL659" s="84">
        <f t="shared" si="311"/>
        <v>0</v>
      </c>
      <c r="AM659" s="84">
        <f t="shared" si="326"/>
        <v>0</v>
      </c>
      <c r="AN659" s="84">
        <f t="shared" si="327"/>
        <v>0</v>
      </c>
      <c r="AO659" s="84">
        <f t="shared" si="312"/>
        <v>0</v>
      </c>
      <c r="AP659" s="84">
        <f t="shared" si="313"/>
        <v>0</v>
      </c>
      <c r="AQ659" s="84">
        <f t="shared" si="328"/>
        <v>0</v>
      </c>
      <c r="AR659" s="84">
        <f t="shared" si="337"/>
        <v>0</v>
      </c>
      <c r="AS659" s="84">
        <v>0</v>
      </c>
      <c r="AT659" s="84">
        <f t="shared" si="340"/>
        <v>0</v>
      </c>
      <c r="AU659" s="84">
        <v>0</v>
      </c>
      <c r="AV659" s="84">
        <f t="shared" si="314"/>
        <v>0</v>
      </c>
      <c r="AW659" s="84">
        <f t="shared" si="329"/>
        <v>0</v>
      </c>
      <c r="AX659" s="84">
        <f t="shared" si="315"/>
        <v>0</v>
      </c>
      <c r="AY659" s="84">
        <f t="shared" si="316"/>
        <v>0</v>
      </c>
      <c r="AZ659" s="84">
        <f t="shared" si="330"/>
        <v>0</v>
      </c>
      <c r="BA659" s="84">
        <f t="shared" si="317"/>
        <v>0</v>
      </c>
      <c r="BB659" s="84">
        <f t="shared" si="318"/>
        <v>0</v>
      </c>
      <c r="BC659" s="84">
        <f t="shared" si="331"/>
        <v>0</v>
      </c>
      <c r="BD659" s="84">
        <f t="shared" si="338"/>
        <v>0</v>
      </c>
      <c r="BE659" s="84">
        <v>0</v>
      </c>
      <c r="BF659" s="84">
        <f t="shared" si="332"/>
        <v>0</v>
      </c>
      <c r="BG659" s="84">
        <v>0</v>
      </c>
      <c r="BH659" s="84">
        <f t="shared" si="319"/>
        <v>0</v>
      </c>
      <c r="BI659" s="84">
        <f t="shared" si="333"/>
        <v>0</v>
      </c>
      <c r="BJ659" s="84">
        <f t="shared" si="320"/>
        <v>0</v>
      </c>
      <c r="BK659" s="84">
        <f t="shared" si="321"/>
        <v>0</v>
      </c>
      <c r="BL659" s="84">
        <f t="shared" si="334"/>
        <v>0</v>
      </c>
      <c r="BM659" s="84">
        <f t="shared" si="322"/>
        <v>0</v>
      </c>
      <c r="BN659" s="84">
        <f t="shared" si="323"/>
        <v>0</v>
      </c>
      <c r="BO659" s="84">
        <f t="shared" si="335"/>
        <v>0</v>
      </c>
      <c r="BP659" s="84">
        <f t="shared" si="339"/>
        <v>0</v>
      </c>
      <c r="BQ659" s="84">
        <v>0</v>
      </c>
      <c r="BR659" s="84">
        <f t="shared" si="336"/>
        <v>0</v>
      </c>
      <c r="BS659" s="84">
        <v>0</v>
      </c>
    </row>
    <row r="660" spans="1:71" s="85" customFormat="1">
      <c r="A660" s="69">
        <v>651</v>
      </c>
      <c r="B660" s="1"/>
      <c r="C660" s="1"/>
      <c r="D660" s="2"/>
      <c r="E660" s="3"/>
      <c r="F660" s="4"/>
      <c r="G660" s="2"/>
      <c r="H660" s="4"/>
      <c r="I660" s="4"/>
      <c r="J660" s="4"/>
      <c r="K660" s="5"/>
      <c r="L660" s="32"/>
      <c r="M660" s="4"/>
      <c r="N660" s="4"/>
      <c r="O660" s="5"/>
      <c r="P660" s="32"/>
      <c r="Q660" s="4"/>
      <c r="R660" s="4"/>
      <c r="S660" s="47"/>
      <c r="T660" s="32"/>
      <c r="U660" s="4"/>
      <c r="V660" s="4"/>
      <c r="W660" s="47"/>
      <c r="X660" s="86">
        <f>IF(Dane!$E$3=1,AL660+AX660+BJ660,IF(Dane!$E$3=2,AR660+BD660+BP660,AT660+BF660+BR660))</f>
        <v>0</v>
      </c>
      <c r="Y660" s="87">
        <f>IF(Dane!$E$3=1,AM660+AY660+BK660,IF(Dane!$E$3=2,AS660+BE660+BQ660,AU660+BG660+BS660))</f>
        <v>0</v>
      </c>
      <c r="Z660" s="87">
        <f>IF(((H660*Dane!$C$9)-X660)&lt;0,0,(H660*Dane!$C$9)-X660)</f>
        <v>0</v>
      </c>
      <c r="AA660" s="88">
        <f>IFERROR(IF(((I660*Dane!$C$9)-Y660)&lt;0,0,(I660*Dane!$C$9)-Y660),0)</f>
        <v>0</v>
      </c>
      <c r="AB660" s="74"/>
      <c r="AC660" s="83">
        <f>IF(Dane!$E$3=1,AL660,IF(Dane!$E$3=2,AR660,AT660))</f>
        <v>0</v>
      </c>
      <c r="AD660" s="83">
        <f>IF(Dane!$E$3=1,AM660,IF(Dane!$E$3=2,AS660,AU660))</f>
        <v>0</v>
      </c>
      <c r="AE660" s="83">
        <f>IF(Dane!$E$3=1,AX660,IF(Dane!$E$3=2,BD660,BF660))</f>
        <v>0</v>
      </c>
      <c r="AF660" s="83">
        <f>IF(Dane!$E$3=1,AY660,IF(Dane!$E$3=2,BE660,BG660))</f>
        <v>0</v>
      </c>
      <c r="AG660" s="83">
        <f>IF(Dane!$E$3=1,BJ660,IF(Dane!$E$3=2,BP660,BR660))</f>
        <v>0</v>
      </c>
      <c r="AH660" s="83">
        <f>IF(Dane!$E$3=1,BK660,IF(Dane!$E$3=2,BQ660,BS660))</f>
        <v>0</v>
      </c>
      <c r="AI660" s="84">
        <f t="shared" si="324"/>
        <v>0</v>
      </c>
      <c r="AJ660" s="84">
        <f t="shared" si="325"/>
        <v>0</v>
      </c>
      <c r="AK660" s="84"/>
      <c r="AL660" s="84">
        <f t="shared" si="311"/>
        <v>0</v>
      </c>
      <c r="AM660" s="84">
        <f t="shared" si="326"/>
        <v>0</v>
      </c>
      <c r="AN660" s="84">
        <f t="shared" si="327"/>
        <v>0</v>
      </c>
      <c r="AO660" s="84">
        <f t="shared" si="312"/>
        <v>0</v>
      </c>
      <c r="AP660" s="84">
        <f t="shared" si="313"/>
        <v>0</v>
      </c>
      <c r="AQ660" s="84">
        <f t="shared" si="328"/>
        <v>0</v>
      </c>
      <c r="AR660" s="84">
        <f t="shared" si="337"/>
        <v>0</v>
      </c>
      <c r="AS660" s="84">
        <v>0</v>
      </c>
      <c r="AT660" s="84">
        <f t="shared" si="340"/>
        <v>0</v>
      </c>
      <c r="AU660" s="84">
        <v>0</v>
      </c>
      <c r="AV660" s="84">
        <f t="shared" si="314"/>
        <v>0</v>
      </c>
      <c r="AW660" s="84">
        <f t="shared" si="329"/>
        <v>0</v>
      </c>
      <c r="AX660" s="84">
        <f t="shared" si="315"/>
        <v>0</v>
      </c>
      <c r="AY660" s="84">
        <f t="shared" si="316"/>
        <v>0</v>
      </c>
      <c r="AZ660" s="84">
        <f t="shared" si="330"/>
        <v>0</v>
      </c>
      <c r="BA660" s="84">
        <f t="shared" si="317"/>
        <v>0</v>
      </c>
      <c r="BB660" s="84">
        <f t="shared" si="318"/>
        <v>0</v>
      </c>
      <c r="BC660" s="84">
        <f t="shared" si="331"/>
        <v>0</v>
      </c>
      <c r="BD660" s="84">
        <f t="shared" si="338"/>
        <v>0</v>
      </c>
      <c r="BE660" s="84">
        <v>0</v>
      </c>
      <c r="BF660" s="84">
        <f t="shared" si="332"/>
        <v>0</v>
      </c>
      <c r="BG660" s="84">
        <v>0</v>
      </c>
      <c r="BH660" s="84">
        <f t="shared" si="319"/>
        <v>0</v>
      </c>
      <c r="BI660" s="84">
        <f t="shared" si="333"/>
        <v>0</v>
      </c>
      <c r="BJ660" s="84">
        <f t="shared" si="320"/>
        <v>0</v>
      </c>
      <c r="BK660" s="84">
        <f t="shared" si="321"/>
        <v>0</v>
      </c>
      <c r="BL660" s="84">
        <f t="shared" si="334"/>
        <v>0</v>
      </c>
      <c r="BM660" s="84">
        <f t="shared" si="322"/>
        <v>0</v>
      </c>
      <c r="BN660" s="84">
        <f t="shared" si="323"/>
        <v>0</v>
      </c>
      <c r="BO660" s="84">
        <f t="shared" si="335"/>
        <v>0</v>
      </c>
      <c r="BP660" s="84">
        <f t="shared" si="339"/>
        <v>0</v>
      </c>
      <c r="BQ660" s="84">
        <v>0</v>
      </c>
      <c r="BR660" s="84">
        <f t="shared" si="336"/>
        <v>0</v>
      </c>
      <c r="BS660" s="84">
        <v>0</v>
      </c>
    </row>
    <row r="661" spans="1:71" s="85" customFormat="1">
      <c r="A661" s="69">
        <v>652</v>
      </c>
      <c r="B661" s="1"/>
      <c r="C661" s="1"/>
      <c r="D661" s="2"/>
      <c r="E661" s="3"/>
      <c r="F661" s="4"/>
      <c r="G661" s="2"/>
      <c r="H661" s="4"/>
      <c r="I661" s="4"/>
      <c r="J661" s="4"/>
      <c r="K661" s="5"/>
      <c r="L661" s="32"/>
      <c r="M661" s="4"/>
      <c r="N661" s="4"/>
      <c r="O661" s="5"/>
      <c r="P661" s="32"/>
      <c r="Q661" s="4"/>
      <c r="R661" s="4"/>
      <c r="S661" s="47"/>
      <c r="T661" s="32"/>
      <c r="U661" s="4"/>
      <c r="V661" s="4"/>
      <c r="W661" s="47"/>
      <c r="X661" s="86">
        <f>IF(Dane!$E$3=1,AL661+AX661+BJ661,IF(Dane!$E$3=2,AR661+BD661+BP661,AT661+BF661+BR661))</f>
        <v>0</v>
      </c>
      <c r="Y661" s="87">
        <f>IF(Dane!$E$3=1,AM661+AY661+BK661,IF(Dane!$E$3=2,AS661+BE661+BQ661,AU661+BG661+BS661))</f>
        <v>0</v>
      </c>
      <c r="Z661" s="87">
        <f>IF(((H661*Dane!$C$9)-X661)&lt;0,0,(H661*Dane!$C$9)-X661)</f>
        <v>0</v>
      </c>
      <c r="AA661" s="88">
        <f>IFERROR(IF(((I661*Dane!$C$9)-Y661)&lt;0,0,(I661*Dane!$C$9)-Y661),0)</f>
        <v>0</v>
      </c>
      <c r="AB661" s="74"/>
      <c r="AC661" s="83">
        <f>IF(Dane!$E$3=1,AL661,IF(Dane!$E$3=2,AR661,AT661))</f>
        <v>0</v>
      </c>
      <c r="AD661" s="83">
        <f>IF(Dane!$E$3=1,AM661,IF(Dane!$E$3=2,AS661,AU661))</f>
        <v>0</v>
      </c>
      <c r="AE661" s="83">
        <f>IF(Dane!$E$3=1,AX661,IF(Dane!$E$3=2,BD661,BF661))</f>
        <v>0</v>
      </c>
      <c r="AF661" s="83">
        <f>IF(Dane!$E$3=1,AY661,IF(Dane!$E$3=2,BE661,BG661))</f>
        <v>0</v>
      </c>
      <c r="AG661" s="83">
        <f>IF(Dane!$E$3=1,BJ661,IF(Dane!$E$3=2,BP661,BR661))</f>
        <v>0</v>
      </c>
      <c r="AH661" s="83">
        <f>IF(Dane!$E$3=1,BK661,IF(Dane!$E$3=2,BQ661,BS661))</f>
        <v>0</v>
      </c>
      <c r="AI661" s="84">
        <f t="shared" si="324"/>
        <v>0</v>
      </c>
      <c r="AJ661" s="84">
        <f t="shared" si="325"/>
        <v>0</v>
      </c>
      <c r="AK661" s="84"/>
      <c r="AL661" s="84">
        <f t="shared" si="311"/>
        <v>0</v>
      </c>
      <c r="AM661" s="84">
        <f t="shared" si="326"/>
        <v>0</v>
      </c>
      <c r="AN661" s="84">
        <f t="shared" si="327"/>
        <v>0</v>
      </c>
      <c r="AO661" s="84">
        <f t="shared" si="312"/>
        <v>0</v>
      </c>
      <c r="AP661" s="84">
        <f t="shared" si="313"/>
        <v>0</v>
      </c>
      <c r="AQ661" s="84">
        <f t="shared" si="328"/>
        <v>0</v>
      </c>
      <c r="AR661" s="84">
        <f t="shared" si="337"/>
        <v>0</v>
      </c>
      <c r="AS661" s="84">
        <v>0</v>
      </c>
      <c r="AT661" s="84">
        <f t="shared" si="340"/>
        <v>0</v>
      </c>
      <c r="AU661" s="84">
        <v>0</v>
      </c>
      <c r="AV661" s="84">
        <f t="shared" si="314"/>
        <v>0</v>
      </c>
      <c r="AW661" s="84">
        <f t="shared" si="329"/>
        <v>0</v>
      </c>
      <c r="AX661" s="84">
        <f t="shared" si="315"/>
        <v>0</v>
      </c>
      <c r="AY661" s="84">
        <f t="shared" si="316"/>
        <v>0</v>
      </c>
      <c r="AZ661" s="84">
        <f t="shared" si="330"/>
        <v>0</v>
      </c>
      <c r="BA661" s="84">
        <f t="shared" si="317"/>
        <v>0</v>
      </c>
      <c r="BB661" s="84">
        <f t="shared" si="318"/>
        <v>0</v>
      </c>
      <c r="BC661" s="84">
        <f t="shared" si="331"/>
        <v>0</v>
      </c>
      <c r="BD661" s="84">
        <f t="shared" si="338"/>
        <v>0</v>
      </c>
      <c r="BE661" s="84">
        <v>0</v>
      </c>
      <c r="BF661" s="84">
        <f t="shared" si="332"/>
        <v>0</v>
      </c>
      <c r="BG661" s="84">
        <v>0</v>
      </c>
      <c r="BH661" s="84">
        <f t="shared" si="319"/>
        <v>0</v>
      </c>
      <c r="BI661" s="84">
        <f t="shared" si="333"/>
        <v>0</v>
      </c>
      <c r="BJ661" s="84">
        <f t="shared" si="320"/>
        <v>0</v>
      </c>
      <c r="BK661" s="84">
        <f t="shared" si="321"/>
        <v>0</v>
      </c>
      <c r="BL661" s="84">
        <f t="shared" si="334"/>
        <v>0</v>
      </c>
      <c r="BM661" s="84">
        <f t="shared" si="322"/>
        <v>0</v>
      </c>
      <c r="BN661" s="84">
        <f t="shared" si="323"/>
        <v>0</v>
      </c>
      <c r="BO661" s="84">
        <f t="shared" si="335"/>
        <v>0</v>
      </c>
      <c r="BP661" s="84">
        <f t="shared" si="339"/>
        <v>0</v>
      </c>
      <c r="BQ661" s="84">
        <v>0</v>
      </c>
      <c r="BR661" s="84">
        <f t="shared" si="336"/>
        <v>0</v>
      </c>
      <c r="BS661" s="84">
        <v>0</v>
      </c>
    </row>
    <row r="662" spans="1:71" s="85" customFormat="1">
      <c r="A662" s="69">
        <v>653</v>
      </c>
      <c r="B662" s="1"/>
      <c r="C662" s="1"/>
      <c r="D662" s="2"/>
      <c r="E662" s="3"/>
      <c r="F662" s="4"/>
      <c r="G662" s="2"/>
      <c r="H662" s="4"/>
      <c r="I662" s="4"/>
      <c r="J662" s="4"/>
      <c r="K662" s="5"/>
      <c r="L662" s="32"/>
      <c r="M662" s="4"/>
      <c r="N662" s="4"/>
      <c r="O662" s="5"/>
      <c r="P662" s="32"/>
      <c r="Q662" s="4"/>
      <c r="R662" s="4"/>
      <c r="S662" s="47"/>
      <c r="T662" s="32"/>
      <c r="U662" s="4"/>
      <c r="V662" s="4"/>
      <c r="W662" s="47"/>
      <c r="X662" s="86">
        <f>IF(Dane!$E$3=1,AL662+AX662+BJ662,IF(Dane!$E$3=2,AR662+BD662+BP662,AT662+BF662+BR662))</f>
        <v>0</v>
      </c>
      <c r="Y662" s="87">
        <f>IF(Dane!$E$3=1,AM662+AY662+BK662,IF(Dane!$E$3=2,AS662+BE662+BQ662,AU662+BG662+BS662))</f>
        <v>0</v>
      </c>
      <c r="Z662" s="87">
        <f>IF(((H662*Dane!$C$9)-X662)&lt;0,0,(H662*Dane!$C$9)-X662)</f>
        <v>0</v>
      </c>
      <c r="AA662" s="88">
        <f>IFERROR(IF(((I662*Dane!$C$9)-Y662)&lt;0,0,(I662*Dane!$C$9)-Y662),0)</f>
        <v>0</v>
      </c>
      <c r="AB662" s="74"/>
      <c r="AC662" s="83">
        <f>IF(Dane!$E$3=1,AL662,IF(Dane!$E$3=2,AR662,AT662))</f>
        <v>0</v>
      </c>
      <c r="AD662" s="83">
        <f>IF(Dane!$E$3=1,AM662,IF(Dane!$E$3=2,AS662,AU662))</f>
        <v>0</v>
      </c>
      <c r="AE662" s="83">
        <f>IF(Dane!$E$3=1,AX662,IF(Dane!$E$3=2,BD662,BF662))</f>
        <v>0</v>
      </c>
      <c r="AF662" s="83">
        <f>IF(Dane!$E$3=1,AY662,IF(Dane!$E$3=2,BE662,BG662))</f>
        <v>0</v>
      </c>
      <c r="AG662" s="83">
        <f>IF(Dane!$E$3=1,BJ662,IF(Dane!$E$3=2,BP662,BR662))</f>
        <v>0</v>
      </c>
      <c r="AH662" s="83">
        <f>IF(Dane!$E$3=1,BK662,IF(Dane!$E$3=2,BQ662,BS662))</f>
        <v>0</v>
      </c>
      <c r="AI662" s="84">
        <f t="shared" si="324"/>
        <v>0</v>
      </c>
      <c r="AJ662" s="84">
        <f t="shared" si="325"/>
        <v>0</v>
      </c>
      <c r="AK662" s="84"/>
      <c r="AL662" s="84">
        <f t="shared" si="311"/>
        <v>0</v>
      </c>
      <c r="AM662" s="84">
        <f t="shared" si="326"/>
        <v>0</v>
      </c>
      <c r="AN662" s="84">
        <f t="shared" si="327"/>
        <v>0</v>
      </c>
      <c r="AO662" s="84">
        <f t="shared" si="312"/>
        <v>0</v>
      </c>
      <c r="AP662" s="84">
        <f t="shared" si="313"/>
        <v>0</v>
      </c>
      <c r="AQ662" s="84">
        <f t="shared" si="328"/>
        <v>0</v>
      </c>
      <c r="AR662" s="84">
        <f t="shared" si="337"/>
        <v>0</v>
      </c>
      <c r="AS662" s="84">
        <v>0</v>
      </c>
      <c r="AT662" s="84">
        <f t="shared" si="340"/>
        <v>0</v>
      </c>
      <c r="AU662" s="84">
        <v>0</v>
      </c>
      <c r="AV662" s="84">
        <f t="shared" si="314"/>
        <v>0</v>
      </c>
      <c r="AW662" s="84">
        <f t="shared" si="329"/>
        <v>0</v>
      </c>
      <c r="AX662" s="84">
        <f t="shared" si="315"/>
        <v>0</v>
      </c>
      <c r="AY662" s="84">
        <f t="shared" si="316"/>
        <v>0</v>
      </c>
      <c r="AZ662" s="84">
        <f t="shared" si="330"/>
        <v>0</v>
      </c>
      <c r="BA662" s="84">
        <f t="shared" si="317"/>
        <v>0</v>
      </c>
      <c r="BB662" s="84">
        <f t="shared" si="318"/>
        <v>0</v>
      </c>
      <c r="BC662" s="84">
        <f t="shared" si="331"/>
        <v>0</v>
      </c>
      <c r="BD662" s="84">
        <f t="shared" si="338"/>
        <v>0</v>
      </c>
      <c r="BE662" s="84">
        <v>0</v>
      </c>
      <c r="BF662" s="84">
        <f t="shared" si="332"/>
        <v>0</v>
      </c>
      <c r="BG662" s="84">
        <v>0</v>
      </c>
      <c r="BH662" s="84">
        <f t="shared" si="319"/>
        <v>0</v>
      </c>
      <c r="BI662" s="84">
        <f t="shared" si="333"/>
        <v>0</v>
      </c>
      <c r="BJ662" s="84">
        <f t="shared" si="320"/>
        <v>0</v>
      </c>
      <c r="BK662" s="84">
        <f t="shared" si="321"/>
        <v>0</v>
      </c>
      <c r="BL662" s="84">
        <f t="shared" si="334"/>
        <v>0</v>
      </c>
      <c r="BM662" s="84">
        <f t="shared" si="322"/>
        <v>0</v>
      </c>
      <c r="BN662" s="84">
        <f t="shared" si="323"/>
        <v>0</v>
      </c>
      <c r="BO662" s="84">
        <f t="shared" si="335"/>
        <v>0</v>
      </c>
      <c r="BP662" s="84">
        <f t="shared" si="339"/>
        <v>0</v>
      </c>
      <c r="BQ662" s="84">
        <v>0</v>
      </c>
      <c r="BR662" s="84">
        <f t="shared" si="336"/>
        <v>0</v>
      </c>
      <c r="BS662" s="84">
        <v>0</v>
      </c>
    </row>
    <row r="663" spans="1:71" s="85" customFormat="1">
      <c r="A663" s="69">
        <v>654</v>
      </c>
      <c r="B663" s="1"/>
      <c r="C663" s="1"/>
      <c r="D663" s="2"/>
      <c r="E663" s="3"/>
      <c r="F663" s="4"/>
      <c r="G663" s="2"/>
      <c r="H663" s="4"/>
      <c r="I663" s="4"/>
      <c r="J663" s="4"/>
      <c r="K663" s="5"/>
      <c r="L663" s="32"/>
      <c r="M663" s="4"/>
      <c r="N663" s="4"/>
      <c r="O663" s="5"/>
      <c r="P663" s="32"/>
      <c r="Q663" s="4"/>
      <c r="R663" s="4"/>
      <c r="S663" s="47"/>
      <c r="T663" s="32"/>
      <c r="U663" s="4"/>
      <c r="V663" s="4"/>
      <c r="W663" s="47"/>
      <c r="X663" s="86">
        <f>IF(Dane!$E$3=1,AL663+AX663+BJ663,IF(Dane!$E$3=2,AR663+BD663+BP663,AT663+BF663+BR663))</f>
        <v>0</v>
      </c>
      <c r="Y663" s="87">
        <f>IF(Dane!$E$3=1,AM663+AY663+BK663,IF(Dane!$E$3=2,AS663+BE663+BQ663,AU663+BG663+BS663))</f>
        <v>0</v>
      </c>
      <c r="Z663" s="87">
        <f>IF(((H663*Dane!$C$9)-X663)&lt;0,0,(H663*Dane!$C$9)-X663)</f>
        <v>0</v>
      </c>
      <c r="AA663" s="88">
        <f>IFERROR(IF(((I663*Dane!$C$9)-Y663)&lt;0,0,(I663*Dane!$C$9)-Y663),0)</f>
        <v>0</v>
      </c>
      <c r="AB663" s="74"/>
      <c r="AC663" s="83">
        <f>IF(Dane!$E$3=1,AL663,IF(Dane!$E$3=2,AR663,AT663))</f>
        <v>0</v>
      </c>
      <c r="AD663" s="83">
        <f>IF(Dane!$E$3=1,AM663,IF(Dane!$E$3=2,AS663,AU663))</f>
        <v>0</v>
      </c>
      <c r="AE663" s="83">
        <f>IF(Dane!$E$3=1,AX663,IF(Dane!$E$3=2,BD663,BF663))</f>
        <v>0</v>
      </c>
      <c r="AF663" s="83">
        <f>IF(Dane!$E$3=1,AY663,IF(Dane!$E$3=2,BE663,BG663))</f>
        <v>0</v>
      </c>
      <c r="AG663" s="83">
        <f>IF(Dane!$E$3=1,BJ663,IF(Dane!$E$3=2,BP663,BR663))</f>
        <v>0</v>
      </c>
      <c r="AH663" s="83">
        <f>IF(Dane!$E$3=1,BK663,IF(Dane!$E$3=2,BQ663,BS663))</f>
        <v>0</v>
      </c>
      <c r="AI663" s="84">
        <f t="shared" si="324"/>
        <v>0</v>
      </c>
      <c r="AJ663" s="84">
        <f t="shared" si="325"/>
        <v>0</v>
      </c>
      <c r="AK663" s="84"/>
      <c r="AL663" s="84">
        <f t="shared" si="311"/>
        <v>0</v>
      </c>
      <c r="AM663" s="84">
        <f t="shared" si="326"/>
        <v>0</v>
      </c>
      <c r="AN663" s="84">
        <f t="shared" si="327"/>
        <v>0</v>
      </c>
      <c r="AO663" s="84">
        <f t="shared" si="312"/>
        <v>0</v>
      </c>
      <c r="AP663" s="84">
        <f t="shared" si="313"/>
        <v>0</v>
      </c>
      <c r="AQ663" s="84">
        <f t="shared" si="328"/>
        <v>0</v>
      </c>
      <c r="AR663" s="84">
        <f t="shared" si="337"/>
        <v>0</v>
      </c>
      <c r="AS663" s="84">
        <v>0</v>
      </c>
      <c r="AT663" s="84">
        <f t="shared" si="340"/>
        <v>0</v>
      </c>
      <c r="AU663" s="84">
        <v>0</v>
      </c>
      <c r="AV663" s="84">
        <f t="shared" si="314"/>
        <v>0</v>
      </c>
      <c r="AW663" s="84">
        <f t="shared" si="329"/>
        <v>0</v>
      </c>
      <c r="AX663" s="84">
        <f t="shared" si="315"/>
        <v>0</v>
      </c>
      <c r="AY663" s="84">
        <f t="shared" si="316"/>
        <v>0</v>
      </c>
      <c r="AZ663" s="84">
        <f t="shared" si="330"/>
        <v>0</v>
      </c>
      <c r="BA663" s="84">
        <f t="shared" si="317"/>
        <v>0</v>
      </c>
      <c r="BB663" s="84">
        <f t="shared" si="318"/>
        <v>0</v>
      </c>
      <c r="BC663" s="84">
        <f t="shared" si="331"/>
        <v>0</v>
      </c>
      <c r="BD663" s="84">
        <f t="shared" si="338"/>
        <v>0</v>
      </c>
      <c r="BE663" s="84">
        <v>0</v>
      </c>
      <c r="BF663" s="84">
        <f t="shared" si="332"/>
        <v>0</v>
      </c>
      <c r="BG663" s="84">
        <v>0</v>
      </c>
      <c r="BH663" s="84">
        <f t="shared" si="319"/>
        <v>0</v>
      </c>
      <c r="BI663" s="84">
        <f t="shared" si="333"/>
        <v>0</v>
      </c>
      <c r="BJ663" s="84">
        <f t="shared" si="320"/>
        <v>0</v>
      </c>
      <c r="BK663" s="84">
        <f t="shared" si="321"/>
        <v>0</v>
      </c>
      <c r="BL663" s="84">
        <f t="shared" si="334"/>
        <v>0</v>
      </c>
      <c r="BM663" s="84">
        <f t="shared" si="322"/>
        <v>0</v>
      </c>
      <c r="BN663" s="84">
        <f t="shared" si="323"/>
        <v>0</v>
      </c>
      <c r="BO663" s="84">
        <f t="shared" si="335"/>
        <v>0</v>
      </c>
      <c r="BP663" s="84">
        <f t="shared" si="339"/>
        <v>0</v>
      </c>
      <c r="BQ663" s="84">
        <v>0</v>
      </c>
      <c r="BR663" s="84">
        <f t="shared" si="336"/>
        <v>0</v>
      </c>
      <c r="BS663" s="84">
        <v>0</v>
      </c>
    </row>
    <row r="664" spans="1:71" s="85" customFormat="1">
      <c r="A664" s="69">
        <v>655</v>
      </c>
      <c r="B664" s="1"/>
      <c r="C664" s="1"/>
      <c r="D664" s="2"/>
      <c r="E664" s="3"/>
      <c r="F664" s="4"/>
      <c r="G664" s="2"/>
      <c r="H664" s="4"/>
      <c r="I664" s="4"/>
      <c r="J664" s="4"/>
      <c r="K664" s="5"/>
      <c r="L664" s="32"/>
      <c r="M664" s="4"/>
      <c r="N664" s="4"/>
      <c r="O664" s="5"/>
      <c r="P664" s="32"/>
      <c r="Q664" s="4"/>
      <c r="R664" s="4"/>
      <c r="S664" s="47"/>
      <c r="T664" s="32"/>
      <c r="U664" s="4"/>
      <c r="V664" s="4"/>
      <c r="W664" s="47"/>
      <c r="X664" s="86">
        <f>IF(Dane!$E$3=1,AL664+AX664+BJ664,IF(Dane!$E$3=2,AR664+BD664+BP664,AT664+BF664+BR664))</f>
        <v>0</v>
      </c>
      <c r="Y664" s="87">
        <f>IF(Dane!$E$3=1,AM664+AY664+BK664,IF(Dane!$E$3=2,AS664+BE664+BQ664,AU664+BG664+BS664))</f>
        <v>0</v>
      </c>
      <c r="Z664" s="87">
        <f>IF(((H664*Dane!$C$9)-X664)&lt;0,0,(H664*Dane!$C$9)-X664)</f>
        <v>0</v>
      </c>
      <c r="AA664" s="88">
        <f>IFERROR(IF(((I664*Dane!$C$9)-Y664)&lt;0,0,(I664*Dane!$C$9)-Y664),0)</f>
        <v>0</v>
      </c>
      <c r="AB664" s="74"/>
      <c r="AC664" s="83">
        <f>IF(Dane!$E$3=1,AL664,IF(Dane!$E$3=2,AR664,AT664))</f>
        <v>0</v>
      </c>
      <c r="AD664" s="83">
        <f>IF(Dane!$E$3=1,AM664,IF(Dane!$E$3=2,AS664,AU664))</f>
        <v>0</v>
      </c>
      <c r="AE664" s="83">
        <f>IF(Dane!$E$3=1,AX664,IF(Dane!$E$3=2,BD664,BF664))</f>
        <v>0</v>
      </c>
      <c r="AF664" s="83">
        <f>IF(Dane!$E$3=1,AY664,IF(Dane!$E$3=2,BE664,BG664))</f>
        <v>0</v>
      </c>
      <c r="AG664" s="83">
        <f>IF(Dane!$E$3=1,BJ664,IF(Dane!$E$3=2,BP664,BR664))</f>
        <v>0</v>
      </c>
      <c r="AH664" s="83">
        <f>IF(Dane!$E$3=1,BK664,IF(Dane!$E$3=2,BQ664,BS664))</f>
        <v>0</v>
      </c>
      <c r="AI664" s="84">
        <f t="shared" si="324"/>
        <v>0</v>
      </c>
      <c r="AJ664" s="84">
        <f t="shared" si="325"/>
        <v>0</v>
      </c>
      <c r="AK664" s="84"/>
      <c r="AL664" s="84">
        <f t="shared" si="311"/>
        <v>0</v>
      </c>
      <c r="AM664" s="84">
        <f t="shared" si="326"/>
        <v>0</v>
      </c>
      <c r="AN664" s="84">
        <f t="shared" si="327"/>
        <v>0</v>
      </c>
      <c r="AO664" s="84">
        <f t="shared" si="312"/>
        <v>0</v>
      </c>
      <c r="AP664" s="84">
        <f t="shared" si="313"/>
        <v>0</v>
      </c>
      <c r="AQ664" s="84">
        <f t="shared" si="328"/>
        <v>0</v>
      </c>
      <c r="AR664" s="84">
        <f t="shared" si="337"/>
        <v>0</v>
      </c>
      <c r="AS664" s="84">
        <v>0</v>
      </c>
      <c r="AT664" s="84">
        <f t="shared" si="340"/>
        <v>0</v>
      </c>
      <c r="AU664" s="84">
        <v>0</v>
      </c>
      <c r="AV664" s="84">
        <f t="shared" si="314"/>
        <v>0</v>
      </c>
      <c r="AW664" s="84">
        <f t="shared" si="329"/>
        <v>0</v>
      </c>
      <c r="AX664" s="84">
        <f t="shared" si="315"/>
        <v>0</v>
      </c>
      <c r="AY664" s="84">
        <f t="shared" si="316"/>
        <v>0</v>
      </c>
      <c r="AZ664" s="84">
        <f t="shared" si="330"/>
        <v>0</v>
      </c>
      <c r="BA664" s="84">
        <f t="shared" si="317"/>
        <v>0</v>
      </c>
      <c r="BB664" s="84">
        <f t="shared" si="318"/>
        <v>0</v>
      </c>
      <c r="BC664" s="84">
        <f t="shared" si="331"/>
        <v>0</v>
      </c>
      <c r="BD664" s="84">
        <f t="shared" si="338"/>
        <v>0</v>
      </c>
      <c r="BE664" s="84">
        <v>0</v>
      </c>
      <c r="BF664" s="84">
        <f t="shared" si="332"/>
        <v>0</v>
      </c>
      <c r="BG664" s="84">
        <v>0</v>
      </c>
      <c r="BH664" s="84">
        <f t="shared" si="319"/>
        <v>0</v>
      </c>
      <c r="BI664" s="84">
        <f t="shared" si="333"/>
        <v>0</v>
      </c>
      <c r="BJ664" s="84">
        <f t="shared" si="320"/>
        <v>0</v>
      </c>
      <c r="BK664" s="84">
        <f t="shared" si="321"/>
        <v>0</v>
      </c>
      <c r="BL664" s="84">
        <f t="shared" si="334"/>
        <v>0</v>
      </c>
      <c r="BM664" s="84">
        <f t="shared" si="322"/>
        <v>0</v>
      </c>
      <c r="BN664" s="84">
        <f t="shared" si="323"/>
        <v>0</v>
      </c>
      <c r="BO664" s="84">
        <f t="shared" si="335"/>
        <v>0</v>
      </c>
      <c r="BP664" s="84">
        <f t="shared" si="339"/>
        <v>0</v>
      </c>
      <c r="BQ664" s="84">
        <v>0</v>
      </c>
      <c r="BR664" s="84">
        <f t="shared" si="336"/>
        <v>0</v>
      </c>
      <c r="BS664" s="84">
        <v>0</v>
      </c>
    </row>
    <row r="665" spans="1:71" s="85" customFormat="1">
      <c r="A665" s="69">
        <v>656</v>
      </c>
      <c r="B665" s="1"/>
      <c r="C665" s="1"/>
      <c r="D665" s="2"/>
      <c r="E665" s="3"/>
      <c r="F665" s="4"/>
      <c r="G665" s="2"/>
      <c r="H665" s="4"/>
      <c r="I665" s="4"/>
      <c r="J665" s="4"/>
      <c r="K665" s="5"/>
      <c r="L665" s="32"/>
      <c r="M665" s="4"/>
      <c r="N665" s="4"/>
      <c r="O665" s="5"/>
      <c r="P665" s="32"/>
      <c r="Q665" s="4"/>
      <c r="R665" s="4"/>
      <c r="S665" s="47"/>
      <c r="T665" s="32"/>
      <c r="U665" s="4"/>
      <c r="V665" s="4"/>
      <c r="W665" s="47"/>
      <c r="X665" s="86">
        <f>IF(Dane!$E$3=1,AL665+AX665+BJ665,IF(Dane!$E$3=2,AR665+BD665+BP665,AT665+BF665+BR665))</f>
        <v>0</v>
      </c>
      <c r="Y665" s="87">
        <f>IF(Dane!$E$3=1,AM665+AY665+BK665,IF(Dane!$E$3=2,AS665+BE665+BQ665,AU665+BG665+BS665))</f>
        <v>0</v>
      </c>
      <c r="Z665" s="87">
        <f>IF(((H665*Dane!$C$9)-X665)&lt;0,0,(H665*Dane!$C$9)-X665)</f>
        <v>0</v>
      </c>
      <c r="AA665" s="88">
        <f>IFERROR(IF(((I665*Dane!$C$9)-Y665)&lt;0,0,(I665*Dane!$C$9)-Y665),0)</f>
        <v>0</v>
      </c>
      <c r="AB665" s="74"/>
      <c r="AC665" s="83">
        <f>IF(Dane!$E$3=1,AL665,IF(Dane!$E$3=2,AR665,AT665))</f>
        <v>0</v>
      </c>
      <c r="AD665" s="83">
        <f>IF(Dane!$E$3=1,AM665,IF(Dane!$E$3=2,AS665,AU665))</f>
        <v>0</v>
      </c>
      <c r="AE665" s="83">
        <f>IF(Dane!$E$3=1,AX665,IF(Dane!$E$3=2,BD665,BF665))</f>
        <v>0</v>
      </c>
      <c r="AF665" s="83">
        <f>IF(Dane!$E$3=1,AY665,IF(Dane!$E$3=2,BE665,BG665))</f>
        <v>0</v>
      </c>
      <c r="AG665" s="83">
        <f>IF(Dane!$E$3=1,BJ665,IF(Dane!$E$3=2,BP665,BR665))</f>
        <v>0</v>
      </c>
      <c r="AH665" s="83">
        <f>IF(Dane!$E$3=1,BK665,IF(Dane!$E$3=2,BQ665,BS665))</f>
        <v>0</v>
      </c>
      <c r="AI665" s="84">
        <f t="shared" si="324"/>
        <v>0</v>
      </c>
      <c r="AJ665" s="84">
        <f t="shared" si="325"/>
        <v>0</v>
      </c>
      <c r="AK665" s="84"/>
      <c r="AL665" s="84">
        <f t="shared" si="311"/>
        <v>0</v>
      </c>
      <c r="AM665" s="84">
        <f t="shared" si="326"/>
        <v>0</v>
      </c>
      <c r="AN665" s="84">
        <f t="shared" si="327"/>
        <v>0</v>
      </c>
      <c r="AO665" s="84">
        <f t="shared" si="312"/>
        <v>0</v>
      </c>
      <c r="AP665" s="84">
        <f t="shared" si="313"/>
        <v>0</v>
      </c>
      <c r="AQ665" s="84">
        <f t="shared" si="328"/>
        <v>0</v>
      </c>
      <c r="AR665" s="84">
        <f t="shared" si="337"/>
        <v>0</v>
      </c>
      <c r="AS665" s="84">
        <v>0</v>
      </c>
      <c r="AT665" s="84">
        <f t="shared" si="340"/>
        <v>0</v>
      </c>
      <c r="AU665" s="84">
        <v>0</v>
      </c>
      <c r="AV665" s="84">
        <f t="shared" si="314"/>
        <v>0</v>
      </c>
      <c r="AW665" s="84">
        <f t="shared" si="329"/>
        <v>0</v>
      </c>
      <c r="AX665" s="84">
        <f t="shared" si="315"/>
        <v>0</v>
      </c>
      <c r="AY665" s="84">
        <f t="shared" si="316"/>
        <v>0</v>
      </c>
      <c r="AZ665" s="84">
        <f t="shared" si="330"/>
        <v>0</v>
      </c>
      <c r="BA665" s="84">
        <f t="shared" si="317"/>
        <v>0</v>
      </c>
      <c r="BB665" s="84">
        <f t="shared" si="318"/>
        <v>0</v>
      </c>
      <c r="BC665" s="84">
        <f t="shared" si="331"/>
        <v>0</v>
      </c>
      <c r="BD665" s="84">
        <f t="shared" si="338"/>
        <v>0</v>
      </c>
      <c r="BE665" s="84">
        <v>0</v>
      </c>
      <c r="BF665" s="84">
        <f t="shared" si="332"/>
        <v>0</v>
      </c>
      <c r="BG665" s="84">
        <v>0</v>
      </c>
      <c r="BH665" s="84">
        <f t="shared" si="319"/>
        <v>0</v>
      </c>
      <c r="BI665" s="84">
        <f t="shared" si="333"/>
        <v>0</v>
      </c>
      <c r="BJ665" s="84">
        <f t="shared" si="320"/>
        <v>0</v>
      </c>
      <c r="BK665" s="84">
        <f t="shared" si="321"/>
        <v>0</v>
      </c>
      <c r="BL665" s="84">
        <f t="shared" si="334"/>
        <v>0</v>
      </c>
      <c r="BM665" s="84">
        <f t="shared" si="322"/>
        <v>0</v>
      </c>
      <c r="BN665" s="84">
        <f t="shared" si="323"/>
        <v>0</v>
      </c>
      <c r="BO665" s="84">
        <f t="shared" si="335"/>
        <v>0</v>
      </c>
      <c r="BP665" s="84">
        <f t="shared" si="339"/>
        <v>0</v>
      </c>
      <c r="BQ665" s="84">
        <v>0</v>
      </c>
      <c r="BR665" s="84">
        <f t="shared" si="336"/>
        <v>0</v>
      </c>
      <c r="BS665" s="84">
        <v>0</v>
      </c>
    </row>
    <row r="666" spans="1:71" s="85" customFormat="1">
      <c r="A666" s="69">
        <v>657</v>
      </c>
      <c r="B666" s="1"/>
      <c r="C666" s="1"/>
      <c r="D666" s="2"/>
      <c r="E666" s="3"/>
      <c r="F666" s="4"/>
      <c r="G666" s="2"/>
      <c r="H666" s="4"/>
      <c r="I666" s="4"/>
      <c r="J666" s="4"/>
      <c r="K666" s="5"/>
      <c r="L666" s="32"/>
      <c r="M666" s="4"/>
      <c r="N666" s="4"/>
      <c r="O666" s="5"/>
      <c r="P666" s="32"/>
      <c r="Q666" s="4"/>
      <c r="R666" s="4"/>
      <c r="S666" s="47"/>
      <c r="T666" s="32"/>
      <c r="U666" s="4"/>
      <c r="V666" s="4"/>
      <c r="W666" s="47"/>
      <c r="X666" s="86">
        <f>IF(Dane!$E$3=1,AL666+AX666+BJ666,IF(Dane!$E$3=2,AR666+BD666+BP666,AT666+BF666+BR666))</f>
        <v>0</v>
      </c>
      <c r="Y666" s="87">
        <f>IF(Dane!$E$3=1,AM666+AY666+BK666,IF(Dane!$E$3=2,AS666+BE666+BQ666,AU666+BG666+BS666))</f>
        <v>0</v>
      </c>
      <c r="Z666" s="87">
        <f>IF(((H666*Dane!$C$9)-X666)&lt;0,0,(H666*Dane!$C$9)-X666)</f>
        <v>0</v>
      </c>
      <c r="AA666" s="88">
        <f>IFERROR(IF(((I666*Dane!$C$9)-Y666)&lt;0,0,(I666*Dane!$C$9)-Y666),0)</f>
        <v>0</v>
      </c>
      <c r="AB666" s="74"/>
      <c r="AC666" s="83">
        <f>IF(Dane!$E$3=1,AL666,IF(Dane!$E$3=2,AR666,AT666))</f>
        <v>0</v>
      </c>
      <c r="AD666" s="83">
        <f>IF(Dane!$E$3=1,AM666,IF(Dane!$E$3=2,AS666,AU666))</f>
        <v>0</v>
      </c>
      <c r="AE666" s="83">
        <f>IF(Dane!$E$3=1,AX666,IF(Dane!$E$3=2,BD666,BF666))</f>
        <v>0</v>
      </c>
      <c r="AF666" s="83">
        <f>IF(Dane!$E$3=1,AY666,IF(Dane!$E$3=2,BE666,BG666))</f>
        <v>0</v>
      </c>
      <c r="AG666" s="83">
        <f>IF(Dane!$E$3=1,BJ666,IF(Dane!$E$3=2,BP666,BR666))</f>
        <v>0</v>
      </c>
      <c r="AH666" s="83">
        <f>IF(Dane!$E$3=1,BK666,IF(Dane!$E$3=2,BQ666,BS666))</f>
        <v>0</v>
      </c>
      <c r="AI666" s="84">
        <f t="shared" si="324"/>
        <v>0</v>
      </c>
      <c r="AJ666" s="84">
        <f t="shared" si="325"/>
        <v>0</v>
      </c>
      <c r="AK666" s="84"/>
      <c r="AL666" s="84">
        <f t="shared" si="311"/>
        <v>0</v>
      </c>
      <c r="AM666" s="84">
        <f t="shared" si="326"/>
        <v>0</v>
      </c>
      <c r="AN666" s="84">
        <f t="shared" si="327"/>
        <v>0</v>
      </c>
      <c r="AO666" s="84">
        <f t="shared" si="312"/>
        <v>0</v>
      </c>
      <c r="AP666" s="84">
        <f t="shared" si="313"/>
        <v>0</v>
      </c>
      <c r="AQ666" s="84">
        <f t="shared" si="328"/>
        <v>0</v>
      </c>
      <c r="AR666" s="84">
        <f t="shared" si="337"/>
        <v>0</v>
      </c>
      <c r="AS666" s="84">
        <v>0</v>
      </c>
      <c r="AT666" s="84">
        <f t="shared" si="340"/>
        <v>0</v>
      </c>
      <c r="AU666" s="84">
        <v>0</v>
      </c>
      <c r="AV666" s="84">
        <f t="shared" si="314"/>
        <v>0</v>
      </c>
      <c r="AW666" s="84">
        <f t="shared" si="329"/>
        <v>0</v>
      </c>
      <c r="AX666" s="84">
        <f t="shared" si="315"/>
        <v>0</v>
      </c>
      <c r="AY666" s="84">
        <f t="shared" si="316"/>
        <v>0</v>
      </c>
      <c r="AZ666" s="84">
        <f t="shared" si="330"/>
        <v>0</v>
      </c>
      <c r="BA666" s="84">
        <f t="shared" si="317"/>
        <v>0</v>
      </c>
      <c r="BB666" s="84">
        <f t="shared" si="318"/>
        <v>0</v>
      </c>
      <c r="BC666" s="84">
        <f t="shared" si="331"/>
        <v>0</v>
      </c>
      <c r="BD666" s="84">
        <f t="shared" si="338"/>
        <v>0</v>
      </c>
      <c r="BE666" s="84">
        <v>0</v>
      </c>
      <c r="BF666" s="84">
        <f t="shared" si="332"/>
        <v>0</v>
      </c>
      <c r="BG666" s="84">
        <v>0</v>
      </c>
      <c r="BH666" s="84">
        <f t="shared" si="319"/>
        <v>0</v>
      </c>
      <c r="BI666" s="84">
        <f t="shared" si="333"/>
        <v>0</v>
      </c>
      <c r="BJ666" s="84">
        <f t="shared" si="320"/>
        <v>0</v>
      </c>
      <c r="BK666" s="84">
        <f t="shared" si="321"/>
        <v>0</v>
      </c>
      <c r="BL666" s="84">
        <f t="shared" si="334"/>
        <v>0</v>
      </c>
      <c r="BM666" s="84">
        <f t="shared" si="322"/>
        <v>0</v>
      </c>
      <c r="BN666" s="84">
        <f t="shared" si="323"/>
        <v>0</v>
      </c>
      <c r="BO666" s="84">
        <f t="shared" si="335"/>
        <v>0</v>
      </c>
      <c r="BP666" s="84">
        <f t="shared" si="339"/>
        <v>0</v>
      </c>
      <c r="BQ666" s="84">
        <v>0</v>
      </c>
      <c r="BR666" s="84">
        <f t="shared" si="336"/>
        <v>0</v>
      </c>
      <c r="BS666" s="84">
        <v>0</v>
      </c>
    </row>
    <row r="667" spans="1:71" s="85" customFormat="1">
      <c r="A667" s="69">
        <v>658</v>
      </c>
      <c r="B667" s="1"/>
      <c r="C667" s="1"/>
      <c r="D667" s="2"/>
      <c r="E667" s="3"/>
      <c r="F667" s="4"/>
      <c r="G667" s="2"/>
      <c r="H667" s="4"/>
      <c r="I667" s="4"/>
      <c r="J667" s="4"/>
      <c r="K667" s="5"/>
      <c r="L667" s="32"/>
      <c r="M667" s="4"/>
      <c r="N667" s="4"/>
      <c r="O667" s="5"/>
      <c r="P667" s="32"/>
      <c r="Q667" s="4"/>
      <c r="R667" s="4"/>
      <c r="S667" s="47"/>
      <c r="T667" s="32"/>
      <c r="U667" s="4"/>
      <c r="V667" s="4"/>
      <c r="W667" s="47"/>
      <c r="X667" s="86">
        <f>IF(Dane!$E$3=1,AL667+AX667+BJ667,IF(Dane!$E$3=2,AR667+BD667+BP667,AT667+BF667+BR667))</f>
        <v>0</v>
      </c>
      <c r="Y667" s="87">
        <f>IF(Dane!$E$3=1,AM667+AY667+BK667,IF(Dane!$E$3=2,AS667+BE667+BQ667,AU667+BG667+BS667))</f>
        <v>0</v>
      </c>
      <c r="Z667" s="87">
        <f>IF(((H667*Dane!$C$9)-X667)&lt;0,0,(H667*Dane!$C$9)-X667)</f>
        <v>0</v>
      </c>
      <c r="AA667" s="88">
        <f>IFERROR(IF(((I667*Dane!$C$9)-Y667)&lt;0,0,(I667*Dane!$C$9)-Y667),0)</f>
        <v>0</v>
      </c>
      <c r="AB667" s="74"/>
      <c r="AC667" s="83">
        <f>IF(Dane!$E$3=1,AL667,IF(Dane!$E$3=2,AR667,AT667))</f>
        <v>0</v>
      </c>
      <c r="AD667" s="83">
        <f>IF(Dane!$E$3=1,AM667,IF(Dane!$E$3=2,AS667,AU667))</f>
        <v>0</v>
      </c>
      <c r="AE667" s="83">
        <f>IF(Dane!$E$3=1,AX667,IF(Dane!$E$3=2,BD667,BF667))</f>
        <v>0</v>
      </c>
      <c r="AF667" s="83">
        <f>IF(Dane!$E$3=1,AY667,IF(Dane!$E$3=2,BE667,BG667))</f>
        <v>0</v>
      </c>
      <c r="AG667" s="83">
        <f>IF(Dane!$E$3=1,BJ667,IF(Dane!$E$3=2,BP667,BR667))</f>
        <v>0</v>
      </c>
      <c r="AH667" s="83">
        <f>IF(Dane!$E$3=1,BK667,IF(Dane!$E$3=2,BQ667,BS667))</f>
        <v>0</v>
      </c>
      <c r="AI667" s="84">
        <f t="shared" si="324"/>
        <v>0</v>
      </c>
      <c r="AJ667" s="84">
        <f t="shared" si="325"/>
        <v>0</v>
      </c>
      <c r="AK667" s="84"/>
      <c r="AL667" s="84">
        <f t="shared" si="311"/>
        <v>0</v>
      </c>
      <c r="AM667" s="84">
        <f t="shared" si="326"/>
        <v>0</v>
      </c>
      <c r="AN667" s="84">
        <f t="shared" si="327"/>
        <v>0</v>
      </c>
      <c r="AO667" s="84">
        <f t="shared" si="312"/>
        <v>0</v>
      </c>
      <c r="AP667" s="84">
        <f t="shared" si="313"/>
        <v>0</v>
      </c>
      <c r="AQ667" s="84">
        <f t="shared" si="328"/>
        <v>0</v>
      </c>
      <c r="AR667" s="84">
        <f t="shared" si="337"/>
        <v>0</v>
      </c>
      <c r="AS667" s="84">
        <v>0</v>
      </c>
      <c r="AT667" s="84">
        <f t="shared" si="340"/>
        <v>0</v>
      </c>
      <c r="AU667" s="84">
        <v>0</v>
      </c>
      <c r="AV667" s="84">
        <f t="shared" si="314"/>
        <v>0</v>
      </c>
      <c r="AW667" s="84">
        <f t="shared" si="329"/>
        <v>0</v>
      </c>
      <c r="AX667" s="84">
        <f t="shared" si="315"/>
        <v>0</v>
      </c>
      <c r="AY667" s="84">
        <f t="shared" si="316"/>
        <v>0</v>
      </c>
      <c r="AZ667" s="84">
        <f t="shared" si="330"/>
        <v>0</v>
      </c>
      <c r="BA667" s="84">
        <f t="shared" si="317"/>
        <v>0</v>
      </c>
      <c r="BB667" s="84">
        <f t="shared" si="318"/>
        <v>0</v>
      </c>
      <c r="BC667" s="84">
        <f t="shared" si="331"/>
        <v>0</v>
      </c>
      <c r="BD667" s="84">
        <f t="shared" si="338"/>
        <v>0</v>
      </c>
      <c r="BE667" s="84">
        <v>0</v>
      </c>
      <c r="BF667" s="84">
        <f t="shared" si="332"/>
        <v>0</v>
      </c>
      <c r="BG667" s="84">
        <v>0</v>
      </c>
      <c r="BH667" s="84">
        <f t="shared" si="319"/>
        <v>0</v>
      </c>
      <c r="BI667" s="84">
        <f t="shared" si="333"/>
        <v>0</v>
      </c>
      <c r="BJ667" s="84">
        <f t="shared" si="320"/>
        <v>0</v>
      </c>
      <c r="BK667" s="84">
        <f t="shared" si="321"/>
        <v>0</v>
      </c>
      <c r="BL667" s="84">
        <f t="shared" si="334"/>
        <v>0</v>
      </c>
      <c r="BM667" s="84">
        <f t="shared" si="322"/>
        <v>0</v>
      </c>
      <c r="BN667" s="84">
        <f t="shared" si="323"/>
        <v>0</v>
      </c>
      <c r="BO667" s="84">
        <f t="shared" si="335"/>
        <v>0</v>
      </c>
      <c r="BP667" s="84">
        <f t="shared" si="339"/>
        <v>0</v>
      </c>
      <c r="BQ667" s="84">
        <v>0</v>
      </c>
      <c r="BR667" s="84">
        <f t="shared" si="336"/>
        <v>0</v>
      </c>
      <c r="BS667" s="84">
        <v>0</v>
      </c>
    </row>
    <row r="668" spans="1:71" s="85" customFormat="1">
      <c r="A668" s="69">
        <v>659</v>
      </c>
      <c r="B668" s="1"/>
      <c r="C668" s="1"/>
      <c r="D668" s="2"/>
      <c r="E668" s="3"/>
      <c r="F668" s="4"/>
      <c r="G668" s="2"/>
      <c r="H668" s="4"/>
      <c r="I668" s="4"/>
      <c r="J668" s="4"/>
      <c r="K668" s="5"/>
      <c r="L668" s="32"/>
      <c r="M668" s="4"/>
      <c r="N668" s="4"/>
      <c r="O668" s="5"/>
      <c r="P668" s="32"/>
      <c r="Q668" s="4"/>
      <c r="R668" s="4"/>
      <c r="S668" s="47"/>
      <c r="T668" s="32"/>
      <c r="U668" s="4"/>
      <c r="V668" s="4"/>
      <c r="W668" s="47"/>
      <c r="X668" s="86">
        <f>IF(Dane!$E$3=1,AL668+AX668+BJ668,IF(Dane!$E$3=2,AR668+BD668+BP668,AT668+BF668+BR668))</f>
        <v>0</v>
      </c>
      <c r="Y668" s="87">
        <f>IF(Dane!$E$3=1,AM668+AY668+BK668,IF(Dane!$E$3=2,AS668+BE668+BQ668,AU668+BG668+BS668))</f>
        <v>0</v>
      </c>
      <c r="Z668" s="87">
        <f>IF(((H668*Dane!$C$9)-X668)&lt;0,0,(H668*Dane!$C$9)-X668)</f>
        <v>0</v>
      </c>
      <c r="AA668" s="88">
        <f>IFERROR(IF(((I668*Dane!$C$9)-Y668)&lt;0,0,(I668*Dane!$C$9)-Y668),0)</f>
        <v>0</v>
      </c>
      <c r="AB668" s="74"/>
      <c r="AC668" s="83">
        <f>IF(Dane!$E$3=1,AL668,IF(Dane!$E$3=2,AR668,AT668))</f>
        <v>0</v>
      </c>
      <c r="AD668" s="83">
        <f>IF(Dane!$E$3=1,AM668,IF(Dane!$E$3=2,AS668,AU668))</f>
        <v>0</v>
      </c>
      <c r="AE668" s="83">
        <f>IF(Dane!$E$3=1,AX668,IF(Dane!$E$3=2,BD668,BF668))</f>
        <v>0</v>
      </c>
      <c r="AF668" s="83">
        <f>IF(Dane!$E$3=1,AY668,IF(Dane!$E$3=2,BE668,BG668))</f>
        <v>0</v>
      </c>
      <c r="AG668" s="83">
        <f>IF(Dane!$E$3=1,BJ668,IF(Dane!$E$3=2,BP668,BR668))</f>
        <v>0</v>
      </c>
      <c r="AH668" s="83">
        <f>IF(Dane!$E$3=1,BK668,IF(Dane!$E$3=2,BQ668,BS668))</f>
        <v>0</v>
      </c>
      <c r="AI668" s="84">
        <f t="shared" si="324"/>
        <v>0</v>
      </c>
      <c r="AJ668" s="84">
        <f t="shared" si="325"/>
        <v>0</v>
      </c>
      <c r="AK668" s="84"/>
      <c r="AL668" s="84">
        <f t="shared" si="311"/>
        <v>0</v>
      </c>
      <c r="AM668" s="84">
        <f t="shared" si="326"/>
        <v>0</v>
      </c>
      <c r="AN668" s="84">
        <f t="shared" si="327"/>
        <v>0</v>
      </c>
      <c r="AO668" s="84">
        <f t="shared" si="312"/>
        <v>0</v>
      </c>
      <c r="AP668" s="84">
        <f t="shared" si="313"/>
        <v>0</v>
      </c>
      <c r="AQ668" s="84">
        <f t="shared" si="328"/>
        <v>0</v>
      </c>
      <c r="AR668" s="84">
        <f t="shared" si="337"/>
        <v>0</v>
      </c>
      <c r="AS668" s="84">
        <v>0</v>
      </c>
      <c r="AT668" s="84">
        <f t="shared" si="340"/>
        <v>0</v>
      </c>
      <c r="AU668" s="84">
        <v>0</v>
      </c>
      <c r="AV668" s="84">
        <f t="shared" si="314"/>
        <v>0</v>
      </c>
      <c r="AW668" s="84">
        <f t="shared" si="329"/>
        <v>0</v>
      </c>
      <c r="AX668" s="84">
        <f t="shared" si="315"/>
        <v>0</v>
      </c>
      <c r="AY668" s="84">
        <f t="shared" si="316"/>
        <v>0</v>
      </c>
      <c r="AZ668" s="84">
        <f t="shared" si="330"/>
        <v>0</v>
      </c>
      <c r="BA668" s="84">
        <f t="shared" si="317"/>
        <v>0</v>
      </c>
      <c r="BB668" s="84">
        <f t="shared" si="318"/>
        <v>0</v>
      </c>
      <c r="BC668" s="84">
        <f t="shared" si="331"/>
        <v>0</v>
      </c>
      <c r="BD668" s="84">
        <f t="shared" si="338"/>
        <v>0</v>
      </c>
      <c r="BE668" s="84">
        <v>0</v>
      </c>
      <c r="BF668" s="84">
        <f t="shared" si="332"/>
        <v>0</v>
      </c>
      <c r="BG668" s="84">
        <v>0</v>
      </c>
      <c r="BH668" s="84">
        <f t="shared" si="319"/>
        <v>0</v>
      </c>
      <c r="BI668" s="84">
        <f t="shared" si="333"/>
        <v>0</v>
      </c>
      <c r="BJ668" s="84">
        <f t="shared" si="320"/>
        <v>0</v>
      </c>
      <c r="BK668" s="84">
        <f t="shared" si="321"/>
        <v>0</v>
      </c>
      <c r="BL668" s="84">
        <f t="shared" si="334"/>
        <v>0</v>
      </c>
      <c r="BM668" s="84">
        <f t="shared" si="322"/>
        <v>0</v>
      </c>
      <c r="BN668" s="84">
        <f t="shared" si="323"/>
        <v>0</v>
      </c>
      <c r="BO668" s="84">
        <f t="shared" si="335"/>
        <v>0</v>
      </c>
      <c r="BP668" s="84">
        <f t="shared" si="339"/>
        <v>0</v>
      </c>
      <c r="BQ668" s="84">
        <v>0</v>
      </c>
      <c r="BR668" s="84">
        <f t="shared" si="336"/>
        <v>0</v>
      </c>
      <c r="BS668" s="84">
        <v>0</v>
      </c>
    </row>
    <row r="669" spans="1:71" s="85" customFormat="1">
      <c r="A669" s="69">
        <v>660</v>
      </c>
      <c r="B669" s="1"/>
      <c r="C669" s="1"/>
      <c r="D669" s="2"/>
      <c r="E669" s="3"/>
      <c r="F669" s="4"/>
      <c r="G669" s="2"/>
      <c r="H669" s="4"/>
      <c r="I669" s="4"/>
      <c r="J669" s="4"/>
      <c r="K669" s="5"/>
      <c r="L669" s="32"/>
      <c r="M669" s="4"/>
      <c r="N669" s="4"/>
      <c r="O669" s="5"/>
      <c r="P669" s="32"/>
      <c r="Q669" s="4"/>
      <c r="R669" s="4"/>
      <c r="S669" s="47"/>
      <c r="T669" s="32"/>
      <c r="U669" s="4"/>
      <c r="V669" s="4"/>
      <c r="W669" s="47"/>
      <c r="X669" s="86">
        <f>IF(Dane!$E$3=1,AL669+AX669+BJ669,IF(Dane!$E$3=2,AR669+BD669+BP669,AT669+BF669+BR669))</f>
        <v>0</v>
      </c>
      <c r="Y669" s="87">
        <f>IF(Dane!$E$3=1,AM669+AY669+BK669,IF(Dane!$E$3=2,AS669+BE669+BQ669,AU669+BG669+BS669))</f>
        <v>0</v>
      </c>
      <c r="Z669" s="87">
        <f>IF(((H669*Dane!$C$9)-X669)&lt;0,0,(H669*Dane!$C$9)-X669)</f>
        <v>0</v>
      </c>
      <c r="AA669" s="88">
        <f>IFERROR(IF(((I669*Dane!$C$9)-Y669)&lt;0,0,(I669*Dane!$C$9)-Y669),0)</f>
        <v>0</v>
      </c>
      <c r="AB669" s="74"/>
      <c r="AC669" s="83">
        <f>IF(Dane!$E$3=1,AL669,IF(Dane!$E$3=2,AR669,AT669))</f>
        <v>0</v>
      </c>
      <c r="AD669" s="83">
        <f>IF(Dane!$E$3=1,AM669,IF(Dane!$E$3=2,AS669,AU669))</f>
        <v>0</v>
      </c>
      <c r="AE669" s="83">
        <f>IF(Dane!$E$3=1,AX669,IF(Dane!$E$3=2,BD669,BF669))</f>
        <v>0</v>
      </c>
      <c r="AF669" s="83">
        <f>IF(Dane!$E$3=1,AY669,IF(Dane!$E$3=2,BE669,BG669))</f>
        <v>0</v>
      </c>
      <c r="AG669" s="83">
        <f>IF(Dane!$E$3=1,BJ669,IF(Dane!$E$3=2,BP669,BR669))</f>
        <v>0</v>
      </c>
      <c r="AH669" s="83">
        <f>IF(Dane!$E$3=1,BK669,IF(Dane!$E$3=2,BQ669,BS669))</f>
        <v>0</v>
      </c>
      <c r="AI669" s="84">
        <f t="shared" si="324"/>
        <v>0</v>
      </c>
      <c r="AJ669" s="84">
        <f t="shared" si="325"/>
        <v>0</v>
      </c>
      <c r="AK669" s="84"/>
      <c r="AL669" s="84">
        <f t="shared" si="311"/>
        <v>0</v>
      </c>
      <c r="AM669" s="84">
        <f t="shared" si="326"/>
        <v>0</v>
      </c>
      <c r="AN669" s="84">
        <f t="shared" si="327"/>
        <v>0</v>
      </c>
      <c r="AO669" s="84">
        <f t="shared" si="312"/>
        <v>0</v>
      </c>
      <c r="AP669" s="84">
        <f t="shared" si="313"/>
        <v>0</v>
      </c>
      <c r="AQ669" s="84">
        <f t="shared" si="328"/>
        <v>0</v>
      </c>
      <c r="AR669" s="84">
        <f t="shared" si="337"/>
        <v>0</v>
      </c>
      <c r="AS669" s="84">
        <v>0</v>
      </c>
      <c r="AT669" s="84">
        <f t="shared" si="340"/>
        <v>0</v>
      </c>
      <c r="AU669" s="84">
        <v>0</v>
      </c>
      <c r="AV669" s="84">
        <f t="shared" si="314"/>
        <v>0</v>
      </c>
      <c r="AW669" s="84">
        <f t="shared" si="329"/>
        <v>0</v>
      </c>
      <c r="AX669" s="84">
        <f t="shared" si="315"/>
        <v>0</v>
      </c>
      <c r="AY669" s="84">
        <f t="shared" si="316"/>
        <v>0</v>
      </c>
      <c r="AZ669" s="84">
        <f t="shared" si="330"/>
        <v>0</v>
      </c>
      <c r="BA669" s="84">
        <f t="shared" si="317"/>
        <v>0</v>
      </c>
      <c r="BB669" s="84">
        <f t="shared" si="318"/>
        <v>0</v>
      </c>
      <c r="BC669" s="84">
        <f t="shared" si="331"/>
        <v>0</v>
      </c>
      <c r="BD669" s="84">
        <f t="shared" si="338"/>
        <v>0</v>
      </c>
      <c r="BE669" s="84">
        <v>0</v>
      </c>
      <c r="BF669" s="84">
        <f t="shared" si="332"/>
        <v>0</v>
      </c>
      <c r="BG669" s="84">
        <v>0</v>
      </c>
      <c r="BH669" s="84">
        <f t="shared" si="319"/>
        <v>0</v>
      </c>
      <c r="BI669" s="84">
        <f t="shared" si="333"/>
        <v>0</v>
      </c>
      <c r="BJ669" s="84">
        <f t="shared" si="320"/>
        <v>0</v>
      </c>
      <c r="BK669" s="84">
        <f t="shared" si="321"/>
        <v>0</v>
      </c>
      <c r="BL669" s="84">
        <f t="shared" si="334"/>
        <v>0</v>
      </c>
      <c r="BM669" s="84">
        <f t="shared" si="322"/>
        <v>0</v>
      </c>
      <c r="BN669" s="84">
        <f t="shared" si="323"/>
        <v>0</v>
      </c>
      <c r="BO669" s="84">
        <f t="shared" si="335"/>
        <v>0</v>
      </c>
      <c r="BP669" s="84">
        <f t="shared" si="339"/>
        <v>0</v>
      </c>
      <c r="BQ669" s="84">
        <v>0</v>
      </c>
      <c r="BR669" s="84">
        <f t="shared" si="336"/>
        <v>0</v>
      </c>
      <c r="BS669" s="84">
        <v>0</v>
      </c>
    </row>
    <row r="670" spans="1:71" s="85" customFormat="1">
      <c r="A670" s="69">
        <v>661</v>
      </c>
      <c r="B670" s="1"/>
      <c r="C670" s="1"/>
      <c r="D670" s="2"/>
      <c r="E670" s="3"/>
      <c r="F670" s="4"/>
      <c r="G670" s="2"/>
      <c r="H670" s="4"/>
      <c r="I670" s="4"/>
      <c r="J670" s="4"/>
      <c r="K670" s="5"/>
      <c r="L670" s="32"/>
      <c r="M670" s="4"/>
      <c r="N670" s="4"/>
      <c r="O670" s="5"/>
      <c r="P670" s="32"/>
      <c r="Q670" s="4"/>
      <c r="R670" s="4"/>
      <c r="S670" s="47"/>
      <c r="T670" s="32"/>
      <c r="U670" s="4"/>
      <c r="V670" s="4"/>
      <c r="W670" s="47"/>
      <c r="X670" s="86">
        <f>IF(Dane!$E$3=1,AL670+AX670+BJ670,IF(Dane!$E$3=2,AR670+BD670+BP670,AT670+BF670+BR670))</f>
        <v>0</v>
      </c>
      <c r="Y670" s="87">
        <f>IF(Dane!$E$3=1,AM670+AY670+BK670,IF(Dane!$E$3=2,AS670+BE670+BQ670,AU670+BG670+BS670))</f>
        <v>0</v>
      </c>
      <c r="Z670" s="87">
        <f>IF(((H670*Dane!$C$9)-X670)&lt;0,0,(H670*Dane!$C$9)-X670)</f>
        <v>0</v>
      </c>
      <c r="AA670" s="88">
        <f>IFERROR(IF(((I670*Dane!$C$9)-Y670)&lt;0,0,(I670*Dane!$C$9)-Y670),0)</f>
        <v>0</v>
      </c>
      <c r="AB670" s="74"/>
      <c r="AC670" s="83">
        <f>IF(Dane!$E$3=1,AL670,IF(Dane!$E$3=2,AR670,AT670))</f>
        <v>0</v>
      </c>
      <c r="AD670" s="83">
        <f>IF(Dane!$E$3=1,AM670,IF(Dane!$E$3=2,AS670,AU670))</f>
        <v>0</v>
      </c>
      <c r="AE670" s="83">
        <f>IF(Dane!$E$3=1,AX670,IF(Dane!$E$3=2,BD670,BF670))</f>
        <v>0</v>
      </c>
      <c r="AF670" s="83">
        <f>IF(Dane!$E$3=1,AY670,IF(Dane!$E$3=2,BE670,BG670))</f>
        <v>0</v>
      </c>
      <c r="AG670" s="83">
        <f>IF(Dane!$E$3=1,BJ670,IF(Dane!$E$3=2,BP670,BR670))</f>
        <v>0</v>
      </c>
      <c r="AH670" s="83">
        <f>IF(Dane!$E$3=1,BK670,IF(Dane!$E$3=2,BQ670,BS670))</f>
        <v>0</v>
      </c>
      <c r="AI670" s="84">
        <f t="shared" si="324"/>
        <v>0</v>
      </c>
      <c r="AJ670" s="84">
        <f t="shared" si="325"/>
        <v>0</v>
      </c>
      <c r="AK670" s="84"/>
      <c r="AL670" s="84">
        <f t="shared" si="311"/>
        <v>0</v>
      </c>
      <c r="AM670" s="84">
        <f t="shared" si="326"/>
        <v>0</v>
      </c>
      <c r="AN670" s="84">
        <f t="shared" si="327"/>
        <v>0</v>
      </c>
      <c r="AO670" s="84">
        <f t="shared" si="312"/>
        <v>0</v>
      </c>
      <c r="AP670" s="84">
        <f t="shared" si="313"/>
        <v>0</v>
      </c>
      <c r="AQ670" s="84">
        <f t="shared" si="328"/>
        <v>0</v>
      </c>
      <c r="AR670" s="84">
        <f t="shared" si="337"/>
        <v>0</v>
      </c>
      <c r="AS670" s="84">
        <v>0</v>
      </c>
      <c r="AT670" s="84">
        <f t="shared" si="340"/>
        <v>0</v>
      </c>
      <c r="AU670" s="84">
        <v>0</v>
      </c>
      <c r="AV670" s="84">
        <f t="shared" si="314"/>
        <v>0</v>
      </c>
      <c r="AW670" s="84">
        <f t="shared" si="329"/>
        <v>0</v>
      </c>
      <c r="AX670" s="84">
        <f t="shared" si="315"/>
        <v>0</v>
      </c>
      <c r="AY670" s="84">
        <f t="shared" si="316"/>
        <v>0</v>
      </c>
      <c r="AZ670" s="84">
        <f t="shared" si="330"/>
        <v>0</v>
      </c>
      <c r="BA670" s="84">
        <f t="shared" si="317"/>
        <v>0</v>
      </c>
      <c r="BB670" s="84">
        <f t="shared" si="318"/>
        <v>0</v>
      </c>
      <c r="BC670" s="84">
        <f t="shared" si="331"/>
        <v>0</v>
      </c>
      <c r="BD670" s="84">
        <f t="shared" si="338"/>
        <v>0</v>
      </c>
      <c r="BE670" s="84">
        <v>0</v>
      </c>
      <c r="BF670" s="84">
        <f t="shared" si="332"/>
        <v>0</v>
      </c>
      <c r="BG670" s="84">
        <v>0</v>
      </c>
      <c r="BH670" s="84">
        <f t="shared" si="319"/>
        <v>0</v>
      </c>
      <c r="BI670" s="84">
        <f t="shared" si="333"/>
        <v>0</v>
      </c>
      <c r="BJ670" s="84">
        <f t="shared" si="320"/>
        <v>0</v>
      </c>
      <c r="BK670" s="84">
        <f t="shared" si="321"/>
        <v>0</v>
      </c>
      <c r="BL670" s="84">
        <f t="shared" si="334"/>
        <v>0</v>
      </c>
      <c r="BM670" s="84">
        <f t="shared" si="322"/>
        <v>0</v>
      </c>
      <c r="BN670" s="84">
        <f t="shared" si="323"/>
        <v>0</v>
      </c>
      <c r="BO670" s="84">
        <f t="shared" si="335"/>
        <v>0</v>
      </c>
      <c r="BP670" s="84">
        <f t="shared" si="339"/>
        <v>0</v>
      </c>
      <c r="BQ670" s="84">
        <v>0</v>
      </c>
      <c r="BR670" s="84">
        <f t="shared" si="336"/>
        <v>0</v>
      </c>
      <c r="BS670" s="84">
        <v>0</v>
      </c>
    </row>
    <row r="671" spans="1:71" s="85" customFormat="1">
      <c r="A671" s="69">
        <v>662</v>
      </c>
      <c r="B671" s="1"/>
      <c r="C671" s="1"/>
      <c r="D671" s="2"/>
      <c r="E671" s="3"/>
      <c r="F671" s="4"/>
      <c r="G671" s="2"/>
      <c r="H671" s="4"/>
      <c r="I671" s="4"/>
      <c r="J671" s="4"/>
      <c r="K671" s="5"/>
      <c r="L671" s="32"/>
      <c r="M671" s="4"/>
      <c r="N671" s="4"/>
      <c r="O671" s="5"/>
      <c r="P671" s="32"/>
      <c r="Q671" s="4"/>
      <c r="R671" s="4"/>
      <c r="S671" s="47"/>
      <c r="T671" s="32"/>
      <c r="U671" s="4"/>
      <c r="V671" s="4"/>
      <c r="W671" s="47"/>
      <c r="X671" s="86">
        <f>IF(Dane!$E$3=1,AL671+AX671+BJ671,IF(Dane!$E$3=2,AR671+BD671+BP671,AT671+BF671+BR671))</f>
        <v>0</v>
      </c>
      <c r="Y671" s="87">
        <f>IF(Dane!$E$3=1,AM671+AY671+BK671,IF(Dane!$E$3=2,AS671+BE671+BQ671,AU671+BG671+BS671))</f>
        <v>0</v>
      </c>
      <c r="Z671" s="87">
        <f>IF(((H671*Dane!$C$9)-X671)&lt;0,0,(H671*Dane!$C$9)-X671)</f>
        <v>0</v>
      </c>
      <c r="AA671" s="88">
        <f>IFERROR(IF(((I671*Dane!$C$9)-Y671)&lt;0,0,(I671*Dane!$C$9)-Y671),0)</f>
        <v>0</v>
      </c>
      <c r="AB671" s="74"/>
      <c r="AC671" s="83">
        <f>IF(Dane!$E$3=1,AL671,IF(Dane!$E$3=2,AR671,AT671))</f>
        <v>0</v>
      </c>
      <c r="AD671" s="83">
        <f>IF(Dane!$E$3=1,AM671,IF(Dane!$E$3=2,AS671,AU671))</f>
        <v>0</v>
      </c>
      <c r="AE671" s="83">
        <f>IF(Dane!$E$3=1,AX671,IF(Dane!$E$3=2,BD671,BF671))</f>
        <v>0</v>
      </c>
      <c r="AF671" s="83">
        <f>IF(Dane!$E$3=1,AY671,IF(Dane!$E$3=2,BE671,BG671))</f>
        <v>0</v>
      </c>
      <c r="AG671" s="83">
        <f>IF(Dane!$E$3=1,BJ671,IF(Dane!$E$3=2,BP671,BR671))</f>
        <v>0</v>
      </c>
      <c r="AH671" s="83">
        <f>IF(Dane!$E$3=1,BK671,IF(Dane!$E$3=2,BQ671,BS671))</f>
        <v>0</v>
      </c>
      <c r="AI671" s="84">
        <f t="shared" si="324"/>
        <v>0</v>
      </c>
      <c r="AJ671" s="84">
        <f t="shared" si="325"/>
        <v>0</v>
      </c>
      <c r="AK671" s="84"/>
      <c r="AL671" s="84">
        <f t="shared" si="311"/>
        <v>0</v>
      </c>
      <c r="AM671" s="84">
        <f t="shared" si="326"/>
        <v>0</v>
      </c>
      <c r="AN671" s="84">
        <f t="shared" si="327"/>
        <v>0</v>
      </c>
      <c r="AO671" s="84">
        <f t="shared" si="312"/>
        <v>0</v>
      </c>
      <c r="AP671" s="84">
        <f t="shared" si="313"/>
        <v>0</v>
      </c>
      <c r="AQ671" s="84">
        <f t="shared" si="328"/>
        <v>0</v>
      </c>
      <c r="AR671" s="84">
        <f t="shared" si="337"/>
        <v>0</v>
      </c>
      <c r="AS671" s="84">
        <v>0</v>
      </c>
      <c r="AT671" s="84">
        <f t="shared" si="340"/>
        <v>0</v>
      </c>
      <c r="AU671" s="84">
        <v>0</v>
      </c>
      <c r="AV671" s="84">
        <f t="shared" si="314"/>
        <v>0</v>
      </c>
      <c r="AW671" s="84">
        <f t="shared" si="329"/>
        <v>0</v>
      </c>
      <c r="AX671" s="84">
        <f t="shared" si="315"/>
        <v>0</v>
      </c>
      <c r="AY671" s="84">
        <f t="shared" si="316"/>
        <v>0</v>
      </c>
      <c r="AZ671" s="84">
        <f t="shared" si="330"/>
        <v>0</v>
      </c>
      <c r="BA671" s="84">
        <f t="shared" si="317"/>
        <v>0</v>
      </c>
      <c r="BB671" s="84">
        <f t="shared" si="318"/>
        <v>0</v>
      </c>
      <c r="BC671" s="84">
        <f t="shared" si="331"/>
        <v>0</v>
      </c>
      <c r="BD671" s="84">
        <f t="shared" si="338"/>
        <v>0</v>
      </c>
      <c r="BE671" s="84">
        <v>0</v>
      </c>
      <c r="BF671" s="84">
        <f t="shared" si="332"/>
        <v>0</v>
      </c>
      <c r="BG671" s="84">
        <v>0</v>
      </c>
      <c r="BH671" s="84">
        <f t="shared" si="319"/>
        <v>0</v>
      </c>
      <c r="BI671" s="84">
        <f t="shared" si="333"/>
        <v>0</v>
      </c>
      <c r="BJ671" s="84">
        <f t="shared" si="320"/>
        <v>0</v>
      </c>
      <c r="BK671" s="84">
        <f t="shared" si="321"/>
        <v>0</v>
      </c>
      <c r="BL671" s="84">
        <f t="shared" si="334"/>
        <v>0</v>
      </c>
      <c r="BM671" s="84">
        <f t="shared" si="322"/>
        <v>0</v>
      </c>
      <c r="BN671" s="84">
        <f t="shared" si="323"/>
        <v>0</v>
      </c>
      <c r="BO671" s="84">
        <f t="shared" si="335"/>
        <v>0</v>
      </c>
      <c r="BP671" s="84">
        <f t="shared" si="339"/>
        <v>0</v>
      </c>
      <c r="BQ671" s="84">
        <v>0</v>
      </c>
      <c r="BR671" s="84">
        <f t="shared" si="336"/>
        <v>0</v>
      </c>
      <c r="BS671" s="84">
        <v>0</v>
      </c>
    </row>
    <row r="672" spans="1:71" s="85" customFormat="1">
      <c r="A672" s="69">
        <v>663</v>
      </c>
      <c r="B672" s="1"/>
      <c r="C672" s="1"/>
      <c r="D672" s="2"/>
      <c r="E672" s="3"/>
      <c r="F672" s="4"/>
      <c r="G672" s="2"/>
      <c r="H672" s="4"/>
      <c r="I672" s="4"/>
      <c r="J672" s="4"/>
      <c r="K672" s="5"/>
      <c r="L672" s="32"/>
      <c r="M672" s="4"/>
      <c r="N672" s="4"/>
      <c r="O672" s="5"/>
      <c r="P672" s="32"/>
      <c r="Q672" s="4"/>
      <c r="R672" s="4"/>
      <c r="S672" s="47"/>
      <c r="T672" s="32"/>
      <c r="U672" s="4"/>
      <c r="V672" s="4"/>
      <c r="W672" s="47"/>
      <c r="X672" s="86">
        <f>IF(Dane!$E$3=1,AL672+AX672+BJ672,IF(Dane!$E$3=2,AR672+BD672+BP672,AT672+BF672+BR672))</f>
        <v>0</v>
      </c>
      <c r="Y672" s="87">
        <f>IF(Dane!$E$3=1,AM672+AY672+BK672,IF(Dane!$E$3=2,AS672+BE672+BQ672,AU672+BG672+BS672))</f>
        <v>0</v>
      </c>
      <c r="Z672" s="87">
        <f>IF(((H672*Dane!$C$9)-X672)&lt;0,0,(H672*Dane!$C$9)-X672)</f>
        <v>0</v>
      </c>
      <c r="AA672" s="88">
        <f>IFERROR(IF(((I672*Dane!$C$9)-Y672)&lt;0,0,(I672*Dane!$C$9)-Y672),0)</f>
        <v>0</v>
      </c>
      <c r="AB672" s="74"/>
      <c r="AC672" s="83">
        <f>IF(Dane!$E$3=1,AL672,IF(Dane!$E$3=2,AR672,AT672))</f>
        <v>0</v>
      </c>
      <c r="AD672" s="83">
        <f>IF(Dane!$E$3=1,AM672,IF(Dane!$E$3=2,AS672,AU672))</f>
        <v>0</v>
      </c>
      <c r="AE672" s="83">
        <f>IF(Dane!$E$3=1,AX672,IF(Dane!$E$3=2,BD672,BF672))</f>
        <v>0</v>
      </c>
      <c r="AF672" s="83">
        <f>IF(Dane!$E$3=1,AY672,IF(Dane!$E$3=2,BE672,BG672))</f>
        <v>0</v>
      </c>
      <c r="AG672" s="83">
        <f>IF(Dane!$E$3=1,BJ672,IF(Dane!$E$3=2,BP672,BR672))</f>
        <v>0</v>
      </c>
      <c r="AH672" s="83">
        <f>IF(Dane!$E$3=1,BK672,IF(Dane!$E$3=2,BQ672,BS672))</f>
        <v>0</v>
      </c>
      <c r="AI672" s="84">
        <f t="shared" si="324"/>
        <v>0</v>
      </c>
      <c r="AJ672" s="84">
        <f t="shared" si="325"/>
        <v>0</v>
      </c>
      <c r="AK672" s="84"/>
      <c r="AL672" s="84">
        <f t="shared" si="311"/>
        <v>0</v>
      </c>
      <c r="AM672" s="84">
        <f t="shared" si="326"/>
        <v>0</v>
      </c>
      <c r="AN672" s="84">
        <f t="shared" si="327"/>
        <v>0</v>
      </c>
      <c r="AO672" s="84">
        <f t="shared" si="312"/>
        <v>0</v>
      </c>
      <c r="AP672" s="84">
        <f t="shared" si="313"/>
        <v>0</v>
      </c>
      <c r="AQ672" s="84">
        <f t="shared" si="328"/>
        <v>0</v>
      </c>
      <c r="AR672" s="84">
        <f t="shared" si="337"/>
        <v>0</v>
      </c>
      <c r="AS672" s="84">
        <v>0</v>
      </c>
      <c r="AT672" s="84">
        <f t="shared" si="340"/>
        <v>0</v>
      </c>
      <c r="AU672" s="84">
        <v>0</v>
      </c>
      <c r="AV672" s="84">
        <f t="shared" si="314"/>
        <v>0</v>
      </c>
      <c r="AW672" s="84">
        <f t="shared" si="329"/>
        <v>0</v>
      </c>
      <c r="AX672" s="84">
        <f t="shared" si="315"/>
        <v>0</v>
      </c>
      <c r="AY672" s="84">
        <f t="shared" si="316"/>
        <v>0</v>
      </c>
      <c r="AZ672" s="84">
        <f t="shared" si="330"/>
        <v>0</v>
      </c>
      <c r="BA672" s="84">
        <f t="shared" si="317"/>
        <v>0</v>
      </c>
      <c r="BB672" s="84">
        <f t="shared" si="318"/>
        <v>0</v>
      </c>
      <c r="BC672" s="84">
        <f t="shared" si="331"/>
        <v>0</v>
      </c>
      <c r="BD672" s="84">
        <f t="shared" si="338"/>
        <v>0</v>
      </c>
      <c r="BE672" s="84">
        <v>0</v>
      </c>
      <c r="BF672" s="84">
        <f t="shared" si="332"/>
        <v>0</v>
      </c>
      <c r="BG672" s="84">
        <v>0</v>
      </c>
      <c r="BH672" s="84">
        <f t="shared" si="319"/>
        <v>0</v>
      </c>
      <c r="BI672" s="84">
        <f t="shared" si="333"/>
        <v>0</v>
      </c>
      <c r="BJ672" s="84">
        <f t="shared" si="320"/>
        <v>0</v>
      </c>
      <c r="BK672" s="84">
        <f t="shared" si="321"/>
        <v>0</v>
      </c>
      <c r="BL672" s="84">
        <f t="shared" si="334"/>
        <v>0</v>
      </c>
      <c r="BM672" s="84">
        <f t="shared" si="322"/>
        <v>0</v>
      </c>
      <c r="BN672" s="84">
        <f t="shared" si="323"/>
        <v>0</v>
      </c>
      <c r="BO672" s="84">
        <f t="shared" si="335"/>
        <v>0</v>
      </c>
      <c r="BP672" s="84">
        <f t="shared" si="339"/>
        <v>0</v>
      </c>
      <c r="BQ672" s="84">
        <v>0</v>
      </c>
      <c r="BR672" s="84">
        <f t="shared" si="336"/>
        <v>0</v>
      </c>
      <c r="BS672" s="84">
        <v>0</v>
      </c>
    </row>
    <row r="673" spans="1:71" s="85" customFormat="1">
      <c r="A673" s="69">
        <v>664</v>
      </c>
      <c r="B673" s="1"/>
      <c r="C673" s="1"/>
      <c r="D673" s="2"/>
      <c r="E673" s="3"/>
      <c r="F673" s="4"/>
      <c r="G673" s="2"/>
      <c r="H673" s="4"/>
      <c r="I673" s="4"/>
      <c r="J673" s="4"/>
      <c r="K673" s="5"/>
      <c r="L673" s="32"/>
      <c r="M673" s="4"/>
      <c r="N673" s="4"/>
      <c r="O673" s="5"/>
      <c r="P673" s="32"/>
      <c r="Q673" s="4"/>
      <c r="R673" s="4"/>
      <c r="S673" s="47"/>
      <c r="T673" s="32"/>
      <c r="U673" s="4"/>
      <c r="V673" s="4"/>
      <c r="W673" s="47"/>
      <c r="X673" s="86">
        <f>IF(Dane!$E$3=1,AL673+AX673+BJ673,IF(Dane!$E$3=2,AR673+BD673+BP673,AT673+BF673+BR673))</f>
        <v>0</v>
      </c>
      <c r="Y673" s="87">
        <f>IF(Dane!$E$3=1,AM673+AY673+BK673,IF(Dane!$E$3=2,AS673+BE673+BQ673,AU673+BG673+BS673))</f>
        <v>0</v>
      </c>
      <c r="Z673" s="87">
        <f>IF(((H673*Dane!$C$9)-X673)&lt;0,0,(H673*Dane!$C$9)-X673)</f>
        <v>0</v>
      </c>
      <c r="AA673" s="88">
        <f>IFERROR(IF(((I673*Dane!$C$9)-Y673)&lt;0,0,(I673*Dane!$C$9)-Y673),0)</f>
        <v>0</v>
      </c>
      <c r="AB673" s="74"/>
      <c r="AC673" s="83">
        <f>IF(Dane!$E$3=1,AL673,IF(Dane!$E$3=2,AR673,AT673))</f>
        <v>0</v>
      </c>
      <c r="AD673" s="83">
        <f>IF(Dane!$E$3=1,AM673,IF(Dane!$E$3=2,AS673,AU673))</f>
        <v>0</v>
      </c>
      <c r="AE673" s="83">
        <f>IF(Dane!$E$3=1,AX673,IF(Dane!$E$3=2,BD673,BF673))</f>
        <v>0</v>
      </c>
      <c r="AF673" s="83">
        <f>IF(Dane!$E$3=1,AY673,IF(Dane!$E$3=2,BE673,BG673))</f>
        <v>0</v>
      </c>
      <c r="AG673" s="83">
        <f>IF(Dane!$E$3=1,BJ673,IF(Dane!$E$3=2,BP673,BR673))</f>
        <v>0</v>
      </c>
      <c r="AH673" s="83">
        <f>IF(Dane!$E$3=1,BK673,IF(Dane!$E$3=2,BQ673,BS673))</f>
        <v>0</v>
      </c>
      <c r="AI673" s="84">
        <f t="shared" si="324"/>
        <v>0</v>
      </c>
      <c r="AJ673" s="84">
        <f t="shared" si="325"/>
        <v>0</v>
      </c>
      <c r="AK673" s="84"/>
      <c r="AL673" s="84">
        <f t="shared" si="311"/>
        <v>0</v>
      </c>
      <c r="AM673" s="84">
        <f t="shared" si="326"/>
        <v>0</v>
      </c>
      <c r="AN673" s="84">
        <f t="shared" si="327"/>
        <v>0</v>
      </c>
      <c r="AO673" s="84">
        <f t="shared" si="312"/>
        <v>0</v>
      </c>
      <c r="AP673" s="84">
        <f t="shared" si="313"/>
        <v>0</v>
      </c>
      <c r="AQ673" s="84">
        <f t="shared" si="328"/>
        <v>0</v>
      </c>
      <c r="AR673" s="84">
        <f t="shared" si="337"/>
        <v>0</v>
      </c>
      <c r="AS673" s="84">
        <v>0</v>
      </c>
      <c r="AT673" s="84">
        <f t="shared" si="340"/>
        <v>0</v>
      </c>
      <c r="AU673" s="84">
        <v>0</v>
      </c>
      <c r="AV673" s="84">
        <f t="shared" si="314"/>
        <v>0</v>
      </c>
      <c r="AW673" s="84">
        <f t="shared" si="329"/>
        <v>0</v>
      </c>
      <c r="AX673" s="84">
        <f t="shared" si="315"/>
        <v>0</v>
      </c>
      <c r="AY673" s="84">
        <f t="shared" si="316"/>
        <v>0</v>
      </c>
      <c r="AZ673" s="84">
        <f t="shared" si="330"/>
        <v>0</v>
      </c>
      <c r="BA673" s="84">
        <f t="shared" si="317"/>
        <v>0</v>
      </c>
      <c r="BB673" s="84">
        <f t="shared" si="318"/>
        <v>0</v>
      </c>
      <c r="BC673" s="84">
        <f t="shared" si="331"/>
        <v>0</v>
      </c>
      <c r="BD673" s="84">
        <f t="shared" si="338"/>
        <v>0</v>
      </c>
      <c r="BE673" s="84">
        <v>0</v>
      </c>
      <c r="BF673" s="84">
        <f t="shared" si="332"/>
        <v>0</v>
      </c>
      <c r="BG673" s="84">
        <v>0</v>
      </c>
      <c r="BH673" s="84">
        <f t="shared" si="319"/>
        <v>0</v>
      </c>
      <c r="BI673" s="84">
        <f t="shared" si="333"/>
        <v>0</v>
      </c>
      <c r="BJ673" s="84">
        <f t="shared" si="320"/>
        <v>0</v>
      </c>
      <c r="BK673" s="84">
        <f t="shared" si="321"/>
        <v>0</v>
      </c>
      <c r="BL673" s="84">
        <f t="shared" si="334"/>
        <v>0</v>
      </c>
      <c r="BM673" s="84">
        <f t="shared" si="322"/>
        <v>0</v>
      </c>
      <c r="BN673" s="84">
        <f t="shared" si="323"/>
        <v>0</v>
      </c>
      <c r="BO673" s="84">
        <f t="shared" si="335"/>
        <v>0</v>
      </c>
      <c r="BP673" s="84">
        <f t="shared" si="339"/>
        <v>0</v>
      </c>
      <c r="BQ673" s="84">
        <v>0</v>
      </c>
      <c r="BR673" s="84">
        <f t="shared" si="336"/>
        <v>0</v>
      </c>
      <c r="BS673" s="84">
        <v>0</v>
      </c>
    </row>
    <row r="674" spans="1:71" s="85" customFormat="1">
      <c r="A674" s="69">
        <v>665</v>
      </c>
      <c r="B674" s="1"/>
      <c r="C674" s="1"/>
      <c r="D674" s="2"/>
      <c r="E674" s="3"/>
      <c r="F674" s="4"/>
      <c r="G674" s="2"/>
      <c r="H674" s="4"/>
      <c r="I674" s="4"/>
      <c r="J674" s="4"/>
      <c r="K674" s="5"/>
      <c r="L674" s="32"/>
      <c r="M674" s="4"/>
      <c r="N674" s="4"/>
      <c r="O674" s="5"/>
      <c r="P674" s="32"/>
      <c r="Q674" s="4"/>
      <c r="R674" s="4"/>
      <c r="S674" s="47"/>
      <c r="T674" s="32"/>
      <c r="U674" s="4"/>
      <c r="V674" s="4"/>
      <c r="W674" s="47"/>
      <c r="X674" s="86">
        <f>IF(Dane!$E$3=1,AL674+AX674+BJ674,IF(Dane!$E$3=2,AR674+BD674+BP674,AT674+BF674+BR674))</f>
        <v>0</v>
      </c>
      <c r="Y674" s="87">
        <f>IF(Dane!$E$3=1,AM674+AY674+BK674,IF(Dane!$E$3=2,AS674+BE674+BQ674,AU674+BG674+BS674))</f>
        <v>0</v>
      </c>
      <c r="Z674" s="87">
        <f>IF(((H674*Dane!$C$9)-X674)&lt;0,0,(H674*Dane!$C$9)-X674)</f>
        <v>0</v>
      </c>
      <c r="AA674" s="88">
        <f>IFERROR(IF(((I674*Dane!$C$9)-Y674)&lt;0,0,(I674*Dane!$C$9)-Y674),0)</f>
        <v>0</v>
      </c>
      <c r="AB674" s="74"/>
      <c r="AC674" s="83">
        <f>IF(Dane!$E$3=1,AL674,IF(Dane!$E$3=2,AR674,AT674))</f>
        <v>0</v>
      </c>
      <c r="AD674" s="83">
        <f>IF(Dane!$E$3=1,AM674,IF(Dane!$E$3=2,AS674,AU674))</f>
        <v>0</v>
      </c>
      <c r="AE674" s="83">
        <f>IF(Dane!$E$3=1,AX674,IF(Dane!$E$3=2,BD674,BF674))</f>
        <v>0</v>
      </c>
      <c r="AF674" s="83">
        <f>IF(Dane!$E$3=1,AY674,IF(Dane!$E$3=2,BE674,BG674))</f>
        <v>0</v>
      </c>
      <c r="AG674" s="83">
        <f>IF(Dane!$E$3=1,BJ674,IF(Dane!$E$3=2,BP674,BR674))</f>
        <v>0</v>
      </c>
      <c r="AH674" s="83">
        <f>IF(Dane!$E$3=1,BK674,IF(Dane!$E$3=2,BQ674,BS674))</f>
        <v>0</v>
      </c>
      <c r="AI674" s="84">
        <f t="shared" si="324"/>
        <v>0</v>
      </c>
      <c r="AJ674" s="84">
        <f t="shared" si="325"/>
        <v>0</v>
      </c>
      <c r="AK674" s="84"/>
      <c r="AL674" s="84">
        <f t="shared" si="311"/>
        <v>0</v>
      </c>
      <c r="AM674" s="84">
        <f t="shared" si="326"/>
        <v>0</v>
      </c>
      <c r="AN674" s="84">
        <f t="shared" si="327"/>
        <v>0</v>
      </c>
      <c r="AO674" s="84">
        <f t="shared" si="312"/>
        <v>0</v>
      </c>
      <c r="AP674" s="84">
        <f t="shared" si="313"/>
        <v>0</v>
      </c>
      <c r="AQ674" s="84">
        <f t="shared" si="328"/>
        <v>0</v>
      </c>
      <c r="AR674" s="84">
        <f t="shared" si="337"/>
        <v>0</v>
      </c>
      <c r="AS674" s="84">
        <v>0</v>
      </c>
      <c r="AT674" s="84">
        <f t="shared" si="340"/>
        <v>0</v>
      </c>
      <c r="AU674" s="84">
        <v>0</v>
      </c>
      <c r="AV674" s="84">
        <f t="shared" si="314"/>
        <v>0</v>
      </c>
      <c r="AW674" s="84">
        <f t="shared" si="329"/>
        <v>0</v>
      </c>
      <c r="AX674" s="84">
        <f t="shared" si="315"/>
        <v>0</v>
      </c>
      <c r="AY674" s="84">
        <f t="shared" si="316"/>
        <v>0</v>
      </c>
      <c r="AZ674" s="84">
        <f t="shared" si="330"/>
        <v>0</v>
      </c>
      <c r="BA674" s="84">
        <f t="shared" si="317"/>
        <v>0</v>
      </c>
      <c r="BB674" s="84">
        <f t="shared" si="318"/>
        <v>0</v>
      </c>
      <c r="BC674" s="84">
        <f t="shared" si="331"/>
        <v>0</v>
      </c>
      <c r="BD674" s="84">
        <f t="shared" si="338"/>
        <v>0</v>
      </c>
      <c r="BE674" s="84">
        <v>0</v>
      </c>
      <c r="BF674" s="84">
        <f t="shared" si="332"/>
        <v>0</v>
      </c>
      <c r="BG674" s="84">
        <v>0</v>
      </c>
      <c r="BH674" s="84">
        <f t="shared" si="319"/>
        <v>0</v>
      </c>
      <c r="BI674" s="84">
        <f t="shared" si="333"/>
        <v>0</v>
      </c>
      <c r="BJ674" s="84">
        <f t="shared" si="320"/>
        <v>0</v>
      </c>
      <c r="BK674" s="84">
        <f t="shared" si="321"/>
        <v>0</v>
      </c>
      <c r="BL674" s="84">
        <f t="shared" si="334"/>
        <v>0</v>
      </c>
      <c r="BM674" s="84">
        <f t="shared" si="322"/>
        <v>0</v>
      </c>
      <c r="BN674" s="84">
        <f t="shared" si="323"/>
        <v>0</v>
      </c>
      <c r="BO674" s="84">
        <f t="shared" si="335"/>
        <v>0</v>
      </c>
      <c r="BP674" s="84">
        <f t="shared" si="339"/>
        <v>0</v>
      </c>
      <c r="BQ674" s="84">
        <v>0</v>
      </c>
      <c r="BR674" s="84">
        <f t="shared" si="336"/>
        <v>0</v>
      </c>
      <c r="BS674" s="84">
        <v>0</v>
      </c>
    </row>
    <row r="675" spans="1:71" s="85" customFormat="1">
      <c r="A675" s="69">
        <v>666</v>
      </c>
      <c r="B675" s="1"/>
      <c r="C675" s="1"/>
      <c r="D675" s="2"/>
      <c r="E675" s="3"/>
      <c r="F675" s="4"/>
      <c r="G675" s="2"/>
      <c r="H675" s="4"/>
      <c r="I675" s="4"/>
      <c r="J675" s="4"/>
      <c r="K675" s="5"/>
      <c r="L675" s="32"/>
      <c r="M675" s="4"/>
      <c r="N675" s="4"/>
      <c r="O675" s="5"/>
      <c r="P675" s="32"/>
      <c r="Q675" s="4"/>
      <c r="R675" s="4"/>
      <c r="S675" s="47"/>
      <c r="T675" s="32"/>
      <c r="U675" s="4"/>
      <c r="V675" s="4"/>
      <c r="W675" s="47"/>
      <c r="X675" s="86">
        <f>IF(Dane!$E$3=1,AL675+AX675+BJ675,IF(Dane!$E$3=2,AR675+BD675+BP675,AT675+BF675+BR675))</f>
        <v>0</v>
      </c>
      <c r="Y675" s="87">
        <f>IF(Dane!$E$3=1,AM675+AY675+BK675,IF(Dane!$E$3=2,AS675+BE675+BQ675,AU675+BG675+BS675))</f>
        <v>0</v>
      </c>
      <c r="Z675" s="87">
        <f>IF(((H675*Dane!$C$9)-X675)&lt;0,0,(H675*Dane!$C$9)-X675)</f>
        <v>0</v>
      </c>
      <c r="AA675" s="88">
        <f>IFERROR(IF(((I675*Dane!$C$9)-Y675)&lt;0,0,(I675*Dane!$C$9)-Y675),0)</f>
        <v>0</v>
      </c>
      <c r="AB675" s="74"/>
      <c r="AC675" s="83">
        <f>IF(Dane!$E$3=1,AL675,IF(Dane!$E$3=2,AR675,AT675))</f>
        <v>0</v>
      </c>
      <c r="AD675" s="83">
        <f>IF(Dane!$E$3=1,AM675,IF(Dane!$E$3=2,AS675,AU675))</f>
        <v>0</v>
      </c>
      <c r="AE675" s="83">
        <f>IF(Dane!$E$3=1,AX675,IF(Dane!$E$3=2,BD675,BF675))</f>
        <v>0</v>
      </c>
      <c r="AF675" s="83">
        <f>IF(Dane!$E$3=1,AY675,IF(Dane!$E$3=2,BE675,BG675))</f>
        <v>0</v>
      </c>
      <c r="AG675" s="83">
        <f>IF(Dane!$E$3=1,BJ675,IF(Dane!$E$3=2,BP675,BR675))</f>
        <v>0</v>
      </c>
      <c r="AH675" s="83">
        <f>IF(Dane!$E$3=1,BK675,IF(Dane!$E$3=2,BQ675,BS675))</f>
        <v>0</v>
      </c>
      <c r="AI675" s="84">
        <f t="shared" si="324"/>
        <v>0</v>
      </c>
      <c r="AJ675" s="84">
        <f t="shared" si="325"/>
        <v>0</v>
      </c>
      <c r="AK675" s="84"/>
      <c r="AL675" s="84">
        <f t="shared" si="311"/>
        <v>0</v>
      </c>
      <c r="AM675" s="84">
        <f t="shared" si="326"/>
        <v>0</v>
      </c>
      <c r="AN675" s="84">
        <f t="shared" si="327"/>
        <v>0</v>
      </c>
      <c r="AO675" s="84">
        <f t="shared" si="312"/>
        <v>0</v>
      </c>
      <c r="AP675" s="84">
        <f t="shared" si="313"/>
        <v>0</v>
      </c>
      <c r="AQ675" s="84">
        <f t="shared" si="328"/>
        <v>0</v>
      </c>
      <c r="AR675" s="84">
        <f t="shared" si="337"/>
        <v>0</v>
      </c>
      <c r="AS675" s="84">
        <v>0</v>
      </c>
      <c r="AT675" s="84">
        <f t="shared" si="340"/>
        <v>0</v>
      </c>
      <c r="AU675" s="84">
        <v>0</v>
      </c>
      <c r="AV675" s="84">
        <f t="shared" si="314"/>
        <v>0</v>
      </c>
      <c r="AW675" s="84">
        <f t="shared" si="329"/>
        <v>0</v>
      </c>
      <c r="AX675" s="84">
        <f t="shared" si="315"/>
        <v>0</v>
      </c>
      <c r="AY675" s="84">
        <f t="shared" si="316"/>
        <v>0</v>
      </c>
      <c r="AZ675" s="84">
        <f t="shared" si="330"/>
        <v>0</v>
      </c>
      <c r="BA675" s="84">
        <f t="shared" si="317"/>
        <v>0</v>
      </c>
      <c r="BB675" s="84">
        <f t="shared" si="318"/>
        <v>0</v>
      </c>
      <c r="BC675" s="84">
        <f t="shared" si="331"/>
        <v>0</v>
      </c>
      <c r="BD675" s="84">
        <f t="shared" si="338"/>
        <v>0</v>
      </c>
      <c r="BE675" s="84">
        <v>0</v>
      </c>
      <c r="BF675" s="84">
        <f t="shared" si="332"/>
        <v>0</v>
      </c>
      <c r="BG675" s="84">
        <v>0</v>
      </c>
      <c r="BH675" s="84">
        <f t="shared" si="319"/>
        <v>0</v>
      </c>
      <c r="BI675" s="84">
        <f t="shared" si="333"/>
        <v>0</v>
      </c>
      <c r="BJ675" s="84">
        <f t="shared" si="320"/>
        <v>0</v>
      </c>
      <c r="BK675" s="84">
        <f t="shared" si="321"/>
        <v>0</v>
      </c>
      <c r="BL675" s="84">
        <f t="shared" si="334"/>
        <v>0</v>
      </c>
      <c r="BM675" s="84">
        <f t="shared" si="322"/>
        <v>0</v>
      </c>
      <c r="BN675" s="84">
        <f t="shared" si="323"/>
        <v>0</v>
      </c>
      <c r="BO675" s="84">
        <f t="shared" si="335"/>
        <v>0</v>
      </c>
      <c r="BP675" s="84">
        <f t="shared" si="339"/>
        <v>0</v>
      </c>
      <c r="BQ675" s="84">
        <v>0</v>
      </c>
      <c r="BR675" s="84">
        <f t="shared" si="336"/>
        <v>0</v>
      </c>
      <c r="BS675" s="84">
        <v>0</v>
      </c>
    </row>
    <row r="676" spans="1:71" s="85" customFormat="1">
      <c r="A676" s="69">
        <v>667</v>
      </c>
      <c r="B676" s="1"/>
      <c r="C676" s="1"/>
      <c r="D676" s="2"/>
      <c r="E676" s="3"/>
      <c r="F676" s="4"/>
      <c r="G676" s="2"/>
      <c r="H676" s="4"/>
      <c r="I676" s="4"/>
      <c r="J676" s="4"/>
      <c r="K676" s="5"/>
      <c r="L676" s="32"/>
      <c r="M676" s="4"/>
      <c r="N676" s="4"/>
      <c r="O676" s="5"/>
      <c r="P676" s="32"/>
      <c r="Q676" s="4"/>
      <c r="R676" s="4"/>
      <c r="S676" s="47"/>
      <c r="T676" s="32"/>
      <c r="U676" s="4"/>
      <c r="V676" s="4"/>
      <c r="W676" s="47"/>
      <c r="X676" s="86">
        <f>IF(Dane!$E$3=1,AL676+AX676+BJ676,IF(Dane!$E$3=2,AR676+BD676+BP676,AT676+BF676+BR676))</f>
        <v>0</v>
      </c>
      <c r="Y676" s="87">
        <f>IF(Dane!$E$3=1,AM676+AY676+BK676,IF(Dane!$E$3=2,AS676+BE676+BQ676,AU676+BG676+BS676))</f>
        <v>0</v>
      </c>
      <c r="Z676" s="87">
        <f>IF(((H676*Dane!$C$9)-X676)&lt;0,0,(H676*Dane!$C$9)-X676)</f>
        <v>0</v>
      </c>
      <c r="AA676" s="88">
        <f>IFERROR(IF(((I676*Dane!$C$9)-Y676)&lt;0,0,(I676*Dane!$C$9)-Y676),0)</f>
        <v>0</v>
      </c>
      <c r="AB676" s="74"/>
      <c r="AC676" s="83">
        <f>IF(Dane!$E$3=1,AL676,IF(Dane!$E$3=2,AR676,AT676))</f>
        <v>0</v>
      </c>
      <c r="AD676" s="83">
        <f>IF(Dane!$E$3=1,AM676,IF(Dane!$E$3=2,AS676,AU676))</f>
        <v>0</v>
      </c>
      <c r="AE676" s="83">
        <f>IF(Dane!$E$3=1,AX676,IF(Dane!$E$3=2,BD676,BF676))</f>
        <v>0</v>
      </c>
      <c r="AF676" s="83">
        <f>IF(Dane!$E$3=1,AY676,IF(Dane!$E$3=2,BE676,BG676))</f>
        <v>0</v>
      </c>
      <c r="AG676" s="83">
        <f>IF(Dane!$E$3=1,BJ676,IF(Dane!$E$3=2,BP676,BR676))</f>
        <v>0</v>
      </c>
      <c r="AH676" s="83">
        <f>IF(Dane!$E$3=1,BK676,IF(Dane!$E$3=2,BQ676,BS676))</f>
        <v>0</v>
      </c>
      <c r="AI676" s="84">
        <f t="shared" si="324"/>
        <v>0</v>
      </c>
      <c r="AJ676" s="84">
        <f t="shared" si="325"/>
        <v>0</v>
      </c>
      <c r="AK676" s="84"/>
      <c r="AL676" s="84">
        <f t="shared" si="311"/>
        <v>0</v>
      </c>
      <c r="AM676" s="84">
        <f t="shared" si="326"/>
        <v>0</v>
      </c>
      <c r="AN676" s="84">
        <f t="shared" si="327"/>
        <v>0</v>
      </c>
      <c r="AO676" s="84">
        <f t="shared" si="312"/>
        <v>0</v>
      </c>
      <c r="AP676" s="84">
        <f t="shared" si="313"/>
        <v>0</v>
      </c>
      <c r="AQ676" s="84">
        <f t="shared" si="328"/>
        <v>0</v>
      </c>
      <c r="AR676" s="84">
        <f t="shared" si="337"/>
        <v>0</v>
      </c>
      <c r="AS676" s="84">
        <v>0</v>
      </c>
      <c r="AT676" s="84">
        <f t="shared" si="340"/>
        <v>0</v>
      </c>
      <c r="AU676" s="84">
        <v>0</v>
      </c>
      <c r="AV676" s="84">
        <f t="shared" si="314"/>
        <v>0</v>
      </c>
      <c r="AW676" s="84">
        <f t="shared" si="329"/>
        <v>0</v>
      </c>
      <c r="AX676" s="84">
        <f t="shared" si="315"/>
        <v>0</v>
      </c>
      <c r="AY676" s="84">
        <f t="shared" si="316"/>
        <v>0</v>
      </c>
      <c r="AZ676" s="84">
        <f t="shared" si="330"/>
        <v>0</v>
      </c>
      <c r="BA676" s="84">
        <f t="shared" si="317"/>
        <v>0</v>
      </c>
      <c r="BB676" s="84">
        <f t="shared" si="318"/>
        <v>0</v>
      </c>
      <c r="BC676" s="84">
        <f t="shared" si="331"/>
        <v>0</v>
      </c>
      <c r="BD676" s="84">
        <f t="shared" si="338"/>
        <v>0</v>
      </c>
      <c r="BE676" s="84">
        <v>0</v>
      </c>
      <c r="BF676" s="84">
        <f t="shared" si="332"/>
        <v>0</v>
      </c>
      <c r="BG676" s="84">
        <v>0</v>
      </c>
      <c r="BH676" s="84">
        <f t="shared" si="319"/>
        <v>0</v>
      </c>
      <c r="BI676" s="84">
        <f t="shared" si="333"/>
        <v>0</v>
      </c>
      <c r="BJ676" s="84">
        <f t="shared" si="320"/>
        <v>0</v>
      </c>
      <c r="BK676" s="84">
        <f t="shared" si="321"/>
        <v>0</v>
      </c>
      <c r="BL676" s="84">
        <f t="shared" si="334"/>
        <v>0</v>
      </c>
      <c r="BM676" s="84">
        <f t="shared" si="322"/>
        <v>0</v>
      </c>
      <c r="BN676" s="84">
        <f t="shared" si="323"/>
        <v>0</v>
      </c>
      <c r="BO676" s="84">
        <f t="shared" si="335"/>
        <v>0</v>
      </c>
      <c r="BP676" s="84">
        <f t="shared" si="339"/>
        <v>0</v>
      </c>
      <c r="BQ676" s="84">
        <v>0</v>
      </c>
      <c r="BR676" s="84">
        <f t="shared" si="336"/>
        <v>0</v>
      </c>
      <c r="BS676" s="84">
        <v>0</v>
      </c>
    </row>
    <row r="677" spans="1:71" s="85" customFormat="1">
      <c r="A677" s="69">
        <v>668</v>
      </c>
      <c r="B677" s="1"/>
      <c r="C677" s="1"/>
      <c r="D677" s="2"/>
      <c r="E677" s="3"/>
      <c r="F677" s="4"/>
      <c r="G677" s="2"/>
      <c r="H677" s="4"/>
      <c r="I677" s="4"/>
      <c r="J677" s="4"/>
      <c r="K677" s="5"/>
      <c r="L677" s="32"/>
      <c r="M677" s="4"/>
      <c r="N677" s="4"/>
      <c r="O677" s="5"/>
      <c r="P677" s="32"/>
      <c r="Q677" s="4"/>
      <c r="R677" s="4"/>
      <c r="S677" s="47"/>
      <c r="T677" s="32"/>
      <c r="U677" s="4"/>
      <c r="V677" s="4"/>
      <c r="W677" s="47"/>
      <c r="X677" s="86">
        <f>IF(Dane!$E$3=1,AL677+AX677+BJ677,IF(Dane!$E$3=2,AR677+BD677+BP677,AT677+BF677+BR677))</f>
        <v>0</v>
      </c>
      <c r="Y677" s="87">
        <f>IF(Dane!$E$3=1,AM677+AY677+BK677,IF(Dane!$E$3=2,AS677+BE677+BQ677,AU677+BG677+BS677))</f>
        <v>0</v>
      </c>
      <c r="Z677" s="87">
        <f>IF(((H677*Dane!$C$9)-X677)&lt;0,0,(H677*Dane!$C$9)-X677)</f>
        <v>0</v>
      </c>
      <c r="AA677" s="88">
        <f>IFERROR(IF(((I677*Dane!$C$9)-Y677)&lt;0,0,(I677*Dane!$C$9)-Y677),0)</f>
        <v>0</v>
      </c>
      <c r="AB677" s="74"/>
      <c r="AC677" s="83">
        <f>IF(Dane!$E$3=1,AL677,IF(Dane!$E$3=2,AR677,AT677))</f>
        <v>0</v>
      </c>
      <c r="AD677" s="83">
        <f>IF(Dane!$E$3=1,AM677,IF(Dane!$E$3=2,AS677,AU677))</f>
        <v>0</v>
      </c>
      <c r="AE677" s="83">
        <f>IF(Dane!$E$3=1,AX677,IF(Dane!$E$3=2,BD677,BF677))</f>
        <v>0</v>
      </c>
      <c r="AF677" s="83">
        <f>IF(Dane!$E$3=1,AY677,IF(Dane!$E$3=2,BE677,BG677))</f>
        <v>0</v>
      </c>
      <c r="AG677" s="83">
        <f>IF(Dane!$E$3=1,BJ677,IF(Dane!$E$3=2,BP677,BR677))</f>
        <v>0</v>
      </c>
      <c r="AH677" s="83">
        <f>IF(Dane!$E$3=1,BK677,IF(Dane!$E$3=2,BQ677,BS677))</f>
        <v>0</v>
      </c>
      <c r="AI677" s="84">
        <f t="shared" si="324"/>
        <v>0</v>
      </c>
      <c r="AJ677" s="84">
        <f t="shared" si="325"/>
        <v>0</v>
      </c>
      <c r="AK677" s="84"/>
      <c r="AL677" s="84">
        <f t="shared" si="311"/>
        <v>0</v>
      </c>
      <c r="AM677" s="84">
        <f t="shared" si="326"/>
        <v>0</v>
      </c>
      <c r="AN677" s="84">
        <f t="shared" si="327"/>
        <v>0</v>
      </c>
      <c r="AO677" s="84">
        <f t="shared" si="312"/>
        <v>0</v>
      </c>
      <c r="AP677" s="84">
        <f t="shared" si="313"/>
        <v>0</v>
      </c>
      <c r="AQ677" s="84">
        <f t="shared" si="328"/>
        <v>0</v>
      </c>
      <c r="AR677" s="84">
        <f t="shared" si="337"/>
        <v>0</v>
      </c>
      <c r="AS677" s="84">
        <v>0</v>
      </c>
      <c r="AT677" s="84">
        <f t="shared" si="340"/>
        <v>0</v>
      </c>
      <c r="AU677" s="84">
        <v>0</v>
      </c>
      <c r="AV677" s="84">
        <f t="shared" si="314"/>
        <v>0</v>
      </c>
      <c r="AW677" s="84">
        <f t="shared" si="329"/>
        <v>0</v>
      </c>
      <c r="AX677" s="84">
        <f t="shared" si="315"/>
        <v>0</v>
      </c>
      <c r="AY677" s="84">
        <f t="shared" si="316"/>
        <v>0</v>
      </c>
      <c r="AZ677" s="84">
        <f t="shared" si="330"/>
        <v>0</v>
      </c>
      <c r="BA677" s="84">
        <f t="shared" si="317"/>
        <v>0</v>
      </c>
      <c r="BB677" s="84">
        <f t="shared" si="318"/>
        <v>0</v>
      </c>
      <c r="BC677" s="84">
        <f t="shared" si="331"/>
        <v>0</v>
      </c>
      <c r="BD677" s="84">
        <f t="shared" si="338"/>
        <v>0</v>
      </c>
      <c r="BE677" s="84">
        <v>0</v>
      </c>
      <c r="BF677" s="84">
        <f t="shared" si="332"/>
        <v>0</v>
      </c>
      <c r="BG677" s="84">
        <v>0</v>
      </c>
      <c r="BH677" s="84">
        <f t="shared" si="319"/>
        <v>0</v>
      </c>
      <c r="BI677" s="84">
        <f t="shared" si="333"/>
        <v>0</v>
      </c>
      <c r="BJ677" s="84">
        <f t="shared" si="320"/>
        <v>0</v>
      </c>
      <c r="BK677" s="84">
        <f t="shared" si="321"/>
        <v>0</v>
      </c>
      <c r="BL677" s="84">
        <f t="shared" si="334"/>
        <v>0</v>
      </c>
      <c r="BM677" s="84">
        <f t="shared" si="322"/>
        <v>0</v>
      </c>
      <c r="BN677" s="84">
        <f t="shared" si="323"/>
        <v>0</v>
      </c>
      <c r="BO677" s="84">
        <f t="shared" si="335"/>
        <v>0</v>
      </c>
      <c r="BP677" s="84">
        <f t="shared" si="339"/>
        <v>0</v>
      </c>
      <c r="BQ677" s="84">
        <v>0</v>
      </c>
      <c r="BR677" s="84">
        <f t="shared" si="336"/>
        <v>0</v>
      </c>
      <c r="BS677" s="84">
        <v>0</v>
      </c>
    </row>
    <row r="678" spans="1:71" s="85" customFormat="1">
      <c r="A678" s="69">
        <v>669</v>
      </c>
      <c r="B678" s="1"/>
      <c r="C678" s="1"/>
      <c r="D678" s="2"/>
      <c r="E678" s="3"/>
      <c r="F678" s="4"/>
      <c r="G678" s="2"/>
      <c r="H678" s="4"/>
      <c r="I678" s="4"/>
      <c r="J678" s="4"/>
      <c r="K678" s="5"/>
      <c r="L678" s="32"/>
      <c r="M678" s="4"/>
      <c r="N678" s="4"/>
      <c r="O678" s="5"/>
      <c r="P678" s="32"/>
      <c r="Q678" s="4"/>
      <c r="R678" s="4"/>
      <c r="S678" s="47"/>
      <c r="T678" s="32"/>
      <c r="U678" s="4"/>
      <c r="V678" s="4"/>
      <c r="W678" s="47"/>
      <c r="X678" s="86">
        <f>IF(Dane!$E$3=1,AL678+AX678+BJ678,IF(Dane!$E$3=2,AR678+BD678+BP678,AT678+BF678+BR678))</f>
        <v>0</v>
      </c>
      <c r="Y678" s="87">
        <f>IF(Dane!$E$3=1,AM678+AY678+BK678,IF(Dane!$E$3=2,AS678+BE678+BQ678,AU678+BG678+BS678))</f>
        <v>0</v>
      </c>
      <c r="Z678" s="87">
        <f>IF(((H678*Dane!$C$9)-X678)&lt;0,0,(H678*Dane!$C$9)-X678)</f>
        <v>0</v>
      </c>
      <c r="AA678" s="88">
        <f>IFERROR(IF(((I678*Dane!$C$9)-Y678)&lt;0,0,(I678*Dane!$C$9)-Y678),0)</f>
        <v>0</v>
      </c>
      <c r="AB678" s="74"/>
      <c r="AC678" s="83">
        <f>IF(Dane!$E$3=1,AL678,IF(Dane!$E$3=2,AR678,AT678))</f>
        <v>0</v>
      </c>
      <c r="AD678" s="83">
        <f>IF(Dane!$E$3=1,AM678,IF(Dane!$E$3=2,AS678,AU678))</f>
        <v>0</v>
      </c>
      <c r="AE678" s="83">
        <f>IF(Dane!$E$3=1,AX678,IF(Dane!$E$3=2,BD678,BF678))</f>
        <v>0</v>
      </c>
      <c r="AF678" s="83">
        <f>IF(Dane!$E$3=1,AY678,IF(Dane!$E$3=2,BE678,BG678))</f>
        <v>0</v>
      </c>
      <c r="AG678" s="83">
        <f>IF(Dane!$E$3=1,BJ678,IF(Dane!$E$3=2,BP678,BR678))</f>
        <v>0</v>
      </c>
      <c r="AH678" s="83">
        <f>IF(Dane!$E$3=1,BK678,IF(Dane!$E$3=2,BQ678,BS678))</f>
        <v>0</v>
      </c>
      <c r="AI678" s="84">
        <f t="shared" si="324"/>
        <v>0</v>
      </c>
      <c r="AJ678" s="84">
        <f t="shared" si="325"/>
        <v>0</v>
      </c>
      <c r="AK678" s="84"/>
      <c r="AL678" s="84">
        <f t="shared" si="311"/>
        <v>0</v>
      </c>
      <c r="AM678" s="84">
        <f t="shared" si="326"/>
        <v>0</v>
      </c>
      <c r="AN678" s="84">
        <f t="shared" si="327"/>
        <v>0</v>
      </c>
      <c r="AO678" s="84">
        <f t="shared" si="312"/>
        <v>0</v>
      </c>
      <c r="AP678" s="84">
        <f t="shared" si="313"/>
        <v>0</v>
      </c>
      <c r="AQ678" s="84">
        <f t="shared" si="328"/>
        <v>0</v>
      </c>
      <c r="AR678" s="84">
        <f t="shared" si="337"/>
        <v>0</v>
      </c>
      <c r="AS678" s="84">
        <v>0</v>
      </c>
      <c r="AT678" s="84">
        <f t="shared" si="340"/>
        <v>0</v>
      </c>
      <c r="AU678" s="84">
        <v>0</v>
      </c>
      <c r="AV678" s="84">
        <f t="shared" si="314"/>
        <v>0</v>
      </c>
      <c r="AW678" s="84">
        <f t="shared" si="329"/>
        <v>0</v>
      </c>
      <c r="AX678" s="84">
        <f t="shared" si="315"/>
        <v>0</v>
      </c>
      <c r="AY678" s="84">
        <f t="shared" si="316"/>
        <v>0</v>
      </c>
      <c r="AZ678" s="84">
        <f t="shared" si="330"/>
        <v>0</v>
      </c>
      <c r="BA678" s="84">
        <f t="shared" si="317"/>
        <v>0</v>
      </c>
      <c r="BB678" s="84">
        <f t="shared" si="318"/>
        <v>0</v>
      </c>
      <c r="BC678" s="84">
        <f t="shared" si="331"/>
        <v>0</v>
      </c>
      <c r="BD678" s="84">
        <f t="shared" si="338"/>
        <v>0</v>
      </c>
      <c r="BE678" s="84">
        <v>0</v>
      </c>
      <c r="BF678" s="84">
        <f t="shared" si="332"/>
        <v>0</v>
      </c>
      <c r="BG678" s="84">
        <v>0</v>
      </c>
      <c r="BH678" s="84">
        <f t="shared" si="319"/>
        <v>0</v>
      </c>
      <c r="BI678" s="84">
        <f t="shared" si="333"/>
        <v>0</v>
      </c>
      <c r="BJ678" s="84">
        <f t="shared" si="320"/>
        <v>0</v>
      </c>
      <c r="BK678" s="84">
        <f t="shared" si="321"/>
        <v>0</v>
      </c>
      <c r="BL678" s="84">
        <f t="shared" si="334"/>
        <v>0</v>
      </c>
      <c r="BM678" s="84">
        <f t="shared" si="322"/>
        <v>0</v>
      </c>
      <c r="BN678" s="84">
        <f t="shared" si="323"/>
        <v>0</v>
      </c>
      <c r="BO678" s="84">
        <f t="shared" si="335"/>
        <v>0</v>
      </c>
      <c r="BP678" s="84">
        <f t="shared" si="339"/>
        <v>0</v>
      </c>
      <c r="BQ678" s="84">
        <v>0</v>
      </c>
      <c r="BR678" s="84">
        <f t="shared" si="336"/>
        <v>0</v>
      </c>
      <c r="BS678" s="84">
        <v>0</v>
      </c>
    </row>
    <row r="679" spans="1:71" s="85" customFormat="1">
      <c r="A679" s="69">
        <v>670</v>
      </c>
      <c r="B679" s="1"/>
      <c r="C679" s="1"/>
      <c r="D679" s="2"/>
      <c r="E679" s="3"/>
      <c r="F679" s="4"/>
      <c r="G679" s="2"/>
      <c r="H679" s="4"/>
      <c r="I679" s="4"/>
      <c r="J679" s="4"/>
      <c r="K679" s="5"/>
      <c r="L679" s="32"/>
      <c r="M679" s="4"/>
      <c r="N679" s="4"/>
      <c r="O679" s="5"/>
      <c r="P679" s="32"/>
      <c r="Q679" s="4"/>
      <c r="R679" s="4"/>
      <c r="S679" s="47"/>
      <c r="T679" s="32"/>
      <c r="U679" s="4"/>
      <c r="V679" s="4"/>
      <c r="W679" s="47"/>
      <c r="X679" s="86">
        <f>IF(Dane!$E$3=1,AL679+AX679+BJ679,IF(Dane!$E$3=2,AR679+BD679+BP679,AT679+BF679+BR679))</f>
        <v>0</v>
      </c>
      <c r="Y679" s="87">
        <f>IF(Dane!$E$3=1,AM679+AY679+BK679,IF(Dane!$E$3=2,AS679+BE679+BQ679,AU679+BG679+BS679))</f>
        <v>0</v>
      </c>
      <c r="Z679" s="87">
        <f>IF(((H679*Dane!$C$9)-X679)&lt;0,0,(H679*Dane!$C$9)-X679)</f>
        <v>0</v>
      </c>
      <c r="AA679" s="88">
        <f>IFERROR(IF(((I679*Dane!$C$9)-Y679)&lt;0,0,(I679*Dane!$C$9)-Y679),0)</f>
        <v>0</v>
      </c>
      <c r="AB679" s="74"/>
      <c r="AC679" s="83">
        <f>IF(Dane!$E$3=1,AL679,IF(Dane!$E$3=2,AR679,AT679))</f>
        <v>0</v>
      </c>
      <c r="AD679" s="83">
        <f>IF(Dane!$E$3=1,AM679,IF(Dane!$E$3=2,AS679,AU679))</f>
        <v>0</v>
      </c>
      <c r="AE679" s="83">
        <f>IF(Dane!$E$3=1,AX679,IF(Dane!$E$3=2,BD679,BF679))</f>
        <v>0</v>
      </c>
      <c r="AF679" s="83">
        <f>IF(Dane!$E$3=1,AY679,IF(Dane!$E$3=2,BE679,BG679))</f>
        <v>0</v>
      </c>
      <c r="AG679" s="83">
        <f>IF(Dane!$E$3=1,BJ679,IF(Dane!$E$3=2,BP679,BR679))</f>
        <v>0</v>
      </c>
      <c r="AH679" s="83">
        <f>IF(Dane!$E$3=1,BK679,IF(Dane!$E$3=2,BQ679,BS679))</f>
        <v>0</v>
      </c>
      <c r="AI679" s="84">
        <f t="shared" si="324"/>
        <v>0</v>
      </c>
      <c r="AJ679" s="84">
        <f t="shared" si="325"/>
        <v>0</v>
      </c>
      <c r="AK679" s="84"/>
      <c r="AL679" s="84">
        <f t="shared" si="311"/>
        <v>0</v>
      </c>
      <c r="AM679" s="84">
        <f t="shared" si="326"/>
        <v>0</v>
      </c>
      <c r="AN679" s="84">
        <f t="shared" si="327"/>
        <v>0</v>
      </c>
      <c r="AO679" s="84">
        <f t="shared" si="312"/>
        <v>0</v>
      </c>
      <c r="AP679" s="84">
        <f t="shared" si="313"/>
        <v>0</v>
      </c>
      <c r="AQ679" s="84">
        <f t="shared" si="328"/>
        <v>0</v>
      </c>
      <c r="AR679" s="84">
        <f t="shared" si="337"/>
        <v>0</v>
      </c>
      <c r="AS679" s="84">
        <v>0</v>
      </c>
      <c r="AT679" s="84">
        <f t="shared" si="340"/>
        <v>0</v>
      </c>
      <c r="AU679" s="84">
        <v>0</v>
      </c>
      <c r="AV679" s="84">
        <f t="shared" si="314"/>
        <v>0</v>
      </c>
      <c r="AW679" s="84">
        <f t="shared" si="329"/>
        <v>0</v>
      </c>
      <c r="AX679" s="84">
        <f t="shared" si="315"/>
        <v>0</v>
      </c>
      <c r="AY679" s="84">
        <f t="shared" si="316"/>
        <v>0</v>
      </c>
      <c r="AZ679" s="84">
        <f t="shared" si="330"/>
        <v>0</v>
      </c>
      <c r="BA679" s="84">
        <f t="shared" si="317"/>
        <v>0</v>
      </c>
      <c r="BB679" s="84">
        <f t="shared" si="318"/>
        <v>0</v>
      </c>
      <c r="BC679" s="84">
        <f t="shared" si="331"/>
        <v>0</v>
      </c>
      <c r="BD679" s="84">
        <f t="shared" si="338"/>
        <v>0</v>
      </c>
      <c r="BE679" s="84">
        <v>0</v>
      </c>
      <c r="BF679" s="84">
        <f t="shared" si="332"/>
        <v>0</v>
      </c>
      <c r="BG679" s="84">
        <v>0</v>
      </c>
      <c r="BH679" s="84">
        <f t="shared" si="319"/>
        <v>0</v>
      </c>
      <c r="BI679" s="84">
        <f t="shared" si="333"/>
        <v>0</v>
      </c>
      <c r="BJ679" s="84">
        <f t="shared" si="320"/>
        <v>0</v>
      </c>
      <c r="BK679" s="84">
        <f t="shared" si="321"/>
        <v>0</v>
      </c>
      <c r="BL679" s="84">
        <f t="shared" si="334"/>
        <v>0</v>
      </c>
      <c r="BM679" s="84">
        <f t="shared" si="322"/>
        <v>0</v>
      </c>
      <c r="BN679" s="84">
        <f t="shared" si="323"/>
        <v>0</v>
      </c>
      <c r="BO679" s="84">
        <f t="shared" si="335"/>
        <v>0</v>
      </c>
      <c r="BP679" s="84">
        <f t="shared" si="339"/>
        <v>0</v>
      </c>
      <c r="BQ679" s="84">
        <v>0</v>
      </c>
      <c r="BR679" s="84">
        <f t="shared" si="336"/>
        <v>0</v>
      </c>
      <c r="BS679" s="84">
        <v>0</v>
      </c>
    </row>
    <row r="680" spans="1:71" s="85" customFormat="1">
      <c r="A680" s="69">
        <v>671</v>
      </c>
      <c r="B680" s="1"/>
      <c r="C680" s="1"/>
      <c r="D680" s="2"/>
      <c r="E680" s="3"/>
      <c r="F680" s="4"/>
      <c r="G680" s="2"/>
      <c r="H680" s="4"/>
      <c r="I680" s="4"/>
      <c r="J680" s="4"/>
      <c r="K680" s="5"/>
      <c r="L680" s="32"/>
      <c r="M680" s="4"/>
      <c r="N680" s="4"/>
      <c r="O680" s="5"/>
      <c r="P680" s="32"/>
      <c r="Q680" s="4"/>
      <c r="R680" s="4"/>
      <c r="S680" s="47"/>
      <c r="T680" s="32"/>
      <c r="U680" s="4"/>
      <c r="V680" s="4"/>
      <c r="W680" s="47"/>
      <c r="X680" s="86">
        <f>IF(Dane!$E$3=1,AL680+AX680+BJ680,IF(Dane!$E$3=2,AR680+BD680+BP680,AT680+BF680+BR680))</f>
        <v>0</v>
      </c>
      <c r="Y680" s="87">
        <f>IF(Dane!$E$3=1,AM680+AY680+BK680,IF(Dane!$E$3=2,AS680+BE680+BQ680,AU680+BG680+BS680))</f>
        <v>0</v>
      </c>
      <c r="Z680" s="87">
        <f>IF(((H680*Dane!$C$9)-X680)&lt;0,0,(H680*Dane!$C$9)-X680)</f>
        <v>0</v>
      </c>
      <c r="AA680" s="88">
        <f>IFERROR(IF(((I680*Dane!$C$9)-Y680)&lt;0,0,(I680*Dane!$C$9)-Y680),0)</f>
        <v>0</v>
      </c>
      <c r="AB680" s="74"/>
      <c r="AC680" s="83">
        <f>IF(Dane!$E$3=1,AL680,IF(Dane!$E$3=2,AR680,AT680))</f>
        <v>0</v>
      </c>
      <c r="AD680" s="83">
        <f>IF(Dane!$E$3=1,AM680,IF(Dane!$E$3=2,AS680,AU680))</f>
        <v>0</v>
      </c>
      <c r="AE680" s="83">
        <f>IF(Dane!$E$3=1,AX680,IF(Dane!$E$3=2,BD680,BF680))</f>
        <v>0</v>
      </c>
      <c r="AF680" s="83">
        <f>IF(Dane!$E$3=1,AY680,IF(Dane!$E$3=2,BE680,BG680))</f>
        <v>0</v>
      </c>
      <c r="AG680" s="83">
        <f>IF(Dane!$E$3=1,BJ680,IF(Dane!$E$3=2,BP680,BR680))</f>
        <v>0</v>
      </c>
      <c r="AH680" s="83">
        <f>IF(Dane!$E$3=1,BK680,IF(Dane!$E$3=2,BQ680,BS680))</f>
        <v>0</v>
      </c>
      <c r="AI680" s="84">
        <f t="shared" si="324"/>
        <v>0</v>
      </c>
      <c r="AJ680" s="84">
        <f t="shared" si="325"/>
        <v>0</v>
      </c>
      <c r="AK680" s="84"/>
      <c r="AL680" s="84">
        <f t="shared" si="311"/>
        <v>0</v>
      </c>
      <c r="AM680" s="84">
        <f t="shared" si="326"/>
        <v>0</v>
      </c>
      <c r="AN680" s="84">
        <f t="shared" si="327"/>
        <v>0</v>
      </c>
      <c r="AO680" s="84">
        <f t="shared" si="312"/>
        <v>0</v>
      </c>
      <c r="AP680" s="84">
        <f t="shared" si="313"/>
        <v>0</v>
      </c>
      <c r="AQ680" s="84">
        <f t="shared" si="328"/>
        <v>0</v>
      </c>
      <c r="AR680" s="84">
        <f t="shared" si="337"/>
        <v>0</v>
      </c>
      <c r="AS680" s="84">
        <v>0</v>
      </c>
      <c r="AT680" s="84">
        <f t="shared" si="340"/>
        <v>0</v>
      </c>
      <c r="AU680" s="84">
        <v>0</v>
      </c>
      <c r="AV680" s="84">
        <f t="shared" si="314"/>
        <v>0</v>
      </c>
      <c r="AW680" s="84">
        <f t="shared" si="329"/>
        <v>0</v>
      </c>
      <c r="AX680" s="84">
        <f t="shared" si="315"/>
        <v>0</v>
      </c>
      <c r="AY680" s="84">
        <f t="shared" si="316"/>
        <v>0</v>
      </c>
      <c r="AZ680" s="84">
        <f t="shared" si="330"/>
        <v>0</v>
      </c>
      <c r="BA680" s="84">
        <f t="shared" si="317"/>
        <v>0</v>
      </c>
      <c r="BB680" s="84">
        <f t="shared" si="318"/>
        <v>0</v>
      </c>
      <c r="BC680" s="84">
        <f t="shared" si="331"/>
        <v>0</v>
      </c>
      <c r="BD680" s="84">
        <f t="shared" si="338"/>
        <v>0</v>
      </c>
      <c r="BE680" s="84">
        <v>0</v>
      </c>
      <c r="BF680" s="84">
        <f t="shared" si="332"/>
        <v>0</v>
      </c>
      <c r="BG680" s="84">
        <v>0</v>
      </c>
      <c r="BH680" s="84">
        <f t="shared" si="319"/>
        <v>0</v>
      </c>
      <c r="BI680" s="84">
        <f t="shared" si="333"/>
        <v>0</v>
      </c>
      <c r="BJ680" s="84">
        <f t="shared" si="320"/>
        <v>0</v>
      </c>
      <c r="BK680" s="84">
        <f t="shared" si="321"/>
        <v>0</v>
      </c>
      <c r="BL680" s="84">
        <f t="shared" si="334"/>
        <v>0</v>
      </c>
      <c r="BM680" s="84">
        <f t="shared" si="322"/>
        <v>0</v>
      </c>
      <c r="BN680" s="84">
        <f t="shared" si="323"/>
        <v>0</v>
      </c>
      <c r="BO680" s="84">
        <f t="shared" si="335"/>
        <v>0</v>
      </c>
      <c r="BP680" s="84">
        <f t="shared" si="339"/>
        <v>0</v>
      </c>
      <c r="BQ680" s="84">
        <v>0</v>
      </c>
      <c r="BR680" s="84">
        <f t="shared" si="336"/>
        <v>0</v>
      </c>
      <c r="BS680" s="84">
        <v>0</v>
      </c>
    </row>
    <row r="681" spans="1:71" s="85" customFormat="1">
      <c r="A681" s="69">
        <v>672</v>
      </c>
      <c r="B681" s="1"/>
      <c r="C681" s="1"/>
      <c r="D681" s="2"/>
      <c r="E681" s="3"/>
      <c r="F681" s="4"/>
      <c r="G681" s="2"/>
      <c r="H681" s="4"/>
      <c r="I681" s="4"/>
      <c r="J681" s="4"/>
      <c r="K681" s="5"/>
      <c r="L681" s="32"/>
      <c r="M681" s="4"/>
      <c r="N681" s="4"/>
      <c r="O681" s="5"/>
      <c r="P681" s="32"/>
      <c r="Q681" s="4"/>
      <c r="R681" s="4"/>
      <c r="S681" s="47"/>
      <c r="T681" s="32"/>
      <c r="U681" s="4"/>
      <c r="V681" s="4"/>
      <c r="W681" s="47"/>
      <c r="X681" s="86">
        <f>IF(Dane!$E$3=1,AL681+AX681+BJ681,IF(Dane!$E$3=2,AR681+BD681+BP681,AT681+BF681+BR681))</f>
        <v>0</v>
      </c>
      <c r="Y681" s="87">
        <f>IF(Dane!$E$3=1,AM681+AY681+BK681,IF(Dane!$E$3=2,AS681+BE681+BQ681,AU681+BG681+BS681))</f>
        <v>0</v>
      </c>
      <c r="Z681" s="87">
        <f>IF(((H681*Dane!$C$9)-X681)&lt;0,0,(H681*Dane!$C$9)-X681)</f>
        <v>0</v>
      </c>
      <c r="AA681" s="88">
        <f>IFERROR(IF(((I681*Dane!$C$9)-Y681)&lt;0,0,(I681*Dane!$C$9)-Y681),0)</f>
        <v>0</v>
      </c>
      <c r="AB681" s="74"/>
      <c r="AC681" s="83">
        <f>IF(Dane!$E$3=1,AL681,IF(Dane!$E$3=2,AR681,AT681))</f>
        <v>0</v>
      </c>
      <c r="AD681" s="83">
        <f>IF(Dane!$E$3=1,AM681,IF(Dane!$E$3=2,AS681,AU681))</f>
        <v>0</v>
      </c>
      <c r="AE681" s="83">
        <f>IF(Dane!$E$3=1,AX681,IF(Dane!$E$3=2,BD681,BF681))</f>
        <v>0</v>
      </c>
      <c r="AF681" s="83">
        <f>IF(Dane!$E$3=1,AY681,IF(Dane!$E$3=2,BE681,BG681))</f>
        <v>0</v>
      </c>
      <c r="AG681" s="83">
        <f>IF(Dane!$E$3=1,BJ681,IF(Dane!$E$3=2,BP681,BR681))</f>
        <v>0</v>
      </c>
      <c r="AH681" s="83">
        <f>IF(Dane!$E$3=1,BK681,IF(Dane!$E$3=2,BQ681,BS681))</f>
        <v>0</v>
      </c>
      <c r="AI681" s="84">
        <f t="shared" si="324"/>
        <v>0</v>
      </c>
      <c r="AJ681" s="84">
        <f t="shared" si="325"/>
        <v>0</v>
      </c>
      <c r="AK681" s="84"/>
      <c r="AL681" s="84">
        <f t="shared" si="311"/>
        <v>0</v>
      </c>
      <c r="AM681" s="84">
        <f t="shared" si="326"/>
        <v>0</v>
      </c>
      <c r="AN681" s="84">
        <f t="shared" si="327"/>
        <v>0</v>
      </c>
      <c r="AO681" s="84">
        <f t="shared" si="312"/>
        <v>0</v>
      </c>
      <c r="AP681" s="84">
        <f t="shared" si="313"/>
        <v>0</v>
      </c>
      <c r="AQ681" s="84">
        <f t="shared" si="328"/>
        <v>0</v>
      </c>
      <c r="AR681" s="84">
        <f t="shared" si="337"/>
        <v>0</v>
      </c>
      <c r="AS681" s="84">
        <v>0</v>
      </c>
      <c r="AT681" s="84">
        <f t="shared" si="340"/>
        <v>0</v>
      </c>
      <c r="AU681" s="84">
        <v>0</v>
      </c>
      <c r="AV681" s="84">
        <f t="shared" si="314"/>
        <v>0</v>
      </c>
      <c r="AW681" s="84">
        <f t="shared" si="329"/>
        <v>0</v>
      </c>
      <c r="AX681" s="84">
        <f t="shared" si="315"/>
        <v>0</v>
      </c>
      <c r="AY681" s="84">
        <f t="shared" si="316"/>
        <v>0</v>
      </c>
      <c r="AZ681" s="84">
        <f t="shared" si="330"/>
        <v>0</v>
      </c>
      <c r="BA681" s="84">
        <f t="shared" si="317"/>
        <v>0</v>
      </c>
      <c r="BB681" s="84">
        <f t="shared" si="318"/>
        <v>0</v>
      </c>
      <c r="BC681" s="84">
        <f t="shared" si="331"/>
        <v>0</v>
      </c>
      <c r="BD681" s="84">
        <f t="shared" si="338"/>
        <v>0</v>
      </c>
      <c r="BE681" s="84">
        <v>0</v>
      </c>
      <c r="BF681" s="84">
        <f t="shared" si="332"/>
        <v>0</v>
      </c>
      <c r="BG681" s="84">
        <v>0</v>
      </c>
      <c r="BH681" s="84">
        <f t="shared" si="319"/>
        <v>0</v>
      </c>
      <c r="BI681" s="84">
        <f t="shared" si="333"/>
        <v>0</v>
      </c>
      <c r="BJ681" s="84">
        <f t="shared" si="320"/>
        <v>0</v>
      </c>
      <c r="BK681" s="84">
        <f t="shared" si="321"/>
        <v>0</v>
      </c>
      <c r="BL681" s="84">
        <f t="shared" si="334"/>
        <v>0</v>
      </c>
      <c r="BM681" s="84">
        <f t="shared" si="322"/>
        <v>0</v>
      </c>
      <c r="BN681" s="84">
        <f t="shared" si="323"/>
        <v>0</v>
      </c>
      <c r="BO681" s="84">
        <f t="shared" si="335"/>
        <v>0</v>
      </c>
      <c r="BP681" s="84">
        <f t="shared" si="339"/>
        <v>0</v>
      </c>
      <c r="BQ681" s="84">
        <v>0</v>
      </c>
      <c r="BR681" s="84">
        <f t="shared" si="336"/>
        <v>0</v>
      </c>
      <c r="BS681" s="84">
        <v>0</v>
      </c>
    </row>
    <row r="682" spans="1:71" s="85" customFormat="1">
      <c r="A682" s="69">
        <v>673</v>
      </c>
      <c r="B682" s="1"/>
      <c r="C682" s="1"/>
      <c r="D682" s="2"/>
      <c r="E682" s="3"/>
      <c r="F682" s="4"/>
      <c r="G682" s="2"/>
      <c r="H682" s="4"/>
      <c r="I682" s="4"/>
      <c r="J682" s="4"/>
      <c r="K682" s="5"/>
      <c r="L682" s="32"/>
      <c r="M682" s="4"/>
      <c r="N682" s="4"/>
      <c r="O682" s="5"/>
      <c r="P682" s="32"/>
      <c r="Q682" s="4"/>
      <c r="R682" s="4"/>
      <c r="S682" s="47"/>
      <c r="T682" s="32"/>
      <c r="U682" s="4"/>
      <c r="V682" s="4"/>
      <c r="W682" s="47"/>
      <c r="X682" s="86">
        <f>IF(Dane!$E$3=1,AL682+AX682+BJ682,IF(Dane!$E$3=2,AR682+BD682+BP682,AT682+BF682+BR682))</f>
        <v>0</v>
      </c>
      <c r="Y682" s="87">
        <f>IF(Dane!$E$3=1,AM682+AY682+BK682,IF(Dane!$E$3=2,AS682+BE682+BQ682,AU682+BG682+BS682))</f>
        <v>0</v>
      </c>
      <c r="Z682" s="87">
        <f>IF(((H682*Dane!$C$9)-X682)&lt;0,0,(H682*Dane!$C$9)-X682)</f>
        <v>0</v>
      </c>
      <c r="AA682" s="88">
        <f>IFERROR(IF(((I682*Dane!$C$9)-Y682)&lt;0,0,(I682*Dane!$C$9)-Y682),0)</f>
        <v>0</v>
      </c>
      <c r="AB682" s="74"/>
      <c r="AC682" s="83">
        <f>IF(Dane!$E$3=1,AL682,IF(Dane!$E$3=2,AR682,AT682))</f>
        <v>0</v>
      </c>
      <c r="AD682" s="83">
        <f>IF(Dane!$E$3=1,AM682,IF(Dane!$E$3=2,AS682,AU682))</f>
        <v>0</v>
      </c>
      <c r="AE682" s="83">
        <f>IF(Dane!$E$3=1,AX682,IF(Dane!$E$3=2,BD682,BF682))</f>
        <v>0</v>
      </c>
      <c r="AF682" s="83">
        <f>IF(Dane!$E$3=1,AY682,IF(Dane!$E$3=2,BE682,BG682))</f>
        <v>0</v>
      </c>
      <c r="AG682" s="83">
        <f>IF(Dane!$E$3=1,BJ682,IF(Dane!$E$3=2,BP682,BR682))</f>
        <v>0</v>
      </c>
      <c r="AH682" s="83">
        <f>IF(Dane!$E$3=1,BK682,IF(Dane!$E$3=2,BQ682,BS682))</f>
        <v>0</v>
      </c>
      <c r="AI682" s="84">
        <f t="shared" si="324"/>
        <v>0</v>
      </c>
      <c r="AJ682" s="84">
        <f t="shared" si="325"/>
        <v>0</v>
      </c>
      <c r="AK682" s="84"/>
      <c r="AL682" s="84">
        <f t="shared" si="311"/>
        <v>0</v>
      </c>
      <c r="AM682" s="84">
        <f t="shared" si="326"/>
        <v>0</v>
      </c>
      <c r="AN682" s="84">
        <f t="shared" si="327"/>
        <v>0</v>
      </c>
      <c r="AO682" s="84">
        <f t="shared" si="312"/>
        <v>0</v>
      </c>
      <c r="AP682" s="84">
        <f t="shared" si="313"/>
        <v>0</v>
      </c>
      <c r="AQ682" s="84">
        <f t="shared" si="328"/>
        <v>0</v>
      </c>
      <c r="AR682" s="84">
        <f t="shared" si="337"/>
        <v>0</v>
      </c>
      <c r="AS682" s="84">
        <v>0</v>
      </c>
      <c r="AT682" s="84">
        <f t="shared" si="340"/>
        <v>0</v>
      </c>
      <c r="AU682" s="84">
        <v>0</v>
      </c>
      <c r="AV682" s="84">
        <f t="shared" si="314"/>
        <v>0</v>
      </c>
      <c r="AW682" s="84">
        <f t="shared" si="329"/>
        <v>0</v>
      </c>
      <c r="AX682" s="84">
        <f t="shared" si="315"/>
        <v>0</v>
      </c>
      <c r="AY682" s="84">
        <f t="shared" si="316"/>
        <v>0</v>
      </c>
      <c r="AZ682" s="84">
        <f t="shared" si="330"/>
        <v>0</v>
      </c>
      <c r="BA682" s="84">
        <f t="shared" si="317"/>
        <v>0</v>
      </c>
      <c r="BB682" s="84">
        <f t="shared" si="318"/>
        <v>0</v>
      </c>
      <c r="BC682" s="84">
        <f t="shared" si="331"/>
        <v>0</v>
      </c>
      <c r="BD682" s="84">
        <f t="shared" si="338"/>
        <v>0</v>
      </c>
      <c r="BE682" s="84">
        <v>0</v>
      </c>
      <c r="BF682" s="84">
        <f t="shared" si="332"/>
        <v>0</v>
      </c>
      <c r="BG682" s="84">
        <v>0</v>
      </c>
      <c r="BH682" s="84">
        <f t="shared" si="319"/>
        <v>0</v>
      </c>
      <c r="BI682" s="84">
        <f t="shared" si="333"/>
        <v>0</v>
      </c>
      <c r="BJ682" s="84">
        <f t="shared" si="320"/>
        <v>0</v>
      </c>
      <c r="BK682" s="84">
        <f t="shared" si="321"/>
        <v>0</v>
      </c>
      <c r="BL682" s="84">
        <f t="shared" si="334"/>
        <v>0</v>
      </c>
      <c r="BM682" s="84">
        <f t="shared" si="322"/>
        <v>0</v>
      </c>
      <c r="BN682" s="84">
        <f t="shared" si="323"/>
        <v>0</v>
      </c>
      <c r="BO682" s="84">
        <f t="shared" si="335"/>
        <v>0</v>
      </c>
      <c r="BP682" s="84">
        <f t="shared" si="339"/>
        <v>0</v>
      </c>
      <c r="BQ682" s="84">
        <v>0</v>
      </c>
      <c r="BR682" s="84">
        <f t="shared" si="336"/>
        <v>0</v>
      </c>
      <c r="BS682" s="84">
        <v>0</v>
      </c>
    </row>
    <row r="683" spans="1:71" s="85" customFormat="1">
      <c r="A683" s="69">
        <v>674</v>
      </c>
      <c r="B683" s="1"/>
      <c r="C683" s="1"/>
      <c r="D683" s="2"/>
      <c r="E683" s="3"/>
      <c r="F683" s="4"/>
      <c r="G683" s="2"/>
      <c r="H683" s="4"/>
      <c r="I683" s="4"/>
      <c r="J683" s="4"/>
      <c r="K683" s="5"/>
      <c r="L683" s="32"/>
      <c r="M683" s="4"/>
      <c r="N683" s="4"/>
      <c r="O683" s="5"/>
      <c r="P683" s="32"/>
      <c r="Q683" s="4"/>
      <c r="R683" s="4"/>
      <c r="S683" s="47"/>
      <c r="T683" s="32"/>
      <c r="U683" s="4"/>
      <c r="V683" s="4"/>
      <c r="W683" s="47"/>
      <c r="X683" s="86">
        <f>IF(Dane!$E$3=1,AL683+AX683+BJ683,IF(Dane!$E$3=2,AR683+BD683+BP683,AT683+BF683+BR683))</f>
        <v>0</v>
      </c>
      <c r="Y683" s="87">
        <f>IF(Dane!$E$3=1,AM683+AY683+BK683,IF(Dane!$E$3=2,AS683+BE683+BQ683,AU683+BG683+BS683))</f>
        <v>0</v>
      </c>
      <c r="Z683" s="87">
        <f>IF(((H683*Dane!$C$9)-X683)&lt;0,0,(H683*Dane!$C$9)-X683)</f>
        <v>0</v>
      </c>
      <c r="AA683" s="88">
        <f>IFERROR(IF(((I683*Dane!$C$9)-Y683)&lt;0,0,(I683*Dane!$C$9)-Y683),0)</f>
        <v>0</v>
      </c>
      <c r="AB683" s="74"/>
      <c r="AC683" s="83">
        <f>IF(Dane!$E$3=1,AL683,IF(Dane!$E$3=2,AR683,AT683))</f>
        <v>0</v>
      </c>
      <c r="AD683" s="83">
        <f>IF(Dane!$E$3=1,AM683,IF(Dane!$E$3=2,AS683,AU683))</f>
        <v>0</v>
      </c>
      <c r="AE683" s="83">
        <f>IF(Dane!$E$3=1,AX683,IF(Dane!$E$3=2,BD683,BF683))</f>
        <v>0</v>
      </c>
      <c r="AF683" s="83">
        <f>IF(Dane!$E$3=1,AY683,IF(Dane!$E$3=2,BE683,BG683))</f>
        <v>0</v>
      </c>
      <c r="AG683" s="83">
        <f>IF(Dane!$E$3=1,BJ683,IF(Dane!$E$3=2,BP683,BR683))</f>
        <v>0</v>
      </c>
      <c r="AH683" s="83">
        <f>IF(Dane!$E$3=1,BK683,IF(Dane!$E$3=2,BQ683,BS683))</f>
        <v>0</v>
      </c>
      <c r="AI683" s="84">
        <f t="shared" si="324"/>
        <v>0</v>
      </c>
      <c r="AJ683" s="84">
        <f t="shared" si="325"/>
        <v>0</v>
      </c>
      <c r="AK683" s="84"/>
      <c r="AL683" s="84">
        <f t="shared" si="311"/>
        <v>0</v>
      </c>
      <c r="AM683" s="84">
        <f t="shared" si="326"/>
        <v>0</v>
      </c>
      <c r="AN683" s="84">
        <f t="shared" si="327"/>
        <v>0</v>
      </c>
      <c r="AO683" s="84">
        <f t="shared" si="312"/>
        <v>0</v>
      </c>
      <c r="AP683" s="84">
        <f t="shared" si="313"/>
        <v>0</v>
      </c>
      <c r="AQ683" s="84">
        <f t="shared" si="328"/>
        <v>0</v>
      </c>
      <c r="AR683" s="84">
        <f t="shared" si="337"/>
        <v>0</v>
      </c>
      <c r="AS683" s="84">
        <v>0</v>
      </c>
      <c r="AT683" s="84">
        <f t="shared" si="340"/>
        <v>0</v>
      </c>
      <c r="AU683" s="84">
        <v>0</v>
      </c>
      <c r="AV683" s="84">
        <f t="shared" si="314"/>
        <v>0</v>
      </c>
      <c r="AW683" s="84">
        <f t="shared" si="329"/>
        <v>0</v>
      </c>
      <c r="AX683" s="84">
        <f t="shared" si="315"/>
        <v>0</v>
      </c>
      <c r="AY683" s="84">
        <f t="shared" si="316"/>
        <v>0</v>
      </c>
      <c r="AZ683" s="84">
        <f t="shared" si="330"/>
        <v>0</v>
      </c>
      <c r="BA683" s="84">
        <f t="shared" si="317"/>
        <v>0</v>
      </c>
      <c r="BB683" s="84">
        <f t="shared" si="318"/>
        <v>0</v>
      </c>
      <c r="BC683" s="84">
        <f t="shared" si="331"/>
        <v>0</v>
      </c>
      <c r="BD683" s="84">
        <f t="shared" si="338"/>
        <v>0</v>
      </c>
      <c r="BE683" s="84">
        <v>0</v>
      </c>
      <c r="BF683" s="84">
        <f t="shared" si="332"/>
        <v>0</v>
      </c>
      <c r="BG683" s="84">
        <v>0</v>
      </c>
      <c r="BH683" s="84">
        <f t="shared" si="319"/>
        <v>0</v>
      </c>
      <c r="BI683" s="84">
        <f t="shared" si="333"/>
        <v>0</v>
      </c>
      <c r="BJ683" s="84">
        <f t="shared" si="320"/>
        <v>0</v>
      </c>
      <c r="BK683" s="84">
        <f t="shared" si="321"/>
        <v>0</v>
      </c>
      <c r="BL683" s="84">
        <f t="shared" si="334"/>
        <v>0</v>
      </c>
      <c r="BM683" s="84">
        <f t="shared" si="322"/>
        <v>0</v>
      </c>
      <c r="BN683" s="84">
        <f t="shared" si="323"/>
        <v>0</v>
      </c>
      <c r="BO683" s="84">
        <f t="shared" si="335"/>
        <v>0</v>
      </c>
      <c r="BP683" s="84">
        <f t="shared" si="339"/>
        <v>0</v>
      </c>
      <c r="BQ683" s="84">
        <v>0</v>
      </c>
      <c r="BR683" s="84">
        <f t="shared" si="336"/>
        <v>0</v>
      </c>
      <c r="BS683" s="84">
        <v>0</v>
      </c>
    </row>
    <row r="684" spans="1:71" s="85" customFormat="1">
      <c r="A684" s="69">
        <v>675</v>
      </c>
      <c r="B684" s="1"/>
      <c r="C684" s="1"/>
      <c r="D684" s="2"/>
      <c r="E684" s="3"/>
      <c r="F684" s="4"/>
      <c r="G684" s="2"/>
      <c r="H684" s="4"/>
      <c r="I684" s="4"/>
      <c r="J684" s="4"/>
      <c r="K684" s="5"/>
      <c r="L684" s="32"/>
      <c r="M684" s="4"/>
      <c r="N684" s="4"/>
      <c r="O684" s="5"/>
      <c r="P684" s="32"/>
      <c r="Q684" s="4"/>
      <c r="R684" s="4"/>
      <c r="S684" s="47"/>
      <c r="T684" s="32"/>
      <c r="U684" s="4"/>
      <c r="V684" s="4"/>
      <c r="W684" s="47"/>
      <c r="X684" s="86">
        <f>IF(Dane!$E$3=1,AL684+AX684+BJ684,IF(Dane!$E$3=2,AR684+BD684+BP684,AT684+BF684+BR684))</f>
        <v>0</v>
      </c>
      <c r="Y684" s="87">
        <f>IF(Dane!$E$3=1,AM684+AY684+BK684,IF(Dane!$E$3=2,AS684+BE684+BQ684,AU684+BG684+BS684))</f>
        <v>0</v>
      </c>
      <c r="Z684" s="87">
        <f>IF(((H684*Dane!$C$9)-X684)&lt;0,0,(H684*Dane!$C$9)-X684)</f>
        <v>0</v>
      </c>
      <c r="AA684" s="88">
        <f>IFERROR(IF(((I684*Dane!$C$9)-Y684)&lt;0,0,(I684*Dane!$C$9)-Y684),0)</f>
        <v>0</v>
      </c>
      <c r="AB684" s="74"/>
      <c r="AC684" s="83">
        <f>IF(Dane!$E$3=1,AL684,IF(Dane!$E$3=2,AR684,AT684))</f>
        <v>0</v>
      </c>
      <c r="AD684" s="83">
        <f>IF(Dane!$E$3=1,AM684,IF(Dane!$E$3=2,AS684,AU684))</f>
        <v>0</v>
      </c>
      <c r="AE684" s="83">
        <f>IF(Dane!$E$3=1,AX684,IF(Dane!$E$3=2,BD684,BF684))</f>
        <v>0</v>
      </c>
      <c r="AF684" s="83">
        <f>IF(Dane!$E$3=1,AY684,IF(Dane!$E$3=2,BE684,BG684))</f>
        <v>0</v>
      </c>
      <c r="AG684" s="83">
        <f>IF(Dane!$E$3=1,BJ684,IF(Dane!$E$3=2,BP684,BR684))</f>
        <v>0</v>
      </c>
      <c r="AH684" s="83">
        <f>IF(Dane!$E$3=1,BK684,IF(Dane!$E$3=2,BQ684,BS684))</f>
        <v>0</v>
      </c>
      <c r="AI684" s="84">
        <f t="shared" si="324"/>
        <v>0</v>
      </c>
      <c r="AJ684" s="84">
        <f t="shared" si="325"/>
        <v>0</v>
      </c>
      <c r="AK684" s="84"/>
      <c r="AL684" s="84">
        <f t="shared" si="311"/>
        <v>0</v>
      </c>
      <c r="AM684" s="84">
        <f t="shared" si="326"/>
        <v>0</v>
      </c>
      <c r="AN684" s="84">
        <f t="shared" si="327"/>
        <v>0</v>
      </c>
      <c r="AO684" s="84">
        <f t="shared" si="312"/>
        <v>0</v>
      </c>
      <c r="AP684" s="84">
        <f t="shared" si="313"/>
        <v>0</v>
      </c>
      <c r="AQ684" s="84">
        <f t="shared" si="328"/>
        <v>0</v>
      </c>
      <c r="AR684" s="84">
        <f t="shared" si="337"/>
        <v>0</v>
      </c>
      <c r="AS684" s="84">
        <v>0</v>
      </c>
      <c r="AT684" s="84">
        <f t="shared" si="340"/>
        <v>0</v>
      </c>
      <c r="AU684" s="84">
        <v>0</v>
      </c>
      <c r="AV684" s="84">
        <f t="shared" si="314"/>
        <v>0</v>
      </c>
      <c r="AW684" s="84">
        <f t="shared" si="329"/>
        <v>0</v>
      </c>
      <c r="AX684" s="84">
        <f t="shared" si="315"/>
        <v>0</v>
      </c>
      <c r="AY684" s="84">
        <f t="shared" si="316"/>
        <v>0</v>
      </c>
      <c r="AZ684" s="84">
        <f t="shared" si="330"/>
        <v>0</v>
      </c>
      <c r="BA684" s="84">
        <f t="shared" si="317"/>
        <v>0</v>
      </c>
      <c r="BB684" s="84">
        <f t="shared" si="318"/>
        <v>0</v>
      </c>
      <c r="BC684" s="84">
        <f t="shared" si="331"/>
        <v>0</v>
      </c>
      <c r="BD684" s="84">
        <f t="shared" si="338"/>
        <v>0</v>
      </c>
      <c r="BE684" s="84">
        <v>0</v>
      </c>
      <c r="BF684" s="84">
        <f t="shared" si="332"/>
        <v>0</v>
      </c>
      <c r="BG684" s="84">
        <v>0</v>
      </c>
      <c r="BH684" s="84">
        <f t="shared" si="319"/>
        <v>0</v>
      </c>
      <c r="BI684" s="84">
        <f t="shared" si="333"/>
        <v>0</v>
      </c>
      <c r="BJ684" s="84">
        <f t="shared" si="320"/>
        <v>0</v>
      </c>
      <c r="BK684" s="84">
        <f t="shared" si="321"/>
        <v>0</v>
      </c>
      <c r="BL684" s="84">
        <f t="shared" si="334"/>
        <v>0</v>
      </c>
      <c r="BM684" s="84">
        <f t="shared" si="322"/>
        <v>0</v>
      </c>
      <c r="BN684" s="84">
        <f t="shared" si="323"/>
        <v>0</v>
      </c>
      <c r="BO684" s="84">
        <f t="shared" si="335"/>
        <v>0</v>
      </c>
      <c r="BP684" s="84">
        <f t="shared" si="339"/>
        <v>0</v>
      </c>
      <c r="BQ684" s="84">
        <v>0</v>
      </c>
      <c r="BR684" s="84">
        <f t="shared" si="336"/>
        <v>0</v>
      </c>
      <c r="BS684" s="84">
        <v>0</v>
      </c>
    </row>
    <row r="685" spans="1:71" s="85" customFormat="1">
      <c r="A685" s="69">
        <v>676</v>
      </c>
      <c r="B685" s="1"/>
      <c r="C685" s="1"/>
      <c r="D685" s="2"/>
      <c r="E685" s="3"/>
      <c r="F685" s="4"/>
      <c r="G685" s="2"/>
      <c r="H685" s="4"/>
      <c r="I685" s="4"/>
      <c r="J685" s="4"/>
      <c r="K685" s="5"/>
      <c r="L685" s="32"/>
      <c r="M685" s="4"/>
      <c r="N685" s="4"/>
      <c r="O685" s="5"/>
      <c r="P685" s="32"/>
      <c r="Q685" s="4"/>
      <c r="R685" s="4"/>
      <c r="S685" s="47"/>
      <c r="T685" s="32"/>
      <c r="U685" s="4"/>
      <c r="V685" s="4"/>
      <c r="W685" s="47"/>
      <c r="X685" s="86">
        <f>IF(Dane!$E$3=1,AL685+AX685+BJ685,IF(Dane!$E$3=2,AR685+BD685+BP685,AT685+BF685+BR685))</f>
        <v>0</v>
      </c>
      <c r="Y685" s="87">
        <f>IF(Dane!$E$3=1,AM685+AY685+BK685,IF(Dane!$E$3=2,AS685+BE685+BQ685,AU685+BG685+BS685))</f>
        <v>0</v>
      </c>
      <c r="Z685" s="87">
        <f>IF(((H685*Dane!$C$9)-X685)&lt;0,0,(H685*Dane!$C$9)-X685)</f>
        <v>0</v>
      </c>
      <c r="AA685" s="88">
        <f>IFERROR(IF(((I685*Dane!$C$9)-Y685)&lt;0,0,(I685*Dane!$C$9)-Y685),0)</f>
        <v>0</v>
      </c>
      <c r="AB685" s="74"/>
      <c r="AC685" s="83">
        <f>IF(Dane!$E$3=1,AL685,IF(Dane!$E$3=2,AR685,AT685))</f>
        <v>0</v>
      </c>
      <c r="AD685" s="83">
        <f>IF(Dane!$E$3=1,AM685,IF(Dane!$E$3=2,AS685,AU685))</f>
        <v>0</v>
      </c>
      <c r="AE685" s="83">
        <f>IF(Dane!$E$3=1,AX685,IF(Dane!$E$3=2,BD685,BF685))</f>
        <v>0</v>
      </c>
      <c r="AF685" s="83">
        <f>IF(Dane!$E$3=1,AY685,IF(Dane!$E$3=2,BE685,BG685))</f>
        <v>0</v>
      </c>
      <c r="AG685" s="83">
        <f>IF(Dane!$E$3=1,BJ685,IF(Dane!$E$3=2,BP685,BR685))</f>
        <v>0</v>
      </c>
      <c r="AH685" s="83">
        <f>IF(Dane!$E$3=1,BK685,IF(Dane!$E$3=2,BQ685,BS685))</f>
        <v>0</v>
      </c>
      <c r="AI685" s="84">
        <f t="shared" si="324"/>
        <v>0</v>
      </c>
      <c r="AJ685" s="84">
        <f t="shared" si="325"/>
        <v>0</v>
      </c>
      <c r="AK685" s="84"/>
      <c r="AL685" s="84">
        <f t="shared" si="311"/>
        <v>0</v>
      </c>
      <c r="AM685" s="84">
        <f t="shared" si="326"/>
        <v>0</v>
      </c>
      <c r="AN685" s="84">
        <f t="shared" si="327"/>
        <v>0</v>
      </c>
      <c r="AO685" s="84">
        <f t="shared" si="312"/>
        <v>0</v>
      </c>
      <c r="AP685" s="84">
        <f t="shared" si="313"/>
        <v>0</v>
      </c>
      <c r="AQ685" s="84">
        <f t="shared" si="328"/>
        <v>0</v>
      </c>
      <c r="AR685" s="84">
        <f t="shared" si="337"/>
        <v>0</v>
      </c>
      <c r="AS685" s="84">
        <v>0</v>
      </c>
      <c r="AT685" s="84">
        <f t="shared" si="340"/>
        <v>0</v>
      </c>
      <c r="AU685" s="84">
        <v>0</v>
      </c>
      <c r="AV685" s="84">
        <f t="shared" si="314"/>
        <v>0</v>
      </c>
      <c r="AW685" s="84">
        <f t="shared" si="329"/>
        <v>0</v>
      </c>
      <c r="AX685" s="84">
        <f t="shared" si="315"/>
        <v>0</v>
      </c>
      <c r="AY685" s="84">
        <f t="shared" si="316"/>
        <v>0</v>
      </c>
      <c r="AZ685" s="84">
        <f t="shared" si="330"/>
        <v>0</v>
      </c>
      <c r="BA685" s="84">
        <f t="shared" si="317"/>
        <v>0</v>
      </c>
      <c r="BB685" s="84">
        <f t="shared" si="318"/>
        <v>0</v>
      </c>
      <c r="BC685" s="84">
        <f t="shared" si="331"/>
        <v>0</v>
      </c>
      <c r="BD685" s="84">
        <f t="shared" si="338"/>
        <v>0</v>
      </c>
      <c r="BE685" s="84">
        <v>0</v>
      </c>
      <c r="BF685" s="84">
        <f t="shared" si="332"/>
        <v>0</v>
      </c>
      <c r="BG685" s="84">
        <v>0</v>
      </c>
      <c r="BH685" s="84">
        <f t="shared" si="319"/>
        <v>0</v>
      </c>
      <c r="BI685" s="84">
        <f t="shared" si="333"/>
        <v>0</v>
      </c>
      <c r="BJ685" s="84">
        <f t="shared" si="320"/>
        <v>0</v>
      </c>
      <c r="BK685" s="84">
        <f t="shared" si="321"/>
        <v>0</v>
      </c>
      <c r="BL685" s="84">
        <f t="shared" si="334"/>
        <v>0</v>
      </c>
      <c r="BM685" s="84">
        <f t="shared" si="322"/>
        <v>0</v>
      </c>
      <c r="BN685" s="84">
        <f t="shared" si="323"/>
        <v>0</v>
      </c>
      <c r="BO685" s="84">
        <f t="shared" si="335"/>
        <v>0</v>
      </c>
      <c r="BP685" s="84">
        <f t="shared" si="339"/>
        <v>0</v>
      </c>
      <c r="BQ685" s="84">
        <v>0</v>
      </c>
      <c r="BR685" s="84">
        <f t="shared" si="336"/>
        <v>0</v>
      </c>
      <c r="BS685" s="84">
        <v>0</v>
      </c>
    </row>
    <row r="686" spans="1:71" s="85" customFormat="1">
      <c r="A686" s="69">
        <v>677</v>
      </c>
      <c r="B686" s="1"/>
      <c r="C686" s="1"/>
      <c r="D686" s="2"/>
      <c r="E686" s="3"/>
      <c r="F686" s="4"/>
      <c r="G686" s="2"/>
      <c r="H686" s="4"/>
      <c r="I686" s="4"/>
      <c r="J686" s="4"/>
      <c r="K686" s="5"/>
      <c r="L686" s="32"/>
      <c r="M686" s="4"/>
      <c r="N686" s="4"/>
      <c r="O686" s="5"/>
      <c r="P686" s="32"/>
      <c r="Q686" s="4"/>
      <c r="R686" s="4"/>
      <c r="S686" s="47"/>
      <c r="T686" s="32"/>
      <c r="U686" s="4"/>
      <c r="V686" s="4"/>
      <c r="W686" s="47"/>
      <c r="X686" s="86">
        <f>IF(Dane!$E$3=1,AL686+AX686+BJ686,IF(Dane!$E$3=2,AR686+BD686+BP686,AT686+BF686+BR686))</f>
        <v>0</v>
      </c>
      <c r="Y686" s="87">
        <f>IF(Dane!$E$3=1,AM686+AY686+BK686,IF(Dane!$E$3=2,AS686+BE686+BQ686,AU686+BG686+BS686))</f>
        <v>0</v>
      </c>
      <c r="Z686" s="87">
        <f>IF(((H686*Dane!$C$9)-X686)&lt;0,0,(H686*Dane!$C$9)-X686)</f>
        <v>0</v>
      </c>
      <c r="AA686" s="88">
        <f>IFERROR(IF(((I686*Dane!$C$9)-Y686)&lt;0,0,(I686*Dane!$C$9)-Y686),0)</f>
        <v>0</v>
      </c>
      <c r="AB686" s="74"/>
      <c r="AC686" s="83">
        <f>IF(Dane!$E$3=1,AL686,IF(Dane!$E$3=2,AR686,AT686))</f>
        <v>0</v>
      </c>
      <c r="AD686" s="83">
        <f>IF(Dane!$E$3=1,AM686,IF(Dane!$E$3=2,AS686,AU686))</f>
        <v>0</v>
      </c>
      <c r="AE686" s="83">
        <f>IF(Dane!$E$3=1,AX686,IF(Dane!$E$3=2,BD686,BF686))</f>
        <v>0</v>
      </c>
      <c r="AF686" s="83">
        <f>IF(Dane!$E$3=1,AY686,IF(Dane!$E$3=2,BE686,BG686))</f>
        <v>0</v>
      </c>
      <c r="AG686" s="83">
        <f>IF(Dane!$E$3=1,BJ686,IF(Dane!$E$3=2,BP686,BR686))</f>
        <v>0</v>
      </c>
      <c r="AH686" s="83">
        <f>IF(Dane!$E$3=1,BK686,IF(Dane!$E$3=2,BQ686,BS686))</f>
        <v>0</v>
      </c>
      <c r="AI686" s="84">
        <f t="shared" si="324"/>
        <v>0</v>
      </c>
      <c r="AJ686" s="84">
        <f t="shared" si="325"/>
        <v>0</v>
      </c>
      <c r="AK686" s="84"/>
      <c r="AL686" s="84">
        <f t="shared" si="311"/>
        <v>0</v>
      </c>
      <c r="AM686" s="84">
        <f t="shared" si="326"/>
        <v>0</v>
      </c>
      <c r="AN686" s="84">
        <f t="shared" si="327"/>
        <v>0</v>
      </c>
      <c r="AO686" s="84">
        <f t="shared" si="312"/>
        <v>0</v>
      </c>
      <c r="AP686" s="84">
        <f t="shared" si="313"/>
        <v>0</v>
      </c>
      <c r="AQ686" s="84">
        <f t="shared" si="328"/>
        <v>0</v>
      </c>
      <c r="AR686" s="84">
        <f t="shared" si="337"/>
        <v>0</v>
      </c>
      <c r="AS686" s="84">
        <v>0</v>
      </c>
      <c r="AT686" s="84">
        <f t="shared" si="340"/>
        <v>0</v>
      </c>
      <c r="AU686" s="84">
        <v>0</v>
      </c>
      <c r="AV686" s="84">
        <f t="shared" si="314"/>
        <v>0</v>
      </c>
      <c r="AW686" s="84">
        <f t="shared" si="329"/>
        <v>0</v>
      </c>
      <c r="AX686" s="84">
        <f t="shared" si="315"/>
        <v>0</v>
      </c>
      <c r="AY686" s="84">
        <f t="shared" si="316"/>
        <v>0</v>
      </c>
      <c r="AZ686" s="84">
        <f t="shared" si="330"/>
        <v>0</v>
      </c>
      <c r="BA686" s="84">
        <f t="shared" si="317"/>
        <v>0</v>
      </c>
      <c r="BB686" s="84">
        <f t="shared" si="318"/>
        <v>0</v>
      </c>
      <c r="BC686" s="84">
        <f t="shared" si="331"/>
        <v>0</v>
      </c>
      <c r="BD686" s="84">
        <f t="shared" si="338"/>
        <v>0</v>
      </c>
      <c r="BE686" s="84">
        <v>0</v>
      </c>
      <c r="BF686" s="84">
        <f t="shared" si="332"/>
        <v>0</v>
      </c>
      <c r="BG686" s="84">
        <v>0</v>
      </c>
      <c r="BH686" s="84">
        <f t="shared" si="319"/>
        <v>0</v>
      </c>
      <c r="BI686" s="84">
        <f t="shared" si="333"/>
        <v>0</v>
      </c>
      <c r="BJ686" s="84">
        <f t="shared" si="320"/>
        <v>0</v>
      </c>
      <c r="BK686" s="84">
        <f t="shared" si="321"/>
        <v>0</v>
      </c>
      <c r="BL686" s="84">
        <f t="shared" si="334"/>
        <v>0</v>
      </c>
      <c r="BM686" s="84">
        <f t="shared" si="322"/>
        <v>0</v>
      </c>
      <c r="BN686" s="84">
        <f t="shared" si="323"/>
        <v>0</v>
      </c>
      <c r="BO686" s="84">
        <f t="shared" si="335"/>
        <v>0</v>
      </c>
      <c r="BP686" s="84">
        <f t="shared" si="339"/>
        <v>0</v>
      </c>
      <c r="BQ686" s="84">
        <v>0</v>
      </c>
      <c r="BR686" s="84">
        <f t="shared" si="336"/>
        <v>0</v>
      </c>
      <c r="BS686" s="84">
        <v>0</v>
      </c>
    </row>
    <row r="687" spans="1:71" s="85" customFormat="1">
      <c r="A687" s="69">
        <v>678</v>
      </c>
      <c r="B687" s="1"/>
      <c r="C687" s="1"/>
      <c r="D687" s="2"/>
      <c r="E687" s="3"/>
      <c r="F687" s="4"/>
      <c r="G687" s="2"/>
      <c r="H687" s="4"/>
      <c r="I687" s="4"/>
      <c r="J687" s="4"/>
      <c r="K687" s="5"/>
      <c r="L687" s="32"/>
      <c r="M687" s="4"/>
      <c r="N687" s="4"/>
      <c r="O687" s="5"/>
      <c r="P687" s="32"/>
      <c r="Q687" s="4"/>
      <c r="R687" s="4"/>
      <c r="S687" s="47"/>
      <c r="T687" s="32"/>
      <c r="U687" s="4"/>
      <c r="V687" s="4"/>
      <c r="W687" s="47"/>
      <c r="X687" s="86">
        <f>IF(Dane!$E$3=1,AL687+AX687+BJ687,IF(Dane!$E$3=2,AR687+BD687+BP687,AT687+BF687+BR687))</f>
        <v>0</v>
      </c>
      <c r="Y687" s="87">
        <f>IF(Dane!$E$3=1,AM687+AY687+BK687,IF(Dane!$E$3=2,AS687+BE687+BQ687,AU687+BG687+BS687))</f>
        <v>0</v>
      </c>
      <c r="Z687" s="87">
        <f>IF(((H687*Dane!$C$9)-X687)&lt;0,0,(H687*Dane!$C$9)-X687)</f>
        <v>0</v>
      </c>
      <c r="AA687" s="88">
        <f>IFERROR(IF(((I687*Dane!$C$9)-Y687)&lt;0,0,(I687*Dane!$C$9)-Y687),0)</f>
        <v>0</v>
      </c>
      <c r="AB687" s="74"/>
      <c r="AC687" s="83">
        <f>IF(Dane!$E$3=1,AL687,IF(Dane!$E$3=2,AR687,AT687))</f>
        <v>0</v>
      </c>
      <c r="AD687" s="83">
        <f>IF(Dane!$E$3=1,AM687,IF(Dane!$E$3=2,AS687,AU687))</f>
        <v>0</v>
      </c>
      <c r="AE687" s="83">
        <f>IF(Dane!$E$3=1,AX687,IF(Dane!$E$3=2,BD687,BF687))</f>
        <v>0</v>
      </c>
      <c r="AF687" s="83">
        <f>IF(Dane!$E$3=1,AY687,IF(Dane!$E$3=2,BE687,BG687))</f>
        <v>0</v>
      </c>
      <c r="AG687" s="83">
        <f>IF(Dane!$E$3=1,BJ687,IF(Dane!$E$3=2,BP687,BR687))</f>
        <v>0</v>
      </c>
      <c r="AH687" s="83">
        <f>IF(Dane!$E$3=1,BK687,IF(Dane!$E$3=2,BQ687,BS687))</f>
        <v>0</v>
      </c>
      <c r="AI687" s="84">
        <f t="shared" si="324"/>
        <v>0</v>
      </c>
      <c r="AJ687" s="84">
        <f t="shared" si="325"/>
        <v>0</v>
      </c>
      <c r="AK687" s="84"/>
      <c r="AL687" s="84">
        <f t="shared" si="311"/>
        <v>0</v>
      </c>
      <c r="AM687" s="84">
        <f t="shared" si="326"/>
        <v>0</v>
      </c>
      <c r="AN687" s="84">
        <f t="shared" si="327"/>
        <v>0</v>
      </c>
      <c r="AO687" s="84">
        <f t="shared" si="312"/>
        <v>0</v>
      </c>
      <c r="AP687" s="84">
        <f t="shared" si="313"/>
        <v>0</v>
      </c>
      <c r="AQ687" s="84">
        <f t="shared" si="328"/>
        <v>0</v>
      </c>
      <c r="AR687" s="84">
        <f t="shared" si="337"/>
        <v>0</v>
      </c>
      <c r="AS687" s="84">
        <v>0</v>
      </c>
      <c r="AT687" s="84">
        <f t="shared" si="340"/>
        <v>0</v>
      </c>
      <c r="AU687" s="84">
        <v>0</v>
      </c>
      <c r="AV687" s="84">
        <f t="shared" si="314"/>
        <v>0</v>
      </c>
      <c r="AW687" s="84">
        <f t="shared" si="329"/>
        <v>0</v>
      </c>
      <c r="AX687" s="84">
        <f t="shared" si="315"/>
        <v>0</v>
      </c>
      <c r="AY687" s="84">
        <f t="shared" si="316"/>
        <v>0</v>
      </c>
      <c r="AZ687" s="84">
        <f t="shared" si="330"/>
        <v>0</v>
      </c>
      <c r="BA687" s="84">
        <f t="shared" si="317"/>
        <v>0</v>
      </c>
      <c r="BB687" s="84">
        <f t="shared" si="318"/>
        <v>0</v>
      </c>
      <c r="BC687" s="84">
        <f t="shared" si="331"/>
        <v>0</v>
      </c>
      <c r="BD687" s="84">
        <f t="shared" si="338"/>
        <v>0</v>
      </c>
      <c r="BE687" s="84">
        <v>0</v>
      </c>
      <c r="BF687" s="84">
        <f t="shared" si="332"/>
        <v>0</v>
      </c>
      <c r="BG687" s="84">
        <v>0</v>
      </c>
      <c r="BH687" s="84">
        <f t="shared" si="319"/>
        <v>0</v>
      </c>
      <c r="BI687" s="84">
        <f t="shared" si="333"/>
        <v>0</v>
      </c>
      <c r="BJ687" s="84">
        <f t="shared" si="320"/>
        <v>0</v>
      </c>
      <c r="BK687" s="84">
        <f t="shared" si="321"/>
        <v>0</v>
      </c>
      <c r="BL687" s="84">
        <f t="shared" si="334"/>
        <v>0</v>
      </c>
      <c r="BM687" s="84">
        <f t="shared" si="322"/>
        <v>0</v>
      </c>
      <c r="BN687" s="84">
        <f t="shared" si="323"/>
        <v>0</v>
      </c>
      <c r="BO687" s="84">
        <f t="shared" si="335"/>
        <v>0</v>
      </c>
      <c r="BP687" s="84">
        <f t="shared" si="339"/>
        <v>0</v>
      </c>
      <c r="BQ687" s="84">
        <v>0</v>
      </c>
      <c r="BR687" s="84">
        <f t="shared" si="336"/>
        <v>0</v>
      </c>
      <c r="BS687" s="84">
        <v>0</v>
      </c>
    </row>
    <row r="688" spans="1:71" s="85" customFormat="1">
      <c r="A688" s="69">
        <v>679</v>
      </c>
      <c r="B688" s="1"/>
      <c r="C688" s="1"/>
      <c r="D688" s="2"/>
      <c r="E688" s="3"/>
      <c r="F688" s="4"/>
      <c r="G688" s="2"/>
      <c r="H688" s="4"/>
      <c r="I688" s="4"/>
      <c r="J688" s="4"/>
      <c r="K688" s="5"/>
      <c r="L688" s="32"/>
      <c r="M688" s="4"/>
      <c r="N688" s="4"/>
      <c r="O688" s="5"/>
      <c r="P688" s="32"/>
      <c r="Q688" s="4"/>
      <c r="R688" s="4"/>
      <c r="S688" s="47"/>
      <c r="T688" s="32"/>
      <c r="U688" s="4"/>
      <c r="V688" s="4"/>
      <c r="W688" s="47"/>
      <c r="X688" s="86">
        <f>IF(Dane!$E$3=1,AL688+AX688+BJ688,IF(Dane!$E$3=2,AR688+BD688+BP688,AT688+BF688+BR688))</f>
        <v>0</v>
      </c>
      <c r="Y688" s="87">
        <f>IF(Dane!$E$3=1,AM688+AY688+BK688,IF(Dane!$E$3=2,AS688+BE688+BQ688,AU688+BG688+BS688))</f>
        <v>0</v>
      </c>
      <c r="Z688" s="87">
        <f>IF(((H688*Dane!$C$9)-X688)&lt;0,0,(H688*Dane!$C$9)-X688)</f>
        <v>0</v>
      </c>
      <c r="AA688" s="88">
        <f>IFERROR(IF(((I688*Dane!$C$9)-Y688)&lt;0,0,(I688*Dane!$C$9)-Y688),0)</f>
        <v>0</v>
      </c>
      <c r="AB688" s="74"/>
      <c r="AC688" s="83">
        <f>IF(Dane!$E$3=1,AL688,IF(Dane!$E$3=2,AR688,AT688))</f>
        <v>0</v>
      </c>
      <c r="AD688" s="83">
        <f>IF(Dane!$E$3=1,AM688,IF(Dane!$E$3=2,AS688,AU688))</f>
        <v>0</v>
      </c>
      <c r="AE688" s="83">
        <f>IF(Dane!$E$3=1,AX688,IF(Dane!$E$3=2,BD688,BF688))</f>
        <v>0</v>
      </c>
      <c r="AF688" s="83">
        <f>IF(Dane!$E$3=1,AY688,IF(Dane!$E$3=2,BE688,BG688))</f>
        <v>0</v>
      </c>
      <c r="AG688" s="83">
        <f>IF(Dane!$E$3=1,BJ688,IF(Dane!$E$3=2,BP688,BR688))</f>
        <v>0</v>
      </c>
      <c r="AH688" s="83">
        <f>IF(Dane!$E$3=1,BK688,IF(Dane!$E$3=2,BQ688,BS688))</f>
        <v>0</v>
      </c>
      <c r="AI688" s="84">
        <f t="shared" si="324"/>
        <v>0</v>
      </c>
      <c r="AJ688" s="84">
        <f t="shared" si="325"/>
        <v>0</v>
      </c>
      <c r="AK688" s="84"/>
      <c r="AL688" s="84">
        <f t="shared" si="311"/>
        <v>0</v>
      </c>
      <c r="AM688" s="84">
        <f t="shared" si="326"/>
        <v>0</v>
      </c>
      <c r="AN688" s="84">
        <f t="shared" si="327"/>
        <v>0</v>
      </c>
      <c r="AO688" s="84">
        <f t="shared" si="312"/>
        <v>0</v>
      </c>
      <c r="AP688" s="84">
        <f t="shared" si="313"/>
        <v>0</v>
      </c>
      <c r="AQ688" s="84">
        <f t="shared" si="328"/>
        <v>0</v>
      </c>
      <c r="AR688" s="84">
        <f t="shared" si="337"/>
        <v>0</v>
      </c>
      <c r="AS688" s="84">
        <v>0</v>
      </c>
      <c r="AT688" s="84">
        <f t="shared" si="340"/>
        <v>0</v>
      </c>
      <c r="AU688" s="84">
        <v>0</v>
      </c>
      <c r="AV688" s="84">
        <f t="shared" si="314"/>
        <v>0</v>
      </c>
      <c r="AW688" s="84">
        <f t="shared" si="329"/>
        <v>0</v>
      </c>
      <c r="AX688" s="84">
        <f t="shared" si="315"/>
        <v>0</v>
      </c>
      <c r="AY688" s="84">
        <f t="shared" si="316"/>
        <v>0</v>
      </c>
      <c r="AZ688" s="84">
        <f t="shared" si="330"/>
        <v>0</v>
      </c>
      <c r="BA688" s="84">
        <f t="shared" si="317"/>
        <v>0</v>
      </c>
      <c r="BB688" s="84">
        <f t="shared" si="318"/>
        <v>0</v>
      </c>
      <c r="BC688" s="84">
        <f t="shared" si="331"/>
        <v>0</v>
      </c>
      <c r="BD688" s="84">
        <f t="shared" si="338"/>
        <v>0</v>
      </c>
      <c r="BE688" s="84">
        <v>0</v>
      </c>
      <c r="BF688" s="84">
        <f t="shared" si="332"/>
        <v>0</v>
      </c>
      <c r="BG688" s="84">
        <v>0</v>
      </c>
      <c r="BH688" s="84">
        <f t="shared" si="319"/>
        <v>0</v>
      </c>
      <c r="BI688" s="84">
        <f t="shared" si="333"/>
        <v>0</v>
      </c>
      <c r="BJ688" s="84">
        <f t="shared" si="320"/>
        <v>0</v>
      </c>
      <c r="BK688" s="84">
        <f t="shared" si="321"/>
        <v>0</v>
      </c>
      <c r="BL688" s="84">
        <f t="shared" si="334"/>
        <v>0</v>
      </c>
      <c r="BM688" s="84">
        <f t="shared" si="322"/>
        <v>0</v>
      </c>
      <c r="BN688" s="84">
        <f t="shared" si="323"/>
        <v>0</v>
      </c>
      <c r="BO688" s="84">
        <f t="shared" si="335"/>
        <v>0</v>
      </c>
      <c r="BP688" s="84">
        <f t="shared" si="339"/>
        <v>0</v>
      </c>
      <c r="BQ688" s="84">
        <v>0</v>
      </c>
      <c r="BR688" s="84">
        <f t="shared" si="336"/>
        <v>0</v>
      </c>
      <c r="BS688" s="84">
        <v>0</v>
      </c>
    </row>
    <row r="689" spans="1:71" s="85" customFormat="1">
      <c r="A689" s="69">
        <v>680</v>
      </c>
      <c r="B689" s="1"/>
      <c r="C689" s="1"/>
      <c r="D689" s="2"/>
      <c r="E689" s="3"/>
      <c r="F689" s="4"/>
      <c r="G689" s="2"/>
      <c r="H689" s="4"/>
      <c r="I689" s="4"/>
      <c r="J689" s="4"/>
      <c r="K689" s="5"/>
      <c r="L689" s="32"/>
      <c r="M689" s="4"/>
      <c r="N689" s="4"/>
      <c r="O689" s="5"/>
      <c r="P689" s="32"/>
      <c r="Q689" s="4"/>
      <c r="R689" s="4"/>
      <c r="S689" s="47"/>
      <c r="T689" s="32"/>
      <c r="U689" s="4"/>
      <c r="V689" s="4"/>
      <c r="W689" s="47"/>
      <c r="X689" s="86">
        <f>IF(Dane!$E$3=1,AL689+AX689+BJ689,IF(Dane!$E$3=2,AR689+BD689+BP689,AT689+BF689+BR689))</f>
        <v>0</v>
      </c>
      <c r="Y689" s="87">
        <f>IF(Dane!$E$3=1,AM689+AY689+BK689,IF(Dane!$E$3=2,AS689+BE689+BQ689,AU689+BG689+BS689))</f>
        <v>0</v>
      </c>
      <c r="Z689" s="87">
        <f>IF(((H689*Dane!$C$9)-X689)&lt;0,0,(H689*Dane!$C$9)-X689)</f>
        <v>0</v>
      </c>
      <c r="AA689" s="88">
        <f>IFERROR(IF(((I689*Dane!$C$9)-Y689)&lt;0,0,(I689*Dane!$C$9)-Y689),0)</f>
        <v>0</v>
      </c>
      <c r="AB689" s="74"/>
      <c r="AC689" s="83">
        <f>IF(Dane!$E$3=1,AL689,IF(Dane!$E$3=2,AR689,AT689))</f>
        <v>0</v>
      </c>
      <c r="AD689" s="83">
        <f>IF(Dane!$E$3=1,AM689,IF(Dane!$E$3=2,AS689,AU689))</f>
        <v>0</v>
      </c>
      <c r="AE689" s="83">
        <f>IF(Dane!$E$3=1,AX689,IF(Dane!$E$3=2,BD689,BF689))</f>
        <v>0</v>
      </c>
      <c r="AF689" s="83">
        <f>IF(Dane!$E$3=1,AY689,IF(Dane!$E$3=2,BE689,BG689))</f>
        <v>0</v>
      </c>
      <c r="AG689" s="83">
        <f>IF(Dane!$E$3=1,BJ689,IF(Dane!$E$3=2,BP689,BR689))</f>
        <v>0</v>
      </c>
      <c r="AH689" s="83">
        <f>IF(Dane!$E$3=1,BK689,IF(Dane!$E$3=2,BQ689,BS689))</f>
        <v>0</v>
      </c>
      <c r="AI689" s="84">
        <f t="shared" si="324"/>
        <v>0</v>
      </c>
      <c r="AJ689" s="84">
        <f t="shared" si="325"/>
        <v>0</v>
      </c>
      <c r="AK689" s="84"/>
      <c r="AL689" s="84">
        <f t="shared" si="311"/>
        <v>0</v>
      </c>
      <c r="AM689" s="84">
        <f t="shared" si="326"/>
        <v>0</v>
      </c>
      <c r="AN689" s="84">
        <f t="shared" si="327"/>
        <v>0</v>
      </c>
      <c r="AO689" s="84">
        <f t="shared" si="312"/>
        <v>0</v>
      </c>
      <c r="AP689" s="84">
        <f t="shared" si="313"/>
        <v>0</v>
      </c>
      <c r="AQ689" s="84">
        <f t="shared" si="328"/>
        <v>0</v>
      </c>
      <c r="AR689" s="84">
        <f t="shared" si="337"/>
        <v>0</v>
      </c>
      <c r="AS689" s="84">
        <v>0</v>
      </c>
      <c r="AT689" s="84">
        <f t="shared" si="340"/>
        <v>0</v>
      </c>
      <c r="AU689" s="84">
        <v>0</v>
      </c>
      <c r="AV689" s="84">
        <f t="shared" si="314"/>
        <v>0</v>
      </c>
      <c r="AW689" s="84">
        <f t="shared" si="329"/>
        <v>0</v>
      </c>
      <c r="AX689" s="84">
        <f t="shared" si="315"/>
        <v>0</v>
      </c>
      <c r="AY689" s="84">
        <f t="shared" si="316"/>
        <v>0</v>
      </c>
      <c r="AZ689" s="84">
        <f t="shared" si="330"/>
        <v>0</v>
      </c>
      <c r="BA689" s="84">
        <f t="shared" si="317"/>
        <v>0</v>
      </c>
      <c r="BB689" s="84">
        <f t="shared" si="318"/>
        <v>0</v>
      </c>
      <c r="BC689" s="84">
        <f t="shared" si="331"/>
        <v>0</v>
      </c>
      <c r="BD689" s="84">
        <f t="shared" si="338"/>
        <v>0</v>
      </c>
      <c r="BE689" s="84">
        <v>0</v>
      </c>
      <c r="BF689" s="84">
        <f t="shared" si="332"/>
        <v>0</v>
      </c>
      <c r="BG689" s="84">
        <v>0</v>
      </c>
      <c r="BH689" s="84">
        <f t="shared" si="319"/>
        <v>0</v>
      </c>
      <c r="BI689" s="84">
        <f t="shared" si="333"/>
        <v>0</v>
      </c>
      <c r="BJ689" s="84">
        <f t="shared" si="320"/>
        <v>0</v>
      </c>
      <c r="BK689" s="84">
        <f t="shared" si="321"/>
        <v>0</v>
      </c>
      <c r="BL689" s="84">
        <f t="shared" si="334"/>
        <v>0</v>
      </c>
      <c r="BM689" s="84">
        <f t="shared" si="322"/>
        <v>0</v>
      </c>
      <c r="BN689" s="84">
        <f t="shared" si="323"/>
        <v>0</v>
      </c>
      <c r="BO689" s="84">
        <f t="shared" si="335"/>
        <v>0</v>
      </c>
      <c r="BP689" s="84">
        <f t="shared" si="339"/>
        <v>0</v>
      </c>
      <c r="BQ689" s="84">
        <v>0</v>
      </c>
      <c r="BR689" s="84">
        <f t="shared" si="336"/>
        <v>0</v>
      </c>
      <c r="BS689" s="84">
        <v>0</v>
      </c>
    </row>
    <row r="690" spans="1:71" s="85" customFormat="1">
      <c r="A690" s="69">
        <v>681</v>
      </c>
      <c r="B690" s="1"/>
      <c r="C690" s="1"/>
      <c r="D690" s="2"/>
      <c r="E690" s="3"/>
      <c r="F690" s="4"/>
      <c r="G690" s="2"/>
      <c r="H690" s="4"/>
      <c r="I690" s="4"/>
      <c r="J690" s="4"/>
      <c r="K690" s="5"/>
      <c r="L690" s="32"/>
      <c r="M690" s="4"/>
      <c r="N690" s="4"/>
      <c r="O690" s="5"/>
      <c r="P690" s="32"/>
      <c r="Q690" s="4"/>
      <c r="R690" s="4"/>
      <c r="S690" s="47"/>
      <c r="T690" s="32"/>
      <c r="U690" s="4"/>
      <c r="V690" s="4"/>
      <c r="W690" s="47"/>
      <c r="X690" s="86">
        <f>IF(Dane!$E$3=1,AL690+AX690+BJ690,IF(Dane!$E$3=2,AR690+BD690+BP690,AT690+BF690+BR690))</f>
        <v>0</v>
      </c>
      <c r="Y690" s="87">
        <f>IF(Dane!$E$3=1,AM690+AY690+BK690,IF(Dane!$E$3=2,AS690+BE690+BQ690,AU690+BG690+BS690))</f>
        <v>0</v>
      </c>
      <c r="Z690" s="87">
        <f>IF(((H690*Dane!$C$9)-X690)&lt;0,0,(H690*Dane!$C$9)-X690)</f>
        <v>0</v>
      </c>
      <c r="AA690" s="88">
        <f>IFERROR(IF(((I690*Dane!$C$9)-Y690)&lt;0,0,(I690*Dane!$C$9)-Y690),0)</f>
        <v>0</v>
      </c>
      <c r="AB690" s="74"/>
      <c r="AC690" s="83">
        <f>IF(Dane!$E$3=1,AL690,IF(Dane!$E$3=2,AR690,AT690))</f>
        <v>0</v>
      </c>
      <c r="AD690" s="83">
        <f>IF(Dane!$E$3=1,AM690,IF(Dane!$E$3=2,AS690,AU690))</f>
        <v>0</v>
      </c>
      <c r="AE690" s="83">
        <f>IF(Dane!$E$3=1,AX690,IF(Dane!$E$3=2,BD690,BF690))</f>
        <v>0</v>
      </c>
      <c r="AF690" s="83">
        <f>IF(Dane!$E$3=1,AY690,IF(Dane!$E$3=2,BE690,BG690))</f>
        <v>0</v>
      </c>
      <c r="AG690" s="83">
        <f>IF(Dane!$E$3=1,BJ690,IF(Dane!$E$3=2,BP690,BR690))</f>
        <v>0</v>
      </c>
      <c r="AH690" s="83">
        <f>IF(Dane!$E$3=1,BK690,IF(Dane!$E$3=2,BQ690,BS690))</f>
        <v>0</v>
      </c>
      <c r="AI690" s="84">
        <f t="shared" si="324"/>
        <v>0</v>
      </c>
      <c r="AJ690" s="84">
        <f t="shared" si="325"/>
        <v>0</v>
      </c>
      <c r="AK690" s="84"/>
      <c r="AL690" s="84">
        <f t="shared" si="311"/>
        <v>0</v>
      </c>
      <c r="AM690" s="84">
        <f t="shared" si="326"/>
        <v>0</v>
      </c>
      <c r="AN690" s="84">
        <f t="shared" si="327"/>
        <v>0</v>
      </c>
      <c r="AO690" s="84">
        <f t="shared" si="312"/>
        <v>0</v>
      </c>
      <c r="AP690" s="84">
        <f t="shared" si="313"/>
        <v>0</v>
      </c>
      <c r="AQ690" s="84">
        <f t="shared" si="328"/>
        <v>0</v>
      </c>
      <c r="AR690" s="84">
        <f t="shared" si="337"/>
        <v>0</v>
      </c>
      <c r="AS690" s="84">
        <v>0</v>
      </c>
      <c r="AT690" s="84">
        <f t="shared" si="340"/>
        <v>0</v>
      </c>
      <c r="AU690" s="84">
        <v>0</v>
      </c>
      <c r="AV690" s="84">
        <f t="shared" si="314"/>
        <v>0</v>
      </c>
      <c r="AW690" s="84">
        <f t="shared" si="329"/>
        <v>0</v>
      </c>
      <c r="AX690" s="84">
        <f t="shared" si="315"/>
        <v>0</v>
      </c>
      <c r="AY690" s="84">
        <f t="shared" si="316"/>
        <v>0</v>
      </c>
      <c r="AZ690" s="84">
        <f t="shared" si="330"/>
        <v>0</v>
      </c>
      <c r="BA690" s="84">
        <f t="shared" si="317"/>
        <v>0</v>
      </c>
      <c r="BB690" s="84">
        <f t="shared" si="318"/>
        <v>0</v>
      </c>
      <c r="BC690" s="84">
        <f t="shared" si="331"/>
        <v>0</v>
      </c>
      <c r="BD690" s="84">
        <f t="shared" si="338"/>
        <v>0</v>
      </c>
      <c r="BE690" s="84">
        <v>0</v>
      </c>
      <c r="BF690" s="84">
        <f t="shared" si="332"/>
        <v>0</v>
      </c>
      <c r="BG690" s="84">
        <v>0</v>
      </c>
      <c r="BH690" s="84">
        <f t="shared" si="319"/>
        <v>0</v>
      </c>
      <c r="BI690" s="84">
        <f t="shared" si="333"/>
        <v>0</v>
      </c>
      <c r="BJ690" s="84">
        <f t="shared" si="320"/>
        <v>0</v>
      </c>
      <c r="BK690" s="84">
        <f t="shared" si="321"/>
        <v>0</v>
      </c>
      <c r="BL690" s="84">
        <f t="shared" si="334"/>
        <v>0</v>
      </c>
      <c r="BM690" s="84">
        <f t="shared" si="322"/>
        <v>0</v>
      </c>
      <c r="BN690" s="84">
        <f t="shared" si="323"/>
        <v>0</v>
      </c>
      <c r="BO690" s="84">
        <f t="shared" si="335"/>
        <v>0</v>
      </c>
      <c r="BP690" s="84">
        <f t="shared" si="339"/>
        <v>0</v>
      </c>
      <c r="BQ690" s="84">
        <v>0</v>
      </c>
      <c r="BR690" s="84">
        <f t="shared" si="336"/>
        <v>0</v>
      </c>
      <c r="BS690" s="84">
        <v>0</v>
      </c>
    </row>
    <row r="691" spans="1:71" s="85" customFormat="1">
      <c r="A691" s="69">
        <v>682</v>
      </c>
      <c r="B691" s="1"/>
      <c r="C691" s="1"/>
      <c r="D691" s="2"/>
      <c r="E691" s="3"/>
      <c r="F691" s="4"/>
      <c r="G691" s="2"/>
      <c r="H691" s="4"/>
      <c r="I691" s="4"/>
      <c r="J691" s="4"/>
      <c r="K691" s="5"/>
      <c r="L691" s="32"/>
      <c r="M691" s="4"/>
      <c r="N691" s="4"/>
      <c r="O691" s="5"/>
      <c r="P691" s="32"/>
      <c r="Q691" s="4"/>
      <c r="R691" s="4"/>
      <c r="S691" s="47"/>
      <c r="T691" s="32"/>
      <c r="U691" s="4"/>
      <c r="V691" s="4"/>
      <c r="W691" s="47"/>
      <c r="X691" s="86">
        <f>IF(Dane!$E$3=1,AL691+AX691+BJ691,IF(Dane!$E$3=2,AR691+BD691+BP691,AT691+BF691+BR691))</f>
        <v>0</v>
      </c>
      <c r="Y691" s="87">
        <f>IF(Dane!$E$3=1,AM691+AY691+BK691,IF(Dane!$E$3=2,AS691+BE691+BQ691,AU691+BG691+BS691))</f>
        <v>0</v>
      </c>
      <c r="Z691" s="87">
        <f>IF(((H691*Dane!$C$9)-X691)&lt;0,0,(H691*Dane!$C$9)-X691)</f>
        <v>0</v>
      </c>
      <c r="AA691" s="88">
        <f>IFERROR(IF(((I691*Dane!$C$9)-Y691)&lt;0,0,(I691*Dane!$C$9)-Y691),0)</f>
        <v>0</v>
      </c>
      <c r="AB691" s="74"/>
      <c r="AC691" s="83">
        <f>IF(Dane!$E$3=1,AL691,IF(Dane!$E$3=2,AR691,AT691))</f>
        <v>0</v>
      </c>
      <c r="AD691" s="83">
        <f>IF(Dane!$E$3=1,AM691,IF(Dane!$E$3=2,AS691,AU691))</f>
        <v>0</v>
      </c>
      <c r="AE691" s="83">
        <f>IF(Dane!$E$3=1,AX691,IF(Dane!$E$3=2,BD691,BF691))</f>
        <v>0</v>
      </c>
      <c r="AF691" s="83">
        <f>IF(Dane!$E$3=1,AY691,IF(Dane!$E$3=2,BE691,BG691))</f>
        <v>0</v>
      </c>
      <c r="AG691" s="83">
        <f>IF(Dane!$E$3=1,BJ691,IF(Dane!$E$3=2,BP691,BR691))</f>
        <v>0</v>
      </c>
      <c r="AH691" s="83">
        <f>IF(Dane!$E$3=1,BK691,IF(Dane!$E$3=2,BQ691,BS691))</f>
        <v>0</v>
      </c>
      <c r="AI691" s="84">
        <f t="shared" si="324"/>
        <v>0</v>
      </c>
      <c r="AJ691" s="84">
        <f t="shared" si="325"/>
        <v>0</v>
      </c>
      <c r="AK691" s="84"/>
      <c r="AL691" s="84">
        <f t="shared" si="311"/>
        <v>0</v>
      </c>
      <c r="AM691" s="84">
        <f t="shared" si="326"/>
        <v>0</v>
      </c>
      <c r="AN691" s="84">
        <f t="shared" si="327"/>
        <v>0</v>
      </c>
      <c r="AO691" s="84">
        <f t="shared" si="312"/>
        <v>0</v>
      </c>
      <c r="AP691" s="84">
        <f t="shared" si="313"/>
        <v>0</v>
      </c>
      <c r="AQ691" s="84">
        <f t="shared" si="328"/>
        <v>0</v>
      </c>
      <c r="AR691" s="84">
        <f t="shared" si="337"/>
        <v>0</v>
      </c>
      <c r="AS691" s="84">
        <v>0</v>
      </c>
      <c r="AT691" s="84">
        <f t="shared" si="340"/>
        <v>0</v>
      </c>
      <c r="AU691" s="84">
        <v>0</v>
      </c>
      <c r="AV691" s="84">
        <f t="shared" si="314"/>
        <v>0</v>
      </c>
      <c r="AW691" s="84">
        <f t="shared" si="329"/>
        <v>0</v>
      </c>
      <c r="AX691" s="84">
        <f t="shared" si="315"/>
        <v>0</v>
      </c>
      <c r="AY691" s="84">
        <f t="shared" si="316"/>
        <v>0</v>
      </c>
      <c r="AZ691" s="84">
        <f t="shared" si="330"/>
        <v>0</v>
      </c>
      <c r="BA691" s="84">
        <f t="shared" si="317"/>
        <v>0</v>
      </c>
      <c r="BB691" s="84">
        <f t="shared" si="318"/>
        <v>0</v>
      </c>
      <c r="BC691" s="84">
        <f t="shared" si="331"/>
        <v>0</v>
      </c>
      <c r="BD691" s="84">
        <f t="shared" si="338"/>
        <v>0</v>
      </c>
      <c r="BE691" s="84">
        <v>0</v>
      </c>
      <c r="BF691" s="84">
        <f t="shared" si="332"/>
        <v>0</v>
      </c>
      <c r="BG691" s="84">
        <v>0</v>
      </c>
      <c r="BH691" s="84">
        <f t="shared" si="319"/>
        <v>0</v>
      </c>
      <c r="BI691" s="84">
        <f t="shared" si="333"/>
        <v>0</v>
      </c>
      <c r="BJ691" s="84">
        <f t="shared" si="320"/>
        <v>0</v>
      </c>
      <c r="BK691" s="84">
        <f t="shared" si="321"/>
        <v>0</v>
      </c>
      <c r="BL691" s="84">
        <f t="shared" si="334"/>
        <v>0</v>
      </c>
      <c r="BM691" s="84">
        <f t="shared" si="322"/>
        <v>0</v>
      </c>
      <c r="BN691" s="84">
        <f t="shared" si="323"/>
        <v>0</v>
      </c>
      <c r="BO691" s="84">
        <f t="shared" si="335"/>
        <v>0</v>
      </c>
      <c r="BP691" s="84">
        <f t="shared" si="339"/>
        <v>0</v>
      </c>
      <c r="BQ691" s="84">
        <v>0</v>
      </c>
      <c r="BR691" s="84">
        <f t="shared" si="336"/>
        <v>0</v>
      </c>
      <c r="BS691" s="84">
        <v>0</v>
      </c>
    </row>
    <row r="692" spans="1:71" s="85" customFormat="1">
      <c r="A692" s="69">
        <v>683</v>
      </c>
      <c r="B692" s="1"/>
      <c r="C692" s="1"/>
      <c r="D692" s="2"/>
      <c r="E692" s="3"/>
      <c r="F692" s="4"/>
      <c r="G692" s="2"/>
      <c r="H692" s="4"/>
      <c r="I692" s="4"/>
      <c r="J692" s="4"/>
      <c r="K692" s="5"/>
      <c r="L692" s="32"/>
      <c r="M692" s="4"/>
      <c r="N692" s="4"/>
      <c r="O692" s="5"/>
      <c r="P692" s="32"/>
      <c r="Q692" s="4"/>
      <c r="R692" s="4"/>
      <c r="S692" s="47"/>
      <c r="T692" s="32"/>
      <c r="U692" s="4"/>
      <c r="V692" s="4"/>
      <c r="W692" s="47"/>
      <c r="X692" s="86">
        <f>IF(Dane!$E$3=1,AL692+AX692+BJ692,IF(Dane!$E$3=2,AR692+BD692+BP692,AT692+BF692+BR692))</f>
        <v>0</v>
      </c>
      <c r="Y692" s="87">
        <f>IF(Dane!$E$3=1,AM692+AY692+BK692,IF(Dane!$E$3=2,AS692+BE692+BQ692,AU692+BG692+BS692))</f>
        <v>0</v>
      </c>
      <c r="Z692" s="87">
        <f>IF(((H692*Dane!$C$9)-X692)&lt;0,0,(H692*Dane!$C$9)-X692)</f>
        <v>0</v>
      </c>
      <c r="AA692" s="88">
        <f>IFERROR(IF(((I692*Dane!$C$9)-Y692)&lt;0,0,(I692*Dane!$C$9)-Y692),0)</f>
        <v>0</v>
      </c>
      <c r="AB692" s="74"/>
      <c r="AC692" s="83">
        <f>IF(Dane!$E$3=1,AL692,IF(Dane!$E$3=2,AR692,AT692))</f>
        <v>0</v>
      </c>
      <c r="AD692" s="83">
        <f>IF(Dane!$E$3=1,AM692,IF(Dane!$E$3=2,AS692,AU692))</f>
        <v>0</v>
      </c>
      <c r="AE692" s="83">
        <f>IF(Dane!$E$3=1,AX692,IF(Dane!$E$3=2,BD692,BF692))</f>
        <v>0</v>
      </c>
      <c r="AF692" s="83">
        <f>IF(Dane!$E$3=1,AY692,IF(Dane!$E$3=2,BE692,BG692))</f>
        <v>0</v>
      </c>
      <c r="AG692" s="83">
        <f>IF(Dane!$E$3=1,BJ692,IF(Dane!$E$3=2,BP692,BR692))</f>
        <v>0</v>
      </c>
      <c r="AH692" s="83">
        <f>IF(Dane!$E$3=1,BK692,IF(Dane!$E$3=2,BQ692,BS692))</f>
        <v>0</v>
      </c>
      <c r="AI692" s="84">
        <f t="shared" si="324"/>
        <v>0</v>
      </c>
      <c r="AJ692" s="84">
        <f t="shared" si="325"/>
        <v>0</v>
      </c>
      <c r="AK692" s="84"/>
      <c r="AL692" s="84">
        <f t="shared" si="311"/>
        <v>0</v>
      </c>
      <c r="AM692" s="84">
        <f t="shared" si="326"/>
        <v>0</v>
      </c>
      <c r="AN692" s="84">
        <f t="shared" si="327"/>
        <v>0</v>
      </c>
      <c r="AO692" s="84">
        <f t="shared" si="312"/>
        <v>0</v>
      </c>
      <c r="AP692" s="84">
        <f t="shared" si="313"/>
        <v>0</v>
      </c>
      <c r="AQ692" s="84">
        <f t="shared" si="328"/>
        <v>0</v>
      </c>
      <c r="AR692" s="84">
        <f t="shared" si="337"/>
        <v>0</v>
      </c>
      <c r="AS692" s="84">
        <v>0</v>
      </c>
      <c r="AT692" s="84">
        <f t="shared" si="340"/>
        <v>0</v>
      </c>
      <c r="AU692" s="84">
        <v>0</v>
      </c>
      <c r="AV692" s="84">
        <f t="shared" si="314"/>
        <v>0</v>
      </c>
      <c r="AW692" s="84">
        <f t="shared" si="329"/>
        <v>0</v>
      </c>
      <c r="AX692" s="84">
        <f t="shared" si="315"/>
        <v>0</v>
      </c>
      <c r="AY692" s="84">
        <f t="shared" si="316"/>
        <v>0</v>
      </c>
      <c r="AZ692" s="84">
        <f t="shared" si="330"/>
        <v>0</v>
      </c>
      <c r="BA692" s="84">
        <f t="shared" si="317"/>
        <v>0</v>
      </c>
      <c r="BB692" s="84">
        <f t="shared" si="318"/>
        <v>0</v>
      </c>
      <c r="BC692" s="84">
        <f t="shared" si="331"/>
        <v>0</v>
      </c>
      <c r="BD692" s="84">
        <f t="shared" si="338"/>
        <v>0</v>
      </c>
      <c r="BE692" s="84">
        <v>0</v>
      </c>
      <c r="BF692" s="84">
        <f t="shared" si="332"/>
        <v>0</v>
      </c>
      <c r="BG692" s="84">
        <v>0</v>
      </c>
      <c r="BH692" s="84">
        <f t="shared" si="319"/>
        <v>0</v>
      </c>
      <c r="BI692" s="84">
        <f t="shared" si="333"/>
        <v>0</v>
      </c>
      <c r="BJ692" s="84">
        <f t="shared" si="320"/>
        <v>0</v>
      </c>
      <c r="BK692" s="84">
        <f t="shared" si="321"/>
        <v>0</v>
      </c>
      <c r="BL692" s="84">
        <f t="shared" si="334"/>
        <v>0</v>
      </c>
      <c r="BM692" s="84">
        <f t="shared" si="322"/>
        <v>0</v>
      </c>
      <c r="BN692" s="84">
        <f t="shared" si="323"/>
        <v>0</v>
      </c>
      <c r="BO692" s="84">
        <f t="shared" si="335"/>
        <v>0</v>
      </c>
      <c r="BP692" s="84">
        <f t="shared" si="339"/>
        <v>0</v>
      </c>
      <c r="BQ692" s="84">
        <v>0</v>
      </c>
      <c r="BR692" s="84">
        <f t="shared" si="336"/>
        <v>0</v>
      </c>
      <c r="BS692" s="84">
        <v>0</v>
      </c>
    </row>
    <row r="693" spans="1:71" s="85" customFormat="1">
      <c r="A693" s="69">
        <v>684</v>
      </c>
      <c r="B693" s="1"/>
      <c r="C693" s="1"/>
      <c r="D693" s="2"/>
      <c r="E693" s="3"/>
      <c r="F693" s="4"/>
      <c r="G693" s="2"/>
      <c r="H693" s="4"/>
      <c r="I693" s="4"/>
      <c r="J693" s="4"/>
      <c r="K693" s="5"/>
      <c r="L693" s="32"/>
      <c r="M693" s="4"/>
      <c r="N693" s="4"/>
      <c r="O693" s="5"/>
      <c r="P693" s="32"/>
      <c r="Q693" s="4"/>
      <c r="R693" s="4"/>
      <c r="S693" s="47"/>
      <c r="T693" s="32"/>
      <c r="U693" s="4"/>
      <c r="V693" s="4"/>
      <c r="W693" s="47"/>
      <c r="X693" s="86">
        <f>IF(Dane!$E$3=1,AL693+AX693+BJ693,IF(Dane!$E$3=2,AR693+BD693+BP693,AT693+BF693+BR693))</f>
        <v>0</v>
      </c>
      <c r="Y693" s="87">
        <f>IF(Dane!$E$3=1,AM693+AY693+BK693,IF(Dane!$E$3=2,AS693+BE693+BQ693,AU693+BG693+BS693))</f>
        <v>0</v>
      </c>
      <c r="Z693" s="87">
        <f>IF(((H693*Dane!$C$9)-X693)&lt;0,0,(H693*Dane!$C$9)-X693)</f>
        <v>0</v>
      </c>
      <c r="AA693" s="88">
        <f>IFERROR(IF(((I693*Dane!$C$9)-Y693)&lt;0,0,(I693*Dane!$C$9)-Y693),0)</f>
        <v>0</v>
      </c>
      <c r="AB693" s="74"/>
      <c r="AC693" s="83">
        <f>IF(Dane!$E$3=1,AL693,IF(Dane!$E$3=2,AR693,AT693))</f>
        <v>0</v>
      </c>
      <c r="AD693" s="83">
        <f>IF(Dane!$E$3=1,AM693,IF(Dane!$E$3=2,AS693,AU693))</f>
        <v>0</v>
      </c>
      <c r="AE693" s="83">
        <f>IF(Dane!$E$3=1,AX693,IF(Dane!$E$3=2,BD693,BF693))</f>
        <v>0</v>
      </c>
      <c r="AF693" s="83">
        <f>IF(Dane!$E$3=1,AY693,IF(Dane!$E$3=2,BE693,BG693))</f>
        <v>0</v>
      </c>
      <c r="AG693" s="83">
        <f>IF(Dane!$E$3=1,BJ693,IF(Dane!$E$3=2,BP693,BR693))</f>
        <v>0</v>
      </c>
      <c r="AH693" s="83">
        <f>IF(Dane!$E$3=1,BK693,IF(Dane!$E$3=2,BQ693,BS693))</f>
        <v>0</v>
      </c>
      <c r="AI693" s="84">
        <f t="shared" si="324"/>
        <v>0</v>
      </c>
      <c r="AJ693" s="84">
        <f t="shared" si="325"/>
        <v>0</v>
      </c>
      <c r="AK693" s="84"/>
      <c r="AL693" s="84">
        <f t="shared" si="311"/>
        <v>0</v>
      </c>
      <c r="AM693" s="84">
        <f t="shared" si="326"/>
        <v>0</v>
      </c>
      <c r="AN693" s="84">
        <f t="shared" si="327"/>
        <v>0</v>
      </c>
      <c r="AO693" s="84">
        <f t="shared" si="312"/>
        <v>0</v>
      </c>
      <c r="AP693" s="84">
        <f t="shared" si="313"/>
        <v>0</v>
      </c>
      <c r="AQ693" s="84">
        <f t="shared" si="328"/>
        <v>0</v>
      </c>
      <c r="AR693" s="84">
        <f t="shared" si="337"/>
        <v>0</v>
      </c>
      <c r="AS693" s="84">
        <v>0</v>
      </c>
      <c r="AT693" s="84">
        <f t="shared" si="340"/>
        <v>0</v>
      </c>
      <c r="AU693" s="84">
        <v>0</v>
      </c>
      <c r="AV693" s="84">
        <f t="shared" si="314"/>
        <v>0</v>
      </c>
      <c r="AW693" s="84">
        <f t="shared" si="329"/>
        <v>0</v>
      </c>
      <c r="AX693" s="84">
        <f t="shared" si="315"/>
        <v>0</v>
      </c>
      <c r="AY693" s="84">
        <f t="shared" si="316"/>
        <v>0</v>
      </c>
      <c r="AZ693" s="84">
        <f t="shared" si="330"/>
        <v>0</v>
      </c>
      <c r="BA693" s="84">
        <f t="shared" si="317"/>
        <v>0</v>
      </c>
      <c r="BB693" s="84">
        <f t="shared" si="318"/>
        <v>0</v>
      </c>
      <c r="BC693" s="84">
        <f t="shared" si="331"/>
        <v>0</v>
      </c>
      <c r="BD693" s="84">
        <f t="shared" si="338"/>
        <v>0</v>
      </c>
      <c r="BE693" s="84">
        <v>0</v>
      </c>
      <c r="BF693" s="84">
        <f t="shared" si="332"/>
        <v>0</v>
      </c>
      <c r="BG693" s="84">
        <v>0</v>
      </c>
      <c r="BH693" s="84">
        <f t="shared" si="319"/>
        <v>0</v>
      </c>
      <c r="BI693" s="84">
        <f t="shared" si="333"/>
        <v>0</v>
      </c>
      <c r="BJ693" s="84">
        <f t="shared" si="320"/>
        <v>0</v>
      </c>
      <c r="BK693" s="84">
        <f t="shared" si="321"/>
        <v>0</v>
      </c>
      <c r="BL693" s="84">
        <f t="shared" si="334"/>
        <v>0</v>
      </c>
      <c r="BM693" s="84">
        <f t="shared" si="322"/>
        <v>0</v>
      </c>
      <c r="BN693" s="84">
        <f t="shared" si="323"/>
        <v>0</v>
      </c>
      <c r="BO693" s="84">
        <f t="shared" si="335"/>
        <v>0</v>
      </c>
      <c r="BP693" s="84">
        <f t="shared" si="339"/>
        <v>0</v>
      </c>
      <c r="BQ693" s="84">
        <v>0</v>
      </c>
      <c r="BR693" s="84">
        <f t="shared" si="336"/>
        <v>0</v>
      </c>
      <c r="BS693" s="84">
        <v>0</v>
      </c>
    </row>
    <row r="694" spans="1:71" s="85" customFormat="1">
      <c r="A694" s="69">
        <v>685</v>
      </c>
      <c r="B694" s="1"/>
      <c r="C694" s="1"/>
      <c r="D694" s="2"/>
      <c r="E694" s="3"/>
      <c r="F694" s="4"/>
      <c r="G694" s="2"/>
      <c r="H694" s="4"/>
      <c r="I694" s="4"/>
      <c r="J694" s="4"/>
      <c r="K694" s="5"/>
      <c r="L694" s="32"/>
      <c r="M694" s="4"/>
      <c r="N694" s="4"/>
      <c r="O694" s="5"/>
      <c r="P694" s="32"/>
      <c r="Q694" s="4"/>
      <c r="R694" s="4"/>
      <c r="S694" s="47"/>
      <c r="T694" s="32"/>
      <c r="U694" s="4"/>
      <c r="V694" s="4"/>
      <c r="W694" s="47"/>
      <c r="X694" s="86">
        <f>IF(Dane!$E$3=1,AL694+AX694+BJ694,IF(Dane!$E$3=2,AR694+BD694+BP694,AT694+BF694+BR694))</f>
        <v>0</v>
      </c>
      <c r="Y694" s="87">
        <f>IF(Dane!$E$3=1,AM694+AY694+BK694,IF(Dane!$E$3=2,AS694+BE694+BQ694,AU694+BG694+BS694))</f>
        <v>0</v>
      </c>
      <c r="Z694" s="87">
        <f>IF(((H694*Dane!$C$9)-X694)&lt;0,0,(H694*Dane!$C$9)-X694)</f>
        <v>0</v>
      </c>
      <c r="AA694" s="88">
        <f>IFERROR(IF(((I694*Dane!$C$9)-Y694)&lt;0,0,(I694*Dane!$C$9)-Y694),0)</f>
        <v>0</v>
      </c>
      <c r="AB694" s="74"/>
      <c r="AC694" s="83">
        <f>IF(Dane!$E$3=1,AL694,IF(Dane!$E$3=2,AR694,AT694))</f>
        <v>0</v>
      </c>
      <c r="AD694" s="83">
        <f>IF(Dane!$E$3=1,AM694,IF(Dane!$E$3=2,AS694,AU694))</f>
        <v>0</v>
      </c>
      <c r="AE694" s="83">
        <f>IF(Dane!$E$3=1,AX694,IF(Dane!$E$3=2,BD694,BF694))</f>
        <v>0</v>
      </c>
      <c r="AF694" s="83">
        <f>IF(Dane!$E$3=1,AY694,IF(Dane!$E$3=2,BE694,BG694))</f>
        <v>0</v>
      </c>
      <c r="AG694" s="83">
        <f>IF(Dane!$E$3=1,BJ694,IF(Dane!$E$3=2,BP694,BR694))</f>
        <v>0</v>
      </c>
      <c r="AH694" s="83">
        <f>IF(Dane!$E$3=1,BK694,IF(Dane!$E$3=2,BQ694,BS694))</f>
        <v>0</v>
      </c>
      <c r="AI694" s="84">
        <f t="shared" si="324"/>
        <v>0</v>
      </c>
      <c r="AJ694" s="84">
        <f t="shared" si="325"/>
        <v>0</v>
      </c>
      <c r="AK694" s="84"/>
      <c r="AL694" s="84">
        <f t="shared" si="311"/>
        <v>0</v>
      </c>
      <c r="AM694" s="84">
        <f t="shared" si="326"/>
        <v>0</v>
      </c>
      <c r="AN694" s="84">
        <f t="shared" si="327"/>
        <v>0</v>
      </c>
      <c r="AO694" s="84">
        <f t="shared" si="312"/>
        <v>0</v>
      </c>
      <c r="AP694" s="84">
        <f t="shared" si="313"/>
        <v>0</v>
      </c>
      <c r="AQ694" s="84">
        <f t="shared" si="328"/>
        <v>0</v>
      </c>
      <c r="AR694" s="84">
        <f t="shared" si="337"/>
        <v>0</v>
      </c>
      <c r="AS694" s="84">
        <v>0</v>
      </c>
      <c r="AT694" s="84">
        <f t="shared" si="340"/>
        <v>0</v>
      </c>
      <c r="AU694" s="84">
        <v>0</v>
      </c>
      <c r="AV694" s="84">
        <f t="shared" si="314"/>
        <v>0</v>
      </c>
      <c r="AW694" s="84">
        <f t="shared" si="329"/>
        <v>0</v>
      </c>
      <c r="AX694" s="84">
        <f t="shared" si="315"/>
        <v>0</v>
      </c>
      <c r="AY694" s="84">
        <f t="shared" si="316"/>
        <v>0</v>
      </c>
      <c r="AZ694" s="84">
        <f t="shared" si="330"/>
        <v>0</v>
      </c>
      <c r="BA694" s="84">
        <f t="shared" si="317"/>
        <v>0</v>
      </c>
      <c r="BB694" s="84">
        <f t="shared" si="318"/>
        <v>0</v>
      </c>
      <c r="BC694" s="84">
        <f t="shared" si="331"/>
        <v>0</v>
      </c>
      <c r="BD694" s="84">
        <f t="shared" si="338"/>
        <v>0</v>
      </c>
      <c r="BE694" s="84">
        <v>0</v>
      </c>
      <c r="BF694" s="84">
        <f t="shared" si="332"/>
        <v>0</v>
      </c>
      <c r="BG694" s="84">
        <v>0</v>
      </c>
      <c r="BH694" s="84">
        <f t="shared" si="319"/>
        <v>0</v>
      </c>
      <c r="BI694" s="84">
        <f t="shared" si="333"/>
        <v>0</v>
      </c>
      <c r="BJ694" s="84">
        <f t="shared" si="320"/>
        <v>0</v>
      </c>
      <c r="BK694" s="84">
        <f t="shared" si="321"/>
        <v>0</v>
      </c>
      <c r="BL694" s="84">
        <f t="shared" si="334"/>
        <v>0</v>
      </c>
      <c r="BM694" s="84">
        <f t="shared" si="322"/>
        <v>0</v>
      </c>
      <c r="BN694" s="84">
        <f t="shared" si="323"/>
        <v>0</v>
      </c>
      <c r="BO694" s="84">
        <f t="shared" si="335"/>
        <v>0</v>
      </c>
      <c r="BP694" s="84">
        <f t="shared" si="339"/>
        <v>0</v>
      </c>
      <c r="BQ694" s="84">
        <v>0</v>
      </c>
      <c r="BR694" s="84">
        <f t="shared" si="336"/>
        <v>0</v>
      </c>
      <c r="BS694" s="84">
        <v>0</v>
      </c>
    </row>
    <row r="695" spans="1:71" s="85" customFormat="1">
      <c r="A695" s="69">
        <v>686</v>
      </c>
      <c r="B695" s="1"/>
      <c r="C695" s="1"/>
      <c r="D695" s="2"/>
      <c r="E695" s="3"/>
      <c r="F695" s="4"/>
      <c r="G695" s="2"/>
      <c r="H695" s="4"/>
      <c r="I695" s="4"/>
      <c r="J695" s="4"/>
      <c r="K695" s="5"/>
      <c r="L695" s="32"/>
      <c r="M695" s="4"/>
      <c r="N695" s="4"/>
      <c r="O695" s="5"/>
      <c r="P695" s="32"/>
      <c r="Q695" s="4"/>
      <c r="R695" s="4"/>
      <c r="S695" s="47"/>
      <c r="T695" s="32"/>
      <c r="U695" s="4"/>
      <c r="V695" s="4"/>
      <c r="W695" s="47"/>
      <c r="X695" s="86">
        <f>IF(Dane!$E$3=1,AL695+AX695+BJ695,IF(Dane!$E$3=2,AR695+BD695+BP695,AT695+BF695+BR695))</f>
        <v>0</v>
      </c>
      <c r="Y695" s="87">
        <f>IF(Dane!$E$3=1,AM695+AY695+BK695,IF(Dane!$E$3=2,AS695+BE695+BQ695,AU695+BG695+BS695))</f>
        <v>0</v>
      </c>
      <c r="Z695" s="87">
        <f>IF(((H695*Dane!$C$9)-X695)&lt;0,0,(H695*Dane!$C$9)-X695)</f>
        <v>0</v>
      </c>
      <c r="AA695" s="88">
        <f>IFERROR(IF(((I695*Dane!$C$9)-Y695)&lt;0,0,(I695*Dane!$C$9)-Y695),0)</f>
        <v>0</v>
      </c>
      <c r="AB695" s="74"/>
      <c r="AC695" s="83">
        <f>IF(Dane!$E$3=1,AL695,IF(Dane!$E$3=2,AR695,AT695))</f>
        <v>0</v>
      </c>
      <c r="AD695" s="83">
        <f>IF(Dane!$E$3=1,AM695,IF(Dane!$E$3=2,AS695,AU695))</f>
        <v>0</v>
      </c>
      <c r="AE695" s="83">
        <f>IF(Dane!$E$3=1,AX695,IF(Dane!$E$3=2,BD695,BF695))</f>
        <v>0</v>
      </c>
      <c r="AF695" s="83">
        <f>IF(Dane!$E$3=1,AY695,IF(Dane!$E$3=2,BE695,BG695))</f>
        <v>0</v>
      </c>
      <c r="AG695" s="83">
        <f>IF(Dane!$E$3=1,BJ695,IF(Dane!$E$3=2,BP695,BR695))</f>
        <v>0</v>
      </c>
      <c r="AH695" s="83">
        <f>IF(Dane!$E$3=1,BK695,IF(Dane!$E$3=2,BQ695,BS695))</f>
        <v>0</v>
      </c>
      <c r="AI695" s="84">
        <f t="shared" si="324"/>
        <v>0</v>
      </c>
      <c r="AJ695" s="84">
        <f t="shared" si="325"/>
        <v>0</v>
      </c>
      <c r="AK695" s="84"/>
      <c r="AL695" s="84">
        <f t="shared" si="311"/>
        <v>0</v>
      </c>
      <c r="AM695" s="84">
        <f t="shared" si="326"/>
        <v>0</v>
      </c>
      <c r="AN695" s="84">
        <f t="shared" si="327"/>
        <v>0</v>
      </c>
      <c r="AO695" s="84">
        <f t="shared" si="312"/>
        <v>0</v>
      </c>
      <c r="AP695" s="84">
        <f t="shared" si="313"/>
        <v>0</v>
      </c>
      <c r="AQ695" s="84">
        <f t="shared" si="328"/>
        <v>0</v>
      </c>
      <c r="AR695" s="84">
        <f t="shared" si="337"/>
        <v>0</v>
      </c>
      <c r="AS695" s="84">
        <v>0</v>
      </c>
      <c r="AT695" s="84">
        <f t="shared" si="340"/>
        <v>0</v>
      </c>
      <c r="AU695" s="84">
        <v>0</v>
      </c>
      <c r="AV695" s="84">
        <f t="shared" si="314"/>
        <v>0</v>
      </c>
      <c r="AW695" s="84">
        <f t="shared" si="329"/>
        <v>0</v>
      </c>
      <c r="AX695" s="84">
        <f t="shared" si="315"/>
        <v>0</v>
      </c>
      <c r="AY695" s="84">
        <f t="shared" si="316"/>
        <v>0</v>
      </c>
      <c r="AZ695" s="84">
        <f t="shared" si="330"/>
        <v>0</v>
      </c>
      <c r="BA695" s="84">
        <f t="shared" si="317"/>
        <v>0</v>
      </c>
      <c r="BB695" s="84">
        <f t="shared" si="318"/>
        <v>0</v>
      </c>
      <c r="BC695" s="84">
        <f t="shared" si="331"/>
        <v>0</v>
      </c>
      <c r="BD695" s="84">
        <f t="shared" si="338"/>
        <v>0</v>
      </c>
      <c r="BE695" s="84">
        <v>0</v>
      </c>
      <c r="BF695" s="84">
        <f t="shared" si="332"/>
        <v>0</v>
      </c>
      <c r="BG695" s="84">
        <v>0</v>
      </c>
      <c r="BH695" s="84">
        <f t="shared" si="319"/>
        <v>0</v>
      </c>
      <c r="BI695" s="84">
        <f t="shared" si="333"/>
        <v>0</v>
      </c>
      <c r="BJ695" s="84">
        <f t="shared" si="320"/>
        <v>0</v>
      </c>
      <c r="BK695" s="84">
        <f t="shared" si="321"/>
        <v>0</v>
      </c>
      <c r="BL695" s="84">
        <f t="shared" si="334"/>
        <v>0</v>
      </c>
      <c r="BM695" s="84">
        <f t="shared" si="322"/>
        <v>0</v>
      </c>
      <c r="BN695" s="84">
        <f t="shared" si="323"/>
        <v>0</v>
      </c>
      <c r="BO695" s="84">
        <f t="shared" si="335"/>
        <v>0</v>
      </c>
      <c r="BP695" s="84">
        <f t="shared" si="339"/>
        <v>0</v>
      </c>
      <c r="BQ695" s="84">
        <v>0</v>
      </c>
      <c r="BR695" s="84">
        <f t="shared" si="336"/>
        <v>0</v>
      </c>
      <c r="BS695" s="84">
        <v>0</v>
      </c>
    </row>
    <row r="696" spans="1:71" s="85" customFormat="1">
      <c r="A696" s="69">
        <v>687</v>
      </c>
      <c r="B696" s="1"/>
      <c r="C696" s="1"/>
      <c r="D696" s="2"/>
      <c r="E696" s="3"/>
      <c r="F696" s="4"/>
      <c r="G696" s="2"/>
      <c r="H696" s="4"/>
      <c r="I696" s="4"/>
      <c r="J696" s="4"/>
      <c r="K696" s="5"/>
      <c r="L696" s="32"/>
      <c r="M696" s="4"/>
      <c r="N696" s="4"/>
      <c r="O696" s="5"/>
      <c r="P696" s="32"/>
      <c r="Q696" s="4"/>
      <c r="R696" s="4"/>
      <c r="S696" s="47"/>
      <c r="T696" s="32"/>
      <c r="U696" s="4"/>
      <c r="V696" s="4"/>
      <c r="W696" s="47"/>
      <c r="X696" s="86">
        <f>IF(Dane!$E$3=1,AL696+AX696+BJ696,IF(Dane!$E$3=2,AR696+BD696+BP696,AT696+BF696+BR696))</f>
        <v>0</v>
      </c>
      <c r="Y696" s="87">
        <f>IF(Dane!$E$3=1,AM696+AY696+BK696,IF(Dane!$E$3=2,AS696+BE696+BQ696,AU696+BG696+BS696))</f>
        <v>0</v>
      </c>
      <c r="Z696" s="87">
        <f>IF(((H696*Dane!$C$9)-X696)&lt;0,0,(H696*Dane!$C$9)-X696)</f>
        <v>0</v>
      </c>
      <c r="AA696" s="88">
        <f>IFERROR(IF(((I696*Dane!$C$9)-Y696)&lt;0,0,(I696*Dane!$C$9)-Y696),0)</f>
        <v>0</v>
      </c>
      <c r="AB696" s="74"/>
      <c r="AC696" s="83">
        <f>IF(Dane!$E$3=1,AL696,IF(Dane!$E$3=2,AR696,AT696))</f>
        <v>0</v>
      </c>
      <c r="AD696" s="83">
        <f>IF(Dane!$E$3=1,AM696,IF(Dane!$E$3=2,AS696,AU696))</f>
        <v>0</v>
      </c>
      <c r="AE696" s="83">
        <f>IF(Dane!$E$3=1,AX696,IF(Dane!$E$3=2,BD696,BF696))</f>
        <v>0</v>
      </c>
      <c r="AF696" s="83">
        <f>IF(Dane!$E$3=1,AY696,IF(Dane!$E$3=2,BE696,BG696))</f>
        <v>0</v>
      </c>
      <c r="AG696" s="83">
        <f>IF(Dane!$E$3=1,BJ696,IF(Dane!$E$3=2,BP696,BR696))</f>
        <v>0</v>
      </c>
      <c r="AH696" s="83">
        <f>IF(Dane!$E$3=1,BK696,IF(Dane!$E$3=2,BQ696,BS696))</f>
        <v>0</v>
      </c>
      <c r="AI696" s="84">
        <f t="shared" si="324"/>
        <v>0</v>
      </c>
      <c r="AJ696" s="84">
        <f t="shared" si="325"/>
        <v>0</v>
      </c>
      <c r="AK696" s="84"/>
      <c r="AL696" s="84">
        <f t="shared" si="311"/>
        <v>0</v>
      </c>
      <c r="AM696" s="84">
        <f t="shared" si="326"/>
        <v>0</v>
      </c>
      <c r="AN696" s="84">
        <f t="shared" si="327"/>
        <v>0</v>
      </c>
      <c r="AO696" s="84">
        <f t="shared" si="312"/>
        <v>0</v>
      </c>
      <c r="AP696" s="84">
        <f t="shared" si="313"/>
        <v>0</v>
      </c>
      <c r="AQ696" s="84">
        <f t="shared" si="328"/>
        <v>0</v>
      </c>
      <c r="AR696" s="84">
        <f t="shared" si="337"/>
        <v>0</v>
      </c>
      <c r="AS696" s="84">
        <v>0</v>
      </c>
      <c r="AT696" s="84">
        <f t="shared" si="340"/>
        <v>0</v>
      </c>
      <c r="AU696" s="84">
        <v>0</v>
      </c>
      <c r="AV696" s="84">
        <f t="shared" si="314"/>
        <v>0</v>
      </c>
      <c r="AW696" s="84">
        <f t="shared" si="329"/>
        <v>0</v>
      </c>
      <c r="AX696" s="84">
        <f t="shared" si="315"/>
        <v>0</v>
      </c>
      <c r="AY696" s="84">
        <f t="shared" si="316"/>
        <v>0</v>
      </c>
      <c r="AZ696" s="84">
        <f t="shared" si="330"/>
        <v>0</v>
      </c>
      <c r="BA696" s="84">
        <f t="shared" si="317"/>
        <v>0</v>
      </c>
      <c r="BB696" s="84">
        <f t="shared" si="318"/>
        <v>0</v>
      </c>
      <c r="BC696" s="84">
        <f t="shared" si="331"/>
        <v>0</v>
      </c>
      <c r="BD696" s="84">
        <f t="shared" si="338"/>
        <v>0</v>
      </c>
      <c r="BE696" s="84">
        <v>0</v>
      </c>
      <c r="BF696" s="84">
        <f t="shared" si="332"/>
        <v>0</v>
      </c>
      <c r="BG696" s="84">
        <v>0</v>
      </c>
      <c r="BH696" s="84">
        <f t="shared" si="319"/>
        <v>0</v>
      </c>
      <c r="BI696" s="84">
        <f t="shared" si="333"/>
        <v>0</v>
      </c>
      <c r="BJ696" s="84">
        <f t="shared" si="320"/>
        <v>0</v>
      </c>
      <c r="BK696" s="84">
        <f t="shared" si="321"/>
        <v>0</v>
      </c>
      <c r="BL696" s="84">
        <f t="shared" si="334"/>
        <v>0</v>
      </c>
      <c r="BM696" s="84">
        <f t="shared" si="322"/>
        <v>0</v>
      </c>
      <c r="BN696" s="84">
        <f t="shared" si="323"/>
        <v>0</v>
      </c>
      <c r="BO696" s="84">
        <f t="shared" si="335"/>
        <v>0</v>
      </c>
      <c r="BP696" s="84">
        <f t="shared" si="339"/>
        <v>0</v>
      </c>
      <c r="BQ696" s="84">
        <v>0</v>
      </c>
      <c r="BR696" s="84">
        <f t="shared" si="336"/>
        <v>0</v>
      </c>
      <c r="BS696" s="84">
        <v>0</v>
      </c>
    </row>
    <row r="697" spans="1:71" s="85" customFormat="1">
      <c r="A697" s="69">
        <v>688</v>
      </c>
      <c r="B697" s="1"/>
      <c r="C697" s="1"/>
      <c r="D697" s="2"/>
      <c r="E697" s="3"/>
      <c r="F697" s="4"/>
      <c r="G697" s="2"/>
      <c r="H697" s="4"/>
      <c r="I697" s="4"/>
      <c r="J697" s="4"/>
      <c r="K697" s="5"/>
      <c r="L697" s="32"/>
      <c r="M697" s="4"/>
      <c r="N697" s="4"/>
      <c r="O697" s="5"/>
      <c r="P697" s="32"/>
      <c r="Q697" s="4"/>
      <c r="R697" s="4"/>
      <c r="S697" s="47"/>
      <c r="T697" s="32"/>
      <c r="U697" s="4"/>
      <c r="V697" s="4"/>
      <c r="W697" s="47"/>
      <c r="X697" s="86">
        <f>IF(Dane!$E$3=1,AL697+AX697+BJ697,IF(Dane!$E$3=2,AR697+BD697+BP697,AT697+BF697+BR697))</f>
        <v>0</v>
      </c>
      <c r="Y697" s="87">
        <f>IF(Dane!$E$3=1,AM697+AY697+BK697,IF(Dane!$E$3=2,AS697+BE697+BQ697,AU697+BG697+BS697))</f>
        <v>0</v>
      </c>
      <c r="Z697" s="87">
        <f>IF(((H697*Dane!$C$9)-X697)&lt;0,0,(H697*Dane!$C$9)-X697)</f>
        <v>0</v>
      </c>
      <c r="AA697" s="88">
        <f>IFERROR(IF(((I697*Dane!$C$9)-Y697)&lt;0,0,(I697*Dane!$C$9)-Y697),0)</f>
        <v>0</v>
      </c>
      <c r="AB697" s="74"/>
      <c r="AC697" s="83">
        <f>IF(Dane!$E$3=1,AL697,IF(Dane!$E$3=2,AR697,AT697))</f>
        <v>0</v>
      </c>
      <c r="AD697" s="83">
        <f>IF(Dane!$E$3=1,AM697,IF(Dane!$E$3=2,AS697,AU697))</f>
        <v>0</v>
      </c>
      <c r="AE697" s="83">
        <f>IF(Dane!$E$3=1,AX697,IF(Dane!$E$3=2,BD697,BF697))</f>
        <v>0</v>
      </c>
      <c r="AF697" s="83">
        <f>IF(Dane!$E$3=1,AY697,IF(Dane!$E$3=2,BE697,BG697))</f>
        <v>0</v>
      </c>
      <c r="AG697" s="83">
        <f>IF(Dane!$E$3=1,BJ697,IF(Dane!$E$3=2,BP697,BR697))</f>
        <v>0</v>
      </c>
      <c r="AH697" s="83">
        <f>IF(Dane!$E$3=1,BK697,IF(Dane!$E$3=2,BQ697,BS697))</f>
        <v>0</v>
      </c>
      <c r="AI697" s="84">
        <f t="shared" si="324"/>
        <v>0</v>
      </c>
      <c r="AJ697" s="84">
        <f t="shared" si="325"/>
        <v>0</v>
      </c>
      <c r="AK697" s="84"/>
      <c r="AL697" s="84">
        <f t="shared" si="311"/>
        <v>0</v>
      </c>
      <c r="AM697" s="84">
        <f t="shared" si="326"/>
        <v>0</v>
      </c>
      <c r="AN697" s="84">
        <f t="shared" si="327"/>
        <v>0</v>
      </c>
      <c r="AO697" s="84">
        <f t="shared" si="312"/>
        <v>0</v>
      </c>
      <c r="AP697" s="84">
        <f t="shared" si="313"/>
        <v>0</v>
      </c>
      <c r="AQ697" s="84">
        <f t="shared" si="328"/>
        <v>0</v>
      </c>
      <c r="AR697" s="84">
        <f t="shared" si="337"/>
        <v>0</v>
      </c>
      <c r="AS697" s="84">
        <v>0</v>
      </c>
      <c r="AT697" s="84">
        <f t="shared" si="340"/>
        <v>0</v>
      </c>
      <c r="AU697" s="84">
        <v>0</v>
      </c>
      <c r="AV697" s="84">
        <f t="shared" si="314"/>
        <v>0</v>
      </c>
      <c r="AW697" s="84">
        <f t="shared" si="329"/>
        <v>0</v>
      </c>
      <c r="AX697" s="84">
        <f t="shared" si="315"/>
        <v>0</v>
      </c>
      <c r="AY697" s="84">
        <f t="shared" si="316"/>
        <v>0</v>
      </c>
      <c r="AZ697" s="84">
        <f t="shared" si="330"/>
        <v>0</v>
      </c>
      <c r="BA697" s="84">
        <f t="shared" si="317"/>
        <v>0</v>
      </c>
      <c r="BB697" s="84">
        <f t="shared" si="318"/>
        <v>0</v>
      </c>
      <c r="BC697" s="84">
        <f t="shared" si="331"/>
        <v>0</v>
      </c>
      <c r="BD697" s="84">
        <f t="shared" si="338"/>
        <v>0</v>
      </c>
      <c r="BE697" s="84">
        <v>0</v>
      </c>
      <c r="BF697" s="84">
        <f t="shared" si="332"/>
        <v>0</v>
      </c>
      <c r="BG697" s="84">
        <v>0</v>
      </c>
      <c r="BH697" s="84">
        <f t="shared" si="319"/>
        <v>0</v>
      </c>
      <c r="BI697" s="84">
        <f t="shared" si="333"/>
        <v>0</v>
      </c>
      <c r="BJ697" s="84">
        <f t="shared" si="320"/>
        <v>0</v>
      </c>
      <c r="BK697" s="84">
        <f t="shared" si="321"/>
        <v>0</v>
      </c>
      <c r="BL697" s="84">
        <f t="shared" si="334"/>
        <v>0</v>
      </c>
      <c r="BM697" s="84">
        <f t="shared" si="322"/>
        <v>0</v>
      </c>
      <c r="BN697" s="84">
        <f t="shared" si="323"/>
        <v>0</v>
      </c>
      <c r="BO697" s="84">
        <f t="shared" si="335"/>
        <v>0</v>
      </c>
      <c r="BP697" s="84">
        <f t="shared" si="339"/>
        <v>0</v>
      </c>
      <c r="BQ697" s="84">
        <v>0</v>
      </c>
      <c r="BR697" s="84">
        <f t="shared" si="336"/>
        <v>0</v>
      </c>
      <c r="BS697" s="84">
        <v>0</v>
      </c>
    </row>
    <row r="698" spans="1:71" s="85" customFormat="1">
      <c r="A698" s="69">
        <v>689</v>
      </c>
      <c r="B698" s="1"/>
      <c r="C698" s="1"/>
      <c r="D698" s="2"/>
      <c r="E698" s="3"/>
      <c r="F698" s="4"/>
      <c r="G698" s="2"/>
      <c r="H698" s="4"/>
      <c r="I698" s="4"/>
      <c r="J698" s="4"/>
      <c r="K698" s="5"/>
      <c r="L698" s="32"/>
      <c r="M698" s="4"/>
      <c r="N698" s="4"/>
      <c r="O698" s="5"/>
      <c r="P698" s="32"/>
      <c r="Q698" s="4"/>
      <c r="R698" s="4"/>
      <c r="S698" s="47"/>
      <c r="T698" s="32"/>
      <c r="U698" s="4"/>
      <c r="V698" s="4"/>
      <c r="W698" s="47"/>
      <c r="X698" s="86">
        <f>IF(Dane!$E$3=1,AL698+AX698+BJ698,IF(Dane!$E$3=2,AR698+BD698+BP698,AT698+BF698+BR698))</f>
        <v>0</v>
      </c>
      <c r="Y698" s="87">
        <f>IF(Dane!$E$3=1,AM698+AY698+BK698,IF(Dane!$E$3=2,AS698+BE698+BQ698,AU698+BG698+BS698))</f>
        <v>0</v>
      </c>
      <c r="Z698" s="87">
        <f>IF(((H698*Dane!$C$9)-X698)&lt;0,0,(H698*Dane!$C$9)-X698)</f>
        <v>0</v>
      </c>
      <c r="AA698" s="88">
        <f>IFERROR(IF(((I698*Dane!$C$9)-Y698)&lt;0,0,(I698*Dane!$C$9)-Y698),0)</f>
        <v>0</v>
      </c>
      <c r="AB698" s="74"/>
      <c r="AC698" s="83">
        <f>IF(Dane!$E$3=1,AL698,IF(Dane!$E$3=2,AR698,AT698))</f>
        <v>0</v>
      </c>
      <c r="AD698" s="83">
        <f>IF(Dane!$E$3=1,AM698,IF(Dane!$E$3=2,AS698,AU698))</f>
        <v>0</v>
      </c>
      <c r="AE698" s="83">
        <f>IF(Dane!$E$3=1,AX698,IF(Dane!$E$3=2,BD698,BF698))</f>
        <v>0</v>
      </c>
      <c r="AF698" s="83">
        <f>IF(Dane!$E$3=1,AY698,IF(Dane!$E$3=2,BE698,BG698))</f>
        <v>0</v>
      </c>
      <c r="AG698" s="83">
        <f>IF(Dane!$E$3=1,BJ698,IF(Dane!$E$3=2,BP698,BR698))</f>
        <v>0</v>
      </c>
      <c r="AH698" s="83">
        <f>IF(Dane!$E$3=1,BK698,IF(Dane!$E$3=2,BQ698,BS698))</f>
        <v>0</v>
      </c>
      <c r="AI698" s="84">
        <f t="shared" si="324"/>
        <v>0</v>
      </c>
      <c r="AJ698" s="84">
        <f t="shared" si="325"/>
        <v>0</v>
      </c>
      <c r="AK698" s="84"/>
      <c r="AL698" s="84">
        <f t="shared" si="311"/>
        <v>0</v>
      </c>
      <c r="AM698" s="84">
        <f t="shared" si="326"/>
        <v>0</v>
      </c>
      <c r="AN698" s="84">
        <f t="shared" si="327"/>
        <v>0</v>
      </c>
      <c r="AO698" s="84">
        <f t="shared" si="312"/>
        <v>0</v>
      </c>
      <c r="AP698" s="84">
        <f t="shared" si="313"/>
        <v>0</v>
      </c>
      <c r="AQ698" s="84">
        <f t="shared" si="328"/>
        <v>0</v>
      </c>
      <c r="AR698" s="84">
        <f t="shared" si="337"/>
        <v>0</v>
      </c>
      <c r="AS698" s="84">
        <v>0</v>
      </c>
      <c r="AT698" s="84">
        <f t="shared" si="340"/>
        <v>0</v>
      </c>
      <c r="AU698" s="84">
        <v>0</v>
      </c>
      <c r="AV698" s="84">
        <f t="shared" si="314"/>
        <v>0</v>
      </c>
      <c r="AW698" s="84">
        <f t="shared" si="329"/>
        <v>0</v>
      </c>
      <c r="AX698" s="84">
        <f t="shared" si="315"/>
        <v>0</v>
      </c>
      <c r="AY698" s="84">
        <f t="shared" si="316"/>
        <v>0</v>
      </c>
      <c r="AZ698" s="84">
        <f t="shared" si="330"/>
        <v>0</v>
      </c>
      <c r="BA698" s="84">
        <f t="shared" si="317"/>
        <v>0</v>
      </c>
      <c r="BB698" s="84">
        <f t="shared" si="318"/>
        <v>0</v>
      </c>
      <c r="BC698" s="84">
        <f t="shared" si="331"/>
        <v>0</v>
      </c>
      <c r="BD698" s="84">
        <f t="shared" si="338"/>
        <v>0</v>
      </c>
      <c r="BE698" s="84">
        <v>0</v>
      </c>
      <c r="BF698" s="84">
        <f t="shared" si="332"/>
        <v>0</v>
      </c>
      <c r="BG698" s="84">
        <v>0</v>
      </c>
      <c r="BH698" s="84">
        <f t="shared" si="319"/>
        <v>0</v>
      </c>
      <c r="BI698" s="84">
        <f t="shared" si="333"/>
        <v>0</v>
      </c>
      <c r="BJ698" s="84">
        <f t="shared" si="320"/>
        <v>0</v>
      </c>
      <c r="BK698" s="84">
        <f t="shared" si="321"/>
        <v>0</v>
      </c>
      <c r="BL698" s="84">
        <f t="shared" si="334"/>
        <v>0</v>
      </c>
      <c r="BM698" s="84">
        <f t="shared" si="322"/>
        <v>0</v>
      </c>
      <c r="BN698" s="84">
        <f t="shared" si="323"/>
        <v>0</v>
      </c>
      <c r="BO698" s="84">
        <f t="shared" si="335"/>
        <v>0</v>
      </c>
      <c r="BP698" s="84">
        <f t="shared" si="339"/>
        <v>0</v>
      </c>
      <c r="BQ698" s="84">
        <v>0</v>
      </c>
      <c r="BR698" s="84">
        <f t="shared" si="336"/>
        <v>0</v>
      </c>
      <c r="BS698" s="84">
        <v>0</v>
      </c>
    </row>
    <row r="699" spans="1:71" s="85" customFormat="1">
      <c r="A699" s="69">
        <v>690</v>
      </c>
      <c r="B699" s="1"/>
      <c r="C699" s="1"/>
      <c r="D699" s="2"/>
      <c r="E699" s="3"/>
      <c r="F699" s="4"/>
      <c r="G699" s="2"/>
      <c r="H699" s="4"/>
      <c r="I699" s="4"/>
      <c r="J699" s="4"/>
      <c r="K699" s="5"/>
      <c r="L699" s="32"/>
      <c r="M699" s="4"/>
      <c r="N699" s="4"/>
      <c r="O699" s="5"/>
      <c r="P699" s="32"/>
      <c r="Q699" s="4"/>
      <c r="R699" s="4"/>
      <c r="S699" s="47"/>
      <c r="T699" s="32"/>
      <c r="U699" s="4"/>
      <c r="V699" s="4"/>
      <c r="W699" s="47"/>
      <c r="X699" s="86">
        <f>IF(Dane!$E$3=1,AL699+AX699+BJ699,IF(Dane!$E$3=2,AR699+BD699+BP699,AT699+BF699+BR699))</f>
        <v>0</v>
      </c>
      <c r="Y699" s="87">
        <f>IF(Dane!$E$3=1,AM699+AY699+BK699,IF(Dane!$E$3=2,AS699+BE699+BQ699,AU699+BG699+BS699))</f>
        <v>0</v>
      </c>
      <c r="Z699" s="87">
        <f>IF(((H699*Dane!$C$9)-X699)&lt;0,0,(H699*Dane!$C$9)-X699)</f>
        <v>0</v>
      </c>
      <c r="AA699" s="88">
        <f>IFERROR(IF(((I699*Dane!$C$9)-Y699)&lt;0,0,(I699*Dane!$C$9)-Y699),0)</f>
        <v>0</v>
      </c>
      <c r="AB699" s="74"/>
      <c r="AC699" s="83">
        <f>IF(Dane!$E$3=1,AL699,IF(Dane!$E$3=2,AR699,AT699))</f>
        <v>0</v>
      </c>
      <c r="AD699" s="83">
        <f>IF(Dane!$E$3=1,AM699,IF(Dane!$E$3=2,AS699,AU699))</f>
        <v>0</v>
      </c>
      <c r="AE699" s="83">
        <f>IF(Dane!$E$3=1,AX699,IF(Dane!$E$3=2,BD699,BF699))</f>
        <v>0</v>
      </c>
      <c r="AF699" s="83">
        <f>IF(Dane!$E$3=1,AY699,IF(Dane!$E$3=2,BE699,BG699))</f>
        <v>0</v>
      </c>
      <c r="AG699" s="83">
        <f>IF(Dane!$E$3=1,BJ699,IF(Dane!$E$3=2,BP699,BR699))</f>
        <v>0</v>
      </c>
      <c r="AH699" s="83">
        <f>IF(Dane!$E$3=1,BK699,IF(Dane!$E$3=2,BQ699,BS699))</f>
        <v>0</v>
      </c>
      <c r="AI699" s="84">
        <f t="shared" si="324"/>
        <v>0</v>
      </c>
      <c r="AJ699" s="84">
        <f t="shared" si="325"/>
        <v>0</v>
      </c>
      <c r="AK699" s="84"/>
      <c r="AL699" s="84">
        <f t="shared" si="311"/>
        <v>0</v>
      </c>
      <c r="AM699" s="84">
        <f t="shared" si="326"/>
        <v>0</v>
      </c>
      <c r="AN699" s="84">
        <f t="shared" si="327"/>
        <v>0</v>
      </c>
      <c r="AO699" s="84">
        <f t="shared" si="312"/>
        <v>0</v>
      </c>
      <c r="AP699" s="84">
        <f t="shared" si="313"/>
        <v>0</v>
      </c>
      <c r="AQ699" s="84">
        <f t="shared" si="328"/>
        <v>0</v>
      </c>
      <c r="AR699" s="84">
        <f t="shared" si="337"/>
        <v>0</v>
      </c>
      <c r="AS699" s="84">
        <v>0</v>
      </c>
      <c r="AT699" s="84">
        <f t="shared" si="340"/>
        <v>0</v>
      </c>
      <c r="AU699" s="84">
        <v>0</v>
      </c>
      <c r="AV699" s="84">
        <f t="shared" si="314"/>
        <v>0</v>
      </c>
      <c r="AW699" s="84">
        <f t="shared" si="329"/>
        <v>0</v>
      </c>
      <c r="AX699" s="84">
        <f t="shared" si="315"/>
        <v>0</v>
      </c>
      <c r="AY699" s="84">
        <f t="shared" si="316"/>
        <v>0</v>
      </c>
      <c r="AZ699" s="84">
        <f t="shared" si="330"/>
        <v>0</v>
      </c>
      <c r="BA699" s="84">
        <f t="shared" si="317"/>
        <v>0</v>
      </c>
      <c r="BB699" s="84">
        <f t="shared" si="318"/>
        <v>0</v>
      </c>
      <c r="BC699" s="84">
        <f t="shared" si="331"/>
        <v>0</v>
      </c>
      <c r="BD699" s="84">
        <f t="shared" si="338"/>
        <v>0</v>
      </c>
      <c r="BE699" s="84">
        <v>0</v>
      </c>
      <c r="BF699" s="84">
        <f t="shared" si="332"/>
        <v>0</v>
      </c>
      <c r="BG699" s="84">
        <v>0</v>
      </c>
      <c r="BH699" s="84">
        <f t="shared" si="319"/>
        <v>0</v>
      </c>
      <c r="BI699" s="84">
        <f t="shared" si="333"/>
        <v>0</v>
      </c>
      <c r="BJ699" s="84">
        <f t="shared" si="320"/>
        <v>0</v>
      </c>
      <c r="BK699" s="84">
        <f t="shared" si="321"/>
        <v>0</v>
      </c>
      <c r="BL699" s="84">
        <f t="shared" si="334"/>
        <v>0</v>
      </c>
      <c r="BM699" s="84">
        <f t="shared" si="322"/>
        <v>0</v>
      </c>
      <c r="BN699" s="84">
        <f t="shared" si="323"/>
        <v>0</v>
      </c>
      <c r="BO699" s="84">
        <f t="shared" si="335"/>
        <v>0</v>
      </c>
      <c r="BP699" s="84">
        <f t="shared" si="339"/>
        <v>0</v>
      </c>
      <c r="BQ699" s="84">
        <v>0</v>
      </c>
      <c r="BR699" s="84">
        <f t="shared" si="336"/>
        <v>0</v>
      </c>
      <c r="BS699" s="84">
        <v>0</v>
      </c>
    </row>
    <row r="700" spans="1:71" s="85" customFormat="1">
      <c r="A700" s="69">
        <v>691</v>
      </c>
      <c r="B700" s="1"/>
      <c r="C700" s="1"/>
      <c r="D700" s="2"/>
      <c r="E700" s="3"/>
      <c r="F700" s="4"/>
      <c r="G700" s="2"/>
      <c r="H700" s="4"/>
      <c r="I700" s="4"/>
      <c r="J700" s="4"/>
      <c r="K700" s="5"/>
      <c r="L700" s="32"/>
      <c r="M700" s="4"/>
      <c r="N700" s="4"/>
      <c r="O700" s="5"/>
      <c r="P700" s="32"/>
      <c r="Q700" s="4"/>
      <c r="R700" s="4"/>
      <c r="S700" s="47"/>
      <c r="T700" s="32"/>
      <c r="U700" s="4"/>
      <c r="V700" s="4"/>
      <c r="W700" s="47"/>
      <c r="X700" s="86">
        <f>IF(Dane!$E$3=1,AL700+AX700+BJ700,IF(Dane!$E$3=2,AR700+BD700+BP700,AT700+BF700+BR700))</f>
        <v>0</v>
      </c>
      <c r="Y700" s="87">
        <f>IF(Dane!$E$3=1,AM700+AY700+BK700,IF(Dane!$E$3=2,AS700+BE700+BQ700,AU700+BG700+BS700))</f>
        <v>0</v>
      </c>
      <c r="Z700" s="87">
        <f>IF(((H700*Dane!$C$9)-X700)&lt;0,0,(H700*Dane!$C$9)-X700)</f>
        <v>0</v>
      </c>
      <c r="AA700" s="88">
        <f>IFERROR(IF(((I700*Dane!$C$9)-Y700)&lt;0,0,(I700*Dane!$C$9)-Y700),0)</f>
        <v>0</v>
      </c>
      <c r="AB700" s="74"/>
      <c r="AC700" s="83">
        <f>IF(Dane!$E$3=1,AL700,IF(Dane!$E$3=2,AR700,AT700))</f>
        <v>0</v>
      </c>
      <c r="AD700" s="83">
        <f>IF(Dane!$E$3=1,AM700,IF(Dane!$E$3=2,AS700,AU700))</f>
        <v>0</v>
      </c>
      <c r="AE700" s="83">
        <f>IF(Dane!$E$3=1,AX700,IF(Dane!$E$3=2,BD700,BF700))</f>
        <v>0</v>
      </c>
      <c r="AF700" s="83">
        <f>IF(Dane!$E$3=1,AY700,IF(Dane!$E$3=2,BE700,BG700))</f>
        <v>0</v>
      </c>
      <c r="AG700" s="83">
        <f>IF(Dane!$E$3=1,BJ700,IF(Dane!$E$3=2,BP700,BR700))</f>
        <v>0</v>
      </c>
      <c r="AH700" s="83">
        <f>IF(Dane!$E$3=1,BK700,IF(Dane!$E$3=2,BQ700,BS700))</f>
        <v>0</v>
      </c>
      <c r="AI700" s="84">
        <f t="shared" si="324"/>
        <v>0</v>
      </c>
      <c r="AJ700" s="84">
        <f t="shared" si="325"/>
        <v>0</v>
      </c>
      <c r="AK700" s="84"/>
      <c r="AL700" s="84">
        <f t="shared" si="311"/>
        <v>0</v>
      </c>
      <c r="AM700" s="84">
        <f t="shared" si="326"/>
        <v>0</v>
      </c>
      <c r="AN700" s="84">
        <f t="shared" si="327"/>
        <v>0</v>
      </c>
      <c r="AO700" s="84">
        <f t="shared" si="312"/>
        <v>0</v>
      </c>
      <c r="AP700" s="84">
        <f t="shared" si="313"/>
        <v>0</v>
      </c>
      <c r="AQ700" s="84">
        <f t="shared" si="328"/>
        <v>0</v>
      </c>
      <c r="AR700" s="84">
        <f t="shared" si="337"/>
        <v>0</v>
      </c>
      <c r="AS700" s="84">
        <v>0</v>
      </c>
      <c r="AT700" s="84">
        <f t="shared" si="340"/>
        <v>0</v>
      </c>
      <c r="AU700" s="84">
        <v>0</v>
      </c>
      <c r="AV700" s="84">
        <f t="shared" si="314"/>
        <v>0</v>
      </c>
      <c r="AW700" s="84">
        <f t="shared" si="329"/>
        <v>0</v>
      </c>
      <c r="AX700" s="84">
        <f t="shared" si="315"/>
        <v>0</v>
      </c>
      <c r="AY700" s="84">
        <f t="shared" si="316"/>
        <v>0</v>
      </c>
      <c r="AZ700" s="84">
        <f t="shared" si="330"/>
        <v>0</v>
      </c>
      <c r="BA700" s="84">
        <f t="shared" si="317"/>
        <v>0</v>
      </c>
      <c r="BB700" s="84">
        <f t="shared" si="318"/>
        <v>0</v>
      </c>
      <c r="BC700" s="84">
        <f t="shared" si="331"/>
        <v>0</v>
      </c>
      <c r="BD700" s="84">
        <f t="shared" si="338"/>
        <v>0</v>
      </c>
      <c r="BE700" s="84">
        <v>0</v>
      </c>
      <c r="BF700" s="84">
        <f t="shared" si="332"/>
        <v>0</v>
      </c>
      <c r="BG700" s="84">
        <v>0</v>
      </c>
      <c r="BH700" s="84">
        <f t="shared" si="319"/>
        <v>0</v>
      </c>
      <c r="BI700" s="84">
        <f t="shared" si="333"/>
        <v>0</v>
      </c>
      <c r="BJ700" s="84">
        <f t="shared" si="320"/>
        <v>0</v>
      </c>
      <c r="BK700" s="84">
        <f t="shared" si="321"/>
        <v>0</v>
      </c>
      <c r="BL700" s="84">
        <f t="shared" si="334"/>
        <v>0</v>
      </c>
      <c r="BM700" s="84">
        <f t="shared" si="322"/>
        <v>0</v>
      </c>
      <c r="BN700" s="84">
        <f t="shared" si="323"/>
        <v>0</v>
      </c>
      <c r="BO700" s="84">
        <f t="shared" si="335"/>
        <v>0</v>
      </c>
      <c r="BP700" s="84">
        <f t="shared" si="339"/>
        <v>0</v>
      </c>
      <c r="BQ700" s="84">
        <v>0</v>
      </c>
      <c r="BR700" s="84">
        <f t="shared" si="336"/>
        <v>0</v>
      </c>
      <c r="BS700" s="84">
        <v>0</v>
      </c>
    </row>
    <row r="701" spans="1:71" s="85" customFormat="1">
      <c r="A701" s="69">
        <v>692</v>
      </c>
      <c r="B701" s="1"/>
      <c r="C701" s="1"/>
      <c r="D701" s="2"/>
      <c r="E701" s="3"/>
      <c r="F701" s="4"/>
      <c r="G701" s="2"/>
      <c r="H701" s="4"/>
      <c r="I701" s="4"/>
      <c r="J701" s="4"/>
      <c r="K701" s="5"/>
      <c r="L701" s="32"/>
      <c r="M701" s="4"/>
      <c r="N701" s="4"/>
      <c r="O701" s="5"/>
      <c r="P701" s="32"/>
      <c r="Q701" s="4"/>
      <c r="R701" s="4"/>
      <c r="S701" s="47"/>
      <c r="T701" s="32"/>
      <c r="U701" s="4"/>
      <c r="V701" s="4"/>
      <c r="W701" s="47"/>
      <c r="X701" s="86">
        <f>IF(Dane!$E$3=1,AL701+AX701+BJ701,IF(Dane!$E$3=2,AR701+BD701+BP701,AT701+BF701+BR701))</f>
        <v>0</v>
      </c>
      <c r="Y701" s="87">
        <f>IF(Dane!$E$3=1,AM701+AY701+BK701,IF(Dane!$E$3=2,AS701+BE701+BQ701,AU701+BG701+BS701))</f>
        <v>0</v>
      </c>
      <c r="Z701" s="87">
        <f>IF(((H701*Dane!$C$9)-X701)&lt;0,0,(H701*Dane!$C$9)-X701)</f>
        <v>0</v>
      </c>
      <c r="AA701" s="88">
        <f>IFERROR(IF(((I701*Dane!$C$9)-Y701)&lt;0,0,(I701*Dane!$C$9)-Y701),0)</f>
        <v>0</v>
      </c>
      <c r="AB701" s="74"/>
      <c r="AC701" s="83">
        <f>IF(Dane!$E$3=1,AL701,IF(Dane!$E$3=2,AR701,AT701))</f>
        <v>0</v>
      </c>
      <c r="AD701" s="83">
        <f>IF(Dane!$E$3=1,AM701,IF(Dane!$E$3=2,AS701,AU701))</f>
        <v>0</v>
      </c>
      <c r="AE701" s="83">
        <f>IF(Dane!$E$3=1,AX701,IF(Dane!$E$3=2,BD701,BF701))</f>
        <v>0</v>
      </c>
      <c r="AF701" s="83">
        <f>IF(Dane!$E$3=1,AY701,IF(Dane!$E$3=2,BE701,BG701))</f>
        <v>0</v>
      </c>
      <c r="AG701" s="83">
        <f>IF(Dane!$E$3=1,BJ701,IF(Dane!$E$3=2,BP701,BR701))</f>
        <v>0</v>
      </c>
      <c r="AH701" s="83">
        <f>IF(Dane!$E$3=1,BK701,IF(Dane!$E$3=2,BQ701,BS701))</f>
        <v>0</v>
      </c>
      <c r="AI701" s="84">
        <f t="shared" si="324"/>
        <v>0</v>
      </c>
      <c r="AJ701" s="84">
        <f t="shared" si="325"/>
        <v>0</v>
      </c>
      <c r="AK701" s="84"/>
      <c r="AL701" s="84">
        <f t="shared" si="311"/>
        <v>0</v>
      </c>
      <c r="AM701" s="84">
        <f t="shared" si="326"/>
        <v>0</v>
      </c>
      <c r="AN701" s="84">
        <f t="shared" si="327"/>
        <v>0</v>
      </c>
      <c r="AO701" s="84">
        <f t="shared" si="312"/>
        <v>0</v>
      </c>
      <c r="AP701" s="84">
        <f t="shared" si="313"/>
        <v>0</v>
      </c>
      <c r="AQ701" s="84">
        <f t="shared" si="328"/>
        <v>0</v>
      </c>
      <c r="AR701" s="84">
        <f t="shared" si="337"/>
        <v>0</v>
      </c>
      <c r="AS701" s="84">
        <v>0</v>
      </c>
      <c r="AT701" s="84">
        <f t="shared" si="340"/>
        <v>0</v>
      </c>
      <c r="AU701" s="84">
        <v>0</v>
      </c>
      <c r="AV701" s="84">
        <f t="shared" si="314"/>
        <v>0</v>
      </c>
      <c r="AW701" s="84">
        <f t="shared" si="329"/>
        <v>0</v>
      </c>
      <c r="AX701" s="84">
        <f t="shared" si="315"/>
        <v>0</v>
      </c>
      <c r="AY701" s="84">
        <f t="shared" si="316"/>
        <v>0</v>
      </c>
      <c r="AZ701" s="84">
        <f t="shared" si="330"/>
        <v>0</v>
      </c>
      <c r="BA701" s="84">
        <f t="shared" si="317"/>
        <v>0</v>
      </c>
      <c r="BB701" s="84">
        <f t="shared" si="318"/>
        <v>0</v>
      </c>
      <c r="BC701" s="84">
        <f t="shared" si="331"/>
        <v>0</v>
      </c>
      <c r="BD701" s="84">
        <f t="shared" si="338"/>
        <v>0</v>
      </c>
      <c r="BE701" s="84">
        <v>0</v>
      </c>
      <c r="BF701" s="84">
        <f t="shared" si="332"/>
        <v>0</v>
      </c>
      <c r="BG701" s="84">
        <v>0</v>
      </c>
      <c r="BH701" s="84">
        <f t="shared" si="319"/>
        <v>0</v>
      </c>
      <c r="BI701" s="84">
        <f t="shared" si="333"/>
        <v>0</v>
      </c>
      <c r="BJ701" s="84">
        <f t="shared" si="320"/>
        <v>0</v>
      </c>
      <c r="BK701" s="84">
        <f t="shared" si="321"/>
        <v>0</v>
      </c>
      <c r="BL701" s="84">
        <f t="shared" si="334"/>
        <v>0</v>
      </c>
      <c r="BM701" s="84">
        <f t="shared" si="322"/>
        <v>0</v>
      </c>
      <c r="BN701" s="84">
        <f t="shared" si="323"/>
        <v>0</v>
      </c>
      <c r="BO701" s="84">
        <f t="shared" si="335"/>
        <v>0</v>
      </c>
      <c r="BP701" s="84">
        <f t="shared" si="339"/>
        <v>0</v>
      </c>
      <c r="BQ701" s="84">
        <v>0</v>
      </c>
      <c r="BR701" s="84">
        <f t="shared" si="336"/>
        <v>0</v>
      </c>
      <c r="BS701" s="84">
        <v>0</v>
      </c>
    </row>
    <row r="702" spans="1:71" s="85" customFormat="1">
      <c r="A702" s="69">
        <v>693</v>
      </c>
      <c r="B702" s="1"/>
      <c r="C702" s="1"/>
      <c r="D702" s="2"/>
      <c r="E702" s="3"/>
      <c r="F702" s="4"/>
      <c r="G702" s="2"/>
      <c r="H702" s="4"/>
      <c r="I702" s="4"/>
      <c r="J702" s="4"/>
      <c r="K702" s="5"/>
      <c r="L702" s="32"/>
      <c r="M702" s="4"/>
      <c r="N702" s="4"/>
      <c r="O702" s="5"/>
      <c r="P702" s="32"/>
      <c r="Q702" s="4"/>
      <c r="R702" s="4"/>
      <c r="S702" s="47"/>
      <c r="T702" s="32"/>
      <c r="U702" s="4"/>
      <c r="V702" s="4"/>
      <c r="W702" s="47"/>
      <c r="X702" s="86">
        <f>IF(Dane!$E$3=1,AL702+AX702+BJ702,IF(Dane!$E$3=2,AR702+BD702+BP702,AT702+BF702+BR702))</f>
        <v>0</v>
      </c>
      <c r="Y702" s="87">
        <f>IF(Dane!$E$3=1,AM702+AY702+BK702,IF(Dane!$E$3=2,AS702+BE702+BQ702,AU702+BG702+BS702))</f>
        <v>0</v>
      </c>
      <c r="Z702" s="87">
        <f>IF(((H702*Dane!$C$9)-X702)&lt;0,0,(H702*Dane!$C$9)-X702)</f>
        <v>0</v>
      </c>
      <c r="AA702" s="88">
        <f>IFERROR(IF(((I702*Dane!$C$9)-Y702)&lt;0,0,(I702*Dane!$C$9)-Y702),0)</f>
        <v>0</v>
      </c>
      <c r="AB702" s="74"/>
      <c r="AC702" s="83">
        <f>IF(Dane!$E$3=1,AL702,IF(Dane!$E$3=2,AR702,AT702))</f>
        <v>0</v>
      </c>
      <c r="AD702" s="83">
        <f>IF(Dane!$E$3=1,AM702,IF(Dane!$E$3=2,AS702,AU702))</f>
        <v>0</v>
      </c>
      <c r="AE702" s="83">
        <f>IF(Dane!$E$3=1,AX702,IF(Dane!$E$3=2,BD702,BF702))</f>
        <v>0</v>
      </c>
      <c r="AF702" s="83">
        <f>IF(Dane!$E$3=1,AY702,IF(Dane!$E$3=2,BE702,BG702))</f>
        <v>0</v>
      </c>
      <c r="AG702" s="83">
        <f>IF(Dane!$E$3=1,BJ702,IF(Dane!$E$3=2,BP702,BR702))</f>
        <v>0</v>
      </c>
      <c r="AH702" s="83">
        <f>IF(Dane!$E$3=1,BK702,IF(Dane!$E$3=2,BQ702,BS702))</f>
        <v>0</v>
      </c>
      <c r="AI702" s="84">
        <f t="shared" si="324"/>
        <v>0</v>
      </c>
      <c r="AJ702" s="84">
        <f t="shared" si="325"/>
        <v>0</v>
      </c>
      <c r="AK702" s="84"/>
      <c r="AL702" s="84">
        <f t="shared" si="311"/>
        <v>0</v>
      </c>
      <c r="AM702" s="84">
        <f t="shared" si="326"/>
        <v>0</v>
      </c>
      <c r="AN702" s="84">
        <f t="shared" si="327"/>
        <v>0</v>
      </c>
      <c r="AO702" s="84">
        <f t="shared" si="312"/>
        <v>0</v>
      </c>
      <c r="AP702" s="84">
        <f t="shared" si="313"/>
        <v>0</v>
      </c>
      <c r="AQ702" s="84">
        <f t="shared" si="328"/>
        <v>0</v>
      </c>
      <c r="AR702" s="84">
        <f t="shared" si="337"/>
        <v>0</v>
      </c>
      <c r="AS702" s="84">
        <v>0</v>
      </c>
      <c r="AT702" s="84">
        <f t="shared" si="340"/>
        <v>0</v>
      </c>
      <c r="AU702" s="84">
        <v>0</v>
      </c>
      <c r="AV702" s="84">
        <f t="shared" si="314"/>
        <v>0</v>
      </c>
      <c r="AW702" s="84">
        <f t="shared" si="329"/>
        <v>0</v>
      </c>
      <c r="AX702" s="84">
        <f t="shared" si="315"/>
        <v>0</v>
      </c>
      <c r="AY702" s="84">
        <f t="shared" si="316"/>
        <v>0</v>
      </c>
      <c r="AZ702" s="84">
        <f t="shared" si="330"/>
        <v>0</v>
      </c>
      <c r="BA702" s="84">
        <f t="shared" si="317"/>
        <v>0</v>
      </c>
      <c r="BB702" s="84">
        <f t="shared" si="318"/>
        <v>0</v>
      </c>
      <c r="BC702" s="84">
        <f t="shared" si="331"/>
        <v>0</v>
      </c>
      <c r="BD702" s="84">
        <f t="shared" si="338"/>
        <v>0</v>
      </c>
      <c r="BE702" s="84">
        <v>0</v>
      </c>
      <c r="BF702" s="84">
        <f t="shared" si="332"/>
        <v>0</v>
      </c>
      <c r="BG702" s="84">
        <v>0</v>
      </c>
      <c r="BH702" s="84">
        <f t="shared" si="319"/>
        <v>0</v>
      </c>
      <c r="BI702" s="84">
        <f t="shared" si="333"/>
        <v>0</v>
      </c>
      <c r="BJ702" s="84">
        <f t="shared" si="320"/>
        <v>0</v>
      </c>
      <c r="BK702" s="84">
        <f t="shared" si="321"/>
        <v>0</v>
      </c>
      <c r="BL702" s="84">
        <f t="shared" si="334"/>
        <v>0</v>
      </c>
      <c r="BM702" s="84">
        <f t="shared" si="322"/>
        <v>0</v>
      </c>
      <c r="BN702" s="84">
        <f t="shared" si="323"/>
        <v>0</v>
      </c>
      <c r="BO702" s="84">
        <f t="shared" si="335"/>
        <v>0</v>
      </c>
      <c r="BP702" s="84">
        <f t="shared" si="339"/>
        <v>0</v>
      </c>
      <c r="BQ702" s="84">
        <v>0</v>
      </c>
      <c r="BR702" s="84">
        <f t="shared" si="336"/>
        <v>0</v>
      </c>
      <c r="BS702" s="84">
        <v>0</v>
      </c>
    </row>
    <row r="703" spans="1:71" s="85" customFormat="1">
      <c r="A703" s="69">
        <v>694</v>
      </c>
      <c r="B703" s="1"/>
      <c r="C703" s="1"/>
      <c r="D703" s="2"/>
      <c r="E703" s="3"/>
      <c r="F703" s="4"/>
      <c r="G703" s="2"/>
      <c r="H703" s="4"/>
      <c r="I703" s="4"/>
      <c r="J703" s="4"/>
      <c r="K703" s="5"/>
      <c r="L703" s="32"/>
      <c r="M703" s="4"/>
      <c r="N703" s="4"/>
      <c r="O703" s="5"/>
      <c r="P703" s="32"/>
      <c r="Q703" s="4"/>
      <c r="R703" s="4"/>
      <c r="S703" s="47"/>
      <c r="T703" s="32"/>
      <c r="U703" s="4"/>
      <c r="V703" s="4"/>
      <c r="W703" s="47"/>
      <c r="X703" s="86">
        <f>IF(Dane!$E$3=1,AL703+AX703+BJ703,IF(Dane!$E$3=2,AR703+BD703+BP703,AT703+BF703+BR703))</f>
        <v>0</v>
      </c>
      <c r="Y703" s="87">
        <f>IF(Dane!$E$3=1,AM703+AY703+BK703,IF(Dane!$E$3=2,AS703+BE703+BQ703,AU703+BG703+BS703))</f>
        <v>0</v>
      </c>
      <c r="Z703" s="87">
        <f>IF(((H703*Dane!$C$9)-X703)&lt;0,0,(H703*Dane!$C$9)-X703)</f>
        <v>0</v>
      </c>
      <c r="AA703" s="88">
        <f>IFERROR(IF(((I703*Dane!$C$9)-Y703)&lt;0,0,(I703*Dane!$C$9)-Y703),0)</f>
        <v>0</v>
      </c>
      <c r="AB703" s="74"/>
      <c r="AC703" s="83">
        <f>IF(Dane!$E$3=1,AL703,IF(Dane!$E$3=2,AR703,AT703))</f>
        <v>0</v>
      </c>
      <c r="AD703" s="83">
        <f>IF(Dane!$E$3=1,AM703,IF(Dane!$E$3=2,AS703,AU703))</f>
        <v>0</v>
      </c>
      <c r="AE703" s="83">
        <f>IF(Dane!$E$3=1,AX703,IF(Dane!$E$3=2,BD703,BF703))</f>
        <v>0</v>
      </c>
      <c r="AF703" s="83">
        <f>IF(Dane!$E$3=1,AY703,IF(Dane!$E$3=2,BE703,BG703))</f>
        <v>0</v>
      </c>
      <c r="AG703" s="83">
        <f>IF(Dane!$E$3=1,BJ703,IF(Dane!$E$3=2,BP703,BR703))</f>
        <v>0</v>
      </c>
      <c r="AH703" s="83">
        <f>IF(Dane!$E$3=1,BK703,IF(Dane!$E$3=2,BQ703,BS703))</f>
        <v>0</v>
      </c>
      <c r="AI703" s="84">
        <f t="shared" si="324"/>
        <v>0</v>
      </c>
      <c r="AJ703" s="84">
        <f t="shared" si="325"/>
        <v>0</v>
      </c>
      <c r="AK703" s="84"/>
      <c r="AL703" s="84">
        <f t="shared" si="311"/>
        <v>0</v>
      </c>
      <c r="AM703" s="84">
        <f t="shared" si="326"/>
        <v>0</v>
      </c>
      <c r="AN703" s="84">
        <f t="shared" si="327"/>
        <v>0</v>
      </c>
      <c r="AO703" s="84">
        <f t="shared" si="312"/>
        <v>0</v>
      </c>
      <c r="AP703" s="84">
        <f t="shared" si="313"/>
        <v>0</v>
      </c>
      <c r="AQ703" s="84">
        <f t="shared" si="328"/>
        <v>0</v>
      </c>
      <c r="AR703" s="84">
        <f t="shared" si="337"/>
        <v>0</v>
      </c>
      <c r="AS703" s="84">
        <v>0</v>
      </c>
      <c r="AT703" s="84">
        <f t="shared" si="340"/>
        <v>0</v>
      </c>
      <c r="AU703" s="84">
        <v>0</v>
      </c>
      <c r="AV703" s="84">
        <f t="shared" si="314"/>
        <v>0</v>
      </c>
      <c r="AW703" s="84">
        <f t="shared" si="329"/>
        <v>0</v>
      </c>
      <c r="AX703" s="84">
        <f t="shared" si="315"/>
        <v>0</v>
      </c>
      <c r="AY703" s="84">
        <f t="shared" si="316"/>
        <v>0</v>
      </c>
      <c r="AZ703" s="84">
        <f t="shared" si="330"/>
        <v>0</v>
      </c>
      <c r="BA703" s="84">
        <f t="shared" si="317"/>
        <v>0</v>
      </c>
      <c r="BB703" s="84">
        <f t="shared" si="318"/>
        <v>0</v>
      </c>
      <c r="BC703" s="84">
        <f t="shared" si="331"/>
        <v>0</v>
      </c>
      <c r="BD703" s="84">
        <f t="shared" si="338"/>
        <v>0</v>
      </c>
      <c r="BE703" s="84">
        <v>0</v>
      </c>
      <c r="BF703" s="84">
        <f t="shared" si="332"/>
        <v>0</v>
      </c>
      <c r="BG703" s="84">
        <v>0</v>
      </c>
      <c r="BH703" s="84">
        <f t="shared" si="319"/>
        <v>0</v>
      </c>
      <c r="BI703" s="84">
        <f t="shared" si="333"/>
        <v>0</v>
      </c>
      <c r="BJ703" s="84">
        <f t="shared" si="320"/>
        <v>0</v>
      </c>
      <c r="BK703" s="84">
        <f t="shared" si="321"/>
        <v>0</v>
      </c>
      <c r="BL703" s="84">
        <f t="shared" si="334"/>
        <v>0</v>
      </c>
      <c r="BM703" s="84">
        <f t="shared" si="322"/>
        <v>0</v>
      </c>
      <c r="BN703" s="84">
        <f t="shared" si="323"/>
        <v>0</v>
      </c>
      <c r="BO703" s="84">
        <f t="shared" si="335"/>
        <v>0</v>
      </c>
      <c r="BP703" s="84">
        <f t="shared" si="339"/>
        <v>0</v>
      </c>
      <c r="BQ703" s="84">
        <v>0</v>
      </c>
      <c r="BR703" s="84">
        <f t="shared" si="336"/>
        <v>0</v>
      </c>
      <c r="BS703" s="84">
        <v>0</v>
      </c>
    </row>
    <row r="704" spans="1:71" s="85" customFormat="1">
      <c r="A704" s="69">
        <v>695</v>
      </c>
      <c r="B704" s="1"/>
      <c r="C704" s="1"/>
      <c r="D704" s="2"/>
      <c r="E704" s="3"/>
      <c r="F704" s="4"/>
      <c r="G704" s="2"/>
      <c r="H704" s="4"/>
      <c r="I704" s="4"/>
      <c r="J704" s="4"/>
      <c r="K704" s="5"/>
      <c r="L704" s="32"/>
      <c r="M704" s="4"/>
      <c r="N704" s="4"/>
      <c r="O704" s="5"/>
      <c r="P704" s="32"/>
      <c r="Q704" s="4"/>
      <c r="R704" s="4"/>
      <c r="S704" s="47"/>
      <c r="T704" s="32"/>
      <c r="U704" s="4"/>
      <c r="V704" s="4"/>
      <c r="W704" s="47"/>
      <c r="X704" s="86">
        <f>IF(Dane!$E$3=1,AL704+AX704+BJ704,IF(Dane!$E$3=2,AR704+BD704+BP704,AT704+BF704+BR704))</f>
        <v>0</v>
      </c>
      <c r="Y704" s="87">
        <f>IF(Dane!$E$3=1,AM704+AY704+BK704,IF(Dane!$E$3=2,AS704+BE704+BQ704,AU704+BG704+BS704))</f>
        <v>0</v>
      </c>
      <c r="Z704" s="87">
        <f>IF(((H704*Dane!$C$9)-X704)&lt;0,0,(H704*Dane!$C$9)-X704)</f>
        <v>0</v>
      </c>
      <c r="AA704" s="88">
        <f>IFERROR(IF(((I704*Dane!$C$9)-Y704)&lt;0,0,(I704*Dane!$C$9)-Y704),0)</f>
        <v>0</v>
      </c>
      <c r="AB704" s="74"/>
      <c r="AC704" s="83">
        <f>IF(Dane!$E$3=1,AL704,IF(Dane!$E$3=2,AR704,AT704))</f>
        <v>0</v>
      </c>
      <c r="AD704" s="83">
        <f>IF(Dane!$E$3=1,AM704,IF(Dane!$E$3=2,AS704,AU704))</f>
        <v>0</v>
      </c>
      <c r="AE704" s="83">
        <f>IF(Dane!$E$3=1,AX704,IF(Dane!$E$3=2,BD704,BF704))</f>
        <v>0</v>
      </c>
      <c r="AF704" s="83">
        <f>IF(Dane!$E$3=1,AY704,IF(Dane!$E$3=2,BE704,BG704))</f>
        <v>0</v>
      </c>
      <c r="AG704" s="83">
        <f>IF(Dane!$E$3=1,BJ704,IF(Dane!$E$3=2,BP704,BR704))</f>
        <v>0</v>
      </c>
      <c r="AH704" s="83">
        <f>IF(Dane!$E$3=1,BK704,IF(Dane!$E$3=2,BQ704,BS704))</f>
        <v>0</v>
      </c>
      <c r="AI704" s="84">
        <f t="shared" si="324"/>
        <v>0</v>
      </c>
      <c r="AJ704" s="84">
        <f t="shared" si="325"/>
        <v>0</v>
      </c>
      <c r="AK704" s="84"/>
      <c r="AL704" s="84">
        <f t="shared" si="311"/>
        <v>0</v>
      </c>
      <c r="AM704" s="84">
        <f t="shared" si="326"/>
        <v>0</v>
      </c>
      <c r="AN704" s="84">
        <f t="shared" si="327"/>
        <v>0</v>
      </c>
      <c r="AO704" s="84">
        <f t="shared" si="312"/>
        <v>0</v>
      </c>
      <c r="AP704" s="84">
        <f t="shared" si="313"/>
        <v>0</v>
      </c>
      <c r="AQ704" s="84">
        <f t="shared" si="328"/>
        <v>0</v>
      </c>
      <c r="AR704" s="84">
        <f t="shared" si="337"/>
        <v>0</v>
      </c>
      <c r="AS704" s="84">
        <v>0</v>
      </c>
      <c r="AT704" s="84">
        <f t="shared" si="340"/>
        <v>0</v>
      </c>
      <c r="AU704" s="84">
        <v>0</v>
      </c>
      <c r="AV704" s="84">
        <f t="shared" si="314"/>
        <v>0</v>
      </c>
      <c r="AW704" s="84">
        <f t="shared" si="329"/>
        <v>0</v>
      </c>
      <c r="AX704" s="84">
        <f t="shared" si="315"/>
        <v>0</v>
      </c>
      <c r="AY704" s="84">
        <f t="shared" si="316"/>
        <v>0</v>
      </c>
      <c r="AZ704" s="84">
        <f t="shared" si="330"/>
        <v>0</v>
      </c>
      <c r="BA704" s="84">
        <f t="shared" si="317"/>
        <v>0</v>
      </c>
      <c r="BB704" s="84">
        <f t="shared" si="318"/>
        <v>0</v>
      </c>
      <c r="BC704" s="84">
        <f t="shared" si="331"/>
        <v>0</v>
      </c>
      <c r="BD704" s="84">
        <f t="shared" si="338"/>
        <v>0</v>
      </c>
      <c r="BE704" s="84">
        <v>0</v>
      </c>
      <c r="BF704" s="84">
        <f t="shared" si="332"/>
        <v>0</v>
      </c>
      <c r="BG704" s="84">
        <v>0</v>
      </c>
      <c r="BH704" s="84">
        <f t="shared" si="319"/>
        <v>0</v>
      </c>
      <c r="BI704" s="84">
        <f t="shared" si="333"/>
        <v>0</v>
      </c>
      <c r="BJ704" s="84">
        <f t="shared" si="320"/>
        <v>0</v>
      </c>
      <c r="BK704" s="84">
        <f t="shared" si="321"/>
        <v>0</v>
      </c>
      <c r="BL704" s="84">
        <f t="shared" si="334"/>
        <v>0</v>
      </c>
      <c r="BM704" s="84">
        <f t="shared" si="322"/>
        <v>0</v>
      </c>
      <c r="BN704" s="84">
        <f t="shared" si="323"/>
        <v>0</v>
      </c>
      <c r="BO704" s="84">
        <f t="shared" si="335"/>
        <v>0</v>
      </c>
      <c r="BP704" s="84">
        <f t="shared" si="339"/>
        <v>0</v>
      </c>
      <c r="BQ704" s="84">
        <v>0</v>
      </c>
      <c r="BR704" s="84">
        <f t="shared" si="336"/>
        <v>0</v>
      </c>
      <c r="BS704" s="84">
        <v>0</v>
      </c>
    </row>
    <row r="705" spans="1:71" s="85" customFormat="1">
      <c r="A705" s="69">
        <v>696</v>
      </c>
      <c r="B705" s="1"/>
      <c r="C705" s="1"/>
      <c r="D705" s="2"/>
      <c r="E705" s="3"/>
      <c r="F705" s="4"/>
      <c r="G705" s="2"/>
      <c r="H705" s="4"/>
      <c r="I705" s="4"/>
      <c r="J705" s="4"/>
      <c r="K705" s="5"/>
      <c r="L705" s="32"/>
      <c r="M705" s="4"/>
      <c r="N705" s="4"/>
      <c r="O705" s="5"/>
      <c r="P705" s="32"/>
      <c r="Q705" s="4"/>
      <c r="R705" s="4"/>
      <c r="S705" s="47"/>
      <c r="T705" s="32"/>
      <c r="U705" s="4"/>
      <c r="V705" s="4"/>
      <c r="W705" s="47"/>
      <c r="X705" s="86">
        <f>IF(Dane!$E$3=1,AL705+AX705+BJ705,IF(Dane!$E$3=2,AR705+BD705+BP705,AT705+BF705+BR705))</f>
        <v>0</v>
      </c>
      <c r="Y705" s="87">
        <f>IF(Dane!$E$3=1,AM705+AY705+BK705,IF(Dane!$E$3=2,AS705+BE705+BQ705,AU705+BG705+BS705))</f>
        <v>0</v>
      </c>
      <c r="Z705" s="87">
        <f>IF(((H705*Dane!$C$9)-X705)&lt;0,0,(H705*Dane!$C$9)-X705)</f>
        <v>0</v>
      </c>
      <c r="AA705" s="88">
        <f>IFERROR(IF(((I705*Dane!$C$9)-Y705)&lt;0,0,(I705*Dane!$C$9)-Y705),0)</f>
        <v>0</v>
      </c>
      <c r="AB705" s="74"/>
      <c r="AC705" s="83">
        <f>IF(Dane!$E$3=1,AL705,IF(Dane!$E$3=2,AR705,AT705))</f>
        <v>0</v>
      </c>
      <c r="AD705" s="83">
        <f>IF(Dane!$E$3=1,AM705,IF(Dane!$E$3=2,AS705,AU705))</f>
        <v>0</v>
      </c>
      <c r="AE705" s="83">
        <f>IF(Dane!$E$3=1,AX705,IF(Dane!$E$3=2,BD705,BF705))</f>
        <v>0</v>
      </c>
      <c r="AF705" s="83">
        <f>IF(Dane!$E$3=1,AY705,IF(Dane!$E$3=2,BE705,BG705))</f>
        <v>0</v>
      </c>
      <c r="AG705" s="83">
        <f>IF(Dane!$E$3=1,BJ705,IF(Dane!$E$3=2,BP705,BR705))</f>
        <v>0</v>
      </c>
      <c r="AH705" s="83">
        <f>IF(Dane!$E$3=1,BK705,IF(Dane!$E$3=2,BQ705,BS705))</f>
        <v>0</v>
      </c>
      <c r="AI705" s="84">
        <f t="shared" si="324"/>
        <v>0</v>
      </c>
      <c r="AJ705" s="84">
        <f t="shared" si="325"/>
        <v>0</v>
      </c>
      <c r="AK705" s="84"/>
      <c r="AL705" s="84">
        <f t="shared" si="311"/>
        <v>0</v>
      </c>
      <c r="AM705" s="84">
        <f t="shared" si="326"/>
        <v>0</v>
      </c>
      <c r="AN705" s="84">
        <f t="shared" si="327"/>
        <v>0</v>
      </c>
      <c r="AO705" s="84">
        <f t="shared" si="312"/>
        <v>0</v>
      </c>
      <c r="AP705" s="84">
        <f t="shared" si="313"/>
        <v>0</v>
      </c>
      <c r="AQ705" s="84">
        <f t="shared" si="328"/>
        <v>0</v>
      </c>
      <c r="AR705" s="84">
        <f t="shared" si="337"/>
        <v>0</v>
      </c>
      <c r="AS705" s="84">
        <v>0</v>
      </c>
      <c r="AT705" s="84">
        <f t="shared" si="340"/>
        <v>0</v>
      </c>
      <c r="AU705" s="84">
        <v>0</v>
      </c>
      <c r="AV705" s="84">
        <f t="shared" si="314"/>
        <v>0</v>
      </c>
      <c r="AW705" s="84">
        <f t="shared" si="329"/>
        <v>0</v>
      </c>
      <c r="AX705" s="84">
        <f t="shared" si="315"/>
        <v>0</v>
      </c>
      <c r="AY705" s="84">
        <f t="shared" si="316"/>
        <v>0</v>
      </c>
      <c r="AZ705" s="84">
        <f t="shared" si="330"/>
        <v>0</v>
      </c>
      <c r="BA705" s="84">
        <f t="shared" si="317"/>
        <v>0</v>
      </c>
      <c r="BB705" s="84">
        <f t="shared" si="318"/>
        <v>0</v>
      </c>
      <c r="BC705" s="84">
        <f t="shared" si="331"/>
        <v>0</v>
      </c>
      <c r="BD705" s="84">
        <f t="shared" si="338"/>
        <v>0</v>
      </c>
      <c r="BE705" s="84">
        <v>0</v>
      </c>
      <c r="BF705" s="84">
        <f t="shared" si="332"/>
        <v>0</v>
      </c>
      <c r="BG705" s="84">
        <v>0</v>
      </c>
      <c r="BH705" s="84">
        <f t="shared" si="319"/>
        <v>0</v>
      </c>
      <c r="BI705" s="84">
        <f t="shared" si="333"/>
        <v>0</v>
      </c>
      <c r="BJ705" s="84">
        <f t="shared" si="320"/>
        <v>0</v>
      </c>
      <c r="BK705" s="84">
        <f t="shared" si="321"/>
        <v>0</v>
      </c>
      <c r="BL705" s="84">
        <f t="shared" si="334"/>
        <v>0</v>
      </c>
      <c r="BM705" s="84">
        <f t="shared" si="322"/>
        <v>0</v>
      </c>
      <c r="BN705" s="84">
        <f t="shared" si="323"/>
        <v>0</v>
      </c>
      <c r="BO705" s="84">
        <f t="shared" si="335"/>
        <v>0</v>
      </c>
      <c r="BP705" s="84">
        <f t="shared" si="339"/>
        <v>0</v>
      </c>
      <c r="BQ705" s="84">
        <v>0</v>
      </c>
      <c r="BR705" s="84">
        <f t="shared" si="336"/>
        <v>0</v>
      </c>
      <c r="BS705" s="84">
        <v>0</v>
      </c>
    </row>
    <row r="706" spans="1:71" s="85" customFormat="1">
      <c r="A706" s="69">
        <v>697</v>
      </c>
      <c r="B706" s="1"/>
      <c r="C706" s="1"/>
      <c r="D706" s="2"/>
      <c r="E706" s="3"/>
      <c r="F706" s="4"/>
      <c r="G706" s="2"/>
      <c r="H706" s="4"/>
      <c r="I706" s="4"/>
      <c r="J706" s="4"/>
      <c r="K706" s="5"/>
      <c r="L706" s="32"/>
      <c r="M706" s="4"/>
      <c r="N706" s="4"/>
      <c r="O706" s="5"/>
      <c r="P706" s="32"/>
      <c r="Q706" s="4"/>
      <c r="R706" s="4"/>
      <c r="S706" s="47"/>
      <c r="T706" s="32"/>
      <c r="U706" s="4"/>
      <c r="V706" s="4"/>
      <c r="W706" s="47"/>
      <c r="X706" s="86">
        <f>IF(Dane!$E$3=1,AL706+AX706+BJ706,IF(Dane!$E$3=2,AR706+BD706+BP706,AT706+BF706+BR706))</f>
        <v>0</v>
      </c>
      <c r="Y706" s="87">
        <f>IF(Dane!$E$3=1,AM706+AY706+BK706,IF(Dane!$E$3=2,AS706+BE706+BQ706,AU706+BG706+BS706))</f>
        <v>0</v>
      </c>
      <c r="Z706" s="87">
        <f>IF(((H706*Dane!$C$9)-X706)&lt;0,0,(H706*Dane!$C$9)-X706)</f>
        <v>0</v>
      </c>
      <c r="AA706" s="88">
        <f>IFERROR(IF(((I706*Dane!$C$9)-Y706)&lt;0,0,(I706*Dane!$C$9)-Y706),0)</f>
        <v>0</v>
      </c>
      <c r="AB706" s="74"/>
      <c r="AC706" s="83">
        <f>IF(Dane!$E$3=1,AL706,IF(Dane!$E$3=2,AR706,AT706))</f>
        <v>0</v>
      </c>
      <c r="AD706" s="83">
        <f>IF(Dane!$E$3=1,AM706,IF(Dane!$E$3=2,AS706,AU706))</f>
        <v>0</v>
      </c>
      <c r="AE706" s="83">
        <f>IF(Dane!$E$3=1,AX706,IF(Dane!$E$3=2,BD706,BF706))</f>
        <v>0</v>
      </c>
      <c r="AF706" s="83">
        <f>IF(Dane!$E$3=1,AY706,IF(Dane!$E$3=2,BE706,BG706))</f>
        <v>0</v>
      </c>
      <c r="AG706" s="83">
        <f>IF(Dane!$E$3=1,BJ706,IF(Dane!$E$3=2,BP706,BR706))</f>
        <v>0</v>
      </c>
      <c r="AH706" s="83">
        <f>IF(Dane!$E$3=1,BK706,IF(Dane!$E$3=2,BQ706,BS706))</f>
        <v>0</v>
      </c>
      <c r="AI706" s="84">
        <f t="shared" si="324"/>
        <v>0</v>
      </c>
      <c r="AJ706" s="84">
        <f t="shared" si="325"/>
        <v>0</v>
      </c>
      <c r="AK706" s="84"/>
      <c r="AL706" s="84">
        <f t="shared" si="311"/>
        <v>0</v>
      </c>
      <c r="AM706" s="84">
        <f t="shared" si="326"/>
        <v>0</v>
      </c>
      <c r="AN706" s="84">
        <f t="shared" si="327"/>
        <v>0</v>
      </c>
      <c r="AO706" s="84">
        <f t="shared" si="312"/>
        <v>0</v>
      </c>
      <c r="AP706" s="84">
        <f t="shared" si="313"/>
        <v>0</v>
      </c>
      <c r="AQ706" s="84">
        <f t="shared" si="328"/>
        <v>0</v>
      </c>
      <c r="AR706" s="84">
        <f t="shared" si="337"/>
        <v>0</v>
      </c>
      <c r="AS706" s="84">
        <v>0</v>
      </c>
      <c r="AT706" s="84">
        <f t="shared" si="340"/>
        <v>0</v>
      </c>
      <c r="AU706" s="84">
        <v>0</v>
      </c>
      <c r="AV706" s="84">
        <f t="shared" si="314"/>
        <v>0</v>
      </c>
      <c r="AW706" s="84">
        <f t="shared" si="329"/>
        <v>0</v>
      </c>
      <c r="AX706" s="84">
        <f t="shared" si="315"/>
        <v>0</v>
      </c>
      <c r="AY706" s="84">
        <f t="shared" si="316"/>
        <v>0</v>
      </c>
      <c r="AZ706" s="84">
        <f t="shared" si="330"/>
        <v>0</v>
      </c>
      <c r="BA706" s="84">
        <f t="shared" si="317"/>
        <v>0</v>
      </c>
      <c r="BB706" s="84">
        <f t="shared" si="318"/>
        <v>0</v>
      </c>
      <c r="BC706" s="84">
        <f t="shared" si="331"/>
        <v>0</v>
      </c>
      <c r="BD706" s="84">
        <f t="shared" si="338"/>
        <v>0</v>
      </c>
      <c r="BE706" s="84">
        <v>0</v>
      </c>
      <c r="BF706" s="84">
        <f t="shared" si="332"/>
        <v>0</v>
      </c>
      <c r="BG706" s="84">
        <v>0</v>
      </c>
      <c r="BH706" s="84">
        <f t="shared" si="319"/>
        <v>0</v>
      </c>
      <c r="BI706" s="84">
        <f t="shared" si="333"/>
        <v>0</v>
      </c>
      <c r="BJ706" s="84">
        <f t="shared" si="320"/>
        <v>0</v>
      </c>
      <c r="BK706" s="84">
        <f t="shared" si="321"/>
        <v>0</v>
      </c>
      <c r="BL706" s="84">
        <f t="shared" si="334"/>
        <v>0</v>
      </c>
      <c r="BM706" s="84">
        <f t="shared" si="322"/>
        <v>0</v>
      </c>
      <c r="BN706" s="84">
        <f t="shared" si="323"/>
        <v>0</v>
      </c>
      <c r="BO706" s="84">
        <f t="shared" si="335"/>
        <v>0</v>
      </c>
      <c r="BP706" s="84">
        <f t="shared" si="339"/>
        <v>0</v>
      </c>
      <c r="BQ706" s="84">
        <v>0</v>
      </c>
      <c r="BR706" s="84">
        <f t="shared" si="336"/>
        <v>0</v>
      </c>
      <c r="BS706" s="84">
        <v>0</v>
      </c>
    </row>
    <row r="707" spans="1:71" s="85" customFormat="1">
      <c r="A707" s="69">
        <v>698</v>
      </c>
      <c r="B707" s="1"/>
      <c r="C707" s="1"/>
      <c r="D707" s="2"/>
      <c r="E707" s="3"/>
      <c r="F707" s="4"/>
      <c r="G707" s="2"/>
      <c r="H707" s="4"/>
      <c r="I707" s="4"/>
      <c r="J707" s="4"/>
      <c r="K707" s="5"/>
      <c r="L707" s="32"/>
      <c r="M707" s="4"/>
      <c r="N707" s="4"/>
      <c r="O707" s="5"/>
      <c r="P707" s="32"/>
      <c r="Q707" s="4"/>
      <c r="R707" s="4"/>
      <c r="S707" s="47"/>
      <c r="T707" s="32"/>
      <c r="U707" s="4"/>
      <c r="V707" s="4"/>
      <c r="W707" s="47"/>
      <c r="X707" s="86">
        <f>IF(Dane!$E$3=1,AL707+AX707+BJ707,IF(Dane!$E$3=2,AR707+BD707+BP707,AT707+BF707+BR707))</f>
        <v>0</v>
      </c>
      <c r="Y707" s="87">
        <f>IF(Dane!$E$3=1,AM707+AY707+BK707,IF(Dane!$E$3=2,AS707+BE707+BQ707,AU707+BG707+BS707))</f>
        <v>0</v>
      </c>
      <c r="Z707" s="87">
        <f>IF(((H707*Dane!$C$9)-X707)&lt;0,0,(H707*Dane!$C$9)-X707)</f>
        <v>0</v>
      </c>
      <c r="AA707" s="88">
        <f>IFERROR(IF(((I707*Dane!$C$9)-Y707)&lt;0,0,(I707*Dane!$C$9)-Y707),0)</f>
        <v>0</v>
      </c>
      <c r="AB707" s="74"/>
      <c r="AC707" s="83">
        <f>IF(Dane!$E$3=1,AL707,IF(Dane!$E$3=2,AR707,AT707))</f>
        <v>0</v>
      </c>
      <c r="AD707" s="83">
        <f>IF(Dane!$E$3=1,AM707,IF(Dane!$E$3=2,AS707,AU707))</f>
        <v>0</v>
      </c>
      <c r="AE707" s="83">
        <f>IF(Dane!$E$3=1,AX707,IF(Dane!$E$3=2,BD707,BF707))</f>
        <v>0</v>
      </c>
      <c r="AF707" s="83">
        <f>IF(Dane!$E$3=1,AY707,IF(Dane!$E$3=2,BE707,BG707))</f>
        <v>0</v>
      </c>
      <c r="AG707" s="83">
        <f>IF(Dane!$E$3=1,BJ707,IF(Dane!$E$3=2,BP707,BR707))</f>
        <v>0</v>
      </c>
      <c r="AH707" s="83">
        <f>IF(Dane!$E$3=1,BK707,IF(Dane!$E$3=2,BQ707,BS707))</f>
        <v>0</v>
      </c>
      <c r="AI707" s="84">
        <f t="shared" si="324"/>
        <v>0</v>
      </c>
      <c r="AJ707" s="84">
        <f t="shared" si="325"/>
        <v>0</v>
      </c>
      <c r="AK707" s="84"/>
      <c r="AL707" s="84">
        <f t="shared" si="311"/>
        <v>0</v>
      </c>
      <c r="AM707" s="84">
        <f t="shared" si="326"/>
        <v>0</v>
      </c>
      <c r="AN707" s="84">
        <f t="shared" si="327"/>
        <v>0</v>
      </c>
      <c r="AO707" s="84">
        <f t="shared" si="312"/>
        <v>0</v>
      </c>
      <c r="AP707" s="84">
        <f t="shared" si="313"/>
        <v>0</v>
      </c>
      <c r="AQ707" s="84">
        <f t="shared" si="328"/>
        <v>0</v>
      </c>
      <c r="AR707" s="84">
        <f t="shared" si="337"/>
        <v>0</v>
      </c>
      <c r="AS707" s="84">
        <v>0</v>
      </c>
      <c r="AT707" s="84">
        <f t="shared" si="340"/>
        <v>0</v>
      </c>
      <c r="AU707" s="84">
        <v>0</v>
      </c>
      <c r="AV707" s="84">
        <f t="shared" si="314"/>
        <v>0</v>
      </c>
      <c r="AW707" s="84">
        <f t="shared" si="329"/>
        <v>0</v>
      </c>
      <c r="AX707" s="84">
        <f t="shared" si="315"/>
        <v>0</v>
      </c>
      <c r="AY707" s="84">
        <f t="shared" si="316"/>
        <v>0</v>
      </c>
      <c r="AZ707" s="84">
        <f t="shared" si="330"/>
        <v>0</v>
      </c>
      <c r="BA707" s="84">
        <f t="shared" si="317"/>
        <v>0</v>
      </c>
      <c r="BB707" s="84">
        <f t="shared" si="318"/>
        <v>0</v>
      </c>
      <c r="BC707" s="84">
        <f t="shared" si="331"/>
        <v>0</v>
      </c>
      <c r="BD707" s="84">
        <f t="shared" si="338"/>
        <v>0</v>
      </c>
      <c r="BE707" s="84">
        <v>0</v>
      </c>
      <c r="BF707" s="84">
        <f t="shared" si="332"/>
        <v>0</v>
      </c>
      <c r="BG707" s="84">
        <v>0</v>
      </c>
      <c r="BH707" s="84">
        <f t="shared" si="319"/>
        <v>0</v>
      </c>
      <c r="BI707" s="84">
        <f t="shared" si="333"/>
        <v>0</v>
      </c>
      <c r="BJ707" s="84">
        <f t="shared" si="320"/>
        <v>0</v>
      </c>
      <c r="BK707" s="84">
        <f t="shared" si="321"/>
        <v>0</v>
      </c>
      <c r="BL707" s="84">
        <f t="shared" si="334"/>
        <v>0</v>
      </c>
      <c r="BM707" s="84">
        <f t="shared" si="322"/>
        <v>0</v>
      </c>
      <c r="BN707" s="84">
        <f t="shared" si="323"/>
        <v>0</v>
      </c>
      <c r="BO707" s="84">
        <f t="shared" si="335"/>
        <v>0</v>
      </c>
      <c r="BP707" s="84">
        <f t="shared" si="339"/>
        <v>0</v>
      </c>
      <c r="BQ707" s="84">
        <v>0</v>
      </c>
      <c r="BR707" s="84">
        <f t="shared" si="336"/>
        <v>0</v>
      </c>
      <c r="BS707" s="84">
        <v>0</v>
      </c>
    </row>
    <row r="708" spans="1:71" s="85" customFormat="1">
      <c r="A708" s="69">
        <v>699</v>
      </c>
      <c r="B708" s="1"/>
      <c r="C708" s="1"/>
      <c r="D708" s="2"/>
      <c r="E708" s="3"/>
      <c r="F708" s="4"/>
      <c r="G708" s="2"/>
      <c r="H708" s="4"/>
      <c r="I708" s="4"/>
      <c r="J708" s="4"/>
      <c r="K708" s="5"/>
      <c r="L708" s="32"/>
      <c r="M708" s="4"/>
      <c r="N708" s="4"/>
      <c r="O708" s="5"/>
      <c r="P708" s="32"/>
      <c r="Q708" s="4"/>
      <c r="R708" s="4"/>
      <c r="S708" s="47"/>
      <c r="T708" s="32"/>
      <c r="U708" s="4"/>
      <c r="V708" s="4"/>
      <c r="W708" s="47"/>
      <c r="X708" s="86">
        <f>IF(Dane!$E$3=1,AL708+AX708+BJ708,IF(Dane!$E$3=2,AR708+BD708+BP708,AT708+BF708+BR708))</f>
        <v>0</v>
      </c>
      <c r="Y708" s="87">
        <f>IF(Dane!$E$3=1,AM708+AY708+BK708,IF(Dane!$E$3=2,AS708+BE708+BQ708,AU708+BG708+BS708))</f>
        <v>0</v>
      </c>
      <c r="Z708" s="87">
        <f>IF(((H708*Dane!$C$9)-X708)&lt;0,0,(H708*Dane!$C$9)-X708)</f>
        <v>0</v>
      </c>
      <c r="AA708" s="88">
        <f>IFERROR(IF(((I708*Dane!$C$9)-Y708)&lt;0,0,(I708*Dane!$C$9)-Y708),0)</f>
        <v>0</v>
      </c>
      <c r="AB708" s="74"/>
      <c r="AC708" s="83">
        <f>IF(Dane!$E$3=1,AL708,IF(Dane!$E$3=2,AR708,AT708))</f>
        <v>0</v>
      </c>
      <c r="AD708" s="83">
        <f>IF(Dane!$E$3=1,AM708,IF(Dane!$E$3=2,AS708,AU708))</f>
        <v>0</v>
      </c>
      <c r="AE708" s="83">
        <f>IF(Dane!$E$3=1,AX708,IF(Dane!$E$3=2,BD708,BF708))</f>
        <v>0</v>
      </c>
      <c r="AF708" s="83">
        <f>IF(Dane!$E$3=1,AY708,IF(Dane!$E$3=2,BE708,BG708))</f>
        <v>0</v>
      </c>
      <c r="AG708" s="83">
        <f>IF(Dane!$E$3=1,BJ708,IF(Dane!$E$3=2,BP708,BR708))</f>
        <v>0</v>
      </c>
      <c r="AH708" s="83">
        <f>IF(Dane!$E$3=1,BK708,IF(Dane!$E$3=2,BQ708,BS708))</f>
        <v>0</v>
      </c>
      <c r="AI708" s="84">
        <f t="shared" si="324"/>
        <v>0</v>
      </c>
      <c r="AJ708" s="84">
        <f t="shared" si="325"/>
        <v>0</v>
      </c>
      <c r="AK708" s="84"/>
      <c r="AL708" s="84">
        <f t="shared" si="311"/>
        <v>0</v>
      </c>
      <c r="AM708" s="84">
        <f t="shared" si="326"/>
        <v>0</v>
      </c>
      <c r="AN708" s="84">
        <f t="shared" si="327"/>
        <v>0</v>
      </c>
      <c r="AO708" s="84">
        <f t="shared" si="312"/>
        <v>0</v>
      </c>
      <c r="AP708" s="84">
        <f t="shared" si="313"/>
        <v>0</v>
      </c>
      <c r="AQ708" s="84">
        <f t="shared" si="328"/>
        <v>0</v>
      </c>
      <c r="AR708" s="84">
        <f t="shared" si="337"/>
        <v>0</v>
      </c>
      <c r="AS708" s="84">
        <v>0</v>
      </c>
      <c r="AT708" s="84">
        <f t="shared" si="340"/>
        <v>0</v>
      </c>
      <c r="AU708" s="84">
        <v>0</v>
      </c>
      <c r="AV708" s="84">
        <f t="shared" si="314"/>
        <v>0</v>
      </c>
      <c r="AW708" s="84">
        <f t="shared" si="329"/>
        <v>0</v>
      </c>
      <c r="AX708" s="84">
        <f t="shared" si="315"/>
        <v>0</v>
      </c>
      <c r="AY708" s="84">
        <f t="shared" si="316"/>
        <v>0</v>
      </c>
      <c r="AZ708" s="84">
        <f t="shared" si="330"/>
        <v>0</v>
      </c>
      <c r="BA708" s="84">
        <f t="shared" si="317"/>
        <v>0</v>
      </c>
      <c r="BB708" s="84">
        <f t="shared" si="318"/>
        <v>0</v>
      </c>
      <c r="BC708" s="84">
        <f t="shared" si="331"/>
        <v>0</v>
      </c>
      <c r="BD708" s="84">
        <f t="shared" si="338"/>
        <v>0</v>
      </c>
      <c r="BE708" s="84">
        <v>0</v>
      </c>
      <c r="BF708" s="84">
        <f t="shared" si="332"/>
        <v>0</v>
      </c>
      <c r="BG708" s="84">
        <v>0</v>
      </c>
      <c r="BH708" s="84">
        <f t="shared" si="319"/>
        <v>0</v>
      </c>
      <c r="BI708" s="84">
        <f t="shared" si="333"/>
        <v>0</v>
      </c>
      <c r="BJ708" s="84">
        <f t="shared" si="320"/>
        <v>0</v>
      </c>
      <c r="BK708" s="84">
        <f t="shared" si="321"/>
        <v>0</v>
      </c>
      <c r="BL708" s="84">
        <f t="shared" si="334"/>
        <v>0</v>
      </c>
      <c r="BM708" s="84">
        <f t="shared" si="322"/>
        <v>0</v>
      </c>
      <c r="BN708" s="84">
        <f t="shared" si="323"/>
        <v>0</v>
      </c>
      <c r="BO708" s="84">
        <f t="shared" si="335"/>
        <v>0</v>
      </c>
      <c r="BP708" s="84">
        <f t="shared" si="339"/>
        <v>0</v>
      </c>
      <c r="BQ708" s="84">
        <v>0</v>
      </c>
      <c r="BR708" s="84">
        <f t="shared" si="336"/>
        <v>0</v>
      </c>
      <c r="BS708" s="84">
        <v>0</v>
      </c>
    </row>
    <row r="709" spans="1:71" s="85" customFormat="1">
      <c r="A709" s="69">
        <v>700</v>
      </c>
      <c r="B709" s="1"/>
      <c r="C709" s="1"/>
      <c r="D709" s="2"/>
      <c r="E709" s="3"/>
      <c r="F709" s="4"/>
      <c r="G709" s="2"/>
      <c r="H709" s="4"/>
      <c r="I709" s="4"/>
      <c r="J709" s="4"/>
      <c r="K709" s="5"/>
      <c r="L709" s="32"/>
      <c r="M709" s="4"/>
      <c r="N709" s="4"/>
      <c r="O709" s="5"/>
      <c r="P709" s="32"/>
      <c r="Q709" s="4"/>
      <c r="R709" s="4"/>
      <c r="S709" s="47"/>
      <c r="T709" s="32"/>
      <c r="U709" s="4"/>
      <c r="V709" s="4"/>
      <c r="W709" s="47"/>
      <c r="X709" s="86">
        <f>IF(Dane!$E$3=1,AL709+AX709+BJ709,IF(Dane!$E$3=2,AR709+BD709+BP709,AT709+BF709+BR709))</f>
        <v>0</v>
      </c>
      <c r="Y709" s="87">
        <f>IF(Dane!$E$3=1,AM709+AY709+BK709,IF(Dane!$E$3=2,AS709+BE709+BQ709,AU709+BG709+BS709))</f>
        <v>0</v>
      </c>
      <c r="Z709" s="87">
        <f>IF(((H709*Dane!$C$9)-X709)&lt;0,0,(H709*Dane!$C$9)-X709)</f>
        <v>0</v>
      </c>
      <c r="AA709" s="88">
        <f>IFERROR(IF(((I709*Dane!$C$9)-Y709)&lt;0,0,(I709*Dane!$C$9)-Y709),0)</f>
        <v>0</v>
      </c>
      <c r="AB709" s="74"/>
      <c r="AC709" s="83">
        <f>IF(Dane!$E$3=1,AL709,IF(Dane!$E$3=2,AR709,AT709))</f>
        <v>0</v>
      </c>
      <c r="AD709" s="83">
        <f>IF(Dane!$E$3=1,AM709,IF(Dane!$E$3=2,AS709,AU709))</f>
        <v>0</v>
      </c>
      <c r="AE709" s="83">
        <f>IF(Dane!$E$3=1,AX709,IF(Dane!$E$3=2,BD709,BF709))</f>
        <v>0</v>
      </c>
      <c r="AF709" s="83">
        <f>IF(Dane!$E$3=1,AY709,IF(Dane!$E$3=2,BE709,BG709))</f>
        <v>0</v>
      </c>
      <c r="AG709" s="83">
        <f>IF(Dane!$E$3=1,BJ709,IF(Dane!$E$3=2,BP709,BR709))</f>
        <v>0</v>
      </c>
      <c r="AH709" s="83">
        <f>IF(Dane!$E$3=1,BK709,IF(Dane!$E$3=2,BQ709,BS709))</f>
        <v>0</v>
      </c>
      <c r="AI709" s="84">
        <f t="shared" si="324"/>
        <v>0</v>
      </c>
      <c r="AJ709" s="84">
        <f t="shared" si="325"/>
        <v>0</v>
      </c>
      <c r="AK709" s="84"/>
      <c r="AL709" s="84">
        <f t="shared" si="311"/>
        <v>0</v>
      </c>
      <c r="AM709" s="84">
        <f t="shared" si="326"/>
        <v>0</v>
      </c>
      <c r="AN709" s="84">
        <f t="shared" si="327"/>
        <v>0</v>
      </c>
      <c r="AO709" s="84">
        <f t="shared" si="312"/>
        <v>0</v>
      </c>
      <c r="AP709" s="84">
        <f t="shared" si="313"/>
        <v>0</v>
      </c>
      <c r="AQ709" s="84">
        <f t="shared" si="328"/>
        <v>0</v>
      </c>
      <c r="AR709" s="84">
        <f t="shared" si="337"/>
        <v>0</v>
      </c>
      <c r="AS709" s="84">
        <v>0</v>
      </c>
      <c r="AT709" s="84">
        <f t="shared" si="340"/>
        <v>0</v>
      </c>
      <c r="AU709" s="84">
        <v>0</v>
      </c>
      <c r="AV709" s="84">
        <f t="shared" si="314"/>
        <v>0</v>
      </c>
      <c r="AW709" s="84">
        <f t="shared" si="329"/>
        <v>0</v>
      </c>
      <c r="AX709" s="84">
        <f t="shared" si="315"/>
        <v>0</v>
      </c>
      <c r="AY709" s="84">
        <f t="shared" si="316"/>
        <v>0</v>
      </c>
      <c r="AZ709" s="84">
        <f t="shared" si="330"/>
        <v>0</v>
      </c>
      <c r="BA709" s="84">
        <f t="shared" si="317"/>
        <v>0</v>
      </c>
      <c r="BB709" s="84">
        <f t="shared" si="318"/>
        <v>0</v>
      </c>
      <c r="BC709" s="84">
        <f t="shared" si="331"/>
        <v>0</v>
      </c>
      <c r="BD709" s="84">
        <f t="shared" si="338"/>
        <v>0</v>
      </c>
      <c r="BE709" s="84">
        <v>0</v>
      </c>
      <c r="BF709" s="84">
        <f t="shared" si="332"/>
        <v>0</v>
      </c>
      <c r="BG709" s="84">
        <v>0</v>
      </c>
      <c r="BH709" s="84">
        <f t="shared" si="319"/>
        <v>0</v>
      </c>
      <c r="BI709" s="84">
        <f t="shared" si="333"/>
        <v>0</v>
      </c>
      <c r="BJ709" s="84">
        <f t="shared" si="320"/>
        <v>0</v>
      </c>
      <c r="BK709" s="84">
        <f t="shared" si="321"/>
        <v>0</v>
      </c>
      <c r="BL709" s="84">
        <f t="shared" si="334"/>
        <v>0</v>
      </c>
      <c r="BM709" s="84">
        <f t="shared" si="322"/>
        <v>0</v>
      </c>
      <c r="BN709" s="84">
        <f t="shared" si="323"/>
        <v>0</v>
      </c>
      <c r="BO709" s="84">
        <f t="shared" si="335"/>
        <v>0</v>
      </c>
      <c r="BP709" s="84">
        <f t="shared" si="339"/>
        <v>0</v>
      </c>
      <c r="BQ709" s="84">
        <v>0</v>
      </c>
      <c r="BR709" s="84">
        <f t="shared" si="336"/>
        <v>0</v>
      </c>
      <c r="BS709" s="84">
        <v>0</v>
      </c>
    </row>
    <row r="710" spans="1:71" s="85" customFormat="1">
      <c r="A710" s="69">
        <v>701</v>
      </c>
      <c r="B710" s="1"/>
      <c r="C710" s="1"/>
      <c r="D710" s="2"/>
      <c r="E710" s="3"/>
      <c r="F710" s="4"/>
      <c r="G710" s="2"/>
      <c r="H710" s="4"/>
      <c r="I710" s="4"/>
      <c r="J710" s="4"/>
      <c r="K710" s="5"/>
      <c r="L710" s="32"/>
      <c r="M710" s="4"/>
      <c r="N710" s="4"/>
      <c r="O710" s="5"/>
      <c r="P710" s="32"/>
      <c r="Q710" s="4"/>
      <c r="R710" s="4"/>
      <c r="S710" s="47"/>
      <c r="T710" s="32"/>
      <c r="U710" s="4"/>
      <c r="V710" s="4"/>
      <c r="W710" s="47"/>
      <c r="X710" s="86">
        <f>IF(Dane!$E$3=1,AL710+AX710+BJ710,IF(Dane!$E$3=2,AR710+BD710+BP710,AT710+BF710+BR710))</f>
        <v>0</v>
      </c>
      <c r="Y710" s="87">
        <f>IF(Dane!$E$3=1,AM710+AY710+BK710,IF(Dane!$E$3=2,AS710+BE710+BQ710,AU710+BG710+BS710))</f>
        <v>0</v>
      </c>
      <c r="Z710" s="87">
        <f>IF(((H710*Dane!$C$9)-X710)&lt;0,0,(H710*Dane!$C$9)-X710)</f>
        <v>0</v>
      </c>
      <c r="AA710" s="88">
        <f>IFERROR(IF(((I710*Dane!$C$9)-Y710)&lt;0,0,(I710*Dane!$C$9)-Y710),0)</f>
        <v>0</v>
      </c>
      <c r="AB710" s="74"/>
      <c r="AC710" s="83">
        <f>IF(Dane!$E$3=1,AL710,IF(Dane!$E$3=2,AR710,AT710))</f>
        <v>0</v>
      </c>
      <c r="AD710" s="83">
        <f>IF(Dane!$E$3=1,AM710,IF(Dane!$E$3=2,AS710,AU710))</f>
        <v>0</v>
      </c>
      <c r="AE710" s="83">
        <f>IF(Dane!$E$3=1,AX710,IF(Dane!$E$3=2,BD710,BF710))</f>
        <v>0</v>
      </c>
      <c r="AF710" s="83">
        <f>IF(Dane!$E$3=1,AY710,IF(Dane!$E$3=2,BE710,BG710))</f>
        <v>0</v>
      </c>
      <c r="AG710" s="83">
        <f>IF(Dane!$E$3=1,BJ710,IF(Dane!$E$3=2,BP710,BR710))</f>
        <v>0</v>
      </c>
      <c r="AH710" s="83">
        <f>IF(Dane!$E$3=1,BK710,IF(Dane!$E$3=2,BQ710,BS710))</f>
        <v>0</v>
      </c>
      <c r="AI710" s="84">
        <f t="shared" si="324"/>
        <v>0</v>
      </c>
      <c r="AJ710" s="84">
        <f t="shared" si="325"/>
        <v>0</v>
      </c>
      <c r="AK710" s="84"/>
      <c r="AL710" s="84">
        <f t="shared" si="311"/>
        <v>0</v>
      </c>
      <c r="AM710" s="84">
        <f t="shared" si="326"/>
        <v>0</v>
      </c>
      <c r="AN710" s="84">
        <f t="shared" si="327"/>
        <v>0</v>
      </c>
      <c r="AO710" s="84">
        <f t="shared" si="312"/>
        <v>0</v>
      </c>
      <c r="AP710" s="84">
        <f t="shared" si="313"/>
        <v>0</v>
      </c>
      <c r="AQ710" s="84">
        <f t="shared" si="328"/>
        <v>0</v>
      </c>
      <c r="AR710" s="84">
        <f t="shared" si="337"/>
        <v>0</v>
      </c>
      <c r="AS710" s="84">
        <v>0</v>
      </c>
      <c r="AT710" s="84">
        <f t="shared" si="340"/>
        <v>0</v>
      </c>
      <c r="AU710" s="84">
        <v>0</v>
      </c>
      <c r="AV710" s="84">
        <f t="shared" si="314"/>
        <v>0</v>
      </c>
      <c r="AW710" s="84">
        <f t="shared" si="329"/>
        <v>0</v>
      </c>
      <c r="AX710" s="84">
        <f t="shared" si="315"/>
        <v>0</v>
      </c>
      <c r="AY710" s="84">
        <f t="shared" si="316"/>
        <v>0</v>
      </c>
      <c r="AZ710" s="84">
        <f t="shared" si="330"/>
        <v>0</v>
      </c>
      <c r="BA710" s="84">
        <f t="shared" si="317"/>
        <v>0</v>
      </c>
      <c r="BB710" s="84">
        <f t="shared" si="318"/>
        <v>0</v>
      </c>
      <c r="BC710" s="84">
        <f t="shared" si="331"/>
        <v>0</v>
      </c>
      <c r="BD710" s="84">
        <f t="shared" si="338"/>
        <v>0</v>
      </c>
      <c r="BE710" s="84">
        <v>0</v>
      </c>
      <c r="BF710" s="84">
        <f t="shared" si="332"/>
        <v>0</v>
      </c>
      <c r="BG710" s="84">
        <v>0</v>
      </c>
      <c r="BH710" s="84">
        <f t="shared" si="319"/>
        <v>0</v>
      </c>
      <c r="BI710" s="84">
        <f t="shared" si="333"/>
        <v>0</v>
      </c>
      <c r="BJ710" s="84">
        <f t="shared" si="320"/>
        <v>0</v>
      </c>
      <c r="BK710" s="84">
        <f t="shared" si="321"/>
        <v>0</v>
      </c>
      <c r="BL710" s="84">
        <f t="shared" si="334"/>
        <v>0</v>
      </c>
      <c r="BM710" s="84">
        <f t="shared" si="322"/>
        <v>0</v>
      </c>
      <c r="BN710" s="84">
        <f t="shared" si="323"/>
        <v>0</v>
      </c>
      <c r="BO710" s="84">
        <f t="shared" si="335"/>
        <v>0</v>
      </c>
      <c r="BP710" s="84">
        <f t="shared" si="339"/>
        <v>0</v>
      </c>
      <c r="BQ710" s="84">
        <v>0</v>
      </c>
      <c r="BR710" s="84">
        <f t="shared" si="336"/>
        <v>0</v>
      </c>
      <c r="BS710" s="84">
        <v>0</v>
      </c>
    </row>
    <row r="711" spans="1:71" s="85" customFormat="1">
      <c r="A711" s="69">
        <v>702</v>
      </c>
      <c r="B711" s="1"/>
      <c r="C711" s="1"/>
      <c r="D711" s="2"/>
      <c r="E711" s="3"/>
      <c r="F711" s="4"/>
      <c r="G711" s="2"/>
      <c r="H711" s="4"/>
      <c r="I711" s="4"/>
      <c r="J711" s="4"/>
      <c r="K711" s="5"/>
      <c r="L711" s="32"/>
      <c r="M711" s="4"/>
      <c r="N711" s="4"/>
      <c r="O711" s="5"/>
      <c r="P711" s="32"/>
      <c r="Q711" s="4"/>
      <c r="R711" s="4"/>
      <c r="S711" s="47"/>
      <c r="T711" s="32"/>
      <c r="U711" s="4"/>
      <c r="V711" s="4"/>
      <c r="W711" s="47"/>
      <c r="X711" s="86">
        <f>IF(Dane!$E$3=1,AL711+AX711+BJ711,IF(Dane!$E$3=2,AR711+BD711+BP711,AT711+BF711+BR711))</f>
        <v>0</v>
      </c>
      <c r="Y711" s="87">
        <f>IF(Dane!$E$3=1,AM711+AY711+BK711,IF(Dane!$E$3=2,AS711+BE711+BQ711,AU711+BG711+BS711))</f>
        <v>0</v>
      </c>
      <c r="Z711" s="87">
        <f>IF(((H711*Dane!$C$9)-X711)&lt;0,0,(H711*Dane!$C$9)-X711)</f>
        <v>0</v>
      </c>
      <c r="AA711" s="88">
        <f>IFERROR(IF(((I711*Dane!$C$9)-Y711)&lt;0,0,(I711*Dane!$C$9)-Y711),0)</f>
        <v>0</v>
      </c>
      <c r="AB711" s="74"/>
      <c r="AC711" s="83">
        <f>IF(Dane!$E$3=1,AL711,IF(Dane!$E$3=2,AR711,AT711))</f>
        <v>0</v>
      </c>
      <c r="AD711" s="83">
        <f>IF(Dane!$E$3=1,AM711,IF(Dane!$E$3=2,AS711,AU711))</f>
        <v>0</v>
      </c>
      <c r="AE711" s="83">
        <f>IF(Dane!$E$3=1,AX711,IF(Dane!$E$3=2,BD711,BF711))</f>
        <v>0</v>
      </c>
      <c r="AF711" s="83">
        <f>IF(Dane!$E$3=1,AY711,IF(Dane!$E$3=2,BE711,BG711))</f>
        <v>0</v>
      </c>
      <c r="AG711" s="83">
        <f>IF(Dane!$E$3=1,BJ711,IF(Dane!$E$3=2,BP711,BR711))</f>
        <v>0</v>
      </c>
      <c r="AH711" s="83">
        <f>IF(Dane!$E$3=1,BK711,IF(Dane!$E$3=2,BQ711,BS711))</f>
        <v>0</v>
      </c>
      <c r="AI711" s="84">
        <f t="shared" si="324"/>
        <v>0</v>
      </c>
      <c r="AJ711" s="84">
        <f t="shared" si="325"/>
        <v>0</v>
      </c>
      <c r="AK711" s="84"/>
      <c r="AL711" s="84">
        <f t="shared" si="311"/>
        <v>0</v>
      </c>
      <c r="AM711" s="84">
        <f t="shared" si="326"/>
        <v>0</v>
      </c>
      <c r="AN711" s="84">
        <f t="shared" si="327"/>
        <v>0</v>
      </c>
      <c r="AO711" s="84">
        <f t="shared" si="312"/>
        <v>0</v>
      </c>
      <c r="AP711" s="84">
        <f t="shared" si="313"/>
        <v>0</v>
      </c>
      <c r="AQ711" s="84">
        <f t="shared" si="328"/>
        <v>0</v>
      </c>
      <c r="AR711" s="84">
        <f t="shared" si="337"/>
        <v>0</v>
      </c>
      <c r="AS711" s="84">
        <v>0</v>
      </c>
      <c r="AT711" s="84">
        <f t="shared" si="340"/>
        <v>0</v>
      </c>
      <c r="AU711" s="84">
        <v>0</v>
      </c>
      <c r="AV711" s="84">
        <f t="shared" si="314"/>
        <v>0</v>
      </c>
      <c r="AW711" s="84">
        <f t="shared" si="329"/>
        <v>0</v>
      </c>
      <c r="AX711" s="84">
        <f t="shared" si="315"/>
        <v>0</v>
      </c>
      <c r="AY711" s="84">
        <f t="shared" si="316"/>
        <v>0</v>
      </c>
      <c r="AZ711" s="84">
        <f t="shared" si="330"/>
        <v>0</v>
      </c>
      <c r="BA711" s="84">
        <f t="shared" si="317"/>
        <v>0</v>
      </c>
      <c r="BB711" s="84">
        <f t="shared" si="318"/>
        <v>0</v>
      </c>
      <c r="BC711" s="84">
        <f t="shared" si="331"/>
        <v>0</v>
      </c>
      <c r="BD711" s="84">
        <f t="shared" si="338"/>
        <v>0</v>
      </c>
      <c r="BE711" s="84">
        <v>0</v>
      </c>
      <c r="BF711" s="84">
        <f t="shared" si="332"/>
        <v>0</v>
      </c>
      <c r="BG711" s="84">
        <v>0</v>
      </c>
      <c r="BH711" s="84">
        <f t="shared" si="319"/>
        <v>0</v>
      </c>
      <c r="BI711" s="84">
        <f t="shared" si="333"/>
        <v>0</v>
      </c>
      <c r="BJ711" s="84">
        <f t="shared" si="320"/>
        <v>0</v>
      </c>
      <c r="BK711" s="84">
        <f t="shared" si="321"/>
        <v>0</v>
      </c>
      <c r="BL711" s="84">
        <f t="shared" si="334"/>
        <v>0</v>
      </c>
      <c r="BM711" s="84">
        <f t="shared" si="322"/>
        <v>0</v>
      </c>
      <c r="BN711" s="84">
        <f t="shared" si="323"/>
        <v>0</v>
      </c>
      <c r="BO711" s="84">
        <f t="shared" si="335"/>
        <v>0</v>
      </c>
      <c r="BP711" s="84">
        <f t="shared" si="339"/>
        <v>0</v>
      </c>
      <c r="BQ711" s="84">
        <v>0</v>
      </c>
      <c r="BR711" s="84">
        <f t="shared" si="336"/>
        <v>0</v>
      </c>
      <c r="BS711" s="84">
        <v>0</v>
      </c>
    </row>
    <row r="712" spans="1:71" s="85" customFormat="1">
      <c r="A712" s="69">
        <v>703</v>
      </c>
      <c r="B712" s="1"/>
      <c r="C712" s="1"/>
      <c r="D712" s="2"/>
      <c r="E712" s="3"/>
      <c r="F712" s="4"/>
      <c r="G712" s="2"/>
      <c r="H712" s="4"/>
      <c r="I712" s="4"/>
      <c r="J712" s="4"/>
      <c r="K712" s="5"/>
      <c r="L712" s="32"/>
      <c r="M712" s="4"/>
      <c r="N712" s="4"/>
      <c r="O712" s="5"/>
      <c r="P712" s="32"/>
      <c r="Q712" s="4"/>
      <c r="R712" s="4"/>
      <c r="S712" s="47"/>
      <c r="T712" s="32"/>
      <c r="U712" s="4"/>
      <c r="V712" s="4"/>
      <c r="W712" s="47"/>
      <c r="X712" s="86">
        <f>IF(Dane!$E$3=1,AL712+AX712+BJ712,IF(Dane!$E$3=2,AR712+BD712+BP712,AT712+BF712+BR712))</f>
        <v>0</v>
      </c>
      <c r="Y712" s="87">
        <f>IF(Dane!$E$3=1,AM712+AY712+BK712,IF(Dane!$E$3=2,AS712+BE712+BQ712,AU712+BG712+BS712))</f>
        <v>0</v>
      </c>
      <c r="Z712" s="87">
        <f>IF(((H712*Dane!$C$9)-X712)&lt;0,0,(H712*Dane!$C$9)-X712)</f>
        <v>0</v>
      </c>
      <c r="AA712" s="88">
        <f>IFERROR(IF(((I712*Dane!$C$9)-Y712)&lt;0,0,(I712*Dane!$C$9)-Y712),0)</f>
        <v>0</v>
      </c>
      <c r="AB712" s="74"/>
      <c r="AC712" s="83">
        <f>IF(Dane!$E$3=1,AL712,IF(Dane!$E$3=2,AR712,AT712))</f>
        <v>0</v>
      </c>
      <c r="AD712" s="83">
        <f>IF(Dane!$E$3=1,AM712,IF(Dane!$E$3=2,AS712,AU712))</f>
        <v>0</v>
      </c>
      <c r="AE712" s="83">
        <f>IF(Dane!$E$3=1,AX712,IF(Dane!$E$3=2,BD712,BF712))</f>
        <v>0</v>
      </c>
      <c r="AF712" s="83">
        <f>IF(Dane!$E$3=1,AY712,IF(Dane!$E$3=2,BE712,BG712))</f>
        <v>0</v>
      </c>
      <c r="AG712" s="83">
        <f>IF(Dane!$E$3=1,BJ712,IF(Dane!$E$3=2,BP712,BR712))</f>
        <v>0</v>
      </c>
      <c r="AH712" s="83">
        <f>IF(Dane!$E$3=1,BK712,IF(Dane!$E$3=2,BQ712,BS712))</f>
        <v>0</v>
      </c>
      <c r="AI712" s="84">
        <f t="shared" si="324"/>
        <v>0</v>
      </c>
      <c r="AJ712" s="84">
        <f t="shared" si="325"/>
        <v>0</v>
      </c>
      <c r="AK712" s="84"/>
      <c r="AL712" s="84">
        <f t="shared" si="311"/>
        <v>0</v>
      </c>
      <c r="AM712" s="84">
        <f t="shared" si="326"/>
        <v>0</v>
      </c>
      <c r="AN712" s="84">
        <f t="shared" si="327"/>
        <v>0</v>
      </c>
      <c r="AO712" s="84">
        <f t="shared" si="312"/>
        <v>0</v>
      </c>
      <c r="AP712" s="84">
        <f t="shared" si="313"/>
        <v>0</v>
      </c>
      <c r="AQ712" s="84">
        <f t="shared" si="328"/>
        <v>0</v>
      </c>
      <c r="AR712" s="84">
        <f t="shared" si="337"/>
        <v>0</v>
      </c>
      <c r="AS712" s="84">
        <v>0</v>
      </c>
      <c r="AT712" s="84">
        <f t="shared" si="340"/>
        <v>0</v>
      </c>
      <c r="AU712" s="84">
        <v>0</v>
      </c>
      <c r="AV712" s="84">
        <f t="shared" si="314"/>
        <v>0</v>
      </c>
      <c r="AW712" s="84">
        <f t="shared" si="329"/>
        <v>0</v>
      </c>
      <c r="AX712" s="84">
        <f t="shared" si="315"/>
        <v>0</v>
      </c>
      <c r="AY712" s="84">
        <f t="shared" si="316"/>
        <v>0</v>
      </c>
      <c r="AZ712" s="84">
        <f t="shared" si="330"/>
        <v>0</v>
      </c>
      <c r="BA712" s="84">
        <f t="shared" si="317"/>
        <v>0</v>
      </c>
      <c r="BB712" s="84">
        <f t="shared" si="318"/>
        <v>0</v>
      </c>
      <c r="BC712" s="84">
        <f t="shared" si="331"/>
        <v>0</v>
      </c>
      <c r="BD712" s="84">
        <f t="shared" si="338"/>
        <v>0</v>
      </c>
      <c r="BE712" s="84">
        <v>0</v>
      </c>
      <c r="BF712" s="84">
        <f t="shared" si="332"/>
        <v>0</v>
      </c>
      <c r="BG712" s="84">
        <v>0</v>
      </c>
      <c r="BH712" s="84">
        <f t="shared" si="319"/>
        <v>0</v>
      </c>
      <c r="BI712" s="84">
        <f t="shared" si="333"/>
        <v>0</v>
      </c>
      <c r="BJ712" s="84">
        <f t="shared" si="320"/>
        <v>0</v>
      </c>
      <c r="BK712" s="84">
        <f t="shared" si="321"/>
        <v>0</v>
      </c>
      <c r="BL712" s="84">
        <f t="shared" si="334"/>
        <v>0</v>
      </c>
      <c r="BM712" s="84">
        <f t="shared" si="322"/>
        <v>0</v>
      </c>
      <c r="BN712" s="84">
        <f t="shared" si="323"/>
        <v>0</v>
      </c>
      <c r="BO712" s="84">
        <f t="shared" si="335"/>
        <v>0</v>
      </c>
      <c r="BP712" s="84">
        <f t="shared" si="339"/>
        <v>0</v>
      </c>
      <c r="BQ712" s="84">
        <v>0</v>
      </c>
      <c r="BR712" s="84">
        <f t="shared" si="336"/>
        <v>0</v>
      </c>
      <c r="BS712" s="84">
        <v>0</v>
      </c>
    </row>
    <row r="713" spans="1:71" s="85" customFormat="1">
      <c r="A713" s="69">
        <v>704</v>
      </c>
      <c r="B713" s="1"/>
      <c r="C713" s="1"/>
      <c r="D713" s="2"/>
      <c r="E713" s="3"/>
      <c r="F713" s="4"/>
      <c r="G713" s="2"/>
      <c r="H713" s="4"/>
      <c r="I713" s="4"/>
      <c r="J713" s="4"/>
      <c r="K713" s="5"/>
      <c r="L713" s="32"/>
      <c r="M713" s="4"/>
      <c r="N713" s="4"/>
      <c r="O713" s="5"/>
      <c r="P713" s="32"/>
      <c r="Q713" s="4"/>
      <c r="R713" s="4"/>
      <c r="S713" s="47"/>
      <c r="T713" s="32"/>
      <c r="U713" s="4"/>
      <c r="V713" s="4"/>
      <c r="W713" s="47"/>
      <c r="X713" s="86">
        <f>IF(Dane!$E$3=1,AL713+AX713+BJ713,IF(Dane!$E$3=2,AR713+BD713+BP713,AT713+BF713+BR713))</f>
        <v>0</v>
      </c>
      <c r="Y713" s="87">
        <f>IF(Dane!$E$3=1,AM713+AY713+BK713,IF(Dane!$E$3=2,AS713+BE713+BQ713,AU713+BG713+BS713))</f>
        <v>0</v>
      </c>
      <c r="Z713" s="87">
        <f>IF(((H713*Dane!$C$9)-X713)&lt;0,0,(H713*Dane!$C$9)-X713)</f>
        <v>0</v>
      </c>
      <c r="AA713" s="88">
        <f>IFERROR(IF(((I713*Dane!$C$9)-Y713)&lt;0,0,(I713*Dane!$C$9)-Y713),0)</f>
        <v>0</v>
      </c>
      <c r="AB713" s="74"/>
      <c r="AC713" s="83">
        <f>IF(Dane!$E$3=1,AL713,IF(Dane!$E$3=2,AR713,AT713))</f>
        <v>0</v>
      </c>
      <c r="AD713" s="83">
        <f>IF(Dane!$E$3=1,AM713,IF(Dane!$E$3=2,AS713,AU713))</f>
        <v>0</v>
      </c>
      <c r="AE713" s="83">
        <f>IF(Dane!$E$3=1,AX713,IF(Dane!$E$3=2,BD713,BF713))</f>
        <v>0</v>
      </c>
      <c r="AF713" s="83">
        <f>IF(Dane!$E$3=1,AY713,IF(Dane!$E$3=2,BE713,BG713))</f>
        <v>0</v>
      </c>
      <c r="AG713" s="83">
        <f>IF(Dane!$E$3=1,BJ713,IF(Dane!$E$3=2,BP713,BR713))</f>
        <v>0</v>
      </c>
      <c r="AH713" s="83">
        <f>IF(Dane!$E$3=1,BK713,IF(Dane!$E$3=2,BQ713,BS713))</f>
        <v>0</v>
      </c>
      <c r="AI713" s="84">
        <f t="shared" si="324"/>
        <v>0</v>
      </c>
      <c r="AJ713" s="84">
        <f t="shared" si="325"/>
        <v>0</v>
      </c>
      <c r="AK713" s="84"/>
      <c r="AL713" s="84">
        <f t="shared" si="311"/>
        <v>0</v>
      </c>
      <c r="AM713" s="84">
        <f t="shared" si="326"/>
        <v>0</v>
      </c>
      <c r="AN713" s="84">
        <f t="shared" si="327"/>
        <v>0</v>
      </c>
      <c r="AO713" s="84">
        <f t="shared" si="312"/>
        <v>0</v>
      </c>
      <c r="AP713" s="84">
        <f t="shared" si="313"/>
        <v>0</v>
      </c>
      <c r="AQ713" s="84">
        <f t="shared" si="328"/>
        <v>0</v>
      </c>
      <c r="AR713" s="84">
        <f t="shared" si="337"/>
        <v>0</v>
      </c>
      <c r="AS713" s="84">
        <v>0</v>
      </c>
      <c r="AT713" s="84">
        <f t="shared" si="340"/>
        <v>0</v>
      </c>
      <c r="AU713" s="84">
        <v>0</v>
      </c>
      <c r="AV713" s="84">
        <f t="shared" si="314"/>
        <v>0</v>
      </c>
      <c r="AW713" s="84">
        <f t="shared" si="329"/>
        <v>0</v>
      </c>
      <c r="AX713" s="84">
        <f t="shared" si="315"/>
        <v>0</v>
      </c>
      <c r="AY713" s="84">
        <f t="shared" si="316"/>
        <v>0</v>
      </c>
      <c r="AZ713" s="84">
        <f t="shared" si="330"/>
        <v>0</v>
      </c>
      <c r="BA713" s="84">
        <f t="shared" si="317"/>
        <v>0</v>
      </c>
      <c r="BB713" s="84">
        <f t="shared" si="318"/>
        <v>0</v>
      </c>
      <c r="BC713" s="84">
        <f t="shared" si="331"/>
        <v>0</v>
      </c>
      <c r="BD713" s="84">
        <f t="shared" si="338"/>
        <v>0</v>
      </c>
      <c r="BE713" s="84">
        <v>0</v>
      </c>
      <c r="BF713" s="84">
        <f t="shared" si="332"/>
        <v>0</v>
      </c>
      <c r="BG713" s="84">
        <v>0</v>
      </c>
      <c r="BH713" s="84">
        <f t="shared" si="319"/>
        <v>0</v>
      </c>
      <c r="BI713" s="84">
        <f t="shared" si="333"/>
        <v>0</v>
      </c>
      <c r="BJ713" s="84">
        <f t="shared" si="320"/>
        <v>0</v>
      </c>
      <c r="BK713" s="84">
        <f t="shared" si="321"/>
        <v>0</v>
      </c>
      <c r="BL713" s="84">
        <f t="shared" si="334"/>
        <v>0</v>
      </c>
      <c r="BM713" s="84">
        <f t="shared" si="322"/>
        <v>0</v>
      </c>
      <c r="BN713" s="84">
        <f t="shared" si="323"/>
        <v>0</v>
      </c>
      <c r="BO713" s="84">
        <f t="shared" si="335"/>
        <v>0</v>
      </c>
      <c r="BP713" s="84">
        <f t="shared" si="339"/>
        <v>0</v>
      </c>
      <c r="BQ713" s="84">
        <v>0</v>
      </c>
      <c r="BR713" s="84">
        <f t="shared" si="336"/>
        <v>0</v>
      </c>
      <c r="BS713" s="84">
        <v>0</v>
      </c>
    </row>
    <row r="714" spans="1:71" s="85" customFormat="1">
      <c r="A714" s="69">
        <v>705</v>
      </c>
      <c r="B714" s="1"/>
      <c r="C714" s="1"/>
      <c r="D714" s="2"/>
      <c r="E714" s="3"/>
      <c r="F714" s="4"/>
      <c r="G714" s="2"/>
      <c r="H714" s="4"/>
      <c r="I714" s="4"/>
      <c r="J714" s="4"/>
      <c r="K714" s="5"/>
      <c r="L714" s="32"/>
      <c r="M714" s="4"/>
      <c r="N714" s="4"/>
      <c r="O714" s="5"/>
      <c r="P714" s="32"/>
      <c r="Q714" s="4"/>
      <c r="R714" s="4"/>
      <c r="S714" s="47"/>
      <c r="T714" s="32"/>
      <c r="U714" s="4"/>
      <c r="V714" s="4"/>
      <c r="W714" s="47"/>
      <c r="X714" s="86">
        <f>IF(Dane!$E$3=1,AL714+AX714+BJ714,IF(Dane!$E$3=2,AR714+BD714+BP714,AT714+BF714+BR714))</f>
        <v>0</v>
      </c>
      <c r="Y714" s="87">
        <f>IF(Dane!$E$3=1,AM714+AY714+BK714,IF(Dane!$E$3=2,AS714+BE714+BQ714,AU714+BG714+BS714))</f>
        <v>0</v>
      </c>
      <c r="Z714" s="87">
        <f>IF(((H714*Dane!$C$9)-X714)&lt;0,0,(H714*Dane!$C$9)-X714)</f>
        <v>0</v>
      </c>
      <c r="AA714" s="88">
        <f>IFERROR(IF(((I714*Dane!$C$9)-Y714)&lt;0,0,(I714*Dane!$C$9)-Y714),0)</f>
        <v>0</v>
      </c>
      <c r="AB714" s="74"/>
      <c r="AC714" s="83">
        <f>IF(Dane!$E$3=1,AL714,IF(Dane!$E$3=2,AR714,AT714))</f>
        <v>0</v>
      </c>
      <c r="AD714" s="83">
        <f>IF(Dane!$E$3=1,AM714,IF(Dane!$E$3=2,AS714,AU714))</f>
        <v>0</v>
      </c>
      <c r="AE714" s="83">
        <f>IF(Dane!$E$3=1,AX714,IF(Dane!$E$3=2,BD714,BF714))</f>
        <v>0</v>
      </c>
      <c r="AF714" s="83">
        <f>IF(Dane!$E$3=1,AY714,IF(Dane!$E$3=2,BE714,BG714))</f>
        <v>0</v>
      </c>
      <c r="AG714" s="83">
        <f>IF(Dane!$E$3=1,BJ714,IF(Dane!$E$3=2,BP714,BR714))</f>
        <v>0</v>
      </c>
      <c r="AH714" s="83">
        <f>IF(Dane!$E$3=1,BK714,IF(Dane!$E$3=2,BQ714,BS714))</f>
        <v>0</v>
      </c>
      <c r="AI714" s="84">
        <f t="shared" si="324"/>
        <v>0</v>
      </c>
      <c r="AJ714" s="84">
        <f t="shared" si="325"/>
        <v>0</v>
      </c>
      <c r="AK714" s="84"/>
      <c r="AL714" s="84">
        <f t="shared" ref="AL714:AL777" si="341">IF(H714&gt;AI714,AI714,H714)</f>
        <v>0</v>
      </c>
      <c r="AM714" s="84">
        <f t="shared" si="326"/>
        <v>0</v>
      </c>
      <c r="AN714" s="84">
        <f t="shared" si="327"/>
        <v>0</v>
      </c>
      <c r="AO714" s="84">
        <f t="shared" ref="AO714:AO777" si="342">ROUND(L714-ROUND(L714*0.0976,2)-ROUND(L714*0.015,2)-ROUND(L714*0.0245,2)-ROUND((L714-ROUND(L714*0.0976,2)-ROUND(L714*0.015,2)-ROUND(L714*0.0245,2))*0.09,2),2)</f>
        <v>0</v>
      </c>
      <c r="AP714" s="84">
        <f t="shared" ref="AP714:AP777" si="343">ROUND(M714-ROUND(M714*0.09,2),2)</f>
        <v>0</v>
      </c>
      <c r="AQ714" s="84">
        <f t="shared" si="328"/>
        <v>0</v>
      </c>
      <c r="AR714" s="84">
        <f t="shared" si="337"/>
        <v>0</v>
      </c>
      <c r="AS714" s="84">
        <v>0</v>
      </c>
      <c r="AT714" s="84">
        <f t="shared" si="340"/>
        <v>0</v>
      </c>
      <c r="AU714" s="84">
        <v>0</v>
      </c>
      <c r="AV714" s="84">
        <f t="shared" ref="AV714:AV777" si="344">IF(ROUND((P714+Q714)*0.5,2)&gt;$AI$1,$AI$1,ROUND((P714+Q714)*0.5,2))</f>
        <v>0</v>
      </c>
      <c r="AW714" s="84">
        <f t="shared" si="329"/>
        <v>0</v>
      </c>
      <c r="AX714" s="84">
        <f t="shared" ref="AX714:AX777" si="345">IF(H714&gt;AV714,AV714,H714)</f>
        <v>0</v>
      </c>
      <c r="AY714" s="84">
        <f t="shared" ref="AY714:AY777" si="346">IF(AW714&gt;I714,I714,AW714)</f>
        <v>0</v>
      </c>
      <c r="AZ714" s="84">
        <f t="shared" si="330"/>
        <v>0</v>
      </c>
      <c r="BA714" s="84">
        <f t="shared" ref="BA714:BA777" si="347">ROUND(P714-ROUND(P714*0.0976,2)-ROUND(P714*0.015,2)-ROUND(P714*0.0245,2)-ROUND((P714-ROUND(P714*0.0976,2)-ROUND(P714*0.015,2)-ROUND(P714*0.0245,2))*0.09,2),2)</f>
        <v>0</v>
      </c>
      <c r="BB714" s="84">
        <f t="shared" ref="BB714:BB777" si="348">ROUND(Q714-ROUND(Q714*0.09,2),2)</f>
        <v>0</v>
      </c>
      <c r="BC714" s="84">
        <f t="shared" si="331"/>
        <v>0</v>
      </c>
      <c r="BD714" s="84">
        <f t="shared" si="338"/>
        <v>0</v>
      </c>
      <c r="BE714" s="84">
        <v>0</v>
      </c>
      <c r="BF714" s="84">
        <f t="shared" si="332"/>
        <v>0</v>
      </c>
      <c r="BG714" s="84">
        <v>0</v>
      </c>
      <c r="BH714" s="84">
        <f t="shared" ref="BH714:BH777" si="349">IF(ROUND((T714+U714)*0.5,2)&gt;$AI$1,$AI$1,ROUND((T714+U714)*0.5,2))</f>
        <v>0</v>
      </c>
      <c r="BI714" s="84">
        <f t="shared" si="333"/>
        <v>0</v>
      </c>
      <c r="BJ714" s="84">
        <f t="shared" ref="BJ714:BJ777" si="350">IF(H714&gt;BH714,BH714,H714)</f>
        <v>0</v>
      </c>
      <c r="BK714" s="84">
        <f t="shared" ref="BK714:BK777" si="351">IF(BI714&gt;I714,I714,BI714)</f>
        <v>0</v>
      </c>
      <c r="BL714" s="84">
        <f t="shared" si="334"/>
        <v>0</v>
      </c>
      <c r="BM714" s="84">
        <f t="shared" ref="BM714:BM777" si="352">ROUND(T714-ROUND(T714*0.0976,2)-ROUND(T714*0.015,2)-ROUND(T714*0.0245,2)-ROUND((T714-ROUND(T714*0.0976,2)-ROUND(T714*0.015,2)-ROUND(T714*0.0245,2))*0.09,2),2)</f>
        <v>0</v>
      </c>
      <c r="BN714" s="84">
        <f t="shared" ref="BN714:BN777" si="353">ROUND(U714-ROUND(U714*0.09,2),2)</f>
        <v>0</v>
      </c>
      <c r="BO714" s="84">
        <f t="shared" si="335"/>
        <v>0</v>
      </c>
      <c r="BP714" s="84">
        <f t="shared" si="339"/>
        <v>0</v>
      </c>
      <c r="BQ714" s="84">
        <v>0</v>
      </c>
      <c r="BR714" s="84">
        <f t="shared" si="336"/>
        <v>0</v>
      </c>
      <c r="BS714" s="84">
        <v>0</v>
      </c>
    </row>
    <row r="715" spans="1:71" s="85" customFormat="1">
      <c r="A715" s="69">
        <v>706</v>
      </c>
      <c r="B715" s="1"/>
      <c r="C715" s="1"/>
      <c r="D715" s="2"/>
      <c r="E715" s="3"/>
      <c r="F715" s="4"/>
      <c r="G715" s="2"/>
      <c r="H715" s="4"/>
      <c r="I715" s="4"/>
      <c r="J715" s="4"/>
      <c r="K715" s="5"/>
      <c r="L715" s="32"/>
      <c r="M715" s="4"/>
      <c r="N715" s="4"/>
      <c r="O715" s="5"/>
      <c r="P715" s="32"/>
      <c r="Q715" s="4"/>
      <c r="R715" s="4"/>
      <c r="S715" s="47"/>
      <c r="T715" s="32"/>
      <c r="U715" s="4"/>
      <c r="V715" s="4"/>
      <c r="W715" s="47"/>
      <c r="X715" s="86">
        <f>IF(Dane!$E$3=1,AL715+AX715+BJ715,IF(Dane!$E$3=2,AR715+BD715+BP715,AT715+BF715+BR715))</f>
        <v>0</v>
      </c>
      <c r="Y715" s="87">
        <f>IF(Dane!$E$3=1,AM715+AY715+BK715,IF(Dane!$E$3=2,AS715+BE715+BQ715,AU715+BG715+BS715))</f>
        <v>0</v>
      </c>
      <c r="Z715" s="87">
        <f>IF(((H715*Dane!$C$9)-X715)&lt;0,0,(H715*Dane!$C$9)-X715)</f>
        <v>0</v>
      </c>
      <c r="AA715" s="88">
        <f>IFERROR(IF(((I715*Dane!$C$9)-Y715)&lt;0,0,(I715*Dane!$C$9)-Y715),0)</f>
        <v>0</v>
      </c>
      <c r="AB715" s="74"/>
      <c r="AC715" s="83">
        <f>IF(Dane!$E$3=1,AL715,IF(Dane!$E$3=2,AR715,AT715))</f>
        <v>0</v>
      </c>
      <c r="AD715" s="83">
        <f>IF(Dane!$E$3=1,AM715,IF(Dane!$E$3=2,AS715,AU715))</f>
        <v>0</v>
      </c>
      <c r="AE715" s="83">
        <f>IF(Dane!$E$3=1,AX715,IF(Dane!$E$3=2,BD715,BF715))</f>
        <v>0</v>
      </c>
      <c r="AF715" s="83">
        <f>IF(Dane!$E$3=1,AY715,IF(Dane!$E$3=2,BE715,BG715))</f>
        <v>0</v>
      </c>
      <c r="AG715" s="83">
        <f>IF(Dane!$E$3=1,BJ715,IF(Dane!$E$3=2,BP715,BR715))</f>
        <v>0</v>
      </c>
      <c r="AH715" s="83">
        <f>IF(Dane!$E$3=1,BK715,IF(Dane!$E$3=2,BQ715,BS715))</f>
        <v>0</v>
      </c>
      <c r="AI715" s="84">
        <f t="shared" ref="AI715:AI778" si="354">IF(ROUND((L715+M715)*0.5,2)&gt;$AI$1,$AI$1,ROUND((L715+M715)*0.5,2))</f>
        <v>0</v>
      </c>
      <c r="AJ715" s="84">
        <f t="shared" ref="AJ715:AJ778" si="355">IF(ROUND(((L715*0.0976)+(L715*0.065)+(L715*$AK$1))/2,2)&gt;$AJ$1,$AJ$1,ROUND(((L715*0.0976)+(L715*0.065)+(L715*$AK$1))/2,2))</f>
        <v>0</v>
      </c>
      <c r="AK715" s="84"/>
      <c r="AL715" s="84">
        <f t="shared" si="341"/>
        <v>0</v>
      </c>
      <c r="AM715" s="84">
        <f t="shared" ref="AM715:AM778" si="356">IF(AJ715&gt;I715,I715,AJ715)</f>
        <v>0</v>
      </c>
      <c r="AN715" s="84">
        <f t="shared" ref="AN715:AN778" si="357">IF(ROUND(F715*0.5,2)&gt;$AI$1,ROUND($AI$1-($AI$1*0.0976)-($AI$1*0.015)-($AI$1*0.0245),2)-ROUND(ROUND($AI$1-($AI$1*0.0976)-($AI$1*0.015)-($AI$1*0.0245),2)*0.09,2),ROUND(ROUND(F715*0.5,2)-(ROUND(F715*0.5,2)*0.0976)-(ROUND(F715*0.5,2)*0.015)-(ROUND(F715*0.5,2)*0.0245),2)-ROUND(ROUND(ROUND(F715*0.5,2)-(ROUND(F715*0.5,2)*0.0976)-(ROUND(F715*0.5,2)*0.015)-(ROUND(F715*0.5,2)*0.0245),2)*0.09,2))</f>
        <v>0</v>
      </c>
      <c r="AO715" s="84">
        <f t="shared" si="342"/>
        <v>0</v>
      </c>
      <c r="AP715" s="84">
        <f t="shared" si="343"/>
        <v>0</v>
      </c>
      <c r="AQ715" s="84">
        <f t="shared" ref="AQ715:AQ778" si="358">IF(ROUND((AO715+AP715)/2,2)&gt;$AL$1,$AL$1,ROUND((AO715+AP715)/2,2))</f>
        <v>0</v>
      </c>
      <c r="AR715" s="84">
        <f t="shared" si="337"/>
        <v>0</v>
      </c>
      <c r="AS715" s="84">
        <v>0</v>
      </c>
      <c r="AT715" s="84">
        <f t="shared" si="340"/>
        <v>0</v>
      </c>
      <c r="AU715" s="84">
        <v>0</v>
      </c>
      <c r="AV715" s="84">
        <f t="shared" si="344"/>
        <v>0</v>
      </c>
      <c r="AW715" s="84">
        <f t="shared" ref="AW715:AW778" si="359">IF(ROUND(((P715*0.0976)+(P715*0.065)+(P715*$AK$1))/2,2)&gt;$AJ$1,$AJ$1,ROUND(((P715*0.0976)+(P715*0.065)+(P715*$AK$1))/2,2))</f>
        <v>0</v>
      </c>
      <c r="AX715" s="84">
        <f t="shared" si="345"/>
        <v>0</v>
      </c>
      <c r="AY715" s="84">
        <f t="shared" si="346"/>
        <v>0</v>
      </c>
      <c r="AZ715" s="84">
        <f t="shared" ref="AZ715:AZ778" si="360">IF(ROUND(F715*0.5,2)&gt;$AI$1,ROUND($AI$1-($AI$1*0.0976)-($AI$1*0.015)-($AI$1*0.0245),2)-ROUND(ROUND($AI$1-($AI$1*0.0976)-($AI$1*0.015)-($AI$1*0.0245),2)*0.09,2),ROUND(ROUND(F715*0.5,2)-(ROUND(F715*0.5,2)*0.0976)-(ROUND(F715*0.5,2)*0.015)-(ROUND(F715*0.5,2)*0.0245),2)-ROUND(ROUND(ROUND(F715*0.5,2)-(ROUND(F715*0.5,2)*0.0976)-(ROUND(F715*0.5,2)*0.015)-(ROUND(F715*0.5,2)*0.0245),2)*0.09,2))</f>
        <v>0</v>
      </c>
      <c r="BA715" s="84">
        <f t="shared" si="347"/>
        <v>0</v>
      </c>
      <c r="BB715" s="84">
        <f t="shared" si="348"/>
        <v>0</v>
      </c>
      <c r="BC715" s="84">
        <f t="shared" ref="BC715:BC778" si="361">IF(ROUND((BA715+BB715)/2,2)&gt;$AL$1,$AL$1,ROUND((BA715+BB715)/2,2))</f>
        <v>0</v>
      </c>
      <c r="BD715" s="84">
        <f t="shared" si="338"/>
        <v>0</v>
      </c>
      <c r="BE715" s="84">
        <v>0</v>
      </c>
      <c r="BF715" s="84">
        <f t="shared" ref="BF715:BF778" si="362">IF(BC715&gt;AZ715,AZ715,BC715)</f>
        <v>0</v>
      </c>
      <c r="BG715" s="84">
        <v>0</v>
      </c>
      <c r="BH715" s="84">
        <f t="shared" si="349"/>
        <v>0</v>
      </c>
      <c r="BI715" s="84">
        <f t="shared" ref="BI715:BI778" si="363">IF(ROUND(((T715*0.0976)+(T715*0.065)+(T715*$AK$1))/2,2)&gt;$AJ$1,$AJ$1,ROUND(((T715*0.0976)+(T715*0.065)+(T715*$AK$1))/2,2))</f>
        <v>0</v>
      </c>
      <c r="BJ715" s="84">
        <f t="shared" si="350"/>
        <v>0</v>
      </c>
      <c r="BK715" s="84">
        <f t="shared" si="351"/>
        <v>0</v>
      </c>
      <c r="BL715" s="84">
        <f t="shared" ref="BL715:BL778" si="364">IF(ROUND(F715*0.5,2)&gt;$AI$1,ROUND($AI$1-($AI$1*0.0976)-($AI$1*0.015)-($AI$1*0.0245),2)-ROUND(ROUND($AI$1-($AI$1*0.0976)-($AI$1*0.015)-($AI$1*0.0245),2)*0.09,2),ROUND(ROUND(F715*0.5,2)-(ROUND(F715*0.5,2)*0.0976)-(ROUND(F715*0.5,2)*0.015)-(ROUND(F715*0.5,2)*0.0245),2)-ROUND(ROUND(ROUND(F715*0.5,2)-(ROUND(F715*0.5,2)*0.0976)-(ROUND(F715*0.5,2)*0.015)-(ROUND(F715*0.5,2)*0.0245),2)*0.09,2))</f>
        <v>0</v>
      </c>
      <c r="BM715" s="84">
        <f t="shared" si="352"/>
        <v>0</v>
      </c>
      <c r="BN715" s="84">
        <f t="shared" si="353"/>
        <v>0</v>
      </c>
      <c r="BO715" s="84">
        <f t="shared" ref="BO715:BO778" si="365">IF(ROUND((BM715+BN715)/2,2)&gt;$AL$1,$AL$1,ROUND((BM715+BN715)/2,2))</f>
        <v>0</v>
      </c>
      <c r="BP715" s="84">
        <f t="shared" si="339"/>
        <v>0</v>
      </c>
      <c r="BQ715" s="84">
        <v>0</v>
      </c>
      <c r="BR715" s="84">
        <f t="shared" ref="BR715:BR778" si="366">IF(BO715&gt;BL715,BL715,BO715)</f>
        <v>0</v>
      </c>
      <c r="BS715" s="84">
        <v>0</v>
      </c>
    </row>
    <row r="716" spans="1:71" s="85" customFormat="1">
      <c r="A716" s="69">
        <v>707</v>
      </c>
      <c r="B716" s="1"/>
      <c r="C716" s="1"/>
      <c r="D716" s="2"/>
      <c r="E716" s="3"/>
      <c r="F716" s="4"/>
      <c r="G716" s="2"/>
      <c r="H716" s="4"/>
      <c r="I716" s="4"/>
      <c r="J716" s="4"/>
      <c r="K716" s="5"/>
      <c r="L716" s="32"/>
      <c r="M716" s="4"/>
      <c r="N716" s="4"/>
      <c r="O716" s="5"/>
      <c r="P716" s="32"/>
      <c r="Q716" s="4"/>
      <c r="R716" s="4"/>
      <c r="S716" s="47"/>
      <c r="T716" s="32"/>
      <c r="U716" s="4"/>
      <c r="V716" s="4"/>
      <c r="W716" s="47"/>
      <c r="X716" s="86">
        <f>IF(Dane!$E$3=1,AL716+AX716+BJ716,IF(Dane!$E$3=2,AR716+BD716+BP716,AT716+BF716+BR716))</f>
        <v>0</v>
      </c>
      <c r="Y716" s="87">
        <f>IF(Dane!$E$3=1,AM716+AY716+BK716,IF(Dane!$E$3=2,AS716+BE716+BQ716,AU716+BG716+BS716))</f>
        <v>0</v>
      </c>
      <c r="Z716" s="87">
        <f>IF(((H716*Dane!$C$9)-X716)&lt;0,0,(H716*Dane!$C$9)-X716)</f>
        <v>0</v>
      </c>
      <c r="AA716" s="88">
        <f>IFERROR(IF(((I716*Dane!$C$9)-Y716)&lt;0,0,(I716*Dane!$C$9)-Y716),0)</f>
        <v>0</v>
      </c>
      <c r="AB716" s="74"/>
      <c r="AC716" s="83">
        <f>IF(Dane!$E$3=1,AL716,IF(Dane!$E$3=2,AR716,AT716))</f>
        <v>0</v>
      </c>
      <c r="AD716" s="83">
        <f>IF(Dane!$E$3=1,AM716,IF(Dane!$E$3=2,AS716,AU716))</f>
        <v>0</v>
      </c>
      <c r="AE716" s="83">
        <f>IF(Dane!$E$3=1,AX716,IF(Dane!$E$3=2,BD716,BF716))</f>
        <v>0</v>
      </c>
      <c r="AF716" s="83">
        <f>IF(Dane!$E$3=1,AY716,IF(Dane!$E$3=2,BE716,BG716))</f>
        <v>0</v>
      </c>
      <c r="AG716" s="83">
        <f>IF(Dane!$E$3=1,BJ716,IF(Dane!$E$3=2,BP716,BR716))</f>
        <v>0</v>
      </c>
      <c r="AH716" s="83">
        <f>IF(Dane!$E$3=1,BK716,IF(Dane!$E$3=2,BQ716,BS716))</f>
        <v>0</v>
      </c>
      <c r="AI716" s="84">
        <f t="shared" si="354"/>
        <v>0</v>
      </c>
      <c r="AJ716" s="84">
        <f t="shared" si="355"/>
        <v>0</v>
      </c>
      <c r="AK716" s="84"/>
      <c r="AL716" s="84">
        <f t="shared" si="341"/>
        <v>0</v>
      </c>
      <c r="AM716" s="84">
        <f t="shared" si="356"/>
        <v>0</v>
      </c>
      <c r="AN716" s="84">
        <f t="shared" si="357"/>
        <v>0</v>
      </c>
      <c r="AO716" s="84">
        <f t="shared" si="342"/>
        <v>0</v>
      </c>
      <c r="AP716" s="84">
        <f t="shared" si="343"/>
        <v>0</v>
      </c>
      <c r="AQ716" s="84">
        <f t="shared" si="358"/>
        <v>0</v>
      </c>
      <c r="AR716" s="84">
        <f t="shared" ref="AR716:AR779" si="367">IF(AQ716&gt;AN716,AN716,AQ716)</f>
        <v>0</v>
      </c>
      <c r="AS716" s="84">
        <v>0</v>
      </c>
      <c r="AT716" s="84">
        <f t="shared" si="340"/>
        <v>0</v>
      </c>
      <c r="AU716" s="84">
        <v>0</v>
      </c>
      <c r="AV716" s="84">
        <f t="shared" si="344"/>
        <v>0</v>
      </c>
      <c r="AW716" s="84">
        <f t="shared" si="359"/>
        <v>0</v>
      </c>
      <c r="AX716" s="84">
        <f t="shared" si="345"/>
        <v>0</v>
      </c>
      <c r="AY716" s="84">
        <f t="shared" si="346"/>
        <v>0</v>
      </c>
      <c r="AZ716" s="84">
        <f t="shared" si="360"/>
        <v>0</v>
      </c>
      <c r="BA716" s="84">
        <f t="shared" si="347"/>
        <v>0</v>
      </c>
      <c r="BB716" s="84">
        <f t="shared" si="348"/>
        <v>0</v>
      </c>
      <c r="BC716" s="84">
        <f t="shared" si="361"/>
        <v>0</v>
      </c>
      <c r="BD716" s="84">
        <f t="shared" ref="BD716:BD779" si="368">IF(BC716&gt;AZ716,AZ716,BC716)</f>
        <v>0</v>
      </c>
      <c r="BE716" s="84">
        <v>0</v>
      </c>
      <c r="BF716" s="84">
        <f t="shared" si="362"/>
        <v>0</v>
      </c>
      <c r="BG716" s="84">
        <v>0</v>
      </c>
      <c r="BH716" s="84">
        <f t="shared" si="349"/>
        <v>0</v>
      </c>
      <c r="BI716" s="84">
        <f t="shared" si="363"/>
        <v>0</v>
      </c>
      <c r="BJ716" s="84">
        <f t="shared" si="350"/>
        <v>0</v>
      </c>
      <c r="BK716" s="84">
        <f t="shared" si="351"/>
        <v>0</v>
      </c>
      <c r="BL716" s="84">
        <f t="shared" si="364"/>
        <v>0</v>
      </c>
      <c r="BM716" s="84">
        <f t="shared" si="352"/>
        <v>0</v>
      </c>
      <c r="BN716" s="84">
        <f t="shared" si="353"/>
        <v>0</v>
      </c>
      <c r="BO716" s="84">
        <f t="shared" si="365"/>
        <v>0</v>
      </c>
      <c r="BP716" s="84">
        <f t="shared" ref="BP716:BP779" si="369">IF(BO716&gt;BL716,BL716,BO716)</f>
        <v>0</v>
      </c>
      <c r="BQ716" s="84">
        <v>0</v>
      </c>
      <c r="BR716" s="84">
        <f t="shared" si="366"/>
        <v>0</v>
      </c>
      <c r="BS716" s="84">
        <v>0</v>
      </c>
    </row>
    <row r="717" spans="1:71" s="85" customFormat="1">
      <c r="A717" s="69">
        <v>708</v>
      </c>
      <c r="B717" s="1"/>
      <c r="C717" s="1"/>
      <c r="D717" s="2"/>
      <c r="E717" s="3"/>
      <c r="F717" s="4"/>
      <c r="G717" s="2"/>
      <c r="H717" s="4"/>
      <c r="I717" s="4"/>
      <c r="J717" s="4"/>
      <c r="K717" s="5"/>
      <c r="L717" s="32"/>
      <c r="M717" s="4"/>
      <c r="N717" s="4"/>
      <c r="O717" s="5"/>
      <c r="P717" s="32"/>
      <c r="Q717" s="4"/>
      <c r="R717" s="4"/>
      <c r="S717" s="47"/>
      <c r="T717" s="32"/>
      <c r="U717" s="4"/>
      <c r="V717" s="4"/>
      <c r="W717" s="47"/>
      <c r="X717" s="86">
        <f>IF(Dane!$E$3=1,AL717+AX717+BJ717,IF(Dane!$E$3=2,AR717+BD717+BP717,AT717+BF717+BR717))</f>
        <v>0</v>
      </c>
      <c r="Y717" s="87">
        <f>IF(Dane!$E$3=1,AM717+AY717+BK717,IF(Dane!$E$3=2,AS717+BE717+BQ717,AU717+BG717+BS717))</f>
        <v>0</v>
      </c>
      <c r="Z717" s="87">
        <f>IF(((H717*Dane!$C$9)-X717)&lt;0,0,(H717*Dane!$C$9)-X717)</f>
        <v>0</v>
      </c>
      <c r="AA717" s="88">
        <f>IFERROR(IF(((I717*Dane!$C$9)-Y717)&lt;0,0,(I717*Dane!$C$9)-Y717),0)</f>
        <v>0</v>
      </c>
      <c r="AB717" s="74"/>
      <c r="AC717" s="83">
        <f>IF(Dane!$E$3=1,AL717,IF(Dane!$E$3=2,AR717,AT717))</f>
        <v>0</v>
      </c>
      <c r="AD717" s="83">
        <f>IF(Dane!$E$3=1,AM717,IF(Dane!$E$3=2,AS717,AU717))</f>
        <v>0</v>
      </c>
      <c r="AE717" s="83">
        <f>IF(Dane!$E$3=1,AX717,IF(Dane!$E$3=2,BD717,BF717))</f>
        <v>0</v>
      </c>
      <c r="AF717" s="83">
        <f>IF(Dane!$E$3=1,AY717,IF(Dane!$E$3=2,BE717,BG717))</f>
        <v>0</v>
      </c>
      <c r="AG717" s="83">
        <f>IF(Dane!$E$3=1,BJ717,IF(Dane!$E$3=2,BP717,BR717))</f>
        <v>0</v>
      </c>
      <c r="AH717" s="83">
        <f>IF(Dane!$E$3=1,BK717,IF(Dane!$E$3=2,BQ717,BS717))</f>
        <v>0</v>
      </c>
      <c r="AI717" s="84">
        <f t="shared" si="354"/>
        <v>0</v>
      </c>
      <c r="AJ717" s="84">
        <f t="shared" si="355"/>
        <v>0</v>
      </c>
      <c r="AK717" s="84"/>
      <c r="AL717" s="84">
        <f t="shared" si="341"/>
        <v>0</v>
      </c>
      <c r="AM717" s="84">
        <f t="shared" si="356"/>
        <v>0</v>
      </c>
      <c r="AN717" s="84">
        <f t="shared" si="357"/>
        <v>0</v>
      </c>
      <c r="AO717" s="84">
        <f t="shared" si="342"/>
        <v>0</v>
      </c>
      <c r="AP717" s="84">
        <f t="shared" si="343"/>
        <v>0</v>
      </c>
      <c r="AQ717" s="84">
        <f t="shared" si="358"/>
        <v>0</v>
      </c>
      <c r="AR717" s="84">
        <f t="shared" si="367"/>
        <v>0</v>
      </c>
      <c r="AS717" s="84">
        <v>0</v>
      </c>
      <c r="AT717" s="84">
        <f t="shared" ref="AT717:AT780" si="370">IF(AQ717&gt;AN717,AN717,AQ717)</f>
        <v>0</v>
      </c>
      <c r="AU717" s="84">
        <v>0</v>
      </c>
      <c r="AV717" s="84">
        <f t="shared" si="344"/>
        <v>0</v>
      </c>
      <c r="AW717" s="84">
        <f t="shared" si="359"/>
        <v>0</v>
      </c>
      <c r="AX717" s="84">
        <f t="shared" si="345"/>
        <v>0</v>
      </c>
      <c r="AY717" s="84">
        <f t="shared" si="346"/>
        <v>0</v>
      </c>
      <c r="AZ717" s="84">
        <f t="shared" si="360"/>
        <v>0</v>
      </c>
      <c r="BA717" s="84">
        <f t="shared" si="347"/>
        <v>0</v>
      </c>
      <c r="BB717" s="84">
        <f t="shared" si="348"/>
        <v>0</v>
      </c>
      <c r="BC717" s="84">
        <f t="shared" si="361"/>
        <v>0</v>
      </c>
      <c r="BD717" s="84">
        <f t="shared" si="368"/>
        <v>0</v>
      </c>
      <c r="BE717" s="84">
        <v>0</v>
      </c>
      <c r="BF717" s="84">
        <f t="shared" si="362"/>
        <v>0</v>
      </c>
      <c r="BG717" s="84">
        <v>0</v>
      </c>
      <c r="BH717" s="84">
        <f t="shared" si="349"/>
        <v>0</v>
      </c>
      <c r="BI717" s="84">
        <f t="shared" si="363"/>
        <v>0</v>
      </c>
      <c r="BJ717" s="84">
        <f t="shared" si="350"/>
        <v>0</v>
      </c>
      <c r="BK717" s="84">
        <f t="shared" si="351"/>
        <v>0</v>
      </c>
      <c r="BL717" s="84">
        <f t="shared" si="364"/>
        <v>0</v>
      </c>
      <c r="BM717" s="84">
        <f t="shared" si="352"/>
        <v>0</v>
      </c>
      <c r="BN717" s="84">
        <f t="shared" si="353"/>
        <v>0</v>
      </c>
      <c r="BO717" s="84">
        <f t="shared" si="365"/>
        <v>0</v>
      </c>
      <c r="BP717" s="84">
        <f t="shared" si="369"/>
        <v>0</v>
      </c>
      <c r="BQ717" s="84">
        <v>0</v>
      </c>
      <c r="BR717" s="84">
        <f t="shared" si="366"/>
        <v>0</v>
      </c>
      <c r="BS717" s="84">
        <v>0</v>
      </c>
    </row>
    <row r="718" spans="1:71" s="85" customFormat="1">
      <c r="A718" s="69">
        <v>709</v>
      </c>
      <c r="B718" s="1"/>
      <c r="C718" s="1"/>
      <c r="D718" s="2"/>
      <c r="E718" s="3"/>
      <c r="F718" s="4"/>
      <c r="G718" s="2"/>
      <c r="H718" s="4"/>
      <c r="I718" s="4"/>
      <c r="J718" s="4"/>
      <c r="K718" s="5"/>
      <c r="L718" s="32"/>
      <c r="M718" s="4"/>
      <c r="N718" s="4"/>
      <c r="O718" s="5"/>
      <c r="P718" s="32"/>
      <c r="Q718" s="4"/>
      <c r="R718" s="4"/>
      <c r="S718" s="47"/>
      <c r="T718" s="32"/>
      <c r="U718" s="4"/>
      <c r="V718" s="4"/>
      <c r="W718" s="47"/>
      <c r="X718" s="86">
        <f>IF(Dane!$E$3=1,AL718+AX718+BJ718,IF(Dane!$E$3=2,AR718+BD718+BP718,AT718+BF718+BR718))</f>
        <v>0</v>
      </c>
      <c r="Y718" s="87">
        <f>IF(Dane!$E$3=1,AM718+AY718+BK718,IF(Dane!$E$3=2,AS718+BE718+BQ718,AU718+BG718+BS718))</f>
        <v>0</v>
      </c>
      <c r="Z718" s="87">
        <f>IF(((H718*Dane!$C$9)-X718)&lt;0,0,(H718*Dane!$C$9)-X718)</f>
        <v>0</v>
      </c>
      <c r="AA718" s="88">
        <f>IFERROR(IF(((I718*Dane!$C$9)-Y718)&lt;0,0,(I718*Dane!$C$9)-Y718),0)</f>
        <v>0</v>
      </c>
      <c r="AB718" s="74"/>
      <c r="AC718" s="83">
        <f>IF(Dane!$E$3=1,AL718,IF(Dane!$E$3=2,AR718,AT718))</f>
        <v>0</v>
      </c>
      <c r="AD718" s="83">
        <f>IF(Dane!$E$3=1,AM718,IF(Dane!$E$3=2,AS718,AU718))</f>
        <v>0</v>
      </c>
      <c r="AE718" s="83">
        <f>IF(Dane!$E$3=1,AX718,IF(Dane!$E$3=2,BD718,BF718))</f>
        <v>0</v>
      </c>
      <c r="AF718" s="83">
        <f>IF(Dane!$E$3=1,AY718,IF(Dane!$E$3=2,BE718,BG718))</f>
        <v>0</v>
      </c>
      <c r="AG718" s="83">
        <f>IF(Dane!$E$3=1,BJ718,IF(Dane!$E$3=2,BP718,BR718))</f>
        <v>0</v>
      </c>
      <c r="AH718" s="83">
        <f>IF(Dane!$E$3=1,BK718,IF(Dane!$E$3=2,BQ718,BS718))</f>
        <v>0</v>
      </c>
      <c r="AI718" s="84">
        <f t="shared" si="354"/>
        <v>0</v>
      </c>
      <c r="AJ718" s="84">
        <f t="shared" si="355"/>
        <v>0</v>
      </c>
      <c r="AK718" s="84"/>
      <c r="AL718" s="84">
        <f t="shared" si="341"/>
        <v>0</v>
      </c>
      <c r="AM718" s="84">
        <f t="shared" si="356"/>
        <v>0</v>
      </c>
      <c r="AN718" s="84">
        <f t="shared" si="357"/>
        <v>0</v>
      </c>
      <c r="AO718" s="84">
        <f t="shared" si="342"/>
        <v>0</v>
      </c>
      <c r="AP718" s="84">
        <f t="shared" si="343"/>
        <v>0</v>
      </c>
      <c r="AQ718" s="84">
        <f t="shared" si="358"/>
        <v>0</v>
      </c>
      <c r="AR718" s="84">
        <f t="shared" si="367"/>
        <v>0</v>
      </c>
      <c r="AS718" s="84">
        <v>0</v>
      </c>
      <c r="AT718" s="84">
        <f t="shared" si="370"/>
        <v>0</v>
      </c>
      <c r="AU718" s="84">
        <v>0</v>
      </c>
      <c r="AV718" s="84">
        <f t="shared" si="344"/>
        <v>0</v>
      </c>
      <c r="AW718" s="84">
        <f t="shared" si="359"/>
        <v>0</v>
      </c>
      <c r="AX718" s="84">
        <f t="shared" si="345"/>
        <v>0</v>
      </c>
      <c r="AY718" s="84">
        <f t="shared" si="346"/>
        <v>0</v>
      </c>
      <c r="AZ718" s="84">
        <f t="shared" si="360"/>
        <v>0</v>
      </c>
      <c r="BA718" s="84">
        <f t="shared" si="347"/>
        <v>0</v>
      </c>
      <c r="BB718" s="84">
        <f t="shared" si="348"/>
        <v>0</v>
      </c>
      <c r="BC718" s="84">
        <f t="shared" si="361"/>
        <v>0</v>
      </c>
      <c r="BD718" s="84">
        <f t="shared" si="368"/>
        <v>0</v>
      </c>
      <c r="BE718" s="84">
        <v>0</v>
      </c>
      <c r="BF718" s="84">
        <f t="shared" si="362"/>
        <v>0</v>
      </c>
      <c r="BG718" s="84">
        <v>0</v>
      </c>
      <c r="BH718" s="84">
        <f t="shared" si="349"/>
        <v>0</v>
      </c>
      <c r="BI718" s="84">
        <f t="shared" si="363"/>
        <v>0</v>
      </c>
      <c r="BJ718" s="84">
        <f t="shared" si="350"/>
        <v>0</v>
      </c>
      <c r="BK718" s="84">
        <f t="shared" si="351"/>
        <v>0</v>
      </c>
      <c r="BL718" s="84">
        <f t="shared" si="364"/>
        <v>0</v>
      </c>
      <c r="BM718" s="84">
        <f t="shared" si="352"/>
        <v>0</v>
      </c>
      <c r="BN718" s="84">
        <f t="shared" si="353"/>
        <v>0</v>
      </c>
      <c r="BO718" s="84">
        <f t="shared" si="365"/>
        <v>0</v>
      </c>
      <c r="BP718" s="84">
        <f t="shared" si="369"/>
        <v>0</v>
      </c>
      <c r="BQ718" s="84">
        <v>0</v>
      </c>
      <c r="BR718" s="84">
        <f t="shared" si="366"/>
        <v>0</v>
      </c>
      <c r="BS718" s="84">
        <v>0</v>
      </c>
    </row>
    <row r="719" spans="1:71" s="85" customFormat="1">
      <c r="A719" s="69">
        <v>710</v>
      </c>
      <c r="B719" s="1"/>
      <c r="C719" s="1"/>
      <c r="D719" s="2"/>
      <c r="E719" s="3"/>
      <c r="F719" s="4"/>
      <c r="G719" s="2"/>
      <c r="H719" s="4"/>
      <c r="I719" s="4"/>
      <c r="J719" s="4"/>
      <c r="K719" s="5"/>
      <c r="L719" s="32"/>
      <c r="M719" s="4"/>
      <c r="N719" s="4"/>
      <c r="O719" s="5"/>
      <c r="P719" s="32"/>
      <c r="Q719" s="4"/>
      <c r="R719" s="4"/>
      <c r="S719" s="47"/>
      <c r="T719" s="32"/>
      <c r="U719" s="4"/>
      <c r="V719" s="4"/>
      <c r="W719" s="47"/>
      <c r="X719" s="86">
        <f>IF(Dane!$E$3=1,AL719+AX719+BJ719,IF(Dane!$E$3=2,AR719+BD719+BP719,AT719+BF719+BR719))</f>
        <v>0</v>
      </c>
      <c r="Y719" s="87">
        <f>IF(Dane!$E$3=1,AM719+AY719+BK719,IF(Dane!$E$3=2,AS719+BE719+BQ719,AU719+BG719+BS719))</f>
        <v>0</v>
      </c>
      <c r="Z719" s="87">
        <f>IF(((H719*Dane!$C$9)-X719)&lt;0,0,(H719*Dane!$C$9)-X719)</f>
        <v>0</v>
      </c>
      <c r="AA719" s="88">
        <f>IFERROR(IF(((I719*Dane!$C$9)-Y719)&lt;0,0,(I719*Dane!$C$9)-Y719),0)</f>
        <v>0</v>
      </c>
      <c r="AB719" s="74"/>
      <c r="AC719" s="83">
        <f>IF(Dane!$E$3=1,AL719,IF(Dane!$E$3=2,AR719,AT719))</f>
        <v>0</v>
      </c>
      <c r="AD719" s="83">
        <f>IF(Dane!$E$3=1,AM719,IF(Dane!$E$3=2,AS719,AU719))</f>
        <v>0</v>
      </c>
      <c r="AE719" s="83">
        <f>IF(Dane!$E$3=1,AX719,IF(Dane!$E$3=2,BD719,BF719))</f>
        <v>0</v>
      </c>
      <c r="AF719" s="83">
        <f>IF(Dane!$E$3=1,AY719,IF(Dane!$E$3=2,BE719,BG719))</f>
        <v>0</v>
      </c>
      <c r="AG719" s="83">
        <f>IF(Dane!$E$3=1,BJ719,IF(Dane!$E$3=2,BP719,BR719))</f>
        <v>0</v>
      </c>
      <c r="AH719" s="83">
        <f>IF(Dane!$E$3=1,BK719,IF(Dane!$E$3=2,BQ719,BS719))</f>
        <v>0</v>
      </c>
      <c r="AI719" s="84">
        <f t="shared" si="354"/>
        <v>0</v>
      </c>
      <c r="AJ719" s="84">
        <f t="shared" si="355"/>
        <v>0</v>
      </c>
      <c r="AK719" s="84"/>
      <c r="AL719" s="84">
        <f t="shared" si="341"/>
        <v>0</v>
      </c>
      <c r="AM719" s="84">
        <f t="shared" si="356"/>
        <v>0</v>
      </c>
      <c r="AN719" s="84">
        <f t="shared" si="357"/>
        <v>0</v>
      </c>
      <c r="AO719" s="84">
        <f t="shared" si="342"/>
        <v>0</v>
      </c>
      <c r="AP719" s="84">
        <f t="shared" si="343"/>
        <v>0</v>
      </c>
      <c r="AQ719" s="84">
        <f t="shared" si="358"/>
        <v>0</v>
      </c>
      <c r="AR719" s="84">
        <f t="shared" si="367"/>
        <v>0</v>
      </c>
      <c r="AS719" s="84">
        <v>0</v>
      </c>
      <c r="AT719" s="84">
        <f t="shared" si="370"/>
        <v>0</v>
      </c>
      <c r="AU719" s="84">
        <v>0</v>
      </c>
      <c r="AV719" s="84">
        <f t="shared" si="344"/>
        <v>0</v>
      </c>
      <c r="AW719" s="84">
        <f t="shared" si="359"/>
        <v>0</v>
      </c>
      <c r="AX719" s="84">
        <f t="shared" si="345"/>
        <v>0</v>
      </c>
      <c r="AY719" s="84">
        <f t="shared" si="346"/>
        <v>0</v>
      </c>
      <c r="AZ719" s="84">
        <f t="shared" si="360"/>
        <v>0</v>
      </c>
      <c r="BA719" s="84">
        <f t="shared" si="347"/>
        <v>0</v>
      </c>
      <c r="BB719" s="84">
        <f t="shared" si="348"/>
        <v>0</v>
      </c>
      <c r="BC719" s="84">
        <f t="shared" si="361"/>
        <v>0</v>
      </c>
      <c r="BD719" s="84">
        <f t="shared" si="368"/>
        <v>0</v>
      </c>
      <c r="BE719" s="84">
        <v>0</v>
      </c>
      <c r="BF719" s="84">
        <f t="shared" si="362"/>
        <v>0</v>
      </c>
      <c r="BG719" s="84">
        <v>0</v>
      </c>
      <c r="BH719" s="84">
        <f t="shared" si="349"/>
        <v>0</v>
      </c>
      <c r="BI719" s="84">
        <f t="shared" si="363"/>
        <v>0</v>
      </c>
      <c r="BJ719" s="84">
        <f t="shared" si="350"/>
        <v>0</v>
      </c>
      <c r="BK719" s="84">
        <f t="shared" si="351"/>
        <v>0</v>
      </c>
      <c r="BL719" s="84">
        <f t="shared" si="364"/>
        <v>0</v>
      </c>
      <c r="BM719" s="84">
        <f t="shared" si="352"/>
        <v>0</v>
      </c>
      <c r="BN719" s="84">
        <f t="shared" si="353"/>
        <v>0</v>
      </c>
      <c r="BO719" s="84">
        <f t="shared" si="365"/>
        <v>0</v>
      </c>
      <c r="BP719" s="84">
        <f t="shared" si="369"/>
        <v>0</v>
      </c>
      <c r="BQ719" s="84">
        <v>0</v>
      </c>
      <c r="BR719" s="84">
        <f t="shared" si="366"/>
        <v>0</v>
      </c>
      <c r="BS719" s="84">
        <v>0</v>
      </c>
    </row>
    <row r="720" spans="1:71" s="85" customFormat="1">
      <c r="A720" s="69">
        <v>711</v>
      </c>
      <c r="B720" s="1"/>
      <c r="C720" s="1"/>
      <c r="D720" s="2"/>
      <c r="E720" s="3"/>
      <c r="F720" s="4"/>
      <c r="G720" s="2"/>
      <c r="H720" s="4"/>
      <c r="I720" s="4"/>
      <c r="J720" s="4"/>
      <c r="K720" s="5"/>
      <c r="L720" s="32"/>
      <c r="M720" s="4"/>
      <c r="N720" s="4"/>
      <c r="O720" s="5"/>
      <c r="P720" s="32"/>
      <c r="Q720" s="4"/>
      <c r="R720" s="4"/>
      <c r="S720" s="47"/>
      <c r="T720" s="32"/>
      <c r="U720" s="4"/>
      <c r="V720" s="4"/>
      <c r="W720" s="47"/>
      <c r="X720" s="86">
        <f>IF(Dane!$E$3=1,AL720+AX720+BJ720,IF(Dane!$E$3=2,AR720+BD720+BP720,AT720+BF720+BR720))</f>
        <v>0</v>
      </c>
      <c r="Y720" s="87">
        <f>IF(Dane!$E$3=1,AM720+AY720+BK720,IF(Dane!$E$3=2,AS720+BE720+BQ720,AU720+BG720+BS720))</f>
        <v>0</v>
      </c>
      <c r="Z720" s="87">
        <f>IF(((H720*Dane!$C$9)-X720)&lt;0,0,(H720*Dane!$C$9)-X720)</f>
        <v>0</v>
      </c>
      <c r="AA720" s="88">
        <f>IFERROR(IF(((I720*Dane!$C$9)-Y720)&lt;0,0,(I720*Dane!$C$9)-Y720),0)</f>
        <v>0</v>
      </c>
      <c r="AB720" s="74"/>
      <c r="AC720" s="83">
        <f>IF(Dane!$E$3=1,AL720,IF(Dane!$E$3=2,AR720,AT720))</f>
        <v>0</v>
      </c>
      <c r="AD720" s="83">
        <f>IF(Dane!$E$3=1,AM720,IF(Dane!$E$3=2,AS720,AU720))</f>
        <v>0</v>
      </c>
      <c r="AE720" s="83">
        <f>IF(Dane!$E$3=1,AX720,IF(Dane!$E$3=2,BD720,BF720))</f>
        <v>0</v>
      </c>
      <c r="AF720" s="83">
        <f>IF(Dane!$E$3=1,AY720,IF(Dane!$E$3=2,BE720,BG720))</f>
        <v>0</v>
      </c>
      <c r="AG720" s="83">
        <f>IF(Dane!$E$3=1,BJ720,IF(Dane!$E$3=2,BP720,BR720))</f>
        <v>0</v>
      </c>
      <c r="AH720" s="83">
        <f>IF(Dane!$E$3=1,BK720,IF(Dane!$E$3=2,BQ720,BS720))</f>
        <v>0</v>
      </c>
      <c r="AI720" s="84">
        <f t="shared" si="354"/>
        <v>0</v>
      </c>
      <c r="AJ720" s="84">
        <f t="shared" si="355"/>
        <v>0</v>
      </c>
      <c r="AK720" s="84"/>
      <c r="AL720" s="84">
        <f t="shared" si="341"/>
        <v>0</v>
      </c>
      <c r="AM720" s="84">
        <f t="shared" si="356"/>
        <v>0</v>
      </c>
      <c r="AN720" s="84">
        <f t="shared" si="357"/>
        <v>0</v>
      </c>
      <c r="AO720" s="84">
        <f t="shared" si="342"/>
        <v>0</v>
      </c>
      <c r="AP720" s="84">
        <f t="shared" si="343"/>
        <v>0</v>
      </c>
      <c r="AQ720" s="84">
        <f t="shared" si="358"/>
        <v>0</v>
      </c>
      <c r="AR720" s="84">
        <f t="shared" si="367"/>
        <v>0</v>
      </c>
      <c r="AS720" s="84">
        <v>0</v>
      </c>
      <c r="AT720" s="84">
        <f t="shared" si="370"/>
        <v>0</v>
      </c>
      <c r="AU720" s="84">
        <v>0</v>
      </c>
      <c r="AV720" s="84">
        <f t="shared" si="344"/>
        <v>0</v>
      </c>
      <c r="AW720" s="84">
        <f t="shared" si="359"/>
        <v>0</v>
      </c>
      <c r="AX720" s="84">
        <f t="shared" si="345"/>
        <v>0</v>
      </c>
      <c r="AY720" s="84">
        <f t="shared" si="346"/>
        <v>0</v>
      </c>
      <c r="AZ720" s="84">
        <f t="shared" si="360"/>
        <v>0</v>
      </c>
      <c r="BA720" s="84">
        <f t="shared" si="347"/>
        <v>0</v>
      </c>
      <c r="BB720" s="84">
        <f t="shared" si="348"/>
        <v>0</v>
      </c>
      <c r="BC720" s="84">
        <f t="shared" si="361"/>
        <v>0</v>
      </c>
      <c r="BD720" s="84">
        <f t="shared" si="368"/>
        <v>0</v>
      </c>
      <c r="BE720" s="84">
        <v>0</v>
      </c>
      <c r="BF720" s="84">
        <f t="shared" si="362"/>
        <v>0</v>
      </c>
      <c r="BG720" s="84">
        <v>0</v>
      </c>
      <c r="BH720" s="84">
        <f t="shared" si="349"/>
        <v>0</v>
      </c>
      <c r="BI720" s="84">
        <f t="shared" si="363"/>
        <v>0</v>
      </c>
      <c r="BJ720" s="84">
        <f t="shared" si="350"/>
        <v>0</v>
      </c>
      <c r="BK720" s="84">
        <f t="shared" si="351"/>
        <v>0</v>
      </c>
      <c r="BL720" s="84">
        <f t="shared" si="364"/>
        <v>0</v>
      </c>
      <c r="BM720" s="84">
        <f t="shared" si="352"/>
        <v>0</v>
      </c>
      <c r="BN720" s="84">
        <f t="shared" si="353"/>
        <v>0</v>
      </c>
      <c r="BO720" s="84">
        <f t="shared" si="365"/>
        <v>0</v>
      </c>
      <c r="BP720" s="84">
        <f t="shared" si="369"/>
        <v>0</v>
      </c>
      <c r="BQ720" s="84">
        <v>0</v>
      </c>
      <c r="BR720" s="84">
        <f t="shared" si="366"/>
        <v>0</v>
      </c>
      <c r="BS720" s="84">
        <v>0</v>
      </c>
    </row>
    <row r="721" spans="1:71" s="85" customFormat="1">
      <c r="A721" s="69">
        <v>712</v>
      </c>
      <c r="B721" s="1"/>
      <c r="C721" s="1"/>
      <c r="D721" s="2"/>
      <c r="E721" s="3"/>
      <c r="F721" s="4"/>
      <c r="G721" s="2"/>
      <c r="H721" s="4"/>
      <c r="I721" s="4"/>
      <c r="J721" s="4"/>
      <c r="K721" s="5"/>
      <c r="L721" s="32"/>
      <c r="M721" s="4"/>
      <c r="N721" s="4"/>
      <c r="O721" s="5"/>
      <c r="P721" s="32"/>
      <c r="Q721" s="4"/>
      <c r="R721" s="4"/>
      <c r="S721" s="47"/>
      <c r="T721" s="32"/>
      <c r="U721" s="4"/>
      <c r="V721" s="4"/>
      <c r="W721" s="47"/>
      <c r="X721" s="86">
        <f>IF(Dane!$E$3=1,AL721+AX721+BJ721,IF(Dane!$E$3=2,AR721+BD721+BP721,AT721+BF721+BR721))</f>
        <v>0</v>
      </c>
      <c r="Y721" s="87">
        <f>IF(Dane!$E$3=1,AM721+AY721+BK721,IF(Dane!$E$3=2,AS721+BE721+BQ721,AU721+BG721+BS721))</f>
        <v>0</v>
      </c>
      <c r="Z721" s="87">
        <f>IF(((H721*Dane!$C$9)-X721)&lt;0,0,(H721*Dane!$C$9)-X721)</f>
        <v>0</v>
      </c>
      <c r="AA721" s="88">
        <f>IFERROR(IF(((I721*Dane!$C$9)-Y721)&lt;0,0,(I721*Dane!$C$9)-Y721),0)</f>
        <v>0</v>
      </c>
      <c r="AB721" s="74"/>
      <c r="AC721" s="83">
        <f>IF(Dane!$E$3=1,AL721,IF(Dane!$E$3=2,AR721,AT721))</f>
        <v>0</v>
      </c>
      <c r="AD721" s="83">
        <f>IF(Dane!$E$3=1,AM721,IF(Dane!$E$3=2,AS721,AU721))</f>
        <v>0</v>
      </c>
      <c r="AE721" s="83">
        <f>IF(Dane!$E$3=1,AX721,IF(Dane!$E$3=2,BD721,BF721))</f>
        <v>0</v>
      </c>
      <c r="AF721" s="83">
        <f>IF(Dane!$E$3=1,AY721,IF(Dane!$E$3=2,BE721,BG721))</f>
        <v>0</v>
      </c>
      <c r="AG721" s="83">
        <f>IF(Dane!$E$3=1,BJ721,IF(Dane!$E$3=2,BP721,BR721))</f>
        <v>0</v>
      </c>
      <c r="AH721" s="83">
        <f>IF(Dane!$E$3=1,BK721,IF(Dane!$E$3=2,BQ721,BS721))</f>
        <v>0</v>
      </c>
      <c r="AI721" s="84">
        <f t="shared" si="354"/>
        <v>0</v>
      </c>
      <c r="AJ721" s="84">
        <f t="shared" si="355"/>
        <v>0</v>
      </c>
      <c r="AK721" s="84"/>
      <c r="AL721" s="84">
        <f t="shared" si="341"/>
        <v>0</v>
      </c>
      <c r="AM721" s="84">
        <f t="shared" si="356"/>
        <v>0</v>
      </c>
      <c r="AN721" s="84">
        <f t="shared" si="357"/>
        <v>0</v>
      </c>
      <c r="AO721" s="84">
        <f t="shared" si="342"/>
        <v>0</v>
      </c>
      <c r="AP721" s="84">
        <f t="shared" si="343"/>
        <v>0</v>
      </c>
      <c r="AQ721" s="84">
        <f t="shared" si="358"/>
        <v>0</v>
      </c>
      <c r="AR721" s="84">
        <f t="shared" si="367"/>
        <v>0</v>
      </c>
      <c r="AS721" s="84">
        <v>0</v>
      </c>
      <c r="AT721" s="84">
        <f t="shared" si="370"/>
        <v>0</v>
      </c>
      <c r="AU721" s="84">
        <v>0</v>
      </c>
      <c r="AV721" s="84">
        <f t="shared" si="344"/>
        <v>0</v>
      </c>
      <c r="AW721" s="84">
        <f t="shared" si="359"/>
        <v>0</v>
      </c>
      <c r="AX721" s="84">
        <f t="shared" si="345"/>
        <v>0</v>
      </c>
      <c r="AY721" s="84">
        <f t="shared" si="346"/>
        <v>0</v>
      </c>
      <c r="AZ721" s="84">
        <f t="shared" si="360"/>
        <v>0</v>
      </c>
      <c r="BA721" s="84">
        <f t="shared" si="347"/>
        <v>0</v>
      </c>
      <c r="BB721" s="84">
        <f t="shared" si="348"/>
        <v>0</v>
      </c>
      <c r="BC721" s="84">
        <f t="shared" si="361"/>
        <v>0</v>
      </c>
      <c r="BD721" s="84">
        <f t="shared" si="368"/>
        <v>0</v>
      </c>
      <c r="BE721" s="84">
        <v>0</v>
      </c>
      <c r="BF721" s="84">
        <f t="shared" si="362"/>
        <v>0</v>
      </c>
      <c r="BG721" s="84">
        <v>0</v>
      </c>
      <c r="BH721" s="84">
        <f t="shared" si="349"/>
        <v>0</v>
      </c>
      <c r="BI721" s="84">
        <f t="shared" si="363"/>
        <v>0</v>
      </c>
      <c r="BJ721" s="84">
        <f t="shared" si="350"/>
        <v>0</v>
      </c>
      <c r="BK721" s="84">
        <f t="shared" si="351"/>
        <v>0</v>
      </c>
      <c r="BL721" s="84">
        <f t="shared" si="364"/>
        <v>0</v>
      </c>
      <c r="BM721" s="84">
        <f t="shared" si="352"/>
        <v>0</v>
      </c>
      <c r="BN721" s="84">
        <f t="shared" si="353"/>
        <v>0</v>
      </c>
      <c r="BO721" s="84">
        <f t="shared" si="365"/>
        <v>0</v>
      </c>
      <c r="BP721" s="84">
        <f t="shared" si="369"/>
        <v>0</v>
      </c>
      <c r="BQ721" s="84">
        <v>0</v>
      </c>
      <c r="BR721" s="84">
        <f t="shared" si="366"/>
        <v>0</v>
      </c>
      <c r="BS721" s="84">
        <v>0</v>
      </c>
    </row>
    <row r="722" spans="1:71" s="85" customFormat="1">
      <c r="A722" s="69">
        <v>713</v>
      </c>
      <c r="B722" s="1"/>
      <c r="C722" s="1"/>
      <c r="D722" s="2"/>
      <c r="E722" s="3"/>
      <c r="F722" s="4"/>
      <c r="G722" s="2"/>
      <c r="H722" s="4"/>
      <c r="I722" s="4"/>
      <c r="J722" s="4"/>
      <c r="K722" s="5"/>
      <c r="L722" s="32"/>
      <c r="M722" s="4"/>
      <c r="N722" s="4"/>
      <c r="O722" s="5"/>
      <c r="P722" s="32"/>
      <c r="Q722" s="4"/>
      <c r="R722" s="4"/>
      <c r="S722" s="47"/>
      <c r="T722" s="32"/>
      <c r="U722" s="4"/>
      <c r="V722" s="4"/>
      <c r="W722" s="47"/>
      <c r="X722" s="86">
        <f>IF(Dane!$E$3=1,AL722+AX722+BJ722,IF(Dane!$E$3=2,AR722+BD722+BP722,AT722+BF722+BR722))</f>
        <v>0</v>
      </c>
      <c r="Y722" s="87">
        <f>IF(Dane!$E$3=1,AM722+AY722+BK722,IF(Dane!$E$3=2,AS722+BE722+BQ722,AU722+BG722+BS722))</f>
        <v>0</v>
      </c>
      <c r="Z722" s="87">
        <f>IF(((H722*Dane!$C$9)-X722)&lt;0,0,(H722*Dane!$C$9)-X722)</f>
        <v>0</v>
      </c>
      <c r="AA722" s="88">
        <f>IFERROR(IF(((I722*Dane!$C$9)-Y722)&lt;0,0,(I722*Dane!$C$9)-Y722),0)</f>
        <v>0</v>
      </c>
      <c r="AB722" s="74"/>
      <c r="AC722" s="83">
        <f>IF(Dane!$E$3=1,AL722,IF(Dane!$E$3=2,AR722,AT722))</f>
        <v>0</v>
      </c>
      <c r="AD722" s="83">
        <f>IF(Dane!$E$3=1,AM722,IF(Dane!$E$3=2,AS722,AU722))</f>
        <v>0</v>
      </c>
      <c r="AE722" s="83">
        <f>IF(Dane!$E$3=1,AX722,IF(Dane!$E$3=2,BD722,BF722))</f>
        <v>0</v>
      </c>
      <c r="AF722" s="83">
        <f>IF(Dane!$E$3=1,AY722,IF(Dane!$E$3=2,BE722,BG722))</f>
        <v>0</v>
      </c>
      <c r="AG722" s="83">
        <f>IF(Dane!$E$3=1,BJ722,IF(Dane!$E$3=2,BP722,BR722))</f>
        <v>0</v>
      </c>
      <c r="AH722" s="83">
        <f>IF(Dane!$E$3=1,BK722,IF(Dane!$E$3=2,BQ722,BS722))</f>
        <v>0</v>
      </c>
      <c r="AI722" s="84">
        <f t="shared" si="354"/>
        <v>0</v>
      </c>
      <c r="AJ722" s="84">
        <f t="shared" si="355"/>
        <v>0</v>
      </c>
      <c r="AK722" s="84"/>
      <c r="AL722" s="84">
        <f t="shared" si="341"/>
        <v>0</v>
      </c>
      <c r="AM722" s="84">
        <f t="shared" si="356"/>
        <v>0</v>
      </c>
      <c r="AN722" s="84">
        <f t="shared" si="357"/>
        <v>0</v>
      </c>
      <c r="AO722" s="84">
        <f t="shared" si="342"/>
        <v>0</v>
      </c>
      <c r="AP722" s="84">
        <f t="shared" si="343"/>
        <v>0</v>
      </c>
      <c r="AQ722" s="84">
        <f t="shared" si="358"/>
        <v>0</v>
      </c>
      <c r="AR722" s="84">
        <f t="shared" si="367"/>
        <v>0</v>
      </c>
      <c r="AS722" s="84">
        <v>0</v>
      </c>
      <c r="AT722" s="84">
        <f t="shared" si="370"/>
        <v>0</v>
      </c>
      <c r="AU722" s="84">
        <v>0</v>
      </c>
      <c r="AV722" s="84">
        <f t="shared" si="344"/>
        <v>0</v>
      </c>
      <c r="AW722" s="84">
        <f t="shared" si="359"/>
        <v>0</v>
      </c>
      <c r="AX722" s="84">
        <f t="shared" si="345"/>
        <v>0</v>
      </c>
      <c r="AY722" s="84">
        <f t="shared" si="346"/>
        <v>0</v>
      </c>
      <c r="AZ722" s="84">
        <f t="shared" si="360"/>
        <v>0</v>
      </c>
      <c r="BA722" s="84">
        <f t="shared" si="347"/>
        <v>0</v>
      </c>
      <c r="BB722" s="84">
        <f t="shared" si="348"/>
        <v>0</v>
      </c>
      <c r="BC722" s="84">
        <f t="shared" si="361"/>
        <v>0</v>
      </c>
      <c r="BD722" s="84">
        <f t="shared" si="368"/>
        <v>0</v>
      </c>
      <c r="BE722" s="84">
        <v>0</v>
      </c>
      <c r="BF722" s="84">
        <f t="shared" si="362"/>
        <v>0</v>
      </c>
      <c r="BG722" s="84">
        <v>0</v>
      </c>
      <c r="BH722" s="84">
        <f t="shared" si="349"/>
        <v>0</v>
      </c>
      <c r="BI722" s="84">
        <f t="shared" si="363"/>
        <v>0</v>
      </c>
      <c r="BJ722" s="84">
        <f t="shared" si="350"/>
        <v>0</v>
      </c>
      <c r="BK722" s="84">
        <f t="shared" si="351"/>
        <v>0</v>
      </c>
      <c r="BL722" s="84">
        <f t="shared" si="364"/>
        <v>0</v>
      </c>
      <c r="BM722" s="84">
        <f t="shared" si="352"/>
        <v>0</v>
      </c>
      <c r="BN722" s="84">
        <f t="shared" si="353"/>
        <v>0</v>
      </c>
      <c r="BO722" s="84">
        <f t="shared" si="365"/>
        <v>0</v>
      </c>
      <c r="BP722" s="84">
        <f t="shared" si="369"/>
        <v>0</v>
      </c>
      <c r="BQ722" s="84">
        <v>0</v>
      </c>
      <c r="BR722" s="84">
        <f t="shared" si="366"/>
        <v>0</v>
      </c>
      <c r="BS722" s="84">
        <v>0</v>
      </c>
    </row>
    <row r="723" spans="1:71" s="85" customFormat="1">
      <c r="A723" s="69">
        <v>714</v>
      </c>
      <c r="B723" s="1"/>
      <c r="C723" s="1"/>
      <c r="D723" s="2"/>
      <c r="E723" s="3"/>
      <c r="F723" s="4"/>
      <c r="G723" s="2"/>
      <c r="H723" s="4"/>
      <c r="I723" s="4"/>
      <c r="J723" s="4"/>
      <c r="K723" s="5"/>
      <c r="L723" s="32"/>
      <c r="M723" s="4"/>
      <c r="N723" s="4"/>
      <c r="O723" s="5"/>
      <c r="P723" s="32"/>
      <c r="Q723" s="4"/>
      <c r="R723" s="4"/>
      <c r="S723" s="47"/>
      <c r="T723" s="32"/>
      <c r="U723" s="4"/>
      <c r="V723" s="4"/>
      <c r="W723" s="47"/>
      <c r="X723" s="86">
        <f>IF(Dane!$E$3=1,AL723+AX723+BJ723,IF(Dane!$E$3=2,AR723+BD723+BP723,AT723+BF723+BR723))</f>
        <v>0</v>
      </c>
      <c r="Y723" s="87">
        <f>IF(Dane!$E$3=1,AM723+AY723+BK723,IF(Dane!$E$3=2,AS723+BE723+BQ723,AU723+BG723+BS723))</f>
        <v>0</v>
      </c>
      <c r="Z723" s="87">
        <f>IF(((H723*Dane!$C$9)-X723)&lt;0,0,(H723*Dane!$C$9)-X723)</f>
        <v>0</v>
      </c>
      <c r="AA723" s="88">
        <f>IFERROR(IF(((I723*Dane!$C$9)-Y723)&lt;0,0,(I723*Dane!$C$9)-Y723),0)</f>
        <v>0</v>
      </c>
      <c r="AB723" s="74"/>
      <c r="AC723" s="83">
        <f>IF(Dane!$E$3=1,AL723,IF(Dane!$E$3=2,AR723,AT723))</f>
        <v>0</v>
      </c>
      <c r="AD723" s="83">
        <f>IF(Dane!$E$3=1,AM723,IF(Dane!$E$3=2,AS723,AU723))</f>
        <v>0</v>
      </c>
      <c r="AE723" s="83">
        <f>IF(Dane!$E$3=1,AX723,IF(Dane!$E$3=2,BD723,BF723))</f>
        <v>0</v>
      </c>
      <c r="AF723" s="83">
        <f>IF(Dane!$E$3=1,AY723,IF(Dane!$E$3=2,BE723,BG723))</f>
        <v>0</v>
      </c>
      <c r="AG723" s="83">
        <f>IF(Dane!$E$3=1,BJ723,IF(Dane!$E$3=2,BP723,BR723))</f>
        <v>0</v>
      </c>
      <c r="AH723" s="83">
        <f>IF(Dane!$E$3=1,BK723,IF(Dane!$E$3=2,BQ723,BS723))</f>
        <v>0</v>
      </c>
      <c r="AI723" s="84">
        <f t="shared" si="354"/>
        <v>0</v>
      </c>
      <c r="AJ723" s="84">
        <f t="shared" si="355"/>
        <v>0</v>
      </c>
      <c r="AK723" s="84"/>
      <c r="AL723" s="84">
        <f t="shared" si="341"/>
        <v>0</v>
      </c>
      <c r="AM723" s="84">
        <f t="shared" si="356"/>
        <v>0</v>
      </c>
      <c r="AN723" s="84">
        <f t="shared" si="357"/>
        <v>0</v>
      </c>
      <c r="AO723" s="84">
        <f t="shared" si="342"/>
        <v>0</v>
      </c>
      <c r="AP723" s="84">
        <f t="shared" si="343"/>
        <v>0</v>
      </c>
      <c r="AQ723" s="84">
        <f t="shared" si="358"/>
        <v>0</v>
      </c>
      <c r="AR723" s="84">
        <f t="shared" si="367"/>
        <v>0</v>
      </c>
      <c r="AS723" s="84">
        <v>0</v>
      </c>
      <c r="AT723" s="84">
        <f t="shared" si="370"/>
        <v>0</v>
      </c>
      <c r="AU723" s="84">
        <v>0</v>
      </c>
      <c r="AV723" s="84">
        <f t="shared" si="344"/>
        <v>0</v>
      </c>
      <c r="AW723" s="84">
        <f t="shared" si="359"/>
        <v>0</v>
      </c>
      <c r="AX723" s="84">
        <f t="shared" si="345"/>
        <v>0</v>
      </c>
      <c r="AY723" s="84">
        <f t="shared" si="346"/>
        <v>0</v>
      </c>
      <c r="AZ723" s="84">
        <f t="shared" si="360"/>
        <v>0</v>
      </c>
      <c r="BA723" s="84">
        <f t="shared" si="347"/>
        <v>0</v>
      </c>
      <c r="BB723" s="84">
        <f t="shared" si="348"/>
        <v>0</v>
      </c>
      <c r="BC723" s="84">
        <f t="shared" si="361"/>
        <v>0</v>
      </c>
      <c r="BD723" s="84">
        <f t="shared" si="368"/>
        <v>0</v>
      </c>
      <c r="BE723" s="84">
        <v>0</v>
      </c>
      <c r="BF723" s="84">
        <f t="shared" si="362"/>
        <v>0</v>
      </c>
      <c r="BG723" s="84">
        <v>0</v>
      </c>
      <c r="BH723" s="84">
        <f t="shared" si="349"/>
        <v>0</v>
      </c>
      <c r="BI723" s="84">
        <f t="shared" si="363"/>
        <v>0</v>
      </c>
      <c r="BJ723" s="84">
        <f t="shared" si="350"/>
        <v>0</v>
      </c>
      <c r="BK723" s="84">
        <f t="shared" si="351"/>
        <v>0</v>
      </c>
      <c r="BL723" s="84">
        <f t="shared" si="364"/>
        <v>0</v>
      </c>
      <c r="BM723" s="84">
        <f t="shared" si="352"/>
        <v>0</v>
      </c>
      <c r="BN723" s="84">
        <f t="shared" si="353"/>
        <v>0</v>
      </c>
      <c r="BO723" s="84">
        <f t="shared" si="365"/>
        <v>0</v>
      </c>
      <c r="BP723" s="84">
        <f t="shared" si="369"/>
        <v>0</v>
      </c>
      <c r="BQ723" s="84">
        <v>0</v>
      </c>
      <c r="BR723" s="84">
        <f t="shared" si="366"/>
        <v>0</v>
      </c>
      <c r="BS723" s="84">
        <v>0</v>
      </c>
    </row>
    <row r="724" spans="1:71" s="85" customFormat="1">
      <c r="A724" s="69">
        <v>715</v>
      </c>
      <c r="B724" s="1"/>
      <c r="C724" s="1"/>
      <c r="D724" s="2"/>
      <c r="E724" s="3"/>
      <c r="F724" s="4"/>
      <c r="G724" s="2"/>
      <c r="H724" s="4"/>
      <c r="I724" s="4"/>
      <c r="J724" s="4"/>
      <c r="K724" s="5"/>
      <c r="L724" s="32"/>
      <c r="M724" s="4"/>
      <c r="N724" s="4"/>
      <c r="O724" s="5"/>
      <c r="P724" s="32"/>
      <c r="Q724" s="4"/>
      <c r="R724" s="4"/>
      <c r="S724" s="47"/>
      <c r="T724" s="32"/>
      <c r="U724" s="4"/>
      <c r="V724" s="4"/>
      <c r="W724" s="47"/>
      <c r="X724" s="86">
        <f>IF(Dane!$E$3=1,AL724+AX724+BJ724,IF(Dane!$E$3=2,AR724+BD724+BP724,AT724+BF724+BR724))</f>
        <v>0</v>
      </c>
      <c r="Y724" s="87">
        <f>IF(Dane!$E$3=1,AM724+AY724+BK724,IF(Dane!$E$3=2,AS724+BE724+BQ724,AU724+BG724+BS724))</f>
        <v>0</v>
      </c>
      <c r="Z724" s="87">
        <f>IF(((H724*Dane!$C$9)-X724)&lt;0,0,(H724*Dane!$C$9)-X724)</f>
        <v>0</v>
      </c>
      <c r="AA724" s="88">
        <f>IFERROR(IF(((I724*Dane!$C$9)-Y724)&lt;0,0,(I724*Dane!$C$9)-Y724),0)</f>
        <v>0</v>
      </c>
      <c r="AB724" s="74"/>
      <c r="AC724" s="83">
        <f>IF(Dane!$E$3=1,AL724,IF(Dane!$E$3=2,AR724,AT724))</f>
        <v>0</v>
      </c>
      <c r="AD724" s="83">
        <f>IF(Dane!$E$3=1,AM724,IF(Dane!$E$3=2,AS724,AU724))</f>
        <v>0</v>
      </c>
      <c r="AE724" s="83">
        <f>IF(Dane!$E$3=1,AX724,IF(Dane!$E$3=2,BD724,BF724))</f>
        <v>0</v>
      </c>
      <c r="AF724" s="83">
        <f>IF(Dane!$E$3=1,AY724,IF(Dane!$E$3=2,BE724,BG724))</f>
        <v>0</v>
      </c>
      <c r="AG724" s="83">
        <f>IF(Dane!$E$3=1,BJ724,IF(Dane!$E$3=2,BP724,BR724))</f>
        <v>0</v>
      </c>
      <c r="AH724" s="83">
        <f>IF(Dane!$E$3=1,BK724,IF(Dane!$E$3=2,BQ724,BS724))</f>
        <v>0</v>
      </c>
      <c r="AI724" s="84">
        <f t="shared" si="354"/>
        <v>0</v>
      </c>
      <c r="AJ724" s="84">
        <f t="shared" si="355"/>
        <v>0</v>
      </c>
      <c r="AK724" s="84"/>
      <c r="AL724" s="84">
        <f t="shared" si="341"/>
        <v>0</v>
      </c>
      <c r="AM724" s="84">
        <f t="shared" si="356"/>
        <v>0</v>
      </c>
      <c r="AN724" s="84">
        <f t="shared" si="357"/>
        <v>0</v>
      </c>
      <c r="AO724" s="84">
        <f t="shared" si="342"/>
        <v>0</v>
      </c>
      <c r="AP724" s="84">
        <f t="shared" si="343"/>
        <v>0</v>
      </c>
      <c r="AQ724" s="84">
        <f t="shared" si="358"/>
        <v>0</v>
      </c>
      <c r="AR724" s="84">
        <f t="shared" si="367"/>
        <v>0</v>
      </c>
      <c r="AS724" s="84">
        <v>0</v>
      </c>
      <c r="AT724" s="84">
        <f t="shared" si="370"/>
        <v>0</v>
      </c>
      <c r="AU724" s="84">
        <v>0</v>
      </c>
      <c r="AV724" s="84">
        <f t="shared" si="344"/>
        <v>0</v>
      </c>
      <c r="AW724" s="84">
        <f t="shared" si="359"/>
        <v>0</v>
      </c>
      <c r="AX724" s="84">
        <f t="shared" si="345"/>
        <v>0</v>
      </c>
      <c r="AY724" s="84">
        <f t="shared" si="346"/>
        <v>0</v>
      </c>
      <c r="AZ724" s="84">
        <f t="shared" si="360"/>
        <v>0</v>
      </c>
      <c r="BA724" s="84">
        <f t="shared" si="347"/>
        <v>0</v>
      </c>
      <c r="BB724" s="84">
        <f t="shared" si="348"/>
        <v>0</v>
      </c>
      <c r="BC724" s="84">
        <f t="shared" si="361"/>
        <v>0</v>
      </c>
      <c r="BD724" s="84">
        <f t="shared" si="368"/>
        <v>0</v>
      </c>
      <c r="BE724" s="84">
        <v>0</v>
      </c>
      <c r="BF724" s="84">
        <f t="shared" si="362"/>
        <v>0</v>
      </c>
      <c r="BG724" s="84">
        <v>0</v>
      </c>
      <c r="BH724" s="84">
        <f t="shared" si="349"/>
        <v>0</v>
      </c>
      <c r="BI724" s="84">
        <f t="shared" si="363"/>
        <v>0</v>
      </c>
      <c r="BJ724" s="84">
        <f t="shared" si="350"/>
        <v>0</v>
      </c>
      <c r="BK724" s="84">
        <f t="shared" si="351"/>
        <v>0</v>
      </c>
      <c r="BL724" s="84">
        <f t="shared" si="364"/>
        <v>0</v>
      </c>
      <c r="BM724" s="84">
        <f t="shared" si="352"/>
        <v>0</v>
      </c>
      <c r="BN724" s="84">
        <f t="shared" si="353"/>
        <v>0</v>
      </c>
      <c r="BO724" s="84">
        <f t="shared" si="365"/>
        <v>0</v>
      </c>
      <c r="BP724" s="84">
        <f t="shared" si="369"/>
        <v>0</v>
      </c>
      <c r="BQ724" s="84">
        <v>0</v>
      </c>
      <c r="BR724" s="84">
        <f t="shared" si="366"/>
        <v>0</v>
      </c>
      <c r="BS724" s="84">
        <v>0</v>
      </c>
    </row>
    <row r="725" spans="1:71" s="85" customFormat="1">
      <c r="A725" s="69">
        <v>716</v>
      </c>
      <c r="B725" s="1"/>
      <c r="C725" s="1"/>
      <c r="D725" s="2"/>
      <c r="E725" s="3"/>
      <c r="F725" s="4"/>
      <c r="G725" s="2"/>
      <c r="H725" s="4"/>
      <c r="I725" s="4"/>
      <c r="J725" s="4"/>
      <c r="K725" s="5"/>
      <c r="L725" s="32"/>
      <c r="M725" s="4"/>
      <c r="N725" s="4"/>
      <c r="O725" s="5"/>
      <c r="P725" s="32"/>
      <c r="Q725" s="4"/>
      <c r="R725" s="4"/>
      <c r="S725" s="47"/>
      <c r="T725" s="32"/>
      <c r="U725" s="4"/>
      <c r="V725" s="4"/>
      <c r="W725" s="47"/>
      <c r="X725" s="86">
        <f>IF(Dane!$E$3=1,AL725+AX725+BJ725,IF(Dane!$E$3=2,AR725+BD725+BP725,AT725+BF725+BR725))</f>
        <v>0</v>
      </c>
      <c r="Y725" s="87">
        <f>IF(Dane!$E$3=1,AM725+AY725+BK725,IF(Dane!$E$3=2,AS725+BE725+BQ725,AU725+BG725+BS725))</f>
        <v>0</v>
      </c>
      <c r="Z725" s="87">
        <f>IF(((H725*Dane!$C$9)-X725)&lt;0,0,(H725*Dane!$C$9)-X725)</f>
        <v>0</v>
      </c>
      <c r="AA725" s="88">
        <f>IFERROR(IF(((I725*Dane!$C$9)-Y725)&lt;0,0,(I725*Dane!$C$9)-Y725),0)</f>
        <v>0</v>
      </c>
      <c r="AB725" s="74"/>
      <c r="AC725" s="83">
        <f>IF(Dane!$E$3=1,AL725,IF(Dane!$E$3=2,AR725,AT725))</f>
        <v>0</v>
      </c>
      <c r="AD725" s="83">
        <f>IF(Dane!$E$3=1,AM725,IF(Dane!$E$3=2,AS725,AU725))</f>
        <v>0</v>
      </c>
      <c r="AE725" s="83">
        <f>IF(Dane!$E$3=1,AX725,IF(Dane!$E$3=2,BD725,BF725))</f>
        <v>0</v>
      </c>
      <c r="AF725" s="83">
        <f>IF(Dane!$E$3=1,AY725,IF(Dane!$E$3=2,BE725,BG725))</f>
        <v>0</v>
      </c>
      <c r="AG725" s="83">
        <f>IF(Dane!$E$3=1,BJ725,IF(Dane!$E$3=2,BP725,BR725))</f>
        <v>0</v>
      </c>
      <c r="AH725" s="83">
        <f>IF(Dane!$E$3=1,BK725,IF(Dane!$E$3=2,BQ725,BS725))</f>
        <v>0</v>
      </c>
      <c r="AI725" s="84">
        <f t="shared" si="354"/>
        <v>0</v>
      </c>
      <c r="AJ725" s="84">
        <f t="shared" si="355"/>
        <v>0</v>
      </c>
      <c r="AK725" s="84"/>
      <c r="AL725" s="84">
        <f t="shared" si="341"/>
        <v>0</v>
      </c>
      <c r="AM725" s="84">
        <f t="shared" si="356"/>
        <v>0</v>
      </c>
      <c r="AN725" s="84">
        <f t="shared" si="357"/>
        <v>0</v>
      </c>
      <c r="AO725" s="84">
        <f t="shared" si="342"/>
        <v>0</v>
      </c>
      <c r="AP725" s="84">
        <f t="shared" si="343"/>
        <v>0</v>
      </c>
      <c r="AQ725" s="84">
        <f t="shared" si="358"/>
        <v>0</v>
      </c>
      <c r="AR725" s="84">
        <f t="shared" si="367"/>
        <v>0</v>
      </c>
      <c r="AS725" s="84">
        <v>0</v>
      </c>
      <c r="AT725" s="84">
        <f t="shared" si="370"/>
        <v>0</v>
      </c>
      <c r="AU725" s="84">
        <v>0</v>
      </c>
      <c r="AV725" s="84">
        <f t="shared" si="344"/>
        <v>0</v>
      </c>
      <c r="AW725" s="84">
        <f t="shared" si="359"/>
        <v>0</v>
      </c>
      <c r="AX725" s="84">
        <f t="shared" si="345"/>
        <v>0</v>
      </c>
      <c r="AY725" s="84">
        <f t="shared" si="346"/>
        <v>0</v>
      </c>
      <c r="AZ725" s="84">
        <f t="shared" si="360"/>
        <v>0</v>
      </c>
      <c r="BA725" s="84">
        <f t="shared" si="347"/>
        <v>0</v>
      </c>
      <c r="BB725" s="84">
        <f t="shared" si="348"/>
        <v>0</v>
      </c>
      <c r="BC725" s="84">
        <f t="shared" si="361"/>
        <v>0</v>
      </c>
      <c r="BD725" s="84">
        <f t="shared" si="368"/>
        <v>0</v>
      </c>
      <c r="BE725" s="84">
        <v>0</v>
      </c>
      <c r="BF725" s="84">
        <f t="shared" si="362"/>
        <v>0</v>
      </c>
      <c r="BG725" s="84">
        <v>0</v>
      </c>
      <c r="BH725" s="84">
        <f t="shared" si="349"/>
        <v>0</v>
      </c>
      <c r="BI725" s="84">
        <f t="shared" si="363"/>
        <v>0</v>
      </c>
      <c r="BJ725" s="84">
        <f t="shared" si="350"/>
        <v>0</v>
      </c>
      <c r="BK725" s="84">
        <f t="shared" si="351"/>
        <v>0</v>
      </c>
      <c r="BL725" s="84">
        <f t="shared" si="364"/>
        <v>0</v>
      </c>
      <c r="BM725" s="84">
        <f t="shared" si="352"/>
        <v>0</v>
      </c>
      <c r="BN725" s="84">
        <f t="shared" si="353"/>
        <v>0</v>
      </c>
      <c r="BO725" s="84">
        <f t="shared" si="365"/>
        <v>0</v>
      </c>
      <c r="BP725" s="84">
        <f t="shared" si="369"/>
        <v>0</v>
      </c>
      <c r="BQ725" s="84">
        <v>0</v>
      </c>
      <c r="BR725" s="84">
        <f t="shared" si="366"/>
        <v>0</v>
      </c>
      <c r="BS725" s="84">
        <v>0</v>
      </c>
    </row>
    <row r="726" spans="1:71" s="85" customFormat="1">
      <c r="A726" s="69">
        <v>717</v>
      </c>
      <c r="B726" s="1"/>
      <c r="C726" s="1"/>
      <c r="D726" s="2"/>
      <c r="E726" s="3"/>
      <c r="F726" s="4"/>
      <c r="G726" s="2"/>
      <c r="H726" s="4"/>
      <c r="I726" s="4"/>
      <c r="J726" s="4"/>
      <c r="K726" s="5"/>
      <c r="L726" s="32"/>
      <c r="M726" s="4"/>
      <c r="N726" s="4"/>
      <c r="O726" s="5"/>
      <c r="P726" s="32"/>
      <c r="Q726" s="4"/>
      <c r="R726" s="4"/>
      <c r="S726" s="47"/>
      <c r="T726" s="32"/>
      <c r="U726" s="4"/>
      <c r="V726" s="4"/>
      <c r="W726" s="47"/>
      <c r="X726" s="86">
        <f>IF(Dane!$E$3=1,AL726+AX726+BJ726,IF(Dane!$E$3=2,AR726+BD726+BP726,AT726+BF726+BR726))</f>
        <v>0</v>
      </c>
      <c r="Y726" s="87">
        <f>IF(Dane!$E$3=1,AM726+AY726+BK726,IF(Dane!$E$3=2,AS726+BE726+BQ726,AU726+BG726+BS726))</f>
        <v>0</v>
      </c>
      <c r="Z726" s="87">
        <f>IF(((H726*Dane!$C$9)-X726)&lt;0,0,(H726*Dane!$C$9)-X726)</f>
        <v>0</v>
      </c>
      <c r="AA726" s="88">
        <f>IFERROR(IF(((I726*Dane!$C$9)-Y726)&lt;0,0,(I726*Dane!$C$9)-Y726),0)</f>
        <v>0</v>
      </c>
      <c r="AB726" s="74"/>
      <c r="AC726" s="83">
        <f>IF(Dane!$E$3=1,AL726,IF(Dane!$E$3=2,AR726,AT726))</f>
        <v>0</v>
      </c>
      <c r="AD726" s="83">
        <f>IF(Dane!$E$3=1,AM726,IF(Dane!$E$3=2,AS726,AU726))</f>
        <v>0</v>
      </c>
      <c r="AE726" s="83">
        <f>IF(Dane!$E$3=1,AX726,IF(Dane!$E$3=2,BD726,BF726))</f>
        <v>0</v>
      </c>
      <c r="AF726" s="83">
        <f>IF(Dane!$E$3=1,AY726,IF(Dane!$E$3=2,BE726,BG726))</f>
        <v>0</v>
      </c>
      <c r="AG726" s="83">
        <f>IF(Dane!$E$3=1,BJ726,IF(Dane!$E$3=2,BP726,BR726))</f>
        <v>0</v>
      </c>
      <c r="AH726" s="83">
        <f>IF(Dane!$E$3=1,BK726,IF(Dane!$E$3=2,BQ726,BS726))</f>
        <v>0</v>
      </c>
      <c r="AI726" s="84">
        <f t="shared" si="354"/>
        <v>0</v>
      </c>
      <c r="AJ726" s="84">
        <f t="shared" si="355"/>
        <v>0</v>
      </c>
      <c r="AK726" s="84"/>
      <c r="AL726" s="84">
        <f t="shared" si="341"/>
        <v>0</v>
      </c>
      <c r="AM726" s="84">
        <f t="shared" si="356"/>
        <v>0</v>
      </c>
      <c r="AN726" s="84">
        <f t="shared" si="357"/>
        <v>0</v>
      </c>
      <c r="AO726" s="84">
        <f t="shared" si="342"/>
        <v>0</v>
      </c>
      <c r="AP726" s="84">
        <f t="shared" si="343"/>
        <v>0</v>
      </c>
      <c r="AQ726" s="84">
        <f t="shared" si="358"/>
        <v>0</v>
      </c>
      <c r="AR726" s="84">
        <f t="shared" si="367"/>
        <v>0</v>
      </c>
      <c r="AS726" s="84">
        <v>0</v>
      </c>
      <c r="AT726" s="84">
        <f t="shared" si="370"/>
        <v>0</v>
      </c>
      <c r="AU726" s="84">
        <v>0</v>
      </c>
      <c r="AV726" s="84">
        <f t="shared" si="344"/>
        <v>0</v>
      </c>
      <c r="AW726" s="84">
        <f t="shared" si="359"/>
        <v>0</v>
      </c>
      <c r="AX726" s="84">
        <f t="shared" si="345"/>
        <v>0</v>
      </c>
      <c r="AY726" s="84">
        <f t="shared" si="346"/>
        <v>0</v>
      </c>
      <c r="AZ726" s="84">
        <f t="shared" si="360"/>
        <v>0</v>
      </c>
      <c r="BA726" s="84">
        <f t="shared" si="347"/>
        <v>0</v>
      </c>
      <c r="BB726" s="84">
        <f t="shared" si="348"/>
        <v>0</v>
      </c>
      <c r="BC726" s="84">
        <f t="shared" si="361"/>
        <v>0</v>
      </c>
      <c r="BD726" s="84">
        <f t="shared" si="368"/>
        <v>0</v>
      </c>
      <c r="BE726" s="84">
        <v>0</v>
      </c>
      <c r="BF726" s="84">
        <f t="shared" si="362"/>
        <v>0</v>
      </c>
      <c r="BG726" s="84">
        <v>0</v>
      </c>
      <c r="BH726" s="84">
        <f t="shared" si="349"/>
        <v>0</v>
      </c>
      <c r="BI726" s="84">
        <f t="shared" si="363"/>
        <v>0</v>
      </c>
      <c r="BJ726" s="84">
        <f t="shared" si="350"/>
        <v>0</v>
      </c>
      <c r="BK726" s="84">
        <f t="shared" si="351"/>
        <v>0</v>
      </c>
      <c r="BL726" s="84">
        <f t="shared" si="364"/>
        <v>0</v>
      </c>
      <c r="BM726" s="84">
        <f t="shared" si="352"/>
        <v>0</v>
      </c>
      <c r="BN726" s="84">
        <f t="shared" si="353"/>
        <v>0</v>
      </c>
      <c r="BO726" s="84">
        <f t="shared" si="365"/>
        <v>0</v>
      </c>
      <c r="BP726" s="84">
        <f t="shared" si="369"/>
        <v>0</v>
      </c>
      <c r="BQ726" s="84">
        <v>0</v>
      </c>
      <c r="BR726" s="84">
        <f t="shared" si="366"/>
        <v>0</v>
      </c>
      <c r="BS726" s="84">
        <v>0</v>
      </c>
    </row>
    <row r="727" spans="1:71" s="85" customFormat="1">
      <c r="A727" s="69">
        <v>718</v>
      </c>
      <c r="B727" s="1"/>
      <c r="C727" s="1"/>
      <c r="D727" s="2"/>
      <c r="E727" s="3"/>
      <c r="F727" s="4"/>
      <c r="G727" s="2"/>
      <c r="H727" s="4"/>
      <c r="I727" s="4"/>
      <c r="J727" s="4"/>
      <c r="K727" s="5"/>
      <c r="L727" s="32"/>
      <c r="M727" s="4"/>
      <c r="N727" s="4"/>
      <c r="O727" s="5"/>
      <c r="P727" s="32"/>
      <c r="Q727" s="4"/>
      <c r="R727" s="4"/>
      <c r="S727" s="47"/>
      <c r="T727" s="32"/>
      <c r="U727" s="4"/>
      <c r="V727" s="4"/>
      <c r="W727" s="47"/>
      <c r="X727" s="86">
        <f>IF(Dane!$E$3=1,AL727+AX727+BJ727,IF(Dane!$E$3=2,AR727+BD727+BP727,AT727+BF727+BR727))</f>
        <v>0</v>
      </c>
      <c r="Y727" s="87">
        <f>IF(Dane!$E$3=1,AM727+AY727+BK727,IF(Dane!$E$3=2,AS727+BE727+BQ727,AU727+BG727+BS727))</f>
        <v>0</v>
      </c>
      <c r="Z727" s="87">
        <f>IF(((H727*Dane!$C$9)-X727)&lt;0,0,(H727*Dane!$C$9)-X727)</f>
        <v>0</v>
      </c>
      <c r="AA727" s="88">
        <f>IFERROR(IF(((I727*Dane!$C$9)-Y727)&lt;0,0,(I727*Dane!$C$9)-Y727),0)</f>
        <v>0</v>
      </c>
      <c r="AB727" s="74"/>
      <c r="AC727" s="83">
        <f>IF(Dane!$E$3=1,AL727,IF(Dane!$E$3=2,AR727,AT727))</f>
        <v>0</v>
      </c>
      <c r="AD727" s="83">
        <f>IF(Dane!$E$3=1,AM727,IF(Dane!$E$3=2,AS727,AU727))</f>
        <v>0</v>
      </c>
      <c r="AE727" s="83">
        <f>IF(Dane!$E$3=1,AX727,IF(Dane!$E$3=2,BD727,BF727))</f>
        <v>0</v>
      </c>
      <c r="AF727" s="83">
        <f>IF(Dane!$E$3=1,AY727,IF(Dane!$E$3=2,BE727,BG727))</f>
        <v>0</v>
      </c>
      <c r="AG727" s="83">
        <f>IF(Dane!$E$3=1,BJ727,IF(Dane!$E$3=2,BP727,BR727))</f>
        <v>0</v>
      </c>
      <c r="AH727" s="83">
        <f>IF(Dane!$E$3=1,BK727,IF(Dane!$E$3=2,BQ727,BS727))</f>
        <v>0</v>
      </c>
      <c r="AI727" s="84">
        <f t="shared" si="354"/>
        <v>0</v>
      </c>
      <c r="AJ727" s="84">
        <f t="shared" si="355"/>
        <v>0</v>
      </c>
      <c r="AK727" s="84"/>
      <c r="AL727" s="84">
        <f t="shared" si="341"/>
        <v>0</v>
      </c>
      <c r="AM727" s="84">
        <f t="shared" si="356"/>
        <v>0</v>
      </c>
      <c r="AN727" s="84">
        <f t="shared" si="357"/>
        <v>0</v>
      </c>
      <c r="AO727" s="84">
        <f t="shared" si="342"/>
        <v>0</v>
      </c>
      <c r="AP727" s="84">
        <f t="shared" si="343"/>
        <v>0</v>
      </c>
      <c r="AQ727" s="84">
        <f t="shared" si="358"/>
        <v>0</v>
      </c>
      <c r="AR727" s="84">
        <f t="shared" si="367"/>
        <v>0</v>
      </c>
      <c r="AS727" s="84">
        <v>0</v>
      </c>
      <c r="AT727" s="84">
        <f t="shared" si="370"/>
        <v>0</v>
      </c>
      <c r="AU727" s="84">
        <v>0</v>
      </c>
      <c r="AV727" s="84">
        <f t="shared" si="344"/>
        <v>0</v>
      </c>
      <c r="AW727" s="84">
        <f t="shared" si="359"/>
        <v>0</v>
      </c>
      <c r="AX727" s="84">
        <f t="shared" si="345"/>
        <v>0</v>
      </c>
      <c r="AY727" s="84">
        <f t="shared" si="346"/>
        <v>0</v>
      </c>
      <c r="AZ727" s="84">
        <f t="shared" si="360"/>
        <v>0</v>
      </c>
      <c r="BA727" s="84">
        <f t="shared" si="347"/>
        <v>0</v>
      </c>
      <c r="BB727" s="84">
        <f t="shared" si="348"/>
        <v>0</v>
      </c>
      <c r="BC727" s="84">
        <f t="shared" si="361"/>
        <v>0</v>
      </c>
      <c r="BD727" s="84">
        <f t="shared" si="368"/>
        <v>0</v>
      </c>
      <c r="BE727" s="84">
        <v>0</v>
      </c>
      <c r="BF727" s="84">
        <f t="shared" si="362"/>
        <v>0</v>
      </c>
      <c r="BG727" s="84">
        <v>0</v>
      </c>
      <c r="BH727" s="84">
        <f t="shared" si="349"/>
        <v>0</v>
      </c>
      <c r="BI727" s="84">
        <f t="shared" si="363"/>
        <v>0</v>
      </c>
      <c r="BJ727" s="84">
        <f t="shared" si="350"/>
        <v>0</v>
      </c>
      <c r="BK727" s="84">
        <f t="shared" si="351"/>
        <v>0</v>
      </c>
      <c r="BL727" s="84">
        <f t="shared" si="364"/>
        <v>0</v>
      </c>
      <c r="BM727" s="84">
        <f t="shared" si="352"/>
        <v>0</v>
      </c>
      <c r="BN727" s="84">
        <f t="shared" si="353"/>
        <v>0</v>
      </c>
      <c r="BO727" s="84">
        <f t="shared" si="365"/>
        <v>0</v>
      </c>
      <c r="BP727" s="84">
        <f t="shared" si="369"/>
        <v>0</v>
      </c>
      <c r="BQ727" s="84">
        <v>0</v>
      </c>
      <c r="BR727" s="84">
        <f t="shared" si="366"/>
        <v>0</v>
      </c>
      <c r="BS727" s="84">
        <v>0</v>
      </c>
    </row>
    <row r="728" spans="1:71" s="85" customFormat="1">
      <c r="A728" s="69">
        <v>719</v>
      </c>
      <c r="B728" s="1"/>
      <c r="C728" s="1"/>
      <c r="D728" s="2"/>
      <c r="E728" s="3"/>
      <c r="F728" s="4"/>
      <c r="G728" s="2"/>
      <c r="H728" s="4"/>
      <c r="I728" s="4"/>
      <c r="J728" s="4"/>
      <c r="K728" s="5"/>
      <c r="L728" s="32"/>
      <c r="M728" s="4"/>
      <c r="N728" s="4"/>
      <c r="O728" s="5"/>
      <c r="P728" s="32"/>
      <c r="Q728" s="4"/>
      <c r="R728" s="4"/>
      <c r="S728" s="47"/>
      <c r="T728" s="32"/>
      <c r="U728" s="4"/>
      <c r="V728" s="4"/>
      <c r="W728" s="47"/>
      <c r="X728" s="86">
        <f>IF(Dane!$E$3=1,AL728+AX728+BJ728,IF(Dane!$E$3=2,AR728+BD728+BP728,AT728+BF728+BR728))</f>
        <v>0</v>
      </c>
      <c r="Y728" s="87">
        <f>IF(Dane!$E$3=1,AM728+AY728+BK728,IF(Dane!$E$3=2,AS728+BE728+BQ728,AU728+BG728+BS728))</f>
        <v>0</v>
      </c>
      <c r="Z728" s="87">
        <f>IF(((H728*Dane!$C$9)-X728)&lt;0,0,(H728*Dane!$C$9)-X728)</f>
        <v>0</v>
      </c>
      <c r="AA728" s="88">
        <f>IFERROR(IF(((I728*Dane!$C$9)-Y728)&lt;0,0,(I728*Dane!$C$9)-Y728),0)</f>
        <v>0</v>
      </c>
      <c r="AB728" s="74"/>
      <c r="AC728" s="83">
        <f>IF(Dane!$E$3=1,AL728,IF(Dane!$E$3=2,AR728,AT728))</f>
        <v>0</v>
      </c>
      <c r="AD728" s="83">
        <f>IF(Dane!$E$3=1,AM728,IF(Dane!$E$3=2,AS728,AU728))</f>
        <v>0</v>
      </c>
      <c r="AE728" s="83">
        <f>IF(Dane!$E$3=1,AX728,IF(Dane!$E$3=2,BD728,BF728))</f>
        <v>0</v>
      </c>
      <c r="AF728" s="83">
        <f>IF(Dane!$E$3=1,AY728,IF(Dane!$E$3=2,BE728,BG728))</f>
        <v>0</v>
      </c>
      <c r="AG728" s="83">
        <f>IF(Dane!$E$3=1,BJ728,IF(Dane!$E$3=2,BP728,BR728))</f>
        <v>0</v>
      </c>
      <c r="AH728" s="83">
        <f>IF(Dane!$E$3=1,BK728,IF(Dane!$E$3=2,BQ728,BS728))</f>
        <v>0</v>
      </c>
      <c r="AI728" s="84">
        <f t="shared" si="354"/>
        <v>0</v>
      </c>
      <c r="AJ728" s="84">
        <f t="shared" si="355"/>
        <v>0</v>
      </c>
      <c r="AK728" s="84"/>
      <c r="AL728" s="84">
        <f t="shared" si="341"/>
        <v>0</v>
      </c>
      <c r="AM728" s="84">
        <f t="shared" si="356"/>
        <v>0</v>
      </c>
      <c r="AN728" s="84">
        <f t="shared" si="357"/>
        <v>0</v>
      </c>
      <c r="AO728" s="84">
        <f t="shared" si="342"/>
        <v>0</v>
      </c>
      <c r="AP728" s="84">
        <f t="shared" si="343"/>
        <v>0</v>
      </c>
      <c r="AQ728" s="84">
        <f t="shared" si="358"/>
        <v>0</v>
      </c>
      <c r="AR728" s="84">
        <f t="shared" si="367"/>
        <v>0</v>
      </c>
      <c r="AS728" s="84">
        <v>0</v>
      </c>
      <c r="AT728" s="84">
        <f t="shared" si="370"/>
        <v>0</v>
      </c>
      <c r="AU728" s="84">
        <v>0</v>
      </c>
      <c r="AV728" s="84">
        <f t="shared" si="344"/>
        <v>0</v>
      </c>
      <c r="AW728" s="84">
        <f t="shared" si="359"/>
        <v>0</v>
      </c>
      <c r="AX728" s="84">
        <f t="shared" si="345"/>
        <v>0</v>
      </c>
      <c r="AY728" s="84">
        <f t="shared" si="346"/>
        <v>0</v>
      </c>
      <c r="AZ728" s="84">
        <f t="shared" si="360"/>
        <v>0</v>
      </c>
      <c r="BA728" s="84">
        <f t="shared" si="347"/>
        <v>0</v>
      </c>
      <c r="BB728" s="84">
        <f t="shared" si="348"/>
        <v>0</v>
      </c>
      <c r="BC728" s="84">
        <f t="shared" si="361"/>
        <v>0</v>
      </c>
      <c r="BD728" s="84">
        <f t="shared" si="368"/>
        <v>0</v>
      </c>
      <c r="BE728" s="84">
        <v>0</v>
      </c>
      <c r="BF728" s="84">
        <f t="shared" si="362"/>
        <v>0</v>
      </c>
      <c r="BG728" s="84">
        <v>0</v>
      </c>
      <c r="BH728" s="84">
        <f t="shared" si="349"/>
        <v>0</v>
      </c>
      <c r="BI728" s="84">
        <f t="shared" si="363"/>
        <v>0</v>
      </c>
      <c r="BJ728" s="84">
        <f t="shared" si="350"/>
        <v>0</v>
      </c>
      <c r="BK728" s="84">
        <f t="shared" si="351"/>
        <v>0</v>
      </c>
      <c r="BL728" s="84">
        <f t="shared" si="364"/>
        <v>0</v>
      </c>
      <c r="BM728" s="84">
        <f t="shared" si="352"/>
        <v>0</v>
      </c>
      <c r="BN728" s="84">
        <f t="shared" si="353"/>
        <v>0</v>
      </c>
      <c r="BO728" s="84">
        <f t="shared" si="365"/>
        <v>0</v>
      </c>
      <c r="BP728" s="84">
        <f t="shared" si="369"/>
        <v>0</v>
      </c>
      <c r="BQ728" s="84">
        <v>0</v>
      </c>
      <c r="BR728" s="84">
        <f t="shared" si="366"/>
        <v>0</v>
      </c>
      <c r="BS728" s="84">
        <v>0</v>
      </c>
    </row>
    <row r="729" spans="1:71" s="85" customFormat="1">
      <c r="A729" s="69">
        <v>720</v>
      </c>
      <c r="B729" s="1"/>
      <c r="C729" s="1"/>
      <c r="D729" s="2"/>
      <c r="E729" s="3"/>
      <c r="F729" s="4"/>
      <c r="G729" s="2"/>
      <c r="H729" s="4"/>
      <c r="I729" s="4"/>
      <c r="J729" s="4"/>
      <c r="K729" s="5"/>
      <c r="L729" s="32"/>
      <c r="M729" s="4"/>
      <c r="N729" s="4"/>
      <c r="O729" s="5"/>
      <c r="P729" s="32"/>
      <c r="Q729" s="4"/>
      <c r="R729" s="4"/>
      <c r="S729" s="47"/>
      <c r="T729" s="32"/>
      <c r="U729" s="4"/>
      <c r="V729" s="4"/>
      <c r="W729" s="47"/>
      <c r="X729" s="86">
        <f>IF(Dane!$E$3=1,AL729+AX729+BJ729,IF(Dane!$E$3=2,AR729+BD729+BP729,AT729+BF729+BR729))</f>
        <v>0</v>
      </c>
      <c r="Y729" s="87">
        <f>IF(Dane!$E$3=1,AM729+AY729+BK729,IF(Dane!$E$3=2,AS729+BE729+BQ729,AU729+BG729+BS729))</f>
        <v>0</v>
      </c>
      <c r="Z729" s="87">
        <f>IF(((H729*Dane!$C$9)-X729)&lt;0,0,(H729*Dane!$C$9)-X729)</f>
        <v>0</v>
      </c>
      <c r="AA729" s="88">
        <f>IFERROR(IF(((I729*Dane!$C$9)-Y729)&lt;0,0,(I729*Dane!$C$9)-Y729),0)</f>
        <v>0</v>
      </c>
      <c r="AB729" s="74"/>
      <c r="AC729" s="83">
        <f>IF(Dane!$E$3=1,AL729,IF(Dane!$E$3=2,AR729,AT729))</f>
        <v>0</v>
      </c>
      <c r="AD729" s="83">
        <f>IF(Dane!$E$3=1,AM729,IF(Dane!$E$3=2,AS729,AU729))</f>
        <v>0</v>
      </c>
      <c r="AE729" s="83">
        <f>IF(Dane!$E$3=1,AX729,IF(Dane!$E$3=2,BD729,BF729))</f>
        <v>0</v>
      </c>
      <c r="AF729" s="83">
        <f>IF(Dane!$E$3=1,AY729,IF(Dane!$E$3=2,BE729,BG729))</f>
        <v>0</v>
      </c>
      <c r="AG729" s="83">
        <f>IF(Dane!$E$3=1,BJ729,IF(Dane!$E$3=2,BP729,BR729))</f>
        <v>0</v>
      </c>
      <c r="AH729" s="83">
        <f>IF(Dane!$E$3=1,BK729,IF(Dane!$E$3=2,BQ729,BS729))</f>
        <v>0</v>
      </c>
      <c r="AI729" s="84">
        <f t="shared" si="354"/>
        <v>0</v>
      </c>
      <c r="AJ729" s="84">
        <f t="shared" si="355"/>
        <v>0</v>
      </c>
      <c r="AK729" s="84"/>
      <c r="AL729" s="84">
        <f t="shared" si="341"/>
        <v>0</v>
      </c>
      <c r="AM729" s="84">
        <f t="shared" si="356"/>
        <v>0</v>
      </c>
      <c r="AN729" s="84">
        <f t="shared" si="357"/>
        <v>0</v>
      </c>
      <c r="AO729" s="84">
        <f t="shared" si="342"/>
        <v>0</v>
      </c>
      <c r="AP729" s="84">
        <f t="shared" si="343"/>
        <v>0</v>
      </c>
      <c r="AQ729" s="84">
        <f t="shared" si="358"/>
        <v>0</v>
      </c>
      <c r="AR729" s="84">
        <f t="shared" si="367"/>
        <v>0</v>
      </c>
      <c r="AS729" s="84">
        <v>0</v>
      </c>
      <c r="AT729" s="84">
        <f t="shared" si="370"/>
        <v>0</v>
      </c>
      <c r="AU729" s="84">
        <v>0</v>
      </c>
      <c r="AV729" s="84">
        <f t="shared" si="344"/>
        <v>0</v>
      </c>
      <c r="AW729" s="84">
        <f t="shared" si="359"/>
        <v>0</v>
      </c>
      <c r="AX729" s="84">
        <f t="shared" si="345"/>
        <v>0</v>
      </c>
      <c r="AY729" s="84">
        <f t="shared" si="346"/>
        <v>0</v>
      </c>
      <c r="AZ729" s="84">
        <f t="shared" si="360"/>
        <v>0</v>
      </c>
      <c r="BA729" s="84">
        <f t="shared" si="347"/>
        <v>0</v>
      </c>
      <c r="BB729" s="84">
        <f t="shared" si="348"/>
        <v>0</v>
      </c>
      <c r="BC729" s="84">
        <f t="shared" si="361"/>
        <v>0</v>
      </c>
      <c r="BD729" s="84">
        <f t="shared" si="368"/>
        <v>0</v>
      </c>
      <c r="BE729" s="84">
        <v>0</v>
      </c>
      <c r="BF729" s="84">
        <f t="shared" si="362"/>
        <v>0</v>
      </c>
      <c r="BG729" s="84">
        <v>0</v>
      </c>
      <c r="BH729" s="84">
        <f t="shared" si="349"/>
        <v>0</v>
      </c>
      <c r="BI729" s="84">
        <f t="shared" si="363"/>
        <v>0</v>
      </c>
      <c r="BJ729" s="84">
        <f t="shared" si="350"/>
        <v>0</v>
      </c>
      <c r="BK729" s="84">
        <f t="shared" si="351"/>
        <v>0</v>
      </c>
      <c r="BL729" s="84">
        <f t="shared" si="364"/>
        <v>0</v>
      </c>
      <c r="BM729" s="84">
        <f t="shared" si="352"/>
        <v>0</v>
      </c>
      <c r="BN729" s="84">
        <f t="shared" si="353"/>
        <v>0</v>
      </c>
      <c r="BO729" s="84">
        <f t="shared" si="365"/>
        <v>0</v>
      </c>
      <c r="BP729" s="84">
        <f t="shared" si="369"/>
        <v>0</v>
      </c>
      <c r="BQ729" s="84">
        <v>0</v>
      </c>
      <c r="BR729" s="84">
        <f t="shared" si="366"/>
        <v>0</v>
      </c>
      <c r="BS729" s="84">
        <v>0</v>
      </c>
    </row>
    <row r="730" spans="1:71" s="85" customFormat="1">
      <c r="A730" s="69">
        <v>721</v>
      </c>
      <c r="B730" s="1"/>
      <c r="C730" s="1"/>
      <c r="D730" s="2"/>
      <c r="E730" s="3"/>
      <c r="F730" s="4"/>
      <c r="G730" s="2"/>
      <c r="H730" s="4"/>
      <c r="I730" s="4"/>
      <c r="J730" s="4"/>
      <c r="K730" s="5"/>
      <c r="L730" s="32"/>
      <c r="M730" s="4"/>
      <c r="N730" s="4"/>
      <c r="O730" s="5"/>
      <c r="P730" s="32"/>
      <c r="Q730" s="4"/>
      <c r="R730" s="4"/>
      <c r="S730" s="47"/>
      <c r="T730" s="32"/>
      <c r="U730" s="4"/>
      <c r="V730" s="4"/>
      <c r="W730" s="47"/>
      <c r="X730" s="86">
        <f>IF(Dane!$E$3=1,AL730+AX730+BJ730,IF(Dane!$E$3=2,AR730+BD730+BP730,AT730+BF730+BR730))</f>
        <v>0</v>
      </c>
      <c r="Y730" s="87">
        <f>IF(Dane!$E$3=1,AM730+AY730+BK730,IF(Dane!$E$3=2,AS730+BE730+BQ730,AU730+BG730+BS730))</f>
        <v>0</v>
      </c>
      <c r="Z730" s="87">
        <f>IF(((H730*Dane!$C$9)-X730)&lt;0,0,(H730*Dane!$C$9)-X730)</f>
        <v>0</v>
      </c>
      <c r="AA730" s="88">
        <f>IFERROR(IF(((I730*Dane!$C$9)-Y730)&lt;0,0,(I730*Dane!$C$9)-Y730),0)</f>
        <v>0</v>
      </c>
      <c r="AB730" s="74"/>
      <c r="AC730" s="83">
        <f>IF(Dane!$E$3=1,AL730,IF(Dane!$E$3=2,AR730,AT730))</f>
        <v>0</v>
      </c>
      <c r="AD730" s="83">
        <f>IF(Dane!$E$3=1,AM730,IF(Dane!$E$3=2,AS730,AU730))</f>
        <v>0</v>
      </c>
      <c r="AE730" s="83">
        <f>IF(Dane!$E$3=1,AX730,IF(Dane!$E$3=2,BD730,BF730))</f>
        <v>0</v>
      </c>
      <c r="AF730" s="83">
        <f>IF(Dane!$E$3=1,AY730,IF(Dane!$E$3=2,BE730,BG730))</f>
        <v>0</v>
      </c>
      <c r="AG730" s="83">
        <f>IF(Dane!$E$3=1,BJ730,IF(Dane!$E$3=2,BP730,BR730))</f>
        <v>0</v>
      </c>
      <c r="AH730" s="83">
        <f>IF(Dane!$E$3=1,BK730,IF(Dane!$E$3=2,BQ730,BS730))</f>
        <v>0</v>
      </c>
      <c r="AI730" s="84">
        <f t="shared" si="354"/>
        <v>0</v>
      </c>
      <c r="AJ730" s="84">
        <f t="shared" si="355"/>
        <v>0</v>
      </c>
      <c r="AK730" s="84"/>
      <c r="AL730" s="84">
        <f t="shared" si="341"/>
        <v>0</v>
      </c>
      <c r="AM730" s="84">
        <f t="shared" si="356"/>
        <v>0</v>
      </c>
      <c r="AN730" s="84">
        <f t="shared" si="357"/>
        <v>0</v>
      </c>
      <c r="AO730" s="84">
        <f t="shared" si="342"/>
        <v>0</v>
      </c>
      <c r="AP730" s="84">
        <f t="shared" si="343"/>
        <v>0</v>
      </c>
      <c r="AQ730" s="84">
        <f t="shared" si="358"/>
        <v>0</v>
      </c>
      <c r="AR730" s="84">
        <f t="shared" si="367"/>
        <v>0</v>
      </c>
      <c r="AS730" s="84">
        <v>0</v>
      </c>
      <c r="AT730" s="84">
        <f t="shared" si="370"/>
        <v>0</v>
      </c>
      <c r="AU730" s="84">
        <v>0</v>
      </c>
      <c r="AV730" s="84">
        <f t="shared" si="344"/>
        <v>0</v>
      </c>
      <c r="AW730" s="84">
        <f t="shared" si="359"/>
        <v>0</v>
      </c>
      <c r="AX730" s="84">
        <f t="shared" si="345"/>
        <v>0</v>
      </c>
      <c r="AY730" s="84">
        <f t="shared" si="346"/>
        <v>0</v>
      </c>
      <c r="AZ730" s="84">
        <f t="shared" si="360"/>
        <v>0</v>
      </c>
      <c r="BA730" s="84">
        <f t="shared" si="347"/>
        <v>0</v>
      </c>
      <c r="BB730" s="84">
        <f t="shared" si="348"/>
        <v>0</v>
      </c>
      <c r="BC730" s="84">
        <f t="shared" si="361"/>
        <v>0</v>
      </c>
      <c r="BD730" s="84">
        <f t="shared" si="368"/>
        <v>0</v>
      </c>
      <c r="BE730" s="84">
        <v>0</v>
      </c>
      <c r="BF730" s="84">
        <f t="shared" si="362"/>
        <v>0</v>
      </c>
      <c r="BG730" s="84">
        <v>0</v>
      </c>
      <c r="BH730" s="84">
        <f t="shared" si="349"/>
        <v>0</v>
      </c>
      <c r="BI730" s="84">
        <f t="shared" si="363"/>
        <v>0</v>
      </c>
      <c r="BJ730" s="84">
        <f t="shared" si="350"/>
        <v>0</v>
      </c>
      <c r="BK730" s="84">
        <f t="shared" si="351"/>
        <v>0</v>
      </c>
      <c r="BL730" s="84">
        <f t="shared" si="364"/>
        <v>0</v>
      </c>
      <c r="BM730" s="84">
        <f t="shared" si="352"/>
        <v>0</v>
      </c>
      <c r="BN730" s="84">
        <f t="shared" si="353"/>
        <v>0</v>
      </c>
      <c r="BO730" s="84">
        <f t="shared" si="365"/>
        <v>0</v>
      </c>
      <c r="BP730" s="84">
        <f t="shared" si="369"/>
        <v>0</v>
      </c>
      <c r="BQ730" s="84">
        <v>0</v>
      </c>
      <c r="BR730" s="84">
        <f t="shared" si="366"/>
        <v>0</v>
      </c>
      <c r="BS730" s="84">
        <v>0</v>
      </c>
    </row>
    <row r="731" spans="1:71" s="85" customFormat="1">
      <c r="A731" s="69">
        <v>722</v>
      </c>
      <c r="B731" s="1"/>
      <c r="C731" s="1"/>
      <c r="D731" s="2"/>
      <c r="E731" s="3"/>
      <c r="F731" s="4"/>
      <c r="G731" s="2"/>
      <c r="H731" s="4"/>
      <c r="I731" s="4"/>
      <c r="J731" s="4"/>
      <c r="K731" s="5"/>
      <c r="L731" s="32"/>
      <c r="M731" s="4"/>
      <c r="N731" s="4"/>
      <c r="O731" s="5"/>
      <c r="P731" s="32"/>
      <c r="Q731" s="4"/>
      <c r="R731" s="4"/>
      <c r="S731" s="47"/>
      <c r="T731" s="32"/>
      <c r="U731" s="4"/>
      <c r="V731" s="4"/>
      <c r="W731" s="47"/>
      <c r="X731" s="86">
        <f>IF(Dane!$E$3=1,AL731+AX731+BJ731,IF(Dane!$E$3=2,AR731+BD731+BP731,AT731+BF731+BR731))</f>
        <v>0</v>
      </c>
      <c r="Y731" s="87">
        <f>IF(Dane!$E$3=1,AM731+AY731+BK731,IF(Dane!$E$3=2,AS731+BE731+BQ731,AU731+BG731+BS731))</f>
        <v>0</v>
      </c>
      <c r="Z731" s="87">
        <f>IF(((H731*Dane!$C$9)-X731)&lt;0,0,(H731*Dane!$C$9)-X731)</f>
        <v>0</v>
      </c>
      <c r="AA731" s="88">
        <f>IFERROR(IF(((I731*Dane!$C$9)-Y731)&lt;0,0,(I731*Dane!$C$9)-Y731),0)</f>
        <v>0</v>
      </c>
      <c r="AB731" s="74"/>
      <c r="AC731" s="83">
        <f>IF(Dane!$E$3=1,AL731,IF(Dane!$E$3=2,AR731,AT731))</f>
        <v>0</v>
      </c>
      <c r="AD731" s="83">
        <f>IF(Dane!$E$3=1,AM731,IF(Dane!$E$3=2,AS731,AU731))</f>
        <v>0</v>
      </c>
      <c r="AE731" s="83">
        <f>IF(Dane!$E$3=1,AX731,IF(Dane!$E$3=2,BD731,BF731))</f>
        <v>0</v>
      </c>
      <c r="AF731" s="83">
        <f>IF(Dane!$E$3=1,AY731,IF(Dane!$E$3=2,BE731,BG731))</f>
        <v>0</v>
      </c>
      <c r="AG731" s="83">
        <f>IF(Dane!$E$3=1,BJ731,IF(Dane!$E$3=2,BP731,BR731))</f>
        <v>0</v>
      </c>
      <c r="AH731" s="83">
        <f>IF(Dane!$E$3=1,BK731,IF(Dane!$E$3=2,BQ731,BS731))</f>
        <v>0</v>
      </c>
      <c r="AI731" s="84">
        <f t="shared" si="354"/>
        <v>0</v>
      </c>
      <c r="AJ731" s="84">
        <f t="shared" si="355"/>
        <v>0</v>
      </c>
      <c r="AK731" s="84"/>
      <c r="AL731" s="84">
        <f t="shared" si="341"/>
        <v>0</v>
      </c>
      <c r="AM731" s="84">
        <f t="shared" si="356"/>
        <v>0</v>
      </c>
      <c r="AN731" s="84">
        <f t="shared" si="357"/>
        <v>0</v>
      </c>
      <c r="AO731" s="84">
        <f t="shared" si="342"/>
        <v>0</v>
      </c>
      <c r="AP731" s="84">
        <f t="shared" si="343"/>
        <v>0</v>
      </c>
      <c r="AQ731" s="84">
        <f t="shared" si="358"/>
        <v>0</v>
      </c>
      <c r="AR731" s="84">
        <f t="shared" si="367"/>
        <v>0</v>
      </c>
      <c r="AS731" s="84">
        <v>0</v>
      </c>
      <c r="AT731" s="84">
        <f t="shared" si="370"/>
        <v>0</v>
      </c>
      <c r="AU731" s="84">
        <v>0</v>
      </c>
      <c r="AV731" s="84">
        <f t="shared" si="344"/>
        <v>0</v>
      </c>
      <c r="AW731" s="84">
        <f t="shared" si="359"/>
        <v>0</v>
      </c>
      <c r="AX731" s="84">
        <f t="shared" si="345"/>
        <v>0</v>
      </c>
      <c r="AY731" s="84">
        <f t="shared" si="346"/>
        <v>0</v>
      </c>
      <c r="AZ731" s="84">
        <f t="shared" si="360"/>
        <v>0</v>
      </c>
      <c r="BA731" s="84">
        <f t="shared" si="347"/>
        <v>0</v>
      </c>
      <c r="BB731" s="84">
        <f t="shared" si="348"/>
        <v>0</v>
      </c>
      <c r="BC731" s="84">
        <f t="shared" si="361"/>
        <v>0</v>
      </c>
      <c r="BD731" s="84">
        <f t="shared" si="368"/>
        <v>0</v>
      </c>
      <c r="BE731" s="84">
        <v>0</v>
      </c>
      <c r="BF731" s="84">
        <f t="shared" si="362"/>
        <v>0</v>
      </c>
      <c r="BG731" s="84">
        <v>0</v>
      </c>
      <c r="BH731" s="84">
        <f t="shared" si="349"/>
        <v>0</v>
      </c>
      <c r="BI731" s="84">
        <f t="shared" si="363"/>
        <v>0</v>
      </c>
      <c r="BJ731" s="84">
        <f t="shared" si="350"/>
        <v>0</v>
      </c>
      <c r="BK731" s="84">
        <f t="shared" si="351"/>
        <v>0</v>
      </c>
      <c r="BL731" s="84">
        <f t="shared" si="364"/>
        <v>0</v>
      </c>
      <c r="BM731" s="84">
        <f t="shared" si="352"/>
        <v>0</v>
      </c>
      <c r="BN731" s="84">
        <f t="shared" si="353"/>
        <v>0</v>
      </c>
      <c r="BO731" s="84">
        <f t="shared" si="365"/>
        <v>0</v>
      </c>
      <c r="BP731" s="84">
        <f t="shared" si="369"/>
        <v>0</v>
      </c>
      <c r="BQ731" s="84">
        <v>0</v>
      </c>
      <c r="BR731" s="84">
        <f t="shared" si="366"/>
        <v>0</v>
      </c>
      <c r="BS731" s="84">
        <v>0</v>
      </c>
    </row>
    <row r="732" spans="1:71" s="85" customFormat="1">
      <c r="A732" s="69">
        <v>723</v>
      </c>
      <c r="B732" s="1"/>
      <c r="C732" s="1"/>
      <c r="D732" s="2"/>
      <c r="E732" s="3"/>
      <c r="F732" s="4"/>
      <c r="G732" s="2"/>
      <c r="H732" s="4"/>
      <c r="I732" s="4"/>
      <c r="J732" s="4"/>
      <c r="K732" s="5"/>
      <c r="L732" s="32"/>
      <c r="M732" s="4"/>
      <c r="N732" s="4"/>
      <c r="O732" s="5"/>
      <c r="P732" s="32"/>
      <c r="Q732" s="4"/>
      <c r="R732" s="4"/>
      <c r="S732" s="47"/>
      <c r="T732" s="32"/>
      <c r="U732" s="4"/>
      <c r="V732" s="4"/>
      <c r="W732" s="47"/>
      <c r="X732" s="86">
        <f>IF(Dane!$E$3=1,AL732+AX732+BJ732,IF(Dane!$E$3=2,AR732+BD732+BP732,AT732+BF732+BR732))</f>
        <v>0</v>
      </c>
      <c r="Y732" s="87">
        <f>IF(Dane!$E$3=1,AM732+AY732+BK732,IF(Dane!$E$3=2,AS732+BE732+BQ732,AU732+BG732+BS732))</f>
        <v>0</v>
      </c>
      <c r="Z732" s="87">
        <f>IF(((H732*Dane!$C$9)-X732)&lt;0,0,(H732*Dane!$C$9)-X732)</f>
        <v>0</v>
      </c>
      <c r="AA732" s="88">
        <f>IFERROR(IF(((I732*Dane!$C$9)-Y732)&lt;0,0,(I732*Dane!$C$9)-Y732),0)</f>
        <v>0</v>
      </c>
      <c r="AB732" s="74"/>
      <c r="AC732" s="83">
        <f>IF(Dane!$E$3=1,AL732,IF(Dane!$E$3=2,AR732,AT732))</f>
        <v>0</v>
      </c>
      <c r="AD732" s="83">
        <f>IF(Dane!$E$3=1,AM732,IF(Dane!$E$3=2,AS732,AU732))</f>
        <v>0</v>
      </c>
      <c r="AE732" s="83">
        <f>IF(Dane!$E$3=1,AX732,IF(Dane!$E$3=2,BD732,BF732))</f>
        <v>0</v>
      </c>
      <c r="AF732" s="83">
        <f>IF(Dane!$E$3=1,AY732,IF(Dane!$E$3=2,BE732,BG732))</f>
        <v>0</v>
      </c>
      <c r="AG732" s="83">
        <f>IF(Dane!$E$3=1,BJ732,IF(Dane!$E$3=2,BP732,BR732))</f>
        <v>0</v>
      </c>
      <c r="AH732" s="83">
        <f>IF(Dane!$E$3=1,BK732,IF(Dane!$E$3=2,BQ732,BS732))</f>
        <v>0</v>
      </c>
      <c r="AI732" s="84">
        <f t="shared" si="354"/>
        <v>0</v>
      </c>
      <c r="AJ732" s="84">
        <f t="shared" si="355"/>
        <v>0</v>
      </c>
      <c r="AK732" s="84"/>
      <c r="AL732" s="84">
        <f t="shared" si="341"/>
        <v>0</v>
      </c>
      <c r="AM732" s="84">
        <f t="shared" si="356"/>
        <v>0</v>
      </c>
      <c r="AN732" s="84">
        <f t="shared" si="357"/>
        <v>0</v>
      </c>
      <c r="AO732" s="84">
        <f t="shared" si="342"/>
        <v>0</v>
      </c>
      <c r="AP732" s="84">
        <f t="shared" si="343"/>
        <v>0</v>
      </c>
      <c r="AQ732" s="84">
        <f t="shared" si="358"/>
        <v>0</v>
      </c>
      <c r="AR732" s="84">
        <f t="shared" si="367"/>
        <v>0</v>
      </c>
      <c r="AS732" s="84">
        <v>0</v>
      </c>
      <c r="AT732" s="84">
        <f t="shared" si="370"/>
        <v>0</v>
      </c>
      <c r="AU732" s="84">
        <v>0</v>
      </c>
      <c r="AV732" s="84">
        <f t="shared" si="344"/>
        <v>0</v>
      </c>
      <c r="AW732" s="84">
        <f t="shared" si="359"/>
        <v>0</v>
      </c>
      <c r="AX732" s="84">
        <f t="shared" si="345"/>
        <v>0</v>
      </c>
      <c r="AY732" s="84">
        <f t="shared" si="346"/>
        <v>0</v>
      </c>
      <c r="AZ732" s="84">
        <f t="shared" si="360"/>
        <v>0</v>
      </c>
      <c r="BA732" s="84">
        <f t="shared" si="347"/>
        <v>0</v>
      </c>
      <c r="BB732" s="84">
        <f t="shared" si="348"/>
        <v>0</v>
      </c>
      <c r="BC732" s="84">
        <f t="shared" si="361"/>
        <v>0</v>
      </c>
      <c r="BD732" s="84">
        <f t="shared" si="368"/>
        <v>0</v>
      </c>
      <c r="BE732" s="84">
        <v>0</v>
      </c>
      <c r="BF732" s="84">
        <f t="shared" si="362"/>
        <v>0</v>
      </c>
      <c r="BG732" s="84">
        <v>0</v>
      </c>
      <c r="BH732" s="84">
        <f t="shared" si="349"/>
        <v>0</v>
      </c>
      <c r="BI732" s="84">
        <f t="shared" si="363"/>
        <v>0</v>
      </c>
      <c r="BJ732" s="84">
        <f t="shared" si="350"/>
        <v>0</v>
      </c>
      <c r="BK732" s="84">
        <f t="shared" si="351"/>
        <v>0</v>
      </c>
      <c r="BL732" s="84">
        <f t="shared" si="364"/>
        <v>0</v>
      </c>
      <c r="BM732" s="84">
        <f t="shared" si="352"/>
        <v>0</v>
      </c>
      <c r="BN732" s="84">
        <f t="shared" si="353"/>
        <v>0</v>
      </c>
      <c r="BO732" s="84">
        <f t="shared" si="365"/>
        <v>0</v>
      </c>
      <c r="BP732" s="84">
        <f t="shared" si="369"/>
        <v>0</v>
      </c>
      <c r="BQ732" s="84">
        <v>0</v>
      </c>
      <c r="BR732" s="84">
        <f t="shared" si="366"/>
        <v>0</v>
      </c>
      <c r="BS732" s="84">
        <v>0</v>
      </c>
    </row>
    <row r="733" spans="1:71" s="85" customFormat="1">
      <c r="A733" s="69">
        <v>724</v>
      </c>
      <c r="B733" s="1"/>
      <c r="C733" s="1"/>
      <c r="D733" s="2"/>
      <c r="E733" s="3"/>
      <c r="F733" s="4"/>
      <c r="G733" s="2"/>
      <c r="H733" s="4"/>
      <c r="I733" s="4"/>
      <c r="J733" s="4"/>
      <c r="K733" s="5"/>
      <c r="L733" s="32"/>
      <c r="M733" s="4"/>
      <c r="N733" s="4"/>
      <c r="O733" s="5"/>
      <c r="P733" s="32"/>
      <c r="Q733" s="4"/>
      <c r="R733" s="4"/>
      <c r="S733" s="47"/>
      <c r="T733" s="32"/>
      <c r="U733" s="4"/>
      <c r="V733" s="4"/>
      <c r="W733" s="47"/>
      <c r="X733" s="86">
        <f>IF(Dane!$E$3=1,AL733+AX733+BJ733,IF(Dane!$E$3=2,AR733+BD733+BP733,AT733+BF733+BR733))</f>
        <v>0</v>
      </c>
      <c r="Y733" s="87">
        <f>IF(Dane!$E$3=1,AM733+AY733+BK733,IF(Dane!$E$3=2,AS733+BE733+BQ733,AU733+BG733+BS733))</f>
        <v>0</v>
      </c>
      <c r="Z733" s="87">
        <f>IF(((H733*Dane!$C$9)-X733)&lt;0,0,(H733*Dane!$C$9)-X733)</f>
        <v>0</v>
      </c>
      <c r="AA733" s="88">
        <f>IFERROR(IF(((I733*Dane!$C$9)-Y733)&lt;0,0,(I733*Dane!$C$9)-Y733),0)</f>
        <v>0</v>
      </c>
      <c r="AB733" s="74"/>
      <c r="AC733" s="83">
        <f>IF(Dane!$E$3=1,AL733,IF(Dane!$E$3=2,AR733,AT733))</f>
        <v>0</v>
      </c>
      <c r="AD733" s="83">
        <f>IF(Dane!$E$3=1,AM733,IF(Dane!$E$3=2,AS733,AU733))</f>
        <v>0</v>
      </c>
      <c r="AE733" s="83">
        <f>IF(Dane!$E$3=1,AX733,IF(Dane!$E$3=2,BD733,BF733))</f>
        <v>0</v>
      </c>
      <c r="AF733" s="83">
        <f>IF(Dane!$E$3=1,AY733,IF(Dane!$E$3=2,BE733,BG733))</f>
        <v>0</v>
      </c>
      <c r="AG733" s="83">
        <f>IF(Dane!$E$3=1,BJ733,IF(Dane!$E$3=2,BP733,BR733))</f>
        <v>0</v>
      </c>
      <c r="AH733" s="83">
        <f>IF(Dane!$E$3=1,BK733,IF(Dane!$E$3=2,BQ733,BS733))</f>
        <v>0</v>
      </c>
      <c r="AI733" s="84">
        <f t="shared" si="354"/>
        <v>0</v>
      </c>
      <c r="AJ733" s="84">
        <f t="shared" si="355"/>
        <v>0</v>
      </c>
      <c r="AK733" s="84"/>
      <c r="AL733" s="84">
        <f t="shared" si="341"/>
        <v>0</v>
      </c>
      <c r="AM733" s="84">
        <f t="shared" si="356"/>
        <v>0</v>
      </c>
      <c r="AN733" s="84">
        <f t="shared" si="357"/>
        <v>0</v>
      </c>
      <c r="AO733" s="84">
        <f t="shared" si="342"/>
        <v>0</v>
      </c>
      <c r="AP733" s="84">
        <f t="shared" si="343"/>
        <v>0</v>
      </c>
      <c r="AQ733" s="84">
        <f t="shared" si="358"/>
        <v>0</v>
      </c>
      <c r="AR733" s="84">
        <f t="shared" si="367"/>
        <v>0</v>
      </c>
      <c r="AS733" s="84">
        <v>0</v>
      </c>
      <c r="AT733" s="84">
        <f t="shared" si="370"/>
        <v>0</v>
      </c>
      <c r="AU733" s="84">
        <v>0</v>
      </c>
      <c r="AV733" s="84">
        <f t="shared" si="344"/>
        <v>0</v>
      </c>
      <c r="AW733" s="84">
        <f t="shared" si="359"/>
        <v>0</v>
      </c>
      <c r="AX733" s="84">
        <f t="shared" si="345"/>
        <v>0</v>
      </c>
      <c r="AY733" s="84">
        <f t="shared" si="346"/>
        <v>0</v>
      </c>
      <c r="AZ733" s="84">
        <f t="shared" si="360"/>
        <v>0</v>
      </c>
      <c r="BA733" s="84">
        <f t="shared" si="347"/>
        <v>0</v>
      </c>
      <c r="BB733" s="84">
        <f t="shared" si="348"/>
        <v>0</v>
      </c>
      <c r="BC733" s="84">
        <f t="shared" si="361"/>
        <v>0</v>
      </c>
      <c r="BD733" s="84">
        <f t="shared" si="368"/>
        <v>0</v>
      </c>
      <c r="BE733" s="84">
        <v>0</v>
      </c>
      <c r="BF733" s="84">
        <f t="shared" si="362"/>
        <v>0</v>
      </c>
      <c r="BG733" s="84">
        <v>0</v>
      </c>
      <c r="BH733" s="84">
        <f t="shared" si="349"/>
        <v>0</v>
      </c>
      <c r="BI733" s="84">
        <f t="shared" si="363"/>
        <v>0</v>
      </c>
      <c r="BJ733" s="84">
        <f t="shared" si="350"/>
        <v>0</v>
      </c>
      <c r="BK733" s="84">
        <f t="shared" si="351"/>
        <v>0</v>
      </c>
      <c r="BL733" s="84">
        <f t="shared" si="364"/>
        <v>0</v>
      </c>
      <c r="BM733" s="84">
        <f t="shared" si="352"/>
        <v>0</v>
      </c>
      <c r="BN733" s="84">
        <f t="shared" si="353"/>
        <v>0</v>
      </c>
      <c r="BO733" s="84">
        <f t="shared" si="365"/>
        <v>0</v>
      </c>
      <c r="BP733" s="84">
        <f t="shared" si="369"/>
        <v>0</v>
      </c>
      <c r="BQ733" s="84">
        <v>0</v>
      </c>
      <c r="BR733" s="84">
        <f t="shared" si="366"/>
        <v>0</v>
      </c>
      <c r="BS733" s="84">
        <v>0</v>
      </c>
    </row>
    <row r="734" spans="1:71" s="85" customFormat="1">
      <c r="A734" s="69">
        <v>725</v>
      </c>
      <c r="B734" s="1"/>
      <c r="C734" s="1"/>
      <c r="D734" s="2"/>
      <c r="E734" s="3"/>
      <c r="F734" s="4"/>
      <c r="G734" s="2"/>
      <c r="H734" s="4"/>
      <c r="I734" s="4"/>
      <c r="J734" s="4"/>
      <c r="K734" s="5"/>
      <c r="L734" s="32"/>
      <c r="M734" s="4"/>
      <c r="N734" s="4"/>
      <c r="O734" s="5"/>
      <c r="P734" s="32"/>
      <c r="Q734" s="4"/>
      <c r="R734" s="4"/>
      <c r="S734" s="47"/>
      <c r="T734" s="32"/>
      <c r="U734" s="4"/>
      <c r="V734" s="4"/>
      <c r="W734" s="47"/>
      <c r="X734" s="86">
        <f>IF(Dane!$E$3=1,AL734+AX734+BJ734,IF(Dane!$E$3=2,AR734+BD734+BP734,AT734+BF734+BR734))</f>
        <v>0</v>
      </c>
      <c r="Y734" s="87">
        <f>IF(Dane!$E$3=1,AM734+AY734+BK734,IF(Dane!$E$3=2,AS734+BE734+BQ734,AU734+BG734+BS734))</f>
        <v>0</v>
      </c>
      <c r="Z734" s="87">
        <f>IF(((H734*Dane!$C$9)-X734)&lt;0,0,(H734*Dane!$C$9)-X734)</f>
        <v>0</v>
      </c>
      <c r="AA734" s="88">
        <f>IFERROR(IF(((I734*Dane!$C$9)-Y734)&lt;0,0,(I734*Dane!$C$9)-Y734),0)</f>
        <v>0</v>
      </c>
      <c r="AB734" s="74"/>
      <c r="AC734" s="83">
        <f>IF(Dane!$E$3=1,AL734,IF(Dane!$E$3=2,AR734,AT734))</f>
        <v>0</v>
      </c>
      <c r="AD734" s="83">
        <f>IF(Dane!$E$3=1,AM734,IF(Dane!$E$3=2,AS734,AU734))</f>
        <v>0</v>
      </c>
      <c r="AE734" s="83">
        <f>IF(Dane!$E$3=1,AX734,IF(Dane!$E$3=2,BD734,BF734))</f>
        <v>0</v>
      </c>
      <c r="AF734" s="83">
        <f>IF(Dane!$E$3=1,AY734,IF(Dane!$E$3=2,BE734,BG734))</f>
        <v>0</v>
      </c>
      <c r="AG734" s="83">
        <f>IF(Dane!$E$3=1,BJ734,IF(Dane!$E$3=2,BP734,BR734))</f>
        <v>0</v>
      </c>
      <c r="AH734" s="83">
        <f>IF(Dane!$E$3=1,BK734,IF(Dane!$E$3=2,BQ734,BS734))</f>
        <v>0</v>
      </c>
      <c r="AI734" s="84">
        <f t="shared" si="354"/>
        <v>0</v>
      </c>
      <c r="AJ734" s="84">
        <f t="shared" si="355"/>
        <v>0</v>
      </c>
      <c r="AK734" s="84"/>
      <c r="AL734" s="84">
        <f t="shared" si="341"/>
        <v>0</v>
      </c>
      <c r="AM734" s="84">
        <f t="shared" si="356"/>
        <v>0</v>
      </c>
      <c r="AN734" s="84">
        <f t="shared" si="357"/>
        <v>0</v>
      </c>
      <c r="AO734" s="84">
        <f t="shared" si="342"/>
        <v>0</v>
      </c>
      <c r="AP734" s="84">
        <f t="shared" si="343"/>
        <v>0</v>
      </c>
      <c r="AQ734" s="84">
        <f t="shared" si="358"/>
        <v>0</v>
      </c>
      <c r="AR734" s="84">
        <f t="shared" si="367"/>
        <v>0</v>
      </c>
      <c r="AS734" s="84">
        <v>0</v>
      </c>
      <c r="AT734" s="84">
        <f t="shared" si="370"/>
        <v>0</v>
      </c>
      <c r="AU734" s="84">
        <v>0</v>
      </c>
      <c r="AV734" s="84">
        <f t="shared" si="344"/>
        <v>0</v>
      </c>
      <c r="AW734" s="84">
        <f t="shared" si="359"/>
        <v>0</v>
      </c>
      <c r="AX734" s="84">
        <f t="shared" si="345"/>
        <v>0</v>
      </c>
      <c r="AY734" s="84">
        <f t="shared" si="346"/>
        <v>0</v>
      </c>
      <c r="AZ734" s="84">
        <f t="shared" si="360"/>
        <v>0</v>
      </c>
      <c r="BA734" s="84">
        <f t="shared" si="347"/>
        <v>0</v>
      </c>
      <c r="BB734" s="84">
        <f t="shared" si="348"/>
        <v>0</v>
      </c>
      <c r="BC734" s="84">
        <f t="shared" si="361"/>
        <v>0</v>
      </c>
      <c r="BD734" s="84">
        <f t="shared" si="368"/>
        <v>0</v>
      </c>
      <c r="BE734" s="84">
        <v>0</v>
      </c>
      <c r="BF734" s="84">
        <f t="shared" si="362"/>
        <v>0</v>
      </c>
      <c r="BG734" s="84">
        <v>0</v>
      </c>
      <c r="BH734" s="84">
        <f t="shared" si="349"/>
        <v>0</v>
      </c>
      <c r="BI734" s="84">
        <f t="shared" si="363"/>
        <v>0</v>
      </c>
      <c r="BJ734" s="84">
        <f t="shared" si="350"/>
        <v>0</v>
      </c>
      <c r="BK734" s="84">
        <f t="shared" si="351"/>
        <v>0</v>
      </c>
      <c r="BL734" s="84">
        <f t="shared" si="364"/>
        <v>0</v>
      </c>
      <c r="BM734" s="84">
        <f t="shared" si="352"/>
        <v>0</v>
      </c>
      <c r="BN734" s="84">
        <f t="shared" si="353"/>
        <v>0</v>
      </c>
      <c r="BO734" s="84">
        <f t="shared" si="365"/>
        <v>0</v>
      </c>
      <c r="BP734" s="84">
        <f t="shared" si="369"/>
        <v>0</v>
      </c>
      <c r="BQ734" s="84">
        <v>0</v>
      </c>
      <c r="BR734" s="84">
        <f t="shared" si="366"/>
        <v>0</v>
      </c>
      <c r="BS734" s="84">
        <v>0</v>
      </c>
    </row>
    <row r="735" spans="1:71" s="85" customFormat="1">
      <c r="A735" s="69">
        <v>726</v>
      </c>
      <c r="B735" s="1"/>
      <c r="C735" s="1"/>
      <c r="D735" s="2"/>
      <c r="E735" s="3"/>
      <c r="F735" s="4"/>
      <c r="G735" s="2"/>
      <c r="H735" s="4"/>
      <c r="I735" s="4"/>
      <c r="J735" s="4"/>
      <c r="K735" s="5"/>
      <c r="L735" s="32"/>
      <c r="M735" s="4"/>
      <c r="N735" s="4"/>
      <c r="O735" s="5"/>
      <c r="P735" s="32"/>
      <c r="Q735" s="4"/>
      <c r="R735" s="4"/>
      <c r="S735" s="47"/>
      <c r="T735" s="32"/>
      <c r="U735" s="4"/>
      <c r="V735" s="4"/>
      <c r="W735" s="47"/>
      <c r="X735" s="86">
        <f>IF(Dane!$E$3=1,AL735+AX735+BJ735,IF(Dane!$E$3=2,AR735+BD735+BP735,AT735+BF735+BR735))</f>
        <v>0</v>
      </c>
      <c r="Y735" s="87">
        <f>IF(Dane!$E$3=1,AM735+AY735+BK735,IF(Dane!$E$3=2,AS735+BE735+BQ735,AU735+BG735+BS735))</f>
        <v>0</v>
      </c>
      <c r="Z735" s="87">
        <f>IF(((H735*Dane!$C$9)-X735)&lt;0,0,(H735*Dane!$C$9)-X735)</f>
        <v>0</v>
      </c>
      <c r="AA735" s="88">
        <f>IFERROR(IF(((I735*Dane!$C$9)-Y735)&lt;0,0,(I735*Dane!$C$9)-Y735),0)</f>
        <v>0</v>
      </c>
      <c r="AB735" s="74"/>
      <c r="AC735" s="83">
        <f>IF(Dane!$E$3=1,AL735,IF(Dane!$E$3=2,AR735,AT735))</f>
        <v>0</v>
      </c>
      <c r="AD735" s="83">
        <f>IF(Dane!$E$3=1,AM735,IF(Dane!$E$3=2,AS735,AU735))</f>
        <v>0</v>
      </c>
      <c r="AE735" s="83">
        <f>IF(Dane!$E$3=1,AX735,IF(Dane!$E$3=2,BD735,BF735))</f>
        <v>0</v>
      </c>
      <c r="AF735" s="83">
        <f>IF(Dane!$E$3=1,AY735,IF(Dane!$E$3=2,BE735,BG735))</f>
        <v>0</v>
      </c>
      <c r="AG735" s="83">
        <f>IF(Dane!$E$3=1,BJ735,IF(Dane!$E$3=2,BP735,BR735))</f>
        <v>0</v>
      </c>
      <c r="AH735" s="83">
        <f>IF(Dane!$E$3=1,BK735,IF(Dane!$E$3=2,BQ735,BS735))</f>
        <v>0</v>
      </c>
      <c r="AI735" s="84">
        <f t="shared" si="354"/>
        <v>0</v>
      </c>
      <c r="AJ735" s="84">
        <f t="shared" si="355"/>
        <v>0</v>
      </c>
      <c r="AK735" s="84"/>
      <c r="AL735" s="84">
        <f t="shared" si="341"/>
        <v>0</v>
      </c>
      <c r="AM735" s="84">
        <f t="shared" si="356"/>
        <v>0</v>
      </c>
      <c r="AN735" s="84">
        <f t="shared" si="357"/>
        <v>0</v>
      </c>
      <c r="AO735" s="84">
        <f t="shared" si="342"/>
        <v>0</v>
      </c>
      <c r="AP735" s="84">
        <f t="shared" si="343"/>
        <v>0</v>
      </c>
      <c r="AQ735" s="84">
        <f t="shared" si="358"/>
        <v>0</v>
      </c>
      <c r="AR735" s="84">
        <f t="shared" si="367"/>
        <v>0</v>
      </c>
      <c r="AS735" s="84">
        <v>0</v>
      </c>
      <c r="AT735" s="84">
        <f t="shared" si="370"/>
        <v>0</v>
      </c>
      <c r="AU735" s="84">
        <v>0</v>
      </c>
      <c r="AV735" s="84">
        <f t="shared" si="344"/>
        <v>0</v>
      </c>
      <c r="AW735" s="84">
        <f t="shared" si="359"/>
        <v>0</v>
      </c>
      <c r="AX735" s="84">
        <f t="shared" si="345"/>
        <v>0</v>
      </c>
      <c r="AY735" s="84">
        <f t="shared" si="346"/>
        <v>0</v>
      </c>
      <c r="AZ735" s="84">
        <f t="shared" si="360"/>
        <v>0</v>
      </c>
      <c r="BA735" s="84">
        <f t="shared" si="347"/>
        <v>0</v>
      </c>
      <c r="BB735" s="84">
        <f t="shared" si="348"/>
        <v>0</v>
      </c>
      <c r="BC735" s="84">
        <f t="shared" si="361"/>
        <v>0</v>
      </c>
      <c r="BD735" s="84">
        <f t="shared" si="368"/>
        <v>0</v>
      </c>
      <c r="BE735" s="84">
        <v>0</v>
      </c>
      <c r="BF735" s="84">
        <f t="shared" si="362"/>
        <v>0</v>
      </c>
      <c r="BG735" s="84">
        <v>0</v>
      </c>
      <c r="BH735" s="84">
        <f t="shared" si="349"/>
        <v>0</v>
      </c>
      <c r="BI735" s="84">
        <f t="shared" si="363"/>
        <v>0</v>
      </c>
      <c r="BJ735" s="84">
        <f t="shared" si="350"/>
        <v>0</v>
      </c>
      <c r="BK735" s="84">
        <f t="shared" si="351"/>
        <v>0</v>
      </c>
      <c r="BL735" s="84">
        <f t="shared" si="364"/>
        <v>0</v>
      </c>
      <c r="BM735" s="84">
        <f t="shared" si="352"/>
        <v>0</v>
      </c>
      <c r="BN735" s="84">
        <f t="shared" si="353"/>
        <v>0</v>
      </c>
      <c r="BO735" s="84">
        <f t="shared" si="365"/>
        <v>0</v>
      </c>
      <c r="BP735" s="84">
        <f t="shared" si="369"/>
        <v>0</v>
      </c>
      <c r="BQ735" s="84">
        <v>0</v>
      </c>
      <c r="BR735" s="84">
        <f t="shared" si="366"/>
        <v>0</v>
      </c>
      <c r="BS735" s="84">
        <v>0</v>
      </c>
    </row>
    <row r="736" spans="1:71" s="85" customFormat="1">
      <c r="A736" s="69">
        <v>727</v>
      </c>
      <c r="B736" s="1"/>
      <c r="C736" s="1"/>
      <c r="D736" s="2"/>
      <c r="E736" s="3"/>
      <c r="F736" s="4"/>
      <c r="G736" s="2"/>
      <c r="H736" s="4"/>
      <c r="I736" s="4"/>
      <c r="J736" s="4"/>
      <c r="K736" s="5"/>
      <c r="L736" s="32"/>
      <c r="M736" s="4"/>
      <c r="N736" s="4"/>
      <c r="O736" s="5"/>
      <c r="P736" s="32"/>
      <c r="Q736" s="4"/>
      <c r="R736" s="4"/>
      <c r="S736" s="47"/>
      <c r="T736" s="32"/>
      <c r="U736" s="4"/>
      <c r="V736" s="4"/>
      <c r="W736" s="47"/>
      <c r="X736" s="86">
        <f>IF(Dane!$E$3=1,AL736+AX736+BJ736,IF(Dane!$E$3=2,AR736+BD736+BP736,AT736+BF736+BR736))</f>
        <v>0</v>
      </c>
      <c r="Y736" s="87">
        <f>IF(Dane!$E$3=1,AM736+AY736+BK736,IF(Dane!$E$3=2,AS736+BE736+BQ736,AU736+BG736+BS736))</f>
        <v>0</v>
      </c>
      <c r="Z736" s="87">
        <f>IF(((H736*Dane!$C$9)-X736)&lt;0,0,(H736*Dane!$C$9)-X736)</f>
        <v>0</v>
      </c>
      <c r="AA736" s="88">
        <f>IFERROR(IF(((I736*Dane!$C$9)-Y736)&lt;0,0,(I736*Dane!$C$9)-Y736),0)</f>
        <v>0</v>
      </c>
      <c r="AB736" s="74"/>
      <c r="AC736" s="83">
        <f>IF(Dane!$E$3=1,AL736,IF(Dane!$E$3=2,AR736,AT736))</f>
        <v>0</v>
      </c>
      <c r="AD736" s="83">
        <f>IF(Dane!$E$3=1,AM736,IF(Dane!$E$3=2,AS736,AU736))</f>
        <v>0</v>
      </c>
      <c r="AE736" s="83">
        <f>IF(Dane!$E$3=1,AX736,IF(Dane!$E$3=2,BD736,BF736))</f>
        <v>0</v>
      </c>
      <c r="AF736" s="83">
        <f>IF(Dane!$E$3=1,AY736,IF(Dane!$E$3=2,BE736,BG736))</f>
        <v>0</v>
      </c>
      <c r="AG736" s="83">
        <f>IF(Dane!$E$3=1,BJ736,IF(Dane!$E$3=2,BP736,BR736))</f>
        <v>0</v>
      </c>
      <c r="AH736" s="83">
        <f>IF(Dane!$E$3=1,BK736,IF(Dane!$E$3=2,BQ736,BS736))</f>
        <v>0</v>
      </c>
      <c r="AI736" s="84">
        <f t="shared" si="354"/>
        <v>0</v>
      </c>
      <c r="AJ736" s="84">
        <f t="shared" si="355"/>
        <v>0</v>
      </c>
      <c r="AK736" s="84"/>
      <c r="AL736" s="84">
        <f t="shared" si="341"/>
        <v>0</v>
      </c>
      <c r="AM736" s="84">
        <f t="shared" si="356"/>
        <v>0</v>
      </c>
      <c r="AN736" s="84">
        <f t="shared" si="357"/>
        <v>0</v>
      </c>
      <c r="AO736" s="84">
        <f t="shared" si="342"/>
        <v>0</v>
      </c>
      <c r="AP736" s="84">
        <f t="shared" si="343"/>
        <v>0</v>
      </c>
      <c r="AQ736" s="84">
        <f t="shared" si="358"/>
        <v>0</v>
      </c>
      <c r="AR736" s="84">
        <f t="shared" si="367"/>
        <v>0</v>
      </c>
      <c r="AS736" s="84">
        <v>0</v>
      </c>
      <c r="AT736" s="84">
        <f t="shared" si="370"/>
        <v>0</v>
      </c>
      <c r="AU736" s="84">
        <v>0</v>
      </c>
      <c r="AV736" s="84">
        <f t="shared" si="344"/>
        <v>0</v>
      </c>
      <c r="AW736" s="84">
        <f t="shared" si="359"/>
        <v>0</v>
      </c>
      <c r="AX736" s="84">
        <f t="shared" si="345"/>
        <v>0</v>
      </c>
      <c r="AY736" s="84">
        <f t="shared" si="346"/>
        <v>0</v>
      </c>
      <c r="AZ736" s="84">
        <f t="shared" si="360"/>
        <v>0</v>
      </c>
      <c r="BA736" s="84">
        <f t="shared" si="347"/>
        <v>0</v>
      </c>
      <c r="BB736" s="84">
        <f t="shared" si="348"/>
        <v>0</v>
      </c>
      <c r="BC736" s="84">
        <f t="shared" si="361"/>
        <v>0</v>
      </c>
      <c r="BD736" s="84">
        <f t="shared" si="368"/>
        <v>0</v>
      </c>
      <c r="BE736" s="84">
        <v>0</v>
      </c>
      <c r="BF736" s="84">
        <f t="shared" si="362"/>
        <v>0</v>
      </c>
      <c r="BG736" s="84">
        <v>0</v>
      </c>
      <c r="BH736" s="84">
        <f t="shared" si="349"/>
        <v>0</v>
      </c>
      <c r="BI736" s="84">
        <f t="shared" si="363"/>
        <v>0</v>
      </c>
      <c r="BJ736" s="84">
        <f t="shared" si="350"/>
        <v>0</v>
      </c>
      <c r="BK736" s="84">
        <f t="shared" si="351"/>
        <v>0</v>
      </c>
      <c r="BL736" s="84">
        <f t="shared" si="364"/>
        <v>0</v>
      </c>
      <c r="BM736" s="84">
        <f t="shared" si="352"/>
        <v>0</v>
      </c>
      <c r="BN736" s="84">
        <f t="shared" si="353"/>
        <v>0</v>
      </c>
      <c r="BO736" s="84">
        <f t="shared" si="365"/>
        <v>0</v>
      </c>
      <c r="BP736" s="84">
        <f t="shared" si="369"/>
        <v>0</v>
      </c>
      <c r="BQ736" s="84">
        <v>0</v>
      </c>
      <c r="BR736" s="84">
        <f t="shared" si="366"/>
        <v>0</v>
      </c>
      <c r="BS736" s="84">
        <v>0</v>
      </c>
    </row>
    <row r="737" spans="1:71" s="85" customFormat="1">
      <c r="A737" s="69">
        <v>728</v>
      </c>
      <c r="B737" s="1"/>
      <c r="C737" s="1"/>
      <c r="D737" s="2"/>
      <c r="E737" s="3"/>
      <c r="F737" s="4"/>
      <c r="G737" s="2"/>
      <c r="H737" s="4"/>
      <c r="I737" s="4"/>
      <c r="J737" s="4"/>
      <c r="K737" s="5"/>
      <c r="L737" s="32"/>
      <c r="M737" s="4"/>
      <c r="N737" s="4"/>
      <c r="O737" s="5"/>
      <c r="P737" s="32"/>
      <c r="Q737" s="4"/>
      <c r="R737" s="4"/>
      <c r="S737" s="47"/>
      <c r="T737" s="32"/>
      <c r="U737" s="4"/>
      <c r="V737" s="4"/>
      <c r="W737" s="47"/>
      <c r="X737" s="86">
        <f>IF(Dane!$E$3=1,AL737+AX737+BJ737,IF(Dane!$E$3=2,AR737+BD737+BP737,AT737+BF737+BR737))</f>
        <v>0</v>
      </c>
      <c r="Y737" s="87">
        <f>IF(Dane!$E$3=1,AM737+AY737+BK737,IF(Dane!$E$3=2,AS737+BE737+BQ737,AU737+BG737+BS737))</f>
        <v>0</v>
      </c>
      <c r="Z737" s="87">
        <f>IF(((H737*Dane!$C$9)-X737)&lt;0,0,(H737*Dane!$C$9)-X737)</f>
        <v>0</v>
      </c>
      <c r="AA737" s="88">
        <f>IFERROR(IF(((I737*Dane!$C$9)-Y737)&lt;0,0,(I737*Dane!$C$9)-Y737),0)</f>
        <v>0</v>
      </c>
      <c r="AB737" s="74"/>
      <c r="AC737" s="83">
        <f>IF(Dane!$E$3=1,AL737,IF(Dane!$E$3=2,AR737,AT737))</f>
        <v>0</v>
      </c>
      <c r="AD737" s="83">
        <f>IF(Dane!$E$3=1,AM737,IF(Dane!$E$3=2,AS737,AU737))</f>
        <v>0</v>
      </c>
      <c r="AE737" s="83">
        <f>IF(Dane!$E$3=1,AX737,IF(Dane!$E$3=2,BD737,BF737))</f>
        <v>0</v>
      </c>
      <c r="AF737" s="83">
        <f>IF(Dane!$E$3=1,AY737,IF(Dane!$E$3=2,BE737,BG737))</f>
        <v>0</v>
      </c>
      <c r="AG737" s="83">
        <f>IF(Dane!$E$3=1,BJ737,IF(Dane!$E$3=2,BP737,BR737))</f>
        <v>0</v>
      </c>
      <c r="AH737" s="83">
        <f>IF(Dane!$E$3=1,BK737,IF(Dane!$E$3=2,BQ737,BS737))</f>
        <v>0</v>
      </c>
      <c r="AI737" s="84">
        <f t="shared" si="354"/>
        <v>0</v>
      </c>
      <c r="AJ737" s="84">
        <f t="shared" si="355"/>
        <v>0</v>
      </c>
      <c r="AK737" s="84"/>
      <c r="AL737" s="84">
        <f t="shared" si="341"/>
        <v>0</v>
      </c>
      <c r="AM737" s="84">
        <f t="shared" si="356"/>
        <v>0</v>
      </c>
      <c r="AN737" s="84">
        <f t="shared" si="357"/>
        <v>0</v>
      </c>
      <c r="AO737" s="84">
        <f t="shared" si="342"/>
        <v>0</v>
      </c>
      <c r="AP737" s="84">
        <f t="shared" si="343"/>
        <v>0</v>
      </c>
      <c r="AQ737" s="84">
        <f t="shared" si="358"/>
        <v>0</v>
      </c>
      <c r="AR737" s="84">
        <f t="shared" si="367"/>
        <v>0</v>
      </c>
      <c r="AS737" s="84">
        <v>0</v>
      </c>
      <c r="AT737" s="84">
        <f t="shared" si="370"/>
        <v>0</v>
      </c>
      <c r="AU737" s="84">
        <v>0</v>
      </c>
      <c r="AV737" s="84">
        <f t="shared" si="344"/>
        <v>0</v>
      </c>
      <c r="AW737" s="84">
        <f t="shared" si="359"/>
        <v>0</v>
      </c>
      <c r="AX737" s="84">
        <f t="shared" si="345"/>
        <v>0</v>
      </c>
      <c r="AY737" s="84">
        <f t="shared" si="346"/>
        <v>0</v>
      </c>
      <c r="AZ737" s="84">
        <f t="shared" si="360"/>
        <v>0</v>
      </c>
      <c r="BA737" s="84">
        <f t="shared" si="347"/>
        <v>0</v>
      </c>
      <c r="BB737" s="84">
        <f t="shared" si="348"/>
        <v>0</v>
      </c>
      <c r="BC737" s="84">
        <f t="shared" si="361"/>
        <v>0</v>
      </c>
      <c r="BD737" s="84">
        <f t="shared" si="368"/>
        <v>0</v>
      </c>
      <c r="BE737" s="84">
        <v>0</v>
      </c>
      <c r="BF737" s="84">
        <f t="shared" si="362"/>
        <v>0</v>
      </c>
      <c r="BG737" s="84">
        <v>0</v>
      </c>
      <c r="BH737" s="84">
        <f t="shared" si="349"/>
        <v>0</v>
      </c>
      <c r="BI737" s="84">
        <f t="shared" si="363"/>
        <v>0</v>
      </c>
      <c r="BJ737" s="84">
        <f t="shared" si="350"/>
        <v>0</v>
      </c>
      <c r="BK737" s="84">
        <f t="shared" si="351"/>
        <v>0</v>
      </c>
      <c r="BL737" s="84">
        <f t="shared" si="364"/>
        <v>0</v>
      </c>
      <c r="BM737" s="84">
        <f t="shared" si="352"/>
        <v>0</v>
      </c>
      <c r="BN737" s="84">
        <f t="shared" si="353"/>
        <v>0</v>
      </c>
      <c r="BO737" s="84">
        <f t="shared" si="365"/>
        <v>0</v>
      </c>
      <c r="BP737" s="84">
        <f t="shared" si="369"/>
        <v>0</v>
      </c>
      <c r="BQ737" s="84">
        <v>0</v>
      </c>
      <c r="BR737" s="84">
        <f t="shared" si="366"/>
        <v>0</v>
      </c>
      <c r="BS737" s="84">
        <v>0</v>
      </c>
    </row>
    <row r="738" spans="1:71" s="85" customFormat="1">
      <c r="A738" s="69">
        <v>729</v>
      </c>
      <c r="B738" s="1"/>
      <c r="C738" s="1"/>
      <c r="D738" s="2"/>
      <c r="E738" s="3"/>
      <c r="F738" s="4"/>
      <c r="G738" s="2"/>
      <c r="H738" s="4"/>
      <c r="I738" s="4"/>
      <c r="J738" s="4"/>
      <c r="K738" s="5"/>
      <c r="L738" s="32"/>
      <c r="M738" s="4"/>
      <c r="N738" s="4"/>
      <c r="O738" s="5"/>
      <c r="P738" s="32"/>
      <c r="Q738" s="4"/>
      <c r="R738" s="4"/>
      <c r="S738" s="47"/>
      <c r="T738" s="32"/>
      <c r="U738" s="4"/>
      <c r="V738" s="4"/>
      <c r="W738" s="47"/>
      <c r="X738" s="86">
        <f>IF(Dane!$E$3=1,AL738+AX738+BJ738,IF(Dane!$E$3=2,AR738+BD738+BP738,AT738+BF738+BR738))</f>
        <v>0</v>
      </c>
      <c r="Y738" s="87">
        <f>IF(Dane!$E$3=1,AM738+AY738+BK738,IF(Dane!$E$3=2,AS738+BE738+BQ738,AU738+BG738+BS738))</f>
        <v>0</v>
      </c>
      <c r="Z738" s="87">
        <f>IF(((H738*Dane!$C$9)-X738)&lt;0,0,(H738*Dane!$C$9)-X738)</f>
        <v>0</v>
      </c>
      <c r="AA738" s="88">
        <f>IFERROR(IF(((I738*Dane!$C$9)-Y738)&lt;0,0,(I738*Dane!$C$9)-Y738),0)</f>
        <v>0</v>
      </c>
      <c r="AB738" s="74"/>
      <c r="AC738" s="83">
        <f>IF(Dane!$E$3=1,AL738,IF(Dane!$E$3=2,AR738,AT738))</f>
        <v>0</v>
      </c>
      <c r="AD738" s="83">
        <f>IF(Dane!$E$3=1,AM738,IF(Dane!$E$3=2,AS738,AU738))</f>
        <v>0</v>
      </c>
      <c r="AE738" s="83">
        <f>IF(Dane!$E$3=1,AX738,IF(Dane!$E$3=2,BD738,BF738))</f>
        <v>0</v>
      </c>
      <c r="AF738" s="83">
        <f>IF(Dane!$E$3=1,AY738,IF(Dane!$E$3=2,BE738,BG738))</f>
        <v>0</v>
      </c>
      <c r="AG738" s="83">
        <f>IF(Dane!$E$3=1,BJ738,IF(Dane!$E$3=2,BP738,BR738))</f>
        <v>0</v>
      </c>
      <c r="AH738" s="83">
        <f>IF(Dane!$E$3=1,BK738,IF(Dane!$E$3=2,BQ738,BS738))</f>
        <v>0</v>
      </c>
      <c r="AI738" s="84">
        <f t="shared" si="354"/>
        <v>0</v>
      </c>
      <c r="AJ738" s="84">
        <f t="shared" si="355"/>
        <v>0</v>
      </c>
      <c r="AK738" s="84"/>
      <c r="AL738" s="84">
        <f t="shared" si="341"/>
        <v>0</v>
      </c>
      <c r="AM738" s="84">
        <f t="shared" si="356"/>
        <v>0</v>
      </c>
      <c r="AN738" s="84">
        <f t="shared" si="357"/>
        <v>0</v>
      </c>
      <c r="AO738" s="84">
        <f t="shared" si="342"/>
        <v>0</v>
      </c>
      <c r="AP738" s="84">
        <f t="shared" si="343"/>
        <v>0</v>
      </c>
      <c r="AQ738" s="84">
        <f t="shared" si="358"/>
        <v>0</v>
      </c>
      <c r="AR738" s="84">
        <f t="shared" si="367"/>
        <v>0</v>
      </c>
      <c r="AS738" s="84">
        <v>0</v>
      </c>
      <c r="AT738" s="84">
        <f t="shared" si="370"/>
        <v>0</v>
      </c>
      <c r="AU738" s="84">
        <v>0</v>
      </c>
      <c r="AV738" s="84">
        <f t="shared" si="344"/>
        <v>0</v>
      </c>
      <c r="AW738" s="84">
        <f t="shared" si="359"/>
        <v>0</v>
      </c>
      <c r="AX738" s="84">
        <f t="shared" si="345"/>
        <v>0</v>
      </c>
      <c r="AY738" s="84">
        <f t="shared" si="346"/>
        <v>0</v>
      </c>
      <c r="AZ738" s="84">
        <f t="shared" si="360"/>
        <v>0</v>
      </c>
      <c r="BA738" s="84">
        <f t="shared" si="347"/>
        <v>0</v>
      </c>
      <c r="BB738" s="84">
        <f t="shared" si="348"/>
        <v>0</v>
      </c>
      <c r="BC738" s="84">
        <f t="shared" si="361"/>
        <v>0</v>
      </c>
      <c r="BD738" s="84">
        <f t="shared" si="368"/>
        <v>0</v>
      </c>
      <c r="BE738" s="84">
        <v>0</v>
      </c>
      <c r="BF738" s="84">
        <f t="shared" si="362"/>
        <v>0</v>
      </c>
      <c r="BG738" s="84">
        <v>0</v>
      </c>
      <c r="BH738" s="84">
        <f t="shared" si="349"/>
        <v>0</v>
      </c>
      <c r="BI738" s="84">
        <f t="shared" si="363"/>
        <v>0</v>
      </c>
      <c r="BJ738" s="84">
        <f t="shared" si="350"/>
        <v>0</v>
      </c>
      <c r="BK738" s="84">
        <f t="shared" si="351"/>
        <v>0</v>
      </c>
      <c r="BL738" s="84">
        <f t="shared" si="364"/>
        <v>0</v>
      </c>
      <c r="BM738" s="84">
        <f t="shared" si="352"/>
        <v>0</v>
      </c>
      <c r="BN738" s="84">
        <f t="shared" si="353"/>
        <v>0</v>
      </c>
      <c r="BO738" s="84">
        <f t="shared" si="365"/>
        <v>0</v>
      </c>
      <c r="BP738" s="84">
        <f t="shared" si="369"/>
        <v>0</v>
      </c>
      <c r="BQ738" s="84">
        <v>0</v>
      </c>
      <c r="BR738" s="84">
        <f t="shared" si="366"/>
        <v>0</v>
      </c>
      <c r="BS738" s="84">
        <v>0</v>
      </c>
    </row>
    <row r="739" spans="1:71" s="85" customFormat="1">
      <c r="A739" s="69">
        <v>730</v>
      </c>
      <c r="B739" s="1"/>
      <c r="C739" s="1"/>
      <c r="D739" s="2"/>
      <c r="E739" s="3"/>
      <c r="F739" s="4"/>
      <c r="G739" s="2"/>
      <c r="H739" s="4"/>
      <c r="I739" s="4"/>
      <c r="J739" s="4"/>
      <c r="K739" s="5"/>
      <c r="L739" s="32"/>
      <c r="M739" s="4"/>
      <c r="N739" s="4"/>
      <c r="O739" s="5"/>
      <c r="P739" s="32"/>
      <c r="Q739" s="4"/>
      <c r="R739" s="4"/>
      <c r="S739" s="47"/>
      <c r="T739" s="32"/>
      <c r="U739" s="4"/>
      <c r="V739" s="4"/>
      <c r="W739" s="47"/>
      <c r="X739" s="86">
        <f>IF(Dane!$E$3=1,AL739+AX739+BJ739,IF(Dane!$E$3=2,AR739+BD739+BP739,AT739+BF739+BR739))</f>
        <v>0</v>
      </c>
      <c r="Y739" s="87">
        <f>IF(Dane!$E$3=1,AM739+AY739+BK739,IF(Dane!$E$3=2,AS739+BE739+BQ739,AU739+BG739+BS739))</f>
        <v>0</v>
      </c>
      <c r="Z739" s="87">
        <f>IF(((H739*Dane!$C$9)-X739)&lt;0,0,(H739*Dane!$C$9)-X739)</f>
        <v>0</v>
      </c>
      <c r="AA739" s="88">
        <f>IFERROR(IF(((I739*Dane!$C$9)-Y739)&lt;0,0,(I739*Dane!$C$9)-Y739),0)</f>
        <v>0</v>
      </c>
      <c r="AB739" s="74"/>
      <c r="AC739" s="83">
        <f>IF(Dane!$E$3=1,AL739,IF(Dane!$E$3=2,AR739,AT739))</f>
        <v>0</v>
      </c>
      <c r="AD739" s="83">
        <f>IF(Dane!$E$3=1,AM739,IF(Dane!$E$3=2,AS739,AU739))</f>
        <v>0</v>
      </c>
      <c r="AE739" s="83">
        <f>IF(Dane!$E$3=1,AX739,IF(Dane!$E$3=2,BD739,BF739))</f>
        <v>0</v>
      </c>
      <c r="AF739" s="83">
        <f>IF(Dane!$E$3=1,AY739,IF(Dane!$E$3=2,BE739,BG739))</f>
        <v>0</v>
      </c>
      <c r="AG739" s="83">
        <f>IF(Dane!$E$3=1,BJ739,IF(Dane!$E$3=2,BP739,BR739))</f>
        <v>0</v>
      </c>
      <c r="AH739" s="83">
        <f>IF(Dane!$E$3=1,BK739,IF(Dane!$E$3=2,BQ739,BS739))</f>
        <v>0</v>
      </c>
      <c r="AI739" s="84">
        <f t="shared" si="354"/>
        <v>0</v>
      </c>
      <c r="AJ739" s="84">
        <f t="shared" si="355"/>
        <v>0</v>
      </c>
      <c r="AK739" s="84"/>
      <c r="AL739" s="84">
        <f t="shared" si="341"/>
        <v>0</v>
      </c>
      <c r="AM739" s="84">
        <f t="shared" si="356"/>
        <v>0</v>
      </c>
      <c r="AN739" s="84">
        <f t="shared" si="357"/>
        <v>0</v>
      </c>
      <c r="AO739" s="84">
        <f t="shared" si="342"/>
        <v>0</v>
      </c>
      <c r="AP739" s="84">
        <f t="shared" si="343"/>
        <v>0</v>
      </c>
      <c r="AQ739" s="84">
        <f t="shared" si="358"/>
        <v>0</v>
      </c>
      <c r="AR739" s="84">
        <f t="shared" si="367"/>
        <v>0</v>
      </c>
      <c r="AS739" s="84">
        <v>0</v>
      </c>
      <c r="AT739" s="84">
        <f t="shared" si="370"/>
        <v>0</v>
      </c>
      <c r="AU739" s="84">
        <v>0</v>
      </c>
      <c r="AV739" s="84">
        <f t="shared" si="344"/>
        <v>0</v>
      </c>
      <c r="AW739" s="84">
        <f t="shared" si="359"/>
        <v>0</v>
      </c>
      <c r="AX739" s="84">
        <f t="shared" si="345"/>
        <v>0</v>
      </c>
      <c r="AY739" s="84">
        <f t="shared" si="346"/>
        <v>0</v>
      </c>
      <c r="AZ739" s="84">
        <f t="shared" si="360"/>
        <v>0</v>
      </c>
      <c r="BA739" s="84">
        <f t="shared" si="347"/>
        <v>0</v>
      </c>
      <c r="BB739" s="84">
        <f t="shared" si="348"/>
        <v>0</v>
      </c>
      <c r="BC739" s="84">
        <f t="shared" si="361"/>
        <v>0</v>
      </c>
      <c r="BD739" s="84">
        <f t="shared" si="368"/>
        <v>0</v>
      </c>
      <c r="BE739" s="84">
        <v>0</v>
      </c>
      <c r="BF739" s="84">
        <f t="shared" si="362"/>
        <v>0</v>
      </c>
      <c r="BG739" s="84">
        <v>0</v>
      </c>
      <c r="BH739" s="84">
        <f t="shared" si="349"/>
        <v>0</v>
      </c>
      <c r="BI739" s="84">
        <f t="shared" si="363"/>
        <v>0</v>
      </c>
      <c r="BJ739" s="84">
        <f t="shared" si="350"/>
        <v>0</v>
      </c>
      <c r="BK739" s="84">
        <f t="shared" si="351"/>
        <v>0</v>
      </c>
      <c r="BL739" s="84">
        <f t="shared" si="364"/>
        <v>0</v>
      </c>
      <c r="BM739" s="84">
        <f t="shared" si="352"/>
        <v>0</v>
      </c>
      <c r="BN739" s="84">
        <f t="shared" si="353"/>
        <v>0</v>
      </c>
      <c r="BO739" s="84">
        <f t="shared" si="365"/>
        <v>0</v>
      </c>
      <c r="BP739" s="84">
        <f t="shared" si="369"/>
        <v>0</v>
      </c>
      <c r="BQ739" s="84">
        <v>0</v>
      </c>
      <c r="BR739" s="84">
        <f t="shared" si="366"/>
        <v>0</v>
      </c>
      <c r="BS739" s="84">
        <v>0</v>
      </c>
    </row>
    <row r="740" spans="1:71" s="85" customFormat="1">
      <c r="A740" s="69">
        <v>731</v>
      </c>
      <c r="B740" s="1"/>
      <c r="C740" s="1"/>
      <c r="D740" s="2"/>
      <c r="E740" s="3"/>
      <c r="F740" s="4"/>
      <c r="G740" s="2"/>
      <c r="H740" s="4"/>
      <c r="I740" s="4"/>
      <c r="J740" s="4"/>
      <c r="K740" s="5"/>
      <c r="L740" s="32"/>
      <c r="M740" s="4"/>
      <c r="N740" s="4"/>
      <c r="O740" s="5"/>
      <c r="P740" s="32"/>
      <c r="Q740" s="4"/>
      <c r="R740" s="4"/>
      <c r="S740" s="47"/>
      <c r="T740" s="32"/>
      <c r="U740" s="4"/>
      <c r="V740" s="4"/>
      <c r="W740" s="47"/>
      <c r="X740" s="86">
        <f>IF(Dane!$E$3=1,AL740+AX740+BJ740,IF(Dane!$E$3=2,AR740+BD740+BP740,AT740+BF740+BR740))</f>
        <v>0</v>
      </c>
      <c r="Y740" s="87">
        <f>IF(Dane!$E$3=1,AM740+AY740+BK740,IF(Dane!$E$3=2,AS740+BE740+BQ740,AU740+BG740+BS740))</f>
        <v>0</v>
      </c>
      <c r="Z740" s="87">
        <f>IF(((H740*Dane!$C$9)-X740)&lt;0,0,(H740*Dane!$C$9)-X740)</f>
        <v>0</v>
      </c>
      <c r="AA740" s="88">
        <f>IFERROR(IF(((I740*Dane!$C$9)-Y740)&lt;0,0,(I740*Dane!$C$9)-Y740),0)</f>
        <v>0</v>
      </c>
      <c r="AB740" s="74"/>
      <c r="AC740" s="83">
        <f>IF(Dane!$E$3=1,AL740,IF(Dane!$E$3=2,AR740,AT740))</f>
        <v>0</v>
      </c>
      <c r="AD740" s="83">
        <f>IF(Dane!$E$3=1,AM740,IF(Dane!$E$3=2,AS740,AU740))</f>
        <v>0</v>
      </c>
      <c r="AE740" s="83">
        <f>IF(Dane!$E$3=1,AX740,IF(Dane!$E$3=2,BD740,BF740))</f>
        <v>0</v>
      </c>
      <c r="AF740" s="83">
        <f>IF(Dane!$E$3=1,AY740,IF(Dane!$E$3=2,BE740,BG740))</f>
        <v>0</v>
      </c>
      <c r="AG740" s="83">
        <f>IF(Dane!$E$3=1,BJ740,IF(Dane!$E$3=2,BP740,BR740))</f>
        <v>0</v>
      </c>
      <c r="AH740" s="83">
        <f>IF(Dane!$E$3=1,BK740,IF(Dane!$E$3=2,BQ740,BS740))</f>
        <v>0</v>
      </c>
      <c r="AI740" s="84">
        <f t="shared" si="354"/>
        <v>0</v>
      </c>
      <c r="AJ740" s="84">
        <f t="shared" si="355"/>
        <v>0</v>
      </c>
      <c r="AK740" s="84"/>
      <c r="AL740" s="84">
        <f t="shared" si="341"/>
        <v>0</v>
      </c>
      <c r="AM740" s="84">
        <f t="shared" si="356"/>
        <v>0</v>
      </c>
      <c r="AN740" s="84">
        <f t="shared" si="357"/>
        <v>0</v>
      </c>
      <c r="AO740" s="84">
        <f t="shared" si="342"/>
        <v>0</v>
      </c>
      <c r="AP740" s="84">
        <f t="shared" si="343"/>
        <v>0</v>
      </c>
      <c r="AQ740" s="84">
        <f t="shared" si="358"/>
        <v>0</v>
      </c>
      <c r="AR740" s="84">
        <f t="shared" si="367"/>
        <v>0</v>
      </c>
      <c r="AS740" s="84">
        <v>0</v>
      </c>
      <c r="AT740" s="84">
        <f t="shared" si="370"/>
        <v>0</v>
      </c>
      <c r="AU740" s="84">
        <v>0</v>
      </c>
      <c r="AV740" s="84">
        <f t="shared" si="344"/>
        <v>0</v>
      </c>
      <c r="AW740" s="84">
        <f t="shared" si="359"/>
        <v>0</v>
      </c>
      <c r="AX740" s="84">
        <f t="shared" si="345"/>
        <v>0</v>
      </c>
      <c r="AY740" s="84">
        <f t="shared" si="346"/>
        <v>0</v>
      </c>
      <c r="AZ740" s="84">
        <f t="shared" si="360"/>
        <v>0</v>
      </c>
      <c r="BA740" s="84">
        <f t="shared" si="347"/>
        <v>0</v>
      </c>
      <c r="BB740" s="84">
        <f t="shared" si="348"/>
        <v>0</v>
      </c>
      <c r="BC740" s="84">
        <f t="shared" si="361"/>
        <v>0</v>
      </c>
      <c r="BD740" s="84">
        <f t="shared" si="368"/>
        <v>0</v>
      </c>
      <c r="BE740" s="84">
        <v>0</v>
      </c>
      <c r="BF740" s="84">
        <f t="shared" si="362"/>
        <v>0</v>
      </c>
      <c r="BG740" s="84">
        <v>0</v>
      </c>
      <c r="BH740" s="84">
        <f t="shared" si="349"/>
        <v>0</v>
      </c>
      <c r="BI740" s="84">
        <f t="shared" si="363"/>
        <v>0</v>
      </c>
      <c r="BJ740" s="84">
        <f t="shared" si="350"/>
        <v>0</v>
      </c>
      <c r="BK740" s="84">
        <f t="shared" si="351"/>
        <v>0</v>
      </c>
      <c r="BL740" s="84">
        <f t="shared" si="364"/>
        <v>0</v>
      </c>
      <c r="BM740" s="84">
        <f t="shared" si="352"/>
        <v>0</v>
      </c>
      <c r="BN740" s="84">
        <f t="shared" si="353"/>
        <v>0</v>
      </c>
      <c r="BO740" s="84">
        <f t="shared" si="365"/>
        <v>0</v>
      </c>
      <c r="BP740" s="84">
        <f t="shared" si="369"/>
        <v>0</v>
      </c>
      <c r="BQ740" s="84">
        <v>0</v>
      </c>
      <c r="BR740" s="84">
        <f t="shared" si="366"/>
        <v>0</v>
      </c>
      <c r="BS740" s="84">
        <v>0</v>
      </c>
    </row>
    <row r="741" spans="1:71" s="85" customFormat="1">
      <c r="A741" s="69">
        <v>732</v>
      </c>
      <c r="B741" s="1"/>
      <c r="C741" s="1"/>
      <c r="D741" s="2"/>
      <c r="E741" s="3"/>
      <c r="F741" s="4"/>
      <c r="G741" s="2"/>
      <c r="H741" s="4"/>
      <c r="I741" s="4"/>
      <c r="J741" s="4"/>
      <c r="K741" s="5"/>
      <c r="L741" s="32"/>
      <c r="M741" s="4"/>
      <c r="N741" s="4"/>
      <c r="O741" s="5"/>
      <c r="P741" s="32"/>
      <c r="Q741" s="4"/>
      <c r="R741" s="4"/>
      <c r="S741" s="47"/>
      <c r="T741" s="32"/>
      <c r="U741" s="4"/>
      <c r="V741" s="4"/>
      <c r="W741" s="47"/>
      <c r="X741" s="86">
        <f>IF(Dane!$E$3=1,AL741+AX741+BJ741,IF(Dane!$E$3=2,AR741+BD741+BP741,AT741+BF741+BR741))</f>
        <v>0</v>
      </c>
      <c r="Y741" s="87">
        <f>IF(Dane!$E$3=1,AM741+AY741+BK741,IF(Dane!$E$3=2,AS741+BE741+BQ741,AU741+BG741+BS741))</f>
        <v>0</v>
      </c>
      <c r="Z741" s="87">
        <f>IF(((H741*Dane!$C$9)-X741)&lt;0,0,(H741*Dane!$C$9)-X741)</f>
        <v>0</v>
      </c>
      <c r="AA741" s="88">
        <f>IFERROR(IF(((I741*Dane!$C$9)-Y741)&lt;0,0,(I741*Dane!$C$9)-Y741),0)</f>
        <v>0</v>
      </c>
      <c r="AB741" s="74"/>
      <c r="AC741" s="83">
        <f>IF(Dane!$E$3=1,AL741,IF(Dane!$E$3=2,AR741,AT741))</f>
        <v>0</v>
      </c>
      <c r="AD741" s="83">
        <f>IF(Dane!$E$3=1,AM741,IF(Dane!$E$3=2,AS741,AU741))</f>
        <v>0</v>
      </c>
      <c r="AE741" s="83">
        <f>IF(Dane!$E$3=1,AX741,IF(Dane!$E$3=2,BD741,BF741))</f>
        <v>0</v>
      </c>
      <c r="AF741" s="83">
        <f>IF(Dane!$E$3=1,AY741,IF(Dane!$E$3=2,BE741,BG741))</f>
        <v>0</v>
      </c>
      <c r="AG741" s="83">
        <f>IF(Dane!$E$3=1,BJ741,IF(Dane!$E$3=2,BP741,BR741))</f>
        <v>0</v>
      </c>
      <c r="AH741" s="83">
        <f>IF(Dane!$E$3=1,BK741,IF(Dane!$E$3=2,BQ741,BS741))</f>
        <v>0</v>
      </c>
      <c r="AI741" s="84">
        <f t="shared" si="354"/>
        <v>0</v>
      </c>
      <c r="AJ741" s="84">
        <f t="shared" si="355"/>
        <v>0</v>
      </c>
      <c r="AK741" s="84"/>
      <c r="AL741" s="84">
        <f t="shared" si="341"/>
        <v>0</v>
      </c>
      <c r="AM741" s="84">
        <f t="shared" si="356"/>
        <v>0</v>
      </c>
      <c r="AN741" s="84">
        <f t="shared" si="357"/>
        <v>0</v>
      </c>
      <c r="AO741" s="84">
        <f t="shared" si="342"/>
        <v>0</v>
      </c>
      <c r="AP741" s="84">
        <f t="shared" si="343"/>
        <v>0</v>
      </c>
      <c r="AQ741" s="84">
        <f t="shared" si="358"/>
        <v>0</v>
      </c>
      <c r="AR741" s="84">
        <f t="shared" si="367"/>
        <v>0</v>
      </c>
      <c r="AS741" s="84">
        <v>0</v>
      </c>
      <c r="AT741" s="84">
        <f t="shared" si="370"/>
        <v>0</v>
      </c>
      <c r="AU741" s="84">
        <v>0</v>
      </c>
      <c r="AV741" s="84">
        <f t="shared" si="344"/>
        <v>0</v>
      </c>
      <c r="AW741" s="84">
        <f t="shared" si="359"/>
        <v>0</v>
      </c>
      <c r="AX741" s="84">
        <f t="shared" si="345"/>
        <v>0</v>
      </c>
      <c r="AY741" s="84">
        <f t="shared" si="346"/>
        <v>0</v>
      </c>
      <c r="AZ741" s="84">
        <f t="shared" si="360"/>
        <v>0</v>
      </c>
      <c r="BA741" s="84">
        <f t="shared" si="347"/>
        <v>0</v>
      </c>
      <c r="BB741" s="84">
        <f t="shared" si="348"/>
        <v>0</v>
      </c>
      <c r="BC741" s="84">
        <f t="shared" si="361"/>
        <v>0</v>
      </c>
      <c r="BD741" s="84">
        <f t="shared" si="368"/>
        <v>0</v>
      </c>
      <c r="BE741" s="84">
        <v>0</v>
      </c>
      <c r="BF741" s="84">
        <f t="shared" si="362"/>
        <v>0</v>
      </c>
      <c r="BG741" s="84">
        <v>0</v>
      </c>
      <c r="BH741" s="84">
        <f t="shared" si="349"/>
        <v>0</v>
      </c>
      <c r="BI741" s="84">
        <f t="shared" si="363"/>
        <v>0</v>
      </c>
      <c r="BJ741" s="84">
        <f t="shared" si="350"/>
        <v>0</v>
      </c>
      <c r="BK741" s="84">
        <f t="shared" si="351"/>
        <v>0</v>
      </c>
      <c r="BL741" s="84">
        <f t="shared" si="364"/>
        <v>0</v>
      </c>
      <c r="BM741" s="84">
        <f t="shared" si="352"/>
        <v>0</v>
      </c>
      <c r="BN741" s="84">
        <f t="shared" si="353"/>
        <v>0</v>
      </c>
      <c r="BO741" s="84">
        <f t="shared" si="365"/>
        <v>0</v>
      </c>
      <c r="BP741" s="84">
        <f t="shared" si="369"/>
        <v>0</v>
      </c>
      <c r="BQ741" s="84">
        <v>0</v>
      </c>
      <c r="BR741" s="84">
        <f t="shared" si="366"/>
        <v>0</v>
      </c>
      <c r="BS741" s="84">
        <v>0</v>
      </c>
    </row>
    <row r="742" spans="1:71" s="85" customFormat="1">
      <c r="A742" s="69">
        <v>733</v>
      </c>
      <c r="B742" s="1"/>
      <c r="C742" s="1"/>
      <c r="D742" s="2"/>
      <c r="E742" s="3"/>
      <c r="F742" s="4"/>
      <c r="G742" s="2"/>
      <c r="H742" s="4"/>
      <c r="I742" s="4"/>
      <c r="J742" s="4"/>
      <c r="K742" s="5"/>
      <c r="L742" s="32"/>
      <c r="M742" s="4"/>
      <c r="N742" s="4"/>
      <c r="O742" s="5"/>
      <c r="P742" s="32"/>
      <c r="Q742" s="4"/>
      <c r="R742" s="4"/>
      <c r="S742" s="47"/>
      <c r="T742" s="32"/>
      <c r="U742" s="4"/>
      <c r="V742" s="4"/>
      <c r="W742" s="47"/>
      <c r="X742" s="86">
        <f>IF(Dane!$E$3=1,AL742+AX742+BJ742,IF(Dane!$E$3=2,AR742+BD742+BP742,AT742+BF742+BR742))</f>
        <v>0</v>
      </c>
      <c r="Y742" s="87">
        <f>IF(Dane!$E$3=1,AM742+AY742+BK742,IF(Dane!$E$3=2,AS742+BE742+BQ742,AU742+BG742+BS742))</f>
        <v>0</v>
      </c>
      <c r="Z742" s="87">
        <f>IF(((H742*Dane!$C$9)-X742)&lt;0,0,(H742*Dane!$C$9)-X742)</f>
        <v>0</v>
      </c>
      <c r="AA742" s="88">
        <f>IFERROR(IF(((I742*Dane!$C$9)-Y742)&lt;0,0,(I742*Dane!$C$9)-Y742),0)</f>
        <v>0</v>
      </c>
      <c r="AB742" s="74"/>
      <c r="AC742" s="83">
        <f>IF(Dane!$E$3=1,AL742,IF(Dane!$E$3=2,AR742,AT742))</f>
        <v>0</v>
      </c>
      <c r="AD742" s="83">
        <f>IF(Dane!$E$3=1,AM742,IF(Dane!$E$3=2,AS742,AU742))</f>
        <v>0</v>
      </c>
      <c r="AE742" s="83">
        <f>IF(Dane!$E$3=1,AX742,IF(Dane!$E$3=2,BD742,BF742))</f>
        <v>0</v>
      </c>
      <c r="AF742" s="83">
        <f>IF(Dane!$E$3=1,AY742,IF(Dane!$E$3=2,BE742,BG742))</f>
        <v>0</v>
      </c>
      <c r="AG742" s="83">
        <f>IF(Dane!$E$3=1,BJ742,IF(Dane!$E$3=2,BP742,BR742))</f>
        <v>0</v>
      </c>
      <c r="AH742" s="83">
        <f>IF(Dane!$E$3=1,BK742,IF(Dane!$E$3=2,BQ742,BS742))</f>
        <v>0</v>
      </c>
      <c r="AI742" s="84">
        <f t="shared" si="354"/>
        <v>0</v>
      </c>
      <c r="AJ742" s="84">
        <f t="shared" si="355"/>
        <v>0</v>
      </c>
      <c r="AK742" s="84"/>
      <c r="AL742" s="84">
        <f t="shared" si="341"/>
        <v>0</v>
      </c>
      <c r="AM742" s="84">
        <f t="shared" si="356"/>
        <v>0</v>
      </c>
      <c r="AN742" s="84">
        <f t="shared" si="357"/>
        <v>0</v>
      </c>
      <c r="AO742" s="84">
        <f t="shared" si="342"/>
        <v>0</v>
      </c>
      <c r="AP742" s="84">
        <f t="shared" si="343"/>
        <v>0</v>
      </c>
      <c r="AQ742" s="84">
        <f t="shared" si="358"/>
        <v>0</v>
      </c>
      <c r="AR742" s="84">
        <f t="shared" si="367"/>
        <v>0</v>
      </c>
      <c r="AS742" s="84">
        <v>0</v>
      </c>
      <c r="AT742" s="84">
        <f t="shared" si="370"/>
        <v>0</v>
      </c>
      <c r="AU742" s="84">
        <v>0</v>
      </c>
      <c r="AV742" s="84">
        <f t="shared" si="344"/>
        <v>0</v>
      </c>
      <c r="AW742" s="84">
        <f t="shared" si="359"/>
        <v>0</v>
      </c>
      <c r="AX742" s="84">
        <f t="shared" si="345"/>
        <v>0</v>
      </c>
      <c r="AY742" s="84">
        <f t="shared" si="346"/>
        <v>0</v>
      </c>
      <c r="AZ742" s="84">
        <f t="shared" si="360"/>
        <v>0</v>
      </c>
      <c r="BA742" s="84">
        <f t="shared" si="347"/>
        <v>0</v>
      </c>
      <c r="BB742" s="84">
        <f t="shared" si="348"/>
        <v>0</v>
      </c>
      <c r="BC742" s="84">
        <f t="shared" si="361"/>
        <v>0</v>
      </c>
      <c r="BD742" s="84">
        <f t="shared" si="368"/>
        <v>0</v>
      </c>
      <c r="BE742" s="84">
        <v>0</v>
      </c>
      <c r="BF742" s="84">
        <f t="shared" si="362"/>
        <v>0</v>
      </c>
      <c r="BG742" s="84">
        <v>0</v>
      </c>
      <c r="BH742" s="84">
        <f t="shared" si="349"/>
        <v>0</v>
      </c>
      <c r="BI742" s="84">
        <f t="shared" si="363"/>
        <v>0</v>
      </c>
      <c r="BJ742" s="84">
        <f t="shared" si="350"/>
        <v>0</v>
      </c>
      <c r="BK742" s="84">
        <f t="shared" si="351"/>
        <v>0</v>
      </c>
      <c r="BL742" s="84">
        <f t="shared" si="364"/>
        <v>0</v>
      </c>
      <c r="BM742" s="84">
        <f t="shared" si="352"/>
        <v>0</v>
      </c>
      <c r="BN742" s="84">
        <f t="shared" si="353"/>
        <v>0</v>
      </c>
      <c r="BO742" s="84">
        <f t="shared" si="365"/>
        <v>0</v>
      </c>
      <c r="BP742" s="84">
        <f t="shared" si="369"/>
        <v>0</v>
      </c>
      <c r="BQ742" s="84">
        <v>0</v>
      </c>
      <c r="BR742" s="84">
        <f t="shared" si="366"/>
        <v>0</v>
      </c>
      <c r="BS742" s="84">
        <v>0</v>
      </c>
    </row>
    <row r="743" spans="1:71" s="85" customFormat="1">
      <c r="A743" s="69">
        <v>734</v>
      </c>
      <c r="B743" s="1"/>
      <c r="C743" s="1"/>
      <c r="D743" s="2"/>
      <c r="E743" s="3"/>
      <c r="F743" s="4"/>
      <c r="G743" s="2"/>
      <c r="H743" s="4"/>
      <c r="I743" s="4"/>
      <c r="J743" s="4"/>
      <c r="K743" s="5"/>
      <c r="L743" s="32"/>
      <c r="M743" s="4"/>
      <c r="N743" s="4"/>
      <c r="O743" s="5"/>
      <c r="P743" s="32"/>
      <c r="Q743" s="4"/>
      <c r="R743" s="4"/>
      <c r="S743" s="47"/>
      <c r="T743" s="32"/>
      <c r="U743" s="4"/>
      <c r="V743" s="4"/>
      <c r="W743" s="47"/>
      <c r="X743" s="86">
        <f>IF(Dane!$E$3=1,AL743+AX743+BJ743,IF(Dane!$E$3=2,AR743+BD743+BP743,AT743+BF743+BR743))</f>
        <v>0</v>
      </c>
      <c r="Y743" s="87">
        <f>IF(Dane!$E$3=1,AM743+AY743+BK743,IF(Dane!$E$3=2,AS743+BE743+BQ743,AU743+BG743+BS743))</f>
        <v>0</v>
      </c>
      <c r="Z743" s="87">
        <f>IF(((H743*Dane!$C$9)-X743)&lt;0,0,(H743*Dane!$C$9)-X743)</f>
        <v>0</v>
      </c>
      <c r="AA743" s="88">
        <f>IFERROR(IF(((I743*Dane!$C$9)-Y743)&lt;0,0,(I743*Dane!$C$9)-Y743),0)</f>
        <v>0</v>
      </c>
      <c r="AB743" s="74"/>
      <c r="AC743" s="83">
        <f>IF(Dane!$E$3=1,AL743,IF(Dane!$E$3=2,AR743,AT743))</f>
        <v>0</v>
      </c>
      <c r="AD743" s="83">
        <f>IF(Dane!$E$3=1,AM743,IF(Dane!$E$3=2,AS743,AU743))</f>
        <v>0</v>
      </c>
      <c r="AE743" s="83">
        <f>IF(Dane!$E$3=1,AX743,IF(Dane!$E$3=2,BD743,BF743))</f>
        <v>0</v>
      </c>
      <c r="AF743" s="83">
        <f>IF(Dane!$E$3=1,AY743,IF(Dane!$E$3=2,BE743,BG743))</f>
        <v>0</v>
      </c>
      <c r="AG743" s="83">
        <f>IF(Dane!$E$3=1,BJ743,IF(Dane!$E$3=2,BP743,BR743))</f>
        <v>0</v>
      </c>
      <c r="AH743" s="83">
        <f>IF(Dane!$E$3=1,BK743,IF(Dane!$E$3=2,BQ743,BS743))</f>
        <v>0</v>
      </c>
      <c r="AI743" s="84">
        <f t="shared" si="354"/>
        <v>0</v>
      </c>
      <c r="AJ743" s="84">
        <f t="shared" si="355"/>
        <v>0</v>
      </c>
      <c r="AK743" s="84"/>
      <c r="AL743" s="84">
        <f t="shared" si="341"/>
        <v>0</v>
      </c>
      <c r="AM743" s="84">
        <f t="shared" si="356"/>
        <v>0</v>
      </c>
      <c r="AN743" s="84">
        <f t="shared" si="357"/>
        <v>0</v>
      </c>
      <c r="AO743" s="84">
        <f t="shared" si="342"/>
        <v>0</v>
      </c>
      <c r="AP743" s="84">
        <f t="shared" si="343"/>
        <v>0</v>
      </c>
      <c r="AQ743" s="84">
        <f t="shared" si="358"/>
        <v>0</v>
      </c>
      <c r="AR743" s="84">
        <f t="shared" si="367"/>
        <v>0</v>
      </c>
      <c r="AS743" s="84">
        <v>0</v>
      </c>
      <c r="AT743" s="84">
        <f t="shared" si="370"/>
        <v>0</v>
      </c>
      <c r="AU743" s="84">
        <v>0</v>
      </c>
      <c r="AV743" s="84">
        <f t="shared" si="344"/>
        <v>0</v>
      </c>
      <c r="AW743" s="84">
        <f t="shared" si="359"/>
        <v>0</v>
      </c>
      <c r="AX743" s="84">
        <f t="shared" si="345"/>
        <v>0</v>
      </c>
      <c r="AY743" s="84">
        <f t="shared" si="346"/>
        <v>0</v>
      </c>
      <c r="AZ743" s="84">
        <f t="shared" si="360"/>
        <v>0</v>
      </c>
      <c r="BA743" s="84">
        <f t="shared" si="347"/>
        <v>0</v>
      </c>
      <c r="BB743" s="84">
        <f t="shared" si="348"/>
        <v>0</v>
      </c>
      <c r="BC743" s="84">
        <f t="shared" si="361"/>
        <v>0</v>
      </c>
      <c r="BD743" s="84">
        <f t="shared" si="368"/>
        <v>0</v>
      </c>
      <c r="BE743" s="84">
        <v>0</v>
      </c>
      <c r="BF743" s="84">
        <f t="shared" si="362"/>
        <v>0</v>
      </c>
      <c r="BG743" s="84">
        <v>0</v>
      </c>
      <c r="BH743" s="84">
        <f t="shared" si="349"/>
        <v>0</v>
      </c>
      <c r="BI743" s="84">
        <f t="shared" si="363"/>
        <v>0</v>
      </c>
      <c r="BJ743" s="84">
        <f t="shared" si="350"/>
        <v>0</v>
      </c>
      <c r="BK743" s="84">
        <f t="shared" si="351"/>
        <v>0</v>
      </c>
      <c r="BL743" s="84">
        <f t="shared" si="364"/>
        <v>0</v>
      </c>
      <c r="BM743" s="84">
        <f t="shared" si="352"/>
        <v>0</v>
      </c>
      <c r="BN743" s="84">
        <f t="shared" si="353"/>
        <v>0</v>
      </c>
      <c r="BO743" s="84">
        <f t="shared" si="365"/>
        <v>0</v>
      </c>
      <c r="BP743" s="84">
        <f t="shared" si="369"/>
        <v>0</v>
      </c>
      <c r="BQ743" s="84">
        <v>0</v>
      </c>
      <c r="BR743" s="84">
        <f t="shared" si="366"/>
        <v>0</v>
      </c>
      <c r="BS743" s="84">
        <v>0</v>
      </c>
    </row>
    <row r="744" spans="1:71" s="85" customFormat="1">
      <c r="A744" s="69">
        <v>735</v>
      </c>
      <c r="B744" s="1"/>
      <c r="C744" s="1"/>
      <c r="D744" s="2"/>
      <c r="E744" s="3"/>
      <c r="F744" s="4"/>
      <c r="G744" s="2"/>
      <c r="H744" s="4"/>
      <c r="I744" s="4"/>
      <c r="J744" s="4"/>
      <c r="K744" s="5"/>
      <c r="L744" s="32"/>
      <c r="M744" s="4"/>
      <c r="N744" s="4"/>
      <c r="O744" s="5"/>
      <c r="P744" s="32"/>
      <c r="Q744" s="4"/>
      <c r="R744" s="4"/>
      <c r="S744" s="47"/>
      <c r="T744" s="32"/>
      <c r="U744" s="4"/>
      <c r="V744" s="4"/>
      <c r="W744" s="47"/>
      <c r="X744" s="86">
        <f>IF(Dane!$E$3=1,AL744+AX744+BJ744,IF(Dane!$E$3=2,AR744+BD744+BP744,AT744+BF744+BR744))</f>
        <v>0</v>
      </c>
      <c r="Y744" s="87">
        <f>IF(Dane!$E$3=1,AM744+AY744+BK744,IF(Dane!$E$3=2,AS744+BE744+BQ744,AU744+BG744+BS744))</f>
        <v>0</v>
      </c>
      <c r="Z744" s="87">
        <f>IF(((H744*Dane!$C$9)-X744)&lt;0,0,(H744*Dane!$C$9)-X744)</f>
        <v>0</v>
      </c>
      <c r="AA744" s="88">
        <f>IFERROR(IF(((I744*Dane!$C$9)-Y744)&lt;0,0,(I744*Dane!$C$9)-Y744),0)</f>
        <v>0</v>
      </c>
      <c r="AB744" s="74"/>
      <c r="AC744" s="83">
        <f>IF(Dane!$E$3=1,AL744,IF(Dane!$E$3=2,AR744,AT744))</f>
        <v>0</v>
      </c>
      <c r="AD744" s="83">
        <f>IF(Dane!$E$3=1,AM744,IF(Dane!$E$3=2,AS744,AU744))</f>
        <v>0</v>
      </c>
      <c r="AE744" s="83">
        <f>IF(Dane!$E$3=1,AX744,IF(Dane!$E$3=2,BD744,BF744))</f>
        <v>0</v>
      </c>
      <c r="AF744" s="83">
        <f>IF(Dane!$E$3=1,AY744,IF(Dane!$E$3=2,BE744,BG744))</f>
        <v>0</v>
      </c>
      <c r="AG744" s="83">
        <f>IF(Dane!$E$3=1,BJ744,IF(Dane!$E$3=2,BP744,BR744))</f>
        <v>0</v>
      </c>
      <c r="AH744" s="83">
        <f>IF(Dane!$E$3=1,BK744,IF(Dane!$E$3=2,BQ744,BS744))</f>
        <v>0</v>
      </c>
      <c r="AI744" s="84">
        <f t="shared" si="354"/>
        <v>0</v>
      </c>
      <c r="AJ744" s="84">
        <f t="shared" si="355"/>
        <v>0</v>
      </c>
      <c r="AK744" s="84"/>
      <c r="AL744" s="84">
        <f t="shared" si="341"/>
        <v>0</v>
      </c>
      <c r="AM744" s="84">
        <f t="shared" si="356"/>
        <v>0</v>
      </c>
      <c r="AN744" s="84">
        <f t="shared" si="357"/>
        <v>0</v>
      </c>
      <c r="AO744" s="84">
        <f t="shared" si="342"/>
        <v>0</v>
      </c>
      <c r="AP744" s="84">
        <f t="shared" si="343"/>
        <v>0</v>
      </c>
      <c r="AQ744" s="84">
        <f t="shared" si="358"/>
        <v>0</v>
      </c>
      <c r="AR744" s="84">
        <f t="shared" si="367"/>
        <v>0</v>
      </c>
      <c r="AS744" s="84">
        <v>0</v>
      </c>
      <c r="AT744" s="84">
        <f t="shared" si="370"/>
        <v>0</v>
      </c>
      <c r="AU744" s="84">
        <v>0</v>
      </c>
      <c r="AV744" s="84">
        <f t="shared" si="344"/>
        <v>0</v>
      </c>
      <c r="AW744" s="84">
        <f t="shared" si="359"/>
        <v>0</v>
      </c>
      <c r="AX744" s="84">
        <f t="shared" si="345"/>
        <v>0</v>
      </c>
      <c r="AY744" s="84">
        <f t="shared" si="346"/>
        <v>0</v>
      </c>
      <c r="AZ744" s="84">
        <f t="shared" si="360"/>
        <v>0</v>
      </c>
      <c r="BA744" s="84">
        <f t="shared" si="347"/>
        <v>0</v>
      </c>
      <c r="BB744" s="84">
        <f t="shared" si="348"/>
        <v>0</v>
      </c>
      <c r="BC744" s="84">
        <f t="shared" si="361"/>
        <v>0</v>
      </c>
      <c r="BD744" s="84">
        <f t="shared" si="368"/>
        <v>0</v>
      </c>
      <c r="BE744" s="84">
        <v>0</v>
      </c>
      <c r="BF744" s="84">
        <f t="shared" si="362"/>
        <v>0</v>
      </c>
      <c r="BG744" s="84">
        <v>0</v>
      </c>
      <c r="BH744" s="84">
        <f t="shared" si="349"/>
        <v>0</v>
      </c>
      <c r="BI744" s="84">
        <f t="shared" si="363"/>
        <v>0</v>
      </c>
      <c r="BJ744" s="84">
        <f t="shared" si="350"/>
        <v>0</v>
      </c>
      <c r="BK744" s="84">
        <f t="shared" si="351"/>
        <v>0</v>
      </c>
      <c r="BL744" s="84">
        <f t="shared" si="364"/>
        <v>0</v>
      </c>
      <c r="BM744" s="84">
        <f t="shared" si="352"/>
        <v>0</v>
      </c>
      <c r="BN744" s="84">
        <f t="shared" si="353"/>
        <v>0</v>
      </c>
      <c r="BO744" s="84">
        <f t="shared" si="365"/>
        <v>0</v>
      </c>
      <c r="BP744" s="84">
        <f t="shared" si="369"/>
        <v>0</v>
      </c>
      <c r="BQ744" s="84">
        <v>0</v>
      </c>
      <c r="BR744" s="84">
        <f t="shared" si="366"/>
        <v>0</v>
      </c>
      <c r="BS744" s="84">
        <v>0</v>
      </c>
    </row>
    <row r="745" spans="1:71" s="85" customFormat="1">
      <c r="A745" s="69">
        <v>736</v>
      </c>
      <c r="B745" s="1"/>
      <c r="C745" s="1"/>
      <c r="D745" s="2"/>
      <c r="E745" s="3"/>
      <c r="F745" s="4"/>
      <c r="G745" s="2"/>
      <c r="H745" s="4"/>
      <c r="I745" s="4"/>
      <c r="J745" s="4"/>
      <c r="K745" s="5"/>
      <c r="L745" s="32"/>
      <c r="M745" s="4"/>
      <c r="N745" s="4"/>
      <c r="O745" s="5"/>
      <c r="P745" s="32"/>
      <c r="Q745" s="4"/>
      <c r="R745" s="4"/>
      <c r="S745" s="47"/>
      <c r="T745" s="32"/>
      <c r="U745" s="4"/>
      <c r="V745" s="4"/>
      <c r="W745" s="47"/>
      <c r="X745" s="86">
        <f>IF(Dane!$E$3=1,AL745+AX745+BJ745,IF(Dane!$E$3=2,AR745+BD745+BP745,AT745+BF745+BR745))</f>
        <v>0</v>
      </c>
      <c r="Y745" s="87">
        <f>IF(Dane!$E$3=1,AM745+AY745+BK745,IF(Dane!$E$3=2,AS745+BE745+BQ745,AU745+BG745+BS745))</f>
        <v>0</v>
      </c>
      <c r="Z745" s="87">
        <f>IF(((H745*Dane!$C$9)-X745)&lt;0,0,(H745*Dane!$C$9)-X745)</f>
        <v>0</v>
      </c>
      <c r="AA745" s="88">
        <f>IFERROR(IF(((I745*Dane!$C$9)-Y745)&lt;0,0,(I745*Dane!$C$9)-Y745),0)</f>
        <v>0</v>
      </c>
      <c r="AB745" s="74"/>
      <c r="AC745" s="83">
        <f>IF(Dane!$E$3=1,AL745,IF(Dane!$E$3=2,AR745,AT745))</f>
        <v>0</v>
      </c>
      <c r="AD745" s="83">
        <f>IF(Dane!$E$3=1,AM745,IF(Dane!$E$3=2,AS745,AU745))</f>
        <v>0</v>
      </c>
      <c r="AE745" s="83">
        <f>IF(Dane!$E$3=1,AX745,IF(Dane!$E$3=2,BD745,BF745))</f>
        <v>0</v>
      </c>
      <c r="AF745" s="83">
        <f>IF(Dane!$E$3=1,AY745,IF(Dane!$E$3=2,BE745,BG745))</f>
        <v>0</v>
      </c>
      <c r="AG745" s="83">
        <f>IF(Dane!$E$3=1,BJ745,IF(Dane!$E$3=2,BP745,BR745))</f>
        <v>0</v>
      </c>
      <c r="AH745" s="83">
        <f>IF(Dane!$E$3=1,BK745,IF(Dane!$E$3=2,BQ745,BS745))</f>
        <v>0</v>
      </c>
      <c r="AI745" s="84">
        <f t="shared" si="354"/>
        <v>0</v>
      </c>
      <c r="AJ745" s="84">
        <f t="shared" si="355"/>
        <v>0</v>
      </c>
      <c r="AK745" s="84"/>
      <c r="AL745" s="84">
        <f t="shared" si="341"/>
        <v>0</v>
      </c>
      <c r="AM745" s="84">
        <f t="shared" si="356"/>
        <v>0</v>
      </c>
      <c r="AN745" s="84">
        <f t="shared" si="357"/>
        <v>0</v>
      </c>
      <c r="AO745" s="84">
        <f t="shared" si="342"/>
        <v>0</v>
      </c>
      <c r="AP745" s="84">
        <f t="shared" si="343"/>
        <v>0</v>
      </c>
      <c r="AQ745" s="84">
        <f t="shared" si="358"/>
        <v>0</v>
      </c>
      <c r="AR745" s="84">
        <f t="shared" si="367"/>
        <v>0</v>
      </c>
      <c r="AS745" s="84">
        <v>0</v>
      </c>
      <c r="AT745" s="84">
        <f t="shared" si="370"/>
        <v>0</v>
      </c>
      <c r="AU745" s="84">
        <v>0</v>
      </c>
      <c r="AV745" s="84">
        <f t="shared" si="344"/>
        <v>0</v>
      </c>
      <c r="AW745" s="84">
        <f t="shared" si="359"/>
        <v>0</v>
      </c>
      <c r="AX745" s="84">
        <f t="shared" si="345"/>
        <v>0</v>
      </c>
      <c r="AY745" s="84">
        <f t="shared" si="346"/>
        <v>0</v>
      </c>
      <c r="AZ745" s="84">
        <f t="shared" si="360"/>
        <v>0</v>
      </c>
      <c r="BA745" s="84">
        <f t="shared" si="347"/>
        <v>0</v>
      </c>
      <c r="BB745" s="84">
        <f t="shared" si="348"/>
        <v>0</v>
      </c>
      <c r="BC745" s="84">
        <f t="shared" si="361"/>
        <v>0</v>
      </c>
      <c r="BD745" s="84">
        <f t="shared" si="368"/>
        <v>0</v>
      </c>
      <c r="BE745" s="84">
        <v>0</v>
      </c>
      <c r="BF745" s="84">
        <f t="shared" si="362"/>
        <v>0</v>
      </c>
      <c r="BG745" s="84">
        <v>0</v>
      </c>
      <c r="BH745" s="84">
        <f t="shared" si="349"/>
        <v>0</v>
      </c>
      <c r="BI745" s="84">
        <f t="shared" si="363"/>
        <v>0</v>
      </c>
      <c r="BJ745" s="84">
        <f t="shared" si="350"/>
        <v>0</v>
      </c>
      <c r="BK745" s="84">
        <f t="shared" si="351"/>
        <v>0</v>
      </c>
      <c r="BL745" s="84">
        <f t="shared" si="364"/>
        <v>0</v>
      </c>
      <c r="BM745" s="84">
        <f t="shared" si="352"/>
        <v>0</v>
      </c>
      <c r="BN745" s="84">
        <f t="shared" si="353"/>
        <v>0</v>
      </c>
      <c r="BO745" s="84">
        <f t="shared" si="365"/>
        <v>0</v>
      </c>
      <c r="BP745" s="84">
        <f t="shared" si="369"/>
        <v>0</v>
      </c>
      <c r="BQ745" s="84">
        <v>0</v>
      </c>
      <c r="BR745" s="84">
        <f t="shared" si="366"/>
        <v>0</v>
      </c>
      <c r="BS745" s="84">
        <v>0</v>
      </c>
    </row>
    <row r="746" spans="1:71" s="85" customFormat="1">
      <c r="A746" s="69">
        <v>737</v>
      </c>
      <c r="B746" s="1"/>
      <c r="C746" s="1"/>
      <c r="D746" s="2"/>
      <c r="E746" s="3"/>
      <c r="F746" s="4"/>
      <c r="G746" s="2"/>
      <c r="H746" s="4"/>
      <c r="I746" s="4"/>
      <c r="J746" s="4"/>
      <c r="K746" s="5"/>
      <c r="L746" s="32"/>
      <c r="M746" s="4"/>
      <c r="N746" s="4"/>
      <c r="O746" s="5"/>
      <c r="P746" s="32"/>
      <c r="Q746" s="4"/>
      <c r="R746" s="4"/>
      <c r="S746" s="47"/>
      <c r="T746" s="32"/>
      <c r="U746" s="4"/>
      <c r="V746" s="4"/>
      <c r="W746" s="47"/>
      <c r="X746" s="86">
        <f>IF(Dane!$E$3=1,AL746+AX746+BJ746,IF(Dane!$E$3=2,AR746+BD746+BP746,AT746+BF746+BR746))</f>
        <v>0</v>
      </c>
      <c r="Y746" s="87">
        <f>IF(Dane!$E$3=1,AM746+AY746+BK746,IF(Dane!$E$3=2,AS746+BE746+BQ746,AU746+BG746+BS746))</f>
        <v>0</v>
      </c>
      <c r="Z746" s="87">
        <f>IF(((H746*Dane!$C$9)-X746)&lt;0,0,(H746*Dane!$C$9)-X746)</f>
        <v>0</v>
      </c>
      <c r="AA746" s="88">
        <f>IFERROR(IF(((I746*Dane!$C$9)-Y746)&lt;0,0,(I746*Dane!$C$9)-Y746),0)</f>
        <v>0</v>
      </c>
      <c r="AB746" s="74"/>
      <c r="AC746" s="83">
        <f>IF(Dane!$E$3=1,AL746,IF(Dane!$E$3=2,AR746,AT746))</f>
        <v>0</v>
      </c>
      <c r="AD746" s="83">
        <f>IF(Dane!$E$3=1,AM746,IF(Dane!$E$3=2,AS746,AU746))</f>
        <v>0</v>
      </c>
      <c r="AE746" s="83">
        <f>IF(Dane!$E$3=1,AX746,IF(Dane!$E$3=2,BD746,BF746))</f>
        <v>0</v>
      </c>
      <c r="AF746" s="83">
        <f>IF(Dane!$E$3=1,AY746,IF(Dane!$E$3=2,BE746,BG746))</f>
        <v>0</v>
      </c>
      <c r="AG746" s="83">
        <f>IF(Dane!$E$3=1,BJ746,IF(Dane!$E$3=2,BP746,BR746))</f>
        <v>0</v>
      </c>
      <c r="AH746" s="83">
        <f>IF(Dane!$E$3=1,BK746,IF(Dane!$E$3=2,BQ746,BS746))</f>
        <v>0</v>
      </c>
      <c r="AI746" s="84">
        <f t="shared" si="354"/>
        <v>0</v>
      </c>
      <c r="AJ746" s="84">
        <f t="shared" si="355"/>
        <v>0</v>
      </c>
      <c r="AK746" s="84"/>
      <c r="AL746" s="84">
        <f t="shared" si="341"/>
        <v>0</v>
      </c>
      <c r="AM746" s="84">
        <f t="shared" si="356"/>
        <v>0</v>
      </c>
      <c r="AN746" s="84">
        <f t="shared" si="357"/>
        <v>0</v>
      </c>
      <c r="AO746" s="84">
        <f t="shared" si="342"/>
        <v>0</v>
      </c>
      <c r="AP746" s="84">
        <f t="shared" si="343"/>
        <v>0</v>
      </c>
      <c r="AQ746" s="84">
        <f t="shared" si="358"/>
        <v>0</v>
      </c>
      <c r="AR746" s="84">
        <f t="shared" si="367"/>
        <v>0</v>
      </c>
      <c r="AS746" s="84">
        <v>0</v>
      </c>
      <c r="AT746" s="84">
        <f t="shared" si="370"/>
        <v>0</v>
      </c>
      <c r="AU746" s="84">
        <v>0</v>
      </c>
      <c r="AV746" s="84">
        <f t="shared" si="344"/>
        <v>0</v>
      </c>
      <c r="AW746" s="84">
        <f t="shared" si="359"/>
        <v>0</v>
      </c>
      <c r="AX746" s="84">
        <f t="shared" si="345"/>
        <v>0</v>
      </c>
      <c r="AY746" s="84">
        <f t="shared" si="346"/>
        <v>0</v>
      </c>
      <c r="AZ746" s="84">
        <f t="shared" si="360"/>
        <v>0</v>
      </c>
      <c r="BA746" s="84">
        <f t="shared" si="347"/>
        <v>0</v>
      </c>
      <c r="BB746" s="84">
        <f t="shared" si="348"/>
        <v>0</v>
      </c>
      <c r="BC746" s="84">
        <f t="shared" si="361"/>
        <v>0</v>
      </c>
      <c r="BD746" s="84">
        <f t="shared" si="368"/>
        <v>0</v>
      </c>
      <c r="BE746" s="84">
        <v>0</v>
      </c>
      <c r="BF746" s="84">
        <f t="shared" si="362"/>
        <v>0</v>
      </c>
      <c r="BG746" s="84">
        <v>0</v>
      </c>
      <c r="BH746" s="84">
        <f t="shared" si="349"/>
        <v>0</v>
      </c>
      <c r="BI746" s="84">
        <f t="shared" si="363"/>
        <v>0</v>
      </c>
      <c r="BJ746" s="84">
        <f t="shared" si="350"/>
        <v>0</v>
      </c>
      <c r="BK746" s="84">
        <f t="shared" si="351"/>
        <v>0</v>
      </c>
      <c r="BL746" s="84">
        <f t="shared" si="364"/>
        <v>0</v>
      </c>
      <c r="BM746" s="84">
        <f t="shared" si="352"/>
        <v>0</v>
      </c>
      <c r="BN746" s="84">
        <f t="shared" si="353"/>
        <v>0</v>
      </c>
      <c r="BO746" s="84">
        <f t="shared" si="365"/>
        <v>0</v>
      </c>
      <c r="BP746" s="84">
        <f t="shared" si="369"/>
        <v>0</v>
      </c>
      <c r="BQ746" s="84">
        <v>0</v>
      </c>
      <c r="BR746" s="84">
        <f t="shared" si="366"/>
        <v>0</v>
      </c>
      <c r="BS746" s="84">
        <v>0</v>
      </c>
    </row>
    <row r="747" spans="1:71" s="85" customFormat="1">
      <c r="A747" s="69">
        <v>738</v>
      </c>
      <c r="B747" s="1"/>
      <c r="C747" s="1"/>
      <c r="D747" s="2"/>
      <c r="E747" s="3"/>
      <c r="F747" s="4"/>
      <c r="G747" s="2"/>
      <c r="H747" s="4"/>
      <c r="I747" s="4"/>
      <c r="J747" s="4"/>
      <c r="K747" s="5"/>
      <c r="L747" s="32"/>
      <c r="M747" s="4"/>
      <c r="N747" s="4"/>
      <c r="O747" s="5"/>
      <c r="P747" s="32"/>
      <c r="Q747" s="4"/>
      <c r="R747" s="4"/>
      <c r="S747" s="47"/>
      <c r="T747" s="32"/>
      <c r="U747" s="4"/>
      <c r="V747" s="4"/>
      <c r="W747" s="47"/>
      <c r="X747" s="86">
        <f>IF(Dane!$E$3=1,AL747+AX747+BJ747,IF(Dane!$E$3=2,AR747+BD747+BP747,AT747+BF747+BR747))</f>
        <v>0</v>
      </c>
      <c r="Y747" s="87">
        <f>IF(Dane!$E$3=1,AM747+AY747+BK747,IF(Dane!$E$3=2,AS747+BE747+BQ747,AU747+BG747+BS747))</f>
        <v>0</v>
      </c>
      <c r="Z747" s="87">
        <f>IF(((H747*Dane!$C$9)-X747)&lt;0,0,(H747*Dane!$C$9)-X747)</f>
        <v>0</v>
      </c>
      <c r="AA747" s="88">
        <f>IFERROR(IF(((I747*Dane!$C$9)-Y747)&lt;0,0,(I747*Dane!$C$9)-Y747),0)</f>
        <v>0</v>
      </c>
      <c r="AB747" s="74"/>
      <c r="AC747" s="83">
        <f>IF(Dane!$E$3=1,AL747,IF(Dane!$E$3=2,AR747,AT747))</f>
        <v>0</v>
      </c>
      <c r="AD747" s="83">
        <f>IF(Dane!$E$3=1,AM747,IF(Dane!$E$3=2,AS747,AU747))</f>
        <v>0</v>
      </c>
      <c r="AE747" s="83">
        <f>IF(Dane!$E$3=1,AX747,IF(Dane!$E$3=2,BD747,BF747))</f>
        <v>0</v>
      </c>
      <c r="AF747" s="83">
        <f>IF(Dane!$E$3=1,AY747,IF(Dane!$E$3=2,BE747,BG747))</f>
        <v>0</v>
      </c>
      <c r="AG747" s="83">
        <f>IF(Dane!$E$3=1,BJ747,IF(Dane!$E$3=2,BP747,BR747))</f>
        <v>0</v>
      </c>
      <c r="AH747" s="83">
        <f>IF(Dane!$E$3=1,BK747,IF(Dane!$E$3=2,BQ747,BS747))</f>
        <v>0</v>
      </c>
      <c r="AI747" s="84">
        <f t="shared" si="354"/>
        <v>0</v>
      </c>
      <c r="AJ747" s="84">
        <f t="shared" si="355"/>
        <v>0</v>
      </c>
      <c r="AK747" s="84"/>
      <c r="AL747" s="84">
        <f t="shared" si="341"/>
        <v>0</v>
      </c>
      <c r="AM747" s="84">
        <f t="shared" si="356"/>
        <v>0</v>
      </c>
      <c r="AN747" s="84">
        <f t="shared" si="357"/>
        <v>0</v>
      </c>
      <c r="AO747" s="84">
        <f t="shared" si="342"/>
        <v>0</v>
      </c>
      <c r="AP747" s="84">
        <f t="shared" si="343"/>
        <v>0</v>
      </c>
      <c r="AQ747" s="84">
        <f t="shared" si="358"/>
        <v>0</v>
      </c>
      <c r="AR747" s="84">
        <f t="shared" si="367"/>
        <v>0</v>
      </c>
      <c r="AS747" s="84">
        <v>0</v>
      </c>
      <c r="AT747" s="84">
        <f t="shared" si="370"/>
        <v>0</v>
      </c>
      <c r="AU747" s="84">
        <v>0</v>
      </c>
      <c r="AV747" s="84">
        <f t="shared" si="344"/>
        <v>0</v>
      </c>
      <c r="AW747" s="84">
        <f t="shared" si="359"/>
        <v>0</v>
      </c>
      <c r="AX747" s="84">
        <f t="shared" si="345"/>
        <v>0</v>
      </c>
      <c r="AY747" s="84">
        <f t="shared" si="346"/>
        <v>0</v>
      </c>
      <c r="AZ747" s="84">
        <f t="shared" si="360"/>
        <v>0</v>
      </c>
      <c r="BA747" s="84">
        <f t="shared" si="347"/>
        <v>0</v>
      </c>
      <c r="BB747" s="84">
        <f t="shared" si="348"/>
        <v>0</v>
      </c>
      <c r="BC747" s="84">
        <f t="shared" si="361"/>
        <v>0</v>
      </c>
      <c r="BD747" s="84">
        <f t="shared" si="368"/>
        <v>0</v>
      </c>
      <c r="BE747" s="84">
        <v>0</v>
      </c>
      <c r="BF747" s="84">
        <f t="shared" si="362"/>
        <v>0</v>
      </c>
      <c r="BG747" s="84">
        <v>0</v>
      </c>
      <c r="BH747" s="84">
        <f t="shared" si="349"/>
        <v>0</v>
      </c>
      <c r="BI747" s="84">
        <f t="shared" si="363"/>
        <v>0</v>
      </c>
      <c r="BJ747" s="84">
        <f t="shared" si="350"/>
        <v>0</v>
      </c>
      <c r="BK747" s="84">
        <f t="shared" si="351"/>
        <v>0</v>
      </c>
      <c r="BL747" s="84">
        <f t="shared" si="364"/>
        <v>0</v>
      </c>
      <c r="BM747" s="84">
        <f t="shared" si="352"/>
        <v>0</v>
      </c>
      <c r="BN747" s="84">
        <f t="shared" si="353"/>
        <v>0</v>
      </c>
      <c r="BO747" s="84">
        <f t="shared" si="365"/>
        <v>0</v>
      </c>
      <c r="BP747" s="84">
        <f t="shared" si="369"/>
        <v>0</v>
      </c>
      <c r="BQ747" s="84">
        <v>0</v>
      </c>
      <c r="BR747" s="84">
        <f t="shared" si="366"/>
        <v>0</v>
      </c>
      <c r="BS747" s="84">
        <v>0</v>
      </c>
    </row>
    <row r="748" spans="1:71" s="85" customFormat="1">
      <c r="A748" s="69">
        <v>739</v>
      </c>
      <c r="B748" s="1"/>
      <c r="C748" s="1"/>
      <c r="D748" s="2"/>
      <c r="E748" s="3"/>
      <c r="F748" s="4"/>
      <c r="G748" s="2"/>
      <c r="H748" s="4"/>
      <c r="I748" s="4"/>
      <c r="J748" s="4"/>
      <c r="K748" s="5"/>
      <c r="L748" s="32"/>
      <c r="M748" s="4"/>
      <c r="N748" s="4"/>
      <c r="O748" s="5"/>
      <c r="P748" s="32"/>
      <c r="Q748" s="4"/>
      <c r="R748" s="4"/>
      <c r="S748" s="47"/>
      <c r="T748" s="32"/>
      <c r="U748" s="4"/>
      <c r="V748" s="4"/>
      <c r="W748" s="47"/>
      <c r="X748" s="86">
        <f>IF(Dane!$E$3=1,AL748+AX748+BJ748,IF(Dane!$E$3=2,AR748+BD748+BP748,AT748+BF748+BR748))</f>
        <v>0</v>
      </c>
      <c r="Y748" s="87">
        <f>IF(Dane!$E$3=1,AM748+AY748+BK748,IF(Dane!$E$3=2,AS748+BE748+BQ748,AU748+BG748+BS748))</f>
        <v>0</v>
      </c>
      <c r="Z748" s="87">
        <f>IF(((H748*Dane!$C$9)-X748)&lt;0,0,(H748*Dane!$C$9)-X748)</f>
        <v>0</v>
      </c>
      <c r="AA748" s="88">
        <f>IFERROR(IF(((I748*Dane!$C$9)-Y748)&lt;0,0,(I748*Dane!$C$9)-Y748),0)</f>
        <v>0</v>
      </c>
      <c r="AB748" s="74"/>
      <c r="AC748" s="83">
        <f>IF(Dane!$E$3=1,AL748,IF(Dane!$E$3=2,AR748,AT748))</f>
        <v>0</v>
      </c>
      <c r="AD748" s="83">
        <f>IF(Dane!$E$3=1,AM748,IF(Dane!$E$3=2,AS748,AU748))</f>
        <v>0</v>
      </c>
      <c r="AE748" s="83">
        <f>IF(Dane!$E$3=1,AX748,IF(Dane!$E$3=2,BD748,BF748))</f>
        <v>0</v>
      </c>
      <c r="AF748" s="83">
        <f>IF(Dane!$E$3=1,AY748,IF(Dane!$E$3=2,BE748,BG748))</f>
        <v>0</v>
      </c>
      <c r="AG748" s="83">
        <f>IF(Dane!$E$3=1,BJ748,IF(Dane!$E$3=2,BP748,BR748))</f>
        <v>0</v>
      </c>
      <c r="AH748" s="83">
        <f>IF(Dane!$E$3=1,BK748,IF(Dane!$E$3=2,BQ748,BS748))</f>
        <v>0</v>
      </c>
      <c r="AI748" s="84">
        <f t="shared" si="354"/>
        <v>0</v>
      </c>
      <c r="AJ748" s="84">
        <f t="shared" si="355"/>
        <v>0</v>
      </c>
      <c r="AK748" s="84"/>
      <c r="AL748" s="84">
        <f t="shared" si="341"/>
        <v>0</v>
      </c>
      <c r="AM748" s="84">
        <f t="shared" si="356"/>
        <v>0</v>
      </c>
      <c r="AN748" s="84">
        <f t="shared" si="357"/>
        <v>0</v>
      </c>
      <c r="AO748" s="84">
        <f t="shared" si="342"/>
        <v>0</v>
      </c>
      <c r="AP748" s="84">
        <f t="shared" si="343"/>
        <v>0</v>
      </c>
      <c r="AQ748" s="84">
        <f t="shared" si="358"/>
        <v>0</v>
      </c>
      <c r="AR748" s="84">
        <f t="shared" si="367"/>
        <v>0</v>
      </c>
      <c r="AS748" s="84">
        <v>0</v>
      </c>
      <c r="AT748" s="84">
        <f t="shared" si="370"/>
        <v>0</v>
      </c>
      <c r="AU748" s="84">
        <v>0</v>
      </c>
      <c r="AV748" s="84">
        <f t="shared" si="344"/>
        <v>0</v>
      </c>
      <c r="AW748" s="84">
        <f t="shared" si="359"/>
        <v>0</v>
      </c>
      <c r="AX748" s="84">
        <f t="shared" si="345"/>
        <v>0</v>
      </c>
      <c r="AY748" s="84">
        <f t="shared" si="346"/>
        <v>0</v>
      </c>
      <c r="AZ748" s="84">
        <f t="shared" si="360"/>
        <v>0</v>
      </c>
      <c r="BA748" s="84">
        <f t="shared" si="347"/>
        <v>0</v>
      </c>
      <c r="BB748" s="84">
        <f t="shared" si="348"/>
        <v>0</v>
      </c>
      <c r="BC748" s="84">
        <f t="shared" si="361"/>
        <v>0</v>
      </c>
      <c r="BD748" s="84">
        <f t="shared" si="368"/>
        <v>0</v>
      </c>
      <c r="BE748" s="84">
        <v>0</v>
      </c>
      <c r="BF748" s="84">
        <f t="shared" si="362"/>
        <v>0</v>
      </c>
      <c r="BG748" s="84">
        <v>0</v>
      </c>
      <c r="BH748" s="84">
        <f t="shared" si="349"/>
        <v>0</v>
      </c>
      <c r="BI748" s="84">
        <f t="shared" si="363"/>
        <v>0</v>
      </c>
      <c r="BJ748" s="84">
        <f t="shared" si="350"/>
        <v>0</v>
      </c>
      <c r="BK748" s="84">
        <f t="shared" si="351"/>
        <v>0</v>
      </c>
      <c r="BL748" s="84">
        <f t="shared" si="364"/>
        <v>0</v>
      </c>
      <c r="BM748" s="84">
        <f t="shared" si="352"/>
        <v>0</v>
      </c>
      <c r="BN748" s="84">
        <f t="shared" si="353"/>
        <v>0</v>
      </c>
      <c r="BO748" s="84">
        <f t="shared" si="365"/>
        <v>0</v>
      </c>
      <c r="BP748" s="84">
        <f t="shared" si="369"/>
        <v>0</v>
      </c>
      <c r="BQ748" s="84">
        <v>0</v>
      </c>
      <c r="BR748" s="84">
        <f t="shared" si="366"/>
        <v>0</v>
      </c>
      <c r="BS748" s="84">
        <v>0</v>
      </c>
    </row>
    <row r="749" spans="1:71" s="85" customFormat="1">
      <c r="A749" s="69">
        <v>740</v>
      </c>
      <c r="B749" s="1"/>
      <c r="C749" s="1"/>
      <c r="D749" s="2"/>
      <c r="E749" s="3"/>
      <c r="F749" s="4"/>
      <c r="G749" s="2"/>
      <c r="H749" s="4"/>
      <c r="I749" s="4"/>
      <c r="J749" s="4"/>
      <c r="K749" s="5"/>
      <c r="L749" s="32"/>
      <c r="M749" s="4"/>
      <c r="N749" s="4"/>
      <c r="O749" s="5"/>
      <c r="P749" s="32"/>
      <c r="Q749" s="4"/>
      <c r="R749" s="4"/>
      <c r="S749" s="47"/>
      <c r="T749" s="32"/>
      <c r="U749" s="4"/>
      <c r="V749" s="4"/>
      <c r="W749" s="47"/>
      <c r="X749" s="86">
        <f>IF(Dane!$E$3=1,AL749+AX749+BJ749,IF(Dane!$E$3=2,AR749+BD749+BP749,AT749+BF749+BR749))</f>
        <v>0</v>
      </c>
      <c r="Y749" s="87">
        <f>IF(Dane!$E$3=1,AM749+AY749+BK749,IF(Dane!$E$3=2,AS749+BE749+BQ749,AU749+BG749+BS749))</f>
        <v>0</v>
      </c>
      <c r="Z749" s="87">
        <f>IF(((H749*Dane!$C$9)-X749)&lt;0,0,(H749*Dane!$C$9)-X749)</f>
        <v>0</v>
      </c>
      <c r="AA749" s="88">
        <f>IFERROR(IF(((I749*Dane!$C$9)-Y749)&lt;0,0,(I749*Dane!$C$9)-Y749),0)</f>
        <v>0</v>
      </c>
      <c r="AB749" s="74"/>
      <c r="AC749" s="83">
        <f>IF(Dane!$E$3=1,AL749,IF(Dane!$E$3=2,AR749,AT749))</f>
        <v>0</v>
      </c>
      <c r="AD749" s="83">
        <f>IF(Dane!$E$3=1,AM749,IF(Dane!$E$3=2,AS749,AU749))</f>
        <v>0</v>
      </c>
      <c r="AE749" s="83">
        <f>IF(Dane!$E$3=1,AX749,IF(Dane!$E$3=2,BD749,BF749))</f>
        <v>0</v>
      </c>
      <c r="AF749" s="83">
        <f>IF(Dane!$E$3=1,AY749,IF(Dane!$E$3=2,BE749,BG749))</f>
        <v>0</v>
      </c>
      <c r="AG749" s="83">
        <f>IF(Dane!$E$3=1,BJ749,IF(Dane!$E$3=2,BP749,BR749))</f>
        <v>0</v>
      </c>
      <c r="AH749" s="83">
        <f>IF(Dane!$E$3=1,BK749,IF(Dane!$E$3=2,BQ749,BS749))</f>
        <v>0</v>
      </c>
      <c r="AI749" s="84">
        <f t="shared" si="354"/>
        <v>0</v>
      </c>
      <c r="AJ749" s="84">
        <f t="shared" si="355"/>
        <v>0</v>
      </c>
      <c r="AK749" s="84"/>
      <c r="AL749" s="84">
        <f t="shared" si="341"/>
        <v>0</v>
      </c>
      <c r="AM749" s="84">
        <f t="shared" si="356"/>
        <v>0</v>
      </c>
      <c r="AN749" s="84">
        <f t="shared" si="357"/>
        <v>0</v>
      </c>
      <c r="AO749" s="84">
        <f t="shared" si="342"/>
        <v>0</v>
      </c>
      <c r="AP749" s="84">
        <f t="shared" si="343"/>
        <v>0</v>
      </c>
      <c r="AQ749" s="84">
        <f t="shared" si="358"/>
        <v>0</v>
      </c>
      <c r="AR749" s="84">
        <f t="shared" si="367"/>
        <v>0</v>
      </c>
      <c r="AS749" s="84">
        <v>0</v>
      </c>
      <c r="AT749" s="84">
        <f t="shared" si="370"/>
        <v>0</v>
      </c>
      <c r="AU749" s="84">
        <v>0</v>
      </c>
      <c r="AV749" s="84">
        <f t="shared" si="344"/>
        <v>0</v>
      </c>
      <c r="AW749" s="84">
        <f t="shared" si="359"/>
        <v>0</v>
      </c>
      <c r="AX749" s="84">
        <f t="shared" si="345"/>
        <v>0</v>
      </c>
      <c r="AY749" s="84">
        <f t="shared" si="346"/>
        <v>0</v>
      </c>
      <c r="AZ749" s="84">
        <f t="shared" si="360"/>
        <v>0</v>
      </c>
      <c r="BA749" s="84">
        <f t="shared" si="347"/>
        <v>0</v>
      </c>
      <c r="BB749" s="84">
        <f t="shared" si="348"/>
        <v>0</v>
      </c>
      <c r="BC749" s="84">
        <f t="shared" si="361"/>
        <v>0</v>
      </c>
      <c r="BD749" s="84">
        <f t="shared" si="368"/>
        <v>0</v>
      </c>
      <c r="BE749" s="84">
        <v>0</v>
      </c>
      <c r="BF749" s="84">
        <f t="shared" si="362"/>
        <v>0</v>
      </c>
      <c r="BG749" s="84">
        <v>0</v>
      </c>
      <c r="BH749" s="84">
        <f t="shared" si="349"/>
        <v>0</v>
      </c>
      <c r="BI749" s="84">
        <f t="shared" si="363"/>
        <v>0</v>
      </c>
      <c r="BJ749" s="84">
        <f t="shared" si="350"/>
        <v>0</v>
      </c>
      <c r="BK749" s="84">
        <f t="shared" si="351"/>
        <v>0</v>
      </c>
      <c r="BL749" s="84">
        <f t="shared" si="364"/>
        <v>0</v>
      </c>
      <c r="BM749" s="84">
        <f t="shared" si="352"/>
        <v>0</v>
      </c>
      <c r="BN749" s="84">
        <f t="shared" si="353"/>
        <v>0</v>
      </c>
      <c r="BO749" s="84">
        <f t="shared" si="365"/>
        <v>0</v>
      </c>
      <c r="BP749" s="84">
        <f t="shared" si="369"/>
        <v>0</v>
      </c>
      <c r="BQ749" s="84">
        <v>0</v>
      </c>
      <c r="BR749" s="84">
        <f t="shared" si="366"/>
        <v>0</v>
      </c>
      <c r="BS749" s="84">
        <v>0</v>
      </c>
    </row>
    <row r="750" spans="1:71" s="85" customFormat="1">
      <c r="A750" s="69">
        <v>741</v>
      </c>
      <c r="B750" s="1"/>
      <c r="C750" s="1"/>
      <c r="D750" s="2"/>
      <c r="E750" s="3"/>
      <c r="F750" s="4"/>
      <c r="G750" s="2"/>
      <c r="H750" s="4"/>
      <c r="I750" s="4"/>
      <c r="J750" s="4"/>
      <c r="K750" s="5"/>
      <c r="L750" s="32"/>
      <c r="M750" s="4"/>
      <c r="N750" s="4"/>
      <c r="O750" s="5"/>
      <c r="P750" s="32"/>
      <c r="Q750" s="4"/>
      <c r="R750" s="4"/>
      <c r="S750" s="47"/>
      <c r="T750" s="32"/>
      <c r="U750" s="4"/>
      <c r="V750" s="4"/>
      <c r="W750" s="47"/>
      <c r="X750" s="86">
        <f>IF(Dane!$E$3=1,AL750+AX750+BJ750,IF(Dane!$E$3=2,AR750+BD750+BP750,AT750+BF750+BR750))</f>
        <v>0</v>
      </c>
      <c r="Y750" s="87">
        <f>IF(Dane!$E$3=1,AM750+AY750+BK750,IF(Dane!$E$3=2,AS750+BE750+BQ750,AU750+BG750+BS750))</f>
        <v>0</v>
      </c>
      <c r="Z750" s="87">
        <f>IF(((H750*Dane!$C$9)-X750)&lt;0,0,(H750*Dane!$C$9)-X750)</f>
        <v>0</v>
      </c>
      <c r="AA750" s="88">
        <f>IFERROR(IF(((I750*Dane!$C$9)-Y750)&lt;0,0,(I750*Dane!$C$9)-Y750),0)</f>
        <v>0</v>
      </c>
      <c r="AB750" s="74"/>
      <c r="AC750" s="83">
        <f>IF(Dane!$E$3=1,AL750,IF(Dane!$E$3=2,AR750,AT750))</f>
        <v>0</v>
      </c>
      <c r="AD750" s="83">
        <f>IF(Dane!$E$3=1,AM750,IF(Dane!$E$3=2,AS750,AU750))</f>
        <v>0</v>
      </c>
      <c r="AE750" s="83">
        <f>IF(Dane!$E$3=1,AX750,IF(Dane!$E$3=2,BD750,BF750))</f>
        <v>0</v>
      </c>
      <c r="AF750" s="83">
        <f>IF(Dane!$E$3=1,AY750,IF(Dane!$E$3=2,BE750,BG750))</f>
        <v>0</v>
      </c>
      <c r="AG750" s="83">
        <f>IF(Dane!$E$3=1,BJ750,IF(Dane!$E$3=2,BP750,BR750))</f>
        <v>0</v>
      </c>
      <c r="AH750" s="83">
        <f>IF(Dane!$E$3=1,BK750,IF(Dane!$E$3=2,BQ750,BS750))</f>
        <v>0</v>
      </c>
      <c r="AI750" s="84">
        <f t="shared" si="354"/>
        <v>0</v>
      </c>
      <c r="AJ750" s="84">
        <f t="shared" si="355"/>
        <v>0</v>
      </c>
      <c r="AK750" s="84"/>
      <c r="AL750" s="84">
        <f t="shared" si="341"/>
        <v>0</v>
      </c>
      <c r="AM750" s="84">
        <f t="shared" si="356"/>
        <v>0</v>
      </c>
      <c r="AN750" s="84">
        <f t="shared" si="357"/>
        <v>0</v>
      </c>
      <c r="AO750" s="84">
        <f t="shared" si="342"/>
        <v>0</v>
      </c>
      <c r="AP750" s="84">
        <f t="shared" si="343"/>
        <v>0</v>
      </c>
      <c r="AQ750" s="84">
        <f t="shared" si="358"/>
        <v>0</v>
      </c>
      <c r="AR750" s="84">
        <f t="shared" si="367"/>
        <v>0</v>
      </c>
      <c r="AS750" s="84">
        <v>0</v>
      </c>
      <c r="AT750" s="84">
        <f t="shared" si="370"/>
        <v>0</v>
      </c>
      <c r="AU750" s="84">
        <v>0</v>
      </c>
      <c r="AV750" s="84">
        <f t="shared" si="344"/>
        <v>0</v>
      </c>
      <c r="AW750" s="84">
        <f t="shared" si="359"/>
        <v>0</v>
      </c>
      <c r="AX750" s="84">
        <f t="shared" si="345"/>
        <v>0</v>
      </c>
      <c r="AY750" s="84">
        <f t="shared" si="346"/>
        <v>0</v>
      </c>
      <c r="AZ750" s="84">
        <f t="shared" si="360"/>
        <v>0</v>
      </c>
      <c r="BA750" s="84">
        <f t="shared" si="347"/>
        <v>0</v>
      </c>
      <c r="BB750" s="84">
        <f t="shared" si="348"/>
        <v>0</v>
      </c>
      <c r="BC750" s="84">
        <f t="shared" si="361"/>
        <v>0</v>
      </c>
      <c r="BD750" s="84">
        <f t="shared" si="368"/>
        <v>0</v>
      </c>
      <c r="BE750" s="84">
        <v>0</v>
      </c>
      <c r="BF750" s="84">
        <f t="shared" si="362"/>
        <v>0</v>
      </c>
      <c r="BG750" s="84">
        <v>0</v>
      </c>
      <c r="BH750" s="84">
        <f t="shared" si="349"/>
        <v>0</v>
      </c>
      <c r="BI750" s="84">
        <f t="shared" si="363"/>
        <v>0</v>
      </c>
      <c r="BJ750" s="84">
        <f t="shared" si="350"/>
        <v>0</v>
      </c>
      <c r="BK750" s="84">
        <f t="shared" si="351"/>
        <v>0</v>
      </c>
      <c r="BL750" s="84">
        <f t="shared" si="364"/>
        <v>0</v>
      </c>
      <c r="BM750" s="84">
        <f t="shared" si="352"/>
        <v>0</v>
      </c>
      <c r="BN750" s="84">
        <f t="shared" si="353"/>
        <v>0</v>
      </c>
      <c r="BO750" s="84">
        <f t="shared" si="365"/>
        <v>0</v>
      </c>
      <c r="BP750" s="84">
        <f t="shared" si="369"/>
        <v>0</v>
      </c>
      <c r="BQ750" s="84">
        <v>0</v>
      </c>
      <c r="BR750" s="84">
        <f t="shared" si="366"/>
        <v>0</v>
      </c>
      <c r="BS750" s="84">
        <v>0</v>
      </c>
    </row>
    <row r="751" spans="1:71" s="85" customFormat="1">
      <c r="A751" s="69">
        <v>742</v>
      </c>
      <c r="B751" s="1"/>
      <c r="C751" s="1"/>
      <c r="D751" s="2"/>
      <c r="E751" s="3"/>
      <c r="F751" s="4"/>
      <c r="G751" s="2"/>
      <c r="H751" s="4"/>
      <c r="I751" s="4"/>
      <c r="J751" s="4"/>
      <c r="K751" s="5"/>
      <c r="L751" s="32"/>
      <c r="M751" s="4"/>
      <c r="N751" s="4"/>
      <c r="O751" s="5"/>
      <c r="P751" s="32"/>
      <c r="Q751" s="4"/>
      <c r="R751" s="4"/>
      <c r="S751" s="47"/>
      <c r="T751" s="32"/>
      <c r="U751" s="4"/>
      <c r="V751" s="4"/>
      <c r="W751" s="47"/>
      <c r="X751" s="86">
        <f>IF(Dane!$E$3=1,AL751+AX751+BJ751,IF(Dane!$E$3=2,AR751+BD751+BP751,AT751+BF751+BR751))</f>
        <v>0</v>
      </c>
      <c r="Y751" s="87">
        <f>IF(Dane!$E$3=1,AM751+AY751+BK751,IF(Dane!$E$3=2,AS751+BE751+BQ751,AU751+BG751+BS751))</f>
        <v>0</v>
      </c>
      <c r="Z751" s="87">
        <f>IF(((H751*Dane!$C$9)-X751)&lt;0,0,(H751*Dane!$C$9)-X751)</f>
        <v>0</v>
      </c>
      <c r="AA751" s="88">
        <f>IFERROR(IF(((I751*Dane!$C$9)-Y751)&lt;0,0,(I751*Dane!$C$9)-Y751),0)</f>
        <v>0</v>
      </c>
      <c r="AB751" s="74"/>
      <c r="AC751" s="83">
        <f>IF(Dane!$E$3=1,AL751,IF(Dane!$E$3=2,AR751,AT751))</f>
        <v>0</v>
      </c>
      <c r="AD751" s="83">
        <f>IF(Dane!$E$3=1,AM751,IF(Dane!$E$3=2,AS751,AU751))</f>
        <v>0</v>
      </c>
      <c r="AE751" s="83">
        <f>IF(Dane!$E$3=1,AX751,IF(Dane!$E$3=2,BD751,BF751))</f>
        <v>0</v>
      </c>
      <c r="AF751" s="83">
        <f>IF(Dane!$E$3=1,AY751,IF(Dane!$E$3=2,BE751,BG751))</f>
        <v>0</v>
      </c>
      <c r="AG751" s="83">
        <f>IF(Dane!$E$3=1,BJ751,IF(Dane!$E$3=2,BP751,BR751))</f>
        <v>0</v>
      </c>
      <c r="AH751" s="83">
        <f>IF(Dane!$E$3=1,BK751,IF(Dane!$E$3=2,BQ751,BS751))</f>
        <v>0</v>
      </c>
      <c r="AI751" s="84">
        <f t="shared" si="354"/>
        <v>0</v>
      </c>
      <c r="AJ751" s="84">
        <f t="shared" si="355"/>
        <v>0</v>
      </c>
      <c r="AK751" s="84"/>
      <c r="AL751" s="84">
        <f t="shared" si="341"/>
        <v>0</v>
      </c>
      <c r="AM751" s="84">
        <f t="shared" si="356"/>
        <v>0</v>
      </c>
      <c r="AN751" s="84">
        <f t="shared" si="357"/>
        <v>0</v>
      </c>
      <c r="AO751" s="84">
        <f t="shared" si="342"/>
        <v>0</v>
      </c>
      <c r="AP751" s="84">
        <f t="shared" si="343"/>
        <v>0</v>
      </c>
      <c r="AQ751" s="84">
        <f t="shared" si="358"/>
        <v>0</v>
      </c>
      <c r="AR751" s="84">
        <f t="shared" si="367"/>
        <v>0</v>
      </c>
      <c r="AS751" s="84">
        <v>0</v>
      </c>
      <c r="AT751" s="84">
        <f t="shared" si="370"/>
        <v>0</v>
      </c>
      <c r="AU751" s="84">
        <v>0</v>
      </c>
      <c r="AV751" s="84">
        <f t="shared" si="344"/>
        <v>0</v>
      </c>
      <c r="AW751" s="84">
        <f t="shared" si="359"/>
        <v>0</v>
      </c>
      <c r="AX751" s="84">
        <f t="shared" si="345"/>
        <v>0</v>
      </c>
      <c r="AY751" s="84">
        <f t="shared" si="346"/>
        <v>0</v>
      </c>
      <c r="AZ751" s="84">
        <f t="shared" si="360"/>
        <v>0</v>
      </c>
      <c r="BA751" s="84">
        <f t="shared" si="347"/>
        <v>0</v>
      </c>
      <c r="BB751" s="84">
        <f t="shared" si="348"/>
        <v>0</v>
      </c>
      <c r="BC751" s="84">
        <f t="shared" si="361"/>
        <v>0</v>
      </c>
      <c r="BD751" s="84">
        <f t="shared" si="368"/>
        <v>0</v>
      </c>
      <c r="BE751" s="84">
        <v>0</v>
      </c>
      <c r="BF751" s="84">
        <f t="shared" si="362"/>
        <v>0</v>
      </c>
      <c r="BG751" s="84">
        <v>0</v>
      </c>
      <c r="BH751" s="84">
        <f t="shared" si="349"/>
        <v>0</v>
      </c>
      <c r="BI751" s="84">
        <f t="shared" si="363"/>
        <v>0</v>
      </c>
      <c r="BJ751" s="84">
        <f t="shared" si="350"/>
        <v>0</v>
      </c>
      <c r="BK751" s="84">
        <f t="shared" si="351"/>
        <v>0</v>
      </c>
      <c r="BL751" s="84">
        <f t="shared" si="364"/>
        <v>0</v>
      </c>
      <c r="BM751" s="84">
        <f t="shared" si="352"/>
        <v>0</v>
      </c>
      <c r="BN751" s="84">
        <f t="shared" si="353"/>
        <v>0</v>
      </c>
      <c r="BO751" s="84">
        <f t="shared" si="365"/>
        <v>0</v>
      </c>
      <c r="BP751" s="84">
        <f t="shared" si="369"/>
        <v>0</v>
      </c>
      <c r="BQ751" s="84">
        <v>0</v>
      </c>
      <c r="BR751" s="84">
        <f t="shared" si="366"/>
        <v>0</v>
      </c>
      <c r="BS751" s="84">
        <v>0</v>
      </c>
    </row>
    <row r="752" spans="1:71" s="85" customFormat="1">
      <c r="A752" s="69">
        <v>743</v>
      </c>
      <c r="B752" s="1"/>
      <c r="C752" s="1"/>
      <c r="D752" s="2"/>
      <c r="E752" s="3"/>
      <c r="F752" s="4"/>
      <c r="G752" s="2"/>
      <c r="H752" s="4"/>
      <c r="I752" s="4"/>
      <c r="J752" s="4"/>
      <c r="K752" s="5"/>
      <c r="L752" s="32"/>
      <c r="M752" s="4"/>
      <c r="N752" s="4"/>
      <c r="O752" s="5"/>
      <c r="P752" s="32"/>
      <c r="Q752" s="4"/>
      <c r="R752" s="4"/>
      <c r="S752" s="47"/>
      <c r="T752" s="32"/>
      <c r="U752" s="4"/>
      <c r="V752" s="4"/>
      <c r="W752" s="47"/>
      <c r="X752" s="86">
        <f>IF(Dane!$E$3=1,AL752+AX752+BJ752,IF(Dane!$E$3=2,AR752+BD752+BP752,AT752+BF752+BR752))</f>
        <v>0</v>
      </c>
      <c r="Y752" s="87">
        <f>IF(Dane!$E$3=1,AM752+AY752+BK752,IF(Dane!$E$3=2,AS752+BE752+BQ752,AU752+BG752+BS752))</f>
        <v>0</v>
      </c>
      <c r="Z752" s="87">
        <f>IF(((H752*Dane!$C$9)-X752)&lt;0,0,(H752*Dane!$C$9)-X752)</f>
        <v>0</v>
      </c>
      <c r="AA752" s="88">
        <f>IFERROR(IF(((I752*Dane!$C$9)-Y752)&lt;0,0,(I752*Dane!$C$9)-Y752),0)</f>
        <v>0</v>
      </c>
      <c r="AB752" s="74"/>
      <c r="AC752" s="83">
        <f>IF(Dane!$E$3=1,AL752,IF(Dane!$E$3=2,AR752,AT752))</f>
        <v>0</v>
      </c>
      <c r="AD752" s="83">
        <f>IF(Dane!$E$3=1,AM752,IF(Dane!$E$3=2,AS752,AU752))</f>
        <v>0</v>
      </c>
      <c r="AE752" s="83">
        <f>IF(Dane!$E$3=1,AX752,IF(Dane!$E$3=2,BD752,BF752))</f>
        <v>0</v>
      </c>
      <c r="AF752" s="83">
        <f>IF(Dane!$E$3=1,AY752,IF(Dane!$E$3=2,BE752,BG752))</f>
        <v>0</v>
      </c>
      <c r="AG752" s="83">
        <f>IF(Dane!$E$3=1,BJ752,IF(Dane!$E$3=2,BP752,BR752))</f>
        <v>0</v>
      </c>
      <c r="AH752" s="83">
        <f>IF(Dane!$E$3=1,BK752,IF(Dane!$E$3=2,BQ752,BS752))</f>
        <v>0</v>
      </c>
      <c r="AI752" s="84">
        <f t="shared" si="354"/>
        <v>0</v>
      </c>
      <c r="AJ752" s="84">
        <f t="shared" si="355"/>
        <v>0</v>
      </c>
      <c r="AK752" s="84"/>
      <c r="AL752" s="84">
        <f t="shared" si="341"/>
        <v>0</v>
      </c>
      <c r="AM752" s="84">
        <f t="shared" si="356"/>
        <v>0</v>
      </c>
      <c r="AN752" s="84">
        <f t="shared" si="357"/>
        <v>0</v>
      </c>
      <c r="AO752" s="84">
        <f t="shared" si="342"/>
        <v>0</v>
      </c>
      <c r="AP752" s="84">
        <f t="shared" si="343"/>
        <v>0</v>
      </c>
      <c r="AQ752" s="84">
        <f t="shared" si="358"/>
        <v>0</v>
      </c>
      <c r="AR752" s="84">
        <f t="shared" si="367"/>
        <v>0</v>
      </c>
      <c r="AS752" s="84">
        <v>0</v>
      </c>
      <c r="AT752" s="84">
        <f t="shared" si="370"/>
        <v>0</v>
      </c>
      <c r="AU752" s="84">
        <v>0</v>
      </c>
      <c r="AV752" s="84">
        <f t="shared" si="344"/>
        <v>0</v>
      </c>
      <c r="AW752" s="84">
        <f t="shared" si="359"/>
        <v>0</v>
      </c>
      <c r="AX752" s="84">
        <f t="shared" si="345"/>
        <v>0</v>
      </c>
      <c r="AY752" s="84">
        <f t="shared" si="346"/>
        <v>0</v>
      </c>
      <c r="AZ752" s="84">
        <f t="shared" si="360"/>
        <v>0</v>
      </c>
      <c r="BA752" s="84">
        <f t="shared" si="347"/>
        <v>0</v>
      </c>
      <c r="BB752" s="84">
        <f t="shared" si="348"/>
        <v>0</v>
      </c>
      <c r="BC752" s="84">
        <f t="shared" si="361"/>
        <v>0</v>
      </c>
      <c r="BD752" s="84">
        <f t="shared" si="368"/>
        <v>0</v>
      </c>
      <c r="BE752" s="84">
        <v>0</v>
      </c>
      <c r="BF752" s="84">
        <f t="shared" si="362"/>
        <v>0</v>
      </c>
      <c r="BG752" s="84">
        <v>0</v>
      </c>
      <c r="BH752" s="84">
        <f t="shared" si="349"/>
        <v>0</v>
      </c>
      <c r="BI752" s="84">
        <f t="shared" si="363"/>
        <v>0</v>
      </c>
      <c r="BJ752" s="84">
        <f t="shared" si="350"/>
        <v>0</v>
      </c>
      <c r="BK752" s="84">
        <f t="shared" si="351"/>
        <v>0</v>
      </c>
      <c r="BL752" s="84">
        <f t="shared" si="364"/>
        <v>0</v>
      </c>
      <c r="BM752" s="84">
        <f t="shared" si="352"/>
        <v>0</v>
      </c>
      <c r="BN752" s="84">
        <f t="shared" si="353"/>
        <v>0</v>
      </c>
      <c r="BO752" s="84">
        <f t="shared" si="365"/>
        <v>0</v>
      </c>
      <c r="BP752" s="84">
        <f t="shared" si="369"/>
        <v>0</v>
      </c>
      <c r="BQ752" s="84">
        <v>0</v>
      </c>
      <c r="BR752" s="84">
        <f t="shared" si="366"/>
        <v>0</v>
      </c>
      <c r="BS752" s="84">
        <v>0</v>
      </c>
    </row>
    <row r="753" spans="1:71" s="85" customFormat="1">
      <c r="A753" s="69">
        <v>744</v>
      </c>
      <c r="B753" s="1"/>
      <c r="C753" s="1"/>
      <c r="D753" s="2"/>
      <c r="E753" s="3"/>
      <c r="F753" s="4"/>
      <c r="G753" s="2"/>
      <c r="H753" s="4"/>
      <c r="I753" s="4"/>
      <c r="J753" s="4"/>
      <c r="K753" s="5"/>
      <c r="L753" s="32"/>
      <c r="M753" s="4"/>
      <c r="N753" s="4"/>
      <c r="O753" s="5"/>
      <c r="P753" s="32"/>
      <c r="Q753" s="4"/>
      <c r="R753" s="4"/>
      <c r="S753" s="47"/>
      <c r="T753" s="32"/>
      <c r="U753" s="4"/>
      <c r="V753" s="4"/>
      <c r="W753" s="47"/>
      <c r="X753" s="86">
        <f>IF(Dane!$E$3=1,AL753+AX753+BJ753,IF(Dane!$E$3=2,AR753+BD753+BP753,AT753+BF753+BR753))</f>
        <v>0</v>
      </c>
      <c r="Y753" s="87">
        <f>IF(Dane!$E$3=1,AM753+AY753+BK753,IF(Dane!$E$3=2,AS753+BE753+BQ753,AU753+BG753+BS753))</f>
        <v>0</v>
      </c>
      <c r="Z753" s="87">
        <f>IF(((H753*Dane!$C$9)-X753)&lt;0,0,(H753*Dane!$C$9)-X753)</f>
        <v>0</v>
      </c>
      <c r="AA753" s="88">
        <f>IFERROR(IF(((I753*Dane!$C$9)-Y753)&lt;0,0,(I753*Dane!$C$9)-Y753),0)</f>
        <v>0</v>
      </c>
      <c r="AB753" s="74"/>
      <c r="AC753" s="83">
        <f>IF(Dane!$E$3=1,AL753,IF(Dane!$E$3=2,AR753,AT753))</f>
        <v>0</v>
      </c>
      <c r="AD753" s="83">
        <f>IF(Dane!$E$3=1,AM753,IF(Dane!$E$3=2,AS753,AU753))</f>
        <v>0</v>
      </c>
      <c r="AE753" s="83">
        <f>IF(Dane!$E$3=1,AX753,IF(Dane!$E$3=2,BD753,BF753))</f>
        <v>0</v>
      </c>
      <c r="AF753" s="83">
        <f>IF(Dane!$E$3=1,AY753,IF(Dane!$E$3=2,BE753,BG753))</f>
        <v>0</v>
      </c>
      <c r="AG753" s="83">
        <f>IF(Dane!$E$3=1,BJ753,IF(Dane!$E$3=2,BP753,BR753))</f>
        <v>0</v>
      </c>
      <c r="AH753" s="83">
        <f>IF(Dane!$E$3=1,BK753,IF(Dane!$E$3=2,BQ753,BS753))</f>
        <v>0</v>
      </c>
      <c r="AI753" s="84">
        <f t="shared" si="354"/>
        <v>0</v>
      </c>
      <c r="AJ753" s="84">
        <f t="shared" si="355"/>
        <v>0</v>
      </c>
      <c r="AK753" s="84"/>
      <c r="AL753" s="84">
        <f t="shared" si="341"/>
        <v>0</v>
      </c>
      <c r="AM753" s="84">
        <f t="shared" si="356"/>
        <v>0</v>
      </c>
      <c r="AN753" s="84">
        <f t="shared" si="357"/>
        <v>0</v>
      </c>
      <c r="AO753" s="84">
        <f t="shared" si="342"/>
        <v>0</v>
      </c>
      <c r="AP753" s="84">
        <f t="shared" si="343"/>
        <v>0</v>
      </c>
      <c r="AQ753" s="84">
        <f t="shared" si="358"/>
        <v>0</v>
      </c>
      <c r="AR753" s="84">
        <f t="shared" si="367"/>
        <v>0</v>
      </c>
      <c r="AS753" s="84">
        <v>0</v>
      </c>
      <c r="AT753" s="84">
        <f t="shared" si="370"/>
        <v>0</v>
      </c>
      <c r="AU753" s="84">
        <v>0</v>
      </c>
      <c r="AV753" s="84">
        <f t="shared" si="344"/>
        <v>0</v>
      </c>
      <c r="AW753" s="84">
        <f t="shared" si="359"/>
        <v>0</v>
      </c>
      <c r="AX753" s="84">
        <f t="shared" si="345"/>
        <v>0</v>
      </c>
      <c r="AY753" s="84">
        <f t="shared" si="346"/>
        <v>0</v>
      </c>
      <c r="AZ753" s="84">
        <f t="shared" si="360"/>
        <v>0</v>
      </c>
      <c r="BA753" s="84">
        <f t="shared" si="347"/>
        <v>0</v>
      </c>
      <c r="BB753" s="84">
        <f t="shared" si="348"/>
        <v>0</v>
      </c>
      <c r="BC753" s="84">
        <f t="shared" si="361"/>
        <v>0</v>
      </c>
      <c r="BD753" s="84">
        <f t="shared" si="368"/>
        <v>0</v>
      </c>
      <c r="BE753" s="84">
        <v>0</v>
      </c>
      <c r="BF753" s="84">
        <f t="shared" si="362"/>
        <v>0</v>
      </c>
      <c r="BG753" s="84">
        <v>0</v>
      </c>
      <c r="BH753" s="84">
        <f t="shared" si="349"/>
        <v>0</v>
      </c>
      <c r="BI753" s="84">
        <f t="shared" si="363"/>
        <v>0</v>
      </c>
      <c r="BJ753" s="84">
        <f t="shared" si="350"/>
        <v>0</v>
      </c>
      <c r="BK753" s="84">
        <f t="shared" si="351"/>
        <v>0</v>
      </c>
      <c r="BL753" s="84">
        <f t="shared" si="364"/>
        <v>0</v>
      </c>
      <c r="BM753" s="84">
        <f t="shared" si="352"/>
        <v>0</v>
      </c>
      <c r="BN753" s="84">
        <f t="shared" si="353"/>
        <v>0</v>
      </c>
      <c r="BO753" s="84">
        <f t="shared" si="365"/>
        <v>0</v>
      </c>
      <c r="BP753" s="84">
        <f t="shared" si="369"/>
        <v>0</v>
      </c>
      <c r="BQ753" s="84">
        <v>0</v>
      </c>
      <c r="BR753" s="84">
        <f t="shared" si="366"/>
        <v>0</v>
      </c>
      <c r="BS753" s="84">
        <v>0</v>
      </c>
    </row>
    <row r="754" spans="1:71" s="85" customFormat="1">
      <c r="A754" s="69">
        <v>745</v>
      </c>
      <c r="B754" s="1"/>
      <c r="C754" s="1"/>
      <c r="D754" s="2"/>
      <c r="E754" s="3"/>
      <c r="F754" s="4"/>
      <c r="G754" s="2"/>
      <c r="H754" s="4"/>
      <c r="I754" s="4"/>
      <c r="J754" s="4"/>
      <c r="K754" s="5"/>
      <c r="L754" s="32"/>
      <c r="M754" s="4"/>
      <c r="N754" s="4"/>
      <c r="O754" s="5"/>
      <c r="P754" s="32"/>
      <c r="Q754" s="4"/>
      <c r="R754" s="4"/>
      <c r="S754" s="47"/>
      <c r="T754" s="32"/>
      <c r="U754" s="4"/>
      <c r="V754" s="4"/>
      <c r="W754" s="47"/>
      <c r="X754" s="86">
        <f>IF(Dane!$E$3=1,AL754+AX754+BJ754,IF(Dane!$E$3=2,AR754+BD754+BP754,AT754+BF754+BR754))</f>
        <v>0</v>
      </c>
      <c r="Y754" s="87">
        <f>IF(Dane!$E$3=1,AM754+AY754+BK754,IF(Dane!$E$3=2,AS754+BE754+BQ754,AU754+BG754+BS754))</f>
        <v>0</v>
      </c>
      <c r="Z754" s="87">
        <f>IF(((H754*Dane!$C$9)-X754)&lt;0,0,(H754*Dane!$C$9)-X754)</f>
        <v>0</v>
      </c>
      <c r="AA754" s="88">
        <f>IFERROR(IF(((I754*Dane!$C$9)-Y754)&lt;0,0,(I754*Dane!$C$9)-Y754),0)</f>
        <v>0</v>
      </c>
      <c r="AB754" s="74"/>
      <c r="AC754" s="83">
        <f>IF(Dane!$E$3=1,AL754,IF(Dane!$E$3=2,AR754,AT754))</f>
        <v>0</v>
      </c>
      <c r="AD754" s="83">
        <f>IF(Dane!$E$3=1,AM754,IF(Dane!$E$3=2,AS754,AU754))</f>
        <v>0</v>
      </c>
      <c r="AE754" s="83">
        <f>IF(Dane!$E$3=1,AX754,IF(Dane!$E$3=2,BD754,BF754))</f>
        <v>0</v>
      </c>
      <c r="AF754" s="83">
        <f>IF(Dane!$E$3=1,AY754,IF(Dane!$E$3=2,BE754,BG754))</f>
        <v>0</v>
      </c>
      <c r="AG754" s="83">
        <f>IF(Dane!$E$3=1,BJ754,IF(Dane!$E$3=2,BP754,BR754))</f>
        <v>0</v>
      </c>
      <c r="AH754" s="83">
        <f>IF(Dane!$E$3=1,BK754,IF(Dane!$E$3=2,BQ754,BS754))</f>
        <v>0</v>
      </c>
      <c r="AI754" s="84">
        <f t="shared" si="354"/>
        <v>0</v>
      </c>
      <c r="AJ754" s="84">
        <f t="shared" si="355"/>
        <v>0</v>
      </c>
      <c r="AK754" s="84"/>
      <c r="AL754" s="84">
        <f t="shared" si="341"/>
        <v>0</v>
      </c>
      <c r="AM754" s="84">
        <f t="shared" si="356"/>
        <v>0</v>
      </c>
      <c r="AN754" s="84">
        <f t="shared" si="357"/>
        <v>0</v>
      </c>
      <c r="AO754" s="84">
        <f t="shared" si="342"/>
        <v>0</v>
      </c>
      <c r="AP754" s="84">
        <f t="shared" si="343"/>
        <v>0</v>
      </c>
      <c r="AQ754" s="84">
        <f t="shared" si="358"/>
        <v>0</v>
      </c>
      <c r="AR754" s="84">
        <f t="shared" si="367"/>
        <v>0</v>
      </c>
      <c r="AS754" s="84">
        <v>0</v>
      </c>
      <c r="AT754" s="84">
        <f t="shared" si="370"/>
        <v>0</v>
      </c>
      <c r="AU754" s="84">
        <v>0</v>
      </c>
      <c r="AV754" s="84">
        <f t="shared" si="344"/>
        <v>0</v>
      </c>
      <c r="AW754" s="84">
        <f t="shared" si="359"/>
        <v>0</v>
      </c>
      <c r="AX754" s="84">
        <f t="shared" si="345"/>
        <v>0</v>
      </c>
      <c r="AY754" s="84">
        <f t="shared" si="346"/>
        <v>0</v>
      </c>
      <c r="AZ754" s="84">
        <f t="shared" si="360"/>
        <v>0</v>
      </c>
      <c r="BA754" s="84">
        <f t="shared" si="347"/>
        <v>0</v>
      </c>
      <c r="BB754" s="84">
        <f t="shared" si="348"/>
        <v>0</v>
      </c>
      <c r="BC754" s="84">
        <f t="shared" si="361"/>
        <v>0</v>
      </c>
      <c r="BD754" s="84">
        <f t="shared" si="368"/>
        <v>0</v>
      </c>
      <c r="BE754" s="84">
        <v>0</v>
      </c>
      <c r="BF754" s="84">
        <f t="shared" si="362"/>
        <v>0</v>
      </c>
      <c r="BG754" s="84">
        <v>0</v>
      </c>
      <c r="BH754" s="84">
        <f t="shared" si="349"/>
        <v>0</v>
      </c>
      <c r="BI754" s="84">
        <f t="shared" si="363"/>
        <v>0</v>
      </c>
      <c r="BJ754" s="84">
        <f t="shared" si="350"/>
        <v>0</v>
      </c>
      <c r="BK754" s="84">
        <f t="shared" si="351"/>
        <v>0</v>
      </c>
      <c r="BL754" s="84">
        <f t="shared" si="364"/>
        <v>0</v>
      </c>
      <c r="BM754" s="84">
        <f t="shared" si="352"/>
        <v>0</v>
      </c>
      <c r="BN754" s="84">
        <f t="shared" si="353"/>
        <v>0</v>
      </c>
      <c r="BO754" s="84">
        <f t="shared" si="365"/>
        <v>0</v>
      </c>
      <c r="BP754" s="84">
        <f t="shared" si="369"/>
        <v>0</v>
      </c>
      <c r="BQ754" s="84">
        <v>0</v>
      </c>
      <c r="BR754" s="84">
        <f t="shared" si="366"/>
        <v>0</v>
      </c>
      <c r="BS754" s="84">
        <v>0</v>
      </c>
    </row>
    <row r="755" spans="1:71" s="85" customFormat="1">
      <c r="A755" s="69">
        <v>746</v>
      </c>
      <c r="B755" s="1"/>
      <c r="C755" s="1"/>
      <c r="D755" s="2"/>
      <c r="E755" s="3"/>
      <c r="F755" s="4"/>
      <c r="G755" s="2"/>
      <c r="H755" s="4"/>
      <c r="I755" s="4"/>
      <c r="J755" s="4"/>
      <c r="K755" s="5"/>
      <c r="L755" s="32"/>
      <c r="M755" s="4"/>
      <c r="N755" s="4"/>
      <c r="O755" s="5"/>
      <c r="P755" s="32"/>
      <c r="Q755" s="4"/>
      <c r="R755" s="4"/>
      <c r="S755" s="47"/>
      <c r="T755" s="32"/>
      <c r="U755" s="4"/>
      <c r="V755" s="4"/>
      <c r="W755" s="47"/>
      <c r="X755" s="86">
        <f>IF(Dane!$E$3=1,AL755+AX755+BJ755,IF(Dane!$E$3=2,AR755+BD755+BP755,AT755+BF755+BR755))</f>
        <v>0</v>
      </c>
      <c r="Y755" s="87">
        <f>IF(Dane!$E$3=1,AM755+AY755+BK755,IF(Dane!$E$3=2,AS755+BE755+BQ755,AU755+BG755+BS755))</f>
        <v>0</v>
      </c>
      <c r="Z755" s="87">
        <f>IF(((H755*Dane!$C$9)-X755)&lt;0,0,(H755*Dane!$C$9)-X755)</f>
        <v>0</v>
      </c>
      <c r="AA755" s="88">
        <f>IFERROR(IF(((I755*Dane!$C$9)-Y755)&lt;0,0,(I755*Dane!$C$9)-Y755),0)</f>
        <v>0</v>
      </c>
      <c r="AB755" s="74"/>
      <c r="AC755" s="83">
        <f>IF(Dane!$E$3=1,AL755,IF(Dane!$E$3=2,AR755,AT755))</f>
        <v>0</v>
      </c>
      <c r="AD755" s="83">
        <f>IF(Dane!$E$3=1,AM755,IF(Dane!$E$3=2,AS755,AU755))</f>
        <v>0</v>
      </c>
      <c r="AE755" s="83">
        <f>IF(Dane!$E$3=1,AX755,IF(Dane!$E$3=2,BD755,BF755))</f>
        <v>0</v>
      </c>
      <c r="AF755" s="83">
        <f>IF(Dane!$E$3=1,AY755,IF(Dane!$E$3=2,BE755,BG755))</f>
        <v>0</v>
      </c>
      <c r="AG755" s="83">
        <f>IF(Dane!$E$3=1,BJ755,IF(Dane!$E$3=2,BP755,BR755))</f>
        <v>0</v>
      </c>
      <c r="AH755" s="83">
        <f>IF(Dane!$E$3=1,BK755,IF(Dane!$E$3=2,BQ755,BS755))</f>
        <v>0</v>
      </c>
      <c r="AI755" s="84">
        <f t="shared" si="354"/>
        <v>0</v>
      </c>
      <c r="AJ755" s="84">
        <f t="shared" si="355"/>
        <v>0</v>
      </c>
      <c r="AK755" s="84"/>
      <c r="AL755" s="84">
        <f t="shared" si="341"/>
        <v>0</v>
      </c>
      <c r="AM755" s="84">
        <f t="shared" si="356"/>
        <v>0</v>
      </c>
      <c r="AN755" s="84">
        <f t="shared" si="357"/>
        <v>0</v>
      </c>
      <c r="AO755" s="84">
        <f t="shared" si="342"/>
        <v>0</v>
      </c>
      <c r="AP755" s="84">
        <f t="shared" si="343"/>
        <v>0</v>
      </c>
      <c r="AQ755" s="84">
        <f t="shared" si="358"/>
        <v>0</v>
      </c>
      <c r="AR755" s="84">
        <f t="shared" si="367"/>
        <v>0</v>
      </c>
      <c r="AS755" s="84">
        <v>0</v>
      </c>
      <c r="AT755" s="84">
        <f t="shared" si="370"/>
        <v>0</v>
      </c>
      <c r="AU755" s="84">
        <v>0</v>
      </c>
      <c r="AV755" s="84">
        <f t="shared" si="344"/>
        <v>0</v>
      </c>
      <c r="AW755" s="84">
        <f t="shared" si="359"/>
        <v>0</v>
      </c>
      <c r="AX755" s="84">
        <f t="shared" si="345"/>
        <v>0</v>
      </c>
      <c r="AY755" s="84">
        <f t="shared" si="346"/>
        <v>0</v>
      </c>
      <c r="AZ755" s="84">
        <f t="shared" si="360"/>
        <v>0</v>
      </c>
      <c r="BA755" s="84">
        <f t="shared" si="347"/>
        <v>0</v>
      </c>
      <c r="BB755" s="84">
        <f t="shared" si="348"/>
        <v>0</v>
      </c>
      <c r="BC755" s="84">
        <f t="shared" si="361"/>
        <v>0</v>
      </c>
      <c r="BD755" s="84">
        <f t="shared" si="368"/>
        <v>0</v>
      </c>
      <c r="BE755" s="84">
        <v>0</v>
      </c>
      <c r="BF755" s="84">
        <f t="shared" si="362"/>
        <v>0</v>
      </c>
      <c r="BG755" s="84">
        <v>0</v>
      </c>
      <c r="BH755" s="84">
        <f t="shared" si="349"/>
        <v>0</v>
      </c>
      <c r="BI755" s="84">
        <f t="shared" si="363"/>
        <v>0</v>
      </c>
      <c r="BJ755" s="84">
        <f t="shared" si="350"/>
        <v>0</v>
      </c>
      <c r="BK755" s="84">
        <f t="shared" si="351"/>
        <v>0</v>
      </c>
      <c r="BL755" s="84">
        <f t="shared" si="364"/>
        <v>0</v>
      </c>
      <c r="BM755" s="84">
        <f t="shared" si="352"/>
        <v>0</v>
      </c>
      <c r="BN755" s="84">
        <f t="shared" si="353"/>
        <v>0</v>
      </c>
      <c r="BO755" s="84">
        <f t="shared" si="365"/>
        <v>0</v>
      </c>
      <c r="BP755" s="84">
        <f t="shared" si="369"/>
        <v>0</v>
      </c>
      <c r="BQ755" s="84">
        <v>0</v>
      </c>
      <c r="BR755" s="84">
        <f t="shared" si="366"/>
        <v>0</v>
      </c>
      <c r="BS755" s="84">
        <v>0</v>
      </c>
    </row>
    <row r="756" spans="1:71" s="85" customFormat="1">
      <c r="A756" s="69">
        <v>747</v>
      </c>
      <c r="B756" s="1"/>
      <c r="C756" s="1"/>
      <c r="D756" s="2"/>
      <c r="E756" s="3"/>
      <c r="F756" s="4"/>
      <c r="G756" s="2"/>
      <c r="H756" s="4"/>
      <c r="I756" s="4"/>
      <c r="J756" s="4"/>
      <c r="K756" s="5"/>
      <c r="L756" s="32"/>
      <c r="M756" s="4"/>
      <c r="N756" s="4"/>
      <c r="O756" s="5"/>
      <c r="P756" s="32"/>
      <c r="Q756" s="4"/>
      <c r="R756" s="4"/>
      <c r="S756" s="47"/>
      <c r="T756" s="32"/>
      <c r="U756" s="4"/>
      <c r="V756" s="4"/>
      <c r="W756" s="47"/>
      <c r="X756" s="86">
        <f>IF(Dane!$E$3=1,AL756+AX756+BJ756,IF(Dane!$E$3=2,AR756+BD756+BP756,AT756+BF756+BR756))</f>
        <v>0</v>
      </c>
      <c r="Y756" s="87">
        <f>IF(Dane!$E$3=1,AM756+AY756+BK756,IF(Dane!$E$3=2,AS756+BE756+BQ756,AU756+BG756+BS756))</f>
        <v>0</v>
      </c>
      <c r="Z756" s="87">
        <f>IF(((H756*Dane!$C$9)-X756)&lt;0,0,(H756*Dane!$C$9)-X756)</f>
        <v>0</v>
      </c>
      <c r="AA756" s="88">
        <f>IFERROR(IF(((I756*Dane!$C$9)-Y756)&lt;0,0,(I756*Dane!$C$9)-Y756),0)</f>
        <v>0</v>
      </c>
      <c r="AB756" s="74"/>
      <c r="AC756" s="83">
        <f>IF(Dane!$E$3=1,AL756,IF(Dane!$E$3=2,AR756,AT756))</f>
        <v>0</v>
      </c>
      <c r="AD756" s="83">
        <f>IF(Dane!$E$3=1,AM756,IF(Dane!$E$3=2,AS756,AU756))</f>
        <v>0</v>
      </c>
      <c r="AE756" s="83">
        <f>IF(Dane!$E$3=1,AX756,IF(Dane!$E$3=2,BD756,BF756))</f>
        <v>0</v>
      </c>
      <c r="AF756" s="83">
        <f>IF(Dane!$E$3=1,AY756,IF(Dane!$E$3=2,BE756,BG756))</f>
        <v>0</v>
      </c>
      <c r="AG756" s="83">
        <f>IF(Dane!$E$3=1,BJ756,IF(Dane!$E$3=2,BP756,BR756))</f>
        <v>0</v>
      </c>
      <c r="AH756" s="83">
        <f>IF(Dane!$E$3=1,BK756,IF(Dane!$E$3=2,BQ756,BS756))</f>
        <v>0</v>
      </c>
      <c r="AI756" s="84">
        <f t="shared" si="354"/>
        <v>0</v>
      </c>
      <c r="AJ756" s="84">
        <f t="shared" si="355"/>
        <v>0</v>
      </c>
      <c r="AK756" s="84"/>
      <c r="AL756" s="84">
        <f t="shared" si="341"/>
        <v>0</v>
      </c>
      <c r="AM756" s="84">
        <f t="shared" si="356"/>
        <v>0</v>
      </c>
      <c r="AN756" s="84">
        <f t="shared" si="357"/>
        <v>0</v>
      </c>
      <c r="AO756" s="84">
        <f t="shared" si="342"/>
        <v>0</v>
      </c>
      <c r="AP756" s="84">
        <f t="shared" si="343"/>
        <v>0</v>
      </c>
      <c r="AQ756" s="84">
        <f t="shared" si="358"/>
        <v>0</v>
      </c>
      <c r="AR756" s="84">
        <f t="shared" si="367"/>
        <v>0</v>
      </c>
      <c r="AS756" s="84">
        <v>0</v>
      </c>
      <c r="AT756" s="84">
        <f t="shared" si="370"/>
        <v>0</v>
      </c>
      <c r="AU756" s="84">
        <v>0</v>
      </c>
      <c r="AV756" s="84">
        <f t="shared" si="344"/>
        <v>0</v>
      </c>
      <c r="AW756" s="84">
        <f t="shared" si="359"/>
        <v>0</v>
      </c>
      <c r="AX756" s="84">
        <f t="shared" si="345"/>
        <v>0</v>
      </c>
      <c r="AY756" s="84">
        <f t="shared" si="346"/>
        <v>0</v>
      </c>
      <c r="AZ756" s="84">
        <f t="shared" si="360"/>
        <v>0</v>
      </c>
      <c r="BA756" s="84">
        <f t="shared" si="347"/>
        <v>0</v>
      </c>
      <c r="BB756" s="84">
        <f t="shared" si="348"/>
        <v>0</v>
      </c>
      <c r="BC756" s="84">
        <f t="shared" si="361"/>
        <v>0</v>
      </c>
      <c r="BD756" s="84">
        <f t="shared" si="368"/>
        <v>0</v>
      </c>
      <c r="BE756" s="84">
        <v>0</v>
      </c>
      <c r="BF756" s="84">
        <f t="shared" si="362"/>
        <v>0</v>
      </c>
      <c r="BG756" s="84">
        <v>0</v>
      </c>
      <c r="BH756" s="84">
        <f t="shared" si="349"/>
        <v>0</v>
      </c>
      <c r="BI756" s="84">
        <f t="shared" si="363"/>
        <v>0</v>
      </c>
      <c r="BJ756" s="84">
        <f t="shared" si="350"/>
        <v>0</v>
      </c>
      <c r="BK756" s="84">
        <f t="shared" si="351"/>
        <v>0</v>
      </c>
      <c r="BL756" s="84">
        <f t="shared" si="364"/>
        <v>0</v>
      </c>
      <c r="BM756" s="84">
        <f t="shared" si="352"/>
        <v>0</v>
      </c>
      <c r="BN756" s="84">
        <f t="shared" si="353"/>
        <v>0</v>
      </c>
      <c r="BO756" s="84">
        <f t="shared" si="365"/>
        <v>0</v>
      </c>
      <c r="BP756" s="84">
        <f t="shared" si="369"/>
        <v>0</v>
      </c>
      <c r="BQ756" s="84">
        <v>0</v>
      </c>
      <c r="BR756" s="84">
        <f t="shared" si="366"/>
        <v>0</v>
      </c>
      <c r="BS756" s="84">
        <v>0</v>
      </c>
    </row>
    <row r="757" spans="1:71" s="85" customFormat="1">
      <c r="A757" s="69">
        <v>748</v>
      </c>
      <c r="B757" s="1"/>
      <c r="C757" s="1"/>
      <c r="D757" s="2"/>
      <c r="E757" s="3"/>
      <c r="F757" s="4"/>
      <c r="G757" s="2"/>
      <c r="H757" s="4"/>
      <c r="I757" s="4"/>
      <c r="J757" s="4"/>
      <c r="K757" s="5"/>
      <c r="L757" s="32"/>
      <c r="M757" s="4"/>
      <c r="N757" s="4"/>
      <c r="O757" s="5"/>
      <c r="P757" s="32"/>
      <c r="Q757" s="4"/>
      <c r="R757" s="4"/>
      <c r="S757" s="47"/>
      <c r="T757" s="32"/>
      <c r="U757" s="4"/>
      <c r="V757" s="4"/>
      <c r="W757" s="47"/>
      <c r="X757" s="86">
        <f>IF(Dane!$E$3=1,AL757+AX757+BJ757,IF(Dane!$E$3=2,AR757+BD757+BP757,AT757+BF757+BR757))</f>
        <v>0</v>
      </c>
      <c r="Y757" s="87">
        <f>IF(Dane!$E$3=1,AM757+AY757+BK757,IF(Dane!$E$3=2,AS757+BE757+BQ757,AU757+BG757+BS757))</f>
        <v>0</v>
      </c>
      <c r="Z757" s="87">
        <f>IF(((H757*Dane!$C$9)-X757)&lt;0,0,(H757*Dane!$C$9)-X757)</f>
        <v>0</v>
      </c>
      <c r="AA757" s="88">
        <f>IFERROR(IF(((I757*Dane!$C$9)-Y757)&lt;0,0,(I757*Dane!$C$9)-Y757),0)</f>
        <v>0</v>
      </c>
      <c r="AB757" s="74"/>
      <c r="AC757" s="83">
        <f>IF(Dane!$E$3=1,AL757,IF(Dane!$E$3=2,AR757,AT757))</f>
        <v>0</v>
      </c>
      <c r="AD757" s="83">
        <f>IF(Dane!$E$3=1,AM757,IF(Dane!$E$3=2,AS757,AU757))</f>
        <v>0</v>
      </c>
      <c r="AE757" s="83">
        <f>IF(Dane!$E$3=1,AX757,IF(Dane!$E$3=2,BD757,BF757))</f>
        <v>0</v>
      </c>
      <c r="AF757" s="83">
        <f>IF(Dane!$E$3=1,AY757,IF(Dane!$E$3=2,BE757,BG757))</f>
        <v>0</v>
      </c>
      <c r="AG757" s="83">
        <f>IF(Dane!$E$3=1,BJ757,IF(Dane!$E$3=2,BP757,BR757))</f>
        <v>0</v>
      </c>
      <c r="AH757" s="83">
        <f>IF(Dane!$E$3=1,BK757,IF(Dane!$E$3=2,BQ757,BS757))</f>
        <v>0</v>
      </c>
      <c r="AI757" s="84">
        <f t="shared" si="354"/>
        <v>0</v>
      </c>
      <c r="AJ757" s="84">
        <f t="shared" si="355"/>
        <v>0</v>
      </c>
      <c r="AK757" s="84"/>
      <c r="AL757" s="84">
        <f t="shared" si="341"/>
        <v>0</v>
      </c>
      <c r="AM757" s="84">
        <f t="shared" si="356"/>
        <v>0</v>
      </c>
      <c r="AN757" s="84">
        <f t="shared" si="357"/>
        <v>0</v>
      </c>
      <c r="AO757" s="84">
        <f t="shared" si="342"/>
        <v>0</v>
      </c>
      <c r="AP757" s="84">
        <f t="shared" si="343"/>
        <v>0</v>
      </c>
      <c r="AQ757" s="84">
        <f t="shared" si="358"/>
        <v>0</v>
      </c>
      <c r="AR757" s="84">
        <f t="shared" si="367"/>
        <v>0</v>
      </c>
      <c r="AS757" s="84">
        <v>0</v>
      </c>
      <c r="AT757" s="84">
        <f t="shared" si="370"/>
        <v>0</v>
      </c>
      <c r="AU757" s="84">
        <v>0</v>
      </c>
      <c r="AV757" s="84">
        <f t="shared" si="344"/>
        <v>0</v>
      </c>
      <c r="AW757" s="84">
        <f t="shared" si="359"/>
        <v>0</v>
      </c>
      <c r="AX757" s="84">
        <f t="shared" si="345"/>
        <v>0</v>
      </c>
      <c r="AY757" s="84">
        <f t="shared" si="346"/>
        <v>0</v>
      </c>
      <c r="AZ757" s="84">
        <f t="shared" si="360"/>
        <v>0</v>
      </c>
      <c r="BA757" s="84">
        <f t="shared" si="347"/>
        <v>0</v>
      </c>
      <c r="BB757" s="84">
        <f t="shared" si="348"/>
        <v>0</v>
      </c>
      <c r="BC757" s="84">
        <f t="shared" si="361"/>
        <v>0</v>
      </c>
      <c r="BD757" s="84">
        <f t="shared" si="368"/>
        <v>0</v>
      </c>
      <c r="BE757" s="84">
        <v>0</v>
      </c>
      <c r="BF757" s="84">
        <f t="shared" si="362"/>
        <v>0</v>
      </c>
      <c r="BG757" s="84">
        <v>0</v>
      </c>
      <c r="BH757" s="84">
        <f t="shared" si="349"/>
        <v>0</v>
      </c>
      <c r="BI757" s="84">
        <f t="shared" si="363"/>
        <v>0</v>
      </c>
      <c r="BJ757" s="84">
        <f t="shared" si="350"/>
        <v>0</v>
      </c>
      <c r="BK757" s="84">
        <f t="shared" si="351"/>
        <v>0</v>
      </c>
      <c r="BL757" s="84">
        <f t="shared" si="364"/>
        <v>0</v>
      </c>
      <c r="BM757" s="84">
        <f t="shared" si="352"/>
        <v>0</v>
      </c>
      <c r="BN757" s="84">
        <f t="shared" si="353"/>
        <v>0</v>
      </c>
      <c r="BO757" s="84">
        <f t="shared" si="365"/>
        <v>0</v>
      </c>
      <c r="BP757" s="84">
        <f t="shared" si="369"/>
        <v>0</v>
      </c>
      <c r="BQ757" s="84">
        <v>0</v>
      </c>
      <c r="BR757" s="84">
        <f t="shared" si="366"/>
        <v>0</v>
      </c>
      <c r="BS757" s="84">
        <v>0</v>
      </c>
    </row>
    <row r="758" spans="1:71" s="85" customFormat="1">
      <c r="A758" s="69">
        <v>749</v>
      </c>
      <c r="B758" s="1"/>
      <c r="C758" s="1"/>
      <c r="D758" s="2"/>
      <c r="E758" s="3"/>
      <c r="F758" s="4"/>
      <c r="G758" s="2"/>
      <c r="H758" s="4"/>
      <c r="I758" s="4"/>
      <c r="J758" s="4"/>
      <c r="K758" s="5"/>
      <c r="L758" s="32"/>
      <c r="M758" s="4"/>
      <c r="N758" s="4"/>
      <c r="O758" s="5"/>
      <c r="P758" s="32"/>
      <c r="Q758" s="4"/>
      <c r="R758" s="4"/>
      <c r="S758" s="47"/>
      <c r="T758" s="32"/>
      <c r="U758" s="4"/>
      <c r="V758" s="4"/>
      <c r="W758" s="47"/>
      <c r="X758" s="86">
        <f>IF(Dane!$E$3=1,AL758+AX758+BJ758,IF(Dane!$E$3=2,AR758+BD758+BP758,AT758+BF758+BR758))</f>
        <v>0</v>
      </c>
      <c r="Y758" s="87">
        <f>IF(Dane!$E$3=1,AM758+AY758+BK758,IF(Dane!$E$3=2,AS758+BE758+BQ758,AU758+BG758+BS758))</f>
        <v>0</v>
      </c>
      <c r="Z758" s="87">
        <f>IF(((H758*Dane!$C$9)-X758)&lt;0,0,(H758*Dane!$C$9)-X758)</f>
        <v>0</v>
      </c>
      <c r="AA758" s="88">
        <f>IFERROR(IF(((I758*Dane!$C$9)-Y758)&lt;0,0,(I758*Dane!$C$9)-Y758),0)</f>
        <v>0</v>
      </c>
      <c r="AB758" s="74"/>
      <c r="AC758" s="83">
        <f>IF(Dane!$E$3=1,AL758,IF(Dane!$E$3=2,AR758,AT758))</f>
        <v>0</v>
      </c>
      <c r="AD758" s="83">
        <f>IF(Dane!$E$3=1,AM758,IF(Dane!$E$3=2,AS758,AU758))</f>
        <v>0</v>
      </c>
      <c r="AE758" s="83">
        <f>IF(Dane!$E$3=1,AX758,IF(Dane!$E$3=2,BD758,BF758))</f>
        <v>0</v>
      </c>
      <c r="AF758" s="83">
        <f>IF(Dane!$E$3=1,AY758,IF(Dane!$E$3=2,BE758,BG758))</f>
        <v>0</v>
      </c>
      <c r="AG758" s="83">
        <f>IF(Dane!$E$3=1,BJ758,IF(Dane!$E$3=2,BP758,BR758))</f>
        <v>0</v>
      </c>
      <c r="AH758" s="83">
        <f>IF(Dane!$E$3=1,BK758,IF(Dane!$E$3=2,BQ758,BS758))</f>
        <v>0</v>
      </c>
      <c r="AI758" s="84">
        <f t="shared" si="354"/>
        <v>0</v>
      </c>
      <c r="AJ758" s="84">
        <f t="shared" si="355"/>
        <v>0</v>
      </c>
      <c r="AK758" s="84"/>
      <c r="AL758" s="84">
        <f t="shared" si="341"/>
        <v>0</v>
      </c>
      <c r="AM758" s="84">
        <f t="shared" si="356"/>
        <v>0</v>
      </c>
      <c r="AN758" s="84">
        <f t="shared" si="357"/>
        <v>0</v>
      </c>
      <c r="AO758" s="84">
        <f t="shared" si="342"/>
        <v>0</v>
      </c>
      <c r="AP758" s="84">
        <f t="shared" si="343"/>
        <v>0</v>
      </c>
      <c r="AQ758" s="84">
        <f t="shared" si="358"/>
        <v>0</v>
      </c>
      <c r="AR758" s="84">
        <f t="shared" si="367"/>
        <v>0</v>
      </c>
      <c r="AS758" s="84">
        <v>0</v>
      </c>
      <c r="AT758" s="84">
        <f t="shared" si="370"/>
        <v>0</v>
      </c>
      <c r="AU758" s="84">
        <v>0</v>
      </c>
      <c r="AV758" s="84">
        <f t="shared" si="344"/>
        <v>0</v>
      </c>
      <c r="AW758" s="84">
        <f t="shared" si="359"/>
        <v>0</v>
      </c>
      <c r="AX758" s="84">
        <f t="shared" si="345"/>
        <v>0</v>
      </c>
      <c r="AY758" s="84">
        <f t="shared" si="346"/>
        <v>0</v>
      </c>
      <c r="AZ758" s="84">
        <f t="shared" si="360"/>
        <v>0</v>
      </c>
      <c r="BA758" s="84">
        <f t="shared" si="347"/>
        <v>0</v>
      </c>
      <c r="BB758" s="84">
        <f t="shared" si="348"/>
        <v>0</v>
      </c>
      <c r="BC758" s="84">
        <f t="shared" si="361"/>
        <v>0</v>
      </c>
      <c r="BD758" s="84">
        <f t="shared" si="368"/>
        <v>0</v>
      </c>
      <c r="BE758" s="84">
        <v>0</v>
      </c>
      <c r="BF758" s="84">
        <f t="shared" si="362"/>
        <v>0</v>
      </c>
      <c r="BG758" s="84">
        <v>0</v>
      </c>
      <c r="BH758" s="84">
        <f t="shared" si="349"/>
        <v>0</v>
      </c>
      <c r="BI758" s="84">
        <f t="shared" si="363"/>
        <v>0</v>
      </c>
      <c r="BJ758" s="84">
        <f t="shared" si="350"/>
        <v>0</v>
      </c>
      <c r="BK758" s="84">
        <f t="shared" si="351"/>
        <v>0</v>
      </c>
      <c r="BL758" s="84">
        <f t="shared" si="364"/>
        <v>0</v>
      </c>
      <c r="BM758" s="84">
        <f t="shared" si="352"/>
        <v>0</v>
      </c>
      <c r="BN758" s="84">
        <f t="shared" si="353"/>
        <v>0</v>
      </c>
      <c r="BO758" s="84">
        <f t="shared" si="365"/>
        <v>0</v>
      </c>
      <c r="BP758" s="84">
        <f t="shared" si="369"/>
        <v>0</v>
      </c>
      <c r="BQ758" s="84">
        <v>0</v>
      </c>
      <c r="BR758" s="84">
        <f t="shared" si="366"/>
        <v>0</v>
      </c>
      <c r="BS758" s="84">
        <v>0</v>
      </c>
    </row>
    <row r="759" spans="1:71" s="85" customFormat="1">
      <c r="A759" s="69">
        <v>750</v>
      </c>
      <c r="B759" s="1"/>
      <c r="C759" s="1"/>
      <c r="D759" s="2"/>
      <c r="E759" s="3"/>
      <c r="F759" s="4"/>
      <c r="G759" s="2"/>
      <c r="H759" s="4"/>
      <c r="I759" s="4"/>
      <c r="J759" s="4"/>
      <c r="K759" s="5"/>
      <c r="L759" s="32"/>
      <c r="M759" s="4"/>
      <c r="N759" s="4"/>
      <c r="O759" s="5"/>
      <c r="P759" s="32"/>
      <c r="Q759" s="4"/>
      <c r="R759" s="4"/>
      <c r="S759" s="47"/>
      <c r="T759" s="32"/>
      <c r="U759" s="4"/>
      <c r="V759" s="4"/>
      <c r="W759" s="47"/>
      <c r="X759" s="86">
        <f>IF(Dane!$E$3=1,AL759+AX759+BJ759,IF(Dane!$E$3=2,AR759+BD759+BP759,AT759+BF759+BR759))</f>
        <v>0</v>
      </c>
      <c r="Y759" s="87">
        <f>IF(Dane!$E$3=1,AM759+AY759+BK759,IF(Dane!$E$3=2,AS759+BE759+BQ759,AU759+BG759+BS759))</f>
        <v>0</v>
      </c>
      <c r="Z759" s="87">
        <f>IF(((H759*Dane!$C$9)-X759)&lt;0,0,(H759*Dane!$C$9)-X759)</f>
        <v>0</v>
      </c>
      <c r="AA759" s="88">
        <f>IFERROR(IF(((I759*Dane!$C$9)-Y759)&lt;0,0,(I759*Dane!$C$9)-Y759),0)</f>
        <v>0</v>
      </c>
      <c r="AB759" s="74"/>
      <c r="AC759" s="83">
        <f>IF(Dane!$E$3=1,AL759,IF(Dane!$E$3=2,AR759,AT759))</f>
        <v>0</v>
      </c>
      <c r="AD759" s="83">
        <f>IF(Dane!$E$3=1,AM759,IF(Dane!$E$3=2,AS759,AU759))</f>
        <v>0</v>
      </c>
      <c r="AE759" s="83">
        <f>IF(Dane!$E$3=1,AX759,IF(Dane!$E$3=2,BD759,BF759))</f>
        <v>0</v>
      </c>
      <c r="AF759" s="83">
        <f>IF(Dane!$E$3=1,AY759,IF(Dane!$E$3=2,BE759,BG759))</f>
        <v>0</v>
      </c>
      <c r="AG759" s="83">
        <f>IF(Dane!$E$3=1,BJ759,IF(Dane!$E$3=2,BP759,BR759))</f>
        <v>0</v>
      </c>
      <c r="AH759" s="83">
        <f>IF(Dane!$E$3=1,BK759,IF(Dane!$E$3=2,BQ759,BS759))</f>
        <v>0</v>
      </c>
      <c r="AI759" s="84">
        <f t="shared" si="354"/>
        <v>0</v>
      </c>
      <c r="AJ759" s="84">
        <f t="shared" si="355"/>
        <v>0</v>
      </c>
      <c r="AK759" s="84"/>
      <c r="AL759" s="84">
        <f t="shared" si="341"/>
        <v>0</v>
      </c>
      <c r="AM759" s="84">
        <f t="shared" si="356"/>
        <v>0</v>
      </c>
      <c r="AN759" s="84">
        <f t="shared" si="357"/>
        <v>0</v>
      </c>
      <c r="AO759" s="84">
        <f t="shared" si="342"/>
        <v>0</v>
      </c>
      <c r="AP759" s="84">
        <f t="shared" si="343"/>
        <v>0</v>
      </c>
      <c r="AQ759" s="84">
        <f t="shared" si="358"/>
        <v>0</v>
      </c>
      <c r="AR759" s="84">
        <f t="shared" si="367"/>
        <v>0</v>
      </c>
      <c r="AS759" s="84">
        <v>0</v>
      </c>
      <c r="AT759" s="84">
        <f t="shared" si="370"/>
        <v>0</v>
      </c>
      <c r="AU759" s="84">
        <v>0</v>
      </c>
      <c r="AV759" s="84">
        <f t="shared" si="344"/>
        <v>0</v>
      </c>
      <c r="AW759" s="84">
        <f t="shared" si="359"/>
        <v>0</v>
      </c>
      <c r="AX759" s="84">
        <f t="shared" si="345"/>
        <v>0</v>
      </c>
      <c r="AY759" s="84">
        <f t="shared" si="346"/>
        <v>0</v>
      </c>
      <c r="AZ759" s="84">
        <f t="shared" si="360"/>
        <v>0</v>
      </c>
      <c r="BA759" s="84">
        <f t="shared" si="347"/>
        <v>0</v>
      </c>
      <c r="BB759" s="84">
        <f t="shared" si="348"/>
        <v>0</v>
      </c>
      <c r="BC759" s="84">
        <f t="shared" si="361"/>
        <v>0</v>
      </c>
      <c r="BD759" s="84">
        <f t="shared" si="368"/>
        <v>0</v>
      </c>
      <c r="BE759" s="84">
        <v>0</v>
      </c>
      <c r="BF759" s="84">
        <f t="shared" si="362"/>
        <v>0</v>
      </c>
      <c r="BG759" s="84">
        <v>0</v>
      </c>
      <c r="BH759" s="84">
        <f t="shared" si="349"/>
        <v>0</v>
      </c>
      <c r="BI759" s="84">
        <f t="shared" si="363"/>
        <v>0</v>
      </c>
      <c r="BJ759" s="84">
        <f t="shared" si="350"/>
        <v>0</v>
      </c>
      <c r="BK759" s="84">
        <f t="shared" si="351"/>
        <v>0</v>
      </c>
      <c r="BL759" s="84">
        <f t="shared" si="364"/>
        <v>0</v>
      </c>
      <c r="BM759" s="84">
        <f t="shared" si="352"/>
        <v>0</v>
      </c>
      <c r="BN759" s="84">
        <f t="shared" si="353"/>
        <v>0</v>
      </c>
      <c r="BO759" s="84">
        <f t="shared" si="365"/>
        <v>0</v>
      </c>
      <c r="BP759" s="84">
        <f t="shared" si="369"/>
        <v>0</v>
      </c>
      <c r="BQ759" s="84">
        <v>0</v>
      </c>
      <c r="BR759" s="84">
        <f t="shared" si="366"/>
        <v>0</v>
      </c>
      <c r="BS759" s="84">
        <v>0</v>
      </c>
    </row>
    <row r="760" spans="1:71" s="85" customFormat="1">
      <c r="A760" s="69">
        <v>751</v>
      </c>
      <c r="B760" s="1"/>
      <c r="C760" s="1"/>
      <c r="D760" s="2"/>
      <c r="E760" s="3"/>
      <c r="F760" s="4"/>
      <c r="G760" s="2"/>
      <c r="H760" s="4"/>
      <c r="I760" s="4"/>
      <c r="J760" s="4"/>
      <c r="K760" s="5"/>
      <c r="L760" s="32"/>
      <c r="M760" s="4"/>
      <c r="N760" s="4"/>
      <c r="O760" s="5"/>
      <c r="P760" s="32"/>
      <c r="Q760" s="4"/>
      <c r="R760" s="4"/>
      <c r="S760" s="47"/>
      <c r="T760" s="32"/>
      <c r="U760" s="4"/>
      <c r="V760" s="4"/>
      <c r="W760" s="47"/>
      <c r="X760" s="86">
        <f>IF(Dane!$E$3=1,AL760+AX760+BJ760,IF(Dane!$E$3=2,AR760+BD760+BP760,AT760+BF760+BR760))</f>
        <v>0</v>
      </c>
      <c r="Y760" s="87">
        <f>IF(Dane!$E$3=1,AM760+AY760+BK760,IF(Dane!$E$3=2,AS760+BE760+BQ760,AU760+BG760+BS760))</f>
        <v>0</v>
      </c>
      <c r="Z760" s="87">
        <f>IF(((H760*Dane!$C$9)-X760)&lt;0,0,(H760*Dane!$C$9)-X760)</f>
        <v>0</v>
      </c>
      <c r="AA760" s="88">
        <f>IFERROR(IF(((I760*Dane!$C$9)-Y760)&lt;0,0,(I760*Dane!$C$9)-Y760),0)</f>
        <v>0</v>
      </c>
      <c r="AB760" s="74"/>
      <c r="AC760" s="83">
        <f>IF(Dane!$E$3=1,AL760,IF(Dane!$E$3=2,AR760,AT760))</f>
        <v>0</v>
      </c>
      <c r="AD760" s="83">
        <f>IF(Dane!$E$3=1,AM760,IF(Dane!$E$3=2,AS760,AU760))</f>
        <v>0</v>
      </c>
      <c r="AE760" s="83">
        <f>IF(Dane!$E$3=1,AX760,IF(Dane!$E$3=2,BD760,BF760))</f>
        <v>0</v>
      </c>
      <c r="AF760" s="83">
        <f>IF(Dane!$E$3=1,AY760,IF(Dane!$E$3=2,BE760,BG760))</f>
        <v>0</v>
      </c>
      <c r="AG760" s="83">
        <f>IF(Dane!$E$3=1,BJ760,IF(Dane!$E$3=2,BP760,BR760))</f>
        <v>0</v>
      </c>
      <c r="AH760" s="83">
        <f>IF(Dane!$E$3=1,BK760,IF(Dane!$E$3=2,BQ760,BS760))</f>
        <v>0</v>
      </c>
      <c r="AI760" s="84">
        <f t="shared" si="354"/>
        <v>0</v>
      </c>
      <c r="AJ760" s="84">
        <f t="shared" si="355"/>
        <v>0</v>
      </c>
      <c r="AK760" s="84"/>
      <c r="AL760" s="84">
        <f t="shared" si="341"/>
        <v>0</v>
      </c>
      <c r="AM760" s="84">
        <f t="shared" si="356"/>
        <v>0</v>
      </c>
      <c r="AN760" s="84">
        <f t="shared" si="357"/>
        <v>0</v>
      </c>
      <c r="AO760" s="84">
        <f t="shared" si="342"/>
        <v>0</v>
      </c>
      <c r="AP760" s="84">
        <f t="shared" si="343"/>
        <v>0</v>
      </c>
      <c r="AQ760" s="84">
        <f t="shared" si="358"/>
        <v>0</v>
      </c>
      <c r="AR760" s="84">
        <f t="shared" si="367"/>
        <v>0</v>
      </c>
      <c r="AS760" s="84">
        <v>0</v>
      </c>
      <c r="AT760" s="84">
        <f t="shared" si="370"/>
        <v>0</v>
      </c>
      <c r="AU760" s="84">
        <v>0</v>
      </c>
      <c r="AV760" s="84">
        <f t="shared" si="344"/>
        <v>0</v>
      </c>
      <c r="AW760" s="84">
        <f t="shared" si="359"/>
        <v>0</v>
      </c>
      <c r="AX760" s="84">
        <f t="shared" si="345"/>
        <v>0</v>
      </c>
      <c r="AY760" s="84">
        <f t="shared" si="346"/>
        <v>0</v>
      </c>
      <c r="AZ760" s="84">
        <f t="shared" si="360"/>
        <v>0</v>
      </c>
      <c r="BA760" s="84">
        <f t="shared" si="347"/>
        <v>0</v>
      </c>
      <c r="BB760" s="84">
        <f t="shared" si="348"/>
        <v>0</v>
      </c>
      <c r="BC760" s="84">
        <f t="shared" si="361"/>
        <v>0</v>
      </c>
      <c r="BD760" s="84">
        <f t="shared" si="368"/>
        <v>0</v>
      </c>
      <c r="BE760" s="84">
        <v>0</v>
      </c>
      <c r="BF760" s="84">
        <f t="shared" si="362"/>
        <v>0</v>
      </c>
      <c r="BG760" s="84">
        <v>0</v>
      </c>
      <c r="BH760" s="84">
        <f t="shared" si="349"/>
        <v>0</v>
      </c>
      <c r="BI760" s="84">
        <f t="shared" si="363"/>
        <v>0</v>
      </c>
      <c r="BJ760" s="84">
        <f t="shared" si="350"/>
        <v>0</v>
      </c>
      <c r="BK760" s="84">
        <f t="shared" si="351"/>
        <v>0</v>
      </c>
      <c r="BL760" s="84">
        <f t="shared" si="364"/>
        <v>0</v>
      </c>
      <c r="BM760" s="84">
        <f t="shared" si="352"/>
        <v>0</v>
      </c>
      <c r="BN760" s="84">
        <f t="shared" si="353"/>
        <v>0</v>
      </c>
      <c r="BO760" s="84">
        <f t="shared" si="365"/>
        <v>0</v>
      </c>
      <c r="BP760" s="84">
        <f t="shared" si="369"/>
        <v>0</v>
      </c>
      <c r="BQ760" s="84">
        <v>0</v>
      </c>
      <c r="BR760" s="84">
        <f t="shared" si="366"/>
        <v>0</v>
      </c>
      <c r="BS760" s="84">
        <v>0</v>
      </c>
    </row>
    <row r="761" spans="1:71" s="85" customFormat="1">
      <c r="A761" s="69">
        <v>752</v>
      </c>
      <c r="B761" s="1"/>
      <c r="C761" s="1"/>
      <c r="D761" s="2"/>
      <c r="E761" s="3"/>
      <c r="F761" s="4"/>
      <c r="G761" s="2"/>
      <c r="H761" s="4"/>
      <c r="I761" s="4"/>
      <c r="J761" s="4"/>
      <c r="K761" s="5"/>
      <c r="L761" s="32"/>
      <c r="M761" s="4"/>
      <c r="N761" s="4"/>
      <c r="O761" s="5"/>
      <c r="P761" s="32"/>
      <c r="Q761" s="4"/>
      <c r="R761" s="4"/>
      <c r="S761" s="47"/>
      <c r="T761" s="32"/>
      <c r="U761" s="4"/>
      <c r="V761" s="4"/>
      <c r="W761" s="47"/>
      <c r="X761" s="86">
        <f>IF(Dane!$E$3=1,AL761+AX761+BJ761,IF(Dane!$E$3=2,AR761+BD761+BP761,AT761+BF761+BR761))</f>
        <v>0</v>
      </c>
      <c r="Y761" s="87">
        <f>IF(Dane!$E$3=1,AM761+AY761+BK761,IF(Dane!$E$3=2,AS761+BE761+BQ761,AU761+BG761+BS761))</f>
        <v>0</v>
      </c>
      <c r="Z761" s="87">
        <f>IF(((H761*Dane!$C$9)-X761)&lt;0,0,(H761*Dane!$C$9)-X761)</f>
        <v>0</v>
      </c>
      <c r="AA761" s="88">
        <f>IFERROR(IF(((I761*Dane!$C$9)-Y761)&lt;0,0,(I761*Dane!$C$9)-Y761),0)</f>
        <v>0</v>
      </c>
      <c r="AB761" s="74"/>
      <c r="AC761" s="83">
        <f>IF(Dane!$E$3=1,AL761,IF(Dane!$E$3=2,AR761,AT761))</f>
        <v>0</v>
      </c>
      <c r="AD761" s="83">
        <f>IF(Dane!$E$3=1,AM761,IF(Dane!$E$3=2,AS761,AU761))</f>
        <v>0</v>
      </c>
      <c r="AE761" s="83">
        <f>IF(Dane!$E$3=1,AX761,IF(Dane!$E$3=2,BD761,BF761))</f>
        <v>0</v>
      </c>
      <c r="AF761" s="83">
        <f>IF(Dane!$E$3=1,AY761,IF(Dane!$E$3=2,BE761,BG761))</f>
        <v>0</v>
      </c>
      <c r="AG761" s="83">
        <f>IF(Dane!$E$3=1,BJ761,IF(Dane!$E$3=2,BP761,BR761))</f>
        <v>0</v>
      </c>
      <c r="AH761" s="83">
        <f>IF(Dane!$E$3=1,BK761,IF(Dane!$E$3=2,BQ761,BS761))</f>
        <v>0</v>
      </c>
      <c r="AI761" s="84">
        <f t="shared" si="354"/>
        <v>0</v>
      </c>
      <c r="AJ761" s="84">
        <f t="shared" si="355"/>
        <v>0</v>
      </c>
      <c r="AK761" s="84"/>
      <c r="AL761" s="84">
        <f t="shared" si="341"/>
        <v>0</v>
      </c>
      <c r="AM761" s="84">
        <f t="shared" si="356"/>
        <v>0</v>
      </c>
      <c r="AN761" s="84">
        <f t="shared" si="357"/>
        <v>0</v>
      </c>
      <c r="AO761" s="84">
        <f t="shared" si="342"/>
        <v>0</v>
      </c>
      <c r="AP761" s="84">
        <f t="shared" si="343"/>
        <v>0</v>
      </c>
      <c r="AQ761" s="84">
        <f t="shared" si="358"/>
        <v>0</v>
      </c>
      <c r="AR761" s="84">
        <f t="shared" si="367"/>
        <v>0</v>
      </c>
      <c r="AS761" s="84">
        <v>0</v>
      </c>
      <c r="AT761" s="84">
        <f t="shared" si="370"/>
        <v>0</v>
      </c>
      <c r="AU761" s="84">
        <v>0</v>
      </c>
      <c r="AV761" s="84">
        <f t="shared" si="344"/>
        <v>0</v>
      </c>
      <c r="AW761" s="84">
        <f t="shared" si="359"/>
        <v>0</v>
      </c>
      <c r="AX761" s="84">
        <f t="shared" si="345"/>
        <v>0</v>
      </c>
      <c r="AY761" s="84">
        <f t="shared" si="346"/>
        <v>0</v>
      </c>
      <c r="AZ761" s="84">
        <f t="shared" si="360"/>
        <v>0</v>
      </c>
      <c r="BA761" s="84">
        <f t="shared" si="347"/>
        <v>0</v>
      </c>
      <c r="BB761" s="84">
        <f t="shared" si="348"/>
        <v>0</v>
      </c>
      <c r="BC761" s="84">
        <f t="shared" si="361"/>
        <v>0</v>
      </c>
      <c r="BD761" s="84">
        <f t="shared" si="368"/>
        <v>0</v>
      </c>
      <c r="BE761" s="84">
        <v>0</v>
      </c>
      <c r="BF761" s="84">
        <f t="shared" si="362"/>
        <v>0</v>
      </c>
      <c r="BG761" s="84">
        <v>0</v>
      </c>
      <c r="BH761" s="84">
        <f t="shared" si="349"/>
        <v>0</v>
      </c>
      <c r="BI761" s="84">
        <f t="shared" si="363"/>
        <v>0</v>
      </c>
      <c r="BJ761" s="84">
        <f t="shared" si="350"/>
        <v>0</v>
      </c>
      <c r="BK761" s="84">
        <f t="shared" si="351"/>
        <v>0</v>
      </c>
      <c r="BL761" s="84">
        <f t="shared" si="364"/>
        <v>0</v>
      </c>
      <c r="BM761" s="84">
        <f t="shared" si="352"/>
        <v>0</v>
      </c>
      <c r="BN761" s="84">
        <f t="shared" si="353"/>
        <v>0</v>
      </c>
      <c r="BO761" s="84">
        <f t="shared" si="365"/>
        <v>0</v>
      </c>
      <c r="BP761" s="84">
        <f t="shared" si="369"/>
        <v>0</v>
      </c>
      <c r="BQ761" s="84">
        <v>0</v>
      </c>
      <c r="BR761" s="84">
        <f t="shared" si="366"/>
        <v>0</v>
      </c>
      <c r="BS761" s="84">
        <v>0</v>
      </c>
    </row>
    <row r="762" spans="1:71" s="85" customFormat="1">
      <c r="A762" s="69">
        <v>753</v>
      </c>
      <c r="B762" s="1"/>
      <c r="C762" s="1"/>
      <c r="D762" s="2"/>
      <c r="E762" s="3"/>
      <c r="F762" s="4"/>
      <c r="G762" s="2"/>
      <c r="H762" s="4"/>
      <c r="I762" s="4"/>
      <c r="J762" s="4"/>
      <c r="K762" s="5"/>
      <c r="L762" s="32"/>
      <c r="M762" s="4"/>
      <c r="N762" s="4"/>
      <c r="O762" s="5"/>
      <c r="P762" s="32"/>
      <c r="Q762" s="4"/>
      <c r="R762" s="4"/>
      <c r="S762" s="47"/>
      <c r="T762" s="32"/>
      <c r="U762" s="4"/>
      <c r="V762" s="4"/>
      <c r="W762" s="47"/>
      <c r="X762" s="86">
        <f>IF(Dane!$E$3=1,AL762+AX762+BJ762,IF(Dane!$E$3=2,AR762+BD762+BP762,AT762+BF762+BR762))</f>
        <v>0</v>
      </c>
      <c r="Y762" s="87">
        <f>IF(Dane!$E$3=1,AM762+AY762+BK762,IF(Dane!$E$3=2,AS762+BE762+BQ762,AU762+BG762+BS762))</f>
        <v>0</v>
      </c>
      <c r="Z762" s="87">
        <f>IF(((H762*Dane!$C$9)-X762)&lt;0,0,(H762*Dane!$C$9)-X762)</f>
        <v>0</v>
      </c>
      <c r="AA762" s="88">
        <f>IFERROR(IF(((I762*Dane!$C$9)-Y762)&lt;0,0,(I762*Dane!$C$9)-Y762),0)</f>
        <v>0</v>
      </c>
      <c r="AB762" s="74"/>
      <c r="AC762" s="83">
        <f>IF(Dane!$E$3=1,AL762,IF(Dane!$E$3=2,AR762,AT762))</f>
        <v>0</v>
      </c>
      <c r="AD762" s="83">
        <f>IF(Dane!$E$3=1,AM762,IF(Dane!$E$3=2,AS762,AU762))</f>
        <v>0</v>
      </c>
      <c r="AE762" s="83">
        <f>IF(Dane!$E$3=1,AX762,IF(Dane!$E$3=2,BD762,BF762))</f>
        <v>0</v>
      </c>
      <c r="AF762" s="83">
        <f>IF(Dane!$E$3=1,AY762,IF(Dane!$E$3=2,BE762,BG762))</f>
        <v>0</v>
      </c>
      <c r="AG762" s="83">
        <f>IF(Dane!$E$3=1,BJ762,IF(Dane!$E$3=2,BP762,BR762))</f>
        <v>0</v>
      </c>
      <c r="AH762" s="83">
        <f>IF(Dane!$E$3=1,BK762,IF(Dane!$E$3=2,BQ762,BS762))</f>
        <v>0</v>
      </c>
      <c r="AI762" s="84">
        <f t="shared" si="354"/>
        <v>0</v>
      </c>
      <c r="AJ762" s="84">
        <f t="shared" si="355"/>
        <v>0</v>
      </c>
      <c r="AK762" s="84"/>
      <c r="AL762" s="84">
        <f t="shared" si="341"/>
        <v>0</v>
      </c>
      <c r="AM762" s="84">
        <f t="shared" si="356"/>
        <v>0</v>
      </c>
      <c r="AN762" s="84">
        <f t="shared" si="357"/>
        <v>0</v>
      </c>
      <c r="AO762" s="84">
        <f t="shared" si="342"/>
        <v>0</v>
      </c>
      <c r="AP762" s="84">
        <f t="shared" si="343"/>
        <v>0</v>
      </c>
      <c r="AQ762" s="84">
        <f t="shared" si="358"/>
        <v>0</v>
      </c>
      <c r="AR762" s="84">
        <f t="shared" si="367"/>
        <v>0</v>
      </c>
      <c r="AS762" s="84">
        <v>0</v>
      </c>
      <c r="AT762" s="84">
        <f t="shared" si="370"/>
        <v>0</v>
      </c>
      <c r="AU762" s="84">
        <v>0</v>
      </c>
      <c r="AV762" s="84">
        <f t="shared" si="344"/>
        <v>0</v>
      </c>
      <c r="AW762" s="84">
        <f t="shared" si="359"/>
        <v>0</v>
      </c>
      <c r="AX762" s="84">
        <f t="shared" si="345"/>
        <v>0</v>
      </c>
      <c r="AY762" s="84">
        <f t="shared" si="346"/>
        <v>0</v>
      </c>
      <c r="AZ762" s="84">
        <f t="shared" si="360"/>
        <v>0</v>
      </c>
      <c r="BA762" s="84">
        <f t="shared" si="347"/>
        <v>0</v>
      </c>
      <c r="BB762" s="84">
        <f t="shared" si="348"/>
        <v>0</v>
      </c>
      <c r="BC762" s="84">
        <f t="shared" si="361"/>
        <v>0</v>
      </c>
      <c r="BD762" s="84">
        <f t="shared" si="368"/>
        <v>0</v>
      </c>
      <c r="BE762" s="84">
        <v>0</v>
      </c>
      <c r="BF762" s="84">
        <f t="shared" si="362"/>
        <v>0</v>
      </c>
      <c r="BG762" s="84">
        <v>0</v>
      </c>
      <c r="BH762" s="84">
        <f t="shared" si="349"/>
        <v>0</v>
      </c>
      <c r="BI762" s="84">
        <f t="shared" si="363"/>
        <v>0</v>
      </c>
      <c r="BJ762" s="84">
        <f t="shared" si="350"/>
        <v>0</v>
      </c>
      <c r="BK762" s="84">
        <f t="shared" si="351"/>
        <v>0</v>
      </c>
      <c r="BL762" s="84">
        <f t="shared" si="364"/>
        <v>0</v>
      </c>
      <c r="BM762" s="84">
        <f t="shared" si="352"/>
        <v>0</v>
      </c>
      <c r="BN762" s="84">
        <f t="shared" si="353"/>
        <v>0</v>
      </c>
      <c r="BO762" s="84">
        <f t="shared" si="365"/>
        <v>0</v>
      </c>
      <c r="BP762" s="84">
        <f t="shared" si="369"/>
        <v>0</v>
      </c>
      <c r="BQ762" s="84">
        <v>0</v>
      </c>
      <c r="BR762" s="84">
        <f t="shared" si="366"/>
        <v>0</v>
      </c>
      <c r="BS762" s="84">
        <v>0</v>
      </c>
    </row>
    <row r="763" spans="1:71" s="85" customFormat="1">
      <c r="A763" s="69">
        <v>754</v>
      </c>
      <c r="B763" s="1"/>
      <c r="C763" s="1"/>
      <c r="D763" s="2"/>
      <c r="E763" s="3"/>
      <c r="F763" s="4"/>
      <c r="G763" s="2"/>
      <c r="H763" s="4"/>
      <c r="I763" s="4"/>
      <c r="J763" s="4"/>
      <c r="K763" s="5"/>
      <c r="L763" s="32"/>
      <c r="M763" s="4"/>
      <c r="N763" s="4"/>
      <c r="O763" s="5"/>
      <c r="P763" s="32"/>
      <c r="Q763" s="4"/>
      <c r="R763" s="4"/>
      <c r="S763" s="47"/>
      <c r="T763" s="32"/>
      <c r="U763" s="4"/>
      <c r="V763" s="4"/>
      <c r="W763" s="47"/>
      <c r="X763" s="86">
        <f>IF(Dane!$E$3=1,AL763+AX763+BJ763,IF(Dane!$E$3=2,AR763+BD763+BP763,AT763+BF763+BR763))</f>
        <v>0</v>
      </c>
      <c r="Y763" s="87">
        <f>IF(Dane!$E$3=1,AM763+AY763+BK763,IF(Dane!$E$3=2,AS763+BE763+BQ763,AU763+BG763+BS763))</f>
        <v>0</v>
      </c>
      <c r="Z763" s="87">
        <f>IF(((H763*Dane!$C$9)-X763)&lt;0,0,(H763*Dane!$C$9)-X763)</f>
        <v>0</v>
      </c>
      <c r="AA763" s="88">
        <f>IFERROR(IF(((I763*Dane!$C$9)-Y763)&lt;0,0,(I763*Dane!$C$9)-Y763),0)</f>
        <v>0</v>
      </c>
      <c r="AB763" s="74"/>
      <c r="AC763" s="83">
        <f>IF(Dane!$E$3=1,AL763,IF(Dane!$E$3=2,AR763,AT763))</f>
        <v>0</v>
      </c>
      <c r="AD763" s="83">
        <f>IF(Dane!$E$3=1,AM763,IF(Dane!$E$3=2,AS763,AU763))</f>
        <v>0</v>
      </c>
      <c r="AE763" s="83">
        <f>IF(Dane!$E$3=1,AX763,IF(Dane!$E$3=2,BD763,BF763))</f>
        <v>0</v>
      </c>
      <c r="AF763" s="83">
        <f>IF(Dane!$E$3=1,AY763,IF(Dane!$E$3=2,BE763,BG763))</f>
        <v>0</v>
      </c>
      <c r="AG763" s="83">
        <f>IF(Dane!$E$3=1,BJ763,IF(Dane!$E$3=2,BP763,BR763))</f>
        <v>0</v>
      </c>
      <c r="AH763" s="83">
        <f>IF(Dane!$E$3=1,BK763,IF(Dane!$E$3=2,BQ763,BS763))</f>
        <v>0</v>
      </c>
      <c r="AI763" s="84">
        <f t="shared" si="354"/>
        <v>0</v>
      </c>
      <c r="AJ763" s="84">
        <f t="shared" si="355"/>
        <v>0</v>
      </c>
      <c r="AK763" s="84"/>
      <c r="AL763" s="84">
        <f t="shared" si="341"/>
        <v>0</v>
      </c>
      <c r="AM763" s="84">
        <f t="shared" si="356"/>
        <v>0</v>
      </c>
      <c r="AN763" s="84">
        <f t="shared" si="357"/>
        <v>0</v>
      </c>
      <c r="AO763" s="84">
        <f t="shared" si="342"/>
        <v>0</v>
      </c>
      <c r="AP763" s="84">
        <f t="shared" si="343"/>
        <v>0</v>
      </c>
      <c r="AQ763" s="84">
        <f t="shared" si="358"/>
        <v>0</v>
      </c>
      <c r="AR763" s="84">
        <f t="shared" si="367"/>
        <v>0</v>
      </c>
      <c r="AS763" s="84">
        <v>0</v>
      </c>
      <c r="AT763" s="84">
        <f t="shared" si="370"/>
        <v>0</v>
      </c>
      <c r="AU763" s="84">
        <v>0</v>
      </c>
      <c r="AV763" s="84">
        <f t="shared" si="344"/>
        <v>0</v>
      </c>
      <c r="AW763" s="84">
        <f t="shared" si="359"/>
        <v>0</v>
      </c>
      <c r="AX763" s="84">
        <f t="shared" si="345"/>
        <v>0</v>
      </c>
      <c r="AY763" s="84">
        <f t="shared" si="346"/>
        <v>0</v>
      </c>
      <c r="AZ763" s="84">
        <f t="shared" si="360"/>
        <v>0</v>
      </c>
      <c r="BA763" s="84">
        <f t="shared" si="347"/>
        <v>0</v>
      </c>
      <c r="BB763" s="84">
        <f t="shared" si="348"/>
        <v>0</v>
      </c>
      <c r="BC763" s="84">
        <f t="shared" si="361"/>
        <v>0</v>
      </c>
      <c r="BD763" s="84">
        <f t="shared" si="368"/>
        <v>0</v>
      </c>
      <c r="BE763" s="84">
        <v>0</v>
      </c>
      <c r="BF763" s="84">
        <f t="shared" si="362"/>
        <v>0</v>
      </c>
      <c r="BG763" s="84">
        <v>0</v>
      </c>
      <c r="BH763" s="84">
        <f t="shared" si="349"/>
        <v>0</v>
      </c>
      <c r="BI763" s="84">
        <f t="shared" si="363"/>
        <v>0</v>
      </c>
      <c r="BJ763" s="84">
        <f t="shared" si="350"/>
        <v>0</v>
      </c>
      <c r="BK763" s="84">
        <f t="shared" si="351"/>
        <v>0</v>
      </c>
      <c r="BL763" s="84">
        <f t="shared" si="364"/>
        <v>0</v>
      </c>
      <c r="BM763" s="84">
        <f t="shared" si="352"/>
        <v>0</v>
      </c>
      <c r="BN763" s="84">
        <f t="shared" si="353"/>
        <v>0</v>
      </c>
      <c r="BO763" s="84">
        <f t="shared" si="365"/>
        <v>0</v>
      </c>
      <c r="BP763" s="84">
        <f t="shared" si="369"/>
        <v>0</v>
      </c>
      <c r="BQ763" s="84">
        <v>0</v>
      </c>
      <c r="BR763" s="84">
        <f t="shared" si="366"/>
        <v>0</v>
      </c>
      <c r="BS763" s="84">
        <v>0</v>
      </c>
    </row>
    <row r="764" spans="1:71" s="85" customFormat="1">
      <c r="A764" s="69">
        <v>755</v>
      </c>
      <c r="B764" s="1"/>
      <c r="C764" s="1"/>
      <c r="D764" s="2"/>
      <c r="E764" s="3"/>
      <c r="F764" s="4"/>
      <c r="G764" s="2"/>
      <c r="H764" s="4"/>
      <c r="I764" s="4"/>
      <c r="J764" s="4"/>
      <c r="K764" s="5"/>
      <c r="L764" s="32"/>
      <c r="M764" s="4"/>
      <c r="N764" s="4"/>
      <c r="O764" s="5"/>
      <c r="P764" s="32"/>
      <c r="Q764" s="4"/>
      <c r="R764" s="4"/>
      <c r="S764" s="47"/>
      <c r="T764" s="32"/>
      <c r="U764" s="4"/>
      <c r="V764" s="4"/>
      <c r="W764" s="47"/>
      <c r="X764" s="86">
        <f>IF(Dane!$E$3=1,AL764+AX764+BJ764,IF(Dane!$E$3=2,AR764+BD764+BP764,AT764+BF764+BR764))</f>
        <v>0</v>
      </c>
      <c r="Y764" s="87">
        <f>IF(Dane!$E$3=1,AM764+AY764+BK764,IF(Dane!$E$3=2,AS764+BE764+BQ764,AU764+BG764+BS764))</f>
        <v>0</v>
      </c>
      <c r="Z764" s="87">
        <f>IF(((H764*Dane!$C$9)-X764)&lt;0,0,(H764*Dane!$C$9)-X764)</f>
        <v>0</v>
      </c>
      <c r="AA764" s="88">
        <f>IFERROR(IF(((I764*Dane!$C$9)-Y764)&lt;0,0,(I764*Dane!$C$9)-Y764),0)</f>
        <v>0</v>
      </c>
      <c r="AB764" s="74"/>
      <c r="AC764" s="83">
        <f>IF(Dane!$E$3=1,AL764,IF(Dane!$E$3=2,AR764,AT764))</f>
        <v>0</v>
      </c>
      <c r="AD764" s="83">
        <f>IF(Dane!$E$3=1,AM764,IF(Dane!$E$3=2,AS764,AU764))</f>
        <v>0</v>
      </c>
      <c r="AE764" s="83">
        <f>IF(Dane!$E$3=1,AX764,IF(Dane!$E$3=2,BD764,BF764))</f>
        <v>0</v>
      </c>
      <c r="AF764" s="83">
        <f>IF(Dane!$E$3=1,AY764,IF(Dane!$E$3=2,BE764,BG764))</f>
        <v>0</v>
      </c>
      <c r="AG764" s="83">
        <f>IF(Dane!$E$3=1,BJ764,IF(Dane!$E$3=2,BP764,BR764))</f>
        <v>0</v>
      </c>
      <c r="AH764" s="83">
        <f>IF(Dane!$E$3=1,BK764,IF(Dane!$E$3=2,BQ764,BS764))</f>
        <v>0</v>
      </c>
      <c r="AI764" s="84">
        <f t="shared" si="354"/>
        <v>0</v>
      </c>
      <c r="AJ764" s="84">
        <f t="shared" si="355"/>
        <v>0</v>
      </c>
      <c r="AK764" s="84"/>
      <c r="AL764" s="84">
        <f t="shared" si="341"/>
        <v>0</v>
      </c>
      <c r="AM764" s="84">
        <f t="shared" si="356"/>
        <v>0</v>
      </c>
      <c r="AN764" s="84">
        <f t="shared" si="357"/>
        <v>0</v>
      </c>
      <c r="AO764" s="84">
        <f t="shared" si="342"/>
        <v>0</v>
      </c>
      <c r="AP764" s="84">
        <f t="shared" si="343"/>
        <v>0</v>
      </c>
      <c r="AQ764" s="84">
        <f t="shared" si="358"/>
        <v>0</v>
      </c>
      <c r="AR764" s="84">
        <f t="shared" si="367"/>
        <v>0</v>
      </c>
      <c r="AS764" s="84">
        <v>0</v>
      </c>
      <c r="AT764" s="84">
        <f t="shared" si="370"/>
        <v>0</v>
      </c>
      <c r="AU764" s="84">
        <v>0</v>
      </c>
      <c r="AV764" s="84">
        <f t="shared" si="344"/>
        <v>0</v>
      </c>
      <c r="AW764" s="84">
        <f t="shared" si="359"/>
        <v>0</v>
      </c>
      <c r="AX764" s="84">
        <f t="shared" si="345"/>
        <v>0</v>
      </c>
      <c r="AY764" s="84">
        <f t="shared" si="346"/>
        <v>0</v>
      </c>
      <c r="AZ764" s="84">
        <f t="shared" si="360"/>
        <v>0</v>
      </c>
      <c r="BA764" s="84">
        <f t="shared" si="347"/>
        <v>0</v>
      </c>
      <c r="BB764" s="84">
        <f t="shared" si="348"/>
        <v>0</v>
      </c>
      <c r="BC764" s="84">
        <f t="shared" si="361"/>
        <v>0</v>
      </c>
      <c r="BD764" s="84">
        <f t="shared" si="368"/>
        <v>0</v>
      </c>
      <c r="BE764" s="84">
        <v>0</v>
      </c>
      <c r="BF764" s="84">
        <f t="shared" si="362"/>
        <v>0</v>
      </c>
      <c r="BG764" s="84">
        <v>0</v>
      </c>
      <c r="BH764" s="84">
        <f t="shared" si="349"/>
        <v>0</v>
      </c>
      <c r="BI764" s="84">
        <f t="shared" si="363"/>
        <v>0</v>
      </c>
      <c r="BJ764" s="84">
        <f t="shared" si="350"/>
        <v>0</v>
      </c>
      <c r="BK764" s="84">
        <f t="shared" si="351"/>
        <v>0</v>
      </c>
      <c r="BL764" s="84">
        <f t="shared" si="364"/>
        <v>0</v>
      </c>
      <c r="BM764" s="84">
        <f t="shared" si="352"/>
        <v>0</v>
      </c>
      <c r="BN764" s="84">
        <f t="shared" si="353"/>
        <v>0</v>
      </c>
      <c r="BO764" s="84">
        <f t="shared" si="365"/>
        <v>0</v>
      </c>
      <c r="BP764" s="84">
        <f t="shared" si="369"/>
        <v>0</v>
      </c>
      <c r="BQ764" s="84">
        <v>0</v>
      </c>
      <c r="BR764" s="84">
        <f t="shared" si="366"/>
        <v>0</v>
      </c>
      <c r="BS764" s="84">
        <v>0</v>
      </c>
    </row>
    <row r="765" spans="1:71" s="85" customFormat="1">
      <c r="A765" s="69">
        <v>756</v>
      </c>
      <c r="B765" s="1"/>
      <c r="C765" s="1"/>
      <c r="D765" s="2"/>
      <c r="E765" s="3"/>
      <c r="F765" s="4"/>
      <c r="G765" s="2"/>
      <c r="H765" s="4"/>
      <c r="I765" s="4"/>
      <c r="J765" s="4"/>
      <c r="K765" s="5"/>
      <c r="L765" s="32"/>
      <c r="M765" s="4"/>
      <c r="N765" s="4"/>
      <c r="O765" s="5"/>
      <c r="P765" s="32"/>
      <c r="Q765" s="4"/>
      <c r="R765" s="4"/>
      <c r="S765" s="47"/>
      <c r="T765" s="32"/>
      <c r="U765" s="4"/>
      <c r="V765" s="4"/>
      <c r="W765" s="47"/>
      <c r="X765" s="86">
        <f>IF(Dane!$E$3=1,AL765+AX765+BJ765,IF(Dane!$E$3=2,AR765+BD765+BP765,AT765+BF765+BR765))</f>
        <v>0</v>
      </c>
      <c r="Y765" s="87">
        <f>IF(Dane!$E$3=1,AM765+AY765+BK765,IF(Dane!$E$3=2,AS765+BE765+BQ765,AU765+BG765+BS765))</f>
        <v>0</v>
      </c>
      <c r="Z765" s="87">
        <f>IF(((H765*Dane!$C$9)-X765)&lt;0,0,(H765*Dane!$C$9)-X765)</f>
        <v>0</v>
      </c>
      <c r="AA765" s="88">
        <f>IFERROR(IF(((I765*Dane!$C$9)-Y765)&lt;0,0,(I765*Dane!$C$9)-Y765),0)</f>
        <v>0</v>
      </c>
      <c r="AB765" s="74"/>
      <c r="AC765" s="83">
        <f>IF(Dane!$E$3=1,AL765,IF(Dane!$E$3=2,AR765,AT765))</f>
        <v>0</v>
      </c>
      <c r="AD765" s="83">
        <f>IF(Dane!$E$3=1,AM765,IF(Dane!$E$3=2,AS765,AU765))</f>
        <v>0</v>
      </c>
      <c r="AE765" s="83">
        <f>IF(Dane!$E$3=1,AX765,IF(Dane!$E$3=2,BD765,BF765))</f>
        <v>0</v>
      </c>
      <c r="AF765" s="83">
        <f>IF(Dane!$E$3=1,AY765,IF(Dane!$E$3=2,BE765,BG765))</f>
        <v>0</v>
      </c>
      <c r="AG765" s="83">
        <f>IF(Dane!$E$3=1,BJ765,IF(Dane!$E$3=2,BP765,BR765))</f>
        <v>0</v>
      </c>
      <c r="AH765" s="83">
        <f>IF(Dane!$E$3=1,BK765,IF(Dane!$E$3=2,BQ765,BS765))</f>
        <v>0</v>
      </c>
      <c r="AI765" s="84">
        <f t="shared" si="354"/>
        <v>0</v>
      </c>
      <c r="AJ765" s="84">
        <f t="shared" si="355"/>
        <v>0</v>
      </c>
      <c r="AK765" s="84"/>
      <c r="AL765" s="84">
        <f t="shared" si="341"/>
        <v>0</v>
      </c>
      <c r="AM765" s="84">
        <f t="shared" si="356"/>
        <v>0</v>
      </c>
      <c r="AN765" s="84">
        <f t="shared" si="357"/>
        <v>0</v>
      </c>
      <c r="AO765" s="84">
        <f t="shared" si="342"/>
        <v>0</v>
      </c>
      <c r="AP765" s="84">
        <f t="shared" si="343"/>
        <v>0</v>
      </c>
      <c r="AQ765" s="84">
        <f t="shared" si="358"/>
        <v>0</v>
      </c>
      <c r="AR765" s="84">
        <f t="shared" si="367"/>
        <v>0</v>
      </c>
      <c r="AS765" s="84">
        <v>0</v>
      </c>
      <c r="AT765" s="84">
        <f t="shared" si="370"/>
        <v>0</v>
      </c>
      <c r="AU765" s="84">
        <v>0</v>
      </c>
      <c r="AV765" s="84">
        <f t="shared" si="344"/>
        <v>0</v>
      </c>
      <c r="AW765" s="84">
        <f t="shared" si="359"/>
        <v>0</v>
      </c>
      <c r="AX765" s="84">
        <f t="shared" si="345"/>
        <v>0</v>
      </c>
      <c r="AY765" s="84">
        <f t="shared" si="346"/>
        <v>0</v>
      </c>
      <c r="AZ765" s="84">
        <f t="shared" si="360"/>
        <v>0</v>
      </c>
      <c r="BA765" s="84">
        <f t="shared" si="347"/>
        <v>0</v>
      </c>
      <c r="BB765" s="84">
        <f t="shared" si="348"/>
        <v>0</v>
      </c>
      <c r="BC765" s="84">
        <f t="shared" si="361"/>
        <v>0</v>
      </c>
      <c r="BD765" s="84">
        <f t="shared" si="368"/>
        <v>0</v>
      </c>
      <c r="BE765" s="84">
        <v>0</v>
      </c>
      <c r="BF765" s="84">
        <f t="shared" si="362"/>
        <v>0</v>
      </c>
      <c r="BG765" s="84">
        <v>0</v>
      </c>
      <c r="BH765" s="84">
        <f t="shared" si="349"/>
        <v>0</v>
      </c>
      <c r="BI765" s="84">
        <f t="shared" si="363"/>
        <v>0</v>
      </c>
      <c r="BJ765" s="84">
        <f t="shared" si="350"/>
        <v>0</v>
      </c>
      <c r="BK765" s="84">
        <f t="shared" si="351"/>
        <v>0</v>
      </c>
      <c r="BL765" s="84">
        <f t="shared" si="364"/>
        <v>0</v>
      </c>
      <c r="BM765" s="84">
        <f t="shared" si="352"/>
        <v>0</v>
      </c>
      <c r="BN765" s="84">
        <f t="shared" si="353"/>
        <v>0</v>
      </c>
      <c r="BO765" s="84">
        <f t="shared" si="365"/>
        <v>0</v>
      </c>
      <c r="BP765" s="84">
        <f t="shared" si="369"/>
        <v>0</v>
      </c>
      <c r="BQ765" s="84">
        <v>0</v>
      </c>
      <c r="BR765" s="84">
        <f t="shared" si="366"/>
        <v>0</v>
      </c>
      <c r="BS765" s="84">
        <v>0</v>
      </c>
    </row>
    <row r="766" spans="1:71" s="85" customFormat="1">
      <c r="A766" s="69">
        <v>757</v>
      </c>
      <c r="B766" s="1"/>
      <c r="C766" s="1"/>
      <c r="D766" s="2"/>
      <c r="E766" s="3"/>
      <c r="F766" s="4"/>
      <c r="G766" s="2"/>
      <c r="H766" s="4"/>
      <c r="I766" s="4"/>
      <c r="J766" s="4"/>
      <c r="K766" s="5"/>
      <c r="L766" s="32"/>
      <c r="M766" s="4"/>
      <c r="N766" s="4"/>
      <c r="O766" s="5"/>
      <c r="P766" s="32"/>
      <c r="Q766" s="4"/>
      <c r="R766" s="4"/>
      <c r="S766" s="47"/>
      <c r="T766" s="32"/>
      <c r="U766" s="4"/>
      <c r="V766" s="4"/>
      <c r="W766" s="47"/>
      <c r="X766" s="86">
        <f>IF(Dane!$E$3=1,AL766+AX766+BJ766,IF(Dane!$E$3=2,AR766+BD766+BP766,AT766+BF766+BR766))</f>
        <v>0</v>
      </c>
      <c r="Y766" s="87">
        <f>IF(Dane!$E$3=1,AM766+AY766+BK766,IF(Dane!$E$3=2,AS766+BE766+BQ766,AU766+BG766+BS766))</f>
        <v>0</v>
      </c>
      <c r="Z766" s="87">
        <f>IF(((H766*Dane!$C$9)-X766)&lt;0,0,(H766*Dane!$C$9)-X766)</f>
        <v>0</v>
      </c>
      <c r="AA766" s="88">
        <f>IFERROR(IF(((I766*Dane!$C$9)-Y766)&lt;0,0,(I766*Dane!$C$9)-Y766),0)</f>
        <v>0</v>
      </c>
      <c r="AB766" s="74"/>
      <c r="AC766" s="83">
        <f>IF(Dane!$E$3=1,AL766,IF(Dane!$E$3=2,AR766,AT766))</f>
        <v>0</v>
      </c>
      <c r="AD766" s="83">
        <f>IF(Dane!$E$3=1,AM766,IF(Dane!$E$3=2,AS766,AU766))</f>
        <v>0</v>
      </c>
      <c r="AE766" s="83">
        <f>IF(Dane!$E$3=1,AX766,IF(Dane!$E$3=2,BD766,BF766))</f>
        <v>0</v>
      </c>
      <c r="AF766" s="83">
        <f>IF(Dane!$E$3=1,AY766,IF(Dane!$E$3=2,BE766,BG766))</f>
        <v>0</v>
      </c>
      <c r="AG766" s="83">
        <f>IF(Dane!$E$3=1,BJ766,IF(Dane!$E$3=2,BP766,BR766))</f>
        <v>0</v>
      </c>
      <c r="AH766" s="83">
        <f>IF(Dane!$E$3=1,BK766,IF(Dane!$E$3=2,BQ766,BS766))</f>
        <v>0</v>
      </c>
      <c r="AI766" s="84">
        <f t="shared" si="354"/>
        <v>0</v>
      </c>
      <c r="AJ766" s="84">
        <f t="shared" si="355"/>
        <v>0</v>
      </c>
      <c r="AK766" s="84"/>
      <c r="AL766" s="84">
        <f t="shared" si="341"/>
        <v>0</v>
      </c>
      <c r="AM766" s="84">
        <f t="shared" si="356"/>
        <v>0</v>
      </c>
      <c r="AN766" s="84">
        <f t="shared" si="357"/>
        <v>0</v>
      </c>
      <c r="AO766" s="84">
        <f t="shared" si="342"/>
        <v>0</v>
      </c>
      <c r="AP766" s="84">
        <f t="shared" si="343"/>
        <v>0</v>
      </c>
      <c r="AQ766" s="84">
        <f t="shared" si="358"/>
        <v>0</v>
      </c>
      <c r="AR766" s="84">
        <f t="shared" si="367"/>
        <v>0</v>
      </c>
      <c r="AS766" s="84">
        <v>0</v>
      </c>
      <c r="AT766" s="84">
        <f t="shared" si="370"/>
        <v>0</v>
      </c>
      <c r="AU766" s="84">
        <v>0</v>
      </c>
      <c r="AV766" s="84">
        <f t="shared" si="344"/>
        <v>0</v>
      </c>
      <c r="AW766" s="84">
        <f t="shared" si="359"/>
        <v>0</v>
      </c>
      <c r="AX766" s="84">
        <f t="shared" si="345"/>
        <v>0</v>
      </c>
      <c r="AY766" s="84">
        <f t="shared" si="346"/>
        <v>0</v>
      </c>
      <c r="AZ766" s="84">
        <f t="shared" si="360"/>
        <v>0</v>
      </c>
      <c r="BA766" s="84">
        <f t="shared" si="347"/>
        <v>0</v>
      </c>
      <c r="BB766" s="84">
        <f t="shared" si="348"/>
        <v>0</v>
      </c>
      <c r="BC766" s="84">
        <f t="shared" si="361"/>
        <v>0</v>
      </c>
      <c r="BD766" s="84">
        <f t="shared" si="368"/>
        <v>0</v>
      </c>
      <c r="BE766" s="84">
        <v>0</v>
      </c>
      <c r="BF766" s="84">
        <f t="shared" si="362"/>
        <v>0</v>
      </c>
      <c r="BG766" s="84">
        <v>0</v>
      </c>
      <c r="BH766" s="84">
        <f t="shared" si="349"/>
        <v>0</v>
      </c>
      <c r="BI766" s="84">
        <f t="shared" si="363"/>
        <v>0</v>
      </c>
      <c r="BJ766" s="84">
        <f t="shared" si="350"/>
        <v>0</v>
      </c>
      <c r="BK766" s="84">
        <f t="shared" si="351"/>
        <v>0</v>
      </c>
      <c r="BL766" s="84">
        <f t="shared" si="364"/>
        <v>0</v>
      </c>
      <c r="BM766" s="84">
        <f t="shared" si="352"/>
        <v>0</v>
      </c>
      <c r="BN766" s="84">
        <f t="shared" si="353"/>
        <v>0</v>
      </c>
      <c r="BO766" s="84">
        <f t="shared" si="365"/>
        <v>0</v>
      </c>
      <c r="BP766" s="84">
        <f t="shared" si="369"/>
        <v>0</v>
      </c>
      <c r="BQ766" s="84">
        <v>0</v>
      </c>
      <c r="BR766" s="84">
        <f t="shared" si="366"/>
        <v>0</v>
      </c>
      <c r="BS766" s="84">
        <v>0</v>
      </c>
    </row>
    <row r="767" spans="1:71" s="85" customFormat="1">
      <c r="A767" s="69">
        <v>758</v>
      </c>
      <c r="B767" s="1"/>
      <c r="C767" s="1"/>
      <c r="D767" s="2"/>
      <c r="E767" s="3"/>
      <c r="F767" s="4"/>
      <c r="G767" s="2"/>
      <c r="H767" s="4"/>
      <c r="I767" s="4"/>
      <c r="J767" s="4"/>
      <c r="K767" s="5"/>
      <c r="L767" s="32"/>
      <c r="M767" s="4"/>
      <c r="N767" s="4"/>
      <c r="O767" s="5"/>
      <c r="P767" s="32"/>
      <c r="Q767" s="4"/>
      <c r="R767" s="4"/>
      <c r="S767" s="47"/>
      <c r="T767" s="32"/>
      <c r="U767" s="4"/>
      <c r="V767" s="4"/>
      <c r="W767" s="47"/>
      <c r="X767" s="86">
        <f>IF(Dane!$E$3=1,AL767+AX767+BJ767,IF(Dane!$E$3=2,AR767+BD767+BP767,AT767+BF767+BR767))</f>
        <v>0</v>
      </c>
      <c r="Y767" s="87">
        <f>IF(Dane!$E$3=1,AM767+AY767+BK767,IF(Dane!$E$3=2,AS767+BE767+BQ767,AU767+BG767+BS767))</f>
        <v>0</v>
      </c>
      <c r="Z767" s="87">
        <f>IF(((H767*Dane!$C$9)-X767)&lt;0,0,(H767*Dane!$C$9)-X767)</f>
        <v>0</v>
      </c>
      <c r="AA767" s="88">
        <f>IFERROR(IF(((I767*Dane!$C$9)-Y767)&lt;0,0,(I767*Dane!$C$9)-Y767),0)</f>
        <v>0</v>
      </c>
      <c r="AB767" s="74"/>
      <c r="AC767" s="83">
        <f>IF(Dane!$E$3=1,AL767,IF(Dane!$E$3=2,AR767,AT767))</f>
        <v>0</v>
      </c>
      <c r="AD767" s="83">
        <f>IF(Dane!$E$3=1,AM767,IF(Dane!$E$3=2,AS767,AU767))</f>
        <v>0</v>
      </c>
      <c r="AE767" s="83">
        <f>IF(Dane!$E$3=1,AX767,IF(Dane!$E$3=2,BD767,BF767))</f>
        <v>0</v>
      </c>
      <c r="AF767" s="83">
        <f>IF(Dane!$E$3=1,AY767,IF(Dane!$E$3=2,BE767,BG767))</f>
        <v>0</v>
      </c>
      <c r="AG767" s="83">
        <f>IF(Dane!$E$3=1,BJ767,IF(Dane!$E$3=2,BP767,BR767))</f>
        <v>0</v>
      </c>
      <c r="AH767" s="83">
        <f>IF(Dane!$E$3=1,BK767,IF(Dane!$E$3=2,BQ767,BS767))</f>
        <v>0</v>
      </c>
      <c r="AI767" s="84">
        <f t="shared" si="354"/>
        <v>0</v>
      </c>
      <c r="AJ767" s="84">
        <f t="shared" si="355"/>
        <v>0</v>
      </c>
      <c r="AK767" s="84"/>
      <c r="AL767" s="84">
        <f t="shared" si="341"/>
        <v>0</v>
      </c>
      <c r="AM767" s="84">
        <f t="shared" si="356"/>
        <v>0</v>
      </c>
      <c r="AN767" s="84">
        <f t="shared" si="357"/>
        <v>0</v>
      </c>
      <c r="AO767" s="84">
        <f t="shared" si="342"/>
        <v>0</v>
      </c>
      <c r="AP767" s="84">
        <f t="shared" si="343"/>
        <v>0</v>
      </c>
      <c r="AQ767" s="84">
        <f t="shared" si="358"/>
        <v>0</v>
      </c>
      <c r="AR767" s="84">
        <f t="shared" si="367"/>
        <v>0</v>
      </c>
      <c r="AS767" s="84">
        <v>0</v>
      </c>
      <c r="AT767" s="84">
        <f t="shared" si="370"/>
        <v>0</v>
      </c>
      <c r="AU767" s="84">
        <v>0</v>
      </c>
      <c r="AV767" s="84">
        <f t="shared" si="344"/>
        <v>0</v>
      </c>
      <c r="AW767" s="84">
        <f t="shared" si="359"/>
        <v>0</v>
      </c>
      <c r="AX767" s="84">
        <f t="shared" si="345"/>
        <v>0</v>
      </c>
      <c r="AY767" s="84">
        <f t="shared" si="346"/>
        <v>0</v>
      </c>
      <c r="AZ767" s="84">
        <f t="shared" si="360"/>
        <v>0</v>
      </c>
      <c r="BA767" s="84">
        <f t="shared" si="347"/>
        <v>0</v>
      </c>
      <c r="BB767" s="84">
        <f t="shared" si="348"/>
        <v>0</v>
      </c>
      <c r="BC767" s="84">
        <f t="shared" si="361"/>
        <v>0</v>
      </c>
      <c r="BD767" s="84">
        <f t="shared" si="368"/>
        <v>0</v>
      </c>
      <c r="BE767" s="84">
        <v>0</v>
      </c>
      <c r="BF767" s="84">
        <f t="shared" si="362"/>
        <v>0</v>
      </c>
      <c r="BG767" s="84">
        <v>0</v>
      </c>
      <c r="BH767" s="84">
        <f t="shared" si="349"/>
        <v>0</v>
      </c>
      <c r="BI767" s="84">
        <f t="shared" si="363"/>
        <v>0</v>
      </c>
      <c r="BJ767" s="84">
        <f t="shared" si="350"/>
        <v>0</v>
      </c>
      <c r="BK767" s="84">
        <f t="shared" si="351"/>
        <v>0</v>
      </c>
      <c r="BL767" s="84">
        <f t="shared" si="364"/>
        <v>0</v>
      </c>
      <c r="BM767" s="84">
        <f t="shared" si="352"/>
        <v>0</v>
      </c>
      <c r="BN767" s="84">
        <f t="shared" si="353"/>
        <v>0</v>
      </c>
      <c r="BO767" s="84">
        <f t="shared" si="365"/>
        <v>0</v>
      </c>
      <c r="BP767" s="84">
        <f t="shared" si="369"/>
        <v>0</v>
      </c>
      <c r="BQ767" s="84">
        <v>0</v>
      </c>
      <c r="BR767" s="84">
        <f t="shared" si="366"/>
        <v>0</v>
      </c>
      <c r="BS767" s="84">
        <v>0</v>
      </c>
    </row>
    <row r="768" spans="1:71" s="85" customFormat="1">
      <c r="A768" s="69">
        <v>759</v>
      </c>
      <c r="B768" s="1"/>
      <c r="C768" s="1"/>
      <c r="D768" s="2"/>
      <c r="E768" s="3"/>
      <c r="F768" s="4"/>
      <c r="G768" s="2"/>
      <c r="H768" s="4"/>
      <c r="I768" s="4"/>
      <c r="J768" s="4"/>
      <c r="K768" s="5"/>
      <c r="L768" s="32"/>
      <c r="M768" s="4"/>
      <c r="N768" s="4"/>
      <c r="O768" s="5"/>
      <c r="P768" s="32"/>
      <c r="Q768" s="4"/>
      <c r="R768" s="4"/>
      <c r="S768" s="47"/>
      <c r="T768" s="32"/>
      <c r="U768" s="4"/>
      <c r="V768" s="4"/>
      <c r="W768" s="47"/>
      <c r="X768" s="86">
        <f>IF(Dane!$E$3=1,AL768+AX768+BJ768,IF(Dane!$E$3=2,AR768+BD768+BP768,AT768+BF768+BR768))</f>
        <v>0</v>
      </c>
      <c r="Y768" s="87">
        <f>IF(Dane!$E$3=1,AM768+AY768+BK768,IF(Dane!$E$3=2,AS768+BE768+BQ768,AU768+BG768+BS768))</f>
        <v>0</v>
      </c>
      <c r="Z768" s="87">
        <f>IF(((H768*Dane!$C$9)-X768)&lt;0,0,(H768*Dane!$C$9)-X768)</f>
        <v>0</v>
      </c>
      <c r="AA768" s="88">
        <f>IFERROR(IF(((I768*Dane!$C$9)-Y768)&lt;0,0,(I768*Dane!$C$9)-Y768),0)</f>
        <v>0</v>
      </c>
      <c r="AB768" s="74"/>
      <c r="AC768" s="83">
        <f>IF(Dane!$E$3=1,AL768,IF(Dane!$E$3=2,AR768,AT768))</f>
        <v>0</v>
      </c>
      <c r="AD768" s="83">
        <f>IF(Dane!$E$3=1,AM768,IF(Dane!$E$3=2,AS768,AU768))</f>
        <v>0</v>
      </c>
      <c r="AE768" s="83">
        <f>IF(Dane!$E$3=1,AX768,IF(Dane!$E$3=2,BD768,BF768))</f>
        <v>0</v>
      </c>
      <c r="AF768" s="83">
        <f>IF(Dane!$E$3=1,AY768,IF(Dane!$E$3=2,BE768,BG768))</f>
        <v>0</v>
      </c>
      <c r="AG768" s="83">
        <f>IF(Dane!$E$3=1,BJ768,IF(Dane!$E$3=2,BP768,BR768))</f>
        <v>0</v>
      </c>
      <c r="AH768" s="83">
        <f>IF(Dane!$E$3=1,BK768,IF(Dane!$E$3=2,BQ768,BS768))</f>
        <v>0</v>
      </c>
      <c r="AI768" s="84">
        <f t="shared" si="354"/>
        <v>0</v>
      </c>
      <c r="AJ768" s="84">
        <f t="shared" si="355"/>
        <v>0</v>
      </c>
      <c r="AK768" s="84"/>
      <c r="AL768" s="84">
        <f t="shared" si="341"/>
        <v>0</v>
      </c>
      <c r="AM768" s="84">
        <f t="shared" si="356"/>
        <v>0</v>
      </c>
      <c r="AN768" s="84">
        <f t="shared" si="357"/>
        <v>0</v>
      </c>
      <c r="AO768" s="84">
        <f t="shared" si="342"/>
        <v>0</v>
      </c>
      <c r="AP768" s="84">
        <f t="shared" si="343"/>
        <v>0</v>
      </c>
      <c r="AQ768" s="84">
        <f t="shared" si="358"/>
        <v>0</v>
      </c>
      <c r="AR768" s="84">
        <f t="shared" si="367"/>
        <v>0</v>
      </c>
      <c r="AS768" s="84">
        <v>0</v>
      </c>
      <c r="AT768" s="84">
        <f t="shared" si="370"/>
        <v>0</v>
      </c>
      <c r="AU768" s="84">
        <v>0</v>
      </c>
      <c r="AV768" s="84">
        <f t="shared" si="344"/>
        <v>0</v>
      </c>
      <c r="AW768" s="84">
        <f t="shared" si="359"/>
        <v>0</v>
      </c>
      <c r="AX768" s="84">
        <f t="shared" si="345"/>
        <v>0</v>
      </c>
      <c r="AY768" s="84">
        <f t="shared" si="346"/>
        <v>0</v>
      </c>
      <c r="AZ768" s="84">
        <f t="shared" si="360"/>
        <v>0</v>
      </c>
      <c r="BA768" s="84">
        <f t="shared" si="347"/>
        <v>0</v>
      </c>
      <c r="BB768" s="84">
        <f t="shared" si="348"/>
        <v>0</v>
      </c>
      <c r="BC768" s="84">
        <f t="shared" si="361"/>
        <v>0</v>
      </c>
      <c r="BD768" s="84">
        <f t="shared" si="368"/>
        <v>0</v>
      </c>
      <c r="BE768" s="84">
        <v>0</v>
      </c>
      <c r="BF768" s="84">
        <f t="shared" si="362"/>
        <v>0</v>
      </c>
      <c r="BG768" s="84">
        <v>0</v>
      </c>
      <c r="BH768" s="84">
        <f t="shared" si="349"/>
        <v>0</v>
      </c>
      <c r="BI768" s="84">
        <f t="shared" si="363"/>
        <v>0</v>
      </c>
      <c r="BJ768" s="84">
        <f t="shared" si="350"/>
        <v>0</v>
      </c>
      <c r="BK768" s="84">
        <f t="shared" si="351"/>
        <v>0</v>
      </c>
      <c r="BL768" s="84">
        <f t="shared" si="364"/>
        <v>0</v>
      </c>
      <c r="BM768" s="84">
        <f t="shared" si="352"/>
        <v>0</v>
      </c>
      <c r="BN768" s="84">
        <f t="shared" si="353"/>
        <v>0</v>
      </c>
      <c r="BO768" s="84">
        <f t="shared" si="365"/>
        <v>0</v>
      </c>
      <c r="BP768" s="84">
        <f t="shared" si="369"/>
        <v>0</v>
      </c>
      <c r="BQ768" s="84">
        <v>0</v>
      </c>
      <c r="BR768" s="84">
        <f t="shared" si="366"/>
        <v>0</v>
      </c>
      <c r="BS768" s="84">
        <v>0</v>
      </c>
    </row>
    <row r="769" spans="1:71" s="85" customFormat="1">
      <c r="A769" s="69">
        <v>760</v>
      </c>
      <c r="B769" s="1"/>
      <c r="C769" s="1"/>
      <c r="D769" s="2"/>
      <c r="E769" s="3"/>
      <c r="F769" s="4"/>
      <c r="G769" s="2"/>
      <c r="H769" s="4"/>
      <c r="I769" s="4"/>
      <c r="J769" s="4"/>
      <c r="K769" s="5"/>
      <c r="L769" s="32"/>
      <c r="M769" s="4"/>
      <c r="N769" s="4"/>
      <c r="O769" s="5"/>
      <c r="P769" s="32"/>
      <c r="Q769" s="4"/>
      <c r="R769" s="4"/>
      <c r="S769" s="47"/>
      <c r="T769" s="32"/>
      <c r="U769" s="4"/>
      <c r="V769" s="4"/>
      <c r="W769" s="47"/>
      <c r="X769" s="86">
        <f>IF(Dane!$E$3=1,AL769+AX769+BJ769,IF(Dane!$E$3=2,AR769+BD769+BP769,AT769+BF769+BR769))</f>
        <v>0</v>
      </c>
      <c r="Y769" s="87">
        <f>IF(Dane!$E$3=1,AM769+AY769+BK769,IF(Dane!$E$3=2,AS769+BE769+BQ769,AU769+BG769+BS769))</f>
        <v>0</v>
      </c>
      <c r="Z769" s="87">
        <f>IF(((H769*Dane!$C$9)-X769)&lt;0,0,(H769*Dane!$C$9)-X769)</f>
        <v>0</v>
      </c>
      <c r="AA769" s="88">
        <f>IFERROR(IF(((I769*Dane!$C$9)-Y769)&lt;0,0,(I769*Dane!$C$9)-Y769),0)</f>
        <v>0</v>
      </c>
      <c r="AB769" s="74"/>
      <c r="AC769" s="83">
        <f>IF(Dane!$E$3=1,AL769,IF(Dane!$E$3=2,AR769,AT769))</f>
        <v>0</v>
      </c>
      <c r="AD769" s="83">
        <f>IF(Dane!$E$3=1,AM769,IF(Dane!$E$3=2,AS769,AU769))</f>
        <v>0</v>
      </c>
      <c r="AE769" s="83">
        <f>IF(Dane!$E$3=1,AX769,IF(Dane!$E$3=2,BD769,BF769))</f>
        <v>0</v>
      </c>
      <c r="AF769" s="83">
        <f>IF(Dane!$E$3=1,AY769,IF(Dane!$E$3=2,BE769,BG769))</f>
        <v>0</v>
      </c>
      <c r="AG769" s="83">
        <f>IF(Dane!$E$3=1,BJ769,IF(Dane!$E$3=2,BP769,BR769))</f>
        <v>0</v>
      </c>
      <c r="AH769" s="83">
        <f>IF(Dane!$E$3=1,BK769,IF(Dane!$E$3=2,BQ769,BS769))</f>
        <v>0</v>
      </c>
      <c r="AI769" s="84">
        <f t="shared" si="354"/>
        <v>0</v>
      </c>
      <c r="AJ769" s="84">
        <f t="shared" si="355"/>
        <v>0</v>
      </c>
      <c r="AK769" s="84"/>
      <c r="AL769" s="84">
        <f t="shared" si="341"/>
        <v>0</v>
      </c>
      <c r="AM769" s="84">
        <f t="shared" si="356"/>
        <v>0</v>
      </c>
      <c r="AN769" s="84">
        <f t="shared" si="357"/>
        <v>0</v>
      </c>
      <c r="AO769" s="84">
        <f t="shared" si="342"/>
        <v>0</v>
      </c>
      <c r="AP769" s="84">
        <f t="shared" si="343"/>
        <v>0</v>
      </c>
      <c r="AQ769" s="84">
        <f t="shared" si="358"/>
        <v>0</v>
      </c>
      <c r="AR769" s="84">
        <f t="shared" si="367"/>
        <v>0</v>
      </c>
      <c r="AS769" s="84">
        <v>0</v>
      </c>
      <c r="AT769" s="84">
        <f t="shared" si="370"/>
        <v>0</v>
      </c>
      <c r="AU769" s="84">
        <v>0</v>
      </c>
      <c r="AV769" s="84">
        <f t="shared" si="344"/>
        <v>0</v>
      </c>
      <c r="AW769" s="84">
        <f t="shared" si="359"/>
        <v>0</v>
      </c>
      <c r="AX769" s="84">
        <f t="shared" si="345"/>
        <v>0</v>
      </c>
      <c r="AY769" s="84">
        <f t="shared" si="346"/>
        <v>0</v>
      </c>
      <c r="AZ769" s="84">
        <f t="shared" si="360"/>
        <v>0</v>
      </c>
      <c r="BA769" s="84">
        <f t="shared" si="347"/>
        <v>0</v>
      </c>
      <c r="BB769" s="84">
        <f t="shared" si="348"/>
        <v>0</v>
      </c>
      <c r="BC769" s="84">
        <f t="shared" si="361"/>
        <v>0</v>
      </c>
      <c r="BD769" s="84">
        <f t="shared" si="368"/>
        <v>0</v>
      </c>
      <c r="BE769" s="84">
        <v>0</v>
      </c>
      <c r="BF769" s="84">
        <f t="shared" si="362"/>
        <v>0</v>
      </c>
      <c r="BG769" s="84">
        <v>0</v>
      </c>
      <c r="BH769" s="84">
        <f t="shared" si="349"/>
        <v>0</v>
      </c>
      <c r="BI769" s="84">
        <f t="shared" si="363"/>
        <v>0</v>
      </c>
      <c r="BJ769" s="84">
        <f t="shared" si="350"/>
        <v>0</v>
      </c>
      <c r="BK769" s="84">
        <f t="shared" si="351"/>
        <v>0</v>
      </c>
      <c r="BL769" s="84">
        <f t="shared" si="364"/>
        <v>0</v>
      </c>
      <c r="BM769" s="84">
        <f t="shared" si="352"/>
        <v>0</v>
      </c>
      <c r="BN769" s="84">
        <f t="shared" si="353"/>
        <v>0</v>
      </c>
      <c r="BO769" s="84">
        <f t="shared" si="365"/>
        <v>0</v>
      </c>
      <c r="BP769" s="84">
        <f t="shared" si="369"/>
        <v>0</v>
      </c>
      <c r="BQ769" s="84">
        <v>0</v>
      </c>
      <c r="BR769" s="84">
        <f t="shared" si="366"/>
        <v>0</v>
      </c>
      <c r="BS769" s="84">
        <v>0</v>
      </c>
    </row>
    <row r="770" spans="1:71" s="85" customFormat="1">
      <c r="A770" s="69">
        <v>761</v>
      </c>
      <c r="B770" s="1"/>
      <c r="C770" s="1"/>
      <c r="D770" s="2"/>
      <c r="E770" s="3"/>
      <c r="F770" s="4"/>
      <c r="G770" s="2"/>
      <c r="H770" s="4"/>
      <c r="I770" s="4"/>
      <c r="J770" s="4"/>
      <c r="K770" s="5"/>
      <c r="L770" s="32"/>
      <c r="M770" s="4"/>
      <c r="N770" s="4"/>
      <c r="O770" s="5"/>
      <c r="P770" s="32"/>
      <c r="Q770" s="4"/>
      <c r="R770" s="4"/>
      <c r="S770" s="47"/>
      <c r="T770" s="32"/>
      <c r="U770" s="4"/>
      <c r="V770" s="4"/>
      <c r="W770" s="47"/>
      <c r="X770" s="86">
        <f>IF(Dane!$E$3=1,AL770+AX770+BJ770,IF(Dane!$E$3=2,AR770+BD770+BP770,AT770+BF770+BR770))</f>
        <v>0</v>
      </c>
      <c r="Y770" s="87">
        <f>IF(Dane!$E$3=1,AM770+AY770+BK770,IF(Dane!$E$3=2,AS770+BE770+BQ770,AU770+BG770+BS770))</f>
        <v>0</v>
      </c>
      <c r="Z770" s="87">
        <f>IF(((H770*Dane!$C$9)-X770)&lt;0,0,(H770*Dane!$C$9)-X770)</f>
        <v>0</v>
      </c>
      <c r="AA770" s="88">
        <f>IFERROR(IF(((I770*Dane!$C$9)-Y770)&lt;0,0,(I770*Dane!$C$9)-Y770),0)</f>
        <v>0</v>
      </c>
      <c r="AB770" s="74"/>
      <c r="AC770" s="83">
        <f>IF(Dane!$E$3=1,AL770,IF(Dane!$E$3=2,AR770,AT770))</f>
        <v>0</v>
      </c>
      <c r="AD770" s="83">
        <f>IF(Dane!$E$3=1,AM770,IF(Dane!$E$3=2,AS770,AU770))</f>
        <v>0</v>
      </c>
      <c r="AE770" s="83">
        <f>IF(Dane!$E$3=1,AX770,IF(Dane!$E$3=2,BD770,BF770))</f>
        <v>0</v>
      </c>
      <c r="AF770" s="83">
        <f>IF(Dane!$E$3=1,AY770,IF(Dane!$E$3=2,BE770,BG770))</f>
        <v>0</v>
      </c>
      <c r="AG770" s="83">
        <f>IF(Dane!$E$3=1,BJ770,IF(Dane!$E$3=2,BP770,BR770))</f>
        <v>0</v>
      </c>
      <c r="AH770" s="83">
        <f>IF(Dane!$E$3=1,BK770,IF(Dane!$E$3=2,BQ770,BS770))</f>
        <v>0</v>
      </c>
      <c r="AI770" s="84">
        <f t="shared" si="354"/>
        <v>0</v>
      </c>
      <c r="AJ770" s="84">
        <f t="shared" si="355"/>
        <v>0</v>
      </c>
      <c r="AK770" s="84"/>
      <c r="AL770" s="84">
        <f t="shared" si="341"/>
        <v>0</v>
      </c>
      <c r="AM770" s="84">
        <f t="shared" si="356"/>
        <v>0</v>
      </c>
      <c r="AN770" s="84">
        <f t="shared" si="357"/>
        <v>0</v>
      </c>
      <c r="AO770" s="84">
        <f t="shared" si="342"/>
        <v>0</v>
      </c>
      <c r="AP770" s="84">
        <f t="shared" si="343"/>
        <v>0</v>
      </c>
      <c r="AQ770" s="84">
        <f t="shared" si="358"/>
        <v>0</v>
      </c>
      <c r="AR770" s="84">
        <f t="shared" si="367"/>
        <v>0</v>
      </c>
      <c r="AS770" s="84">
        <v>0</v>
      </c>
      <c r="AT770" s="84">
        <f t="shared" si="370"/>
        <v>0</v>
      </c>
      <c r="AU770" s="84">
        <v>0</v>
      </c>
      <c r="AV770" s="84">
        <f t="shared" si="344"/>
        <v>0</v>
      </c>
      <c r="AW770" s="84">
        <f t="shared" si="359"/>
        <v>0</v>
      </c>
      <c r="AX770" s="84">
        <f t="shared" si="345"/>
        <v>0</v>
      </c>
      <c r="AY770" s="84">
        <f t="shared" si="346"/>
        <v>0</v>
      </c>
      <c r="AZ770" s="84">
        <f t="shared" si="360"/>
        <v>0</v>
      </c>
      <c r="BA770" s="84">
        <f t="shared" si="347"/>
        <v>0</v>
      </c>
      <c r="BB770" s="84">
        <f t="shared" si="348"/>
        <v>0</v>
      </c>
      <c r="BC770" s="84">
        <f t="shared" si="361"/>
        <v>0</v>
      </c>
      <c r="BD770" s="84">
        <f t="shared" si="368"/>
        <v>0</v>
      </c>
      <c r="BE770" s="84">
        <v>0</v>
      </c>
      <c r="BF770" s="84">
        <f t="shared" si="362"/>
        <v>0</v>
      </c>
      <c r="BG770" s="84">
        <v>0</v>
      </c>
      <c r="BH770" s="84">
        <f t="shared" si="349"/>
        <v>0</v>
      </c>
      <c r="BI770" s="84">
        <f t="shared" si="363"/>
        <v>0</v>
      </c>
      <c r="BJ770" s="84">
        <f t="shared" si="350"/>
        <v>0</v>
      </c>
      <c r="BK770" s="84">
        <f t="shared" si="351"/>
        <v>0</v>
      </c>
      <c r="BL770" s="84">
        <f t="shared" si="364"/>
        <v>0</v>
      </c>
      <c r="BM770" s="84">
        <f t="shared" si="352"/>
        <v>0</v>
      </c>
      <c r="BN770" s="84">
        <f t="shared" si="353"/>
        <v>0</v>
      </c>
      <c r="BO770" s="84">
        <f t="shared" si="365"/>
        <v>0</v>
      </c>
      <c r="BP770" s="84">
        <f t="shared" si="369"/>
        <v>0</v>
      </c>
      <c r="BQ770" s="84">
        <v>0</v>
      </c>
      <c r="BR770" s="84">
        <f t="shared" si="366"/>
        <v>0</v>
      </c>
      <c r="BS770" s="84">
        <v>0</v>
      </c>
    </row>
    <row r="771" spans="1:71" s="85" customFormat="1">
      <c r="A771" s="69">
        <v>762</v>
      </c>
      <c r="B771" s="1"/>
      <c r="C771" s="1"/>
      <c r="D771" s="2"/>
      <c r="E771" s="3"/>
      <c r="F771" s="4"/>
      <c r="G771" s="2"/>
      <c r="H771" s="4"/>
      <c r="I771" s="4"/>
      <c r="J771" s="4"/>
      <c r="K771" s="5"/>
      <c r="L771" s="32"/>
      <c r="M771" s="4"/>
      <c r="N771" s="4"/>
      <c r="O771" s="5"/>
      <c r="P771" s="32"/>
      <c r="Q771" s="4"/>
      <c r="R771" s="4"/>
      <c r="S771" s="47"/>
      <c r="T771" s="32"/>
      <c r="U771" s="4"/>
      <c r="V771" s="4"/>
      <c r="W771" s="47"/>
      <c r="X771" s="86">
        <f>IF(Dane!$E$3=1,AL771+AX771+BJ771,IF(Dane!$E$3=2,AR771+BD771+BP771,AT771+BF771+BR771))</f>
        <v>0</v>
      </c>
      <c r="Y771" s="87">
        <f>IF(Dane!$E$3=1,AM771+AY771+BK771,IF(Dane!$E$3=2,AS771+BE771+BQ771,AU771+BG771+BS771))</f>
        <v>0</v>
      </c>
      <c r="Z771" s="87">
        <f>IF(((H771*Dane!$C$9)-X771)&lt;0,0,(H771*Dane!$C$9)-X771)</f>
        <v>0</v>
      </c>
      <c r="AA771" s="88">
        <f>IFERROR(IF(((I771*Dane!$C$9)-Y771)&lt;0,0,(I771*Dane!$C$9)-Y771),0)</f>
        <v>0</v>
      </c>
      <c r="AB771" s="74"/>
      <c r="AC771" s="83">
        <f>IF(Dane!$E$3=1,AL771,IF(Dane!$E$3=2,AR771,AT771))</f>
        <v>0</v>
      </c>
      <c r="AD771" s="83">
        <f>IF(Dane!$E$3=1,AM771,IF(Dane!$E$3=2,AS771,AU771))</f>
        <v>0</v>
      </c>
      <c r="AE771" s="83">
        <f>IF(Dane!$E$3=1,AX771,IF(Dane!$E$3=2,BD771,BF771))</f>
        <v>0</v>
      </c>
      <c r="AF771" s="83">
        <f>IF(Dane!$E$3=1,AY771,IF(Dane!$E$3=2,BE771,BG771))</f>
        <v>0</v>
      </c>
      <c r="AG771" s="83">
        <f>IF(Dane!$E$3=1,BJ771,IF(Dane!$E$3=2,BP771,BR771))</f>
        <v>0</v>
      </c>
      <c r="AH771" s="83">
        <f>IF(Dane!$E$3=1,BK771,IF(Dane!$E$3=2,BQ771,BS771))</f>
        <v>0</v>
      </c>
      <c r="AI771" s="84">
        <f t="shared" si="354"/>
        <v>0</v>
      </c>
      <c r="AJ771" s="84">
        <f t="shared" si="355"/>
        <v>0</v>
      </c>
      <c r="AK771" s="84"/>
      <c r="AL771" s="84">
        <f t="shared" si="341"/>
        <v>0</v>
      </c>
      <c r="AM771" s="84">
        <f t="shared" si="356"/>
        <v>0</v>
      </c>
      <c r="AN771" s="84">
        <f t="shared" si="357"/>
        <v>0</v>
      </c>
      <c r="AO771" s="84">
        <f t="shared" si="342"/>
        <v>0</v>
      </c>
      <c r="AP771" s="84">
        <f t="shared" si="343"/>
        <v>0</v>
      </c>
      <c r="AQ771" s="84">
        <f t="shared" si="358"/>
        <v>0</v>
      </c>
      <c r="AR771" s="84">
        <f t="shared" si="367"/>
        <v>0</v>
      </c>
      <c r="AS771" s="84">
        <v>0</v>
      </c>
      <c r="AT771" s="84">
        <f t="shared" si="370"/>
        <v>0</v>
      </c>
      <c r="AU771" s="84">
        <v>0</v>
      </c>
      <c r="AV771" s="84">
        <f t="shared" si="344"/>
        <v>0</v>
      </c>
      <c r="AW771" s="84">
        <f t="shared" si="359"/>
        <v>0</v>
      </c>
      <c r="AX771" s="84">
        <f t="shared" si="345"/>
        <v>0</v>
      </c>
      <c r="AY771" s="84">
        <f t="shared" si="346"/>
        <v>0</v>
      </c>
      <c r="AZ771" s="84">
        <f t="shared" si="360"/>
        <v>0</v>
      </c>
      <c r="BA771" s="84">
        <f t="shared" si="347"/>
        <v>0</v>
      </c>
      <c r="BB771" s="84">
        <f t="shared" si="348"/>
        <v>0</v>
      </c>
      <c r="BC771" s="84">
        <f t="shared" si="361"/>
        <v>0</v>
      </c>
      <c r="BD771" s="84">
        <f t="shared" si="368"/>
        <v>0</v>
      </c>
      <c r="BE771" s="84">
        <v>0</v>
      </c>
      <c r="BF771" s="84">
        <f t="shared" si="362"/>
        <v>0</v>
      </c>
      <c r="BG771" s="84">
        <v>0</v>
      </c>
      <c r="BH771" s="84">
        <f t="shared" si="349"/>
        <v>0</v>
      </c>
      <c r="BI771" s="84">
        <f t="shared" si="363"/>
        <v>0</v>
      </c>
      <c r="BJ771" s="84">
        <f t="shared" si="350"/>
        <v>0</v>
      </c>
      <c r="BK771" s="84">
        <f t="shared" si="351"/>
        <v>0</v>
      </c>
      <c r="BL771" s="84">
        <f t="shared" si="364"/>
        <v>0</v>
      </c>
      <c r="BM771" s="84">
        <f t="shared" si="352"/>
        <v>0</v>
      </c>
      <c r="BN771" s="84">
        <f t="shared" si="353"/>
        <v>0</v>
      </c>
      <c r="BO771" s="84">
        <f t="shared" si="365"/>
        <v>0</v>
      </c>
      <c r="BP771" s="84">
        <f t="shared" si="369"/>
        <v>0</v>
      </c>
      <c r="BQ771" s="84">
        <v>0</v>
      </c>
      <c r="BR771" s="84">
        <f t="shared" si="366"/>
        <v>0</v>
      </c>
      <c r="BS771" s="84">
        <v>0</v>
      </c>
    </row>
    <row r="772" spans="1:71" s="85" customFormat="1">
      <c r="A772" s="69">
        <v>763</v>
      </c>
      <c r="B772" s="1"/>
      <c r="C772" s="1"/>
      <c r="D772" s="2"/>
      <c r="E772" s="3"/>
      <c r="F772" s="4"/>
      <c r="G772" s="2"/>
      <c r="H772" s="4"/>
      <c r="I772" s="4"/>
      <c r="J772" s="4"/>
      <c r="K772" s="5"/>
      <c r="L772" s="32"/>
      <c r="M772" s="4"/>
      <c r="N772" s="4"/>
      <c r="O772" s="5"/>
      <c r="P772" s="32"/>
      <c r="Q772" s="4"/>
      <c r="R772" s="4"/>
      <c r="S772" s="47"/>
      <c r="T772" s="32"/>
      <c r="U772" s="4"/>
      <c r="V772" s="4"/>
      <c r="W772" s="47"/>
      <c r="X772" s="86">
        <f>IF(Dane!$E$3=1,AL772+AX772+BJ772,IF(Dane!$E$3=2,AR772+BD772+BP772,AT772+BF772+BR772))</f>
        <v>0</v>
      </c>
      <c r="Y772" s="87">
        <f>IF(Dane!$E$3=1,AM772+AY772+BK772,IF(Dane!$E$3=2,AS772+BE772+BQ772,AU772+BG772+BS772))</f>
        <v>0</v>
      </c>
      <c r="Z772" s="87">
        <f>IF(((H772*Dane!$C$9)-X772)&lt;0,0,(H772*Dane!$C$9)-X772)</f>
        <v>0</v>
      </c>
      <c r="AA772" s="88">
        <f>IFERROR(IF(((I772*Dane!$C$9)-Y772)&lt;0,0,(I772*Dane!$C$9)-Y772),0)</f>
        <v>0</v>
      </c>
      <c r="AB772" s="74"/>
      <c r="AC772" s="83">
        <f>IF(Dane!$E$3=1,AL772,IF(Dane!$E$3=2,AR772,AT772))</f>
        <v>0</v>
      </c>
      <c r="AD772" s="83">
        <f>IF(Dane!$E$3=1,AM772,IF(Dane!$E$3=2,AS772,AU772))</f>
        <v>0</v>
      </c>
      <c r="AE772" s="83">
        <f>IF(Dane!$E$3=1,AX772,IF(Dane!$E$3=2,BD772,BF772))</f>
        <v>0</v>
      </c>
      <c r="AF772" s="83">
        <f>IF(Dane!$E$3=1,AY772,IF(Dane!$E$3=2,BE772,BG772))</f>
        <v>0</v>
      </c>
      <c r="AG772" s="83">
        <f>IF(Dane!$E$3=1,BJ772,IF(Dane!$E$3=2,BP772,BR772))</f>
        <v>0</v>
      </c>
      <c r="AH772" s="83">
        <f>IF(Dane!$E$3=1,BK772,IF(Dane!$E$3=2,BQ772,BS772))</f>
        <v>0</v>
      </c>
      <c r="AI772" s="84">
        <f t="shared" si="354"/>
        <v>0</v>
      </c>
      <c r="AJ772" s="84">
        <f t="shared" si="355"/>
        <v>0</v>
      </c>
      <c r="AK772" s="84"/>
      <c r="AL772" s="84">
        <f t="shared" si="341"/>
        <v>0</v>
      </c>
      <c r="AM772" s="84">
        <f t="shared" si="356"/>
        <v>0</v>
      </c>
      <c r="AN772" s="84">
        <f t="shared" si="357"/>
        <v>0</v>
      </c>
      <c r="AO772" s="84">
        <f t="shared" si="342"/>
        <v>0</v>
      </c>
      <c r="AP772" s="84">
        <f t="shared" si="343"/>
        <v>0</v>
      </c>
      <c r="AQ772" s="84">
        <f t="shared" si="358"/>
        <v>0</v>
      </c>
      <c r="AR772" s="84">
        <f t="shared" si="367"/>
        <v>0</v>
      </c>
      <c r="AS772" s="84">
        <v>0</v>
      </c>
      <c r="AT772" s="84">
        <f t="shared" si="370"/>
        <v>0</v>
      </c>
      <c r="AU772" s="84">
        <v>0</v>
      </c>
      <c r="AV772" s="84">
        <f t="shared" si="344"/>
        <v>0</v>
      </c>
      <c r="AW772" s="84">
        <f t="shared" si="359"/>
        <v>0</v>
      </c>
      <c r="AX772" s="84">
        <f t="shared" si="345"/>
        <v>0</v>
      </c>
      <c r="AY772" s="84">
        <f t="shared" si="346"/>
        <v>0</v>
      </c>
      <c r="AZ772" s="84">
        <f t="shared" si="360"/>
        <v>0</v>
      </c>
      <c r="BA772" s="84">
        <f t="shared" si="347"/>
        <v>0</v>
      </c>
      <c r="BB772" s="84">
        <f t="shared" si="348"/>
        <v>0</v>
      </c>
      <c r="BC772" s="84">
        <f t="shared" si="361"/>
        <v>0</v>
      </c>
      <c r="BD772" s="84">
        <f t="shared" si="368"/>
        <v>0</v>
      </c>
      <c r="BE772" s="84">
        <v>0</v>
      </c>
      <c r="BF772" s="84">
        <f t="shared" si="362"/>
        <v>0</v>
      </c>
      <c r="BG772" s="84">
        <v>0</v>
      </c>
      <c r="BH772" s="84">
        <f t="shared" si="349"/>
        <v>0</v>
      </c>
      <c r="BI772" s="84">
        <f t="shared" si="363"/>
        <v>0</v>
      </c>
      <c r="BJ772" s="84">
        <f t="shared" si="350"/>
        <v>0</v>
      </c>
      <c r="BK772" s="84">
        <f t="shared" si="351"/>
        <v>0</v>
      </c>
      <c r="BL772" s="84">
        <f t="shared" si="364"/>
        <v>0</v>
      </c>
      <c r="BM772" s="84">
        <f t="shared" si="352"/>
        <v>0</v>
      </c>
      <c r="BN772" s="84">
        <f t="shared" si="353"/>
        <v>0</v>
      </c>
      <c r="BO772" s="84">
        <f t="shared" si="365"/>
        <v>0</v>
      </c>
      <c r="BP772" s="84">
        <f t="shared" si="369"/>
        <v>0</v>
      </c>
      <c r="BQ772" s="84">
        <v>0</v>
      </c>
      <c r="BR772" s="84">
        <f t="shared" si="366"/>
        <v>0</v>
      </c>
      <c r="BS772" s="84">
        <v>0</v>
      </c>
    </row>
    <row r="773" spans="1:71" s="85" customFormat="1">
      <c r="A773" s="69">
        <v>764</v>
      </c>
      <c r="B773" s="1"/>
      <c r="C773" s="1"/>
      <c r="D773" s="2"/>
      <c r="E773" s="3"/>
      <c r="F773" s="4"/>
      <c r="G773" s="2"/>
      <c r="H773" s="4"/>
      <c r="I773" s="4"/>
      <c r="J773" s="4"/>
      <c r="K773" s="5"/>
      <c r="L773" s="32"/>
      <c r="M773" s="4"/>
      <c r="N773" s="4"/>
      <c r="O773" s="5"/>
      <c r="P773" s="32"/>
      <c r="Q773" s="4"/>
      <c r="R773" s="4"/>
      <c r="S773" s="47"/>
      <c r="T773" s="32"/>
      <c r="U773" s="4"/>
      <c r="V773" s="4"/>
      <c r="W773" s="47"/>
      <c r="X773" s="86">
        <f>IF(Dane!$E$3=1,AL773+AX773+BJ773,IF(Dane!$E$3=2,AR773+BD773+BP773,AT773+BF773+BR773))</f>
        <v>0</v>
      </c>
      <c r="Y773" s="87">
        <f>IF(Dane!$E$3=1,AM773+AY773+BK773,IF(Dane!$E$3=2,AS773+BE773+BQ773,AU773+BG773+BS773))</f>
        <v>0</v>
      </c>
      <c r="Z773" s="87">
        <f>IF(((H773*Dane!$C$9)-X773)&lt;0,0,(H773*Dane!$C$9)-X773)</f>
        <v>0</v>
      </c>
      <c r="AA773" s="88">
        <f>IFERROR(IF(((I773*Dane!$C$9)-Y773)&lt;0,0,(I773*Dane!$C$9)-Y773),0)</f>
        <v>0</v>
      </c>
      <c r="AB773" s="74"/>
      <c r="AC773" s="83">
        <f>IF(Dane!$E$3=1,AL773,IF(Dane!$E$3=2,AR773,AT773))</f>
        <v>0</v>
      </c>
      <c r="AD773" s="83">
        <f>IF(Dane!$E$3=1,AM773,IF(Dane!$E$3=2,AS773,AU773))</f>
        <v>0</v>
      </c>
      <c r="AE773" s="83">
        <f>IF(Dane!$E$3=1,AX773,IF(Dane!$E$3=2,BD773,BF773))</f>
        <v>0</v>
      </c>
      <c r="AF773" s="83">
        <f>IF(Dane!$E$3=1,AY773,IF(Dane!$E$3=2,BE773,BG773))</f>
        <v>0</v>
      </c>
      <c r="AG773" s="83">
        <f>IF(Dane!$E$3=1,BJ773,IF(Dane!$E$3=2,BP773,BR773))</f>
        <v>0</v>
      </c>
      <c r="AH773" s="83">
        <f>IF(Dane!$E$3=1,BK773,IF(Dane!$E$3=2,BQ773,BS773))</f>
        <v>0</v>
      </c>
      <c r="AI773" s="84">
        <f t="shared" si="354"/>
        <v>0</v>
      </c>
      <c r="AJ773" s="84">
        <f t="shared" si="355"/>
        <v>0</v>
      </c>
      <c r="AK773" s="84"/>
      <c r="AL773" s="84">
        <f t="shared" si="341"/>
        <v>0</v>
      </c>
      <c r="AM773" s="84">
        <f t="shared" si="356"/>
        <v>0</v>
      </c>
      <c r="AN773" s="84">
        <f t="shared" si="357"/>
        <v>0</v>
      </c>
      <c r="AO773" s="84">
        <f t="shared" si="342"/>
        <v>0</v>
      </c>
      <c r="AP773" s="84">
        <f t="shared" si="343"/>
        <v>0</v>
      </c>
      <c r="AQ773" s="84">
        <f t="shared" si="358"/>
        <v>0</v>
      </c>
      <c r="AR773" s="84">
        <f t="shared" si="367"/>
        <v>0</v>
      </c>
      <c r="AS773" s="84">
        <v>0</v>
      </c>
      <c r="AT773" s="84">
        <f t="shared" si="370"/>
        <v>0</v>
      </c>
      <c r="AU773" s="84">
        <v>0</v>
      </c>
      <c r="AV773" s="84">
        <f t="shared" si="344"/>
        <v>0</v>
      </c>
      <c r="AW773" s="84">
        <f t="shared" si="359"/>
        <v>0</v>
      </c>
      <c r="AX773" s="84">
        <f t="shared" si="345"/>
        <v>0</v>
      </c>
      <c r="AY773" s="84">
        <f t="shared" si="346"/>
        <v>0</v>
      </c>
      <c r="AZ773" s="84">
        <f t="shared" si="360"/>
        <v>0</v>
      </c>
      <c r="BA773" s="84">
        <f t="shared" si="347"/>
        <v>0</v>
      </c>
      <c r="BB773" s="84">
        <f t="shared" si="348"/>
        <v>0</v>
      </c>
      <c r="BC773" s="84">
        <f t="shared" si="361"/>
        <v>0</v>
      </c>
      <c r="BD773" s="84">
        <f t="shared" si="368"/>
        <v>0</v>
      </c>
      <c r="BE773" s="84">
        <v>0</v>
      </c>
      <c r="BF773" s="84">
        <f t="shared" si="362"/>
        <v>0</v>
      </c>
      <c r="BG773" s="84">
        <v>0</v>
      </c>
      <c r="BH773" s="84">
        <f t="shared" si="349"/>
        <v>0</v>
      </c>
      <c r="BI773" s="84">
        <f t="shared" si="363"/>
        <v>0</v>
      </c>
      <c r="BJ773" s="84">
        <f t="shared" si="350"/>
        <v>0</v>
      </c>
      <c r="BK773" s="84">
        <f t="shared" si="351"/>
        <v>0</v>
      </c>
      <c r="BL773" s="84">
        <f t="shared" si="364"/>
        <v>0</v>
      </c>
      <c r="BM773" s="84">
        <f t="shared" si="352"/>
        <v>0</v>
      </c>
      <c r="BN773" s="84">
        <f t="shared" si="353"/>
        <v>0</v>
      </c>
      <c r="BO773" s="84">
        <f t="shared" si="365"/>
        <v>0</v>
      </c>
      <c r="BP773" s="84">
        <f t="shared" si="369"/>
        <v>0</v>
      </c>
      <c r="BQ773" s="84">
        <v>0</v>
      </c>
      <c r="BR773" s="84">
        <f t="shared" si="366"/>
        <v>0</v>
      </c>
      <c r="BS773" s="84">
        <v>0</v>
      </c>
    </row>
    <row r="774" spans="1:71" s="85" customFormat="1">
      <c r="A774" s="69">
        <v>765</v>
      </c>
      <c r="B774" s="1"/>
      <c r="C774" s="1"/>
      <c r="D774" s="2"/>
      <c r="E774" s="3"/>
      <c r="F774" s="4"/>
      <c r="G774" s="2"/>
      <c r="H774" s="4"/>
      <c r="I774" s="4"/>
      <c r="J774" s="4"/>
      <c r="K774" s="5"/>
      <c r="L774" s="32"/>
      <c r="M774" s="4"/>
      <c r="N774" s="4"/>
      <c r="O774" s="5"/>
      <c r="P774" s="32"/>
      <c r="Q774" s="4"/>
      <c r="R774" s="4"/>
      <c r="S774" s="47"/>
      <c r="T774" s="32"/>
      <c r="U774" s="4"/>
      <c r="V774" s="4"/>
      <c r="W774" s="47"/>
      <c r="X774" s="86">
        <f>IF(Dane!$E$3=1,AL774+AX774+BJ774,IF(Dane!$E$3=2,AR774+BD774+BP774,AT774+BF774+BR774))</f>
        <v>0</v>
      </c>
      <c r="Y774" s="87">
        <f>IF(Dane!$E$3=1,AM774+AY774+BK774,IF(Dane!$E$3=2,AS774+BE774+BQ774,AU774+BG774+BS774))</f>
        <v>0</v>
      </c>
      <c r="Z774" s="87">
        <f>IF(((H774*Dane!$C$9)-X774)&lt;0,0,(H774*Dane!$C$9)-X774)</f>
        <v>0</v>
      </c>
      <c r="AA774" s="88">
        <f>IFERROR(IF(((I774*Dane!$C$9)-Y774)&lt;0,0,(I774*Dane!$C$9)-Y774),0)</f>
        <v>0</v>
      </c>
      <c r="AB774" s="74"/>
      <c r="AC774" s="83">
        <f>IF(Dane!$E$3=1,AL774,IF(Dane!$E$3=2,AR774,AT774))</f>
        <v>0</v>
      </c>
      <c r="AD774" s="83">
        <f>IF(Dane!$E$3=1,AM774,IF(Dane!$E$3=2,AS774,AU774))</f>
        <v>0</v>
      </c>
      <c r="AE774" s="83">
        <f>IF(Dane!$E$3=1,AX774,IF(Dane!$E$3=2,BD774,BF774))</f>
        <v>0</v>
      </c>
      <c r="AF774" s="83">
        <f>IF(Dane!$E$3=1,AY774,IF(Dane!$E$3=2,BE774,BG774))</f>
        <v>0</v>
      </c>
      <c r="AG774" s="83">
        <f>IF(Dane!$E$3=1,BJ774,IF(Dane!$E$3=2,BP774,BR774))</f>
        <v>0</v>
      </c>
      <c r="AH774" s="83">
        <f>IF(Dane!$E$3=1,BK774,IF(Dane!$E$3=2,BQ774,BS774))</f>
        <v>0</v>
      </c>
      <c r="AI774" s="84">
        <f t="shared" si="354"/>
        <v>0</v>
      </c>
      <c r="AJ774" s="84">
        <f t="shared" si="355"/>
        <v>0</v>
      </c>
      <c r="AK774" s="84"/>
      <c r="AL774" s="84">
        <f t="shared" si="341"/>
        <v>0</v>
      </c>
      <c r="AM774" s="84">
        <f t="shared" si="356"/>
        <v>0</v>
      </c>
      <c r="AN774" s="84">
        <f t="shared" si="357"/>
        <v>0</v>
      </c>
      <c r="AO774" s="84">
        <f t="shared" si="342"/>
        <v>0</v>
      </c>
      <c r="AP774" s="84">
        <f t="shared" si="343"/>
        <v>0</v>
      </c>
      <c r="AQ774" s="84">
        <f t="shared" si="358"/>
        <v>0</v>
      </c>
      <c r="AR774" s="84">
        <f t="shared" si="367"/>
        <v>0</v>
      </c>
      <c r="AS774" s="84">
        <v>0</v>
      </c>
      <c r="AT774" s="84">
        <f t="shared" si="370"/>
        <v>0</v>
      </c>
      <c r="AU774" s="84">
        <v>0</v>
      </c>
      <c r="AV774" s="84">
        <f t="shared" si="344"/>
        <v>0</v>
      </c>
      <c r="AW774" s="84">
        <f t="shared" si="359"/>
        <v>0</v>
      </c>
      <c r="AX774" s="84">
        <f t="shared" si="345"/>
        <v>0</v>
      </c>
      <c r="AY774" s="84">
        <f t="shared" si="346"/>
        <v>0</v>
      </c>
      <c r="AZ774" s="84">
        <f t="shared" si="360"/>
        <v>0</v>
      </c>
      <c r="BA774" s="84">
        <f t="shared" si="347"/>
        <v>0</v>
      </c>
      <c r="BB774" s="84">
        <f t="shared" si="348"/>
        <v>0</v>
      </c>
      <c r="BC774" s="84">
        <f t="shared" si="361"/>
        <v>0</v>
      </c>
      <c r="BD774" s="84">
        <f t="shared" si="368"/>
        <v>0</v>
      </c>
      <c r="BE774" s="84">
        <v>0</v>
      </c>
      <c r="BF774" s="84">
        <f t="shared" si="362"/>
        <v>0</v>
      </c>
      <c r="BG774" s="84">
        <v>0</v>
      </c>
      <c r="BH774" s="84">
        <f t="shared" si="349"/>
        <v>0</v>
      </c>
      <c r="BI774" s="84">
        <f t="shared" si="363"/>
        <v>0</v>
      </c>
      <c r="BJ774" s="84">
        <f t="shared" si="350"/>
        <v>0</v>
      </c>
      <c r="BK774" s="84">
        <f t="shared" si="351"/>
        <v>0</v>
      </c>
      <c r="BL774" s="84">
        <f t="shared" si="364"/>
        <v>0</v>
      </c>
      <c r="BM774" s="84">
        <f t="shared" si="352"/>
        <v>0</v>
      </c>
      <c r="BN774" s="84">
        <f t="shared" si="353"/>
        <v>0</v>
      </c>
      <c r="BO774" s="84">
        <f t="shared" si="365"/>
        <v>0</v>
      </c>
      <c r="BP774" s="84">
        <f t="shared" si="369"/>
        <v>0</v>
      </c>
      <c r="BQ774" s="84">
        <v>0</v>
      </c>
      <c r="BR774" s="84">
        <f t="shared" si="366"/>
        <v>0</v>
      </c>
      <c r="BS774" s="84">
        <v>0</v>
      </c>
    </row>
    <row r="775" spans="1:71" s="85" customFormat="1">
      <c r="A775" s="69">
        <v>766</v>
      </c>
      <c r="B775" s="1"/>
      <c r="C775" s="1"/>
      <c r="D775" s="2"/>
      <c r="E775" s="3"/>
      <c r="F775" s="4"/>
      <c r="G775" s="2"/>
      <c r="H775" s="4"/>
      <c r="I775" s="4"/>
      <c r="J775" s="4"/>
      <c r="K775" s="5"/>
      <c r="L775" s="32"/>
      <c r="M775" s="4"/>
      <c r="N775" s="4"/>
      <c r="O775" s="5"/>
      <c r="P775" s="32"/>
      <c r="Q775" s="4"/>
      <c r="R775" s="4"/>
      <c r="S775" s="47"/>
      <c r="T775" s="32"/>
      <c r="U775" s="4"/>
      <c r="V775" s="4"/>
      <c r="W775" s="47"/>
      <c r="X775" s="86">
        <f>IF(Dane!$E$3=1,AL775+AX775+BJ775,IF(Dane!$E$3=2,AR775+BD775+BP775,AT775+BF775+BR775))</f>
        <v>0</v>
      </c>
      <c r="Y775" s="87">
        <f>IF(Dane!$E$3=1,AM775+AY775+BK775,IF(Dane!$E$3=2,AS775+BE775+BQ775,AU775+BG775+BS775))</f>
        <v>0</v>
      </c>
      <c r="Z775" s="87">
        <f>IF(((H775*Dane!$C$9)-X775)&lt;0,0,(H775*Dane!$C$9)-X775)</f>
        <v>0</v>
      </c>
      <c r="AA775" s="88">
        <f>IFERROR(IF(((I775*Dane!$C$9)-Y775)&lt;0,0,(I775*Dane!$C$9)-Y775),0)</f>
        <v>0</v>
      </c>
      <c r="AB775" s="74"/>
      <c r="AC775" s="83">
        <f>IF(Dane!$E$3=1,AL775,IF(Dane!$E$3=2,AR775,AT775))</f>
        <v>0</v>
      </c>
      <c r="AD775" s="83">
        <f>IF(Dane!$E$3=1,AM775,IF(Dane!$E$3=2,AS775,AU775))</f>
        <v>0</v>
      </c>
      <c r="AE775" s="83">
        <f>IF(Dane!$E$3=1,AX775,IF(Dane!$E$3=2,BD775,BF775))</f>
        <v>0</v>
      </c>
      <c r="AF775" s="83">
        <f>IF(Dane!$E$3=1,AY775,IF(Dane!$E$3=2,BE775,BG775))</f>
        <v>0</v>
      </c>
      <c r="AG775" s="83">
        <f>IF(Dane!$E$3=1,BJ775,IF(Dane!$E$3=2,BP775,BR775))</f>
        <v>0</v>
      </c>
      <c r="AH775" s="83">
        <f>IF(Dane!$E$3=1,BK775,IF(Dane!$E$3=2,BQ775,BS775))</f>
        <v>0</v>
      </c>
      <c r="AI775" s="84">
        <f t="shared" si="354"/>
        <v>0</v>
      </c>
      <c r="AJ775" s="84">
        <f t="shared" si="355"/>
        <v>0</v>
      </c>
      <c r="AK775" s="84"/>
      <c r="AL775" s="84">
        <f t="shared" si="341"/>
        <v>0</v>
      </c>
      <c r="AM775" s="84">
        <f t="shared" si="356"/>
        <v>0</v>
      </c>
      <c r="AN775" s="84">
        <f t="shared" si="357"/>
        <v>0</v>
      </c>
      <c r="AO775" s="84">
        <f t="shared" si="342"/>
        <v>0</v>
      </c>
      <c r="AP775" s="84">
        <f t="shared" si="343"/>
        <v>0</v>
      </c>
      <c r="AQ775" s="84">
        <f t="shared" si="358"/>
        <v>0</v>
      </c>
      <c r="AR775" s="84">
        <f t="shared" si="367"/>
        <v>0</v>
      </c>
      <c r="AS775" s="84">
        <v>0</v>
      </c>
      <c r="AT775" s="84">
        <f t="shared" si="370"/>
        <v>0</v>
      </c>
      <c r="AU775" s="84">
        <v>0</v>
      </c>
      <c r="AV775" s="84">
        <f t="shared" si="344"/>
        <v>0</v>
      </c>
      <c r="AW775" s="84">
        <f t="shared" si="359"/>
        <v>0</v>
      </c>
      <c r="AX775" s="84">
        <f t="shared" si="345"/>
        <v>0</v>
      </c>
      <c r="AY775" s="84">
        <f t="shared" si="346"/>
        <v>0</v>
      </c>
      <c r="AZ775" s="84">
        <f t="shared" si="360"/>
        <v>0</v>
      </c>
      <c r="BA775" s="84">
        <f t="shared" si="347"/>
        <v>0</v>
      </c>
      <c r="BB775" s="84">
        <f t="shared" si="348"/>
        <v>0</v>
      </c>
      <c r="BC775" s="84">
        <f t="shared" si="361"/>
        <v>0</v>
      </c>
      <c r="BD775" s="84">
        <f t="shared" si="368"/>
        <v>0</v>
      </c>
      <c r="BE775" s="84">
        <v>0</v>
      </c>
      <c r="BF775" s="84">
        <f t="shared" si="362"/>
        <v>0</v>
      </c>
      <c r="BG775" s="84">
        <v>0</v>
      </c>
      <c r="BH775" s="84">
        <f t="shared" si="349"/>
        <v>0</v>
      </c>
      <c r="BI775" s="84">
        <f t="shared" si="363"/>
        <v>0</v>
      </c>
      <c r="BJ775" s="84">
        <f t="shared" si="350"/>
        <v>0</v>
      </c>
      <c r="BK775" s="84">
        <f t="shared" si="351"/>
        <v>0</v>
      </c>
      <c r="BL775" s="84">
        <f t="shared" si="364"/>
        <v>0</v>
      </c>
      <c r="BM775" s="84">
        <f t="shared" si="352"/>
        <v>0</v>
      </c>
      <c r="BN775" s="84">
        <f t="shared" si="353"/>
        <v>0</v>
      </c>
      <c r="BO775" s="84">
        <f t="shared" si="365"/>
        <v>0</v>
      </c>
      <c r="BP775" s="84">
        <f t="shared" si="369"/>
        <v>0</v>
      </c>
      <c r="BQ775" s="84">
        <v>0</v>
      </c>
      <c r="BR775" s="84">
        <f t="shared" si="366"/>
        <v>0</v>
      </c>
      <c r="BS775" s="84">
        <v>0</v>
      </c>
    </row>
    <row r="776" spans="1:71" s="85" customFormat="1">
      <c r="A776" s="69">
        <v>767</v>
      </c>
      <c r="B776" s="1"/>
      <c r="C776" s="1"/>
      <c r="D776" s="2"/>
      <c r="E776" s="3"/>
      <c r="F776" s="4"/>
      <c r="G776" s="2"/>
      <c r="H776" s="4"/>
      <c r="I776" s="4"/>
      <c r="J776" s="4"/>
      <c r="K776" s="5"/>
      <c r="L776" s="32"/>
      <c r="M776" s="4"/>
      <c r="N776" s="4"/>
      <c r="O776" s="5"/>
      <c r="P776" s="32"/>
      <c r="Q776" s="4"/>
      <c r="R776" s="4"/>
      <c r="S776" s="47"/>
      <c r="T776" s="32"/>
      <c r="U776" s="4"/>
      <c r="V776" s="4"/>
      <c r="W776" s="47"/>
      <c r="X776" s="86">
        <f>IF(Dane!$E$3=1,AL776+AX776+BJ776,IF(Dane!$E$3=2,AR776+BD776+BP776,AT776+BF776+BR776))</f>
        <v>0</v>
      </c>
      <c r="Y776" s="87">
        <f>IF(Dane!$E$3=1,AM776+AY776+BK776,IF(Dane!$E$3=2,AS776+BE776+BQ776,AU776+BG776+BS776))</f>
        <v>0</v>
      </c>
      <c r="Z776" s="87">
        <f>IF(((H776*Dane!$C$9)-X776)&lt;0,0,(H776*Dane!$C$9)-X776)</f>
        <v>0</v>
      </c>
      <c r="AA776" s="88">
        <f>IFERROR(IF(((I776*Dane!$C$9)-Y776)&lt;0,0,(I776*Dane!$C$9)-Y776),0)</f>
        <v>0</v>
      </c>
      <c r="AB776" s="74"/>
      <c r="AC776" s="83">
        <f>IF(Dane!$E$3=1,AL776,IF(Dane!$E$3=2,AR776,AT776))</f>
        <v>0</v>
      </c>
      <c r="AD776" s="83">
        <f>IF(Dane!$E$3=1,AM776,IF(Dane!$E$3=2,AS776,AU776))</f>
        <v>0</v>
      </c>
      <c r="AE776" s="83">
        <f>IF(Dane!$E$3=1,AX776,IF(Dane!$E$3=2,BD776,BF776))</f>
        <v>0</v>
      </c>
      <c r="AF776" s="83">
        <f>IF(Dane!$E$3=1,AY776,IF(Dane!$E$3=2,BE776,BG776))</f>
        <v>0</v>
      </c>
      <c r="AG776" s="83">
        <f>IF(Dane!$E$3=1,BJ776,IF(Dane!$E$3=2,BP776,BR776))</f>
        <v>0</v>
      </c>
      <c r="AH776" s="83">
        <f>IF(Dane!$E$3=1,BK776,IF(Dane!$E$3=2,BQ776,BS776))</f>
        <v>0</v>
      </c>
      <c r="AI776" s="84">
        <f t="shared" si="354"/>
        <v>0</v>
      </c>
      <c r="AJ776" s="84">
        <f t="shared" si="355"/>
        <v>0</v>
      </c>
      <c r="AK776" s="84"/>
      <c r="AL776" s="84">
        <f t="shared" si="341"/>
        <v>0</v>
      </c>
      <c r="AM776" s="84">
        <f t="shared" si="356"/>
        <v>0</v>
      </c>
      <c r="AN776" s="84">
        <f t="shared" si="357"/>
        <v>0</v>
      </c>
      <c r="AO776" s="84">
        <f t="shared" si="342"/>
        <v>0</v>
      </c>
      <c r="AP776" s="84">
        <f t="shared" si="343"/>
        <v>0</v>
      </c>
      <c r="AQ776" s="84">
        <f t="shared" si="358"/>
        <v>0</v>
      </c>
      <c r="AR776" s="84">
        <f t="shared" si="367"/>
        <v>0</v>
      </c>
      <c r="AS776" s="84">
        <v>0</v>
      </c>
      <c r="AT776" s="84">
        <f t="shared" si="370"/>
        <v>0</v>
      </c>
      <c r="AU776" s="84">
        <v>0</v>
      </c>
      <c r="AV776" s="84">
        <f t="shared" si="344"/>
        <v>0</v>
      </c>
      <c r="AW776" s="84">
        <f t="shared" si="359"/>
        <v>0</v>
      </c>
      <c r="AX776" s="84">
        <f t="shared" si="345"/>
        <v>0</v>
      </c>
      <c r="AY776" s="84">
        <f t="shared" si="346"/>
        <v>0</v>
      </c>
      <c r="AZ776" s="84">
        <f t="shared" si="360"/>
        <v>0</v>
      </c>
      <c r="BA776" s="84">
        <f t="shared" si="347"/>
        <v>0</v>
      </c>
      <c r="BB776" s="84">
        <f t="shared" si="348"/>
        <v>0</v>
      </c>
      <c r="BC776" s="84">
        <f t="shared" si="361"/>
        <v>0</v>
      </c>
      <c r="BD776" s="84">
        <f t="shared" si="368"/>
        <v>0</v>
      </c>
      <c r="BE776" s="84">
        <v>0</v>
      </c>
      <c r="BF776" s="84">
        <f t="shared" si="362"/>
        <v>0</v>
      </c>
      <c r="BG776" s="84">
        <v>0</v>
      </c>
      <c r="BH776" s="84">
        <f t="shared" si="349"/>
        <v>0</v>
      </c>
      <c r="BI776" s="84">
        <f t="shared" si="363"/>
        <v>0</v>
      </c>
      <c r="BJ776" s="84">
        <f t="shared" si="350"/>
        <v>0</v>
      </c>
      <c r="BK776" s="84">
        <f t="shared" si="351"/>
        <v>0</v>
      </c>
      <c r="BL776" s="84">
        <f t="shared" si="364"/>
        <v>0</v>
      </c>
      <c r="BM776" s="84">
        <f t="shared" si="352"/>
        <v>0</v>
      </c>
      <c r="BN776" s="84">
        <f t="shared" si="353"/>
        <v>0</v>
      </c>
      <c r="BO776" s="84">
        <f t="shared" si="365"/>
        <v>0</v>
      </c>
      <c r="BP776" s="84">
        <f t="shared" si="369"/>
        <v>0</v>
      </c>
      <c r="BQ776" s="84">
        <v>0</v>
      </c>
      <c r="BR776" s="84">
        <f t="shared" si="366"/>
        <v>0</v>
      </c>
      <c r="BS776" s="84">
        <v>0</v>
      </c>
    </row>
    <row r="777" spans="1:71" s="85" customFormat="1">
      <c r="A777" s="69">
        <v>768</v>
      </c>
      <c r="B777" s="1"/>
      <c r="C777" s="1"/>
      <c r="D777" s="2"/>
      <c r="E777" s="3"/>
      <c r="F777" s="4"/>
      <c r="G777" s="2"/>
      <c r="H777" s="4"/>
      <c r="I777" s="4"/>
      <c r="J777" s="4"/>
      <c r="K777" s="5"/>
      <c r="L777" s="32"/>
      <c r="M777" s="4"/>
      <c r="N777" s="4"/>
      <c r="O777" s="5"/>
      <c r="P777" s="32"/>
      <c r="Q777" s="4"/>
      <c r="R777" s="4"/>
      <c r="S777" s="47"/>
      <c r="T777" s="32"/>
      <c r="U777" s="4"/>
      <c r="V777" s="4"/>
      <c r="W777" s="47"/>
      <c r="X777" s="86">
        <f>IF(Dane!$E$3=1,AL777+AX777+BJ777,IF(Dane!$E$3=2,AR777+BD777+BP777,AT777+BF777+BR777))</f>
        <v>0</v>
      </c>
      <c r="Y777" s="87">
        <f>IF(Dane!$E$3=1,AM777+AY777+BK777,IF(Dane!$E$3=2,AS777+BE777+BQ777,AU777+BG777+BS777))</f>
        <v>0</v>
      </c>
      <c r="Z777" s="87">
        <f>IF(((H777*Dane!$C$9)-X777)&lt;0,0,(H777*Dane!$C$9)-X777)</f>
        <v>0</v>
      </c>
      <c r="AA777" s="88">
        <f>IFERROR(IF(((I777*Dane!$C$9)-Y777)&lt;0,0,(I777*Dane!$C$9)-Y777),0)</f>
        <v>0</v>
      </c>
      <c r="AB777" s="74"/>
      <c r="AC777" s="83">
        <f>IF(Dane!$E$3=1,AL777,IF(Dane!$E$3=2,AR777,AT777))</f>
        <v>0</v>
      </c>
      <c r="AD777" s="83">
        <f>IF(Dane!$E$3=1,AM777,IF(Dane!$E$3=2,AS777,AU777))</f>
        <v>0</v>
      </c>
      <c r="AE777" s="83">
        <f>IF(Dane!$E$3=1,AX777,IF(Dane!$E$3=2,BD777,BF777))</f>
        <v>0</v>
      </c>
      <c r="AF777" s="83">
        <f>IF(Dane!$E$3=1,AY777,IF(Dane!$E$3=2,BE777,BG777))</f>
        <v>0</v>
      </c>
      <c r="AG777" s="83">
        <f>IF(Dane!$E$3=1,BJ777,IF(Dane!$E$3=2,BP777,BR777))</f>
        <v>0</v>
      </c>
      <c r="AH777" s="83">
        <f>IF(Dane!$E$3=1,BK777,IF(Dane!$E$3=2,BQ777,BS777))</f>
        <v>0</v>
      </c>
      <c r="AI777" s="84">
        <f t="shared" si="354"/>
        <v>0</v>
      </c>
      <c r="AJ777" s="84">
        <f t="shared" si="355"/>
        <v>0</v>
      </c>
      <c r="AK777" s="84"/>
      <c r="AL777" s="84">
        <f t="shared" si="341"/>
        <v>0</v>
      </c>
      <c r="AM777" s="84">
        <f t="shared" si="356"/>
        <v>0</v>
      </c>
      <c r="AN777" s="84">
        <f t="shared" si="357"/>
        <v>0</v>
      </c>
      <c r="AO777" s="84">
        <f t="shared" si="342"/>
        <v>0</v>
      </c>
      <c r="AP777" s="84">
        <f t="shared" si="343"/>
        <v>0</v>
      </c>
      <c r="AQ777" s="84">
        <f t="shared" si="358"/>
        <v>0</v>
      </c>
      <c r="AR777" s="84">
        <f t="shared" si="367"/>
        <v>0</v>
      </c>
      <c r="AS777" s="84">
        <v>0</v>
      </c>
      <c r="AT777" s="84">
        <f t="shared" si="370"/>
        <v>0</v>
      </c>
      <c r="AU777" s="84">
        <v>0</v>
      </c>
      <c r="AV777" s="84">
        <f t="shared" si="344"/>
        <v>0</v>
      </c>
      <c r="AW777" s="84">
        <f t="shared" si="359"/>
        <v>0</v>
      </c>
      <c r="AX777" s="84">
        <f t="shared" si="345"/>
        <v>0</v>
      </c>
      <c r="AY777" s="84">
        <f t="shared" si="346"/>
        <v>0</v>
      </c>
      <c r="AZ777" s="84">
        <f t="shared" si="360"/>
        <v>0</v>
      </c>
      <c r="BA777" s="84">
        <f t="shared" si="347"/>
        <v>0</v>
      </c>
      <c r="BB777" s="84">
        <f t="shared" si="348"/>
        <v>0</v>
      </c>
      <c r="BC777" s="84">
        <f t="shared" si="361"/>
        <v>0</v>
      </c>
      <c r="BD777" s="84">
        <f t="shared" si="368"/>
        <v>0</v>
      </c>
      <c r="BE777" s="84">
        <v>0</v>
      </c>
      <c r="BF777" s="84">
        <f t="shared" si="362"/>
        <v>0</v>
      </c>
      <c r="BG777" s="84">
        <v>0</v>
      </c>
      <c r="BH777" s="84">
        <f t="shared" si="349"/>
        <v>0</v>
      </c>
      <c r="BI777" s="84">
        <f t="shared" si="363"/>
        <v>0</v>
      </c>
      <c r="BJ777" s="84">
        <f t="shared" si="350"/>
        <v>0</v>
      </c>
      <c r="BK777" s="84">
        <f t="shared" si="351"/>
        <v>0</v>
      </c>
      <c r="BL777" s="84">
        <f t="shared" si="364"/>
        <v>0</v>
      </c>
      <c r="BM777" s="84">
        <f t="shared" si="352"/>
        <v>0</v>
      </c>
      <c r="BN777" s="84">
        <f t="shared" si="353"/>
        <v>0</v>
      </c>
      <c r="BO777" s="84">
        <f t="shared" si="365"/>
        <v>0</v>
      </c>
      <c r="BP777" s="84">
        <f t="shared" si="369"/>
        <v>0</v>
      </c>
      <c r="BQ777" s="84">
        <v>0</v>
      </c>
      <c r="BR777" s="84">
        <f t="shared" si="366"/>
        <v>0</v>
      </c>
      <c r="BS777" s="84">
        <v>0</v>
      </c>
    </row>
    <row r="778" spans="1:71" s="85" customFormat="1">
      <c r="A778" s="69">
        <v>769</v>
      </c>
      <c r="B778" s="1"/>
      <c r="C778" s="1"/>
      <c r="D778" s="2"/>
      <c r="E778" s="3"/>
      <c r="F778" s="4"/>
      <c r="G778" s="2"/>
      <c r="H778" s="4"/>
      <c r="I778" s="4"/>
      <c r="J778" s="4"/>
      <c r="K778" s="5"/>
      <c r="L778" s="32"/>
      <c r="M778" s="4"/>
      <c r="N778" s="4"/>
      <c r="O778" s="5"/>
      <c r="P778" s="32"/>
      <c r="Q778" s="4"/>
      <c r="R778" s="4"/>
      <c r="S778" s="47"/>
      <c r="T778" s="32"/>
      <c r="U778" s="4"/>
      <c r="V778" s="4"/>
      <c r="W778" s="47"/>
      <c r="X778" s="86">
        <f>IF(Dane!$E$3=1,AL778+AX778+BJ778,IF(Dane!$E$3=2,AR778+BD778+BP778,AT778+BF778+BR778))</f>
        <v>0</v>
      </c>
      <c r="Y778" s="87">
        <f>IF(Dane!$E$3=1,AM778+AY778+BK778,IF(Dane!$E$3=2,AS778+BE778+BQ778,AU778+BG778+BS778))</f>
        <v>0</v>
      </c>
      <c r="Z778" s="87">
        <f>IF(((H778*Dane!$C$9)-X778)&lt;0,0,(H778*Dane!$C$9)-X778)</f>
        <v>0</v>
      </c>
      <c r="AA778" s="88">
        <f>IFERROR(IF(((I778*Dane!$C$9)-Y778)&lt;0,0,(I778*Dane!$C$9)-Y778),0)</f>
        <v>0</v>
      </c>
      <c r="AB778" s="74"/>
      <c r="AC778" s="83">
        <f>IF(Dane!$E$3=1,AL778,IF(Dane!$E$3=2,AR778,AT778))</f>
        <v>0</v>
      </c>
      <c r="AD778" s="83">
        <f>IF(Dane!$E$3=1,AM778,IF(Dane!$E$3=2,AS778,AU778))</f>
        <v>0</v>
      </c>
      <c r="AE778" s="83">
        <f>IF(Dane!$E$3=1,AX778,IF(Dane!$E$3=2,BD778,BF778))</f>
        <v>0</v>
      </c>
      <c r="AF778" s="83">
        <f>IF(Dane!$E$3=1,AY778,IF(Dane!$E$3=2,BE778,BG778))</f>
        <v>0</v>
      </c>
      <c r="AG778" s="83">
        <f>IF(Dane!$E$3=1,BJ778,IF(Dane!$E$3=2,BP778,BR778))</f>
        <v>0</v>
      </c>
      <c r="AH778" s="83">
        <f>IF(Dane!$E$3=1,BK778,IF(Dane!$E$3=2,BQ778,BS778))</f>
        <v>0</v>
      </c>
      <c r="AI778" s="84">
        <f t="shared" si="354"/>
        <v>0</v>
      </c>
      <c r="AJ778" s="84">
        <f t="shared" si="355"/>
        <v>0</v>
      </c>
      <c r="AK778" s="84"/>
      <c r="AL778" s="84">
        <f t="shared" ref="AL778:AL841" si="371">IF(H778&gt;AI778,AI778,H778)</f>
        <v>0</v>
      </c>
      <c r="AM778" s="84">
        <f t="shared" si="356"/>
        <v>0</v>
      </c>
      <c r="AN778" s="84">
        <f t="shared" si="357"/>
        <v>0</v>
      </c>
      <c r="AO778" s="84">
        <f t="shared" ref="AO778:AO841" si="372">ROUND(L778-ROUND(L778*0.0976,2)-ROUND(L778*0.015,2)-ROUND(L778*0.0245,2)-ROUND((L778-ROUND(L778*0.0976,2)-ROUND(L778*0.015,2)-ROUND(L778*0.0245,2))*0.09,2),2)</f>
        <v>0</v>
      </c>
      <c r="AP778" s="84">
        <f t="shared" ref="AP778:AP841" si="373">ROUND(M778-ROUND(M778*0.09,2),2)</f>
        <v>0</v>
      </c>
      <c r="AQ778" s="84">
        <f t="shared" si="358"/>
        <v>0</v>
      </c>
      <c r="AR778" s="84">
        <f t="shared" si="367"/>
        <v>0</v>
      </c>
      <c r="AS778" s="84">
        <v>0</v>
      </c>
      <c r="AT778" s="84">
        <f t="shared" si="370"/>
        <v>0</v>
      </c>
      <c r="AU778" s="84">
        <v>0</v>
      </c>
      <c r="AV778" s="84">
        <f t="shared" ref="AV778:AV841" si="374">IF(ROUND((P778+Q778)*0.5,2)&gt;$AI$1,$AI$1,ROUND((P778+Q778)*0.5,2))</f>
        <v>0</v>
      </c>
      <c r="AW778" s="84">
        <f t="shared" si="359"/>
        <v>0</v>
      </c>
      <c r="AX778" s="84">
        <f t="shared" ref="AX778:AX841" si="375">IF(H778&gt;AV778,AV778,H778)</f>
        <v>0</v>
      </c>
      <c r="AY778" s="84">
        <f t="shared" ref="AY778:AY841" si="376">IF(AW778&gt;I778,I778,AW778)</f>
        <v>0</v>
      </c>
      <c r="AZ778" s="84">
        <f t="shared" si="360"/>
        <v>0</v>
      </c>
      <c r="BA778" s="84">
        <f t="shared" ref="BA778:BA841" si="377">ROUND(P778-ROUND(P778*0.0976,2)-ROUND(P778*0.015,2)-ROUND(P778*0.0245,2)-ROUND((P778-ROUND(P778*0.0976,2)-ROUND(P778*0.015,2)-ROUND(P778*0.0245,2))*0.09,2),2)</f>
        <v>0</v>
      </c>
      <c r="BB778" s="84">
        <f t="shared" ref="BB778:BB841" si="378">ROUND(Q778-ROUND(Q778*0.09,2),2)</f>
        <v>0</v>
      </c>
      <c r="BC778" s="84">
        <f t="shared" si="361"/>
        <v>0</v>
      </c>
      <c r="BD778" s="84">
        <f t="shared" si="368"/>
        <v>0</v>
      </c>
      <c r="BE778" s="84">
        <v>0</v>
      </c>
      <c r="BF778" s="84">
        <f t="shared" si="362"/>
        <v>0</v>
      </c>
      <c r="BG778" s="84">
        <v>0</v>
      </c>
      <c r="BH778" s="84">
        <f t="shared" ref="BH778:BH841" si="379">IF(ROUND((T778+U778)*0.5,2)&gt;$AI$1,$AI$1,ROUND((T778+U778)*0.5,2))</f>
        <v>0</v>
      </c>
      <c r="BI778" s="84">
        <f t="shared" si="363"/>
        <v>0</v>
      </c>
      <c r="BJ778" s="84">
        <f t="shared" ref="BJ778:BJ841" si="380">IF(H778&gt;BH778,BH778,H778)</f>
        <v>0</v>
      </c>
      <c r="BK778" s="84">
        <f t="shared" ref="BK778:BK841" si="381">IF(BI778&gt;I778,I778,BI778)</f>
        <v>0</v>
      </c>
      <c r="BL778" s="84">
        <f t="shared" si="364"/>
        <v>0</v>
      </c>
      <c r="BM778" s="84">
        <f t="shared" ref="BM778:BM841" si="382">ROUND(T778-ROUND(T778*0.0976,2)-ROUND(T778*0.015,2)-ROUND(T778*0.0245,2)-ROUND((T778-ROUND(T778*0.0976,2)-ROUND(T778*0.015,2)-ROUND(T778*0.0245,2))*0.09,2),2)</f>
        <v>0</v>
      </c>
      <c r="BN778" s="84">
        <f t="shared" ref="BN778:BN841" si="383">ROUND(U778-ROUND(U778*0.09,2),2)</f>
        <v>0</v>
      </c>
      <c r="BO778" s="84">
        <f t="shared" si="365"/>
        <v>0</v>
      </c>
      <c r="BP778" s="84">
        <f t="shared" si="369"/>
        <v>0</v>
      </c>
      <c r="BQ778" s="84">
        <v>0</v>
      </c>
      <c r="BR778" s="84">
        <f t="shared" si="366"/>
        <v>0</v>
      </c>
      <c r="BS778" s="84">
        <v>0</v>
      </c>
    </row>
    <row r="779" spans="1:71" s="85" customFormat="1">
      <c r="A779" s="69">
        <v>770</v>
      </c>
      <c r="B779" s="1"/>
      <c r="C779" s="1"/>
      <c r="D779" s="2"/>
      <c r="E779" s="3"/>
      <c r="F779" s="4"/>
      <c r="G779" s="2"/>
      <c r="H779" s="4"/>
      <c r="I779" s="4"/>
      <c r="J779" s="4"/>
      <c r="K779" s="5"/>
      <c r="L779" s="32"/>
      <c r="M779" s="4"/>
      <c r="N779" s="4"/>
      <c r="O779" s="5"/>
      <c r="P779" s="32"/>
      <c r="Q779" s="4"/>
      <c r="R779" s="4"/>
      <c r="S779" s="47"/>
      <c r="T779" s="32"/>
      <c r="U779" s="4"/>
      <c r="V779" s="4"/>
      <c r="W779" s="47"/>
      <c r="X779" s="86">
        <f>IF(Dane!$E$3=1,AL779+AX779+BJ779,IF(Dane!$E$3=2,AR779+BD779+BP779,AT779+BF779+BR779))</f>
        <v>0</v>
      </c>
      <c r="Y779" s="87">
        <f>IF(Dane!$E$3=1,AM779+AY779+BK779,IF(Dane!$E$3=2,AS779+BE779+BQ779,AU779+BG779+BS779))</f>
        <v>0</v>
      </c>
      <c r="Z779" s="87">
        <f>IF(((H779*Dane!$C$9)-X779)&lt;0,0,(H779*Dane!$C$9)-X779)</f>
        <v>0</v>
      </c>
      <c r="AA779" s="88">
        <f>IFERROR(IF(((I779*Dane!$C$9)-Y779)&lt;0,0,(I779*Dane!$C$9)-Y779),0)</f>
        <v>0</v>
      </c>
      <c r="AB779" s="74"/>
      <c r="AC779" s="83">
        <f>IF(Dane!$E$3=1,AL779,IF(Dane!$E$3=2,AR779,AT779))</f>
        <v>0</v>
      </c>
      <c r="AD779" s="83">
        <f>IF(Dane!$E$3=1,AM779,IF(Dane!$E$3=2,AS779,AU779))</f>
        <v>0</v>
      </c>
      <c r="AE779" s="83">
        <f>IF(Dane!$E$3=1,AX779,IF(Dane!$E$3=2,BD779,BF779))</f>
        <v>0</v>
      </c>
      <c r="AF779" s="83">
        <f>IF(Dane!$E$3=1,AY779,IF(Dane!$E$3=2,BE779,BG779))</f>
        <v>0</v>
      </c>
      <c r="AG779" s="83">
        <f>IF(Dane!$E$3=1,BJ779,IF(Dane!$E$3=2,BP779,BR779))</f>
        <v>0</v>
      </c>
      <c r="AH779" s="83">
        <f>IF(Dane!$E$3=1,BK779,IF(Dane!$E$3=2,BQ779,BS779))</f>
        <v>0</v>
      </c>
      <c r="AI779" s="84">
        <f t="shared" ref="AI779:AI842" si="384">IF(ROUND((L779+M779)*0.5,2)&gt;$AI$1,$AI$1,ROUND((L779+M779)*0.5,2))</f>
        <v>0</v>
      </c>
      <c r="AJ779" s="84">
        <f t="shared" ref="AJ779:AJ842" si="385">IF(ROUND(((L779*0.0976)+(L779*0.065)+(L779*$AK$1))/2,2)&gt;$AJ$1,$AJ$1,ROUND(((L779*0.0976)+(L779*0.065)+(L779*$AK$1))/2,2))</f>
        <v>0</v>
      </c>
      <c r="AK779" s="84"/>
      <c r="AL779" s="84">
        <f t="shared" si="371"/>
        <v>0</v>
      </c>
      <c r="AM779" s="84">
        <f t="shared" ref="AM779:AM842" si="386">IF(AJ779&gt;I779,I779,AJ779)</f>
        <v>0</v>
      </c>
      <c r="AN779" s="84">
        <f t="shared" ref="AN779:AN842" si="387">IF(ROUND(F779*0.5,2)&gt;$AI$1,ROUND($AI$1-($AI$1*0.0976)-($AI$1*0.015)-($AI$1*0.0245),2)-ROUND(ROUND($AI$1-($AI$1*0.0976)-($AI$1*0.015)-($AI$1*0.0245),2)*0.09,2),ROUND(ROUND(F779*0.5,2)-(ROUND(F779*0.5,2)*0.0976)-(ROUND(F779*0.5,2)*0.015)-(ROUND(F779*0.5,2)*0.0245),2)-ROUND(ROUND(ROUND(F779*0.5,2)-(ROUND(F779*0.5,2)*0.0976)-(ROUND(F779*0.5,2)*0.015)-(ROUND(F779*0.5,2)*0.0245),2)*0.09,2))</f>
        <v>0</v>
      </c>
      <c r="AO779" s="84">
        <f t="shared" si="372"/>
        <v>0</v>
      </c>
      <c r="AP779" s="84">
        <f t="shared" si="373"/>
        <v>0</v>
      </c>
      <c r="AQ779" s="84">
        <f t="shared" ref="AQ779:AQ842" si="388">IF(ROUND((AO779+AP779)/2,2)&gt;$AL$1,$AL$1,ROUND((AO779+AP779)/2,2))</f>
        <v>0</v>
      </c>
      <c r="AR779" s="84">
        <f t="shared" si="367"/>
        <v>0</v>
      </c>
      <c r="AS779" s="84">
        <v>0</v>
      </c>
      <c r="AT779" s="84">
        <f t="shared" si="370"/>
        <v>0</v>
      </c>
      <c r="AU779" s="84">
        <v>0</v>
      </c>
      <c r="AV779" s="84">
        <f t="shared" si="374"/>
        <v>0</v>
      </c>
      <c r="AW779" s="84">
        <f t="shared" ref="AW779:AW842" si="389">IF(ROUND(((P779*0.0976)+(P779*0.065)+(P779*$AK$1))/2,2)&gt;$AJ$1,$AJ$1,ROUND(((P779*0.0976)+(P779*0.065)+(P779*$AK$1))/2,2))</f>
        <v>0</v>
      </c>
      <c r="AX779" s="84">
        <f t="shared" si="375"/>
        <v>0</v>
      </c>
      <c r="AY779" s="84">
        <f t="shared" si="376"/>
        <v>0</v>
      </c>
      <c r="AZ779" s="84">
        <f t="shared" ref="AZ779:AZ842" si="390">IF(ROUND(F779*0.5,2)&gt;$AI$1,ROUND($AI$1-($AI$1*0.0976)-($AI$1*0.015)-($AI$1*0.0245),2)-ROUND(ROUND($AI$1-($AI$1*0.0976)-($AI$1*0.015)-($AI$1*0.0245),2)*0.09,2),ROUND(ROUND(F779*0.5,2)-(ROUND(F779*0.5,2)*0.0976)-(ROUND(F779*0.5,2)*0.015)-(ROUND(F779*0.5,2)*0.0245),2)-ROUND(ROUND(ROUND(F779*0.5,2)-(ROUND(F779*0.5,2)*0.0976)-(ROUND(F779*0.5,2)*0.015)-(ROUND(F779*0.5,2)*0.0245),2)*0.09,2))</f>
        <v>0</v>
      </c>
      <c r="BA779" s="84">
        <f t="shared" si="377"/>
        <v>0</v>
      </c>
      <c r="BB779" s="84">
        <f t="shared" si="378"/>
        <v>0</v>
      </c>
      <c r="BC779" s="84">
        <f t="shared" ref="BC779:BC842" si="391">IF(ROUND((BA779+BB779)/2,2)&gt;$AL$1,$AL$1,ROUND((BA779+BB779)/2,2))</f>
        <v>0</v>
      </c>
      <c r="BD779" s="84">
        <f t="shared" si="368"/>
        <v>0</v>
      </c>
      <c r="BE779" s="84">
        <v>0</v>
      </c>
      <c r="BF779" s="84">
        <f t="shared" ref="BF779:BF842" si="392">IF(BC779&gt;AZ779,AZ779,BC779)</f>
        <v>0</v>
      </c>
      <c r="BG779" s="84">
        <v>0</v>
      </c>
      <c r="BH779" s="84">
        <f t="shared" si="379"/>
        <v>0</v>
      </c>
      <c r="BI779" s="84">
        <f t="shared" ref="BI779:BI842" si="393">IF(ROUND(((T779*0.0976)+(T779*0.065)+(T779*$AK$1))/2,2)&gt;$AJ$1,$AJ$1,ROUND(((T779*0.0976)+(T779*0.065)+(T779*$AK$1))/2,2))</f>
        <v>0</v>
      </c>
      <c r="BJ779" s="84">
        <f t="shared" si="380"/>
        <v>0</v>
      </c>
      <c r="BK779" s="84">
        <f t="shared" si="381"/>
        <v>0</v>
      </c>
      <c r="BL779" s="84">
        <f t="shared" ref="BL779:BL842" si="394">IF(ROUND(F779*0.5,2)&gt;$AI$1,ROUND($AI$1-($AI$1*0.0976)-($AI$1*0.015)-($AI$1*0.0245),2)-ROUND(ROUND($AI$1-($AI$1*0.0976)-($AI$1*0.015)-($AI$1*0.0245),2)*0.09,2),ROUND(ROUND(F779*0.5,2)-(ROUND(F779*0.5,2)*0.0976)-(ROUND(F779*0.5,2)*0.015)-(ROUND(F779*0.5,2)*0.0245),2)-ROUND(ROUND(ROUND(F779*0.5,2)-(ROUND(F779*0.5,2)*0.0976)-(ROUND(F779*0.5,2)*0.015)-(ROUND(F779*0.5,2)*0.0245),2)*0.09,2))</f>
        <v>0</v>
      </c>
      <c r="BM779" s="84">
        <f t="shared" si="382"/>
        <v>0</v>
      </c>
      <c r="BN779" s="84">
        <f t="shared" si="383"/>
        <v>0</v>
      </c>
      <c r="BO779" s="84">
        <f t="shared" ref="BO779:BO842" si="395">IF(ROUND((BM779+BN779)/2,2)&gt;$AL$1,$AL$1,ROUND((BM779+BN779)/2,2))</f>
        <v>0</v>
      </c>
      <c r="BP779" s="84">
        <f t="shared" si="369"/>
        <v>0</v>
      </c>
      <c r="BQ779" s="84">
        <v>0</v>
      </c>
      <c r="BR779" s="84">
        <f t="shared" ref="BR779:BR842" si="396">IF(BO779&gt;BL779,BL779,BO779)</f>
        <v>0</v>
      </c>
      <c r="BS779" s="84">
        <v>0</v>
      </c>
    </row>
    <row r="780" spans="1:71" s="85" customFormat="1">
      <c r="A780" s="69">
        <v>771</v>
      </c>
      <c r="B780" s="1"/>
      <c r="C780" s="1"/>
      <c r="D780" s="2"/>
      <c r="E780" s="3"/>
      <c r="F780" s="4"/>
      <c r="G780" s="2"/>
      <c r="H780" s="4"/>
      <c r="I780" s="4"/>
      <c r="J780" s="4"/>
      <c r="K780" s="5"/>
      <c r="L780" s="32"/>
      <c r="M780" s="4"/>
      <c r="N780" s="4"/>
      <c r="O780" s="5"/>
      <c r="P780" s="32"/>
      <c r="Q780" s="4"/>
      <c r="R780" s="4"/>
      <c r="S780" s="47"/>
      <c r="T780" s="32"/>
      <c r="U780" s="4"/>
      <c r="V780" s="4"/>
      <c r="W780" s="47"/>
      <c r="X780" s="86">
        <f>IF(Dane!$E$3=1,AL780+AX780+BJ780,IF(Dane!$E$3=2,AR780+BD780+BP780,AT780+BF780+BR780))</f>
        <v>0</v>
      </c>
      <c r="Y780" s="87">
        <f>IF(Dane!$E$3=1,AM780+AY780+BK780,IF(Dane!$E$3=2,AS780+BE780+BQ780,AU780+BG780+BS780))</f>
        <v>0</v>
      </c>
      <c r="Z780" s="87">
        <f>IF(((H780*Dane!$C$9)-X780)&lt;0,0,(H780*Dane!$C$9)-X780)</f>
        <v>0</v>
      </c>
      <c r="AA780" s="88">
        <f>IFERROR(IF(((I780*Dane!$C$9)-Y780)&lt;0,0,(I780*Dane!$C$9)-Y780),0)</f>
        <v>0</v>
      </c>
      <c r="AB780" s="74"/>
      <c r="AC780" s="83">
        <f>IF(Dane!$E$3=1,AL780,IF(Dane!$E$3=2,AR780,AT780))</f>
        <v>0</v>
      </c>
      <c r="AD780" s="83">
        <f>IF(Dane!$E$3=1,AM780,IF(Dane!$E$3=2,AS780,AU780))</f>
        <v>0</v>
      </c>
      <c r="AE780" s="83">
        <f>IF(Dane!$E$3=1,AX780,IF(Dane!$E$3=2,BD780,BF780))</f>
        <v>0</v>
      </c>
      <c r="AF780" s="83">
        <f>IF(Dane!$E$3=1,AY780,IF(Dane!$E$3=2,BE780,BG780))</f>
        <v>0</v>
      </c>
      <c r="AG780" s="83">
        <f>IF(Dane!$E$3=1,BJ780,IF(Dane!$E$3=2,BP780,BR780))</f>
        <v>0</v>
      </c>
      <c r="AH780" s="83">
        <f>IF(Dane!$E$3=1,BK780,IF(Dane!$E$3=2,BQ780,BS780))</f>
        <v>0</v>
      </c>
      <c r="AI780" s="84">
        <f t="shared" si="384"/>
        <v>0</v>
      </c>
      <c r="AJ780" s="84">
        <f t="shared" si="385"/>
        <v>0</v>
      </c>
      <c r="AK780" s="84"/>
      <c r="AL780" s="84">
        <f t="shared" si="371"/>
        <v>0</v>
      </c>
      <c r="AM780" s="84">
        <f t="shared" si="386"/>
        <v>0</v>
      </c>
      <c r="AN780" s="84">
        <f t="shared" si="387"/>
        <v>0</v>
      </c>
      <c r="AO780" s="84">
        <f t="shared" si="372"/>
        <v>0</v>
      </c>
      <c r="AP780" s="84">
        <f t="shared" si="373"/>
        <v>0</v>
      </c>
      <c r="AQ780" s="84">
        <f t="shared" si="388"/>
        <v>0</v>
      </c>
      <c r="AR780" s="84">
        <f t="shared" ref="AR780:AR843" si="397">IF(AQ780&gt;AN780,AN780,AQ780)</f>
        <v>0</v>
      </c>
      <c r="AS780" s="84">
        <v>0</v>
      </c>
      <c r="AT780" s="84">
        <f t="shared" si="370"/>
        <v>0</v>
      </c>
      <c r="AU780" s="84">
        <v>0</v>
      </c>
      <c r="AV780" s="84">
        <f t="shared" si="374"/>
        <v>0</v>
      </c>
      <c r="AW780" s="84">
        <f t="shared" si="389"/>
        <v>0</v>
      </c>
      <c r="AX780" s="84">
        <f t="shared" si="375"/>
        <v>0</v>
      </c>
      <c r="AY780" s="84">
        <f t="shared" si="376"/>
        <v>0</v>
      </c>
      <c r="AZ780" s="84">
        <f t="shared" si="390"/>
        <v>0</v>
      </c>
      <c r="BA780" s="84">
        <f t="shared" si="377"/>
        <v>0</v>
      </c>
      <c r="BB780" s="84">
        <f t="shared" si="378"/>
        <v>0</v>
      </c>
      <c r="BC780" s="84">
        <f t="shared" si="391"/>
        <v>0</v>
      </c>
      <c r="BD780" s="84">
        <f t="shared" ref="BD780:BD843" si="398">IF(BC780&gt;AZ780,AZ780,BC780)</f>
        <v>0</v>
      </c>
      <c r="BE780" s="84">
        <v>0</v>
      </c>
      <c r="BF780" s="84">
        <f t="shared" si="392"/>
        <v>0</v>
      </c>
      <c r="BG780" s="84">
        <v>0</v>
      </c>
      <c r="BH780" s="84">
        <f t="shared" si="379"/>
        <v>0</v>
      </c>
      <c r="BI780" s="84">
        <f t="shared" si="393"/>
        <v>0</v>
      </c>
      <c r="BJ780" s="84">
        <f t="shared" si="380"/>
        <v>0</v>
      </c>
      <c r="BK780" s="84">
        <f t="shared" si="381"/>
        <v>0</v>
      </c>
      <c r="BL780" s="84">
        <f t="shared" si="394"/>
        <v>0</v>
      </c>
      <c r="BM780" s="84">
        <f t="shared" si="382"/>
        <v>0</v>
      </c>
      <c r="BN780" s="84">
        <f t="shared" si="383"/>
        <v>0</v>
      </c>
      <c r="BO780" s="84">
        <f t="shared" si="395"/>
        <v>0</v>
      </c>
      <c r="BP780" s="84">
        <f t="shared" ref="BP780:BP843" si="399">IF(BO780&gt;BL780,BL780,BO780)</f>
        <v>0</v>
      </c>
      <c r="BQ780" s="84">
        <v>0</v>
      </c>
      <c r="BR780" s="84">
        <f t="shared" si="396"/>
        <v>0</v>
      </c>
      <c r="BS780" s="84">
        <v>0</v>
      </c>
    </row>
    <row r="781" spans="1:71" s="85" customFormat="1">
      <c r="A781" s="69">
        <v>772</v>
      </c>
      <c r="B781" s="1"/>
      <c r="C781" s="1"/>
      <c r="D781" s="2"/>
      <c r="E781" s="3"/>
      <c r="F781" s="4"/>
      <c r="G781" s="2"/>
      <c r="H781" s="4"/>
      <c r="I781" s="4"/>
      <c r="J781" s="4"/>
      <c r="K781" s="5"/>
      <c r="L781" s="32"/>
      <c r="M781" s="4"/>
      <c r="N781" s="4"/>
      <c r="O781" s="5"/>
      <c r="P781" s="32"/>
      <c r="Q781" s="4"/>
      <c r="R781" s="4"/>
      <c r="S781" s="47"/>
      <c r="T781" s="32"/>
      <c r="U781" s="4"/>
      <c r="V781" s="4"/>
      <c r="W781" s="47"/>
      <c r="X781" s="86">
        <f>IF(Dane!$E$3=1,AL781+AX781+BJ781,IF(Dane!$E$3=2,AR781+BD781+BP781,AT781+BF781+BR781))</f>
        <v>0</v>
      </c>
      <c r="Y781" s="87">
        <f>IF(Dane!$E$3=1,AM781+AY781+BK781,IF(Dane!$E$3=2,AS781+BE781+BQ781,AU781+BG781+BS781))</f>
        <v>0</v>
      </c>
      <c r="Z781" s="87">
        <f>IF(((H781*Dane!$C$9)-X781)&lt;0,0,(H781*Dane!$C$9)-X781)</f>
        <v>0</v>
      </c>
      <c r="AA781" s="88">
        <f>IFERROR(IF(((I781*Dane!$C$9)-Y781)&lt;0,0,(I781*Dane!$C$9)-Y781),0)</f>
        <v>0</v>
      </c>
      <c r="AB781" s="74"/>
      <c r="AC781" s="83">
        <f>IF(Dane!$E$3=1,AL781,IF(Dane!$E$3=2,AR781,AT781))</f>
        <v>0</v>
      </c>
      <c r="AD781" s="83">
        <f>IF(Dane!$E$3=1,AM781,IF(Dane!$E$3=2,AS781,AU781))</f>
        <v>0</v>
      </c>
      <c r="AE781" s="83">
        <f>IF(Dane!$E$3=1,AX781,IF(Dane!$E$3=2,BD781,BF781))</f>
        <v>0</v>
      </c>
      <c r="AF781" s="83">
        <f>IF(Dane!$E$3=1,AY781,IF(Dane!$E$3=2,BE781,BG781))</f>
        <v>0</v>
      </c>
      <c r="AG781" s="83">
        <f>IF(Dane!$E$3=1,BJ781,IF(Dane!$E$3=2,BP781,BR781))</f>
        <v>0</v>
      </c>
      <c r="AH781" s="83">
        <f>IF(Dane!$E$3=1,BK781,IF(Dane!$E$3=2,BQ781,BS781))</f>
        <v>0</v>
      </c>
      <c r="AI781" s="84">
        <f t="shared" si="384"/>
        <v>0</v>
      </c>
      <c r="AJ781" s="84">
        <f t="shared" si="385"/>
        <v>0</v>
      </c>
      <c r="AK781" s="84"/>
      <c r="AL781" s="84">
        <f t="shared" si="371"/>
        <v>0</v>
      </c>
      <c r="AM781" s="84">
        <f t="shared" si="386"/>
        <v>0</v>
      </c>
      <c r="AN781" s="84">
        <f t="shared" si="387"/>
        <v>0</v>
      </c>
      <c r="AO781" s="84">
        <f t="shared" si="372"/>
        <v>0</v>
      </c>
      <c r="AP781" s="84">
        <f t="shared" si="373"/>
        <v>0</v>
      </c>
      <c r="AQ781" s="84">
        <f t="shared" si="388"/>
        <v>0</v>
      </c>
      <c r="AR781" s="84">
        <f t="shared" si="397"/>
        <v>0</v>
      </c>
      <c r="AS781" s="84">
        <v>0</v>
      </c>
      <c r="AT781" s="84">
        <f t="shared" ref="AT781:AT844" si="400">IF(AQ781&gt;AN781,AN781,AQ781)</f>
        <v>0</v>
      </c>
      <c r="AU781" s="84">
        <v>0</v>
      </c>
      <c r="AV781" s="84">
        <f t="shared" si="374"/>
        <v>0</v>
      </c>
      <c r="AW781" s="84">
        <f t="shared" si="389"/>
        <v>0</v>
      </c>
      <c r="AX781" s="84">
        <f t="shared" si="375"/>
        <v>0</v>
      </c>
      <c r="AY781" s="84">
        <f t="shared" si="376"/>
        <v>0</v>
      </c>
      <c r="AZ781" s="84">
        <f t="shared" si="390"/>
        <v>0</v>
      </c>
      <c r="BA781" s="84">
        <f t="shared" si="377"/>
        <v>0</v>
      </c>
      <c r="BB781" s="84">
        <f t="shared" si="378"/>
        <v>0</v>
      </c>
      <c r="BC781" s="84">
        <f t="shared" si="391"/>
        <v>0</v>
      </c>
      <c r="BD781" s="84">
        <f t="shared" si="398"/>
        <v>0</v>
      </c>
      <c r="BE781" s="84">
        <v>0</v>
      </c>
      <c r="BF781" s="84">
        <f t="shared" si="392"/>
        <v>0</v>
      </c>
      <c r="BG781" s="84">
        <v>0</v>
      </c>
      <c r="BH781" s="84">
        <f t="shared" si="379"/>
        <v>0</v>
      </c>
      <c r="BI781" s="84">
        <f t="shared" si="393"/>
        <v>0</v>
      </c>
      <c r="BJ781" s="84">
        <f t="shared" si="380"/>
        <v>0</v>
      </c>
      <c r="BK781" s="84">
        <f t="shared" si="381"/>
        <v>0</v>
      </c>
      <c r="BL781" s="84">
        <f t="shared" si="394"/>
        <v>0</v>
      </c>
      <c r="BM781" s="84">
        <f t="shared" si="382"/>
        <v>0</v>
      </c>
      <c r="BN781" s="84">
        <f t="shared" si="383"/>
        <v>0</v>
      </c>
      <c r="BO781" s="84">
        <f t="shared" si="395"/>
        <v>0</v>
      </c>
      <c r="BP781" s="84">
        <f t="shared" si="399"/>
        <v>0</v>
      </c>
      <c r="BQ781" s="84">
        <v>0</v>
      </c>
      <c r="BR781" s="84">
        <f t="shared" si="396"/>
        <v>0</v>
      </c>
      <c r="BS781" s="84">
        <v>0</v>
      </c>
    </row>
    <row r="782" spans="1:71" s="85" customFormat="1">
      <c r="A782" s="69">
        <v>773</v>
      </c>
      <c r="B782" s="1"/>
      <c r="C782" s="1"/>
      <c r="D782" s="2"/>
      <c r="E782" s="3"/>
      <c r="F782" s="4"/>
      <c r="G782" s="2"/>
      <c r="H782" s="4"/>
      <c r="I782" s="4"/>
      <c r="J782" s="4"/>
      <c r="K782" s="5"/>
      <c r="L782" s="32"/>
      <c r="M782" s="4"/>
      <c r="N782" s="4"/>
      <c r="O782" s="5"/>
      <c r="P782" s="32"/>
      <c r="Q782" s="4"/>
      <c r="R782" s="4"/>
      <c r="S782" s="47"/>
      <c r="T782" s="32"/>
      <c r="U782" s="4"/>
      <c r="V782" s="4"/>
      <c r="W782" s="47"/>
      <c r="X782" s="86">
        <f>IF(Dane!$E$3=1,AL782+AX782+BJ782,IF(Dane!$E$3=2,AR782+BD782+BP782,AT782+BF782+BR782))</f>
        <v>0</v>
      </c>
      <c r="Y782" s="87">
        <f>IF(Dane!$E$3=1,AM782+AY782+BK782,IF(Dane!$E$3=2,AS782+BE782+BQ782,AU782+BG782+BS782))</f>
        <v>0</v>
      </c>
      <c r="Z782" s="87">
        <f>IF(((H782*Dane!$C$9)-X782)&lt;0,0,(H782*Dane!$C$9)-X782)</f>
        <v>0</v>
      </c>
      <c r="AA782" s="88">
        <f>IFERROR(IF(((I782*Dane!$C$9)-Y782)&lt;0,0,(I782*Dane!$C$9)-Y782),0)</f>
        <v>0</v>
      </c>
      <c r="AB782" s="74"/>
      <c r="AC782" s="83">
        <f>IF(Dane!$E$3=1,AL782,IF(Dane!$E$3=2,AR782,AT782))</f>
        <v>0</v>
      </c>
      <c r="AD782" s="83">
        <f>IF(Dane!$E$3=1,AM782,IF(Dane!$E$3=2,AS782,AU782))</f>
        <v>0</v>
      </c>
      <c r="AE782" s="83">
        <f>IF(Dane!$E$3=1,AX782,IF(Dane!$E$3=2,BD782,BF782))</f>
        <v>0</v>
      </c>
      <c r="AF782" s="83">
        <f>IF(Dane!$E$3=1,AY782,IF(Dane!$E$3=2,BE782,BG782))</f>
        <v>0</v>
      </c>
      <c r="AG782" s="83">
        <f>IF(Dane!$E$3=1,BJ782,IF(Dane!$E$3=2,BP782,BR782))</f>
        <v>0</v>
      </c>
      <c r="AH782" s="83">
        <f>IF(Dane!$E$3=1,BK782,IF(Dane!$E$3=2,BQ782,BS782))</f>
        <v>0</v>
      </c>
      <c r="AI782" s="84">
        <f t="shared" si="384"/>
        <v>0</v>
      </c>
      <c r="AJ782" s="84">
        <f t="shared" si="385"/>
        <v>0</v>
      </c>
      <c r="AK782" s="84"/>
      <c r="AL782" s="84">
        <f t="shared" si="371"/>
        <v>0</v>
      </c>
      <c r="AM782" s="84">
        <f t="shared" si="386"/>
        <v>0</v>
      </c>
      <c r="AN782" s="84">
        <f t="shared" si="387"/>
        <v>0</v>
      </c>
      <c r="AO782" s="84">
        <f t="shared" si="372"/>
        <v>0</v>
      </c>
      <c r="AP782" s="84">
        <f t="shared" si="373"/>
        <v>0</v>
      </c>
      <c r="AQ782" s="84">
        <f t="shared" si="388"/>
        <v>0</v>
      </c>
      <c r="AR782" s="84">
        <f t="shared" si="397"/>
        <v>0</v>
      </c>
      <c r="AS782" s="84">
        <v>0</v>
      </c>
      <c r="AT782" s="84">
        <f t="shared" si="400"/>
        <v>0</v>
      </c>
      <c r="AU782" s="84">
        <v>0</v>
      </c>
      <c r="AV782" s="84">
        <f t="shared" si="374"/>
        <v>0</v>
      </c>
      <c r="AW782" s="84">
        <f t="shared" si="389"/>
        <v>0</v>
      </c>
      <c r="AX782" s="84">
        <f t="shared" si="375"/>
        <v>0</v>
      </c>
      <c r="AY782" s="84">
        <f t="shared" si="376"/>
        <v>0</v>
      </c>
      <c r="AZ782" s="84">
        <f t="shared" si="390"/>
        <v>0</v>
      </c>
      <c r="BA782" s="84">
        <f t="shared" si="377"/>
        <v>0</v>
      </c>
      <c r="BB782" s="84">
        <f t="shared" si="378"/>
        <v>0</v>
      </c>
      <c r="BC782" s="84">
        <f t="shared" si="391"/>
        <v>0</v>
      </c>
      <c r="BD782" s="84">
        <f t="shared" si="398"/>
        <v>0</v>
      </c>
      <c r="BE782" s="84">
        <v>0</v>
      </c>
      <c r="BF782" s="84">
        <f t="shared" si="392"/>
        <v>0</v>
      </c>
      <c r="BG782" s="84">
        <v>0</v>
      </c>
      <c r="BH782" s="84">
        <f t="shared" si="379"/>
        <v>0</v>
      </c>
      <c r="BI782" s="84">
        <f t="shared" si="393"/>
        <v>0</v>
      </c>
      <c r="BJ782" s="84">
        <f t="shared" si="380"/>
        <v>0</v>
      </c>
      <c r="BK782" s="84">
        <f t="shared" si="381"/>
        <v>0</v>
      </c>
      <c r="BL782" s="84">
        <f t="shared" si="394"/>
        <v>0</v>
      </c>
      <c r="BM782" s="84">
        <f t="shared" si="382"/>
        <v>0</v>
      </c>
      <c r="BN782" s="84">
        <f t="shared" si="383"/>
        <v>0</v>
      </c>
      <c r="BO782" s="84">
        <f t="shared" si="395"/>
        <v>0</v>
      </c>
      <c r="BP782" s="84">
        <f t="shared" si="399"/>
        <v>0</v>
      </c>
      <c r="BQ782" s="84">
        <v>0</v>
      </c>
      <c r="BR782" s="84">
        <f t="shared" si="396"/>
        <v>0</v>
      </c>
      <c r="BS782" s="84">
        <v>0</v>
      </c>
    </row>
    <row r="783" spans="1:71" s="85" customFormat="1">
      <c r="A783" s="69">
        <v>774</v>
      </c>
      <c r="B783" s="1"/>
      <c r="C783" s="1"/>
      <c r="D783" s="2"/>
      <c r="E783" s="3"/>
      <c r="F783" s="4"/>
      <c r="G783" s="2"/>
      <c r="H783" s="4"/>
      <c r="I783" s="4"/>
      <c r="J783" s="4"/>
      <c r="K783" s="5"/>
      <c r="L783" s="32"/>
      <c r="M783" s="4"/>
      <c r="N783" s="4"/>
      <c r="O783" s="5"/>
      <c r="P783" s="32"/>
      <c r="Q783" s="4"/>
      <c r="R783" s="4"/>
      <c r="S783" s="47"/>
      <c r="T783" s="32"/>
      <c r="U783" s="4"/>
      <c r="V783" s="4"/>
      <c r="W783" s="47"/>
      <c r="X783" s="86">
        <f>IF(Dane!$E$3=1,AL783+AX783+BJ783,IF(Dane!$E$3=2,AR783+BD783+BP783,AT783+BF783+BR783))</f>
        <v>0</v>
      </c>
      <c r="Y783" s="87">
        <f>IF(Dane!$E$3=1,AM783+AY783+BK783,IF(Dane!$E$3=2,AS783+BE783+BQ783,AU783+BG783+BS783))</f>
        <v>0</v>
      </c>
      <c r="Z783" s="87">
        <f>IF(((H783*Dane!$C$9)-X783)&lt;0,0,(H783*Dane!$C$9)-X783)</f>
        <v>0</v>
      </c>
      <c r="AA783" s="88">
        <f>IFERROR(IF(((I783*Dane!$C$9)-Y783)&lt;0,0,(I783*Dane!$C$9)-Y783),0)</f>
        <v>0</v>
      </c>
      <c r="AB783" s="74"/>
      <c r="AC783" s="83">
        <f>IF(Dane!$E$3=1,AL783,IF(Dane!$E$3=2,AR783,AT783))</f>
        <v>0</v>
      </c>
      <c r="AD783" s="83">
        <f>IF(Dane!$E$3=1,AM783,IF(Dane!$E$3=2,AS783,AU783))</f>
        <v>0</v>
      </c>
      <c r="AE783" s="83">
        <f>IF(Dane!$E$3=1,AX783,IF(Dane!$E$3=2,BD783,BF783))</f>
        <v>0</v>
      </c>
      <c r="AF783" s="83">
        <f>IF(Dane!$E$3=1,AY783,IF(Dane!$E$3=2,BE783,BG783))</f>
        <v>0</v>
      </c>
      <c r="AG783" s="83">
        <f>IF(Dane!$E$3=1,BJ783,IF(Dane!$E$3=2,BP783,BR783))</f>
        <v>0</v>
      </c>
      <c r="AH783" s="83">
        <f>IF(Dane!$E$3=1,BK783,IF(Dane!$E$3=2,BQ783,BS783))</f>
        <v>0</v>
      </c>
      <c r="AI783" s="84">
        <f t="shared" si="384"/>
        <v>0</v>
      </c>
      <c r="AJ783" s="84">
        <f t="shared" si="385"/>
        <v>0</v>
      </c>
      <c r="AK783" s="84"/>
      <c r="AL783" s="84">
        <f t="shared" si="371"/>
        <v>0</v>
      </c>
      <c r="AM783" s="84">
        <f t="shared" si="386"/>
        <v>0</v>
      </c>
      <c r="AN783" s="84">
        <f t="shared" si="387"/>
        <v>0</v>
      </c>
      <c r="AO783" s="84">
        <f t="shared" si="372"/>
        <v>0</v>
      </c>
      <c r="AP783" s="84">
        <f t="shared" si="373"/>
        <v>0</v>
      </c>
      <c r="AQ783" s="84">
        <f t="shared" si="388"/>
        <v>0</v>
      </c>
      <c r="AR783" s="84">
        <f t="shared" si="397"/>
        <v>0</v>
      </c>
      <c r="AS783" s="84">
        <v>0</v>
      </c>
      <c r="AT783" s="84">
        <f t="shared" si="400"/>
        <v>0</v>
      </c>
      <c r="AU783" s="84">
        <v>0</v>
      </c>
      <c r="AV783" s="84">
        <f t="shared" si="374"/>
        <v>0</v>
      </c>
      <c r="AW783" s="84">
        <f t="shared" si="389"/>
        <v>0</v>
      </c>
      <c r="AX783" s="84">
        <f t="shared" si="375"/>
        <v>0</v>
      </c>
      <c r="AY783" s="84">
        <f t="shared" si="376"/>
        <v>0</v>
      </c>
      <c r="AZ783" s="84">
        <f t="shared" si="390"/>
        <v>0</v>
      </c>
      <c r="BA783" s="84">
        <f t="shared" si="377"/>
        <v>0</v>
      </c>
      <c r="BB783" s="84">
        <f t="shared" si="378"/>
        <v>0</v>
      </c>
      <c r="BC783" s="84">
        <f t="shared" si="391"/>
        <v>0</v>
      </c>
      <c r="BD783" s="84">
        <f t="shared" si="398"/>
        <v>0</v>
      </c>
      <c r="BE783" s="84">
        <v>0</v>
      </c>
      <c r="BF783" s="84">
        <f t="shared" si="392"/>
        <v>0</v>
      </c>
      <c r="BG783" s="84">
        <v>0</v>
      </c>
      <c r="BH783" s="84">
        <f t="shared" si="379"/>
        <v>0</v>
      </c>
      <c r="BI783" s="84">
        <f t="shared" si="393"/>
        <v>0</v>
      </c>
      <c r="BJ783" s="84">
        <f t="shared" si="380"/>
        <v>0</v>
      </c>
      <c r="BK783" s="84">
        <f t="shared" si="381"/>
        <v>0</v>
      </c>
      <c r="BL783" s="84">
        <f t="shared" si="394"/>
        <v>0</v>
      </c>
      <c r="BM783" s="84">
        <f t="shared" si="382"/>
        <v>0</v>
      </c>
      <c r="BN783" s="84">
        <f t="shared" si="383"/>
        <v>0</v>
      </c>
      <c r="BO783" s="84">
        <f t="shared" si="395"/>
        <v>0</v>
      </c>
      <c r="BP783" s="84">
        <f t="shared" si="399"/>
        <v>0</v>
      </c>
      <c r="BQ783" s="84">
        <v>0</v>
      </c>
      <c r="BR783" s="84">
        <f t="shared" si="396"/>
        <v>0</v>
      </c>
      <c r="BS783" s="84">
        <v>0</v>
      </c>
    </row>
    <row r="784" spans="1:71" s="85" customFormat="1">
      <c r="A784" s="69">
        <v>775</v>
      </c>
      <c r="B784" s="1"/>
      <c r="C784" s="1"/>
      <c r="D784" s="2"/>
      <c r="E784" s="3"/>
      <c r="F784" s="4"/>
      <c r="G784" s="2"/>
      <c r="H784" s="4"/>
      <c r="I784" s="4"/>
      <c r="J784" s="4"/>
      <c r="K784" s="5"/>
      <c r="L784" s="32"/>
      <c r="M784" s="4"/>
      <c r="N784" s="4"/>
      <c r="O784" s="5"/>
      <c r="P784" s="32"/>
      <c r="Q784" s="4"/>
      <c r="R784" s="4"/>
      <c r="S784" s="47"/>
      <c r="T784" s="32"/>
      <c r="U784" s="4"/>
      <c r="V784" s="4"/>
      <c r="W784" s="47"/>
      <c r="X784" s="86">
        <f>IF(Dane!$E$3=1,AL784+AX784+BJ784,IF(Dane!$E$3=2,AR784+BD784+BP784,AT784+BF784+BR784))</f>
        <v>0</v>
      </c>
      <c r="Y784" s="87">
        <f>IF(Dane!$E$3=1,AM784+AY784+BK784,IF(Dane!$E$3=2,AS784+BE784+BQ784,AU784+BG784+BS784))</f>
        <v>0</v>
      </c>
      <c r="Z784" s="87">
        <f>IF(((H784*Dane!$C$9)-X784)&lt;0,0,(H784*Dane!$C$9)-X784)</f>
        <v>0</v>
      </c>
      <c r="AA784" s="88">
        <f>IFERROR(IF(((I784*Dane!$C$9)-Y784)&lt;0,0,(I784*Dane!$C$9)-Y784),0)</f>
        <v>0</v>
      </c>
      <c r="AB784" s="74"/>
      <c r="AC784" s="83">
        <f>IF(Dane!$E$3=1,AL784,IF(Dane!$E$3=2,AR784,AT784))</f>
        <v>0</v>
      </c>
      <c r="AD784" s="83">
        <f>IF(Dane!$E$3=1,AM784,IF(Dane!$E$3=2,AS784,AU784))</f>
        <v>0</v>
      </c>
      <c r="AE784" s="83">
        <f>IF(Dane!$E$3=1,AX784,IF(Dane!$E$3=2,BD784,BF784))</f>
        <v>0</v>
      </c>
      <c r="AF784" s="83">
        <f>IF(Dane!$E$3=1,AY784,IF(Dane!$E$3=2,BE784,BG784))</f>
        <v>0</v>
      </c>
      <c r="AG784" s="83">
        <f>IF(Dane!$E$3=1,BJ784,IF(Dane!$E$3=2,BP784,BR784))</f>
        <v>0</v>
      </c>
      <c r="AH784" s="83">
        <f>IF(Dane!$E$3=1,BK784,IF(Dane!$E$3=2,BQ784,BS784))</f>
        <v>0</v>
      </c>
      <c r="AI784" s="84">
        <f t="shared" si="384"/>
        <v>0</v>
      </c>
      <c r="AJ784" s="84">
        <f t="shared" si="385"/>
        <v>0</v>
      </c>
      <c r="AK784" s="84"/>
      <c r="AL784" s="84">
        <f t="shared" si="371"/>
        <v>0</v>
      </c>
      <c r="AM784" s="84">
        <f t="shared" si="386"/>
        <v>0</v>
      </c>
      <c r="AN784" s="84">
        <f t="shared" si="387"/>
        <v>0</v>
      </c>
      <c r="AO784" s="84">
        <f t="shared" si="372"/>
        <v>0</v>
      </c>
      <c r="AP784" s="84">
        <f t="shared" si="373"/>
        <v>0</v>
      </c>
      <c r="AQ784" s="84">
        <f t="shared" si="388"/>
        <v>0</v>
      </c>
      <c r="AR784" s="84">
        <f t="shared" si="397"/>
        <v>0</v>
      </c>
      <c r="AS784" s="84">
        <v>0</v>
      </c>
      <c r="AT784" s="84">
        <f t="shared" si="400"/>
        <v>0</v>
      </c>
      <c r="AU784" s="84">
        <v>0</v>
      </c>
      <c r="AV784" s="84">
        <f t="shared" si="374"/>
        <v>0</v>
      </c>
      <c r="AW784" s="84">
        <f t="shared" si="389"/>
        <v>0</v>
      </c>
      <c r="AX784" s="84">
        <f t="shared" si="375"/>
        <v>0</v>
      </c>
      <c r="AY784" s="84">
        <f t="shared" si="376"/>
        <v>0</v>
      </c>
      <c r="AZ784" s="84">
        <f t="shared" si="390"/>
        <v>0</v>
      </c>
      <c r="BA784" s="84">
        <f t="shared" si="377"/>
        <v>0</v>
      </c>
      <c r="BB784" s="84">
        <f t="shared" si="378"/>
        <v>0</v>
      </c>
      <c r="BC784" s="84">
        <f t="shared" si="391"/>
        <v>0</v>
      </c>
      <c r="BD784" s="84">
        <f t="shared" si="398"/>
        <v>0</v>
      </c>
      <c r="BE784" s="84">
        <v>0</v>
      </c>
      <c r="BF784" s="84">
        <f t="shared" si="392"/>
        <v>0</v>
      </c>
      <c r="BG784" s="84">
        <v>0</v>
      </c>
      <c r="BH784" s="84">
        <f t="shared" si="379"/>
        <v>0</v>
      </c>
      <c r="BI784" s="84">
        <f t="shared" si="393"/>
        <v>0</v>
      </c>
      <c r="BJ784" s="84">
        <f t="shared" si="380"/>
        <v>0</v>
      </c>
      <c r="BK784" s="84">
        <f t="shared" si="381"/>
        <v>0</v>
      </c>
      <c r="BL784" s="84">
        <f t="shared" si="394"/>
        <v>0</v>
      </c>
      <c r="BM784" s="84">
        <f t="shared" si="382"/>
        <v>0</v>
      </c>
      <c r="BN784" s="84">
        <f t="shared" si="383"/>
        <v>0</v>
      </c>
      <c r="BO784" s="84">
        <f t="shared" si="395"/>
        <v>0</v>
      </c>
      <c r="BP784" s="84">
        <f t="shared" si="399"/>
        <v>0</v>
      </c>
      <c r="BQ784" s="84">
        <v>0</v>
      </c>
      <c r="BR784" s="84">
        <f t="shared" si="396"/>
        <v>0</v>
      </c>
      <c r="BS784" s="84">
        <v>0</v>
      </c>
    </row>
    <row r="785" spans="1:71" s="85" customFormat="1">
      <c r="A785" s="69">
        <v>776</v>
      </c>
      <c r="B785" s="1"/>
      <c r="C785" s="1"/>
      <c r="D785" s="2"/>
      <c r="E785" s="3"/>
      <c r="F785" s="4"/>
      <c r="G785" s="2"/>
      <c r="H785" s="4"/>
      <c r="I785" s="4"/>
      <c r="J785" s="4"/>
      <c r="K785" s="5"/>
      <c r="L785" s="32"/>
      <c r="M785" s="4"/>
      <c r="N785" s="4"/>
      <c r="O785" s="5"/>
      <c r="P785" s="32"/>
      <c r="Q785" s="4"/>
      <c r="R785" s="4"/>
      <c r="S785" s="47"/>
      <c r="T785" s="32"/>
      <c r="U785" s="4"/>
      <c r="V785" s="4"/>
      <c r="W785" s="47"/>
      <c r="X785" s="86">
        <f>IF(Dane!$E$3=1,AL785+AX785+BJ785,IF(Dane!$E$3=2,AR785+BD785+BP785,AT785+BF785+BR785))</f>
        <v>0</v>
      </c>
      <c r="Y785" s="87">
        <f>IF(Dane!$E$3=1,AM785+AY785+BK785,IF(Dane!$E$3=2,AS785+BE785+BQ785,AU785+BG785+BS785))</f>
        <v>0</v>
      </c>
      <c r="Z785" s="87">
        <f>IF(((H785*Dane!$C$9)-X785)&lt;0,0,(H785*Dane!$C$9)-X785)</f>
        <v>0</v>
      </c>
      <c r="AA785" s="88">
        <f>IFERROR(IF(((I785*Dane!$C$9)-Y785)&lt;0,0,(I785*Dane!$C$9)-Y785),0)</f>
        <v>0</v>
      </c>
      <c r="AB785" s="74"/>
      <c r="AC785" s="83">
        <f>IF(Dane!$E$3=1,AL785,IF(Dane!$E$3=2,AR785,AT785))</f>
        <v>0</v>
      </c>
      <c r="AD785" s="83">
        <f>IF(Dane!$E$3=1,AM785,IF(Dane!$E$3=2,AS785,AU785))</f>
        <v>0</v>
      </c>
      <c r="AE785" s="83">
        <f>IF(Dane!$E$3=1,AX785,IF(Dane!$E$3=2,BD785,BF785))</f>
        <v>0</v>
      </c>
      <c r="AF785" s="83">
        <f>IF(Dane!$E$3=1,AY785,IF(Dane!$E$3=2,BE785,BG785))</f>
        <v>0</v>
      </c>
      <c r="AG785" s="83">
        <f>IF(Dane!$E$3=1,BJ785,IF(Dane!$E$3=2,BP785,BR785))</f>
        <v>0</v>
      </c>
      <c r="AH785" s="83">
        <f>IF(Dane!$E$3=1,BK785,IF(Dane!$E$3=2,BQ785,BS785))</f>
        <v>0</v>
      </c>
      <c r="AI785" s="84">
        <f t="shared" si="384"/>
        <v>0</v>
      </c>
      <c r="AJ785" s="84">
        <f t="shared" si="385"/>
        <v>0</v>
      </c>
      <c r="AK785" s="84"/>
      <c r="AL785" s="84">
        <f t="shared" si="371"/>
        <v>0</v>
      </c>
      <c r="AM785" s="84">
        <f t="shared" si="386"/>
        <v>0</v>
      </c>
      <c r="AN785" s="84">
        <f t="shared" si="387"/>
        <v>0</v>
      </c>
      <c r="AO785" s="84">
        <f t="shared" si="372"/>
        <v>0</v>
      </c>
      <c r="AP785" s="84">
        <f t="shared" si="373"/>
        <v>0</v>
      </c>
      <c r="AQ785" s="84">
        <f t="shared" si="388"/>
        <v>0</v>
      </c>
      <c r="AR785" s="84">
        <f t="shared" si="397"/>
        <v>0</v>
      </c>
      <c r="AS785" s="84">
        <v>0</v>
      </c>
      <c r="AT785" s="84">
        <f t="shared" si="400"/>
        <v>0</v>
      </c>
      <c r="AU785" s="84">
        <v>0</v>
      </c>
      <c r="AV785" s="84">
        <f t="shared" si="374"/>
        <v>0</v>
      </c>
      <c r="AW785" s="84">
        <f t="shared" si="389"/>
        <v>0</v>
      </c>
      <c r="AX785" s="84">
        <f t="shared" si="375"/>
        <v>0</v>
      </c>
      <c r="AY785" s="84">
        <f t="shared" si="376"/>
        <v>0</v>
      </c>
      <c r="AZ785" s="84">
        <f t="shared" si="390"/>
        <v>0</v>
      </c>
      <c r="BA785" s="84">
        <f t="shared" si="377"/>
        <v>0</v>
      </c>
      <c r="BB785" s="84">
        <f t="shared" si="378"/>
        <v>0</v>
      </c>
      <c r="BC785" s="84">
        <f t="shared" si="391"/>
        <v>0</v>
      </c>
      <c r="BD785" s="84">
        <f t="shared" si="398"/>
        <v>0</v>
      </c>
      <c r="BE785" s="84">
        <v>0</v>
      </c>
      <c r="BF785" s="84">
        <f t="shared" si="392"/>
        <v>0</v>
      </c>
      <c r="BG785" s="84">
        <v>0</v>
      </c>
      <c r="BH785" s="84">
        <f t="shared" si="379"/>
        <v>0</v>
      </c>
      <c r="BI785" s="84">
        <f t="shared" si="393"/>
        <v>0</v>
      </c>
      <c r="BJ785" s="84">
        <f t="shared" si="380"/>
        <v>0</v>
      </c>
      <c r="BK785" s="84">
        <f t="shared" si="381"/>
        <v>0</v>
      </c>
      <c r="BL785" s="84">
        <f t="shared" si="394"/>
        <v>0</v>
      </c>
      <c r="BM785" s="84">
        <f t="shared" si="382"/>
        <v>0</v>
      </c>
      <c r="BN785" s="84">
        <f t="shared" si="383"/>
        <v>0</v>
      </c>
      <c r="BO785" s="84">
        <f t="shared" si="395"/>
        <v>0</v>
      </c>
      <c r="BP785" s="84">
        <f t="shared" si="399"/>
        <v>0</v>
      </c>
      <c r="BQ785" s="84">
        <v>0</v>
      </c>
      <c r="BR785" s="84">
        <f t="shared" si="396"/>
        <v>0</v>
      </c>
      <c r="BS785" s="84">
        <v>0</v>
      </c>
    </row>
    <row r="786" spans="1:71" s="85" customFormat="1">
      <c r="A786" s="69">
        <v>777</v>
      </c>
      <c r="B786" s="1"/>
      <c r="C786" s="1"/>
      <c r="D786" s="2"/>
      <c r="E786" s="3"/>
      <c r="F786" s="4"/>
      <c r="G786" s="2"/>
      <c r="H786" s="4"/>
      <c r="I786" s="4"/>
      <c r="J786" s="4"/>
      <c r="K786" s="5"/>
      <c r="L786" s="32"/>
      <c r="M786" s="4"/>
      <c r="N786" s="4"/>
      <c r="O786" s="5"/>
      <c r="P786" s="32"/>
      <c r="Q786" s="4"/>
      <c r="R786" s="4"/>
      <c r="S786" s="47"/>
      <c r="T786" s="32"/>
      <c r="U786" s="4"/>
      <c r="V786" s="4"/>
      <c r="W786" s="47"/>
      <c r="X786" s="86">
        <f>IF(Dane!$E$3=1,AL786+AX786+BJ786,IF(Dane!$E$3=2,AR786+BD786+BP786,AT786+BF786+BR786))</f>
        <v>0</v>
      </c>
      <c r="Y786" s="87">
        <f>IF(Dane!$E$3=1,AM786+AY786+BK786,IF(Dane!$E$3=2,AS786+BE786+BQ786,AU786+BG786+BS786))</f>
        <v>0</v>
      </c>
      <c r="Z786" s="87">
        <f>IF(((H786*Dane!$C$9)-X786)&lt;0,0,(H786*Dane!$C$9)-X786)</f>
        <v>0</v>
      </c>
      <c r="AA786" s="88">
        <f>IFERROR(IF(((I786*Dane!$C$9)-Y786)&lt;0,0,(I786*Dane!$C$9)-Y786),0)</f>
        <v>0</v>
      </c>
      <c r="AB786" s="74"/>
      <c r="AC786" s="83">
        <f>IF(Dane!$E$3=1,AL786,IF(Dane!$E$3=2,AR786,AT786))</f>
        <v>0</v>
      </c>
      <c r="AD786" s="83">
        <f>IF(Dane!$E$3=1,AM786,IF(Dane!$E$3=2,AS786,AU786))</f>
        <v>0</v>
      </c>
      <c r="AE786" s="83">
        <f>IF(Dane!$E$3=1,AX786,IF(Dane!$E$3=2,BD786,BF786))</f>
        <v>0</v>
      </c>
      <c r="AF786" s="83">
        <f>IF(Dane!$E$3=1,AY786,IF(Dane!$E$3=2,BE786,BG786))</f>
        <v>0</v>
      </c>
      <c r="AG786" s="83">
        <f>IF(Dane!$E$3=1,BJ786,IF(Dane!$E$3=2,BP786,BR786))</f>
        <v>0</v>
      </c>
      <c r="AH786" s="83">
        <f>IF(Dane!$E$3=1,BK786,IF(Dane!$E$3=2,BQ786,BS786))</f>
        <v>0</v>
      </c>
      <c r="AI786" s="84">
        <f t="shared" si="384"/>
        <v>0</v>
      </c>
      <c r="AJ786" s="84">
        <f t="shared" si="385"/>
        <v>0</v>
      </c>
      <c r="AK786" s="84"/>
      <c r="AL786" s="84">
        <f t="shared" si="371"/>
        <v>0</v>
      </c>
      <c r="AM786" s="84">
        <f t="shared" si="386"/>
        <v>0</v>
      </c>
      <c r="AN786" s="84">
        <f t="shared" si="387"/>
        <v>0</v>
      </c>
      <c r="AO786" s="84">
        <f t="shared" si="372"/>
        <v>0</v>
      </c>
      <c r="AP786" s="84">
        <f t="shared" si="373"/>
        <v>0</v>
      </c>
      <c r="AQ786" s="84">
        <f t="shared" si="388"/>
        <v>0</v>
      </c>
      <c r="AR786" s="84">
        <f t="shared" si="397"/>
        <v>0</v>
      </c>
      <c r="AS786" s="84">
        <v>0</v>
      </c>
      <c r="AT786" s="84">
        <f t="shared" si="400"/>
        <v>0</v>
      </c>
      <c r="AU786" s="84">
        <v>0</v>
      </c>
      <c r="AV786" s="84">
        <f t="shared" si="374"/>
        <v>0</v>
      </c>
      <c r="AW786" s="84">
        <f t="shared" si="389"/>
        <v>0</v>
      </c>
      <c r="AX786" s="84">
        <f t="shared" si="375"/>
        <v>0</v>
      </c>
      <c r="AY786" s="84">
        <f t="shared" si="376"/>
        <v>0</v>
      </c>
      <c r="AZ786" s="84">
        <f t="shared" si="390"/>
        <v>0</v>
      </c>
      <c r="BA786" s="84">
        <f t="shared" si="377"/>
        <v>0</v>
      </c>
      <c r="BB786" s="84">
        <f t="shared" si="378"/>
        <v>0</v>
      </c>
      <c r="BC786" s="84">
        <f t="shared" si="391"/>
        <v>0</v>
      </c>
      <c r="BD786" s="84">
        <f t="shared" si="398"/>
        <v>0</v>
      </c>
      <c r="BE786" s="84">
        <v>0</v>
      </c>
      <c r="BF786" s="84">
        <f t="shared" si="392"/>
        <v>0</v>
      </c>
      <c r="BG786" s="84">
        <v>0</v>
      </c>
      <c r="BH786" s="84">
        <f t="shared" si="379"/>
        <v>0</v>
      </c>
      <c r="BI786" s="84">
        <f t="shared" si="393"/>
        <v>0</v>
      </c>
      <c r="BJ786" s="84">
        <f t="shared" si="380"/>
        <v>0</v>
      </c>
      <c r="BK786" s="84">
        <f t="shared" si="381"/>
        <v>0</v>
      </c>
      <c r="BL786" s="84">
        <f t="shared" si="394"/>
        <v>0</v>
      </c>
      <c r="BM786" s="84">
        <f t="shared" si="382"/>
        <v>0</v>
      </c>
      <c r="BN786" s="84">
        <f t="shared" si="383"/>
        <v>0</v>
      </c>
      <c r="BO786" s="84">
        <f t="shared" si="395"/>
        <v>0</v>
      </c>
      <c r="BP786" s="84">
        <f t="shared" si="399"/>
        <v>0</v>
      </c>
      <c r="BQ786" s="84">
        <v>0</v>
      </c>
      <c r="BR786" s="84">
        <f t="shared" si="396"/>
        <v>0</v>
      </c>
      <c r="BS786" s="84">
        <v>0</v>
      </c>
    </row>
    <row r="787" spans="1:71" s="85" customFormat="1">
      <c r="A787" s="69">
        <v>778</v>
      </c>
      <c r="B787" s="1"/>
      <c r="C787" s="1"/>
      <c r="D787" s="2"/>
      <c r="E787" s="3"/>
      <c r="F787" s="4"/>
      <c r="G787" s="2"/>
      <c r="H787" s="4"/>
      <c r="I787" s="4"/>
      <c r="J787" s="4"/>
      <c r="K787" s="5"/>
      <c r="L787" s="32"/>
      <c r="M787" s="4"/>
      <c r="N787" s="4"/>
      <c r="O787" s="5"/>
      <c r="P787" s="32"/>
      <c r="Q787" s="4"/>
      <c r="R787" s="4"/>
      <c r="S787" s="47"/>
      <c r="T787" s="32"/>
      <c r="U787" s="4"/>
      <c r="V787" s="4"/>
      <c r="W787" s="47"/>
      <c r="X787" s="86">
        <f>IF(Dane!$E$3=1,AL787+AX787+BJ787,IF(Dane!$E$3=2,AR787+BD787+BP787,AT787+BF787+BR787))</f>
        <v>0</v>
      </c>
      <c r="Y787" s="87">
        <f>IF(Dane!$E$3=1,AM787+AY787+BK787,IF(Dane!$E$3=2,AS787+BE787+BQ787,AU787+BG787+BS787))</f>
        <v>0</v>
      </c>
      <c r="Z787" s="87">
        <f>IF(((H787*Dane!$C$9)-X787)&lt;0,0,(H787*Dane!$C$9)-X787)</f>
        <v>0</v>
      </c>
      <c r="AA787" s="88">
        <f>IFERROR(IF(((I787*Dane!$C$9)-Y787)&lt;0,0,(I787*Dane!$C$9)-Y787),0)</f>
        <v>0</v>
      </c>
      <c r="AB787" s="74"/>
      <c r="AC787" s="83">
        <f>IF(Dane!$E$3=1,AL787,IF(Dane!$E$3=2,AR787,AT787))</f>
        <v>0</v>
      </c>
      <c r="AD787" s="83">
        <f>IF(Dane!$E$3=1,AM787,IF(Dane!$E$3=2,AS787,AU787))</f>
        <v>0</v>
      </c>
      <c r="AE787" s="83">
        <f>IF(Dane!$E$3=1,AX787,IF(Dane!$E$3=2,BD787,BF787))</f>
        <v>0</v>
      </c>
      <c r="AF787" s="83">
        <f>IF(Dane!$E$3=1,AY787,IF(Dane!$E$3=2,BE787,BG787))</f>
        <v>0</v>
      </c>
      <c r="AG787" s="83">
        <f>IF(Dane!$E$3=1,BJ787,IF(Dane!$E$3=2,BP787,BR787))</f>
        <v>0</v>
      </c>
      <c r="AH787" s="83">
        <f>IF(Dane!$E$3=1,BK787,IF(Dane!$E$3=2,BQ787,BS787))</f>
        <v>0</v>
      </c>
      <c r="AI787" s="84">
        <f t="shared" si="384"/>
        <v>0</v>
      </c>
      <c r="AJ787" s="84">
        <f t="shared" si="385"/>
        <v>0</v>
      </c>
      <c r="AK787" s="84"/>
      <c r="AL787" s="84">
        <f t="shared" si="371"/>
        <v>0</v>
      </c>
      <c r="AM787" s="84">
        <f t="shared" si="386"/>
        <v>0</v>
      </c>
      <c r="AN787" s="84">
        <f t="shared" si="387"/>
        <v>0</v>
      </c>
      <c r="AO787" s="84">
        <f t="shared" si="372"/>
        <v>0</v>
      </c>
      <c r="AP787" s="84">
        <f t="shared" si="373"/>
        <v>0</v>
      </c>
      <c r="AQ787" s="84">
        <f t="shared" si="388"/>
        <v>0</v>
      </c>
      <c r="AR787" s="84">
        <f t="shared" si="397"/>
        <v>0</v>
      </c>
      <c r="AS787" s="84">
        <v>0</v>
      </c>
      <c r="AT787" s="84">
        <f t="shared" si="400"/>
        <v>0</v>
      </c>
      <c r="AU787" s="84">
        <v>0</v>
      </c>
      <c r="AV787" s="84">
        <f t="shared" si="374"/>
        <v>0</v>
      </c>
      <c r="AW787" s="84">
        <f t="shared" si="389"/>
        <v>0</v>
      </c>
      <c r="AX787" s="84">
        <f t="shared" si="375"/>
        <v>0</v>
      </c>
      <c r="AY787" s="84">
        <f t="shared" si="376"/>
        <v>0</v>
      </c>
      <c r="AZ787" s="84">
        <f t="shared" si="390"/>
        <v>0</v>
      </c>
      <c r="BA787" s="84">
        <f t="shared" si="377"/>
        <v>0</v>
      </c>
      <c r="BB787" s="84">
        <f t="shared" si="378"/>
        <v>0</v>
      </c>
      <c r="BC787" s="84">
        <f t="shared" si="391"/>
        <v>0</v>
      </c>
      <c r="BD787" s="84">
        <f t="shared" si="398"/>
        <v>0</v>
      </c>
      <c r="BE787" s="84">
        <v>0</v>
      </c>
      <c r="BF787" s="84">
        <f t="shared" si="392"/>
        <v>0</v>
      </c>
      <c r="BG787" s="84">
        <v>0</v>
      </c>
      <c r="BH787" s="84">
        <f t="shared" si="379"/>
        <v>0</v>
      </c>
      <c r="BI787" s="84">
        <f t="shared" si="393"/>
        <v>0</v>
      </c>
      <c r="BJ787" s="84">
        <f t="shared" si="380"/>
        <v>0</v>
      </c>
      <c r="BK787" s="84">
        <f t="shared" si="381"/>
        <v>0</v>
      </c>
      <c r="BL787" s="84">
        <f t="shared" si="394"/>
        <v>0</v>
      </c>
      <c r="BM787" s="84">
        <f t="shared" si="382"/>
        <v>0</v>
      </c>
      <c r="BN787" s="84">
        <f t="shared" si="383"/>
        <v>0</v>
      </c>
      <c r="BO787" s="84">
        <f t="shared" si="395"/>
        <v>0</v>
      </c>
      <c r="BP787" s="84">
        <f t="shared" si="399"/>
        <v>0</v>
      </c>
      <c r="BQ787" s="84">
        <v>0</v>
      </c>
      <c r="BR787" s="84">
        <f t="shared" si="396"/>
        <v>0</v>
      </c>
      <c r="BS787" s="84">
        <v>0</v>
      </c>
    </row>
    <row r="788" spans="1:71" s="85" customFormat="1">
      <c r="A788" s="69">
        <v>779</v>
      </c>
      <c r="B788" s="1"/>
      <c r="C788" s="1"/>
      <c r="D788" s="2"/>
      <c r="E788" s="3"/>
      <c r="F788" s="4"/>
      <c r="G788" s="2"/>
      <c r="H788" s="4"/>
      <c r="I788" s="4"/>
      <c r="J788" s="4"/>
      <c r="K788" s="5"/>
      <c r="L788" s="32"/>
      <c r="M788" s="4"/>
      <c r="N788" s="4"/>
      <c r="O788" s="5"/>
      <c r="P788" s="32"/>
      <c r="Q788" s="4"/>
      <c r="R788" s="4"/>
      <c r="S788" s="47"/>
      <c r="T788" s="32"/>
      <c r="U788" s="4"/>
      <c r="V788" s="4"/>
      <c r="W788" s="47"/>
      <c r="X788" s="86">
        <f>IF(Dane!$E$3=1,AL788+AX788+BJ788,IF(Dane!$E$3=2,AR788+BD788+BP788,AT788+BF788+BR788))</f>
        <v>0</v>
      </c>
      <c r="Y788" s="87">
        <f>IF(Dane!$E$3=1,AM788+AY788+BK788,IF(Dane!$E$3=2,AS788+BE788+BQ788,AU788+BG788+BS788))</f>
        <v>0</v>
      </c>
      <c r="Z788" s="87">
        <f>IF(((H788*Dane!$C$9)-X788)&lt;0,0,(H788*Dane!$C$9)-X788)</f>
        <v>0</v>
      </c>
      <c r="AA788" s="88">
        <f>IFERROR(IF(((I788*Dane!$C$9)-Y788)&lt;0,0,(I788*Dane!$C$9)-Y788),0)</f>
        <v>0</v>
      </c>
      <c r="AB788" s="74"/>
      <c r="AC788" s="83">
        <f>IF(Dane!$E$3=1,AL788,IF(Dane!$E$3=2,AR788,AT788))</f>
        <v>0</v>
      </c>
      <c r="AD788" s="83">
        <f>IF(Dane!$E$3=1,AM788,IF(Dane!$E$3=2,AS788,AU788))</f>
        <v>0</v>
      </c>
      <c r="AE788" s="83">
        <f>IF(Dane!$E$3=1,AX788,IF(Dane!$E$3=2,BD788,BF788))</f>
        <v>0</v>
      </c>
      <c r="AF788" s="83">
        <f>IF(Dane!$E$3=1,AY788,IF(Dane!$E$3=2,BE788,BG788))</f>
        <v>0</v>
      </c>
      <c r="AG788" s="83">
        <f>IF(Dane!$E$3=1,BJ788,IF(Dane!$E$3=2,BP788,BR788))</f>
        <v>0</v>
      </c>
      <c r="AH788" s="83">
        <f>IF(Dane!$E$3=1,BK788,IF(Dane!$E$3=2,BQ788,BS788))</f>
        <v>0</v>
      </c>
      <c r="AI788" s="84">
        <f t="shared" si="384"/>
        <v>0</v>
      </c>
      <c r="AJ788" s="84">
        <f t="shared" si="385"/>
        <v>0</v>
      </c>
      <c r="AK788" s="84"/>
      <c r="AL788" s="84">
        <f t="shared" si="371"/>
        <v>0</v>
      </c>
      <c r="AM788" s="84">
        <f t="shared" si="386"/>
        <v>0</v>
      </c>
      <c r="AN788" s="84">
        <f t="shared" si="387"/>
        <v>0</v>
      </c>
      <c r="AO788" s="84">
        <f t="shared" si="372"/>
        <v>0</v>
      </c>
      <c r="AP788" s="84">
        <f t="shared" si="373"/>
        <v>0</v>
      </c>
      <c r="AQ788" s="84">
        <f t="shared" si="388"/>
        <v>0</v>
      </c>
      <c r="AR788" s="84">
        <f t="shared" si="397"/>
        <v>0</v>
      </c>
      <c r="AS788" s="84">
        <v>0</v>
      </c>
      <c r="AT788" s="84">
        <f t="shared" si="400"/>
        <v>0</v>
      </c>
      <c r="AU788" s="84">
        <v>0</v>
      </c>
      <c r="AV788" s="84">
        <f t="shared" si="374"/>
        <v>0</v>
      </c>
      <c r="AW788" s="84">
        <f t="shared" si="389"/>
        <v>0</v>
      </c>
      <c r="AX788" s="84">
        <f t="shared" si="375"/>
        <v>0</v>
      </c>
      <c r="AY788" s="84">
        <f t="shared" si="376"/>
        <v>0</v>
      </c>
      <c r="AZ788" s="84">
        <f t="shared" si="390"/>
        <v>0</v>
      </c>
      <c r="BA788" s="84">
        <f t="shared" si="377"/>
        <v>0</v>
      </c>
      <c r="BB788" s="84">
        <f t="shared" si="378"/>
        <v>0</v>
      </c>
      <c r="BC788" s="84">
        <f t="shared" si="391"/>
        <v>0</v>
      </c>
      <c r="BD788" s="84">
        <f t="shared" si="398"/>
        <v>0</v>
      </c>
      <c r="BE788" s="84">
        <v>0</v>
      </c>
      <c r="BF788" s="84">
        <f t="shared" si="392"/>
        <v>0</v>
      </c>
      <c r="BG788" s="84">
        <v>0</v>
      </c>
      <c r="BH788" s="84">
        <f t="shared" si="379"/>
        <v>0</v>
      </c>
      <c r="BI788" s="84">
        <f t="shared" si="393"/>
        <v>0</v>
      </c>
      <c r="BJ788" s="84">
        <f t="shared" si="380"/>
        <v>0</v>
      </c>
      <c r="BK788" s="84">
        <f t="shared" si="381"/>
        <v>0</v>
      </c>
      <c r="BL788" s="84">
        <f t="shared" si="394"/>
        <v>0</v>
      </c>
      <c r="BM788" s="84">
        <f t="shared" si="382"/>
        <v>0</v>
      </c>
      <c r="BN788" s="84">
        <f t="shared" si="383"/>
        <v>0</v>
      </c>
      <c r="BO788" s="84">
        <f t="shared" si="395"/>
        <v>0</v>
      </c>
      <c r="BP788" s="84">
        <f t="shared" si="399"/>
        <v>0</v>
      </c>
      <c r="BQ788" s="84">
        <v>0</v>
      </c>
      <c r="BR788" s="84">
        <f t="shared" si="396"/>
        <v>0</v>
      </c>
      <c r="BS788" s="84">
        <v>0</v>
      </c>
    </row>
    <row r="789" spans="1:71" s="85" customFormat="1">
      <c r="A789" s="69">
        <v>780</v>
      </c>
      <c r="B789" s="1"/>
      <c r="C789" s="1"/>
      <c r="D789" s="2"/>
      <c r="E789" s="3"/>
      <c r="F789" s="4"/>
      <c r="G789" s="2"/>
      <c r="H789" s="4"/>
      <c r="I789" s="4"/>
      <c r="J789" s="4"/>
      <c r="K789" s="5"/>
      <c r="L789" s="32"/>
      <c r="M789" s="4"/>
      <c r="N789" s="4"/>
      <c r="O789" s="5"/>
      <c r="P789" s="32"/>
      <c r="Q789" s="4"/>
      <c r="R789" s="4"/>
      <c r="S789" s="47"/>
      <c r="T789" s="32"/>
      <c r="U789" s="4"/>
      <c r="V789" s="4"/>
      <c r="W789" s="47"/>
      <c r="X789" s="86">
        <f>IF(Dane!$E$3=1,AL789+AX789+BJ789,IF(Dane!$E$3=2,AR789+BD789+BP789,AT789+BF789+BR789))</f>
        <v>0</v>
      </c>
      <c r="Y789" s="87">
        <f>IF(Dane!$E$3=1,AM789+AY789+BK789,IF(Dane!$E$3=2,AS789+BE789+BQ789,AU789+BG789+BS789))</f>
        <v>0</v>
      </c>
      <c r="Z789" s="87">
        <f>IF(((H789*Dane!$C$9)-X789)&lt;0,0,(H789*Dane!$C$9)-X789)</f>
        <v>0</v>
      </c>
      <c r="AA789" s="88">
        <f>IFERROR(IF(((I789*Dane!$C$9)-Y789)&lt;0,0,(I789*Dane!$C$9)-Y789),0)</f>
        <v>0</v>
      </c>
      <c r="AB789" s="74"/>
      <c r="AC789" s="83">
        <f>IF(Dane!$E$3=1,AL789,IF(Dane!$E$3=2,AR789,AT789))</f>
        <v>0</v>
      </c>
      <c r="AD789" s="83">
        <f>IF(Dane!$E$3=1,AM789,IF(Dane!$E$3=2,AS789,AU789))</f>
        <v>0</v>
      </c>
      <c r="AE789" s="83">
        <f>IF(Dane!$E$3=1,AX789,IF(Dane!$E$3=2,BD789,BF789))</f>
        <v>0</v>
      </c>
      <c r="AF789" s="83">
        <f>IF(Dane!$E$3=1,AY789,IF(Dane!$E$3=2,BE789,BG789))</f>
        <v>0</v>
      </c>
      <c r="AG789" s="83">
        <f>IF(Dane!$E$3=1,BJ789,IF(Dane!$E$3=2,BP789,BR789))</f>
        <v>0</v>
      </c>
      <c r="AH789" s="83">
        <f>IF(Dane!$E$3=1,BK789,IF(Dane!$E$3=2,BQ789,BS789))</f>
        <v>0</v>
      </c>
      <c r="AI789" s="84">
        <f t="shared" si="384"/>
        <v>0</v>
      </c>
      <c r="AJ789" s="84">
        <f t="shared" si="385"/>
        <v>0</v>
      </c>
      <c r="AK789" s="84"/>
      <c r="AL789" s="84">
        <f t="shared" si="371"/>
        <v>0</v>
      </c>
      <c r="AM789" s="84">
        <f t="shared" si="386"/>
        <v>0</v>
      </c>
      <c r="AN789" s="84">
        <f t="shared" si="387"/>
        <v>0</v>
      </c>
      <c r="AO789" s="84">
        <f t="shared" si="372"/>
        <v>0</v>
      </c>
      <c r="AP789" s="84">
        <f t="shared" si="373"/>
        <v>0</v>
      </c>
      <c r="AQ789" s="84">
        <f t="shared" si="388"/>
        <v>0</v>
      </c>
      <c r="AR789" s="84">
        <f t="shared" si="397"/>
        <v>0</v>
      </c>
      <c r="AS789" s="84">
        <v>0</v>
      </c>
      <c r="AT789" s="84">
        <f t="shared" si="400"/>
        <v>0</v>
      </c>
      <c r="AU789" s="84">
        <v>0</v>
      </c>
      <c r="AV789" s="84">
        <f t="shared" si="374"/>
        <v>0</v>
      </c>
      <c r="AW789" s="84">
        <f t="shared" si="389"/>
        <v>0</v>
      </c>
      <c r="AX789" s="84">
        <f t="shared" si="375"/>
        <v>0</v>
      </c>
      <c r="AY789" s="84">
        <f t="shared" si="376"/>
        <v>0</v>
      </c>
      <c r="AZ789" s="84">
        <f t="shared" si="390"/>
        <v>0</v>
      </c>
      <c r="BA789" s="84">
        <f t="shared" si="377"/>
        <v>0</v>
      </c>
      <c r="BB789" s="84">
        <f t="shared" si="378"/>
        <v>0</v>
      </c>
      <c r="BC789" s="84">
        <f t="shared" si="391"/>
        <v>0</v>
      </c>
      <c r="BD789" s="84">
        <f t="shared" si="398"/>
        <v>0</v>
      </c>
      <c r="BE789" s="84">
        <v>0</v>
      </c>
      <c r="BF789" s="84">
        <f t="shared" si="392"/>
        <v>0</v>
      </c>
      <c r="BG789" s="84">
        <v>0</v>
      </c>
      <c r="BH789" s="84">
        <f t="shared" si="379"/>
        <v>0</v>
      </c>
      <c r="BI789" s="84">
        <f t="shared" si="393"/>
        <v>0</v>
      </c>
      <c r="BJ789" s="84">
        <f t="shared" si="380"/>
        <v>0</v>
      </c>
      <c r="BK789" s="84">
        <f t="shared" si="381"/>
        <v>0</v>
      </c>
      <c r="BL789" s="84">
        <f t="shared" si="394"/>
        <v>0</v>
      </c>
      <c r="BM789" s="84">
        <f t="shared" si="382"/>
        <v>0</v>
      </c>
      <c r="BN789" s="84">
        <f t="shared" si="383"/>
        <v>0</v>
      </c>
      <c r="BO789" s="84">
        <f t="shared" si="395"/>
        <v>0</v>
      </c>
      <c r="BP789" s="84">
        <f t="shared" si="399"/>
        <v>0</v>
      </c>
      <c r="BQ789" s="84">
        <v>0</v>
      </c>
      <c r="BR789" s="84">
        <f t="shared" si="396"/>
        <v>0</v>
      </c>
      <c r="BS789" s="84">
        <v>0</v>
      </c>
    </row>
    <row r="790" spans="1:71" s="85" customFormat="1">
      <c r="A790" s="69">
        <v>781</v>
      </c>
      <c r="B790" s="1"/>
      <c r="C790" s="1"/>
      <c r="D790" s="2"/>
      <c r="E790" s="3"/>
      <c r="F790" s="4"/>
      <c r="G790" s="2"/>
      <c r="H790" s="4"/>
      <c r="I790" s="4"/>
      <c r="J790" s="4"/>
      <c r="K790" s="5"/>
      <c r="L790" s="32"/>
      <c r="M790" s="4"/>
      <c r="N790" s="4"/>
      <c r="O790" s="5"/>
      <c r="P790" s="32"/>
      <c r="Q790" s="4"/>
      <c r="R790" s="4"/>
      <c r="S790" s="47"/>
      <c r="T790" s="32"/>
      <c r="U790" s="4"/>
      <c r="V790" s="4"/>
      <c r="W790" s="47"/>
      <c r="X790" s="86">
        <f>IF(Dane!$E$3=1,AL790+AX790+BJ790,IF(Dane!$E$3=2,AR790+BD790+BP790,AT790+BF790+BR790))</f>
        <v>0</v>
      </c>
      <c r="Y790" s="87">
        <f>IF(Dane!$E$3=1,AM790+AY790+BK790,IF(Dane!$E$3=2,AS790+BE790+BQ790,AU790+BG790+BS790))</f>
        <v>0</v>
      </c>
      <c r="Z790" s="87">
        <f>IF(((H790*Dane!$C$9)-X790)&lt;0,0,(H790*Dane!$C$9)-X790)</f>
        <v>0</v>
      </c>
      <c r="AA790" s="88">
        <f>IFERROR(IF(((I790*Dane!$C$9)-Y790)&lt;0,0,(I790*Dane!$C$9)-Y790),0)</f>
        <v>0</v>
      </c>
      <c r="AB790" s="74"/>
      <c r="AC790" s="83">
        <f>IF(Dane!$E$3=1,AL790,IF(Dane!$E$3=2,AR790,AT790))</f>
        <v>0</v>
      </c>
      <c r="AD790" s="83">
        <f>IF(Dane!$E$3=1,AM790,IF(Dane!$E$3=2,AS790,AU790))</f>
        <v>0</v>
      </c>
      <c r="AE790" s="83">
        <f>IF(Dane!$E$3=1,AX790,IF(Dane!$E$3=2,BD790,BF790))</f>
        <v>0</v>
      </c>
      <c r="AF790" s="83">
        <f>IF(Dane!$E$3=1,AY790,IF(Dane!$E$3=2,BE790,BG790))</f>
        <v>0</v>
      </c>
      <c r="AG790" s="83">
        <f>IF(Dane!$E$3=1,BJ790,IF(Dane!$E$3=2,BP790,BR790))</f>
        <v>0</v>
      </c>
      <c r="AH790" s="83">
        <f>IF(Dane!$E$3=1,BK790,IF(Dane!$E$3=2,BQ790,BS790))</f>
        <v>0</v>
      </c>
      <c r="AI790" s="84">
        <f t="shared" si="384"/>
        <v>0</v>
      </c>
      <c r="AJ790" s="84">
        <f t="shared" si="385"/>
        <v>0</v>
      </c>
      <c r="AK790" s="84"/>
      <c r="AL790" s="84">
        <f t="shared" si="371"/>
        <v>0</v>
      </c>
      <c r="AM790" s="84">
        <f t="shared" si="386"/>
        <v>0</v>
      </c>
      <c r="AN790" s="84">
        <f t="shared" si="387"/>
        <v>0</v>
      </c>
      <c r="AO790" s="84">
        <f t="shared" si="372"/>
        <v>0</v>
      </c>
      <c r="AP790" s="84">
        <f t="shared" si="373"/>
        <v>0</v>
      </c>
      <c r="AQ790" s="84">
        <f t="shared" si="388"/>
        <v>0</v>
      </c>
      <c r="AR790" s="84">
        <f t="shared" si="397"/>
        <v>0</v>
      </c>
      <c r="AS790" s="84">
        <v>0</v>
      </c>
      <c r="AT790" s="84">
        <f t="shared" si="400"/>
        <v>0</v>
      </c>
      <c r="AU790" s="84">
        <v>0</v>
      </c>
      <c r="AV790" s="84">
        <f t="shared" si="374"/>
        <v>0</v>
      </c>
      <c r="AW790" s="84">
        <f t="shared" si="389"/>
        <v>0</v>
      </c>
      <c r="AX790" s="84">
        <f t="shared" si="375"/>
        <v>0</v>
      </c>
      <c r="AY790" s="84">
        <f t="shared" si="376"/>
        <v>0</v>
      </c>
      <c r="AZ790" s="84">
        <f t="shared" si="390"/>
        <v>0</v>
      </c>
      <c r="BA790" s="84">
        <f t="shared" si="377"/>
        <v>0</v>
      </c>
      <c r="BB790" s="84">
        <f t="shared" si="378"/>
        <v>0</v>
      </c>
      <c r="BC790" s="84">
        <f t="shared" si="391"/>
        <v>0</v>
      </c>
      <c r="BD790" s="84">
        <f t="shared" si="398"/>
        <v>0</v>
      </c>
      <c r="BE790" s="84">
        <v>0</v>
      </c>
      <c r="BF790" s="84">
        <f t="shared" si="392"/>
        <v>0</v>
      </c>
      <c r="BG790" s="84">
        <v>0</v>
      </c>
      <c r="BH790" s="84">
        <f t="shared" si="379"/>
        <v>0</v>
      </c>
      <c r="BI790" s="84">
        <f t="shared" si="393"/>
        <v>0</v>
      </c>
      <c r="BJ790" s="84">
        <f t="shared" si="380"/>
        <v>0</v>
      </c>
      <c r="BK790" s="84">
        <f t="shared" si="381"/>
        <v>0</v>
      </c>
      <c r="BL790" s="84">
        <f t="shared" si="394"/>
        <v>0</v>
      </c>
      <c r="BM790" s="84">
        <f t="shared" si="382"/>
        <v>0</v>
      </c>
      <c r="BN790" s="84">
        <f t="shared" si="383"/>
        <v>0</v>
      </c>
      <c r="BO790" s="84">
        <f t="shared" si="395"/>
        <v>0</v>
      </c>
      <c r="BP790" s="84">
        <f t="shared" si="399"/>
        <v>0</v>
      </c>
      <c r="BQ790" s="84">
        <v>0</v>
      </c>
      <c r="BR790" s="84">
        <f t="shared" si="396"/>
        <v>0</v>
      </c>
      <c r="BS790" s="84">
        <v>0</v>
      </c>
    </row>
    <row r="791" spans="1:71" s="85" customFormat="1">
      <c r="A791" s="69">
        <v>782</v>
      </c>
      <c r="B791" s="1"/>
      <c r="C791" s="1"/>
      <c r="D791" s="2"/>
      <c r="E791" s="3"/>
      <c r="F791" s="4"/>
      <c r="G791" s="2"/>
      <c r="H791" s="4"/>
      <c r="I791" s="4"/>
      <c r="J791" s="4"/>
      <c r="K791" s="5"/>
      <c r="L791" s="32"/>
      <c r="M791" s="4"/>
      <c r="N791" s="4"/>
      <c r="O791" s="5"/>
      <c r="P791" s="32"/>
      <c r="Q791" s="4"/>
      <c r="R791" s="4"/>
      <c r="S791" s="47"/>
      <c r="T791" s="32"/>
      <c r="U791" s="4"/>
      <c r="V791" s="4"/>
      <c r="W791" s="47"/>
      <c r="X791" s="86">
        <f>IF(Dane!$E$3=1,AL791+AX791+BJ791,IF(Dane!$E$3=2,AR791+BD791+BP791,AT791+BF791+BR791))</f>
        <v>0</v>
      </c>
      <c r="Y791" s="87">
        <f>IF(Dane!$E$3=1,AM791+AY791+BK791,IF(Dane!$E$3=2,AS791+BE791+BQ791,AU791+BG791+BS791))</f>
        <v>0</v>
      </c>
      <c r="Z791" s="87">
        <f>IF(((H791*Dane!$C$9)-X791)&lt;0,0,(H791*Dane!$C$9)-X791)</f>
        <v>0</v>
      </c>
      <c r="AA791" s="88">
        <f>IFERROR(IF(((I791*Dane!$C$9)-Y791)&lt;0,0,(I791*Dane!$C$9)-Y791),0)</f>
        <v>0</v>
      </c>
      <c r="AB791" s="74"/>
      <c r="AC791" s="83">
        <f>IF(Dane!$E$3=1,AL791,IF(Dane!$E$3=2,AR791,AT791))</f>
        <v>0</v>
      </c>
      <c r="AD791" s="83">
        <f>IF(Dane!$E$3=1,AM791,IF(Dane!$E$3=2,AS791,AU791))</f>
        <v>0</v>
      </c>
      <c r="AE791" s="83">
        <f>IF(Dane!$E$3=1,AX791,IF(Dane!$E$3=2,BD791,BF791))</f>
        <v>0</v>
      </c>
      <c r="AF791" s="83">
        <f>IF(Dane!$E$3=1,AY791,IF(Dane!$E$3=2,BE791,BG791))</f>
        <v>0</v>
      </c>
      <c r="AG791" s="83">
        <f>IF(Dane!$E$3=1,BJ791,IF(Dane!$E$3=2,BP791,BR791))</f>
        <v>0</v>
      </c>
      <c r="AH791" s="83">
        <f>IF(Dane!$E$3=1,BK791,IF(Dane!$E$3=2,BQ791,BS791))</f>
        <v>0</v>
      </c>
      <c r="AI791" s="84">
        <f t="shared" si="384"/>
        <v>0</v>
      </c>
      <c r="AJ791" s="84">
        <f t="shared" si="385"/>
        <v>0</v>
      </c>
      <c r="AK791" s="84"/>
      <c r="AL791" s="84">
        <f t="shared" si="371"/>
        <v>0</v>
      </c>
      <c r="AM791" s="84">
        <f t="shared" si="386"/>
        <v>0</v>
      </c>
      <c r="AN791" s="84">
        <f t="shared" si="387"/>
        <v>0</v>
      </c>
      <c r="AO791" s="84">
        <f t="shared" si="372"/>
        <v>0</v>
      </c>
      <c r="AP791" s="84">
        <f t="shared" si="373"/>
        <v>0</v>
      </c>
      <c r="AQ791" s="84">
        <f t="shared" si="388"/>
        <v>0</v>
      </c>
      <c r="AR791" s="84">
        <f t="shared" si="397"/>
        <v>0</v>
      </c>
      <c r="AS791" s="84">
        <v>0</v>
      </c>
      <c r="AT791" s="84">
        <f t="shared" si="400"/>
        <v>0</v>
      </c>
      <c r="AU791" s="84">
        <v>0</v>
      </c>
      <c r="AV791" s="84">
        <f t="shared" si="374"/>
        <v>0</v>
      </c>
      <c r="AW791" s="84">
        <f t="shared" si="389"/>
        <v>0</v>
      </c>
      <c r="AX791" s="84">
        <f t="shared" si="375"/>
        <v>0</v>
      </c>
      <c r="AY791" s="84">
        <f t="shared" si="376"/>
        <v>0</v>
      </c>
      <c r="AZ791" s="84">
        <f t="shared" si="390"/>
        <v>0</v>
      </c>
      <c r="BA791" s="84">
        <f t="shared" si="377"/>
        <v>0</v>
      </c>
      <c r="BB791" s="84">
        <f t="shared" si="378"/>
        <v>0</v>
      </c>
      <c r="BC791" s="84">
        <f t="shared" si="391"/>
        <v>0</v>
      </c>
      <c r="BD791" s="84">
        <f t="shared" si="398"/>
        <v>0</v>
      </c>
      <c r="BE791" s="84">
        <v>0</v>
      </c>
      <c r="BF791" s="84">
        <f t="shared" si="392"/>
        <v>0</v>
      </c>
      <c r="BG791" s="84">
        <v>0</v>
      </c>
      <c r="BH791" s="84">
        <f t="shared" si="379"/>
        <v>0</v>
      </c>
      <c r="BI791" s="84">
        <f t="shared" si="393"/>
        <v>0</v>
      </c>
      <c r="BJ791" s="84">
        <f t="shared" si="380"/>
        <v>0</v>
      </c>
      <c r="BK791" s="84">
        <f t="shared" si="381"/>
        <v>0</v>
      </c>
      <c r="BL791" s="84">
        <f t="shared" si="394"/>
        <v>0</v>
      </c>
      <c r="BM791" s="84">
        <f t="shared" si="382"/>
        <v>0</v>
      </c>
      <c r="BN791" s="84">
        <f t="shared" si="383"/>
        <v>0</v>
      </c>
      <c r="BO791" s="84">
        <f t="shared" si="395"/>
        <v>0</v>
      </c>
      <c r="BP791" s="84">
        <f t="shared" si="399"/>
        <v>0</v>
      </c>
      <c r="BQ791" s="84">
        <v>0</v>
      </c>
      <c r="BR791" s="84">
        <f t="shared" si="396"/>
        <v>0</v>
      </c>
      <c r="BS791" s="84">
        <v>0</v>
      </c>
    </row>
    <row r="792" spans="1:71" s="85" customFormat="1">
      <c r="A792" s="69">
        <v>783</v>
      </c>
      <c r="B792" s="1"/>
      <c r="C792" s="1"/>
      <c r="D792" s="2"/>
      <c r="E792" s="3"/>
      <c r="F792" s="4"/>
      <c r="G792" s="2"/>
      <c r="H792" s="4"/>
      <c r="I792" s="4"/>
      <c r="J792" s="4"/>
      <c r="K792" s="5"/>
      <c r="L792" s="32"/>
      <c r="M792" s="4"/>
      <c r="N792" s="4"/>
      <c r="O792" s="5"/>
      <c r="P792" s="32"/>
      <c r="Q792" s="4"/>
      <c r="R792" s="4"/>
      <c r="S792" s="47"/>
      <c r="T792" s="32"/>
      <c r="U792" s="4"/>
      <c r="V792" s="4"/>
      <c r="W792" s="47"/>
      <c r="X792" s="86">
        <f>IF(Dane!$E$3=1,AL792+AX792+BJ792,IF(Dane!$E$3=2,AR792+BD792+BP792,AT792+BF792+BR792))</f>
        <v>0</v>
      </c>
      <c r="Y792" s="87">
        <f>IF(Dane!$E$3=1,AM792+AY792+BK792,IF(Dane!$E$3=2,AS792+BE792+BQ792,AU792+BG792+BS792))</f>
        <v>0</v>
      </c>
      <c r="Z792" s="87">
        <f>IF(((H792*Dane!$C$9)-X792)&lt;0,0,(H792*Dane!$C$9)-X792)</f>
        <v>0</v>
      </c>
      <c r="AA792" s="88">
        <f>IFERROR(IF(((I792*Dane!$C$9)-Y792)&lt;0,0,(I792*Dane!$C$9)-Y792),0)</f>
        <v>0</v>
      </c>
      <c r="AB792" s="74"/>
      <c r="AC792" s="83">
        <f>IF(Dane!$E$3=1,AL792,IF(Dane!$E$3=2,AR792,AT792))</f>
        <v>0</v>
      </c>
      <c r="AD792" s="83">
        <f>IF(Dane!$E$3=1,AM792,IF(Dane!$E$3=2,AS792,AU792))</f>
        <v>0</v>
      </c>
      <c r="AE792" s="83">
        <f>IF(Dane!$E$3=1,AX792,IF(Dane!$E$3=2,BD792,BF792))</f>
        <v>0</v>
      </c>
      <c r="AF792" s="83">
        <f>IF(Dane!$E$3=1,AY792,IF(Dane!$E$3=2,BE792,BG792))</f>
        <v>0</v>
      </c>
      <c r="AG792" s="83">
        <f>IF(Dane!$E$3=1,BJ792,IF(Dane!$E$3=2,BP792,BR792))</f>
        <v>0</v>
      </c>
      <c r="AH792" s="83">
        <f>IF(Dane!$E$3=1,BK792,IF(Dane!$E$3=2,BQ792,BS792))</f>
        <v>0</v>
      </c>
      <c r="AI792" s="84">
        <f t="shared" si="384"/>
        <v>0</v>
      </c>
      <c r="AJ792" s="84">
        <f t="shared" si="385"/>
        <v>0</v>
      </c>
      <c r="AK792" s="84"/>
      <c r="AL792" s="84">
        <f t="shared" si="371"/>
        <v>0</v>
      </c>
      <c r="AM792" s="84">
        <f t="shared" si="386"/>
        <v>0</v>
      </c>
      <c r="AN792" s="84">
        <f t="shared" si="387"/>
        <v>0</v>
      </c>
      <c r="AO792" s="84">
        <f t="shared" si="372"/>
        <v>0</v>
      </c>
      <c r="AP792" s="84">
        <f t="shared" si="373"/>
        <v>0</v>
      </c>
      <c r="AQ792" s="84">
        <f t="shared" si="388"/>
        <v>0</v>
      </c>
      <c r="AR792" s="84">
        <f t="shared" si="397"/>
        <v>0</v>
      </c>
      <c r="AS792" s="84">
        <v>0</v>
      </c>
      <c r="AT792" s="84">
        <f t="shared" si="400"/>
        <v>0</v>
      </c>
      <c r="AU792" s="84">
        <v>0</v>
      </c>
      <c r="AV792" s="84">
        <f t="shared" si="374"/>
        <v>0</v>
      </c>
      <c r="AW792" s="84">
        <f t="shared" si="389"/>
        <v>0</v>
      </c>
      <c r="AX792" s="84">
        <f t="shared" si="375"/>
        <v>0</v>
      </c>
      <c r="AY792" s="84">
        <f t="shared" si="376"/>
        <v>0</v>
      </c>
      <c r="AZ792" s="84">
        <f t="shared" si="390"/>
        <v>0</v>
      </c>
      <c r="BA792" s="84">
        <f t="shared" si="377"/>
        <v>0</v>
      </c>
      <c r="BB792" s="84">
        <f t="shared" si="378"/>
        <v>0</v>
      </c>
      <c r="BC792" s="84">
        <f t="shared" si="391"/>
        <v>0</v>
      </c>
      <c r="BD792" s="84">
        <f t="shared" si="398"/>
        <v>0</v>
      </c>
      <c r="BE792" s="84">
        <v>0</v>
      </c>
      <c r="BF792" s="84">
        <f t="shared" si="392"/>
        <v>0</v>
      </c>
      <c r="BG792" s="84">
        <v>0</v>
      </c>
      <c r="BH792" s="84">
        <f t="shared" si="379"/>
        <v>0</v>
      </c>
      <c r="BI792" s="84">
        <f t="shared" si="393"/>
        <v>0</v>
      </c>
      <c r="BJ792" s="84">
        <f t="shared" si="380"/>
        <v>0</v>
      </c>
      <c r="BK792" s="84">
        <f t="shared" si="381"/>
        <v>0</v>
      </c>
      <c r="BL792" s="84">
        <f t="shared" si="394"/>
        <v>0</v>
      </c>
      <c r="BM792" s="84">
        <f t="shared" si="382"/>
        <v>0</v>
      </c>
      <c r="BN792" s="84">
        <f t="shared" si="383"/>
        <v>0</v>
      </c>
      <c r="BO792" s="84">
        <f t="shared" si="395"/>
        <v>0</v>
      </c>
      <c r="BP792" s="84">
        <f t="shared" si="399"/>
        <v>0</v>
      </c>
      <c r="BQ792" s="84">
        <v>0</v>
      </c>
      <c r="BR792" s="84">
        <f t="shared" si="396"/>
        <v>0</v>
      </c>
      <c r="BS792" s="84">
        <v>0</v>
      </c>
    </row>
    <row r="793" spans="1:71" s="85" customFormat="1">
      <c r="A793" s="69">
        <v>784</v>
      </c>
      <c r="B793" s="1"/>
      <c r="C793" s="1"/>
      <c r="D793" s="2"/>
      <c r="E793" s="3"/>
      <c r="F793" s="4"/>
      <c r="G793" s="2"/>
      <c r="H793" s="4"/>
      <c r="I793" s="4"/>
      <c r="J793" s="4"/>
      <c r="K793" s="5"/>
      <c r="L793" s="32"/>
      <c r="M793" s="4"/>
      <c r="N793" s="4"/>
      <c r="O793" s="5"/>
      <c r="P793" s="32"/>
      <c r="Q793" s="4"/>
      <c r="R793" s="4"/>
      <c r="S793" s="47"/>
      <c r="T793" s="32"/>
      <c r="U793" s="4"/>
      <c r="V793" s="4"/>
      <c r="W793" s="47"/>
      <c r="X793" s="86">
        <f>IF(Dane!$E$3=1,AL793+AX793+BJ793,IF(Dane!$E$3=2,AR793+BD793+BP793,AT793+BF793+BR793))</f>
        <v>0</v>
      </c>
      <c r="Y793" s="87">
        <f>IF(Dane!$E$3=1,AM793+AY793+BK793,IF(Dane!$E$3=2,AS793+BE793+BQ793,AU793+BG793+BS793))</f>
        <v>0</v>
      </c>
      <c r="Z793" s="87">
        <f>IF(((H793*Dane!$C$9)-X793)&lt;0,0,(H793*Dane!$C$9)-X793)</f>
        <v>0</v>
      </c>
      <c r="AA793" s="88">
        <f>IFERROR(IF(((I793*Dane!$C$9)-Y793)&lt;0,0,(I793*Dane!$C$9)-Y793),0)</f>
        <v>0</v>
      </c>
      <c r="AB793" s="74"/>
      <c r="AC793" s="83">
        <f>IF(Dane!$E$3=1,AL793,IF(Dane!$E$3=2,AR793,AT793))</f>
        <v>0</v>
      </c>
      <c r="AD793" s="83">
        <f>IF(Dane!$E$3=1,AM793,IF(Dane!$E$3=2,AS793,AU793))</f>
        <v>0</v>
      </c>
      <c r="AE793" s="83">
        <f>IF(Dane!$E$3=1,AX793,IF(Dane!$E$3=2,BD793,BF793))</f>
        <v>0</v>
      </c>
      <c r="AF793" s="83">
        <f>IF(Dane!$E$3=1,AY793,IF(Dane!$E$3=2,BE793,BG793))</f>
        <v>0</v>
      </c>
      <c r="AG793" s="83">
        <f>IF(Dane!$E$3=1,BJ793,IF(Dane!$E$3=2,BP793,BR793))</f>
        <v>0</v>
      </c>
      <c r="AH793" s="83">
        <f>IF(Dane!$E$3=1,BK793,IF(Dane!$E$3=2,BQ793,BS793))</f>
        <v>0</v>
      </c>
      <c r="AI793" s="84">
        <f t="shared" si="384"/>
        <v>0</v>
      </c>
      <c r="AJ793" s="84">
        <f t="shared" si="385"/>
        <v>0</v>
      </c>
      <c r="AK793" s="84"/>
      <c r="AL793" s="84">
        <f t="shared" si="371"/>
        <v>0</v>
      </c>
      <c r="AM793" s="84">
        <f t="shared" si="386"/>
        <v>0</v>
      </c>
      <c r="AN793" s="84">
        <f t="shared" si="387"/>
        <v>0</v>
      </c>
      <c r="AO793" s="84">
        <f t="shared" si="372"/>
        <v>0</v>
      </c>
      <c r="AP793" s="84">
        <f t="shared" si="373"/>
        <v>0</v>
      </c>
      <c r="AQ793" s="84">
        <f t="shared" si="388"/>
        <v>0</v>
      </c>
      <c r="AR793" s="84">
        <f t="shared" si="397"/>
        <v>0</v>
      </c>
      <c r="AS793" s="84">
        <v>0</v>
      </c>
      <c r="AT793" s="84">
        <f t="shared" si="400"/>
        <v>0</v>
      </c>
      <c r="AU793" s="84">
        <v>0</v>
      </c>
      <c r="AV793" s="84">
        <f t="shared" si="374"/>
        <v>0</v>
      </c>
      <c r="AW793" s="84">
        <f t="shared" si="389"/>
        <v>0</v>
      </c>
      <c r="AX793" s="84">
        <f t="shared" si="375"/>
        <v>0</v>
      </c>
      <c r="AY793" s="84">
        <f t="shared" si="376"/>
        <v>0</v>
      </c>
      <c r="AZ793" s="84">
        <f t="shared" si="390"/>
        <v>0</v>
      </c>
      <c r="BA793" s="84">
        <f t="shared" si="377"/>
        <v>0</v>
      </c>
      <c r="BB793" s="84">
        <f t="shared" si="378"/>
        <v>0</v>
      </c>
      <c r="BC793" s="84">
        <f t="shared" si="391"/>
        <v>0</v>
      </c>
      <c r="BD793" s="84">
        <f t="shared" si="398"/>
        <v>0</v>
      </c>
      <c r="BE793" s="84">
        <v>0</v>
      </c>
      <c r="BF793" s="84">
        <f t="shared" si="392"/>
        <v>0</v>
      </c>
      <c r="BG793" s="84">
        <v>0</v>
      </c>
      <c r="BH793" s="84">
        <f t="shared" si="379"/>
        <v>0</v>
      </c>
      <c r="BI793" s="84">
        <f t="shared" si="393"/>
        <v>0</v>
      </c>
      <c r="BJ793" s="84">
        <f t="shared" si="380"/>
        <v>0</v>
      </c>
      <c r="BK793" s="84">
        <f t="shared" si="381"/>
        <v>0</v>
      </c>
      <c r="BL793" s="84">
        <f t="shared" si="394"/>
        <v>0</v>
      </c>
      <c r="BM793" s="84">
        <f t="shared" si="382"/>
        <v>0</v>
      </c>
      <c r="BN793" s="84">
        <f t="shared" si="383"/>
        <v>0</v>
      </c>
      <c r="BO793" s="84">
        <f t="shared" si="395"/>
        <v>0</v>
      </c>
      <c r="BP793" s="84">
        <f t="shared" si="399"/>
        <v>0</v>
      </c>
      <c r="BQ793" s="84">
        <v>0</v>
      </c>
      <c r="BR793" s="84">
        <f t="shared" si="396"/>
        <v>0</v>
      </c>
      <c r="BS793" s="84">
        <v>0</v>
      </c>
    </row>
    <row r="794" spans="1:71" s="85" customFormat="1">
      <c r="A794" s="69">
        <v>785</v>
      </c>
      <c r="B794" s="1"/>
      <c r="C794" s="1"/>
      <c r="D794" s="2"/>
      <c r="E794" s="3"/>
      <c r="F794" s="4"/>
      <c r="G794" s="2"/>
      <c r="H794" s="4"/>
      <c r="I794" s="4"/>
      <c r="J794" s="4"/>
      <c r="K794" s="5"/>
      <c r="L794" s="32"/>
      <c r="M794" s="4"/>
      <c r="N794" s="4"/>
      <c r="O794" s="5"/>
      <c r="P794" s="32"/>
      <c r="Q794" s="4"/>
      <c r="R794" s="4"/>
      <c r="S794" s="47"/>
      <c r="T794" s="32"/>
      <c r="U794" s="4"/>
      <c r="V794" s="4"/>
      <c r="W794" s="47"/>
      <c r="X794" s="86">
        <f>IF(Dane!$E$3=1,AL794+AX794+BJ794,IF(Dane!$E$3=2,AR794+BD794+BP794,AT794+BF794+BR794))</f>
        <v>0</v>
      </c>
      <c r="Y794" s="87">
        <f>IF(Dane!$E$3=1,AM794+AY794+BK794,IF(Dane!$E$3=2,AS794+BE794+BQ794,AU794+BG794+BS794))</f>
        <v>0</v>
      </c>
      <c r="Z794" s="87">
        <f>IF(((H794*Dane!$C$9)-X794)&lt;0,0,(H794*Dane!$C$9)-X794)</f>
        <v>0</v>
      </c>
      <c r="AA794" s="88">
        <f>IFERROR(IF(((I794*Dane!$C$9)-Y794)&lt;0,0,(I794*Dane!$C$9)-Y794),0)</f>
        <v>0</v>
      </c>
      <c r="AB794" s="74"/>
      <c r="AC794" s="83">
        <f>IF(Dane!$E$3=1,AL794,IF(Dane!$E$3=2,AR794,AT794))</f>
        <v>0</v>
      </c>
      <c r="AD794" s="83">
        <f>IF(Dane!$E$3=1,AM794,IF(Dane!$E$3=2,AS794,AU794))</f>
        <v>0</v>
      </c>
      <c r="AE794" s="83">
        <f>IF(Dane!$E$3=1,AX794,IF(Dane!$E$3=2,BD794,BF794))</f>
        <v>0</v>
      </c>
      <c r="AF794" s="83">
        <f>IF(Dane!$E$3=1,AY794,IF(Dane!$E$3=2,BE794,BG794))</f>
        <v>0</v>
      </c>
      <c r="AG794" s="83">
        <f>IF(Dane!$E$3=1,BJ794,IF(Dane!$E$3=2,BP794,BR794))</f>
        <v>0</v>
      </c>
      <c r="AH794" s="83">
        <f>IF(Dane!$E$3=1,BK794,IF(Dane!$E$3=2,BQ794,BS794))</f>
        <v>0</v>
      </c>
      <c r="AI794" s="84">
        <f t="shared" si="384"/>
        <v>0</v>
      </c>
      <c r="AJ794" s="84">
        <f t="shared" si="385"/>
        <v>0</v>
      </c>
      <c r="AK794" s="84"/>
      <c r="AL794" s="84">
        <f t="shared" si="371"/>
        <v>0</v>
      </c>
      <c r="AM794" s="84">
        <f t="shared" si="386"/>
        <v>0</v>
      </c>
      <c r="AN794" s="84">
        <f t="shared" si="387"/>
        <v>0</v>
      </c>
      <c r="AO794" s="84">
        <f t="shared" si="372"/>
        <v>0</v>
      </c>
      <c r="AP794" s="84">
        <f t="shared" si="373"/>
        <v>0</v>
      </c>
      <c r="AQ794" s="84">
        <f t="shared" si="388"/>
        <v>0</v>
      </c>
      <c r="AR794" s="84">
        <f t="shared" si="397"/>
        <v>0</v>
      </c>
      <c r="AS794" s="84">
        <v>0</v>
      </c>
      <c r="AT794" s="84">
        <f t="shared" si="400"/>
        <v>0</v>
      </c>
      <c r="AU794" s="84">
        <v>0</v>
      </c>
      <c r="AV794" s="84">
        <f t="shared" si="374"/>
        <v>0</v>
      </c>
      <c r="AW794" s="84">
        <f t="shared" si="389"/>
        <v>0</v>
      </c>
      <c r="AX794" s="84">
        <f t="shared" si="375"/>
        <v>0</v>
      </c>
      <c r="AY794" s="84">
        <f t="shared" si="376"/>
        <v>0</v>
      </c>
      <c r="AZ794" s="84">
        <f t="shared" si="390"/>
        <v>0</v>
      </c>
      <c r="BA794" s="84">
        <f t="shared" si="377"/>
        <v>0</v>
      </c>
      <c r="BB794" s="84">
        <f t="shared" si="378"/>
        <v>0</v>
      </c>
      <c r="BC794" s="84">
        <f t="shared" si="391"/>
        <v>0</v>
      </c>
      <c r="BD794" s="84">
        <f t="shared" si="398"/>
        <v>0</v>
      </c>
      <c r="BE794" s="84">
        <v>0</v>
      </c>
      <c r="BF794" s="84">
        <f t="shared" si="392"/>
        <v>0</v>
      </c>
      <c r="BG794" s="84">
        <v>0</v>
      </c>
      <c r="BH794" s="84">
        <f t="shared" si="379"/>
        <v>0</v>
      </c>
      <c r="BI794" s="84">
        <f t="shared" si="393"/>
        <v>0</v>
      </c>
      <c r="BJ794" s="84">
        <f t="shared" si="380"/>
        <v>0</v>
      </c>
      <c r="BK794" s="84">
        <f t="shared" si="381"/>
        <v>0</v>
      </c>
      <c r="BL794" s="84">
        <f t="shared" si="394"/>
        <v>0</v>
      </c>
      <c r="BM794" s="84">
        <f t="shared" si="382"/>
        <v>0</v>
      </c>
      <c r="BN794" s="84">
        <f t="shared" si="383"/>
        <v>0</v>
      </c>
      <c r="BO794" s="84">
        <f t="shared" si="395"/>
        <v>0</v>
      </c>
      <c r="BP794" s="84">
        <f t="shared" si="399"/>
        <v>0</v>
      </c>
      <c r="BQ794" s="84">
        <v>0</v>
      </c>
      <c r="BR794" s="84">
        <f t="shared" si="396"/>
        <v>0</v>
      </c>
      <c r="BS794" s="84">
        <v>0</v>
      </c>
    </row>
    <row r="795" spans="1:71" s="85" customFormat="1">
      <c r="A795" s="69">
        <v>786</v>
      </c>
      <c r="B795" s="1"/>
      <c r="C795" s="1"/>
      <c r="D795" s="2"/>
      <c r="E795" s="3"/>
      <c r="F795" s="4"/>
      <c r="G795" s="2"/>
      <c r="H795" s="4"/>
      <c r="I795" s="4"/>
      <c r="J795" s="4"/>
      <c r="K795" s="5"/>
      <c r="L795" s="32"/>
      <c r="M795" s="4"/>
      <c r="N795" s="4"/>
      <c r="O795" s="5"/>
      <c r="P795" s="32"/>
      <c r="Q795" s="4"/>
      <c r="R795" s="4"/>
      <c r="S795" s="47"/>
      <c r="T795" s="32"/>
      <c r="U795" s="4"/>
      <c r="V795" s="4"/>
      <c r="W795" s="47"/>
      <c r="X795" s="86">
        <f>IF(Dane!$E$3=1,AL795+AX795+BJ795,IF(Dane!$E$3=2,AR795+BD795+BP795,AT795+BF795+BR795))</f>
        <v>0</v>
      </c>
      <c r="Y795" s="87">
        <f>IF(Dane!$E$3=1,AM795+AY795+BK795,IF(Dane!$E$3=2,AS795+BE795+BQ795,AU795+BG795+BS795))</f>
        <v>0</v>
      </c>
      <c r="Z795" s="87">
        <f>IF(((H795*Dane!$C$9)-X795)&lt;0,0,(H795*Dane!$C$9)-X795)</f>
        <v>0</v>
      </c>
      <c r="AA795" s="88">
        <f>IFERROR(IF(((I795*Dane!$C$9)-Y795)&lt;0,0,(I795*Dane!$C$9)-Y795),0)</f>
        <v>0</v>
      </c>
      <c r="AB795" s="74"/>
      <c r="AC795" s="83">
        <f>IF(Dane!$E$3=1,AL795,IF(Dane!$E$3=2,AR795,AT795))</f>
        <v>0</v>
      </c>
      <c r="AD795" s="83">
        <f>IF(Dane!$E$3=1,AM795,IF(Dane!$E$3=2,AS795,AU795))</f>
        <v>0</v>
      </c>
      <c r="AE795" s="83">
        <f>IF(Dane!$E$3=1,AX795,IF(Dane!$E$3=2,BD795,BF795))</f>
        <v>0</v>
      </c>
      <c r="AF795" s="83">
        <f>IF(Dane!$E$3=1,AY795,IF(Dane!$E$3=2,BE795,BG795))</f>
        <v>0</v>
      </c>
      <c r="AG795" s="83">
        <f>IF(Dane!$E$3=1,BJ795,IF(Dane!$E$3=2,BP795,BR795))</f>
        <v>0</v>
      </c>
      <c r="AH795" s="83">
        <f>IF(Dane!$E$3=1,BK795,IF(Dane!$E$3=2,BQ795,BS795))</f>
        <v>0</v>
      </c>
      <c r="AI795" s="84">
        <f t="shared" si="384"/>
        <v>0</v>
      </c>
      <c r="AJ795" s="84">
        <f t="shared" si="385"/>
        <v>0</v>
      </c>
      <c r="AK795" s="84"/>
      <c r="AL795" s="84">
        <f t="shared" si="371"/>
        <v>0</v>
      </c>
      <c r="AM795" s="84">
        <f t="shared" si="386"/>
        <v>0</v>
      </c>
      <c r="AN795" s="84">
        <f t="shared" si="387"/>
        <v>0</v>
      </c>
      <c r="AO795" s="84">
        <f t="shared" si="372"/>
        <v>0</v>
      </c>
      <c r="AP795" s="84">
        <f t="shared" si="373"/>
        <v>0</v>
      </c>
      <c r="AQ795" s="84">
        <f t="shared" si="388"/>
        <v>0</v>
      </c>
      <c r="AR795" s="84">
        <f t="shared" si="397"/>
        <v>0</v>
      </c>
      <c r="AS795" s="84">
        <v>0</v>
      </c>
      <c r="AT795" s="84">
        <f t="shared" si="400"/>
        <v>0</v>
      </c>
      <c r="AU795" s="84">
        <v>0</v>
      </c>
      <c r="AV795" s="84">
        <f t="shared" si="374"/>
        <v>0</v>
      </c>
      <c r="AW795" s="84">
        <f t="shared" si="389"/>
        <v>0</v>
      </c>
      <c r="AX795" s="84">
        <f t="shared" si="375"/>
        <v>0</v>
      </c>
      <c r="AY795" s="84">
        <f t="shared" si="376"/>
        <v>0</v>
      </c>
      <c r="AZ795" s="84">
        <f t="shared" si="390"/>
        <v>0</v>
      </c>
      <c r="BA795" s="84">
        <f t="shared" si="377"/>
        <v>0</v>
      </c>
      <c r="BB795" s="84">
        <f t="shared" si="378"/>
        <v>0</v>
      </c>
      <c r="BC795" s="84">
        <f t="shared" si="391"/>
        <v>0</v>
      </c>
      <c r="BD795" s="84">
        <f t="shared" si="398"/>
        <v>0</v>
      </c>
      <c r="BE795" s="84">
        <v>0</v>
      </c>
      <c r="BF795" s="84">
        <f t="shared" si="392"/>
        <v>0</v>
      </c>
      <c r="BG795" s="84">
        <v>0</v>
      </c>
      <c r="BH795" s="84">
        <f t="shared" si="379"/>
        <v>0</v>
      </c>
      <c r="BI795" s="84">
        <f t="shared" si="393"/>
        <v>0</v>
      </c>
      <c r="BJ795" s="84">
        <f t="shared" si="380"/>
        <v>0</v>
      </c>
      <c r="BK795" s="84">
        <f t="shared" si="381"/>
        <v>0</v>
      </c>
      <c r="BL795" s="84">
        <f t="shared" si="394"/>
        <v>0</v>
      </c>
      <c r="BM795" s="84">
        <f t="shared" si="382"/>
        <v>0</v>
      </c>
      <c r="BN795" s="84">
        <f t="shared" si="383"/>
        <v>0</v>
      </c>
      <c r="BO795" s="84">
        <f t="shared" si="395"/>
        <v>0</v>
      </c>
      <c r="BP795" s="84">
        <f t="shared" si="399"/>
        <v>0</v>
      </c>
      <c r="BQ795" s="84">
        <v>0</v>
      </c>
      <c r="BR795" s="84">
        <f t="shared" si="396"/>
        <v>0</v>
      </c>
      <c r="BS795" s="84">
        <v>0</v>
      </c>
    </row>
    <row r="796" spans="1:71" s="85" customFormat="1">
      <c r="A796" s="69">
        <v>787</v>
      </c>
      <c r="B796" s="1"/>
      <c r="C796" s="1"/>
      <c r="D796" s="2"/>
      <c r="E796" s="3"/>
      <c r="F796" s="4"/>
      <c r="G796" s="2"/>
      <c r="H796" s="4"/>
      <c r="I796" s="4"/>
      <c r="J796" s="4"/>
      <c r="K796" s="5"/>
      <c r="L796" s="32"/>
      <c r="M796" s="4"/>
      <c r="N796" s="4"/>
      <c r="O796" s="5"/>
      <c r="P796" s="32"/>
      <c r="Q796" s="4"/>
      <c r="R796" s="4"/>
      <c r="S796" s="47"/>
      <c r="T796" s="32"/>
      <c r="U796" s="4"/>
      <c r="V796" s="4"/>
      <c r="W796" s="47"/>
      <c r="X796" s="86">
        <f>IF(Dane!$E$3=1,AL796+AX796+BJ796,IF(Dane!$E$3=2,AR796+BD796+BP796,AT796+BF796+BR796))</f>
        <v>0</v>
      </c>
      <c r="Y796" s="87">
        <f>IF(Dane!$E$3=1,AM796+AY796+BK796,IF(Dane!$E$3=2,AS796+BE796+BQ796,AU796+BG796+BS796))</f>
        <v>0</v>
      </c>
      <c r="Z796" s="87">
        <f>IF(((H796*Dane!$C$9)-X796)&lt;0,0,(H796*Dane!$C$9)-X796)</f>
        <v>0</v>
      </c>
      <c r="AA796" s="88">
        <f>IFERROR(IF(((I796*Dane!$C$9)-Y796)&lt;0,0,(I796*Dane!$C$9)-Y796),0)</f>
        <v>0</v>
      </c>
      <c r="AB796" s="74"/>
      <c r="AC796" s="83">
        <f>IF(Dane!$E$3=1,AL796,IF(Dane!$E$3=2,AR796,AT796))</f>
        <v>0</v>
      </c>
      <c r="AD796" s="83">
        <f>IF(Dane!$E$3=1,AM796,IF(Dane!$E$3=2,AS796,AU796))</f>
        <v>0</v>
      </c>
      <c r="AE796" s="83">
        <f>IF(Dane!$E$3=1,AX796,IF(Dane!$E$3=2,BD796,BF796))</f>
        <v>0</v>
      </c>
      <c r="AF796" s="83">
        <f>IF(Dane!$E$3=1,AY796,IF(Dane!$E$3=2,BE796,BG796))</f>
        <v>0</v>
      </c>
      <c r="AG796" s="83">
        <f>IF(Dane!$E$3=1,BJ796,IF(Dane!$E$3=2,BP796,BR796))</f>
        <v>0</v>
      </c>
      <c r="AH796" s="83">
        <f>IF(Dane!$E$3=1,BK796,IF(Dane!$E$3=2,BQ796,BS796))</f>
        <v>0</v>
      </c>
      <c r="AI796" s="84">
        <f t="shared" si="384"/>
        <v>0</v>
      </c>
      <c r="AJ796" s="84">
        <f t="shared" si="385"/>
        <v>0</v>
      </c>
      <c r="AK796" s="84"/>
      <c r="AL796" s="84">
        <f t="shared" si="371"/>
        <v>0</v>
      </c>
      <c r="AM796" s="84">
        <f t="shared" si="386"/>
        <v>0</v>
      </c>
      <c r="AN796" s="84">
        <f t="shared" si="387"/>
        <v>0</v>
      </c>
      <c r="AO796" s="84">
        <f t="shared" si="372"/>
        <v>0</v>
      </c>
      <c r="AP796" s="84">
        <f t="shared" si="373"/>
        <v>0</v>
      </c>
      <c r="AQ796" s="84">
        <f t="shared" si="388"/>
        <v>0</v>
      </c>
      <c r="AR796" s="84">
        <f t="shared" si="397"/>
        <v>0</v>
      </c>
      <c r="AS796" s="84">
        <v>0</v>
      </c>
      <c r="AT796" s="84">
        <f t="shared" si="400"/>
        <v>0</v>
      </c>
      <c r="AU796" s="84">
        <v>0</v>
      </c>
      <c r="AV796" s="84">
        <f t="shared" si="374"/>
        <v>0</v>
      </c>
      <c r="AW796" s="84">
        <f t="shared" si="389"/>
        <v>0</v>
      </c>
      <c r="AX796" s="84">
        <f t="shared" si="375"/>
        <v>0</v>
      </c>
      <c r="AY796" s="84">
        <f t="shared" si="376"/>
        <v>0</v>
      </c>
      <c r="AZ796" s="84">
        <f t="shared" si="390"/>
        <v>0</v>
      </c>
      <c r="BA796" s="84">
        <f t="shared" si="377"/>
        <v>0</v>
      </c>
      <c r="BB796" s="84">
        <f t="shared" si="378"/>
        <v>0</v>
      </c>
      <c r="BC796" s="84">
        <f t="shared" si="391"/>
        <v>0</v>
      </c>
      <c r="BD796" s="84">
        <f t="shared" si="398"/>
        <v>0</v>
      </c>
      <c r="BE796" s="84">
        <v>0</v>
      </c>
      <c r="BF796" s="84">
        <f t="shared" si="392"/>
        <v>0</v>
      </c>
      <c r="BG796" s="84">
        <v>0</v>
      </c>
      <c r="BH796" s="84">
        <f t="shared" si="379"/>
        <v>0</v>
      </c>
      <c r="BI796" s="84">
        <f t="shared" si="393"/>
        <v>0</v>
      </c>
      <c r="BJ796" s="84">
        <f t="shared" si="380"/>
        <v>0</v>
      </c>
      <c r="BK796" s="84">
        <f t="shared" si="381"/>
        <v>0</v>
      </c>
      <c r="BL796" s="84">
        <f t="shared" si="394"/>
        <v>0</v>
      </c>
      <c r="BM796" s="84">
        <f t="shared" si="382"/>
        <v>0</v>
      </c>
      <c r="BN796" s="84">
        <f t="shared" si="383"/>
        <v>0</v>
      </c>
      <c r="BO796" s="84">
        <f t="shared" si="395"/>
        <v>0</v>
      </c>
      <c r="BP796" s="84">
        <f t="shared" si="399"/>
        <v>0</v>
      </c>
      <c r="BQ796" s="84">
        <v>0</v>
      </c>
      <c r="BR796" s="84">
        <f t="shared" si="396"/>
        <v>0</v>
      </c>
      <c r="BS796" s="84">
        <v>0</v>
      </c>
    </row>
    <row r="797" spans="1:71" s="85" customFormat="1">
      <c r="A797" s="69">
        <v>788</v>
      </c>
      <c r="B797" s="1"/>
      <c r="C797" s="1"/>
      <c r="D797" s="2"/>
      <c r="E797" s="3"/>
      <c r="F797" s="4"/>
      <c r="G797" s="2"/>
      <c r="H797" s="4"/>
      <c r="I797" s="4"/>
      <c r="J797" s="4"/>
      <c r="K797" s="5"/>
      <c r="L797" s="32"/>
      <c r="M797" s="4"/>
      <c r="N797" s="4"/>
      <c r="O797" s="5"/>
      <c r="P797" s="32"/>
      <c r="Q797" s="4"/>
      <c r="R797" s="4"/>
      <c r="S797" s="47"/>
      <c r="T797" s="32"/>
      <c r="U797" s="4"/>
      <c r="V797" s="4"/>
      <c r="W797" s="47"/>
      <c r="X797" s="86">
        <f>IF(Dane!$E$3=1,AL797+AX797+BJ797,IF(Dane!$E$3=2,AR797+BD797+BP797,AT797+BF797+BR797))</f>
        <v>0</v>
      </c>
      <c r="Y797" s="87">
        <f>IF(Dane!$E$3=1,AM797+AY797+BK797,IF(Dane!$E$3=2,AS797+BE797+BQ797,AU797+BG797+BS797))</f>
        <v>0</v>
      </c>
      <c r="Z797" s="87">
        <f>IF(((H797*Dane!$C$9)-X797)&lt;0,0,(H797*Dane!$C$9)-X797)</f>
        <v>0</v>
      </c>
      <c r="AA797" s="88">
        <f>IFERROR(IF(((I797*Dane!$C$9)-Y797)&lt;0,0,(I797*Dane!$C$9)-Y797),0)</f>
        <v>0</v>
      </c>
      <c r="AB797" s="74"/>
      <c r="AC797" s="83">
        <f>IF(Dane!$E$3=1,AL797,IF(Dane!$E$3=2,AR797,AT797))</f>
        <v>0</v>
      </c>
      <c r="AD797" s="83">
        <f>IF(Dane!$E$3=1,AM797,IF(Dane!$E$3=2,AS797,AU797))</f>
        <v>0</v>
      </c>
      <c r="AE797" s="83">
        <f>IF(Dane!$E$3=1,AX797,IF(Dane!$E$3=2,BD797,BF797))</f>
        <v>0</v>
      </c>
      <c r="AF797" s="83">
        <f>IF(Dane!$E$3=1,AY797,IF(Dane!$E$3=2,BE797,BG797))</f>
        <v>0</v>
      </c>
      <c r="AG797" s="83">
        <f>IF(Dane!$E$3=1,BJ797,IF(Dane!$E$3=2,BP797,BR797))</f>
        <v>0</v>
      </c>
      <c r="AH797" s="83">
        <f>IF(Dane!$E$3=1,BK797,IF(Dane!$E$3=2,BQ797,BS797))</f>
        <v>0</v>
      </c>
      <c r="AI797" s="84">
        <f t="shared" si="384"/>
        <v>0</v>
      </c>
      <c r="AJ797" s="84">
        <f t="shared" si="385"/>
        <v>0</v>
      </c>
      <c r="AK797" s="84"/>
      <c r="AL797" s="84">
        <f t="shared" si="371"/>
        <v>0</v>
      </c>
      <c r="AM797" s="84">
        <f t="shared" si="386"/>
        <v>0</v>
      </c>
      <c r="AN797" s="84">
        <f t="shared" si="387"/>
        <v>0</v>
      </c>
      <c r="AO797" s="84">
        <f t="shared" si="372"/>
        <v>0</v>
      </c>
      <c r="AP797" s="84">
        <f t="shared" si="373"/>
        <v>0</v>
      </c>
      <c r="AQ797" s="84">
        <f t="shared" si="388"/>
        <v>0</v>
      </c>
      <c r="AR797" s="84">
        <f t="shared" si="397"/>
        <v>0</v>
      </c>
      <c r="AS797" s="84">
        <v>0</v>
      </c>
      <c r="AT797" s="84">
        <f t="shared" si="400"/>
        <v>0</v>
      </c>
      <c r="AU797" s="84">
        <v>0</v>
      </c>
      <c r="AV797" s="84">
        <f t="shared" si="374"/>
        <v>0</v>
      </c>
      <c r="AW797" s="84">
        <f t="shared" si="389"/>
        <v>0</v>
      </c>
      <c r="AX797" s="84">
        <f t="shared" si="375"/>
        <v>0</v>
      </c>
      <c r="AY797" s="84">
        <f t="shared" si="376"/>
        <v>0</v>
      </c>
      <c r="AZ797" s="84">
        <f t="shared" si="390"/>
        <v>0</v>
      </c>
      <c r="BA797" s="84">
        <f t="shared" si="377"/>
        <v>0</v>
      </c>
      <c r="BB797" s="84">
        <f t="shared" si="378"/>
        <v>0</v>
      </c>
      <c r="BC797" s="84">
        <f t="shared" si="391"/>
        <v>0</v>
      </c>
      <c r="BD797" s="84">
        <f t="shared" si="398"/>
        <v>0</v>
      </c>
      <c r="BE797" s="84">
        <v>0</v>
      </c>
      <c r="BF797" s="84">
        <f t="shared" si="392"/>
        <v>0</v>
      </c>
      <c r="BG797" s="84">
        <v>0</v>
      </c>
      <c r="BH797" s="84">
        <f t="shared" si="379"/>
        <v>0</v>
      </c>
      <c r="BI797" s="84">
        <f t="shared" si="393"/>
        <v>0</v>
      </c>
      <c r="BJ797" s="84">
        <f t="shared" si="380"/>
        <v>0</v>
      </c>
      <c r="BK797" s="84">
        <f t="shared" si="381"/>
        <v>0</v>
      </c>
      <c r="BL797" s="84">
        <f t="shared" si="394"/>
        <v>0</v>
      </c>
      <c r="BM797" s="84">
        <f t="shared" si="382"/>
        <v>0</v>
      </c>
      <c r="BN797" s="84">
        <f t="shared" si="383"/>
        <v>0</v>
      </c>
      <c r="BO797" s="84">
        <f t="shared" si="395"/>
        <v>0</v>
      </c>
      <c r="BP797" s="84">
        <f t="shared" si="399"/>
        <v>0</v>
      </c>
      <c r="BQ797" s="84">
        <v>0</v>
      </c>
      <c r="BR797" s="84">
        <f t="shared" si="396"/>
        <v>0</v>
      </c>
      <c r="BS797" s="84">
        <v>0</v>
      </c>
    </row>
    <row r="798" spans="1:71" s="85" customFormat="1">
      <c r="A798" s="69">
        <v>789</v>
      </c>
      <c r="B798" s="1"/>
      <c r="C798" s="1"/>
      <c r="D798" s="2"/>
      <c r="E798" s="3"/>
      <c r="F798" s="4"/>
      <c r="G798" s="2"/>
      <c r="H798" s="4"/>
      <c r="I798" s="4"/>
      <c r="J798" s="4"/>
      <c r="K798" s="5"/>
      <c r="L798" s="32"/>
      <c r="M798" s="4"/>
      <c r="N798" s="4"/>
      <c r="O798" s="5"/>
      <c r="P798" s="32"/>
      <c r="Q798" s="4"/>
      <c r="R798" s="4"/>
      <c r="S798" s="47"/>
      <c r="T798" s="32"/>
      <c r="U798" s="4"/>
      <c r="V798" s="4"/>
      <c r="W798" s="47"/>
      <c r="X798" s="86">
        <f>IF(Dane!$E$3=1,AL798+AX798+BJ798,IF(Dane!$E$3=2,AR798+BD798+BP798,AT798+BF798+BR798))</f>
        <v>0</v>
      </c>
      <c r="Y798" s="87">
        <f>IF(Dane!$E$3=1,AM798+AY798+BK798,IF(Dane!$E$3=2,AS798+BE798+BQ798,AU798+BG798+BS798))</f>
        <v>0</v>
      </c>
      <c r="Z798" s="87">
        <f>IF(((H798*Dane!$C$9)-X798)&lt;0,0,(H798*Dane!$C$9)-X798)</f>
        <v>0</v>
      </c>
      <c r="AA798" s="88">
        <f>IFERROR(IF(((I798*Dane!$C$9)-Y798)&lt;0,0,(I798*Dane!$C$9)-Y798),0)</f>
        <v>0</v>
      </c>
      <c r="AB798" s="74"/>
      <c r="AC798" s="83">
        <f>IF(Dane!$E$3=1,AL798,IF(Dane!$E$3=2,AR798,AT798))</f>
        <v>0</v>
      </c>
      <c r="AD798" s="83">
        <f>IF(Dane!$E$3=1,AM798,IF(Dane!$E$3=2,AS798,AU798))</f>
        <v>0</v>
      </c>
      <c r="AE798" s="83">
        <f>IF(Dane!$E$3=1,AX798,IF(Dane!$E$3=2,BD798,BF798))</f>
        <v>0</v>
      </c>
      <c r="AF798" s="83">
        <f>IF(Dane!$E$3=1,AY798,IF(Dane!$E$3=2,BE798,BG798))</f>
        <v>0</v>
      </c>
      <c r="AG798" s="83">
        <f>IF(Dane!$E$3=1,BJ798,IF(Dane!$E$3=2,BP798,BR798))</f>
        <v>0</v>
      </c>
      <c r="AH798" s="83">
        <f>IF(Dane!$E$3=1,BK798,IF(Dane!$E$3=2,BQ798,BS798))</f>
        <v>0</v>
      </c>
      <c r="AI798" s="84">
        <f t="shared" si="384"/>
        <v>0</v>
      </c>
      <c r="AJ798" s="84">
        <f t="shared" si="385"/>
        <v>0</v>
      </c>
      <c r="AK798" s="84"/>
      <c r="AL798" s="84">
        <f t="shared" si="371"/>
        <v>0</v>
      </c>
      <c r="AM798" s="84">
        <f t="shared" si="386"/>
        <v>0</v>
      </c>
      <c r="AN798" s="84">
        <f t="shared" si="387"/>
        <v>0</v>
      </c>
      <c r="AO798" s="84">
        <f t="shared" si="372"/>
        <v>0</v>
      </c>
      <c r="AP798" s="84">
        <f t="shared" si="373"/>
        <v>0</v>
      </c>
      <c r="AQ798" s="84">
        <f t="shared" si="388"/>
        <v>0</v>
      </c>
      <c r="AR798" s="84">
        <f t="shared" si="397"/>
        <v>0</v>
      </c>
      <c r="AS798" s="84">
        <v>0</v>
      </c>
      <c r="AT798" s="84">
        <f t="shared" si="400"/>
        <v>0</v>
      </c>
      <c r="AU798" s="84">
        <v>0</v>
      </c>
      <c r="AV798" s="84">
        <f t="shared" si="374"/>
        <v>0</v>
      </c>
      <c r="AW798" s="84">
        <f t="shared" si="389"/>
        <v>0</v>
      </c>
      <c r="AX798" s="84">
        <f t="shared" si="375"/>
        <v>0</v>
      </c>
      <c r="AY798" s="84">
        <f t="shared" si="376"/>
        <v>0</v>
      </c>
      <c r="AZ798" s="84">
        <f t="shared" si="390"/>
        <v>0</v>
      </c>
      <c r="BA798" s="84">
        <f t="shared" si="377"/>
        <v>0</v>
      </c>
      <c r="BB798" s="84">
        <f t="shared" si="378"/>
        <v>0</v>
      </c>
      <c r="BC798" s="84">
        <f t="shared" si="391"/>
        <v>0</v>
      </c>
      <c r="BD798" s="84">
        <f t="shared" si="398"/>
        <v>0</v>
      </c>
      <c r="BE798" s="84">
        <v>0</v>
      </c>
      <c r="BF798" s="84">
        <f t="shared" si="392"/>
        <v>0</v>
      </c>
      <c r="BG798" s="84">
        <v>0</v>
      </c>
      <c r="BH798" s="84">
        <f t="shared" si="379"/>
        <v>0</v>
      </c>
      <c r="BI798" s="84">
        <f t="shared" si="393"/>
        <v>0</v>
      </c>
      <c r="BJ798" s="84">
        <f t="shared" si="380"/>
        <v>0</v>
      </c>
      <c r="BK798" s="84">
        <f t="shared" si="381"/>
        <v>0</v>
      </c>
      <c r="BL798" s="84">
        <f t="shared" si="394"/>
        <v>0</v>
      </c>
      <c r="BM798" s="84">
        <f t="shared" si="382"/>
        <v>0</v>
      </c>
      <c r="BN798" s="84">
        <f t="shared" si="383"/>
        <v>0</v>
      </c>
      <c r="BO798" s="84">
        <f t="shared" si="395"/>
        <v>0</v>
      </c>
      <c r="BP798" s="84">
        <f t="shared" si="399"/>
        <v>0</v>
      </c>
      <c r="BQ798" s="84">
        <v>0</v>
      </c>
      <c r="BR798" s="84">
        <f t="shared" si="396"/>
        <v>0</v>
      </c>
      <c r="BS798" s="84">
        <v>0</v>
      </c>
    </row>
    <row r="799" spans="1:71" s="85" customFormat="1">
      <c r="A799" s="69">
        <v>790</v>
      </c>
      <c r="B799" s="1"/>
      <c r="C799" s="1"/>
      <c r="D799" s="2"/>
      <c r="E799" s="3"/>
      <c r="F799" s="4"/>
      <c r="G799" s="2"/>
      <c r="H799" s="4"/>
      <c r="I799" s="4"/>
      <c r="J799" s="4"/>
      <c r="K799" s="5"/>
      <c r="L799" s="32"/>
      <c r="M799" s="4"/>
      <c r="N799" s="4"/>
      <c r="O799" s="5"/>
      <c r="P799" s="32"/>
      <c r="Q799" s="4"/>
      <c r="R799" s="4"/>
      <c r="S799" s="47"/>
      <c r="T799" s="32"/>
      <c r="U799" s="4"/>
      <c r="V799" s="4"/>
      <c r="W799" s="47"/>
      <c r="X799" s="86">
        <f>IF(Dane!$E$3=1,AL799+AX799+BJ799,IF(Dane!$E$3=2,AR799+BD799+BP799,AT799+BF799+BR799))</f>
        <v>0</v>
      </c>
      <c r="Y799" s="87">
        <f>IF(Dane!$E$3=1,AM799+AY799+BK799,IF(Dane!$E$3=2,AS799+BE799+BQ799,AU799+BG799+BS799))</f>
        <v>0</v>
      </c>
      <c r="Z799" s="87">
        <f>IF(((H799*Dane!$C$9)-X799)&lt;0,0,(H799*Dane!$C$9)-X799)</f>
        <v>0</v>
      </c>
      <c r="AA799" s="88">
        <f>IFERROR(IF(((I799*Dane!$C$9)-Y799)&lt;0,0,(I799*Dane!$C$9)-Y799),0)</f>
        <v>0</v>
      </c>
      <c r="AB799" s="74"/>
      <c r="AC799" s="83">
        <f>IF(Dane!$E$3=1,AL799,IF(Dane!$E$3=2,AR799,AT799))</f>
        <v>0</v>
      </c>
      <c r="AD799" s="83">
        <f>IF(Dane!$E$3=1,AM799,IF(Dane!$E$3=2,AS799,AU799))</f>
        <v>0</v>
      </c>
      <c r="AE799" s="83">
        <f>IF(Dane!$E$3=1,AX799,IF(Dane!$E$3=2,BD799,BF799))</f>
        <v>0</v>
      </c>
      <c r="AF799" s="83">
        <f>IF(Dane!$E$3=1,AY799,IF(Dane!$E$3=2,BE799,BG799))</f>
        <v>0</v>
      </c>
      <c r="AG799" s="83">
        <f>IF(Dane!$E$3=1,BJ799,IF(Dane!$E$3=2,BP799,BR799))</f>
        <v>0</v>
      </c>
      <c r="AH799" s="83">
        <f>IF(Dane!$E$3=1,BK799,IF(Dane!$E$3=2,BQ799,BS799))</f>
        <v>0</v>
      </c>
      <c r="AI799" s="84">
        <f t="shared" si="384"/>
        <v>0</v>
      </c>
      <c r="AJ799" s="84">
        <f t="shared" si="385"/>
        <v>0</v>
      </c>
      <c r="AK799" s="84"/>
      <c r="AL799" s="84">
        <f t="shared" si="371"/>
        <v>0</v>
      </c>
      <c r="AM799" s="84">
        <f t="shared" si="386"/>
        <v>0</v>
      </c>
      <c r="AN799" s="84">
        <f t="shared" si="387"/>
        <v>0</v>
      </c>
      <c r="AO799" s="84">
        <f t="shared" si="372"/>
        <v>0</v>
      </c>
      <c r="AP799" s="84">
        <f t="shared" si="373"/>
        <v>0</v>
      </c>
      <c r="AQ799" s="84">
        <f t="shared" si="388"/>
        <v>0</v>
      </c>
      <c r="AR799" s="84">
        <f t="shared" si="397"/>
        <v>0</v>
      </c>
      <c r="AS799" s="84">
        <v>0</v>
      </c>
      <c r="AT799" s="84">
        <f t="shared" si="400"/>
        <v>0</v>
      </c>
      <c r="AU799" s="84">
        <v>0</v>
      </c>
      <c r="AV799" s="84">
        <f t="shared" si="374"/>
        <v>0</v>
      </c>
      <c r="AW799" s="84">
        <f t="shared" si="389"/>
        <v>0</v>
      </c>
      <c r="AX799" s="84">
        <f t="shared" si="375"/>
        <v>0</v>
      </c>
      <c r="AY799" s="84">
        <f t="shared" si="376"/>
        <v>0</v>
      </c>
      <c r="AZ799" s="84">
        <f t="shared" si="390"/>
        <v>0</v>
      </c>
      <c r="BA799" s="84">
        <f t="shared" si="377"/>
        <v>0</v>
      </c>
      <c r="BB799" s="84">
        <f t="shared" si="378"/>
        <v>0</v>
      </c>
      <c r="BC799" s="84">
        <f t="shared" si="391"/>
        <v>0</v>
      </c>
      <c r="BD799" s="84">
        <f t="shared" si="398"/>
        <v>0</v>
      </c>
      <c r="BE799" s="84">
        <v>0</v>
      </c>
      <c r="BF799" s="84">
        <f t="shared" si="392"/>
        <v>0</v>
      </c>
      <c r="BG799" s="84">
        <v>0</v>
      </c>
      <c r="BH799" s="84">
        <f t="shared" si="379"/>
        <v>0</v>
      </c>
      <c r="BI799" s="84">
        <f t="shared" si="393"/>
        <v>0</v>
      </c>
      <c r="BJ799" s="84">
        <f t="shared" si="380"/>
        <v>0</v>
      </c>
      <c r="BK799" s="84">
        <f t="shared" si="381"/>
        <v>0</v>
      </c>
      <c r="BL799" s="84">
        <f t="shared" si="394"/>
        <v>0</v>
      </c>
      <c r="BM799" s="84">
        <f t="shared" si="382"/>
        <v>0</v>
      </c>
      <c r="BN799" s="84">
        <f t="shared" si="383"/>
        <v>0</v>
      </c>
      <c r="BO799" s="84">
        <f t="shared" si="395"/>
        <v>0</v>
      </c>
      <c r="BP799" s="84">
        <f t="shared" si="399"/>
        <v>0</v>
      </c>
      <c r="BQ799" s="84">
        <v>0</v>
      </c>
      <c r="BR799" s="84">
        <f t="shared" si="396"/>
        <v>0</v>
      </c>
      <c r="BS799" s="84">
        <v>0</v>
      </c>
    </row>
    <row r="800" spans="1:71" s="85" customFormat="1">
      <c r="A800" s="69">
        <v>791</v>
      </c>
      <c r="B800" s="1"/>
      <c r="C800" s="1"/>
      <c r="D800" s="2"/>
      <c r="E800" s="3"/>
      <c r="F800" s="4"/>
      <c r="G800" s="2"/>
      <c r="H800" s="4"/>
      <c r="I800" s="4"/>
      <c r="J800" s="4"/>
      <c r="K800" s="5"/>
      <c r="L800" s="32"/>
      <c r="M800" s="4"/>
      <c r="N800" s="4"/>
      <c r="O800" s="5"/>
      <c r="P800" s="32"/>
      <c r="Q800" s="4"/>
      <c r="R800" s="4"/>
      <c r="S800" s="47"/>
      <c r="T800" s="32"/>
      <c r="U800" s="4"/>
      <c r="V800" s="4"/>
      <c r="W800" s="47"/>
      <c r="X800" s="86">
        <f>IF(Dane!$E$3=1,AL800+AX800+BJ800,IF(Dane!$E$3=2,AR800+BD800+BP800,AT800+BF800+BR800))</f>
        <v>0</v>
      </c>
      <c r="Y800" s="87">
        <f>IF(Dane!$E$3=1,AM800+AY800+BK800,IF(Dane!$E$3=2,AS800+BE800+BQ800,AU800+BG800+BS800))</f>
        <v>0</v>
      </c>
      <c r="Z800" s="87">
        <f>IF(((H800*Dane!$C$9)-X800)&lt;0,0,(H800*Dane!$C$9)-X800)</f>
        <v>0</v>
      </c>
      <c r="AA800" s="88">
        <f>IFERROR(IF(((I800*Dane!$C$9)-Y800)&lt;0,0,(I800*Dane!$C$9)-Y800),0)</f>
        <v>0</v>
      </c>
      <c r="AB800" s="74"/>
      <c r="AC800" s="83">
        <f>IF(Dane!$E$3=1,AL800,IF(Dane!$E$3=2,AR800,AT800))</f>
        <v>0</v>
      </c>
      <c r="AD800" s="83">
        <f>IF(Dane!$E$3=1,AM800,IF(Dane!$E$3=2,AS800,AU800))</f>
        <v>0</v>
      </c>
      <c r="AE800" s="83">
        <f>IF(Dane!$E$3=1,AX800,IF(Dane!$E$3=2,BD800,BF800))</f>
        <v>0</v>
      </c>
      <c r="AF800" s="83">
        <f>IF(Dane!$E$3=1,AY800,IF(Dane!$E$3=2,BE800,BG800))</f>
        <v>0</v>
      </c>
      <c r="AG800" s="83">
        <f>IF(Dane!$E$3=1,BJ800,IF(Dane!$E$3=2,BP800,BR800))</f>
        <v>0</v>
      </c>
      <c r="AH800" s="83">
        <f>IF(Dane!$E$3=1,BK800,IF(Dane!$E$3=2,BQ800,BS800))</f>
        <v>0</v>
      </c>
      <c r="AI800" s="84">
        <f t="shared" si="384"/>
        <v>0</v>
      </c>
      <c r="AJ800" s="84">
        <f t="shared" si="385"/>
        <v>0</v>
      </c>
      <c r="AK800" s="84"/>
      <c r="AL800" s="84">
        <f t="shared" si="371"/>
        <v>0</v>
      </c>
      <c r="AM800" s="84">
        <f t="shared" si="386"/>
        <v>0</v>
      </c>
      <c r="AN800" s="84">
        <f t="shared" si="387"/>
        <v>0</v>
      </c>
      <c r="AO800" s="84">
        <f t="shared" si="372"/>
        <v>0</v>
      </c>
      <c r="AP800" s="84">
        <f t="shared" si="373"/>
        <v>0</v>
      </c>
      <c r="AQ800" s="84">
        <f t="shared" si="388"/>
        <v>0</v>
      </c>
      <c r="AR800" s="84">
        <f t="shared" si="397"/>
        <v>0</v>
      </c>
      <c r="AS800" s="84">
        <v>0</v>
      </c>
      <c r="AT800" s="84">
        <f t="shared" si="400"/>
        <v>0</v>
      </c>
      <c r="AU800" s="84">
        <v>0</v>
      </c>
      <c r="AV800" s="84">
        <f t="shared" si="374"/>
        <v>0</v>
      </c>
      <c r="AW800" s="84">
        <f t="shared" si="389"/>
        <v>0</v>
      </c>
      <c r="AX800" s="84">
        <f t="shared" si="375"/>
        <v>0</v>
      </c>
      <c r="AY800" s="84">
        <f t="shared" si="376"/>
        <v>0</v>
      </c>
      <c r="AZ800" s="84">
        <f t="shared" si="390"/>
        <v>0</v>
      </c>
      <c r="BA800" s="84">
        <f t="shared" si="377"/>
        <v>0</v>
      </c>
      <c r="BB800" s="84">
        <f t="shared" si="378"/>
        <v>0</v>
      </c>
      <c r="BC800" s="84">
        <f t="shared" si="391"/>
        <v>0</v>
      </c>
      <c r="BD800" s="84">
        <f t="shared" si="398"/>
        <v>0</v>
      </c>
      <c r="BE800" s="84">
        <v>0</v>
      </c>
      <c r="BF800" s="84">
        <f t="shared" si="392"/>
        <v>0</v>
      </c>
      <c r="BG800" s="84">
        <v>0</v>
      </c>
      <c r="BH800" s="84">
        <f t="shared" si="379"/>
        <v>0</v>
      </c>
      <c r="BI800" s="84">
        <f t="shared" si="393"/>
        <v>0</v>
      </c>
      <c r="BJ800" s="84">
        <f t="shared" si="380"/>
        <v>0</v>
      </c>
      <c r="BK800" s="84">
        <f t="shared" si="381"/>
        <v>0</v>
      </c>
      <c r="BL800" s="84">
        <f t="shared" si="394"/>
        <v>0</v>
      </c>
      <c r="BM800" s="84">
        <f t="shared" si="382"/>
        <v>0</v>
      </c>
      <c r="BN800" s="84">
        <f t="shared" si="383"/>
        <v>0</v>
      </c>
      <c r="BO800" s="84">
        <f t="shared" si="395"/>
        <v>0</v>
      </c>
      <c r="BP800" s="84">
        <f t="shared" si="399"/>
        <v>0</v>
      </c>
      <c r="BQ800" s="84">
        <v>0</v>
      </c>
      <c r="BR800" s="84">
        <f t="shared" si="396"/>
        <v>0</v>
      </c>
      <c r="BS800" s="84">
        <v>0</v>
      </c>
    </row>
    <row r="801" spans="1:71" s="85" customFormat="1">
      <c r="A801" s="69">
        <v>792</v>
      </c>
      <c r="B801" s="1"/>
      <c r="C801" s="1"/>
      <c r="D801" s="2"/>
      <c r="E801" s="3"/>
      <c r="F801" s="4"/>
      <c r="G801" s="2"/>
      <c r="H801" s="4"/>
      <c r="I801" s="4"/>
      <c r="J801" s="4"/>
      <c r="K801" s="5"/>
      <c r="L801" s="32"/>
      <c r="M801" s="4"/>
      <c r="N801" s="4"/>
      <c r="O801" s="5"/>
      <c r="P801" s="32"/>
      <c r="Q801" s="4"/>
      <c r="R801" s="4"/>
      <c r="S801" s="47"/>
      <c r="T801" s="32"/>
      <c r="U801" s="4"/>
      <c r="V801" s="4"/>
      <c r="W801" s="47"/>
      <c r="X801" s="86">
        <f>IF(Dane!$E$3=1,AL801+AX801+BJ801,IF(Dane!$E$3=2,AR801+BD801+BP801,AT801+BF801+BR801))</f>
        <v>0</v>
      </c>
      <c r="Y801" s="87">
        <f>IF(Dane!$E$3=1,AM801+AY801+BK801,IF(Dane!$E$3=2,AS801+BE801+BQ801,AU801+BG801+BS801))</f>
        <v>0</v>
      </c>
      <c r="Z801" s="87">
        <f>IF(((H801*Dane!$C$9)-X801)&lt;0,0,(H801*Dane!$C$9)-X801)</f>
        <v>0</v>
      </c>
      <c r="AA801" s="88">
        <f>IFERROR(IF(((I801*Dane!$C$9)-Y801)&lt;0,0,(I801*Dane!$C$9)-Y801),0)</f>
        <v>0</v>
      </c>
      <c r="AB801" s="74"/>
      <c r="AC801" s="83">
        <f>IF(Dane!$E$3=1,AL801,IF(Dane!$E$3=2,AR801,AT801))</f>
        <v>0</v>
      </c>
      <c r="AD801" s="83">
        <f>IF(Dane!$E$3=1,AM801,IF(Dane!$E$3=2,AS801,AU801))</f>
        <v>0</v>
      </c>
      <c r="AE801" s="83">
        <f>IF(Dane!$E$3=1,AX801,IF(Dane!$E$3=2,BD801,BF801))</f>
        <v>0</v>
      </c>
      <c r="AF801" s="83">
        <f>IF(Dane!$E$3=1,AY801,IF(Dane!$E$3=2,BE801,BG801))</f>
        <v>0</v>
      </c>
      <c r="AG801" s="83">
        <f>IF(Dane!$E$3=1,BJ801,IF(Dane!$E$3=2,BP801,BR801))</f>
        <v>0</v>
      </c>
      <c r="AH801" s="83">
        <f>IF(Dane!$E$3=1,BK801,IF(Dane!$E$3=2,BQ801,BS801))</f>
        <v>0</v>
      </c>
      <c r="AI801" s="84">
        <f t="shared" si="384"/>
        <v>0</v>
      </c>
      <c r="AJ801" s="84">
        <f t="shared" si="385"/>
        <v>0</v>
      </c>
      <c r="AK801" s="84"/>
      <c r="AL801" s="84">
        <f t="shared" si="371"/>
        <v>0</v>
      </c>
      <c r="AM801" s="84">
        <f t="shared" si="386"/>
        <v>0</v>
      </c>
      <c r="AN801" s="84">
        <f t="shared" si="387"/>
        <v>0</v>
      </c>
      <c r="AO801" s="84">
        <f t="shared" si="372"/>
        <v>0</v>
      </c>
      <c r="AP801" s="84">
        <f t="shared" si="373"/>
        <v>0</v>
      </c>
      <c r="AQ801" s="84">
        <f t="shared" si="388"/>
        <v>0</v>
      </c>
      <c r="AR801" s="84">
        <f t="shared" si="397"/>
        <v>0</v>
      </c>
      <c r="AS801" s="84">
        <v>0</v>
      </c>
      <c r="AT801" s="84">
        <f t="shared" si="400"/>
        <v>0</v>
      </c>
      <c r="AU801" s="84">
        <v>0</v>
      </c>
      <c r="AV801" s="84">
        <f t="shared" si="374"/>
        <v>0</v>
      </c>
      <c r="AW801" s="84">
        <f t="shared" si="389"/>
        <v>0</v>
      </c>
      <c r="AX801" s="84">
        <f t="shared" si="375"/>
        <v>0</v>
      </c>
      <c r="AY801" s="84">
        <f t="shared" si="376"/>
        <v>0</v>
      </c>
      <c r="AZ801" s="84">
        <f t="shared" si="390"/>
        <v>0</v>
      </c>
      <c r="BA801" s="84">
        <f t="shared" si="377"/>
        <v>0</v>
      </c>
      <c r="BB801" s="84">
        <f t="shared" si="378"/>
        <v>0</v>
      </c>
      <c r="BC801" s="84">
        <f t="shared" si="391"/>
        <v>0</v>
      </c>
      <c r="BD801" s="84">
        <f t="shared" si="398"/>
        <v>0</v>
      </c>
      <c r="BE801" s="84">
        <v>0</v>
      </c>
      <c r="BF801" s="84">
        <f t="shared" si="392"/>
        <v>0</v>
      </c>
      <c r="BG801" s="84">
        <v>0</v>
      </c>
      <c r="BH801" s="84">
        <f t="shared" si="379"/>
        <v>0</v>
      </c>
      <c r="BI801" s="84">
        <f t="shared" si="393"/>
        <v>0</v>
      </c>
      <c r="BJ801" s="84">
        <f t="shared" si="380"/>
        <v>0</v>
      </c>
      <c r="BK801" s="84">
        <f t="shared" si="381"/>
        <v>0</v>
      </c>
      <c r="BL801" s="84">
        <f t="shared" si="394"/>
        <v>0</v>
      </c>
      <c r="BM801" s="84">
        <f t="shared" si="382"/>
        <v>0</v>
      </c>
      <c r="BN801" s="84">
        <f t="shared" si="383"/>
        <v>0</v>
      </c>
      <c r="BO801" s="84">
        <f t="shared" si="395"/>
        <v>0</v>
      </c>
      <c r="BP801" s="84">
        <f t="shared" si="399"/>
        <v>0</v>
      </c>
      <c r="BQ801" s="84">
        <v>0</v>
      </c>
      <c r="BR801" s="84">
        <f t="shared" si="396"/>
        <v>0</v>
      </c>
      <c r="BS801" s="84">
        <v>0</v>
      </c>
    </row>
    <row r="802" spans="1:71" s="85" customFormat="1">
      <c r="A802" s="69">
        <v>793</v>
      </c>
      <c r="B802" s="1"/>
      <c r="C802" s="1"/>
      <c r="D802" s="2"/>
      <c r="E802" s="3"/>
      <c r="F802" s="4"/>
      <c r="G802" s="2"/>
      <c r="H802" s="4"/>
      <c r="I802" s="4"/>
      <c r="J802" s="4"/>
      <c r="K802" s="5"/>
      <c r="L802" s="32"/>
      <c r="M802" s="4"/>
      <c r="N802" s="4"/>
      <c r="O802" s="5"/>
      <c r="P802" s="32"/>
      <c r="Q802" s="4"/>
      <c r="R802" s="4"/>
      <c r="S802" s="47"/>
      <c r="T802" s="32"/>
      <c r="U802" s="4"/>
      <c r="V802" s="4"/>
      <c r="W802" s="47"/>
      <c r="X802" s="86">
        <f>IF(Dane!$E$3=1,AL802+AX802+BJ802,IF(Dane!$E$3=2,AR802+BD802+BP802,AT802+BF802+BR802))</f>
        <v>0</v>
      </c>
      <c r="Y802" s="87">
        <f>IF(Dane!$E$3=1,AM802+AY802+BK802,IF(Dane!$E$3=2,AS802+BE802+BQ802,AU802+BG802+BS802))</f>
        <v>0</v>
      </c>
      <c r="Z802" s="87">
        <f>IF(((H802*Dane!$C$9)-X802)&lt;0,0,(H802*Dane!$C$9)-X802)</f>
        <v>0</v>
      </c>
      <c r="AA802" s="88">
        <f>IFERROR(IF(((I802*Dane!$C$9)-Y802)&lt;0,0,(I802*Dane!$C$9)-Y802),0)</f>
        <v>0</v>
      </c>
      <c r="AB802" s="74"/>
      <c r="AC802" s="83">
        <f>IF(Dane!$E$3=1,AL802,IF(Dane!$E$3=2,AR802,AT802))</f>
        <v>0</v>
      </c>
      <c r="AD802" s="83">
        <f>IF(Dane!$E$3=1,AM802,IF(Dane!$E$3=2,AS802,AU802))</f>
        <v>0</v>
      </c>
      <c r="AE802" s="83">
        <f>IF(Dane!$E$3=1,AX802,IF(Dane!$E$3=2,BD802,BF802))</f>
        <v>0</v>
      </c>
      <c r="AF802" s="83">
        <f>IF(Dane!$E$3=1,AY802,IF(Dane!$E$3=2,BE802,BG802))</f>
        <v>0</v>
      </c>
      <c r="AG802" s="83">
        <f>IF(Dane!$E$3=1,BJ802,IF(Dane!$E$3=2,BP802,BR802))</f>
        <v>0</v>
      </c>
      <c r="AH802" s="83">
        <f>IF(Dane!$E$3=1,BK802,IF(Dane!$E$3=2,BQ802,BS802))</f>
        <v>0</v>
      </c>
      <c r="AI802" s="84">
        <f t="shared" si="384"/>
        <v>0</v>
      </c>
      <c r="AJ802" s="84">
        <f t="shared" si="385"/>
        <v>0</v>
      </c>
      <c r="AK802" s="84"/>
      <c r="AL802" s="84">
        <f t="shared" si="371"/>
        <v>0</v>
      </c>
      <c r="AM802" s="84">
        <f t="shared" si="386"/>
        <v>0</v>
      </c>
      <c r="AN802" s="84">
        <f t="shared" si="387"/>
        <v>0</v>
      </c>
      <c r="AO802" s="84">
        <f t="shared" si="372"/>
        <v>0</v>
      </c>
      <c r="AP802" s="84">
        <f t="shared" si="373"/>
        <v>0</v>
      </c>
      <c r="AQ802" s="84">
        <f t="shared" si="388"/>
        <v>0</v>
      </c>
      <c r="AR802" s="84">
        <f t="shared" si="397"/>
        <v>0</v>
      </c>
      <c r="AS802" s="84">
        <v>0</v>
      </c>
      <c r="AT802" s="84">
        <f t="shared" si="400"/>
        <v>0</v>
      </c>
      <c r="AU802" s="84">
        <v>0</v>
      </c>
      <c r="AV802" s="84">
        <f t="shared" si="374"/>
        <v>0</v>
      </c>
      <c r="AW802" s="84">
        <f t="shared" si="389"/>
        <v>0</v>
      </c>
      <c r="AX802" s="84">
        <f t="shared" si="375"/>
        <v>0</v>
      </c>
      <c r="AY802" s="84">
        <f t="shared" si="376"/>
        <v>0</v>
      </c>
      <c r="AZ802" s="84">
        <f t="shared" si="390"/>
        <v>0</v>
      </c>
      <c r="BA802" s="84">
        <f t="shared" si="377"/>
        <v>0</v>
      </c>
      <c r="BB802" s="84">
        <f t="shared" si="378"/>
        <v>0</v>
      </c>
      <c r="BC802" s="84">
        <f t="shared" si="391"/>
        <v>0</v>
      </c>
      <c r="BD802" s="84">
        <f t="shared" si="398"/>
        <v>0</v>
      </c>
      <c r="BE802" s="84">
        <v>0</v>
      </c>
      <c r="BF802" s="84">
        <f t="shared" si="392"/>
        <v>0</v>
      </c>
      <c r="BG802" s="84">
        <v>0</v>
      </c>
      <c r="BH802" s="84">
        <f t="shared" si="379"/>
        <v>0</v>
      </c>
      <c r="BI802" s="84">
        <f t="shared" si="393"/>
        <v>0</v>
      </c>
      <c r="BJ802" s="84">
        <f t="shared" si="380"/>
        <v>0</v>
      </c>
      <c r="BK802" s="84">
        <f t="shared" si="381"/>
        <v>0</v>
      </c>
      <c r="BL802" s="84">
        <f t="shared" si="394"/>
        <v>0</v>
      </c>
      <c r="BM802" s="84">
        <f t="shared" si="382"/>
        <v>0</v>
      </c>
      <c r="BN802" s="84">
        <f t="shared" si="383"/>
        <v>0</v>
      </c>
      <c r="BO802" s="84">
        <f t="shared" si="395"/>
        <v>0</v>
      </c>
      <c r="BP802" s="84">
        <f t="shared" si="399"/>
        <v>0</v>
      </c>
      <c r="BQ802" s="84">
        <v>0</v>
      </c>
      <c r="BR802" s="84">
        <f t="shared" si="396"/>
        <v>0</v>
      </c>
      <c r="BS802" s="84">
        <v>0</v>
      </c>
    </row>
    <row r="803" spans="1:71" s="85" customFormat="1">
      <c r="A803" s="69">
        <v>794</v>
      </c>
      <c r="B803" s="1"/>
      <c r="C803" s="1"/>
      <c r="D803" s="2"/>
      <c r="E803" s="3"/>
      <c r="F803" s="4"/>
      <c r="G803" s="2"/>
      <c r="H803" s="4"/>
      <c r="I803" s="4"/>
      <c r="J803" s="4"/>
      <c r="K803" s="5"/>
      <c r="L803" s="32"/>
      <c r="M803" s="4"/>
      <c r="N803" s="4"/>
      <c r="O803" s="5"/>
      <c r="P803" s="32"/>
      <c r="Q803" s="4"/>
      <c r="R803" s="4"/>
      <c r="S803" s="47"/>
      <c r="T803" s="32"/>
      <c r="U803" s="4"/>
      <c r="V803" s="4"/>
      <c r="W803" s="47"/>
      <c r="X803" s="86">
        <f>IF(Dane!$E$3=1,AL803+AX803+BJ803,IF(Dane!$E$3=2,AR803+BD803+BP803,AT803+BF803+BR803))</f>
        <v>0</v>
      </c>
      <c r="Y803" s="87">
        <f>IF(Dane!$E$3=1,AM803+AY803+BK803,IF(Dane!$E$3=2,AS803+BE803+BQ803,AU803+BG803+BS803))</f>
        <v>0</v>
      </c>
      <c r="Z803" s="87">
        <f>IF(((H803*Dane!$C$9)-X803)&lt;0,0,(H803*Dane!$C$9)-X803)</f>
        <v>0</v>
      </c>
      <c r="AA803" s="88">
        <f>IFERROR(IF(((I803*Dane!$C$9)-Y803)&lt;0,0,(I803*Dane!$C$9)-Y803),0)</f>
        <v>0</v>
      </c>
      <c r="AB803" s="74"/>
      <c r="AC803" s="83">
        <f>IF(Dane!$E$3=1,AL803,IF(Dane!$E$3=2,AR803,AT803))</f>
        <v>0</v>
      </c>
      <c r="AD803" s="83">
        <f>IF(Dane!$E$3=1,AM803,IF(Dane!$E$3=2,AS803,AU803))</f>
        <v>0</v>
      </c>
      <c r="AE803" s="83">
        <f>IF(Dane!$E$3=1,AX803,IF(Dane!$E$3=2,BD803,BF803))</f>
        <v>0</v>
      </c>
      <c r="AF803" s="83">
        <f>IF(Dane!$E$3=1,AY803,IF(Dane!$E$3=2,BE803,BG803))</f>
        <v>0</v>
      </c>
      <c r="AG803" s="83">
        <f>IF(Dane!$E$3=1,BJ803,IF(Dane!$E$3=2,BP803,BR803))</f>
        <v>0</v>
      </c>
      <c r="AH803" s="83">
        <f>IF(Dane!$E$3=1,BK803,IF(Dane!$E$3=2,BQ803,BS803))</f>
        <v>0</v>
      </c>
      <c r="AI803" s="84">
        <f t="shared" si="384"/>
        <v>0</v>
      </c>
      <c r="AJ803" s="84">
        <f t="shared" si="385"/>
        <v>0</v>
      </c>
      <c r="AK803" s="84"/>
      <c r="AL803" s="84">
        <f t="shared" si="371"/>
        <v>0</v>
      </c>
      <c r="AM803" s="84">
        <f t="shared" si="386"/>
        <v>0</v>
      </c>
      <c r="AN803" s="84">
        <f t="shared" si="387"/>
        <v>0</v>
      </c>
      <c r="AO803" s="84">
        <f t="shared" si="372"/>
        <v>0</v>
      </c>
      <c r="AP803" s="84">
        <f t="shared" si="373"/>
        <v>0</v>
      </c>
      <c r="AQ803" s="84">
        <f t="shared" si="388"/>
        <v>0</v>
      </c>
      <c r="AR803" s="84">
        <f t="shared" si="397"/>
        <v>0</v>
      </c>
      <c r="AS803" s="84">
        <v>0</v>
      </c>
      <c r="AT803" s="84">
        <f t="shared" si="400"/>
        <v>0</v>
      </c>
      <c r="AU803" s="84">
        <v>0</v>
      </c>
      <c r="AV803" s="84">
        <f t="shared" si="374"/>
        <v>0</v>
      </c>
      <c r="AW803" s="84">
        <f t="shared" si="389"/>
        <v>0</v>
      </c>
      <c r="AX803" s="84">
        <f t="shared" si="375"/>
        <v>0</v>
      </c>
      <c r="AY803" s="84">
        <f t="shared" si="376"/>
        <v>0</v>
      </c>
      <c r="AZ803" s="84">
        <f t="shared" si="390"/>
        <v>0</v>
      </c>
      <c r="BA803" s="84">
        <f t="shared" si="377"/>
        <v>0</v>
      </c>
      <c r="BB803" s="84">
        <f t="shared" si="378"/>
        <v>0</v>
      </c>
      <c r="BC803" s="84">
        <f t="shared" si="391"/>
        <v>0</v>
      </c>
      <c r="BD803" s="84">
        <f t="shared" si="398"/>
        <v>0</v>
      </c>
      <c r="BE803" s="84">
        <v>0</v>
      </c>
      <c r="BF803" s="84">
        <f t="shared" si="392"/>
        <v>0</v>
      </c>
      <c r="BG803" s="84">
        <v>0</v>
      </c>
      <c r="BH803" s="84">
        <f t="shared" si="379"/>
        <v>0</v>
      </c>
      <c r="BI803" s="84">
        <f t="shared" si="393"/>
        <v>0</v>
      </c>
      <c r="BJ803" s="84">
        <f t="shared" si="380"/>
        <v>0</v>
      </c>
      <c r="BK803" s="84">
        <f t="shared" si="381"/>
        <v>0</v>
      </c>
      <c r="BL803" s="84">
        <f t="shared" si="394"/>
        <v>0</v>
      </c>
      <c r="BM803" s="84">
        <f t="shared" si="382"/>
        <v>0</v>
      </c>
      <c r="BN803" s="84">
        <f t="shared" si="383"/>
        <v>0</v>
      </c>
      <c r="BO803" s="84">
        <f t="shared" si="395"/>
        <v>0</v>
      </c>
      <c r="BP803" s="84">
        <f t="shared" si="399"/>
        <v>0</v>
      </c>
      <c r="BQ803" s="84">
        <v>0</v>
      </c>
      <c r="BR803" s="84">
        <f t="shared" si="396"/>
        <v>0</v>
      </c>
      <c r="BS803" s="84">
        <v>0</v>
      </c>
    </row>
    <row r="804" spans="1:71" s="85" customFormat="1">
      <c r="A804" s="69">
        <v>795</v>
      </c>
      <c r="B804" s="1"/>
      <c r="C804" s="1"/>
      <c r="D804" s="2"/>
      <c r="E804" s="3"/>
      <c r="F804" s="4"/>
      <c r="G804" s="2"/>
      <c r="H804" s="4"/>
      <c r="I804" s="4"/>
      <c r="J804" s="4"/>
      <c r="K804" s="5"/>
      <c r="L804" s="32"/>
      <c r="M804" s="4"/>
      <c r="N804" s="4"/>
      <c r="O804" s="5"/>
      <c r="P804" s="32"/>
      <c r="Q804" s="4"/>
      <c r="R804" s="4"/>
      <c r="S804" s="47"/>
      <c r="T804" s="32"/>
      <c r="U804" s="4"/>
      <c r="V804" s="4"/>
      <c r="W804" s="47"/>
      <c r="X804" s="86">
        <f>IF(Dane!$E$3=1,AL804+AX804+BJ804,IF(Dane!$E$3=2,AR804+BD804+BP804,AT804+BF804+BR804))</f>
        <v>0</v>
      </c>
      <c r="Y804" s="87">
        <f>IF(Dane!$E$3=1,AM804+AY804+BK804,IF(Dane!$E$3=2,AS804+BE804+BQ804,AU804+BG804+BS804))</f>
        <v>0</v>
      </c>
      <c r="Z804" s="87">
        <f>IF(((H804*Dane!$C$9)-X804)&lt;0,0,(H804*Dane!$C$9)-X804)</f>
        <v>0</v>
      </c>
      <c r="AA804" s="88">
        <f>IFERROR(IF(((I804*Dane!$C$9)-Y804)&lt;0,0,(I804*Dane!$C$9)-Y804),0)</f>
        <v>0</v>
      </c>
      <c r="AB804" s="74"/>
      <c r="AC804" s="83">
        <f>IF(Dane!$E$3=1,AL804,IF(Dane!$E$3=2,AR804,AT804))</f>
        <v>0</v>
      </c>
      <c r="AD804" s="83">
        <f>IF(Dane!$E$3=1,AM804,IF(Dane!$E$3=2,AS804,AU804))</f>
        <v>0</v>
      </c>
      <c r="AE804" s="83">
        <f>IF(Dane!$E$3=1,AX804,IF(Dane!$E$3=2,BD804,BF804))</f>
        <v>0</v>
      </c>
      <c r="AF804" s="83">
        <f>IF(Dane!$E$3=1,AY804,IF(Dane!$E$3=2,BE804,BG804))</f>
        <v>0</v>
      </c>
      <c r="AG804" s="83">
        <f>IF(Dane!$E$3=1,BJ804,IF(Dane!$E$3=2,BP804,BR804))</f>
        <v>0</v>
      </c>
      <c r="AH804" s="83">
        <f>IF(Dane!$E$3=1,BK804,IF(Dane!$E$3=2,BQ804,BS804))</f>
        <v>0</v>
      </c>
      <c r="AI804" s="84">
        <f t="shared" si="384"/>
        <v>0</v>
      </c>
      <c r="AJ804" s="84">
        <f t="shared" si="385"/>
        <v>0</v>
      </c>
      <c r="AK804" s="84"/>
      <c r="AL804" s="84">
        <f t="shared" si="371"/>
        <v>0</v>
      </c>
      <c r="AM804" s="84">
        <f t="shared" si="386"/>
        <v>0</v>
      </c>
      <c r="AN804" s="84">
        <f t="shared" si="387"/>
        <v>0</v>
      </c>
      <c r="AO804" s="84">
        <f t="shared" si="372"/>
        <v>0</v>
      </c>
      <c r="AP804" s="84">
        <f t="shared" si="373"/>
        <v>0</v>
      </c>
      <c r="AQ804" s="84">
        <f t="shared" si="388"/>
        <v>0</v>
      </c>
      <c r="AR804" s="84">
        <f t="shared" si="397"/>
        <v>0</v>
      </c>
      <c r="AS804" s="84">
        <v>0</v>
      </c>
      <c r="AT804" s="84">
        <f t="shared" si="400"/>
        <v>0</v>
      </c>
      <c r="AU804" s="84">
        <v>0</v>
      </c>
      <c r="AV804" s="84">
        <f t="shared" si="374"/>
        <v>0</v>
      </c>
      <c r="AW804" s="84">
        <f t="shared" si="389"/>
        <v>0</v>
      </c>
      <c r="AX804" s="84">
        <f t="shared" si="375"/>
        <v>0</v>
      </c>
      <c r="AY804" s="84">
        <f t="shared" si="376"/>
        <v>0</v>
      </c>
      <c r="AZ804" s="84">
        <f t="shared" si="390"/>
        <v>0</v>
      </c>
      <c r="BA804" s="84">
        <f t="shared" si="377"/>
        <v>0</v>
      </c>
      <c r="BB804" s="84">
        <f t="shared" si="378"/>
        <v>0</v>
      </c>
      <c r="BC804" s="84">
        <f t="shared" si="391"/>
        <v>0</v>
      </c>
      <c r="BD804" s="84">
        <f t="shared" si="398"/>
        <v>0</v>
      </c>
      <c r="BE804" s="84">
        <v>0</v>
      </c>
      <c r="BF804" s="84">
        <f t="shared" si="392"/>
        <v>0</v>
      </c>
      <c r="BG804" s="84">
        <v>0</v>
      </c>
      <c r="BH804" s="84">
        <f t="shared" si="379"/>
        <v>0</v>
      </c>
      <c r="BI804" s="84">
        <f t="shared" si="393"/>
        <v>0</v>
      </c>
      <c r="BJ804" s="84">
        <f t="shared" si="380"/>
        <v>0</v>
      </c>
      <c r="BK804" s="84">
        <f t="shared" si="381"/>
        <v>0</v>
      </c>
      <c r="BL804" s="84">
        <f t="shared" si="394"/>
        <v>0</v>
      </c>
      <c r="BM804" s="84">
        <f t="shared" si="382"/>
        <v>0</v>
      </c>
      <c r="BN804" s="84">
        <f t="shared" si="383"/>
        <v>0</v>
      </c>
      <c r="BO804" s="84">
        <f t="shared" si="395"/>
        <v>0</v>
      </c>
      <c r="BP804" s="84">
        <f t="shared" si="399"/>
        <v>0</v>
      </c>
      <c r="BQ804" s="84">
        <v>0</v>
      </c>
      <c r="BR804" s="84">
        <f t="shared" si="396"/>
        <v>0</v>
      </c>
      <c r="BS804" s="84">
        <v>0</v>
      </c>
    </row>
    <row r="805" spans="1:71" s="85" customFormat="1">
      <c r="A805" s="69">
        <v>796</v>
      </c>
      <c r="B805" s="1"/>
      <c r="C805" s="1"/>
      <c r="D805" s="2"/>
      <c r="E805" s="3"/>
      <c r="F805" s="4"/>
      <c r="G805" s="2"/>
      <c r="H805" s="4"/>
      <c r="I805" s="4"/>
      <c r="J805" s="4"/>
      <c r="K805" s="5"/>
      <c r="L805" s="32"/>
      <c r="M805" s="4"/>
      <c r="N805" s="4"/>
      <c r="O805" s="5"/>
      <c r="P805" s="32"/>
      <c r="Q805" s="4"/>
      <c r="R805" s="4"/>
      <c r="S805" s="47"/>
      <c r="T805" s="32"/>
      <c r="U805" s="4"/>
      <c r="V805" s="4"/>
      <c r="W805" s="47"/>
      <c r="X805" s="86">
        <f>IF(Dane!$E$3=1,AL805+AX805+BJ805,IF(Dane!$E$3=2,AR805+BD805+BP805,AT805+BF805+BR805))</f>
        <v>0</v>
      </c>
      <c r="Y805" s="87">
        <f>IF(Dane!$E$3=1,AM805+AY805+BK805,IF(Dane!$E$3=2,AS805+BE805+BQ805,AU805+BG805+BS805))</f>
        <v>0</v>
      </c>
      <c r="Z805" s="87">
        <f>IF(((H805*Dane!$C$9)-X805)&lt;0,0,(H805*Dane!$C$9)-X805)</f>
        <v>0</v>
      </c>
      <c r="AA805" s="88">
        <f>IFERROR(IF(((I805*Dane!$C$9)-Y805)&lt;0,0,(I805*Dane!$C$9)-Y805),0)</f>
        <v>0</v>
      </c>
      <c r="AB805" s="74"/>
      <c r="AC805" s="83">
        <f>IF(Dane!$E$3=1,AL805,IF(Dane!$E$3=2,AR805,AT805))</f>
        <v>0</v>
      </c>
      <c r="AD805" s="83">
        <f>IF(Dane!$E$3=1,AM805,IF(Dane!$E$3=2,AS805,AU805))</f>
        <v>0</v>
      </c>
      <c r="AE805" s="83">
        <f>IF(Dane!$E$3=1,AX805,IF(Dane!$E$3=2,BD805,BF805))</f>
        <v>0</v>
      </c>
      <c r="AF805" s="83">
        <f>IF(Dane!$E$3=1,AY805,IF(Dane!$E$3=2,BE805,BG805))</f>
        <v>0</v>
      </c>
      <c r="AG805" s="83">
        <f>IF(Dane!$E$3=1,BJ805,IF(Dane!$E$3=2,BP805,BR805))</f>
        <v>0</v>
      </c>
      <c r="AH805" s="83">
        <f>IF(Dane!$E$3=1,BK805,IF(Dane!$E$3=2,BQ805,BS805))</f>
        <v>0</v>
      </c>
      <c r="AI805" s="84">
        <f t="shared" si="384"/>
        <v>0</v>
      </c>
      <c r="AJ805" s="84">
        <f t="shared" si="385"/>
        <v>0</v>
      </c>
      <c r="AK805" s="84"/>
      <c r="AL805" s="84">
        <f t="shared" si="371"/>
        <v>0</v>
      </c>
      <c r="AM805" s="84">
        <f t="shared" si="386"/>
        <v>0</v>
      </c>
      <c r="AN805" s="84">
        <f t="shared" si="387"/>
        <v>0</v>
      </c>
      <c r="AO805" s="84">
        <f t="shared" si="372"/>
        <v>0</v>
      </c>
      <c r="AP805" s="84">
        <f t="shared" si="373"/>
        <v>0</v>
      </c>
      <c r="AQ805" s="84">
        <f t="shared" si="388"/>
        <v>0</v>
      </c>
      <c r="AR805" s="84">
        <f t="shared" si="397"/>
        <v>0</v>
      </c>
      <c r="AS805" s="84">
        <v>0</v>
      </c>
      <c r="AT805" s="84">
        <f t="shared" si="400"/>
        <v>0</v>
      </c>
      <c r="AU805" s="84">
        <v>0</v>
      </c>
      <c r="AV805" s="84">
        <f t="shared" si="374"/>
        <v>0</v>
      </c>
      <c r="AW805" s="84">
        <f t="shared" si="389"/>
        <v>0</v>
      </c>
      <c r="AX805" s="84">
        <f t="shared" si="375"/>
        <v>0</v>
      </c>
      <c r="AY805" s="84">
        <f t="shared" si="376"/>
        <v>0</v>
      </c>
      <c r="AZ805" s="84">
        <f t="shared" si="390"/>
        <v>0</v>
      </c>
      <c r="BA805" s="84">
        <f t="shared" si="377"/>
        <v>0</v>
      </c>
      <c r="BB805" s="84">
        <f t="shared" si="378"/>
        <v>0</v>
      </c>
      <c r="BC805" s="84">
        <f t="shared" si="391"/>
        <v>0</v>
      </c>
      <c r="BD805" s="84">
        <f t="shared" si="398"/>
        <v>0</v>
      </c>
      <c r="BE805" s="84">
        <v>0</v>
      </c>
      <c r="BF805" s="84">
        <f t="shared" si="392"/>
        <v>0</v>
      </c>
      <c r="BG805" s="84">
        <v>0</v>
      </c>
      <c r="BH805" s="84">
        <f t="shared" si="379"/>
        <v>0</v>
      </c>
      <c r="BI805" s="84">
        <f t="shared" si="393"/>
        <v>0</v>
      </c>
      <c r="BJ805" s="84">
        <f t="shared" si="380"/>
        <v>0</v>
      </c>
      <c r="BK805" s="84">
        <f t="shared" si="381"/>
        <v>0</v>
      </c>
      <c r="BL805" s="84">
        <f t="shared" si="394"/>
        <v>0</v>
      </c>
      <c r="BM805" s="84">
        <f t="shared" si="382"/>
        <v>0</v>
      </c>
      <c r="BN805" s="84">
        <f t="shared" si="383"/>
        <v>0</v>
      </c>
      <c r="BO805" s="84">
        <f t="shared" si="395"/>
        <v>0</v>
      </c>
      <c r="BP805" s="84">
        <f t="shared" si="399"/>
        <v>0</v>
      </c>
      <c r="BQ805" s="84">
        <v>0</v>
      </c>
      <c r="BR805" s="84">
        <f t="shared" si="396"/>
        <v>0</v>
      </c>
      <c r="BS805" s="84">
        <v>0</v>
      </c>
    </row>
    <row r="806" spans="1:71" s="85" customFormat="1">
      <c r="A806" s="69">
        <v>797</v>
      </c>
      <c r="B806" s="1"/>
      <c r="C806" s="1"/>
      <c r="D806" s="2"/>
      <c r="E806" s="3"/>
      <c r="F806" s="4"/>
      <c r="G806" s="2"/>
      <c r="H806" s="4"/>
      <c r="I806" s="4"/>
      <c r="J806" s="4"/>
      <c r="K806" s="5"/>
      <c r="L806" s="32"/>
      <c r="M806" s="4"/>
      <c r="N806" s="4"/>
      <c r="O806" s="5"/>
      <c r="P806" s="32"/>
      <c r="Q806" s="4"/>
      <c r="R806" s="4"/>
      <c r="S806" s="47"/>
      <c r="T806" s="32"/>
      <c r="U806" s="4"/>
      <c r="V806" s="4"/>
      <c r="W806" s="47"/>
      <c r="X806" s="86">
        <f>IF(Dane!$E$3=1,AL806+AX806+BJ806,IF(Dane!$E$3=2,AR806+BD806+BP806,AT806+BF806+BR806))</f>
        <v>0</v>
      </c>
      <c r="Y806" s="87">
        <f>IF(Dane!$E$3=1,AM806+AY806+BK806,IF(Dane!$E$3=2,AS806+BE806+BQ806,AU806+BG806+BS806))</f>
        <v>0</v>
      </c>
      <c r="Z806" s="87">
        <f>IF(((H806*Dane!$C$9)-X806)&lt;0,0,(H806*Dane!$C$9)-X806)</f>
        <v>0</v>
      </c>
      <c r="AA806" s="88">
        <f>IFERROR(IF(((I806*Dane!$C$9)-Y806)&lt;0,0,(I806*Dane!$C$9)-Y806),0)</f>
        <v>0</v>
      </c>
      <c r="AB806" s="74"/>
      <c r="AC806" s="83">
        <f>IF(Dane!$E$3=1,AL806,IF(Dane!$E$3=2,AR806,AT806))</f>
        <v>0</v>
      </c>
      <c r="AD806" s="83">
        <f>IF(Dane!$E$3=1,AM806,IF(Dane!$E$3=2,AS806,AU806))</f>
        <v>0</v>
      </c>
      <c r="AE806" s="83">
        <f>IF(Dane!$E$3=1,AX806,IF(Dane!$E$3=2,BD806,BF806))</f>
        <v>0</v>
      </c>
      <c r="AF806" s="83">
        <f>IF(Dane!$E$3=1,AY806,IF(Dane!$E$3=2,BE806,BG806))</f>
        <v>0</v>
      </c>
      <c r="AG806" s="83">
        <f>IF(Dane!$E$3=1,BJ806,IF(Dane!$E$3=2,BP806,BR806))</f>
        <v>0</v>
      </c>
      <c r="AH806" s="83">
        <f>IF(Dane!$E$3=1,BK806,IF(Dane!$E$3=2,BQ806,BS806))</f>
        <v>0</v>
      </c>
      <c r="AI806" s="84">
        <f t="shared" si="384"/>
        <v>0</v>
      </c>
      <c r="AJ806" s="84">
        <f t="shared" si="385"/>
        <v>0</v>
      </c>
      <c r="AK806" s="84"/>
      <c r="AL806" s="84">
        <f t="shared" si="371"/>
        <v>0</v>
      </c>
      <c r="AM806" s="84">
        <f t="shared" si="386"/>
        <v>0</v>
      </c>
      <c r="AN806" s="84">
        <f t="shared" si="387"/>
        <v>0</v>
      </c>
      <c r="AO806" s="84">
        <f t="shared" si="372"/>
        <v>0</v>
      </c>
      <c r="AP806" s="84">
        <f t="shared" si="373"/>
        <v>0</v>
      </c>
      <c r="AQ806" s="84">
        <f t="shared" si="388"/>
        <v>0</v>
      </c>
      <c r="AR806" s="84">
        <f t="shared" si="397"/>
        <v>0</v>
      </c>
      <c r="AS806" s="84">
        <v>0</v>
      </c>
      <c r="AT806" s="84">
        <f t="shared" si="400"/>
        <v>0</v>
      </c>
      <c r="AU806" s="84">
        <v>0</v>
      </c>
      <c r="AV806" s="84">
        <f t="shared" si="374"/>
        <v>0</v>
      </c>
      <c r="AW806" s="84">
        <f t="shared" si="389"/>
        <v>0</v>
      </c>
      <c r="AX806" s="84">
        <f t="shared" si="375"/>
        <v>0</v>
      </c>
      <c r="AY806" s="84">
        <f t="shared" si="376"/>
        <v>0</v>
      </c>
      <c r="AZ806" s="84">
        <f t="shared" si="390"/>
        <v>0</v>
      </c>
      <c r="BA806" s="84">
        <f t="shared" si="377"/>
        <v>0</v>
      </c>
      <c r="BB806" s="84">
        <f t="shared" si="378"/>
        <v>0</v>
      </c>
      <c r="BC806" s="84">
        <f t="shared" si="391"/>
        <v>0</v>
      </c>
      <c r="BD806" s="84">
        <f t="shared" si="398"/>
        <v>0</v>
      </c>
      <c r="BE806" s="84">
        <v>0</v>
      </c>
      <c r="BF806" s="84">
        <f t="shared" si="392"/>
        <v>0</v>
      </c>
      <c r="BG806" s="84">
        <v>0</v>
      </c>
      <c r="BH806" s="84">
        <f t="shared" si="379"/>
        <v>0</v>
      </c>
      <c r="BI806" s="84">
        <f t="shared" si="393"/>
        <v>0</v>
      </c>
      <c r="BJ806" s="84">
        <f t="shared" si="380"/>
        <v>0</v>
      </c>
      <c r="BK806" s="84">
        <f t="shared" si="381"/>
        <v>0</v>
      </c>
      <c r="BL806" s="84">
        <f t="shared" si="394"/>
        <v>0</v>
      </c>
      <c r="BM806" s="84">
        <f t="shared" si="382"/>
        <v>0</v>
      </c>
      <c r="BN806" s="84">
        <f t="shared" si="383"/>
        <v>0</v>
      </c>
      <c r="BO806" s="84">
        <f t="shared" si="395"/>
        <v>0</v>
      </c>
      <c r="BP806" s="84">
        <f t="shared" si="399"/>
        <v>0</v>
      </c>
      <c r="BQ806" s="84">
        <v>0</v>
      </c>
      <c r="BR806" s="84">
        <f t="shared" si="396"/>
        <v>0</v>
      </c>
      <c r="BS806" s="84">
        <v>0</v>
      </c>
    </row>
    <row r="807" spans="1:71" s="85" customFormat="1">
      <c r="A807" s="69">
        <v>798</v>
      </c>
      <c r="B807" s="1"/>
      <c r="C807" s="1"/>
      <c r="D807" s="2"/>
      <c r="E807" s="3"/>
      <c r="F807" s="4"/>
      <c r="G807" s="2"/>
      <c r="H807" s="4"/>
      <c r="I807" s="4"/>
      <c r="J807" s="4"/>
      <c r="K807" s="5"/>
      <c r="L807" s="32"/>
      <c r="M807" s="4"/>
      <c r="N807" s="4"/>
      <c r="O807" s="5"/>
      <c r="P807" s="32"/>
      <c r="Q807" s="4"/>
      <c r="R807" s="4"/>
      <c r="S807" s="47"/>
      <c r="T807" s="32"/>
      <c r="U807" s="4"/>
      <c r="V807" s="4"/>
      <c r="W807" s="47"/>
      <c r="X807" s="86">
        <f>IF(Dane!$E$3=1,AL807+AX807+BJ807,IF(Dane!$E$3=2,AR807+BD807+BP807,AT807+BF807+BR807))</f>
        <v>0</v>
      </c>
      <c r="Y807" s="87">
        <f>IF(Dane!$E$3=1,AM807+AY807+BK807,IF(Dane!$E$3=2,AS807+BE807+BQ807,AU807+BG807+BS807))</f>
        <v>0</v>
      </c>
      <c r="Z807" s="87">
        <f>IF(((H807*Dane!$C$9)-X807)&lt;0,0,(H807*Dane!$C$9)-X807)</f>
        <v>0</v>
      </c>
      <c r="AA807" s="88">
        <f>IFERROR(IF(((I807*Dane!$C$9)-Y807)&lt;0,0,(I807*Dane!$C$9)-Y807),0)</f>
        <v>0</v>
      </c>
      <c r="AB807" s="74"/>
      <c r="AC807" s="83">
        <f>IF(Dane!$E$3=1,AL807,IF(Dane!$E$3=2,AR807,AT807))</f>
        <v>0</v>
      </c>
      <c r="AD807" s="83">
        <f>IF(Dane!$E$3=1,AM807,IF(Dane!$E$3=2,AS807,AU807))</f>
        <v>0</v>
      </c>
      <c r="AE807" s="83">
        <f>IF(Dane!$E$3=1,AX807,IF(Dane!$E$3=2,BD807,BF807))</f>
        <v>0</v>
      </c>
      <c r="AF807" s="83">
        <f>IF(Dane!$E$3=1,AY807,IF(Dane!$E$3=2,BE807,BG807))</f>
        <v>0</v>
      </c>
      <c r="AG807" s="83">
        <f>IF(Dane!$E$3=1,BJ807,IF(Dane!$E$3=2,BP807,BR807))</f>
        <v>0</v>
      </c>
      <c r="AH807" s="83">
        <f>IF(Dane!$E$3=1,BK807,IF(Dane!$E$3=2,BQ807,BS807))</f>
        <v>0</v>
      </c>
      <c r="AI807" s="84">
        <f t="shared" si="384"/>
        <v>0</v>
      </c>
      <c r="AJ807" s="84">
        <f t="shared" si="385"/>
        <v>0</v>
      </c>
      <c r="AK807" s="84"/>
      <c r="AL807" s="84">
        <f t="shared" si="371"/>
        <v>0</v>
      </c>
      <c r="AM807" s="84">
        <f t="shared" si="386"/>
        <v>0</v>
      </c>
      <c r="AN807" s="84">
        <f t="shared" si="387"/>
        <v>0</v>
      </c>
      <c r="AO807" s="84">
        <f t="shared" si="372"/>
        <v>0</v>
      </c>
      <c r="AP807" s="84">
        <f t="shared" si="373"/>
        <v>0</v>
      </c>
      <c r="AQ807" s="84">
        <f t="shared" si="388"/>
        <v>0</v>
      </c>
      <c r="AR807" s="84">
        <f t="shared" si="397"/>
        <v>0</v>
      </c>
      <c r="AS807" s="84">
        <v>0</v>
      </c>
      <c r="AT807" s="84">
        <f t="shared" si="400"/>
        <v>0</v>
      </c>
      <c r="AU807" s="84">
        <v>0</v>
      </c>
      <c r="AV807" s="84">
        <f t="shared" si="374"/>
        <v>0</v>
      </c>
      <c r="AW807" s="84">
        <f t="shared" si="389"/>
        <v>0</v>
      </c>
      <c r="AX807" s="84">
        <f t="shared" si="375"/>
        <v>0</v>
      </c>
      <c r="AY807" s="84">
        <f t="shared" si="376"/>
        <v>0</v>
      </c>
      <c r="AZ807" s="84">
        <f t="shared" si="390"/>
        <v>0</v>
      </c>
      <c r="BA807" s="84">
        <f t="shared" si="377"/>
        <v>0</v>
      </c>
      <c r="BB807" s="84">
        <f t="shared" si="378"/>
        <v>0</v>
      </c>
      <c r="BC807" s="84">
        <f t="shared" si="391"/>
        <v>0</v>
      </c>
      <c r="BD807" s="84">
        <f t="shared" si="398"/>
        <v>0</v>
      </c>
      <c r="BE807" s="84">
        <v>0</v>
      </c>
      <c r="BF807" s="84">
        <f t="shared" si="392"/>
        <v>0</v>
      </c>
      <c r="BG807" s="84">
        <v>0</v>
      </c>
      <c r="BH807" s="84">
        <f t="shared" si="379"/>
        <v>0</v>
      </c>
      <c r="BI807" s="84">
        <f t="shared" si="393"/>
        <v>0</v>
      </c>
      <c r="BJ807" s="84">
        <f t="shared" si="380"/>
        <v>0</v>
      </c>
      <c r="BK807" s="84">
        <f t="shared" si="381"/>
        <v>0</v>
      </c>
      <c r="BL807" s="84">
        <f t="shared" si="394"/>
        <v>0</v>
      </c>
      <c r="BM807" s="84">
        <f t="shared" si="382"/>
        <v>0</v>
      </c>
      <c r="BN807" s="84">
        <f t="shared" si="383"/>
        <v>0</v>
      </c>
      <c r="BO807" s="84">
        <f t="shared" si="395"/>
        <v>0</v>
      </c>
      <c r="BP807" s="84">
        <f t="shared" si="399"/>
        <v>0</v>
      </c>
      <c r="BQ807" s="84">
        <v>0</v>
      </c>
      <c r="BR807" s="84">
        <f t="shared" si="396"/>
        <v>0</v>
      </c>
      <c r="BS807" s="84">
        <v>0</v>
      </c>
    </row>
    <row r="808" spans="1:71" s="85" customFormat="1">
      <c r="A808" s="69">
        <v>799</v>
      </c>
      <c r="B808" s="1"/>
      <c r="C808" s="1"/>
      <c r="D808" s="2"/>
      <c r="E808" s="3"/>
      <c r="F808" s="4"/>
      <c r="G808" s="2"/>
      <c r="H808" s="4"/>
      <c r="I808" s="4"/>
      <c r="J808" s="4"/>
      <c r="K808" s="5"/>
      <c r="L808" s="32"/>
      <c r="M808" s="4"/>
      <c r="N808" s="4"/>
      <c r="O808" s="5"/>
      <c r="P808" s="32"/>
      <c r="Q808" s="4"/>
      <c r="R808" s="4"/>
      <c r="S808" s="47"/>
      <c r="T808" s="32"/>
      <c r="U808" s="4"/>
      <c r="V808" s="4"/>
      <c r="W808" s="47"/>
      <c r="X808" s="86">
        <f>IF(Dane!$E$3=1,AL808+AX808+BJ808,IF(Dane!$E$3=2,AR808+BD808+BP808,AT808+BF808+BR808))</f>
        <v>0</v>
      </c>
      <c r="Y808" s="87">
        <f>IF(Dane!$E$3=1,AM808+AY808+BK808,IF(Dane!$E$3=2,AS808+BE808+BQ808,AU808+BG808+BS808))</f>
        <v>0</v>
      </c>
      <c r="Z808" s="87">
        <f>IF(((H808*Dane!$C$9)-X808)&lt;0,0,(H808*Dane!$C$9)-X808)</f>
        <v>0</v>
      </c>
      <c r="AA808" s="88">
        <f>IFERROR(IF(((I808*Dane!$C$9)-Y808)&lt;0,0,(I808*Dane!$C$9)-Y808),0)</f>
        <v>0</v>
      </c>
      <c r="AB808" s="74"/>
      <c r="AC808" s="83">
        <f>IF(Dane!$E$3=1,AL808,IF(Dane!$E$3=2,AR808,AT808))</f>
        <v>0</v>
      </c>
      <c r="AD808" s="83">
        <f>IF(Dane!$E$3=1,AM808,IF(Dane!$E$3=2,AS808,AU808))</f>
        <v>0</v>
      </c>
      <c r="AE808" s="83">
        <f>IF(Dane!$E$3=1,AX808,IF(Dane!$E$3=2,BD808,BF808))</f>
        <v>0</v>
      </c>
      <c r="AF808" s="83">
        <f>IF(Dane!$E$3=1,AY808,IF(Dane!$E$3=2,BE808,BG808))</f>
        <v>0</v>
      </c>
      <c r="AG808" s="83">
        <f>IF(Dane!$E$3=1,BJ808,IF(Dane!$E$3=2,BP808,BR808))</f>
        <v>0</v>
      </c>
      <c r="AH808" s="83">
        <f>IF(Dane!$E$3=1,BK808,IF(Dane!$E$3=2,BQ808,BS808))</f>
        <v>0</v>
      </c>
      <c r="AI808" s="84">
        <f t="shared" si="384"/>
        <v>0</v>
      </c>
      <c r="AJ808" s="84">
        <f t="shared" si="385"/>
        <v>0</v>
      </c>
      <c r="AK808" s="84"/>
      <c r="AL808" s="84">
        <f t="shared" si="371"/>
        <v>0</v>
      </c>
      <c r="AM808" s="84">
        <f t="shared" si="386"/>
        <v>0</v>
      </c>
      <c r="AN808" s="84">
        <f t="shared" si="387"/>
        <v>0</v>
      </c>
      <c r="AO808" s="84">
        <f t="shared" si="372"/>
        <v>0</v>
      </c>
      <c r="AP808" s="84">
        <f t="shared" si="373"/>
        <v>0</v>
      </c>
      <c r="AQ808" s="84">
        <f t="shared" si="388"/>
        <v>0</v>
      </c>
      <c r="AR808" s="84">
        <f t="shared" si="397"/>
        <v>0</v>
      </c>
      <c r="AS808" s="84">
        <v>0</v>
      </c>
      <c r="AT808" s="84">
        <f t="shared" si="400"/>
        <v>0</v>
      </c>
      <c r="AU808" s="84">
        <v>0</v>
      </c>
      <c r="AV808" s="84">
        <f t="shared" si="374"/>
        <v>0</v>
      </c>
      <c r="AW808" s="84">
        <f t="shared" si="389"/>
        <v>0</v>
      </c>
      <c r="AX808" s="84">
        <f t="shared" si="375"/>
        <v>0</v>
      </c>
      <c r="AY808" s="84">
        <f t="shared" si="376"/>
        <v>0</v>
      </c>
      <c r="AZ808" s="84">
        <f t="shared" si="390"/>
        <v>0</v>
      </c>
      <c r="BA808" s="84">
        <f t="shared" si="377"/>
        <v>0</v>
      </c>
      <c r="BB808" s="84">
        <f t="shared" si="378"/>
        <v>0</v>
      </c>
      <c r="BC808" s="84">
        <f t="shared" si="391"/>
        <v>0</v>
      </c>
      <c r="BD808" s="84">
        <f t="shared" si="398"/>
        <v>0</v>
      </c>
      <c r="BE808" s="84">
        <v>0</v>
      </c>
      <c r="BF808" s="84">
        <f t="shared" si="392"/>
        <v>0</v>
      </c>
      <c r="BG808" s="84">
        <v>0</v>
      </c>
      <c r="BH808" s="84">
        <f t="shared" si="379"/>
        <v>0</v>
      </c>
      <c r="BI808" s="84">
        <f t="shared" si="393"/>
        <v>0</v>
      </c>
      <c r="BJ808" s="84">
        <f t="shared" si="380"/>
        <v>0</v>
      </c>
      <c r="BK808" s="84">
        <f t="shared" si="381"/>
        <v>0</v>
      </c>
      <c r="BL808" s="84">
        <f t="shared" si="394"/>
        <v>0</v>
      </c>
      <c r="BM808" s="84">
        <f t="shared" si="382"/>
        <v>0</v>
      </c>
      <c r="BN808" s="84">
        <f t="shared" si="383"/>
        <v>0</v>
      </c>
      <c r="BO808" s="84">
        <f t="shared" si="395"/>
        <v>0</v>
      </c>
      <c r="BP808" s="84">
        <f t="shared" si="399"/>
        <v>0</v>
      </c>
      <c r="BQ808" s="84">
        <v>0</v>
      </c>
      <c r="BR808" s="84">
        <f t="shared" si="396"/>
        <v>0</v>
      </c>
      <c r="BS808" s="84">
        <v>0</v>
      </c>
    </row>
    <row r="809" spans="1:71" s="85" customFormat="1">
      <c r="A809" s="69">
        <v>800</v>
      </c>
      <c r="B809" s="1"/>
      <c r="C809" s="1"/>
      <c r="D809" s="2"/>
      <c r="E809" s="3"/>
      <c r="F809" s="4"/>
      <c r="G809" s="2"/>
      <c r="H809" s="4"/>
      <c r="I809" s="4"/>
      <c r="J809" s="4"/>
      <c r="K809" s="5"/>
      <c r="L809" s="32"/>
      <c r="M809" s="4"/>
      <c r="N809" s="4"/>
      <c r="O809" s="5"/>
      <c r="P809" s="32"/>
      <c r="Q809" s="4"/>
      <c r="R809" s="4"/>
      <c r="S809" s="47"/>
      <c r="T809" s="32"/>
      <c r="U809" s="4"/>
      <c r="V809" s="4"/>
      <c r="W809" s="47"/>
      <c r="X809" s="86">
        <f>IF(Dane!$E$3=1,AL809+AX809+BJ809,IF(Dane!$E$3=2,AR809+BD809+BP809,AT809+BF809+BR809))</f>
        <v>0</v>
      </c>
      <c r="Y809" s="87">
        <f>IF(Dane!$E$3=1,AM809+AY809+BK809,IF(Dane!$E$3=2,AS809+BE809+BQ809,AU809+BG809+BS809))</f>
        <v>0</v>
      </c>
      <c r="Z809" s="87">
        <f>IF(((H809*Dane!$C$9)-X809)&lt;0,0,(H809*Dane!$C$9)-X809)</f>
        <v>0</v>
      </c>
      <c r="AA809" s="88">
        <f>IFERROR(IF(((I809*Dane!$C$9)-Y809)&lt;0,0,(I809*Dane!$C$9)-Y809),0)</f>
        <v>0</v>
      </c>
      <c r="AB809" s="74"/>
      <c r="AC809" s="83">
        <f>IF(Dane!$E$3=1,AL809,IF(Dane!$E$3=2,AR809,AT809))</f>
        <v>0</v>
      </c>
      <c r="AD809" s="83">
        <f>IF(Dane!$E$3=1,AM809,IF(Dane!$E$3=2,AS809,AU809))</f>
        <v>0</v>
      </c>
      <c r="AE809" s="83">
        <f>IF(Dane!$E$3=1,AX809,IF(Dane!$E$3=2,BD809,BF809))</f>
        <v>0</v>
      </c>
      <c r="AF809" s="83">
        <f>IF(Dane!$E$3=1,AY809,IF(Dane!$E$3=2,BE809,BG809))</f>
        <v>0</v>
      </c>
      <c r="AG809" s="83">
        <f>IF(Dane!$E$3=1,BJ809,IF(Dane!$E$3=2,BP809,BR809))</f>
        <v>0</v>
      </c>
      <c r="AH809" s="83">
        <f>IF(Dane!$E$3=1,BK809,IF(Dane!$E$3=2,BQ809,BS809))</f>
        <v>0</v>
      </c>
      <c r="AI809" s="84">
        <f t="shared" si="384"/>
        <v>0</v>
      </c>
      <c r="AJ809" s="84">
        <f t="shared" si="385"/>
        <v>0</v>
      </c>
      <c r="AK809" s="84"/>
      <c r="AL809" s="84">
        <f t="shared" si="371"/>
        <v>0</v>
      </c>
      <c r="AM809" s="84">
        <f t="shared" si="386"/>
        <v>0</v>
      </c>
      <c r="AN809" s="84">
        <f t="shared" si="387"/>
        <v>0</v>
      </c>
      <c r="AO809" s="84">
        <f t="shared" si="372"/>
        <v>0</v>
      </c>
      <c r="AP809" s="84">
        <f t="shared" si="373"/>
        <v>0</v>
      </c>
      <c r="AQ809" s="84">
        <f t="shared" si="388"/>
        <v>0</v>
      </c>
      <c r="AR809" s="84">
        <f t="shared" si="397"/>
        <v>0</v>
      </c>
      <c r="AS809" s="84">
        <v>0</v>
      </c>
      <c r="AT809" s="84">
        <f t="shared" si="400"/>
        <v>0</v>
      </c>
      <c r="AU809" s="84">
        <v>0</v>
      </c>
      <c r="AV809" s="84">
        <f t="shared" si="374"/>
        <v>0</v>
      </c>
      <c r="AW809" s="84">
        <f t="shared" si="389"/>
        <v>0</v>
      </c>
      <c r="AX809" s="84">
        <f t="shared" si="375"/>
        <v>0</v>
      </c>
      <c r="AY809" s="84">
        <f t="shared" si="376"/>
        <v>0</v>
      </c>
      <c r="AZ809" s="84">
        <f t="shared" si="390"/>
        <v>0</v>
      </c>
      <c r="BA809" s="84">
        <f t="shared" si="377"/>
        <v>0</v>
      </c>
      <c r="BB809" s="84">
        <f t="shared" si="378"/>
        <v>0</v>
      </c>
      <c r="BC809" s="84">
        <f t="shared" si="391"/>
        <v>0</v>
      </c>
      <c r="BD809" s="84">
        <f t="shared" si="398"/>
        <v>0</v>
      </c>
      <c r="BE809" s="84">
        <v>0</v>
      </c>
      <c r="BF809" s="84">
        <f t="shared" si="392"/>
        <v>0</v>
      </c>
      <c r="BG809" s="84">
        <v>0</v>
      </c>
      <c r="BH809" s="84">
        <f t="shared" si="379"/>
        <v>0</v>
      </c>
      <c r="BI809" s="84">
        <f t="shared" si="393"/>
        <v>0</v>
      </c>
      <c r="BJ809" s="84">
        <f t="shared" si="380"/>
        <v>0</v>
      </c>
      <c r="BK809" s="84">
        <f t="shared" si="381"/>
        <v>0</v>
      </c>
      <c r="BL809" s="84">
        <f t="shared" si="394"/>
        <v>0</v>
      </c>
      <c r="BM809" s="84">
        <f t="shared" si="382"/>
        <v>0</v>
      </c>
      <c r="BN809" s="84">
        <f t="shared" si="383"/>
        <v>0</v>
      </c>
      <c r="BO809" s="84">
        <f t="shared" si="395"/>
        <v>0</v>
      </c>
      <c r="BP809" s="84">
        <f t="shared" si="399"/>
        <v>0</v>
      </c>
      <c r="BQ809" s="84">
        <v>0</v>
      </c>
      <c r="BR809" s="84">
        <f t="shared" si="396"/>
        <v>0</v>
      </c>
      <c r="BS809" s="84">
        <v>0</v>
      </c>
    </row>
    <row r="810" spans="1:71" s="85" customFormat="1">
      <c r="A810" s="69">
        <v>801</v>
      </c>
      <c r="B810" s="1"/>
      <c r="C810" s="1"/>
      <c r="D810" s="2"/>
      <c r="E810" s="3"/>
      <c r="F810" s="4"/>
      <c r="G810" s="2"/>
      <c r="H810" s="4"/>
      <c r="I810" s="4"/>
      <c r="J810" s="4"/>
      <c r="K810" s="5"/>
      <c r="L810" s="32"/>
      <c r="M810" s="4"/>
      <c r="N810" s="4"/>
      <c r="O810" s="5"/>
      <c r="P810" s="32"/>
      <c r="Q810" s="4"/>
      <c r="R810" s="4"/>
      <c r="S810" s="47"/>
      <c r="T810" s="32"/>
      <c r="U810" s="4"/>
      <c r="V810" s="4"/>
      <c r="W810" s="47"/>
      <c r="X810" s="86">
        <f>IF(Dane!$E$3=1,AL810+AX810+BJ810,IF(Dane!$E$3=2,AR810+BD810+BP810,AT810+BF810+BR810))</f>
        <v>0</v>
      </c>
      <c r="Y810" s="87">
        <f>IF(Dane!$E$3=1,AM810+AY810+BK810,IF(Dane!$E$3=2,AS810+BE810+BQ810,AU810+BG810+BS810))</f>
        <v>0</v>
      </c>
      <c r="Z810" s="87">
        <f>IF(((H810*Dane!$C$9)-X810)&lt;0,0,(H810*Dane!$C$9)-X810)</f>
        <v>0</v>
      </c>
      <c r="AA810" s="88">
        <f>IFERROR(IF(((I810*Dane!$C$9)-Y810)&lt;0,0,(I810*Dane!$C$9)-Y810),0)</f>
        <v>0</v>
      </c>
      <c r="AB810" s="74"/>
      <c r="AC810" s="83">
        <f>IF(Dane!$E$3=1,AL810,IF(Dane!$E$3=2,AR810,AT810))</f>
        <v>0</v>
      </c>
      <c r="AD810" s="83">
        <f>IF(Dane!$E$3=1,AM810,IF(Dane!$E$3=2,AS810,AU810))</f>
        <v>0</v>
      </c>
      <c r="AE810" s="83">
        <f>IF(Dane!$E$3=1,AX810,IF(Dane!$E$3=2,BD810,BF810))</f>
        <v>0</v>
      </c>
      <c r="AF810" s="83">
        <f>IF(Dane!$E$3=1,AY810,IF(Dane!$E$3=2,BE810,BG810))</f>
        <v>0</v>
      </c>
      <c r="AG810" s="83">
        <f>IF(Dane!$E$3=1,BJ810,IF(Dane!$E$3=2,BP810,BR810))</f>
        <v>0</v>
      </c>
      <c r="AH810" s="83">
        <f>IF(Dane!$E$3=1,BK810,IF(Dane!$E$3=2,BQ810,BS810))</f>
        <v>0</v>
      </c>
      <c r="AI810" s="84">
        <f t="shared" si="384"/>
        <v>0</v>
      </c>
      <c r="AJ810" s="84">
        <f t="shared" si="385"/>
        <v>0</v>
      </c>
      <c r="AK810" s="84"/>
      <c r="AL810" s="84">
        <f t="shared" si="371"/>
        <v>0</v>
      </c>
      <c r="AM810" s="84">
        <f t="shared" si="386"/>
        <v>0</v>
      </c>
      <c r="AN810" s="84">
        <f t="shared" si="387"/>
        <v>0</v>
      </c>
      <c r="AO810" s="84">
        <f t="shared" si="372"/>
        <v>0</v>
      </c>
      <c r="AP810" s="84">
        <f t="shared" si="373"/>
        <v>0</v>
      </c>
      <c r="AQ810" s="84">
        <f t="shared" si="388"/>
        <v>0</v>
      </c>
      <c r="AR810" s="84">
        <f t="shared" si="397"/>
        <v>0</v>
      </c>
      <c r="AS810" s="84">
        <v>0</v>
      </c>
      <c r="AT810" s="84">
        <f t="shared" si="400"/>
        <v>0</v>
      </c>
      <c r="AU810" s="84">
        <v>0</v>
      </c>
      <c r="AV810" s="84">
        <f t="shared" si="374"/>
        <v>0</v>
      </c>
      <c r="AW810" s="84">
        <f t="shared" si="389"/>
        <v>0</v>
      </c>
      <c r="AX810" s="84">
        <f t="shared" si="375"/>
        <v>0</v>
      </c>
      <c r="AY810" s="84">
        <f t="shared" si="376"/>
        <v>0</v>
      </c>
      <c r="AZ810" s="84">
        <f t="shared" si="390"/>
        <v>0</v>
      </c>
      <c r="BA810" s="84">
        <f t="shared" si="377"/>
        <v>0</v>
      </c>
      <c r="BB810" s="84">
        <f t="shared" si="378"/>
        <v>0</v>
      </c>
      <c r="BC810" s="84">
        <f t="shared" si="391"/>
        <v>0</v>
      </c>
      <c r="BD810" s="84">
        <f t="shared" si="398"/>
        <v>0</v>
      </c>
      <c r="BE810" s="84">
        <v>0</v>
      </c>
      <c r="BF810" s="84">
        <f t="shared" si="392"/>
        <v>0</v>
      </c>
      <c r="BG810" s="84">
        <v>0</v>
      </c>
      <c r="BH810" s="84">
        <f t="shared" si="379"/>
        <v>0</v>
      </c>
      <c r="BI810" s="84">
        <f t="shared" si="393"/>
        <v>0</v>
      </c>
      <c r="BJ810" s="84">
        <f t="shared" si="380"/>
        <v>0</v>
      </c>
      <c r="BK810" s="84">
        <f t="shared" si="381"/>
        <v>0</v>
      </c>
      <c r="BL810" s="84">
        <f t="shared" si="394"/>
        <v>0</v>
      </c>
      <c r="BM810" s="84">
        <f t="shared" si="382"/>
        <v>0</v>
      </c>
      <c r="BN810" s="84">
        <f t="shared" si="383"/>
        <v>0</v>
      </c>
      <c r="BO810" s="84">
        <f t="shared" si="395"/>
        <v>0</v>
      </c>
      <c r="BP810" s="84">
        <f t="shared" si="399"/>
        <v>0</v>
      </c>
      <c r="BQ810" s="84">
        <v>0</v>
      </c>
      <c r="BR810" s="84">
        <f t="shared" si="396"/>
        <v>0</v>
      </c>
      <c r="BS810" s="84">
        <v>0</v>
      </c>
    </row>
    <row r="811" spans="1:71" s="85" customFormat="1">
      <c r="A811" s="69">
        <v>802</v>
      </c>
      <c r="B811" s="1"/>
      <c r="C811" s="1"/>
      <c r="D811" s="2"/>
      <c r="E811" s="3"/>
      <c r="F811" s="4"/>
      <c r="G811" s="2"/>
      <c r="H811" s="4"/>
      <c r="I811" s="4"/>
      <c r="J811" s="4"/>
      <c r="K811" s="5"/>
      <c r="L811" s="32"/>
      <c r="M811" s="4"/>
      <c r="N811" s="4"/>
      <c r="O811" s="5"/>
      <c r="P811" s="32"/>
      <c r="Q811" s="4"/>
      <c r="R811" s="4"/>
      <c r="S811" s="47"/>
      <c r="T811" s="32"/>
      <c r="U811" s="4"/>
      <c r="V811" s="4"/>
      <c r="W811" s="47"/>
      <c r="X811" s="86">
        <f>IF(Dane!$E$3=1,AL811+AX811+BJ811,IF(Dane!$E$3=2,AR811+BD811+BP811,AT811+BF811+BR811))</f>
        <v>0</v>
      </c>
      <c r="Y811" s="87">
        <f>IF(Dane!$E$3=1,AM811+AY811+BK811,IF(Dane!$E$3=2,AS811+BE811+BQ811,AU811+BG811+BS811))</f>
        <v>0</v>
      </c>
      <c r="Z811" s="87">
        <f>IF(((H811*Dane!$C$9)-X811)&lt;0,0,(H811*Dane!$C$9)-X811)</f>
        <v>0</v>
      </c>
      <c r="AA811" s="88">
        <f>IFERROR(IF(((I811*Dane!$C$9)-Y811)&lt;0,0,(I811*Dane!$C$9)-Y811),0)</f>
        <v>0</v>
      </c>
      <c r="AB811" s="74"/>
      <c r="AC811" s="83">
        <f>IF(Dane!$E$3=1,AL811,IF(Dane!$E$3=2,AR811,AT811))</f>
        <v>0</v>
      </c>
      <c r="AD811" s="83">
        <f>IF(Dane!$E$3=1,AM811,IF(Dane!$E$3=2,AS811,AU811))</f>
        <v>0</v>
      </c>
      <c r="AE811" s="83">
        <f>IF(Dane!$E$3=1,AX811,IF(Dane!$E$3=2,BD811,BF811))</f>
        <v>0</v>
      </c>
      <c r="AF811" s="83">
        <f>IF(Dane!$E$3=1,AY811,IF(Dane!$E$3=2,BE811,BG811))</f>
        <v>0</v>
      </c>
      <c r="AG811" s="83">
        <f>IF(Dane!$E$3=1,BJ811,IF(Dane!$E$3=2,BP811,BR811))</f>
        <v>0</v>
      </c>
      <c r="AH811" s="83">
        <f>IF(Dane!$E$3=1,BK811,IF(Dane!$E$3=2,BQ811,BS811))</f>
        <v>0</v>
      </c>
      <c r="AI811" s="84">
        <f t="shared" si="384"/>
        <v>0</v>
      </c>
      <c r="AJ811" s="84">
        <f t="shared" si="385"/>
        <v>0</v>
      </c>
      <c r="AK811" s="84"/>
      <c r="AL811" s="84">
        <f t="shared" si="371"/>
        <v>0</v>
      </c>
      <c r="AM811" s="84">
        <f t="shared" si="386"/>
        <v>0</v>
      </c>
      <c r="AN811" s="84">
        <f t="shared" si="387"/>
        <v>0</v>
      </c>
      <c r="AO811" s="84">
        <f t="shared" si="372"/>
        <v>0</v>
      </c>
      <c r="AP811" s="84">
        <f t="shared" si="373"/>
        <v>0</v>
      </c>
      <c r="AQ811" s="84">
        <f t="shared" si="388"/>
        <v>0</v>
      </c>
      <c r="AR811" s="84">
        <f t="shared" si="397"/>
        <v>0</v>
      </c>
      <c r="AS811" s="84">
        <v>0</v>
      </c>
      <c r="AT811" s="84">
        <f t="shared" si="400"/>
        <v>0</v>
      </c>
      <c r="AU811" s="84">
        <v>0</v>
      </c>
      <c r="AV811" s="84">
        <f t="shared" si="374"/>
        <v>0</v>
      </c>
      <c r="AW811" s="84">
        <f t="shared" si="389"/>
        <v>0</v>
      </c>
      <c r="AX811" s="84">
        <f t="shared" si="375"/>
        <v>0</v>
      </c>
      <c r="AY811" s="84">
        <f t="shared" si="376"/>
        <v>0</v>
      </c>
      <c r="AZ811" s="84">
        <f t="shared" si="390"/>
        <v>0</v>
      </c>
      <c r="BA811" s="84">
        <f t="shared" si="377"/>
        <v>0</v>
      </c>
      <c r="BB811" s="84">
        <f t="shared" si="378"/>
        <v>0</v>
      </c>
      <c r="BC811" s="84">
        <f t="shared" si="391"/>
        <v>0</v>
      </c>
      <c r="BD811" s="84">
        <f t="shared" si="398"/>
        <v>0</v>
      </c>
      <c r="BE811" s="84">
        <v>0</v>
      </c>
      <c r="BF811" s="84">
        <f t="shared" si="392"/>
        <v>0</v>
      </c>
      <c r="BG811" s="84">
        <v>0</v>
      </c>
      <c r="BH811" s="84">
        <f t="shared" si="379"/>
        <v>0</v>
      </c>
      <c r="BI811" s="84">
        <f t="shared" si="393"/>
        <v>0</v>
      </c>
      <c r="BJ811" s="84">
        <f t="shared" si="380"/>
        <v>0</v>
      </c>
      <c r="BK811" s="84">
        <f t="shared" si="381"/>
        <v>0</v>
      </c>
      <c r="BL811" s="84">
        <f t="shared" si="394"/>
        <v>0</v>
      </c>
      <c r="BM811" s="84">
        <f t="shared" si="382"/>
        <v>0</v>
      </c>
      <c r="BN811" s="84">
        <f t="shared" si="383"/>
        <v>0</v>
      </c>
      <c r="BO811" s="84">
        <f t="shared" si="395"/>
        <v>0</v>
      </c>
      <c r="BP811" s="84">
        <f t="shared" si="399"/>
        <v>0</v>
      </c>
      <c r="BQ811" s="84">
        <v>0</v>
      </c>
      <c r="BR811" s="84">
        <f t="shared" si="396"/>
        <v>0</v>
      </c>
      <c r="BS811" s="84">
        <v>0</v>
      </c>
    </row>
    <row r="812" spans="1:71" s="85" customFormat="1">
      <c r="A812" s="69">
        <v>803</v>
      </c>
      <c r="B812" s="1"/>
      <c r="C812" s="1"/>
      <c r="D812" s="2"/>
      <c r="E812" s="3"/>
      <c r="F812" s="4"/>
      <c r="G812" s="2"/>
      <c r="H812" s="4"/>
      <c r="I812" s="4"/>
      <c r="J812" s="4"/>
      <c r="K812" s="5"/>
      <c r="L812" s="32"/>
      <c r="M812" s="4"/>
      <c r="N812" s="4"/>
      <c r="O812" s="5"/>
      <c r="P812" s="32"/>
      <c r="Q812" s="4"/>
      <c r="R812" s="4"/>
      <c r="S812" s="47"/>
      <c r="T812" s="32"/>
      <c r="U812" s="4"/>
      <c r="V812" s="4"/>
      <c r="W812" s="47"/>
      <c r="X812" s="86">
        <f>IF(Dane!$E$3=1,AL812+AX812+BJ812,IF(Dane!$E$3=2,AR812+BD812+BP812,AT812+BF812+BR812))</f>
        <v>0</v>
      </c>
      <c r="Y812" s="87">
        <f>IF(Dane!$E$3=1,AM812+AY812+BK812,IF(Dane!$E$3=2,AS812+BE812+BQ812,AU812+BG812+BS812))</f>
        <v>0</v>
      </c>
      <c r="Z812" s="87">
        <f>IF(((H812*Dane!$C$9)-X812)&lt;0,0,(H812*Dane!$C$9)-X812)</f>
        <v>0</v>
      </c>
      <c r="AA812" s="88">
        <f>IFERROR(IF(((I812*Dane!$C$9)-Y812)&lt;0,0,(I812*Dane!$C$9)-Y812),0)</f>
        <v>0</v>
      </c>
      <c r="AB812" s="74"/>
      <c r="AC812" s="83">
        <f>IF(Dane!$E$3=1,AL812,IF(Dane!$E$3=2,AR812,AT812))</f>
        <v>0</v>
      </c>
      <c r="AD812" s="83">
        <f>IF(Dane!$E$3=1,AM812,IF(Dane!$E$3=2,AS812,AU812))</f>
        <v>0</v>
      </c>
      <c r="AE812" s="83">
        <f>IF(Dane!$E$3=1,AX812,IF(Dane!$E$3=2,BD812,BF812))</f>
        <v>0</v>
      </c>
      <c r="AF812" s="83">
        <f>IF(Dane!$E$3=1,AY812,IF(Dane!$E$3=2,BE812,BG812))</f>
        <v>0</v>
      </c>
      <c r="AG812" s="83">
        <f>IF(Dane!$E$3=1,BJ812,IF(Dane!$E$3=2,BP812,BR812))</f>
        <v>0</v>
      </c>
      <c r="AH812" s="83">
        <f>IF(Dane!$E$3=1,BK812,IF(Dane!$E$3=2,BQ812,BS812))</f>
        <v>0</v>
      </c>
      <c r="AI812" s="84">
        <f t="shared" si="384"/>
        <v>0</v>
      </c>
      <c r="AJ812" s="84">
        <f t="shared" si="385"/>
        <v>0</v>
      </c>
      <c r="AK812" s="84"/>
      <c r="AL812" s="84">
        <f t="shared" si="371"/>
        <v>0</v>
      </c>
      <c r="AM812" s="84">
        <f t="shared" si="386"/>
        <v>0</v>
      </c>
      <c r="AN812" s="84">
        <f t="shared" si="387"/>
        <v>0</v>
      </c>
      <c r="AO812" s="84">
        <f t="shared" si="372"/>
        <v>0</v>
      </c>
      <c r="AP812" s="84">
        <f t="shared" si="373"/>
        <v>0</v>
      </c>
      <c r="AQ812" s="84">
        <f t="shared" si="388"/>
        <v>0</v>
      </c>
      <c r="AR812" s="84">
        <f t="shared" si="397"/>
        <v>0</v>
      </c>
      <c r="AS812" s="84">
        <v>0</v>
      </c>
      <c r="AT812" s="84">
        <f t="shared" si="400"/>
        <v>0</v>
      </c>
      <c r="AU812" s="84">
        <v>0</v>
      </c>
      <c r="AV812" s="84">
        <f t="shared" si="374"/>
        <v>0</v>
      </c>
      <c r="AW812" s="84">
        <f t="shared" si="389"/>
        <v>0</v>
      </c>
      <c r="AX812" s="84">
        <f t="shared" si="375"/>
        <v>0</v>
      </c>
      <c r="AY812" s="84">
        <f t="shared" si="376"/>
        <v>0</v>
      </c>
      <c r="AZ812" s="84">
        <f t="shared" si="390"/>
        <v>0</v>
      </c>
      <c r="BA812" s="84">
        <f t="shared" si="377"/>
        <v>0</v>
      </c>
      <c r="BB812" s="84">
        <f t="shared" si="378"/>
        <v>0</v>
      </c>
      <c r="BC812" s="84">
        <f t="shared" si="391"/>
        <v>0</v>
      </c>
      <c r="BD812" s="84">
        <f t="shared" si="398"/>
        <v>0</v>
      </c>
      <c r="BE812" s="84">
        <v>0</v>
      </c>
      <c r="BF812" s="84">
        <f t="shared" si="392"/>
        <v>0</v>
      </c>
      <c r="BG812" s="84">
        <v>0</v>
      </c>
      <c r="BH812" s="84">
        <f t="shared" si="379"/>
        <v>0</v>
      </c>
      <c r="BI812" s="84">
        <f t="shared" si="393"/>
        <v>0</v>
      </c>
      <c r="BJ812" s="84">
        <f t="shared" si="380"/>
        <v>0</v>
      </c>
      <c r="BK812" s="84">
        <f t="shared" si="381"/>
        <v>0</v>
      </c>
      <c r="BL812" s="84">
        <f t="shared" si="394"/>
        <v>0</v>
      </c>
      <c r="BM812" s="84">
        <f t="shared" si="382"/>
        <v>0</v>
      </c>
      <c r="BN812" s="84">
        <f t="shared" si="383"/>
        <v>0</v>
      </c>
      <c r="BO812" s="84">
        <f t="shared" si="395"/>
        <v>0</v>
      </c>
      <c r="BP812" s="84">
        <f t="shared" si="399"/>
        <v>0</v>
      </c>
      <c r="BQ812" s="84">
        <v>0</v>
      </c>
      <c r="BR812" s="84">
        <f t="shared" si="396"/>
        <v>0</v>
      </c>
      <c r="BS812" s="84">
        <v>0</v>
      </c>
    </row>
    <row r="813" spans="1:71" s="85" customFormat="1">
      <c r="A813" s="69">
        <v>804</v>
      </c>
      <c r="B813" s="1"/>
      <c r="C813" s="1"/>
      <c r="D813" s="2"/>
      <c r="E813" s="3"/>
      <c r="F813" s="4"/>
      <c r="G813" s="2"/>
      <c r="H813" s="4"/>
      <c r="I813" s="4"/>
      <c r="J813" s="4"/>
      <c r="K813" s="5"/>
      <c r="L813" s="32"/>
      <c r="M813" s="4"/>
      <c r="N813" s="4"/>
      <c r="O813" s="5"/>
      <c r="P813" s="32"/>
      <c r="Q813" s="4"/>
      <c r="R813" s="4"/>
      <c r="S813" s="47"/>
      <c r="T813" s="32"/>
      <c r="U813" s="4"/>
      <c r="V813" s="4"/>
      <c r="W813" s="47"/>
      <c r="X813" s="86">
        <f>IF(Dane!$E$3=1,AL813+AX813+BJ813,IF(Dane!$E$3=2,AR813+BD813+BP813,AT813+BF813+BR813))</f>
        <v>0</v>
      </c>
      <c r="Y813" s="87">
        <f>IF(Dane!$E$3=1,AM813+AY813+BK813,IF(Dane!$E$3=2,AS813+BE813+BQ813,AU813+BG813+BS813))</f>
        <v>0</v>
      </c>
      <c r="Z813" s="87">
        <f>IF(((H813*Dane!$C$9)-X813)&lt;0,0,(H813*Dane!$C$9)-X813)</f>
        <v>0</v>
      </c>
      <c r="AA813" s="88">
        <f>IFERROR(IF(((I813*Dane!$C$9)-Y813)&lt;0,0,(I813*Dane!$C$9)-Y813),0)</f>
        <v>0</v>
      </c>
      <c r="AB813" s="74"/>
      <c r="AC813" s="83">
        <f>IF(Dane!$E$3=1,AL813,IF(Dane!$E$3=2,AR813,AT813))</f>
        <v>0</v>
      </c>
      <c r="AD813" s="83">
        <f>IF(Dane!$E$3=1,AM813,IF(Dane!$E$3=2,AS813,AU813))</f>
        <v>0</v>
      </c>
      <c r="AE813" s="83">
        <f>IF(Dane!$E$3=1,AX813,IF(Dane!$E$3=2,BD813,BF813))</f>
        <v>0</v>
      </c>
      <c r="AF813" s="83">
        <f>IF(Dane!$E$3=1,AY813,IF(Dane!$E$3=2,BE813,BG813))</f>
        <v>0</v>
      </c>
      <c r="AG813" s="83">
        <f>IF(Dane!$E$3=1,BJ813,IF(Dane!$E$3=2,BP813,BR813))</f>
        <v>0</v>
      </c>
      <c r="AH813" s="83">
        <f>IF(Dane!$E$3=1,BK813,IF(Dane!$E$3=2,BQ813,BS813))</f>
        <v>0</v>
      </c>
      <c r="AI813" s="84">
        <f t="shared" si="384"/>
        <v>0</v>
      </c>
      <c r="AJ813" s="84">
        <f t="shared" si="385"/>
        <v>0</v>
      </c>
      <c r="AK813" s="84"/>
      <c r="AL813" s="84">
        <f t="shared" si="371"/>
        <v>0</v>
      </c>
      <c r="AM813" s="84">
        <f t="shared" si="386"/>
        <v>0</v>
      </c>
      <c r="AN813" s="84">
        <f t="shared" si="387"/>
        <v>0</v>
      </c>
      <c r="AO813" s="84">
        <f t="shared" si="372"/>
        <v>0</v>
      </c>
      <c r="AP813" s="84">
        <f t="shared" si="373"/>
        <v>0</v>
      </c>
      <c r="AQ813" s="84">
        <f t="shared" si="388"/>
        <v>0</v>
      </c>
      <c r="AR813" s="84">
        <f t="shared" si="397"/>
        <v>0</v>
      </c>
      <c r="AS813" s="84">
        <v>0</v>
      </c>
      <c r="AT813" s="84">
        <f t="shared" si="400"/>
        <v>0</v>
      </c>
      <c r="AU813" s="84">
        <v>0</v>
      </c>
      <c r="AV813" s="84">
        <f t="shared" si="374"/>
        <v>0</v>
      </c>
      <c r="AW813" s="84">
        <f t="shared" si="389"/>
        <v>0</v>
      </c>
      <c r="AX813" s="84">
        <f t="shared" si="375"/>
        <v>0</v>
      </c>
      <c r="AY813" s="84">
        <f t="shared" si="376"/>
        <v>0</v>
      </c>
      <c r="AZ813" s="84">
        <f t="shared" si="390"/>
        <v>0</v>
      </c>
      <c r="BA813" s="84">
        <f t="shared" si="377"/>
        <v>0</v>
      </c>
      <c r="BB813" s="84">
        <f t="shared" si="378"/>
        <v>0</v>
      </c>
      <c r="BC813" s="84">
        <f t="shared" si="391"/>
        <v>0</v>
      </c>
      <c r="BD813" s="84">
        <f t="shared" si="398"/>
        <v>0</v>
      </c>
      <c r="BE813" s="84">
        <v>0</v>
      </c>
      <c r="BF813" s="84">
        <f t="shared" si="392"/>
        <v>0</v>
      </c>
      <c r="BG813" s="84">
        <v>0</v>
      </c>
      <c r="BH813" s="84">
        <f t="shared" si="379"/>
        <v>0</v>
      </c>
      <c r="BI813" s="84">
        <f t="shared" si="393"/>
        <v>0</v>
      </c>
      <c r="BJ813" s="84">
        <f t="shared" si="380"/>
        <v>0</v>
      </c>
      <c r="BK813" s="84">
        <f t="shared" si="381"/>
        <v>0</v>
      </c>
      <c r="BL813" s="84">
        <f t="shared" si="394"/>
        <v>0</v>
      </c>
      <c r="BM813" s="84">
        <f t="shared" si="382"/>
        <v>0</v>
      </c>
      <c r="BN813" s="84">
        <f t="shared" si="383"/>
        <v>0</v>
      </c>
      <c r="BO813" s="84">
        <f t="shared" si="395"/>
        <v>0</v>
      </c>
      <c r="BP813" s="84">
        <f t="shared" si="399"/>
        <v>0</v>
      </c>
      <c r="BQ813" s="84">
        <v>0</v>
      </c>
      <c r="BR813" s="84">
        <f t="shared" si="396"/>
        <v>0</v>
      </c>
      <c r="BS813" s="84">
        <v>0</v>
      </c>
    </row>
    <row r="814" spans="1:71" s="85" customFormat="1">
      <c r="A814" s="69">
        <v>805</v>
      </c>
      <c r="B814" s="1"/>
      <c r="C814" s="1"/>
      <c r="D814" s="2"/>
      <c r="E814" s="3"/>
      <c r="F814" s="4"/>
      <c r="G814" s="2"/>
      <c r="H814" s="4"/>
      <c r="I814" s="4"/>
      <c r="J814" s="4"/>
      <c r="K814" s="5"/>
      <c r="L814" s="32"/>
      <c r="M814" s="4"/>
      <c r="N814" s="4"/>
      <c r="O814" s="5"/>
      <c r="P814" s="32"/>
      <c r="Q814" s="4"/>
      <c r="R814" s="4"/>
      <c r="S814" s="47"/>
      <c r="T814" s="32"/>
      <c r="U814" s="4"/>
      <c r="V814" s="4"/>
      <c r="W814" s="47"/>
      <c r="X814" s="86">
        <f>IF(Dane!$E$3=1,AL814+AX814+BJ814,IF(Dane!$E$3=2,AR814+BD814+BP814,AT814+BF814+BR814))</f>
        <v>0</v>
      </c>
      <c r="Y814" s="87">
        <f>IF(Dane!$E$3=1,AM814+AY814+BK814,IF(Dane!$E$3=2,AS814+BE814+BQ814,AU814+BG814+BS814))</f>
        <v>0</v>
      </c>
      <c r="Z814" s="87">
        <f>IF(((H814*Dane!$C$9)-X814)&lt;0,0,(H814*Dane!$C$9)-X814)</f>
        <v>0</v>
      </c>
      <c r="AA814" s="88">
        <f>IFERROR(IF(((I814*Dane!$C$9)-Y814)&lt;0,0,(I814*Dane!$C$9)-Y814),0)</f>
        <v>0</v>
      </c>
      <c r="AB814" s="74"/>
      <c r="AC814" s="83">
        <f>IF(Dane!$E$3=1,AL814,IF(Dane!$E$3=2,AR814,AT814))</f>
        <v>0</v>
      </c>
      <c r="AD814" s="83">
        <f>IF(Dane!$E$3=1,AM814,IF(Dane!$E$3=2,AS814,AU814))</f>
        <v>0</v>
      </c>
      <c r="AE814" s="83">
        <f>IF(Dane!$E$3=1,AX814,IF(Dane!$E$3=2,BD814,BF814))</f>
        <v>0</v>
      </c>
      <c r="AF814" s="83">
        <f>IF(Dane!$E$3=1,AY814,IF(Dane!$E$3=2,BE814,BG814))</f>
        <v>0</v>
      </c>
      <c r="AG814" s="83">
        <f>IF(Dane!$E$3=1,BJ814,IF(Dane!$E$3=2,BP814,BR814))</f>
        <v>0</v>
      </c>
      <c r="AH814" s="83">
        <f>IF(Dane!$E$3=1,BK814,IF(Dane!$E$3=2,BQ814,BS814))</f>
        <v>0</v>
      </c>
      <c r="AI814" s="84">
        <f t="shared" si="384"/>
        <v>0</v>
      </c>
      <c r="AJ814" s="84">
        <f t="shared" si="385"/>
        <v>0</v>
      </c>
      <c r="AK814" s="84"/>
      <c r="AL814" s="84">
        <f t="shared" si="371"/>
        <v>0</v>
      </c>
      <c r="AM814" s="84">
        <f t="shared" si="386"/>
        <v>0</v>
      </c>
      <c r="AN814" s="84">
        <f t="shared" si="387"/>
        <v>0</v>
      </c>
      <c r="AO814" s="84">
        <f t="shared" si="372"/>
        <v>0</v>
      </c>
      <c r="AP814" s="84">
        <f t="shared" si="373"/>
        <v>0</v>
      </c>
      <c r="AQ814" s="84">
        <f t="shared" si="388"/>
        <v>0</v>
      </c>
      <c r="AR814" s="84">
        <f t="shared" si="397"/>
        <v>0</v>
      </c>
      <c r="AS814" s="84">
        <v>0</v>
      </c>
      <c r="AT814" s="84">
        <f t="shared" si="400"/>
        <v>0</v>
      </c>
      <c r="AU814" s="84">
        <v>0</v>
      </c>
      <c r="AV814" s="84">
        <f t="shared" si="374"/>
        <v>0</v>
      </c>
      <c r="AW814" s="84">
        <f t="shared" si="389"/>
        <v>0</v>
      </c>
      <c r="AX814" s="84">
        <f t="shared" si="375"/>
        <v>0</v>
      </c>
      <c r="AY814" s="84">
        <f t="shared" si="376"/>
        <v>0</v>
      </c>
      <c r="AZ814" s="84">
        <f t="shared" si="390"/>
        <v>0</v>
      </c>
      <c r="BA814" s="84">
        <f t="shared" si="377"/>
        <v>0</v>
      </c>
      <c r="BB814" s="84">
        <f t="shared" si="378"/>
        <v>0</v>
      </c>
      <c r="BC814" s="84">
        <f t="shared" si="391"/>
        <v>0</v>
      </c>
      <c r="BD814" s="84">
        <f t="shared" si="398"/>
        <v>0</v>
      </c>
      <c r="BE814" s="84">
        <v>0</v>
      </c>
      <c r="BF814" s="84">
        <f t="shared" si="392"/>
        <v>0</v>
      </c>
      <c r="BG814" s="84">
        <v>0</v>
      </c>
      <c r="BH814" s="84">
        <f t="shared" si="379"/>
        <v>0</v>
      </c>
      <c r="BI814" s="84">
        <f t="shared" si="393"/>
        <v>0</v>
      </c>
      <c r="BJ814" s="84">
        <f t="shared" si="380"/>
        <v>0</v>
      </c>
      <c r="BK814" s="84">
        <f t="shared" si="381"/>
        <v>0</v>
      </c>
      <c r="BL814" s="84">
        <f t="shared" si="394"/>
        <v>0</v>
      </c>
      <c r="BM814" s="84">
        <f t="shared" si="382"/>
        <v>0</v>
      </c>
      <c r="BN814" s="84">
        <f t="shared" si="383"/>
        <v>0</v>
      </c>
      <c r="BO814" s="84">
        <f t="shared" si="395"/>
        <v>0</v>
      </c>
      <c r="BP814" s="84">
        <f t="shared" si="399"/>
        <v>0</v>
      </c>
      <c r="BQ814" s="84">
        <v>0</v>
      </c>
      <c r="BR814" s="84">
        <f t="shared" si="396"/>
        <v>0</v>
      </c>
      <c r="BS814" s="84">
        <v>0</v>
      </c>
    </row>
    <row r="815" spans="1:71" s="85" customFormat="1">
      <c r="A815" s="69">
        <v>806</v>
      </c>
      <c r="B815" s="1"/>
      <c r="C815" s="1"/>
      <c r="D815" s="2"/>
      <c r="E815" s="3"/>
      <c r="F815" s="4"/>
      <c r="G815" s="2"/>
      <c r="H815" s="4"/>
      <c r="I815" s="4"/>
      <c r="J815" s="4"/>
      <c r="K815" s="5"/>
      <c r="L815" s="32"/>
      <c r="M815" s="4"/>
      <c r="N815" s="4"/>
      <c r="O815" s="5"/>
      <c r="P815" s="32"/>
      <c r="Q815" s="4"/>
      <c r="R815" s="4"/>
      <c r="S815" s="47"/>
      <c r="T815" s="32"/>
      <c r="U815" s="4"/>
      <c r="V815" s="4"/>
      <c r="W815" s="47"/>
      <c r="X815" s="86">
        <f>IF(Dane!$E$3=1,AL815+AX815+BJ815,IF(Dane!$E$3=2,AR815+BD815+BP815,AT815+BF815+BR815))</f>
        <v>0</v>
      </c>
      <c r="Y815" s="87">
        <f>IF(Dane!$E$3=1,AM815+AY815+BK815,IF(Dane!$E$3=2,AS815+BE815+BQ815,AU815+BG815+BS815))</f>
        <v>0</v>
      </c>
      <c r="Z815" s="87">
        <f>IF(((H815*Dane!$C$9)-X815)&lt;0,0,(H815*Dane!$C$9)-X815)</f>
        <v>0</v>
      </c>
      <c r="AA815" s="88">
        <f>IFERROR(IF(((I815*Dane!$C$9)-Y815)&lt;0,0,(I815*Dane!$C$9)-Y815),0)</f>
        <v>0</v>
      </c>
      <c r="AB815" s="74"/>
      <c r="AC815" s="83">
        <f>IF(Dane!$E$3=1,AL815,IF(Dane!$E$3=2,AR815,AT815))</f>
        <v>0</v>
      </c>
      <c r="AD815" s="83">
        <f>IF(Dane!$E$3=1,AM815,IF(Dane!$E$3=2,AS815,AU815))</f>
        <v>0</v>
      </c>
      <c r="AE815" s="83">
        <f>IF(Dane!$E$3=1,AX815,IF(Dane!$E$3=2,BD815,BF815))</f>
        <v>0</v>
      </c>
      <c r="AF815" s="83">
        <f>IF(Dane!$E$3=1,AY815,IF(Dane!$E$3=2,BE815,BG815))</f>
        <v>0</v>
      </c>
      <c r="AG815" s="83">
        <f>IF(Dane!$E$3=1,BJ815,IF(Dane!$E$3=2,BP815,BR815))</f>
        <v>0</v>
      </c>
      <c r="AH815" s="83">
        <f>IF(Dane!$E$3=1,BK815,IF(Dane!$E$3=2,BQ815,BS815))</f>
        <v>0</v>
      </c>
      <c r="AI815" s="84">
        <f t="shared" si="384"/>
        <v>0</v>
      </c>
      <c r="AJ815" s="84">
        <f t="shared" si="385"/>
        <v>0</v>
      </c>
      <c r="AK815" s="84"/>
      <c r="AL815" s="84">
        <f t="shared" si="371"/>
        <v>0</v>
      </c>
      <c r="AM815" s="84">
        <f t="shared" si="386"/>
        <v>0</v>
      </c>
      <c r="AN815" s="84">
        <f t="shared" si="387"/>
        <v>0</v>
      </c>
      <c r="AO815" s="84">
        <f t="shared" si="372"/>
        <v>0</v>
      </c>
      <c r="AP815" s="84">
        <f t="shared" si="373"/>
        <v>0</v>
      </c>
      <c r="AQ815" s="84">
        <f t="shared" si="388"/>
        <v>0</v>
      </c>
      <c r="AR815" s="84">
        <f t="shared" si="397"/>
        <v>0</v>
      </c>
      <c r="AS815" s="84">
        <v>0</v>
      </c>
      <c r="AT815" s="84">
        <f t="shared" si="400"/>
        <v>0</v>
      </c>
      <c r="AU815" s="84">
        <v>0</v>
      </c>
      <c r="AV815" s="84">
        <f t="shared" si="374"/>
        <v>0</v>
      </c>
      <c r="AW815" s="84">
        <f t="shared" si="389"/>
        <v>0</v>
      </c>
      <c r="AX815" s="84">
        <f t="shared" si="375"/>
        <v>0</v>
      </c>
      <c r="AY815" s="84">
        <f t="shared" si="376"/>
        <v>0</v>
      </c>
      <c r="AZ815" s="84">
        <f t="shared" si="390"/>
        <v>0</v>
      </c>
      <c r="BA815" s="84">
        <f t="shared" si="377"/>
        <v>0</v>
      </c>
      <c r="BB815" s="84">
        <f t="shared" si="378"/>
        <v>0</v>
      </c>
      <c r="BC815" s="84">
        <f t="shared" si="391"/>
        <v>0</v>
      </c>
      <c r="BD815" s="84">
        <f t="shared" si="398"/>
        <v>0</v>
      </c>
      <c r="BE815" s="84">
        <v>0</v>
      </c>
      <c r="BF815" s="84">
        <f t="shared" si="392"/>
        <v>0</v>
      </c>
      <c r="BG815" s="84">
        <v>0</v>
      </c>
      <c r="BH815" s="84">
        <f t="shared" si="379"/>
        <v>0</v>
      </c>
      <c r="BI815" s="84">
        <f t="shared" si="393"/>
        <v>0</v>
      </c>
      <c r="BJ815" s="84">
        <f t="shared" si="380"/>
        <v>0</v>
      </c>
      <c r="BK815" s="84">
        <f t="shared" si="381"/>
        <v>0</v>
      </c>
      <c r="BL815" s="84">
        <f t="shared" si="394"/>
        <v>0</v>
      </c>
      <c r="BM815" s="84">
        <f t="shared" si="382"/>
        <v>0</v>
      </c>
      <c r="BN815" s="84">
        <f t="shared" si="383"/>
        <v>0</v>
      </c>
      <c r="BO815" s="84">
        <f t="shared" si="395"/>
        <v>0</v>
      </c>
      <c r="BP815" s="84">
        <f t="shared" si="399"/>
        <v>0</v>
      </c>
      <c r="BQ815" s="84">
        <v>0</v>
      </c>
      <c r="BR815" s="84">
        <f t="shared" si="396"/>
        <v>0</v>
      </c>
      <c r="BS815" s="84">
        <v>0</v>
      </c>
    </row>
    <row r="816" spans="1:71" s="85" customFormat="1">
      <c r="A816" s="69">
        <v>807</v>
      </c>
      <c r="B816" s="1"/>
      <c r="C816" s="1"/>
      <c r="D816" s="2"/>
      <c r="E816" s="3"/>
      <c r="F816" s="4"/>
      <c r="G816" s="2"/>
      <c r="H816" s="4"/>
      <c r="I816" s="4"/>
      <c r="J816" s="4"/>
      <c r="K816" s="5"/>
      <c r="L816" s="32"/>
      <c r="M816" s="4"/>
      <c r="N816" s="4"/>
      <c r="O816" s="5"/>
      <c r="P816" s="32"/>
      <c r="Q816" s="4"/>
      <c r="R816" s="4"/>
      <c r="S816" s="47"/>
      <c r="T816" s="32"/>
      <c r="U816" s="4"/>
      <c r="V816" s="4"/>
      <c r="W816" s="47"/>
      <c r="X816" s="86">
        <f>IF(Dane!$E$3=1,AL816+AX816+BJ816,IF(Dane!$E$3=2,AR816+BD816+BP816,AT816+BF816+BR816))</f>
        <v>0</v>
      </c>
      <c r="Y816" s="87">
        <f>IF(Dane!$E$3=1,AM816+AY816+BK816,IF(Dane!$E$3=2,AS816+BE816+BQ816,AU816+BG816+BS816))</f>
        <v>0</v>
      </c>
      <c r="Z816" s="87">
        <f>IF(((H816*Dane!$C$9)-X816)&lt;0,0,(H816*Dane!$C$9)-X816)</f>
        <v>0</v>
      </c>
      <c r="AA816" s="88">
        <f>IFERROR(IF(((I816*Dane!$C$9)-Y816)&lt;0,0,(I816*Dane!$C$9)-Y816),0)</f>
        <v>0</v>
      </c>
      <c r="AB816" s="74"/>
      <c r="AC816" s="83">
        <f>IF(Dane!$E$3=1,AL816,IF(Dane!$E$3=2,AR816,AT816))</f>
        <v>0</v>
      </c>
      <c r="AD816" s="83">
        <f>IF(Dane!$E$3=1,AM816,IF(Dane!$E$3=2,AS816,AU816))</f>
        <v>0</v>
      </c>
      <c r="AE816" s="83">
        <f>IF(Dane!$E$3=1,AX816,IF(Dane!$E$3=2,BD816,BF816))</f>
        <v>0</v>
      </c>
      <c r="AF816" s="83">
        <f>IF(Dane!$E$3=1,AY816,IF(Dane!$E$3=2,BE816,BG816))</f>
        <v>0</v>
      </c>
      <c r="AG816" s="83">
        <f>IF(Dane!$E$3=1,BJ816,IF(Dane!$E$3=2,BP816,BR816))</f>
        <v>0</v>
      </c>
      <c r="AH816" s="83">
        <f>IF(Dane!$E$3=1,BK816,IF(Dane!$E$3=2,BQ816,BS816))</f>
        <v>0</v>
      </c>
      <c r="AI816" s="84">
        <f t="shared" si="384"/>
        <v>0</v>
      </c>
      <c r="AJ816" s="84">
        <f t="shared" si="385"/>
        <v>0</v>
      </c>
      <c r="AK816" s="84"/>
      <c r="AL816" s="84">
        <f t="shared" si="371"/>
        <v>0</v>
      </c>
      <c r="AM816" s="84">
        <f t="shared" si="386"/>
        <v>0</v>
      </c>
      <c r="AN816" s="84">
        <f t="shared" si="387"/>
        <v>0</v>
      </c>
      <c r="AO816" s="84">
        <f t="shared" si="372"/>
        <v>0</v>
      </c>
      <c r="AP816" s="84">
        <f t="shared" si="373"/>
        <v>0</v>
      </c>
      <c r="AQ816" s="84">
        <f t="shared" si="388"/>
        <v>0</v>
      </c>
      <c r="AR816" s="84">
        <f t="shared" si="397"/>
        <v>0</v>
      </c>
      <c r="AS816" s="84">
        <v>0</v>
      </c>
      <c r="AT816" s="84">
        <f t="shared" si="400"/>
        <v>0</v>
      </c>
      <c r="AU816" s="84">
        <v>0</v>
      </c>
      <c r="AV816" s="84">
        <f t="shared" si="374"/>
        <v>0</v>
      </c>
      <c r="AW816" s="84">
        <f t="shared" si="389"/>
        <v>0</v>
      </c>
      <c r="AX816" s="84">
        <f t="shared" si="375"/>
        <v>0</v>
      </c>
      <c r="AY816" s="84">
        <f t="shared" si="376"/>
        <v>0</v>
      </c>
      <c r="AZ816" s="84">
        <f t="shared" si="390"/>
        <v>0</v>
      </c>
      <c r="BA816" s="84">
        <f t="shared" si="377"/>
        <v>0</v>
      </c>
      <c r="BB816" s="84">
        <f t="shared" si="378"/>
        <v>0</v>
      </c>
      <c r="BC816" s="84">
        <f t="shared" si="391"/>
        <v>0</v>
      </c>
      <c r="BD816" s="84">
        <f t="shared" si="398"/>
        <v>0</v>
      </c>
      <c r="BE816" s="84">
        <v>0</v>
      </c>
      <c r="BF816" s="84">
        <f t="shared" si="392"/>
        <v>0</v>
      </c>
      <c r="BG816" s="84">
        <v>0</v>
      </c>
      <c r="BH816" s="84">
        <f t="shared" si="379"/>
        <v>0</v>
      </c>
      <c r="BI816" s="84">
        <f t="shared" si="393"/>
        <v>0</v>
      </c>
      <c r="BJ816" s="84">
        <f t="shared" si="380"/>
        <v>0</v>
      </c>
      <c r="BK816" s="84">
        <f t="shared" si="381"/>
        <v>0</v>
      </c>
      <c r="BL816" s="84">
        <f t="shared" si="394"/>
        <v>0</v>
      </c>
      <c r="BM816" s="84">
        <f t="shared" si="382"/>
        <v>0</v>
      </c>
      <c r="BN816" s="84">
        <f t="shared" si="383"/>
        <v>0</v>
      </c>
      <c r="BO816" s="84">
        <f t="shared" si="395"/>
        <v>0</v>
      </c>
      <c r="BP816" s="84">
        <f t="shared" si="399"/>
        <v>0</v>
      </c>
      <c r="BQ816" s="84">
        <v>0</v>
      </c>
      <c r="BR816" s="84">
        <f t="shared" si="396"/>
        <v>0</v>
      </c>
      <c r="BS816" s="84">
        <v>0</v>
      </c>
    </row>
    <row r="817" spans="1:71" s="85" customFormat="1">
      <c r="A817" s="69">
        <v>808</v>
      </c>
      <c r="B817" s="1"/>
      <c r="C817" s="1"/>
      <c r="D817" s="2"/>
      <c r="E817" s="3"/>
      <c r="F817" s="4"/>
      <c r="G817" s="2"/>
      <c r="H817" s="4"/>
      <c r="I817" s="4"/>
      <c r="J817" s="4"/>
      <c r="K817" s="5"/>
      <c r="L817" s="32"/>
      <c r="M817" s="4"/>
      <c r="N817" s="4"/>
      <c r="O817" s="5"/>
      <c r="P817" s="32"/>
      <c r="Q817" s="4"/>
      <c r="R817" s="4"/>
      <c r="S817" s="47"/>
      <c r="T817" s="32"/>
      <c r="U817" s="4"/>
      <c r="V817" s="4"/>
      <c r="W817" s="47"/>
      <c r="X817" s="86">
        <f>IF(Dane!$E$3=1,AL817+AX817+BJ817,IF(Dane!$E$3=2,AR817+BD817+BP817,AT817+BF817+BR817))</f>
        <v>0</v>
      </c>
      <c r="Y817" s="87">
        <f>IF(Dane!$E$3=1,AM817+AY817+BK817,IF(Dane!$E$3=2,AS817+BE817+BQ817,AU817+BG817+BS817))</f>
        <v>0</v>
      </c>
      <c r="Z817" s="87">
        <f>IF(((H817*Dane!$C$9)-X817)&lt;0,0,(H817*Dane!$C$9)-X817)</f>
        <v>0</v>
      </c>
      <c r="AA817" s="88">
        <f>IFERROR(IF(((I817*Dane!$C$9)-Y817)&lt;0,0,(I817*Dane!$C$9)-Y817),0)</f>
        <v>0</v>
      </c>
      <c r="AB817" s="74"/>
      <c r="AC817" s="83">
        <f>IF(Dane!$E$3=1,AL817,IF(Dane!$E$3=2,AR817,AT817))</f>
        <v>0</v>
      </c>
      <c r="AD817" s="83">
        <f>IF(Dane!$E$3=1,AM817,IF(Dane!$E$3=2,AS817,AU817))</f>
        <v>0</v>
      </c>
      <c r="AE817" s="83">
        <f>IF(Dane!$E$3=1,AX817,IF(Dane!$E$3=2,BD817,BF817))</f>
        <v>0</v>
      </c>
      <c r="AF817" s="83">
        <f>IF(Dane!$E$3=1,AY817,IF(Dane!$E$3=2,BE817,BG817))</f>
        <v>0</v>
      </c>
      <c r="AG817" s="83">
        <f>IF(Dane!$E$3=1,BJ817,IF(Dane!$E$3=2,BP817,BR817))</f>
        <v>0</v>
      </c>
      <c r="AH817" s="83">
        <f>IF(Dane!$E$3=1,BK817,IF(Dane!$E$3=2,BQ817,BS817))</f>
        <v>0</v>
      </c>
      <c r="AI817" s="84">
        <f t="shared" si="384"/>
        <v>0</v>
      </c>
      <c r="AJ817" s="84">
        <f t="shared" si="385"/>
        <v>0</v>
      </c>
      <c r="AK817" s="84"/>
      <c r="AL817" s="84">
        <f t="shared" si="371"/>
        <v>0</v>
      </c>
      <c r="AM817" s="84">
        <f t="shared" si="386"/>
        <v>0</v>
      </c>
      <c r="AN817" s="84">
        <f t="shared" si="387"/>
        <v>0</v>
      </c>
      <c r="AO817" s="84">
        <f t="shared" si="372"/>
        <v>0</v>
      </c>
      <c r="AP817" s="84">
        <f t="shared" si="373"/>
        <v>0</v>
      </c>
      <c r="AQ817" s="84">
        <f t="shared" si="388"/>
        <v>0</v>
      </c>
      <c r="AR817" s="84">
        <f t="shared" si="397"/>
        <v>0</v>
      </c>
      <c r="AS817" s="84">
        <v>0</v>
      </c>
      <c r="AT817" s="84">
        <f t="shared" si="400"/>
        <v>0</v>
      </c>
      <c r="AU817" s="84">
        <v>0</v>
      </c>
      <c r="AV817" s="84">
        <f t="shared" si="374"/>
        <v>0</v>
      </c>
      <c r="AW817" s="84">
        <f t="shared" si="389"/>
        <v>0</v>
      </c>
      <c r="AX817" s="84">
        <f t="shared" si="375"/>
        <v>0</v>
      </c>
      <c r="AY817" s="84">
        <f t="shared" si="376"/>
        <v>0</v>
      </c>
      <c r="AZ817" s="84">
        <f t="shared" si="390"/>
        <v>0</v>
      </c>
      <c r="BA817" s="84">
        <f t="shared" si="377"/>
        <v>0</v>
      </c>
      <c r="BB817" s="84">
        <f t="shared" si="378"/>
        <v>0</v>
      </c>
      <c r="BC817" s="84">
        <f t="shared" si="391"/>
        <v>0</v>
      </c>
      <c r="BD817" s="84">
        <f t="shared" si="398"/>
        <v>0</v>
      </c>
      <c r="BE817" s="84">
        <v>0</v>
      </c>
      <c r="BF817" s="84">
        <f t="shared" si="392"/>
        <v>0</v>
      </c>
      <c r="BG817" s="84">
        <v>0</v>
      </c>
      <c r="BH817" s="84">
        <f t="shared" si="379"/>
        <v>0</v>
      </c>
      <c r="BI817" s="84">
        <f t="shared" si="393"/>
        <v>0</v>
      </c>
      <c r="BJ817" s="84">
        <f t="shared" si="380"/>
        <v>0</v>
      </c>
      <c r="BK817" s="84">
        <f t="shared" si="381"/>
        <v>0</v>
      </c>
      <c r="BL817" s="84">
        <f t="shared" si="394"/>
        <v>0</v>
      </c>
      <c r="BM817" s="84">
        <f t="shared" si="382"/>
        <v>0</v>
      </c>
      <c r="BN817" s="84">
        <f t="shared" si="383"/>
        <v>0</v>
      </c>
      <c r="BO817" s="84">
        <f t="shared" si="395"/>
        <v>0</v>
      </c>
      <c r="BP817" s="84">
        <f t="shared" si="399"/>
        <v>0</v>
      </c>
      <c r="BQ817" s="84">
        <v>0</v>
      </c>
      <c r="BR817" s="84">
        <f t="shared" si="396"/>
        <v>0</v>
      </c>
      <c r="BS817" s="84">
        <v>0</v>
      </c>
    </row>
    <row r="818" spans="1:71" s="85" customFormat="1">
      <c r="A818" s="69">
        <v>809</v>
      </c>
      <c r="B818" s="1"/>
      <c r="C818" s="1"/>
      <c r="D818" s="2"/>
      <c r="E818" s="3"/>
      <c r="F818" s="4"/>
      <c r="G818" s="2"/>
      <c r="H818" s="4"/>
      <c r="I818" s="4"/>
      <c r="J818" s="4"/>
      <c r="K818" s="5"/>
      <c r="L818" s="32"/>
      <c r="M818" s="4"/>
      <c r="N818" s="4"/>
      <c r="O818" s="5"/>
      <c r="P818" s="32"/>
      <c r="Q818" s="4"/>
      <c r="R818" s="4"/>
      <c r="S818" s="47"/>
      <c r="T818" s="32"/>
      <c r="U818" s="4"/>
      <c r="V818" s="4"/>
      <c r="W818" s="47"/>
      <c r="X818" s="86">
        <f>IF(Dane!$E$3=1,AL818+AX818+BJ818,IF(Dane!$E$3=2,AR818+BD818+BP818,AT818+BF818+BR818))</f>
        <v>0</v>
      </c>
      <c r="Y818" s="87">
        <f>IF(Dane!$E$3=1,AM818+AY818+BK818,IF(Dane!$E$3=2,AS818+BE818+BQ818,AU818+BG818+BS818))</f>
        <v>0</v>
      </c>
      <c r="Z818" s="87">
        <f>IF(((H818*Dane!$C$9)-X818)&lt;0,0,(H818*Dane!$C$9)-X818)</f>
        <v>0</v>
      </c>
      <c r="AA818" s="88">
        <f>IFERROR(IF(((I818*Dane!$C$9)-Y818)&lt;0,0,(I818*Dane!$C$9)-Y818),0)</f>
        <v>0</v>
      </c>
      <c r="AB818" s="74"/>
      <c r="AC818" s="83">
        <f>IF(Dane!$E$3=1,AL818,IF(Dane!$E$3=2,AR818,AT818))</f>
        <v>0</v>
      </c>
      <c r="AD818" s="83">
        <f>IF(Dane!$E$3=1,AM818,IF(Dane!$E$3=2,AS818,AU818))</f>
        <v>0</v>
      </c>
      <c r="AE818" s="83">
        <f>IF(Dane!$E$3=1,AX818,IF(Dane!$E$3=2,BD818,BF818))</f>
        <v>0</v>
      </c>
      <c r="AF818" s="83">
        <f>IF(Dane!$E$3=1,AY818,IF(Dane!$E$3=2,BE818,BG818))</f>
        <v>0</v>
      </c>
      <c r="AG818" s="83">
        <f>IF(Dane!$E$3=1,BJ818,IF(Dane!$E$3=2,BP818,BR818))</f>
        <v>0</v>
      </c>
      <c r="AH818" s="83">
        <f>IF(Dane!$E$3=1,BK818,IF(Dane!$E$3=2,BQ818,BS818))</f>
        <v>0</v>
      </c>
      <c r="AI818" s="84">
        <f t="shared" si="384"/>
        <v>0</v>
      </c>
      <c r="AJ818" s="84">
        <f t="shared" si="385"/>
        <v>0</v>
      </c>
      <c r="AK818" s="84"/>
      <c r="AL818" s="84">
        <f t="shared" si="371"/>
        <v>0</v>
      </c>
      <c r="AM818" s="84">
        <f t="shared" si="386"/>
        <v>0</v>
      </c>
      <c r="AN818" s="84">
        <f t="shared" si="387"/>
        <v>0</v>
      </c>
      <c r="AO818" s="84">
        <f t="shared" si="372"/>
        <v>0</v>
      </c>
      <c r="AP818" s="84">
        <f t="shared" si="373"/>
        <v>0</v>
      </c>
      <c r="AQ818" s="84">
        <f t="shared" si="388"/>
        <v>0</v>
      </c>
      <c r="AR818" s="84">
        <f t="shared" si="397"/>
        <v>0</v>
      </c>
      <c r="AS818" s="84">
        <v>0</v>
      </c>
      <c r="AT818" s="84">
        <f t="shared" si="400"/>
        <v>0</v>
      </c>
      <c r="AU818" s="84">
        <v>0</v>
      </c>
      <c r="AV818" s="84">
        <f t="shared" si="374"/>
        <v>0</v>
      </c>
      <c r="AW818" s="84">
        <f t="shared" si="389"/>
        <v>0</v>
      </c>
      <c r="AX818" s="84">
        <f t="shared" si="375"/>
        <v>0</v>
      </c>
      <c r="AY818" s="84">
        <f t="shared" si="376"/>
        <v>0</v>
      </c>
      <c r="AZ818" s="84">
        <f t="shared" si="390"/>
        <v>0</v>
      </c>
      <c r="BA818" s="84">
        <f t="shared" si="377"/>
        <v>0</v>
      </c>
      <c r="BB818" s="84">
        <f t="shared" si="378"/>
        <v>0</v>
      </c>
      <c r="BC818" s="84">
        <f t="shared" si="391"/>
        <v>0</v>
      </c>
      <c r="BD818" s="84">
        <f t="shared" si="398"/>
        <v>0</v>
      </c>
      <c r="BE818" s="84">
        <v>0</v>
      </c>
      <c r="BF818" s="84">
        <f t="shared" si="392"/>
        <v>0</v>
      </c>
      <c r="BG818" s="84">
        <v>0</v>
      </c>
      <c r="BH818" s="84">
        <f t="shared" si="379"/>
        <v>0</v>
      </c>
      <c r="BI818" s="84">
        <f t="shared" si="393"/>
        <v>0</v>
      </c>
      <c r="BJ818" s="84">
        <f t="shared" si="380"/>
        <v>0</v>
      </c>
      <c r="BK818" s="84">
        <f t="shared" si="381"/>
        <v>0</v>
      </c>
      <c r="BL818" s="84">
        <f t="shared" si="394"/>
        <v>0</v>
      </c>
      <c r="BM818" s="84">
        <f t="shared" si="382"/>
        <v>0</v>
      </c>
      <c r="BN818" s="84">
        <f t="shared" si="383"/>
        <v>0</v>
      </c>
      <c r="BO818" s="84">
        <f t="shared" si="395"/>
        <v>0</v>
      </c>
      <c r="BP818" s="84">
        <f t="shared" si="399"/>
        <v>0</v>
      </c>
      <c r="BQ818" s="84">
        <v>0</v>
      </c>
      <c r="BR818" s="84">
        <f t="shared" si="396"/>
        <v>0</v>
      </c>
      <c r="BS818" s="84">
        <v>0</v>
      </c>
    </row>
    <row r="819" spans="1:71" s="85" customFormat="1">
      <c r="A819" s="69">
        <v>810</v>
      </c>
      <c r="B819" s="1"/>
      <c r="C819" s="1"/>
      <c r="D819" s="2"/>
      <c r="E819" s="3"/>
      <c r="F819" s="4"/>
      <c r="G819" s="2"/>
      <c r="H819" s="4"/>
      <c r="I819" s="4"/>
      <c r="J819" s="4"/>
      <c r="K819" s="5"/>
      <c r="L819" s="32"/>
      <c r="M819" s="4"/>
      <c r="N819" s="4"/>
      <c r="O819" s="5"/>
      <c r="P819" s="32"/>
      <c r="Q819" s="4"/>
      <c r="R819" s="4"/>
      <c r="S819" s="47"/>
      <c r="T819" s="32"/>
      <c r="U819" s="4"/>
      <c r="V819" s="4"/>
      <c r="W819" s="47"/>
      <c r="X819" s="86">
        <f>IF(Dane!$E$3=1,AL819+AX819+BJ819,IF(Dane!$E$3=2,AR819+BD819+BP819,AT819+BF819+BR819))</f>
        <v>0</v>
      </c>
      <c r="Y819" s="87">
        <f>IF(Dane!$E$3=1,AM819+AY819+BK819,IF(Dane!$E$3=2,AS819+BE819+BQ819,AU819+BG819+BS819))</f>
        <v>0</v>
      </c>
      <c r="Z819" s="87">
        <f>IF(((H819*Dane!$C$9)-X819)&lt;0,0,(H819*Dane!$C$9)-X819)</f>
        <v>0</v>
      </c>
      <c r="AA819" s="88">
        <f>IFERROR(IF(((I819*Dane!$C$9)-Y819)&lt;0,0,(I819*Dane!$C$9)-Y819),0)</f>
        <v>0</v>
      </c>
      <c r="AB819" s="74"/>
      <c r="AC819" s="83">
        <f>IF(Dane!$E$3=1,AL819,IF(Dane!$E$3=2,AR819,AT819))</f>
        <v>0</v>
      </c>
      <c r="AD819" s="83">
        <f>IF(Dane!$E$3=1,AM819,IF(Dane!$E$3=2,AS819,AU819))</f>
        <v>0</v>
      </c>
      <c r="AE819" s="83">
        <f>IF(Dane!$E$3=1,AX819,IF(Dane!$E$3=2,BD819,BF819))</f>
        <v>0</v>
      </c>
      <c r="AF819" s="83">
        <f>IF(Dane!$E$3=1,AY819,IF(Dane!$E$3=2,BE819,BG819))</f>
        <v>0</v>
      </c>
      <c r="AG819" s="83">
        <f>IF(Dane!$E$3=1,BJ819,IF(Dane!$E$3=2,BP819,BR819))</f>
        <v>0</v>
      </c>
      <c r="AH819" s="83">
        <f>IF(Dane!$E$3=1,BK819,IF(Dane!$E$3=2,BQ819,BS819))</f>
        <v>0</v>
      </c>
      <c r="AI819" s="84">
        <f t="shared" si="384"/>
        <v>0</v>
      </c>
      <c r="AJ819" s="84">
        <f t="shared" si="385"/>
        <v>0</v>
      </c>
      <c r="AK819" s="84"/>
      <c r="AL819" s="84">
        <f t="shared" si="371"/>
        <v>0</v>
      </c>
      <c r="AM819" s="84">
        <f t="shared" si="386"/>
        <v>0</v>
      </c>
      <c r="AN819" s="84">
        <f t="shared" si="387"/>
        <v>0</v>
      </c>
      <c r="AO819" s="84">
        <f t="shared" si="372"/>
        <v>0</v>
      </c>
      <c r="AP819" s="84">
        <f t="shared" si="373"/>
        <v>0</v>
      </c>
      <c r="AQ819" s="84">
        <f t="shared" si="388"/>
        <v>0</v>
      </c>
      <c r="AR819" s="84">
        <f t="shared" si="397"/>
        <v>0</v>
      </c>
      <c r="AS819" s="84">
        <v>0</v>
      </c>
      <c r="AT819" s="84">
        <f t="shared" si="400"/>
        <v>0</v>
      </c>
      <c r="AU819" s="84">
        <v>0</v>
      </c>
      <c r="AV819" s="84">
        <f t="shared" si="374"/>
        <v>0</v>
      </c>
      <c r="AW819" s="84">
        <f t="shared" si="389"/>
        <v>0</v>
      </c>
      <c r="AX819" s="84">
        <f t="shared" si="375"/>
        <v>0</v>
      </c>
      <c r="AY819" s="84">
        <f t="shared" si="376"/>
        <v>0</v>
      </c>
      <c r="AZ819" s="84">
        <f t="shared" si="390"/>
        <v>0</v>
      </c>
      <c r="BA819" s="84">
        <f t="shared" si="377"/>
        <v>0</v>
      </c>
      <c r="BB819" s="84">
        <f t="shared" si="378"/>
        <v>0</v>
      </c>
      <c r="BC819" s="84">
        <f t="shared" si="391"/>
        <v>0</v>
      </c>
      <c r="BD819" s="84">
        <f t="shared" si="398"/>
        <v>0</v>
      </c>
      <c r="BE819" s="84">
        <v>0</v>
      </c>
      <c r="BF819" s="84">
        <f t="shared" si="392"/>
        <v>0</v>
      </c>
      <c r="BG819" s="84">
        <v>0</v>
      </c>
      <c r="BH819" s="84">
        <f t="shared" si="379"/>
        <v>0</v>
      </c>
      <c r="BI819" s="84">
        <f t="shared" si="393"/>
        <v>0</v>
      </c>
      <c r="BJ819" s="84">
        <f t="shared" si="380"/>
        <v>0</v>
      </c>
      <c r="BK819" s="84">
        <f t="shared" si="381"/>
        <v>0</v>
      </c>
      <c r="BL819" s="84">
        <f t="shared" si="394"/>
        <v>0</v>
      </c>
      <c r="BM819" s="84">
        <f t="shared" si="382"/>
        <v>0</v>
      </c>
      <c r="BN819" s="84">
        <f t="shared" si="383"/>
        <v>0</v>
      </c>
      <c r="BO819" s="84">
        <f t="shared" si="395"/>
        <v>0</v>
      </c>
      <c r="BP819" s="84">
        <f t="shared" si="399"/>
        <v>0</v>
      </c>
      <c r="BQ819" s="84">
        <v>0</v>
      </c>
      <c r="BR819" s="84">
        <f t="shared" si="396"/>
        <v>0</v>
      </c>
      <c r="BS819" s="84">
        <v>0</v>
      </c>
    </row>
    <row r="820" spans="1:71" s="85" customFormat="1">
      <c r="A820" s="69">
        <v>811</v>
      </c>
      <c r="B820" s="1"/>
      <c r="C820" s="1"/>
      <c r="D820" s="2"/>
      <c r="E820" s="3"/>
      <c r="F820" s="4"/>
      <c r="G820" s="2"/>
      <c r="H820" s="4"/>
      <c r="I820" s="4"/>
      <c r="J820" s="4"/>
      <c r="K820" s="5"/>
      <c r="L820" s="32"/>
      <c r="M820" s="4"/>
      <c r="N820" s="4"/>
      <c r="O820" s="5"/>
      <c r="P820" s="32"/>
      <c r="Q820" s="4"/>
      <c r="R820" s="4"/>
      <c r="S820" s="47"/>
      <c r="T820" s="32"/>
      <c r="U820" s="4"/>
      <c r="V820" s="4"/>
      <c r="W820" s="47"/>
      <c r="X820" s="86">
        <f>IF(Dane!$E$3=1,AL820+AX820+BJ820,IF(Dane!$E$3=2,AR820+BD820+BP820,AT820+BF820+BR820))</f>
        <v>0</v>
      </c>
      <c r="Y820" s="87">
        <f>IF(Dane!$E$3=1,AM820+AY820+BK820,IF(Dane!$E$3=2,AS820+BE820+BQ820,AU820+BG820+BS820))</f>
        <v>0</v>
      </c>
      <c r="Z820" s="87">
        <f>IF(((H820*Dane!$C$9)-X820)&lt;0,0,(H820*Dane!$C$9)-X820)</f>
        <v>0</v>
      </c>
      <c r="AA820" s="88">
        <f>IFERROR(IF(((I820*Dane!$C$9)-Y820)&lt;0,0,(I820*Dane!$C$9)-Y820),0)</f>
        <v>0</v>
      </c>
      <c r="AB820" s="74"/>
      <c r="AC820" s="83">
        <f>IF(Dane!$E$3=1,AL820,IF(Dane!$E$3=2,AR820,AT820))</f>
        <v>0</v>
      </c>
      <c r="AD820" s="83">
        <f>IF(Dane!$E$3=1,AM820,IF(Dane!$E$3=2,AS820,AU820))</f>
        <v>0</v>
      </c>
      <c r="AE820" s="83">
        <f>IF(Dane!$E$3=1,AX820,IF(Dane!$E$3=2,BD820,BF820))</f>
        <v>0</v>
      </c>
      <c r="AF820" s="83">
        <f>IF(Dane!$E$3=1,AY820,IF(Dane!$E$3=2,BE820,BG820))</f>
        <v>0</v>
      </c>
      <c r="AG820" s="83">
        <f>IF(Dane!$E$3=1,BJ820,IF(Dane!$E$3=2,BP820,BR820))</f>
        <v>0</v>
      </c>
      <c r="AH820" s="83">
        <f>IF(Dane!$E$3=1,BK820,IF(Dane!$E$3=2,BQ820,BS820))</f>
        <v>0</v>
      </c>
      <c r="AI820" s="84">
        <f t="shared" si="384"/>
        <v>0</v>
      </c>
      <c r="AJ820" s="84">
        <f t="shared" si="385"/>
        <v>0</v>
      </c>
      <c r="AK820" s="84"/>
      <c r="AL820" s="84">
        <f t="shared" si="371"/>
        <v>0</v>
      </c>
      <c r="AM820" s="84">
        <f t="shared" si="386"/>
        <v>0</v>
      </c>
      <c r="AN820" s="84">
        <f t="shared" si="387"/>
        <v>0</v>
      </c>
      <c r="AO820" s="84">
        <f t="shared" si="372"/>
        <v>0</v>
      </c>
      <c r="AP820" s="84">
        <f t="shared" si="373"/>
        <v>0</v>
      </c>
      <c r="AQ820" s="84">
        <f t="shared" si="388"/>
        <v>0</v>
      </c>
      <c r="AR820" s="84">
        <f t="shared" si="397"/>
        <v>0</v>
      </c>
      <c r="AS820" s="84">
        <v>0</v>
      </c>
      <c r="AT820" s="84">
        <f t="shared" si="400"/>
        <v>0</v>
      </c>
      <c r="AU820" s="84">
        <v>0</v>
      </c>
      <c r="AV820" s="84">
        <f t="shared" si="374"/>
        <v>0</v>
      </c>
      <c r="AW820" s="84">
        <f t="shared" si="389"/>
        <v>0</v>
      </c>
      <c r="AX820" s="84">
        <f t="shared" si="375"/>
        <v>0</v>
      </c>
      <c r="AY820" s="84">
        <f t="shared" si="376"/>
        <v>0</v>
      </c>
      <c r="AZ820" s="84">
        <f t="shared" si="390"/>
        <v>0</v>
      </c>
      <c r="BA820" s="84">
        <f t="shared" si="377"/>
        <v>0</v>
      </c>
      <c r="BB820" s="84">
        <f t="shared" si="378"/>
        <v>0</v>
      </c>
      <c r="BC820" s="84">
        <f t="shared" si="391"/>
        <v>0</v>
      </c>
      <c r="BD820" s="84">
        <f t="shared" si="398"/>
        <v>0</v>
      </c>
      <c r="BE820" s="84">
        <v>0</v>
      </c>
      <c r="BF820" s="84">
        <f t="shared" si="392"/>
        <v>0</v>
      </c>
      <c r="BG820" s="84">
        <v>0</v>
      </c>
      <c r="BH820" s="84">
        <f t="shared" si="379"/>
        <v>0</v>
      </c>
      <c r="BI820" s="84">
        <f t="shared" si="393"/>
        <v>0</v>
      </c>
      <c r="BJ820" s="84">
        <f t="shared" si="380"/>
        <v>0</v>
      </c>
      <c r="BK820" s="84">
        <f t="shared" si="381"/>
        <v>0</v>
      </c>
      <c r="BL820" s="84">
        <f t="shared" si="394"/>
        <v>0</v>
      </c>
      <c r="BM820" s="84">
        <f t="shared" si="382"/>
        <v>0</v>
      </c>
      <c r="BN820" s="84">
        <f t="shared" si="383"/>
        <v>0</v>
      </c>
      <c r="BO820" s="84">
        <f t="shared" si="395"/>
        <v>0</v>
      </c>
      <c r="BP820" s="84">
        <f t="shared" si="399"/>
        <v>0</v>
      </c>
      <c r="BQ820" s="84">
        <v>0</v>
      </c>
      <c r="BR820" s="84">
        <f t="shared" si="396"/>
        <v>0</v>
      </c>
      <c r="BS820" s="84">
        <v>0</v>
      </c>
    </row>
    <row r="821" spans="1:71" s="85" customFormat="1">
      <c r="A821" s="69">
        <v>812</v>
      </c>
      <c r="B821" s="1"/>
      <c r="C821" s="1"/>
      <c r="D821" s="2"/>
      <c r="E821" s="3"/>
      <c r="F821" s="4"/>
      <c r="G821" s="2"/>
      <c r="H821" s="4"/>
      <c r="I821" s="4"/>
      <c r="J821" s="4"/>
      <c r="K821" s="5"/>
      <c r="L821" s="32"/>
      <c r="M821" s="4"/>
      <c r="N821" s="4"/>
      <c r="O821" s="5"/>
      <c r="P821" s="32"/>
      <c r="Q821" s="4"/>
      <c r="R821" s="4"/>
      <c r="S821" s="47"/>
      <c r="T821" s="32"/>
      <c r="U821" s="4"/>
      <c r="V821" s="4"/>
      <c r="W821" s="47"/>
      <c r="X821" s="86">
        <f>IF(Dane!$E$3=1,AL821+AX821+BJ821,IF(Dane!$E$3=2,AR821+BD821+BP821,AT821+BF821+BR821))</f>
        <v>0</v>
      </c>
      <c r="Y821" s="87">
        <f>IF(Dane!$E$3=1,AM821+AY821+BK821,IF(Dane!$E$3=2,AS821+BE821+BQ821,AU821+BG821+BS821))</f>
        <v>0</v>
      </c>
      <c r="Z821" s="87">
        <f>IF(((H821*Dane!$C$9)-X821)&lt;0,0,(H821*Dane!$C$9)-X821)</f>
        <v>0</v>
      </c>
      <c r="AA821" s="88">
        <f>IFERROR(IF(((I821*Dane!$C$9)-Y821)&lt;0,0,(I821*Dane!$C$9)-Y821),0)</f>
        <v>0</v>
      </c>
      <c r="AB821" s="74"/>
      <c r="AC821" s="83">
        <f>IF(Dane!$E$3=1,AL821,IF(Dane!$E$3=2,AR821,AT821))</f>
        <v>0</v>
      </c>
      <c r="AD821" s="83">
        <f>IF(Dane!$E$3=1,AM821,IF(Dane!$E$3=2,AS821,AU821))</f>
        <v>0</v>
      </c>
      <c r="AE821" s="83">
        <f>IF(Dane!$E$3=1,AX821,IF(Dane!$E$3=2,BD821,BF821))</f>
        <v>0</v>
      </c>
      <c r="AF821" s="83">
        <f>IF(Dane!$E$3=1,AY821,IF(Dane!$E$3=2,BE821,BG821))</f>
        <v>0</v>
      </c>
      <c r="AG821" s="83">
        <f>IF(Dane!$E$3=1,BJ821,IF(Dane!$E$3=2,BP821,BR821))</f>
        <v>0</v>
      </c>
      <c r="AH821" s="83">
        <f>IF(Dane!$E$3=1,BK821,IF(Dane!$E$3=2,BQ821,BS821))</f>
        <v>0</v>
      </c>
      <c r="AI821" s="84">
        <f t="shared" si="384"/>
        <v>0</v>
      </c>
      <c r="AJ821" s="84">
        <f t="shared" si="385"/>
        <v>0</v>
      </c>
      <c r="AK821" s="84"/>
      <c r="AL821" s="84">
        <f t="shared" si="371"/>
        <v>0</v>
      </c>
      <c r="AM821" s="84">
        <f t="shared" si="386"/>
        <v>0</v>
      </c>
      <c r="AN821" s="84">
        <f t="shared" si="387"/>
        <v>0</v>
      </c>
      <c r="AO821" s="84">
        <f t="shared" si="372"/>
        <v>0</v>
      </c>
      <c r="AP821" s="84">
        <f t="shared" si="373"/>
        <v>0</v>
      </c>
      <c r="AQ821" s="84">
        <f t="shared" si="388"/>
        <v>0</v>
      </c>
      <c r="AR821" s="84">
        <f t="shared" si="397"/>
        <v>0</v>
      </c>
      <c r="AS821" s="84">
        <v>0</v>
      </c>
      <c r="AT821" s="84">
        <f t="shared" si="400"/>
        <v>0</v>
      </c>
      <c r="AU821" s="84">
        <v>0</v>
      </c>
      <c r="AV821" s="84">
        <f t="shared" si="374"/>
        <v>0</v>
      </c>
      <c r="AW821" s="84">
        <f t="shared" si="389"/>
        <v>0</v>
      </c>
      <c r="AX821" s="84">
        <f t="shared" si="375"/>
        <v>0</v>
      </c>
      <c r="AY821" s="84">
        <f t="shared" si="376"/>
        <v>0</v>
      </c>
      <c r="AZ821" s="84">
        <f t="shared" si="390"/>
        <v>0</v>
      </c>
      <c r="BA821" s="84">
        <f t="shared" si="377"/>
        <v>0</v>
      </c>
      <c r="BB821" s="84">
        <f t="shared" si="378"/>
        <v>0</v>
      </c>
      <c r="BC821" s="84">
        <f t="shared" si="391"/>
        <v>0</v>
      </c>
      <c r="BD821" s="84">
        <f t="shared" si="398"/>
        <v>0</v>
      </c>
      <c r="BE821" s="84">
        <v>0</v>
      </c>
      <c r="BF821" s="84">
        <f t="shared" si="392"/>
        <v>0</v>
      </c>
      <c r="BG821" s="84">
        <v>0</v>
      </c>
      <c r="BH821" s="84">
        <f t="shared" si="379"/>
        <v>0</v>
      </c>
      <c r="BI821" s="84">
        <f t="shared" si="393"/>
        <v>0</v>
      </c>
      <c r="BJ821" s="84">
        <f t="shared" si="380"/>
        <v>0</v>
      </c>
      <c r="BK821" s="84">
        <f t="shared" si="381"/>
        <v>0</v>
      </c>
      <c r="BL821" s="84">
        <f t="shared" si="394"/>
        <v>0</v>
      </c>
      <c r="BM821" s="84">
        <f t="shared" si="382"/>
        <v>0</v>
      </c>
      <c r="BN821" s="84">
        <f t="shared" si="383"/>
        <v>0</v>
      </c>
      <c r="BO821" s="84">
        <f t="shared" si="395"/>
        <v>0</v>
      </c>
      <c r="BP821" s="84">
        <f t="shared" si="399"/>
        <v>0</v>
      </c>
      <c r="BQ821" s="84">
        <v>0</v>
      </c>
      <c r="BR821" s="84">
        <f t="shared" si="396"/>
        <v>0</v>
      </c>
      <c r="BS821" s="84">
        <v>0</v>
      </c>
    </row>
    <row r="822" spans="1:71" s="85" customFormat="1">
      <c r="A822" s="69">
        <v>813</v>
      </c>
      <c r="B822" s="1"/>
      <c r="C822" s="1"/>
      <c r="D822" s="2"/>
      <c r="E822" s="3"/>
      <c r="F822" s="4"/>
      <c r="G822" s="2"/>
      <c r="H822" s="4"/>
      <c r="I822" s="4"/>
      <c r="J822" s="4"/>
      <c r="K822" s="5"/>
      <c r="L822" s="32"/>
      <c r="M822" s="4"/>
      <c r="N822" s="4"/>
      <c r="O822" s="5"/>
      <c r="P822" s="32"/>
      <c r="Q822" s="4"/>
      <c r="R822" s="4"/>
      <c r="S822" s="47"/>
      <c r="T822" s="32"/>
      <c r="U822" s="4"/>
      <c r="V822" s="4"/>
      <c r="W822" s="47"/>
      <c r="X822" s="86">
        <f>IF(Dane!$E$3=1,AL822+AX822+BJ822,IF(Dane!$E$3=2,AR822+BD822+BP822,AT822+BF822+BR822))</f>
        <v>0</v>
      </c>
      <c r="Y822" s="87">
        <f>IF(Dane!$E$3=1,AM822+AY822+BK822,IF(Dane!$E$3=2,AS822+BE822+BQ822,AU822+BG822+BS822))</f>
        <v>0</v>
      </c>
      <c r="Z822" s="87">
        <f>IF(((H822*Dane!$C$9)-X822)&lt;0,0,(H822*Dane!$C$9)-X822)</f>
        <v>0</v>
      </c>
      <c r="AA822" s="88">
        <f>IFERROR(IF(((I822*Dane!$C$9)-Y822)&lt;0,0,(I822*Dane!$C$9)-Y822),0)</f>
        <v>0</v>
      </c>
      <c r="AB822" s="74"/>
      <c r="AC822" s="83">
        <f>IF(Dane!$E$3=1,AL822,IF(Dane!$E$3=2,AR822,AT822))</f>
        <v>0</v>
      </c>
      <c r="AD822" s="83">
        <f>IF(Dane!$E$3=1,AM822,IF(Dane!$E$3=2,AS822,AU822))</f>
        <v>0</v>
      </c>
      <c r="AE822" s="83">
        <f>IF(Dane!$E$3=1,AX822,IF(Dane!$E$3=2,BD822,BF822))</f>
        <v>0</v>
      </c>
      <c r="AF822" s="83">
        <f>IF(Dane!$E$3=1,AY822,IF(Dane!$E$3=2,BE822,BG822))</f>
        <v>0</v>
      </c>
      <c r="AG822" s="83">
        <f>IF(Dane!$E$3=1,BJ822,IF(Dane!$E$3=2,BP822,BR822))</f>
        <v>0</v>
      </c>
      <c r="AH822" s="83">
        <f>IF(Dane!$E$3=1,BK822,IF(Dane!$E$3=2,BQ822,BS822))</f>
        <v>0</v>
      </c>
      <c r="AI822" s="84">
        <f t="shared" si="384"/>
        <v>0</v>
      </c>
      <c r="AJ822" s="84">
        <f t="shared" si="385"/>
        <v>0</v>
      </c>
      <c r="AK822" s="84"/>
      <c r="AL822" s="84">
        <f t="shared" si="371"/>
        <v>0</v>
      </c>
      <c r="AM822" s="84">
        <f t="shared" si="386"/>
        <v>0</v>
      </c>
      <c r="AN822" s="84">
        <f t="shared" si="387"/>
        <v>0</v>
      </c>
      <c r="AO822" s="84">
        <f t="shared" si="372"/>
        <v>0</v>
      </c>
      <c r="AP822" s="84">
        <f t="shared" si="373"/>
        <v>0</v>
      </c>
      <c r="AQ822" s="84">
        <f t="shared" si="388"/>
        <v>0</v>
      </c>
      <c r="AR822" s="84">
        <f t="shared" si="397"/>
        <v>0</v>
      </c>
      <c r="AS822" s="84">
        <v>0</v>
      </c>
      <c r="AT822" s="84">
        <f t="shared" si="400"/>
        <v>0</v>
      </c>
      <c r="AU822" s="84">
        <v>0</v>
      </c>
      <c r="AV822" s="84">
        <f t="shared" si="374"/>
        <v>0</v>
      </c>
      <c r="AW822" s="84">
        <f t="shared" si="389"/>
        <v>0</v>
      </c>
      <c r="AX822" s="84">
        <f t="shared" si="375"/>
        <v>0</v>
      </c>
      <c r="AY822" s="84">
        <f t="shared" si="376"/>
        <v>0</v>
      </c>
      <c r="AZ822" s="84">
        <f t="shared" si="390"/>
        <v>0</v>
      </c>
      <c r="BA822" s="84">
        <f t="shared" si="377"/>
        <v>0</v>
      </c>
      <c r="BB822" s="84">
        <f t="shared" si="378"/>
        <v>0</v>
      </c>
      <c r="BC822" s="84">
        <f t="shared" si="391"/>
        <v>0</v>
      </c>
      <c r="BD822" s="84">
        <f t="shared" si="398"/>
        <v>0</v>
      </c>
      <c r="BE822" s="84">
        <v>0</v>
      </c>
      <c r="BF822" s="84">
        <f t="shared" si="392"/>
        <v>0</v>
      </c>
      <c r="BG822" s="84">
        <v>0</v>
      </c>
      <c r="BH822" s="84">
        <f t="shared" si="379"/>
        <v>0</v>
      </c>
      <c r="BI822" s="84">
        <f t="shared" si="393"/>
        <v>0</v>
      </c>
      <c r="BJ822" s="84">
        <f t="shared" si="380"/>
        <v>0</v>
      </c>
      <c r="BK822" s="84">
        <f t="shared" si="381"/>
        <v>0</v>
      </c>
      <c r="BL822" s="84">
        <f t="shared" si="394"/>
        <v>0</v>
      </c>
      <c r="BM822" s="84">
        <f t="shared" si="382"/>
        <v>0</v>
      </c>
      <c r="BN822" s="84">
        <f t="shared" si="383"/>
        <v>0</v>
      </c>
      <c r="BO822" s="84">
        <f t="shared" si="395"/>
        <v>0</v>
      </c>
      <c r="BP822" s="84">
        <f t="shared" si="399"/>
        <v>0</v>
      </c>
      <c r="BQ822" s="84">
        <v>0</v>
      </c>
      <c r="BR822" s="84">
        <f t="shared" si="396"/>
        <v>0</v>
      </c>
      <c r="BS822" s="84">
        <v>0</v>
      </c>
    </row>
    <row r="823" spans="1:71" s="85" customFormat="1">
      <c r="A823" s="69">
        <v>814</v>
      </c>
      <c r="B823" s="1"/>
      <c r="C823" s="1"/>
      <c r="D823" s="2"/>
      <c r="E823" s="3"/>
      <c r="F823" s="4"/>
      <c r="G823" s="2"/>
      <c r="H823" s="4"/>
      <c r="I823" s="4"/>
      <c r="J823" s="4"/>
      <c r="K823" s="5"/>
      <c r="L823" s="32"/>
      <c r="M823" s="4"/>
      <c r="N823" s="4"/>
      <c r="O823" s="5"/>
      <c r="P823" s="32"/>
      <c r="Q823" s="4"/>
      <c r="R823" s="4"/>
      <c r="S823" s="47"/>
      <c r="T823" s="32"/>
      <c r="U823" s="4"/>
      <c r="V823" s="4"/>
      <c r="W823" s="47"/>
      <c r="X823" s="86">
        <f>IF(Dane!$E$3=1,AL823+AX823+BJ823,IF(Dane!$E$3=2,AR823+BD823+BP823,AT823+BF823+BR823))</f>
        <v>0</v>
      </c>
      <c r="Y823" s="87">
        <f>IF(Dane!$E$3=1,AM823+AY823+BK823,IF(Dane!$E$3=2,AS823+BE823+BQ823,AU823+BG823+BS823))</f>
        <v>0</v>
      </c>
      <c r="Z823" s="87">
        <f>IF(((H823*Dane!$C$9)-X823)&lt;0,0,(H823*Dane!$C$9)-X823)</f>
        <v>0</v>
      </c>
      <c r="AA823" s="88">
        <f>IFERROR(IF(((I823*Dane!$C$9)-Y823)&lt;0,0,(I823*Dane!$C$9)-Y823),0)</f>
        <v>0</v>
      </c>
      <c r="AB823" s="74"/>
      <c r="AC823" s="83">
        <f>IF(Dane!$E$3=1,AL823,IF(Dane!$E$3=2,AR823,AT823))</f>
        <v>0</v>
      </c>
      <c r="AD823" s="83">
        <f>IF(Dane!$E$3=1,AM823,IF(Dane!$E$3=2,AS823,AU823))</f>
        <v>0</v>
      </c>
      <c r="AE823" s="83">
        <f>IF(Dane!$E$3=1,AX823,IF(Dane!$E$3=2,BD823,BF823))</f>
        <v>0</v>
      </c>
      <c r="AF823" s="83">
        <f>IF(Dane!$E$3=1,AY823,IF(Dane!$E$3=2,BE823,BG823))</f>
        <v>0</v>
      </c>
      <c r="AG823" s="83">
        <f>IF(Dane!$E$3=1,BJ823,IF(Dane!$E$3=2,BP823,BR823))</f>
        <v>0</v>
      </c>
      <c r="AH823" s="83">
        <f>IF(Dane!$E$3=1,BK823,IF(Dane!$E$3=2,BQ823,BS823))</f>
        <v>0</v>
      </c>
      <c r="AI823" s="84">
        <f t="shared" si="384"/>
        <v>0</v>
      </c>
      <c r="AJ823" s="84">
        <f t="shared" si="385"/>
        <v>0</v>
      </c>
      <c r="AK823" s="84"/>
      <c r="AL823" s="84">
        <f t="shared" si="371"/>
        <v>0</v>
      </c>
      <c r="AM823" s="84">
        <f t="shared" si="386"/>
        <v>0</v>
      </c>
      <c r="AN823" s="84">
        <f t="shared" si="387"/>
        <v>0</v>
      </c>
      <c r="AO823" s="84">
        <f t="shared" si="372"/>
        <v>0</v>
      </c>
      <c r="AP823" s="84">
        <f t="shared" si="373"/>
        <v>0</v>
      </c>
      <c r="AQ823" s="84">
        <f t="shared" si="388"/>
        <v>0</v>
      </c>
      <c r="AR823" s="84">
        <f t="shared" si="397"/>
        <v>0</v>
      </c>
      <c r="AS823" s="84">
        <v>0</v>
      </c>
      <c r="AT823" s="84">
        <f t="shared" si="400"/>
        <v>0</v>
      </c>
      <c r="AU823" s="84">
        <v>0</v>
      </c>
      <c r="AV823" s="84">
        <f t="shared" si="374"/>
        <v>0</v>
      </c>
      <c r="AW823" s="84">
        <f t="shared" si="389"/>
        <v>0</v>
      </c>
      <c r="AX823" s="84">
        <f t="shared" si="375"/>
        <v>0</v>
      </c>
      <c r="AY823" s="84">
        <f t="shared" si="376"/>
        <v>0</v>
      </c>
      <c r="AZ823" s="84">
        <f t="shared" si="390"/>
        <v>0</v>
      </c>
      <c r="BA823" s="84">
        <f t="shared" si="377"/>
        <v>0</v>
      </c>
      <c r="BB823" s="84">
        <f t="shared" si="378"/>
        <v>0</v>
      </c>
      <c r="BC823" s="84">
        <f t="shared" si="391"/>
        <v>0</v>
      </c>
      <c r="BD823" s="84">
        <f t="shared" si="398"/>
        <v>0</v>
      </c>
      <c r="BE823" s="84">
        <v>0</v>
      </c>
      <c r="BF823" s="84">
        <f t="shared" si="392"/>
        <v>0</v>
      </c>
      <c r="BG823" s="84">
        <v>0</v>
      </c>
      <c r="BH823" s="84">
        <f t="shared" si="379"/>
        <v>0</v>
      </c>
      <c r="BI823" s="84">
        <f t="shared" si="393"/>
        <v>0</v>
      </c>
      <c r="BJ823" s="84">
        <f t="shared" si="380"/>
        <v>0</v>
      </c>
      <c r="BK823" s="84">
        <f t="shared" si="381"/>
        <v>0</v>
      </c>
      <c r="BL823" s="84">
        <f t="shared" si="394"/>
        <v>0</v>
      </c>
      <c r="BM823" s="84">
        <f t="shared" si="382"/>
        <v>0</v>
      </c>
      <c r="BN823" s="84">
        <f t="shared" si="383"/>
        <v>0</v>
      </c>
      <c r="BO823" s="84">
        <f t="shared" si="395"/>
        <v>0</v>
      </c>
      <c r="BP823" s="84">
        <f t="shared" si="399"/>
        <v>0</v>
      </c>
      <c r="BQ823" s="84">
        <v>0</v>
      </c>
      <c r="BR823" s="84">
        <f t="shared" si="396"/>
        <v>0</v>
      </c>
      <c r="BS823" s="84">
        <v>0</v>
      </c>
    </row>
    <row r="824" spans="1:71" s="85" customFormat="1">
      <c r="A824" s="69">
        <v>815</v>
      </c>
      <c r="B824" s="1"/>
      <c r="C824" s="1"/>
      <c r="D824" s="2"/>
      <c r="E824" s="3"/>
      <c r="F824" s="4"/>
      <c r="G824" s="2"/>
      <c r="H824" s="4"/>
      <c r="I824" s="4"/>
      <c r="J824" s="4"/>
      <c r="K824" s="5"/>
      <c r="L824" s="32"/>
      <c r="M824" s="4"/>
      <c r="N824" s="4"/>
      <c r="O824" s="5"/>
      <c r="P824" s="32"/>
      <c r="Q824" s="4"/>
      <c r="R824" s="4"/>
      <c r="S824" s="47"/>
      <c r="T824" s="32"/>
      <c r="U824" s="4"/>
      <c r="V824" s="4"/>
      <c r="W824" s="47"/>
      <c r="X824" s="86">
        <f>IF(Dane!$E$3=1,AL824+AX824+BJ824,IF(Dane!$E$3=2,AR824+BD824+BP824,AT824+BF824+BR824))</f>
        <v>0</v>
      </c>
      <c r="Y824" s="87">
        <f>IF(Dane!$E$3=1,AM824+AY824+BK824,IF(Dane!$E$3=2,AS824+BE824+BQ824,AU824+BG824+BS824))</f>
        <v>0</v>
      </c>
      <c r="Z824" s="87">
        <f>IF(((H824*Dane!$C$9)-X824)&lt;0,0,(H824*Dane!$C$9)-X824)</f>
        <v>0</v>
      </c>
      <c r="AA824" s="88">
        <f>IFERROR(IF(((I824*Dane!$C$9)-Y824)&lt;0,0,(I824*Dane!$C$9)-Y824),0)</f>
        <v>0</v>
      </c>
      <c r="AB824" s="74"/>
      <c r="AC824" s="83">
        <f>IF(Dane!$E$3=1,AL824,IF(Dane!$E$3=2,AR824,AT824))</f>
        <v>0</v>
      </c>
      <c r="AD824" s="83">
        <f>IF(Dane!$E$3=1,AM824,IF(Dane!$E$3=2,AS824,AU824))</f>
        <v>0</v>
      </c>
      <c r="AE824" s="83">
        <f>IF(Dane!$E$3=1,AX824,IF(Dane!$E$3=2,BD824,BF824))</f>
        <v>0</v>
      </c>
      <c r="AF824" s="83">
        <f>IF(Dane!$E$3=1,AY824,IF(Dane!$E$3=2,BE824,BG824))</f>
        <v>0</v>
      </c>
      <c r="AG824" s="83">
        <f>IF(Dane!$E$3=1,BJ824,IF(Dane!$E$3=2,BP824,BR824))</f>
        <v>0</v>
      </c>
      <c r="AH824" s="83">
        <f>IF(Dane!$E$3=1,BK824,IF(Dane!$E$3=2,BQ824,BS824))</f>
        <v>0</v>
      </c>
      <c r="AI824" s="84">
        <f t="shared" si="384"/>
        <v>0</v>
      </c>
      <c r="AJ824" s="84">
        <f t="shared" si="385"/>
        <v>0</v>
      </c>
      <c r="AK824" s="84"/>
      <c r="AL824" s="84">
        <f t="shared" si="371"/>
        <v>0</v>
      </c>
      <c r="AM824" s="84">
        <f t="shared" si="386"/>
        <v>0</v>
      </c>
      <c r="AN824" s="84">
        <f t="shared" si="387"/>
        <v>0</v>
      </c>
      <c r="AO824" s="84">
        <f t="shared" si="372"/>
        <v>0</v>
      </c>
      <c r="AP824" s="84">
        <f t="shared" si="373"/>
        <v>0</v>
      </c>
      <c r="AQ824" s="84">
        <f t="shared" si="388"/>
        <v>0</v>
      </c>
      <c r="AR824" s="84">
        <f t="shared" si="397"/>
        <v>0</v>
      </c>
      <c r="AS824" s="84">
        <v>0</v>
      </c>
      <c r="AT824" s="84">
        <f t="shared" si="400"/>
        <v>0</v>
      </c>
      <c r="AU824" s="84">
        <v>0</v>
      </c>
      <c r="AV824" s="84">
        <f t="shared" si="374"/>
        <v>0</v>
      </c>
      <c r="AW824" s="84">
        <f t="shared" si="389"/>
        <v>0</v>
      </c>
      <c r="AX824" s="84">
        <f t="shared" si="375"/>
        <v>0</v>
      </c>
      <c r="AY824" s="84">
        <f t="shared" si="376"/>
        <v>0</v>
      </c>
      <c r="AZ824" s="84">
        <f t="shared" si="390"/>
        <v>0</v>
      </c>
      <c r="BA824" s="84">
        <f t="shared" si="377"/>
        <v>0</v>
      </c>
      <c r="BB824" s="84">
        <f t="shared" si="378"/>
        <v>0</v>
      </c>
      <c r="BC824" s="84">
        <f t="shared" si="391"/>
        <v>0</v>
      </c>
      <c r="BD824" s="84">
        <f t="shared" si="398"/>
        <v>0</v>
      </c>
      <c r="BE824" s="84">
        <v>0</v>
      </c>
      <c r="BF824" s="84">
        <f t="shared" si="392"/>
        <v>0</v>
      </c>
      <c r="BG824" s="84">
        <v>0</v>
      </c>
      <c r="BH824" s="84">
        <f t="shared" si="379"/>
        <v>0</v>
      </c>
      <c r="BI824" s="84">
        <f t="shared" si="393"/>
        <v>0</v>
      </c>
      <c r="BJ824" s="84">
        <f t="shared" si="380"/>
        <v>0</v>
      </c>
      <c r="BK824" s="84">
        <f t="shared" si="381"/>
        <v>0</v>
      </c>
      <c r="BL824" s="84">
        <f t="shared" si="394"/>
        <v>0</v>
      </c>
      <c r="BM824" s="84">
        <f t="shared" si="382"/>
        <v>0</v>
      </c>
      <c r="BN824" s="84">
        <f t="shared" si="383"/>
        <v>0</v>
      </c>
      <c r="BO824" s="84">
        <f t="shared" si="395"/>
        <v>0</v>
      </c>
      <c r="BP824" s="84">
        <f t="shared" si="399"/>
        <v>0</v>
      </c>
      <c r="BQ824" s="84">
        <v>0</v>
      </c>
      <c r="BR824" s="84">
        <f t="shared" si="396"/>
        <v>0</v>
      </c>
      <c r="BS824" s="84">
        <v>0</v>
      </c>
    </row>
    <row r="825" spans="1:71" s="85" customFormat="1">
      <c r="A825" s="69">
        <v>816</v>
      </c>
      <c r="B825" s="1"/>
      <c r="C825" s="1"/>
      <c r="D825" s="2"/>
      <c r="E825" s="3"/>
      <c r="F825" s="4"/>
      <c r="G825" s="2"/>
      <c r="H825" s="4"/>
      <c r="I825" s="4"/>
      <c r="J825" s="4"/>
      <c r="K825" s="5"/>
      <c r="L825" s="32"/>
      <c r="M825" s="4"/>
      <c r="N825" s="4"/>
      <c r="O825" s="5"/>
      <c r="P825" s="32"/>
      <c r="Q825" s="4"/>
      <c r="R825" s="4"/>
      <c r="S825" s="47"/>
      <c r="T825" s="32"/>
      <c r="U825" s="4"/>
      <c r="V825" s="4"/>
      <c r="W825" s="47"/>
      <c r="X825" s="86">
        <f>IF(Dane!$E$3=1,AL825+AX825+BJ825,IF(Dane!$E$3=2,AR825+BD825+BP825,AT825+BF825+BR825))</f>
        <v>0</v>
      </c>
      <c r="Y825" s="87">
        <f>IF(Dane!$E$3=1,AM825+AY825+BK825,IF(Dane!$E$3=2,AS825+BE825+BQ825,AU825+BG825+BS825))</f>
        <v>0</v>
      </c>
      <c r="Z825" s="87">
        <f>IF(((H825*Dane!$C$9)-X825)&lt;0,0,(H825*Dane!$C$9)-X825)</f>
        <v>0</v>
      </c>
      <c r="AA825" s="88">
        <f>IFERROR(IF(((I825*Dane!$C$9)-Y825)&lt;0,0,(I825*Dane!$C$9)-Y825),0)</f>
        <v>0</v>
      </c>
      <c r="AB825" s="74"/>
      <c r="AC825" s="83">
        <f>IF(Dane!$E$3=1,AL825,IF(Dane!$E$3=2,AR825,AT825))</f>
        <v>0</v>
      </c>
      <c r="AD825" s="83">
        <f>IF(Dane!$E$3=1,AM825,IF(Dane!$E$3=2,AS825,AU825))</f>
        <v>0</v>
      </c>
      <c r="AE825" s="83">
        <f>IF(Dane!$E$3=1,AX825,IF(Dane!$E$3=2,BD825,BF825))</f>
        <v>0</v>
      </c>
      <c r="AF825" s="83">
        <f>IF(Dane!$E$3=1,AY825,IF(Dane!$E$3=2,BE825,BG825))</f>
        <v>0</v>
      </c>
      <c r="AG825" s="83">
        <f>IF(Dane!$E$3=1,BJ825,IF(Dane!$E$3=2,BP825,BR825))</f>
        <v>0</v>
      </c>
      <c r="AH825" s="83">
        <f>IF(Dane!$E$3=1,BK825,IF(Dane!$E$3=2,BQ825,BS825))</f>
        <v>0</v>
      </c>
      <c r="AI825" s="84">
        <f t="shared" si="384"/>
        <v>0</v>
      </c>
      <c r="AJ825" s="84">
        <f t="shared" si="385"/>
        <v>0</v>
      </c>
      <c r="AK825" s="84"/>
      <c r="AL825" s="84">
        <f t="shared" si="371"/>
        <v>0</v>
      </c>
      <c r="AM825" s="84">
        <f t="shared" si="386"/>
        <v>0</v>
      </c>
      <c r="AN825" s="84">
        <f t="shared" si="387"/>
        <v>0</v>
      </c>
      <c r="AO825" s="84">
        <f t="shared" si="372"/>
        <v>0</v>
      </c>
      <c r="AP825" s="84">
        <f t="shared" si="373"/>
        <v>0</v>
      </c>
      <c r="AQ825" s="84">
        <f t="shared" si="388"/>
        <v>0</v>
      </c>
      <c r="AR825" s="84">
        <f t="shared" si="397"/>
        <v>0</v>
      </c>
      <c r="AS825" s="84">
        <v>0</v>
      </c>
      <c r="AT825" s="84">
        <f t="shared" si="400"/>
        <v>0</v>
      </c>
      <c r="AU825" s="84">
        <v>0</v>
      </c>
      <c r="AV825" s="84">
        <f t="shared" si="374"/>
        <v>0</v>
      </c>
      <c r="AW825" s="84">
        <f t="shared" si="389"/>
        <v>0</v>
      </c>
      <c r="AX825" s="84">
        <f t="shared" si="375"/>
        <v>0</v>
      </c>
      <c r="AY825" s="84">
        <f t="shared" si="376"/>
        <v>0</v>
      </c>
      <c r="AZ825" s="84">
        <f t="shared" si="390"/>
        <v>0</v>
      </c>
      <c r="BA825" s="84">
        <f t="shared" si="377"/>
        <v>0</v>
      </c>
      <c r="BB825" s="84">
        <f t="shared" si="378"/>
        <v>0</v>
      </c>
      <c r="BC825" s="84">
        <f t="shared" si="391"/>
        <v>0</v>
      </c>
      <c r="BD825" s="84">
        <f t="shared" si="398"/>
        <v>0</v>
      </c>
      <c r="BE825" s="84">
        <v>0</v>
      </c>
      <c r="BF825" s="84">
        <f t="shared" si="392"/>
        <v>0</v>
      </c>
      <c r="BG825" s="84">
        <v>0</v>
      </c>
      <c r="BH825" s="84">
        <f t="shared" si="379"/>
        <v>0</v>
      </c>
      <c r="BI825" s="84">
        <f t="shared" si="393"/>
        <v>0</v>
      </c>
      <c r="BJ825" s="84">
        <f t="shared" si="380"/>
        <v>0</v>
      </c>
      <c r="BK825" s="84">
        <f t="shared" si="381"/>
        <v>0</v>
      </c>
      <c r="BL825" s="84">
        <f t="shared" si="394"/>
        <v>0</v>
      </c>
      <c r="BM825" s="84">
        <f t="shared" si="382"/>
        <v>0</v>
      </c>
      <c r="BN825" s="84">
        <f t="shared" si="383"/>
        <v>0</v>
      </c>
      <c r="BO825" s="84">
        <f t="shared" si="395"/>
        <v>0</v>
      </c>
      <c r="BP825" s="84">
        <f t="shared" si="399"/>
        <v>0</v>
      </c>
      <c r="BQ825" s="84">
        <v>0</v>
      </c>
      <c r="BR825" s="84">
        <f t="shared" si="396"/>
        <v>0</v>
      </c>
      <c r="BS825" s="84">
        <v>0</v>
      </c>
    </row>
    <row r="826" spans="1:71" s="85" customFormat="1">
      <c r="A826" s="69">
        <v>817</v>
      </c>
      <c r="B826" s="1"/>
      <c r="C826" s="1"/>
      <c r="D826" s="2"/>
      <c r="E826" s="3"/>
      <c r="F826" s="4"/>
      <c r="G826" s="2"/>
      <c r="H826" s="4"/>
      <c r="I826" s="4"/>
      <c r="J826" s="4"/>
      <c r="K826" s="5"/>
      <c r="L826" s="32"/>
      <c r="M826" s="4"/>
      <c r="N826" s="4"/>
      <c r="O826" s="5"/>
      <c r="P826" s="32"/>
      <c r="Q826" s="4"/>
      <c r="R826" s="4"/>
      <c r="S826" s="47"/>
      <c r="T826" s="32"/>
      <c r="U826" s="4"/>
      <c r="V826" s="4"/>
      <c r="W826" s="47"/>
      <c r="X826" s="86">
        <f>IF(Dane!$E$3=1,AL826+AX826+BJ826,IF(Dane!$E$3=2,AR826+BD826+BP826,AT826+BF826+BR826))</f>
        <v>0</v>
      </c>
      <c r="Y826" s="87">
        <f>IF(Dane!$E$3=1,AM826+AY826+BK826,IF(Dane!$E$3=2,AS826+BE826+BQ826,AU826+BG826+BS826))</f>
        <v>0</v>
      </c>
      <c r="Z826" s="87">
        <f>IF(((H826*Dane!$C$9)-X826)&lt;0,0,(H826*Dane!$C$9)-X826)</f>
        <v>0</v>
      </c>
      <c r="AA826" s="88">
        <f>IFERROR(IF(((I826*Dane!$C$9)-Y826)&lt;0,0,(I826*Dane!$C$9)-Y826),0)</f>
        <v>0</v>
      </c>
      <c r="AB826" s="74"/>
      <c r="AC826" s="83">
        <f>IF(Dane!$E$3=1,AL826,IF(Dane!$E$3=2,AR826,AT826))</f>
        <v>0</v>
      </c>
      <c r="AD826" s="83">
        <f>IF(Dane!$E$3=1,AM826,IF(Dane!$E$3=2,AS826,AU826))</f>
        <v>0</v>
      </c>
      <c r="AE826" s="83">
        <f>IF(Dane!$E$3=1,AX826,IF(Dane!$E$3=2,BD826,BF826))</f>
        <v>0</v>
      </c>
      <c r="AF826" s="83">
        <f>IF(Dane!$E$3=1,AY826,IF(Dane!$E$3=2,BE826,BG826))</f>
        <v>0</v>
      </c>
      <c r="AG826" s="83">
        <f>IF(Dane!$E$3=1,BJ826,IF(Dane!$E$3=2,BP826,BR826))</f>
        <v>0</v>
      </c>
      <c r="AH826" s="83">
        <f>IF(Dane!$E$3=1,BK826,IF(Dane!$E$3=2,BQ826,BS826))</f>
        <v>0</v>
      </c>
      <c r="AI826" s="84">
        <f t="shared" si="384"/>
        <v>0</v>
      </c>
      <c r="AJ826" s="84">
        <f t="shared" si="385"/>
        <v>0</v>
      </c>
      <c r="AK826" s="84"/>
      <c r="AL826" s="84">
        <f t="shared" si="371"/>
        <v>0</v>
      </c>
      <c r="AM826" s="84">
        <f t="shared" si="386"/>
        <v>0</v>
      </c>
      <c r="AN826" s="84">
        <f t="shared" si="387"/>
        <v>0</v>
      </c>
      <c r="AO826" s="84">
        <f t="shared" si="372"/>
        <v>0</v>
      </c>
      <c r="AP826" s="84">
        <f t="shared" si="373"/>
        <v>0</v>
      </c>
      <c r="AQ826" s="84">
        <f t="shared" si="388"/>
        <v>0</v>
      </c>
      <c r="AR826" s="84">
        <f t="shared" si="397"/>
        <v>0</v>
      </c>
      <c r="AS826" s="84">
        <v>0</v>
      </c>
      <c r="AT826" s="84">
        <f t="shared" si="400"/>
        <v>0</v>
      </c>
      <c r="AU826" s="84">
        <v>0</v>
      </c>
      <c r="AV826" s="84">
        <f t="shared" si="374"/>
        <v>0</v>
      </c>
      <c r="AW826" s="84">
        <f t="shared" si="389"/>
        <v>0</v>
      </c>
      <c r="AX826" s="84">
        <f t="shared" si="375"/>
        <v>0</v>
      </c>
      <c r="AY826" s="84">
        <f t="shared" si="376"/>
        <v>0</v>
      </c>
      <c r="AZ826" s="84">
        <f t="shared" si="390"/>
        <v>0</v>
      </c>
      <c r="BA826" s="84">
        <f t="shared" si="377"/>
        <v>0</v>
      </c>
      <c r="BB826" s="84">
        <f t="shared" si="378"/>
        <v>0</v>
      </c>
      <c r="BC826" s="84">
        <f t="shared" si="391"/>
        <v>0</v>
      </c>
      <c r="BD826" s="84">
        <f t="shared" si="398"/>
        <v>0</v>
      </c>
      <c r="BE826" s="84">
        <v>0</v>
      </c>
      <c r="BF826" s="84">
        <f t="shared" si="392"/>
        <v>0</v>
      </c>
      <c r="BG826" s="84">
        <v>0</v>
      </c>
      <c r="BH826" s="84">
        <f t="shared" si="379"/>
        <v>0</v>
      </c>
      <c r="BI826" s="84">
        <f t="shared" si="393"/>
        <v>0</v>
      </c>
      <c r="BJ826" s="84">
        <f t="shared" si="380"/>
        <v>0</v>
      </c>
      <c r="BK826" s="84">
        <f t="shared" si="381"/>
        <v>0</v>
      </c>
      <c r="BL826" s="84">
        <f t="shared" si="394"/>
        <v>0</v>
      </c>
      <c r="BM826" s="84">
        <f t="shared" si="382"/>
        <v>0</v>
      </c>
      <c r="BN826" s="84">
        <f t="shared" si="383"/>
        <v>0</v>
      </c>
      <c r="BO826" s="84">
        <f t="shared" si="395"/>
        <v>0</v>
      </c>
      <c r="BP826" s="84">
        <f t="shared" si="399"/>
        <v>0</v>
      </c>
      <c r="BQ826" s="84">
        <v>0</v>
      </c>
      <c r="BR826" s="84">
        <f t="shared" si="396"/>
        <v>0</v>
      </c>
      <c r="BS826" s="84">
        <v>0</v>
      </c>
    </row>
    <row r="827" spans="1:71" s="85" customFormat="1">
      <c r="A827" s="69">
        <v>818</v>
      </c>
      <c r="B827" s="1"/>
      <c r="C827" s="1"/>
      <c r="D827" s="2"/>
      <c r="E827" s="3"/>
      <c r="F827" s="4"/>
      <c r="G827" s="2"/>
      <c r="H827" s="4"/>
      <c r="I827" s="4"/>
      <c r="J827" s="4"/>
      <c r="K827" s="5"/>
      <c r="L827" s="32"/>
      <c r="M827" s="4"/>
      <c r="N827" s="4"/>
      <c r="O827" s="5"/>
      <c r="P827" s="32"/>
      <c r="Q827" s="4"/>
      <c r="R827" s="4"/>
      <c r="S827" s="47"/>
      <c r="T827" s="32"/>
      <c r="U827" s="4"/>
      <c r="V827" s="4"/>
      <c r="W827" s="47"/>
      <c r="X827" s="86">
        <f>IF(Dane!$E$3=1,AL827+AX827+BJ827,IF(Dane!$E$3=2,AR827+BD827+BP827,AT827+BF827+BR827))</f>
        <v>0</v>
      </c>
      <c r="Y827" s="87">
        <f>IF(Dane!$E$3=1,AM827+AY827+BK827,IF(Dane!$E$3=2,AS827+BE827+BQ827,AU827+BG827+BS827))</f>
        <v>0</v>
      </c>
      <c r="Z827" s="87">
        <f>IF(((H827*Dane!$C$9)-X827)&lt;0,0,(H827*Dane!$C$9)-X827)</f>
        <v>0</v>
      </c>
      <c r="AA827" s="88">
        <f>IFERROR(IF(((I827*Dane!$C$9)-Y827)&lt;0,0,(I827*Dane!$C$9)-Y827),0)</f>
        <v>0</v>
      </c>
      <c r="AB827" s="74"/>
      <c r="AC827" s="83">
        <f>IF(Dane!$E$3=1,AL827,IF(Dane!$E$3=2,AR827,AT827))</f>
        <v>0</v>
      </c>
      <c r="AD827" s="83">
        <f>IF(Dane!$E$3=1,AM827,IF(Dane!$E$3=2,AS827,AU827))</f>
        <v>0</v>
      </c>
      <c r="AE827" s="83">
        <f>IF(Dane!$E$3=1,AX827,IF(Dane!$E$3=2,BD827,BF827))</f>
        <v>0</v>
      </c>
      <c r="AF827" s="83">
        <f>IF(Dane!$E$3=1,AY827,IF(Dane!$E$3=2,BE827,BG827))</f>
        <v>0</v>
      </c>
      <c r="AG827" s="83">
        <f>IF(Dane!$E$3=1,BJ827,IF(Dane!$E$3=2,BP827,BR827))</f>
        <v>0</v>
      </c>
      <c r="AH827" s="83">
        <f>IF(Dane!$E$3=1,BK827,IF(Dane!$E$3=2,BQ827,BS827))</f>
        <v>0</v>
      </c>
      <c r="AI827" s="84">
        <f t="shared" si="384"/>
        <v>0</v>
      </c>
      <c r="AJ827" s="84">
        <f t="shared" si="385"/>
        <v>0</v>
      </c>
      <c r="AK827" s="84"/>
      <c r="AL827" s="84">
        <f t="shared" si="371"/>
        <v>0</v>
      </c>
      <c r="AM827" s="84">
        <f t="shared" si="386"/>
        <v>0</v>
      </c>
      <c r="AN827" s="84">
        <f t="shared" si="387"/>
        <v>0</v>
      </c>
      <c r="AO827" s="84">
        <f t="shared" si="372"/>
        <v>0</v>
      </c>
      <c r="AP827" s="84">
        <f t="shared" si="373"/>
        <v>0</v>
      </c>
      <c r="AQ827" s="84">
        <f t="shared" si="388"/>
        <v>0</v>
      </c>
      <c r="AR827" s="84">
        <f t="shared" si="397"/>
        <v>0</v>
      </c>
      <c r="AS827" s="84">
        <v>0</v>
      </c>
      <c r="AT827" s="84">
        <f t="shared" si="400"/>
        <v>0</v>
      </c>
      <c r="AU827" s="84">
        <v>0</v>
      </c>
      <c r="AV827" s="84">
        <f t="shared" si="374"/>
        <v>0</v>
      </c>
      <c r="AW827" s="84">
        <f t="shared" si="389"/>
        <v>0</v>
      </c>
      <c r="AX827" s="84">
        <f t="shared" si="375"/>
        <v>0</v>
      </c>
      <c r="AY827" s="84">
        <f t="shared" si="376"/>
        <v>0</v>
      </c>
      <c r="AZ827" s="84">
        <f t="shared" si="390"/>
        <v>0</v>
      </c>
      <c r="BA827" s="84">
        <f t="shared" si="377"/>
        <v>0</v>
      </c>
      <c r="BB827" s="84">
        <f t="shared" si="378"/>
        <v>0</v>
      </c>
      <c r="BC827" s="84">
        <f t="shared" si="391"/>
        <v>0</v>
      </c>
      <c r="BD827" s="84">
        <f t="shared" si="398"/>
        <v>0</v>
      </c>
      <c r="BE827" s="84">
        <v>0</v>
      </c>
      <c r="BF827" s="84">
        <f t="shared" si="392"/>
        <v>0</v>
      </c>
      <c r="BG827" s="84">
        <v>0</v>
      </c>
      <c r="BH827" s="84">
        <f t="shared" si="379"/>
        <v>0</v>
      </c>
      <c r="BI827" s="84">
        <f t="shared" si="393"/>
        <v>0</v>
      </c>
      <c r="BJ827" s="84">
        <f t="shared" si="380"/>
        <v>0</v>
      </c>
      <c r="BK827" s="84">
        <f t="shared" si="381"/>
        <v>0</v>
      </c>
      <c r="BL827" s="84">
        <f t="shared" si="394"/>
        <v>0</v>
      </c>
      <c r="BM827" s="84">
        <f t="shared" si="382"/>
        <v>0</v>
      </c>
      <c r="BN827" s="84">
        <f t="shared" si="383"/>
        <v>0</v>
      </c>
      <c r="BO827" s="84">
        <f t="shared" si="395"/>
        <v>0</v>
      </c>
      <c r="BP827" s="84">
        <f t="shared" si="399"/>
        <v>0</v>
      </c>
      <c r="BQ827" s="84">
        <v>0</v>
      </c>
      <c r="BR827" s="84">
        <f t="shared" si="396"/>
        <v>0</v>
      </c>
      <c r="BS827" s="84">
        <v>0</v>
      </c>
    </row>
    <row r="828" spans="1:71" s="85" customFormat="1">
      <c r="A828" s="69">
        <v>819</v>
      </c>
      <c r="B828" s="1"/>
      <c r="C828" s="1"/>
      <c r="D828" s="2"/>
      <c r="E828" s="3"/>
      <c r="F828" s="4"/>
      <c r="G828" s="2"/>
      <c r="H828" s="4"/>
      <c r="I828" s="4"/>
      <c r="J828" s="4"/>
      <c r="K828" s="5"/>
      <c r="L828" s="32"/>
      <c r="M828" s="4"/>
      <c r="N828" s="4"/>
      <c r="O828" s="5"/>
      <c r="P828" s="32"/>
      <c r="Q828" s="4"/>
      <c r="R828" s="4"/>
      <c r="S828" s="47"/>
      <c r="T828" s="32"/>
      <c r="U828" s="4"/>
      <c r="V828" s="4"/>
      <c r="W828" s="47"/>
      <c r="X828" s="86">
        <f>IF(Dane!$E$3=1,AL828+AX828+BJ828,IF(Dane!$E$3=2,AR828+BD828+BP828,AT828+BF828+BR828))</f>
        <v>0</v>
      </c>
      <c r="Y828" s="87">
        <f>IF(Dane!$E$3=1,AM828+AY828+BK828,IF(Dane!$E$3=2,AS828+BE828+BQ828,AU828+BG828+BS828))</f>
        <v>0</v>
      </c>
      <c r="Z828" s="87">
        <f>IF(((H828*Dane!$C$9)-X828)&lt;0,0,(H828*Dane!$C$9)-X828)</f>
        <v>0</v>
      </c>
      <c r="AA828" s="88">
        <f>IFERROR(IF(((I828*Dane!$C$9)-Y828)&lt;0,0,(I828*Dane!$C$9)-Y828),0)</f>
        <v>0</v>
      </c>
      <c r="AB828" s="74"/>
      <c r="AC828" s="83">
        <f>IF(Dane!$E$3=1,AL828,IF(Dane!$E$3=2,AR828,AT828))</f>
        <v>0</v>
      </c>
      <c r="AD828" s="83">
        <f>IF(Dane!$E$3=1,AM828,IF(Dane!$E$3=2,AS828,AU828))</f>
        <v>0</v>
      </c>
      <c r="AE828" s="83">
        <f>IF(Dane!$E$3=1,AX828,IF(Dane!$E$3=2,BD828,BF828))</f>
        <v>0</v>
      </c>
      <c r="AF828" s="83">
        <f>IF(Dane!$E$3=1,AY828,IF(Dane!$E$3=2,BE828,BG828))</f>
        <v>0</v>
      </c>
      <c r="AG828" s="83">
        <f>IF(Dane!$E$3=1,BJ828,IF(Dane!$E$3=2,BP828,BR828))</f>
        <v>0</v>
      </c>
      <c r="AH828" s="83">
        <f>IF(Dane!$E$3=1,BK828,IF(Dane!$E$3=2,BQ828,BS828))</f>
        <v>0</v>
      </c>
      <c r="AI828" s="84">
        <f t="shared" si="384"/>
        <v>0</v>
      </c>
      <c r="AJ828" s="84">
        <f t="shared" si="385"/>
        <v>0</v>
      </c>
      <c r="AK828" s="84"/>
      <c r="AL828" s="84">
        <f t="shared" si="371"/>
        <v>0</v>
      </c>
      <c r="AM828" s="84">
        <f t="shared" si="386"/>
        <v>0</v>
      </c>
      <c r="AN828" s="84">
        <f t="shared" si="387"/>
        <v>0</v>
      </c>
      <c r="AO828" s="84">
        <f t="shared" si="372"/>
        <v>0</v>
      </c>
      <c r="AP828" s="84">
        <f t="shared" si="373"/>
        <v>0</v>
      </c>
      <c r="AQ828" s="84">
        <f t="shared" si="388"/>
        <v>0</v>
      </c>
      <c r="AR828" s="84">
        <f t="shared" si="397"/>
        <v>0</v>
      </c>
      <c r="AS828" s="84">
        <v>0</v>
      </c>
      <c r="AT828" s="84">
        <f t="shared" si="400"/>
        <v>0</v>
      </c>
      <c r="AU828" s="84">
        <v>0</v>
      </c>
      <c r="AV828" s="84">
        <f t="shared" si="374"/>
        <v>0</v>
      </c>
      <c r="AW828" s="84">
        <f t="shared" si="389"/>
        <v>0</v>
      </c>
      <c r="AX828" s="84">
        <f t="shared" si="375"/>
        <v>0</v>
      </c>
      <c r="AY828" s="84">
        <f t="shared" si="376"/>
        <v>0</v>
      </c>
      <c r="AZ828" s="84">
        <f t="shared" si="390"/>
        <v>0</v>
      </c>
      <c r="BA828" s="84">
        <f t="shared" si="377"/>
        <v>0</v>
      </c>
      <c r="BB828" s="84">
        <f t="shared" si="378"/>
        <v>0</v>
      </c>
      <c r="BC828" s="84">
        <f t="shared" si="391"/>
        <v>0</v>
      </c>
      <c r="BD828" s="84">
        <f t="shared" si="398"/>
        <v>0</v>
      </c>
      <c r="BE828" s="84">
        <v>0</v>
      </c>
      <c r="BF828" s="84">
        <f t="shared" si="392"/>
        <v>0</v>
      </c>
      <c r="BG828" s="84">
        <v>0</v>
      </c>
      <c r="BH828" s="84">
        <f t="shared" si="379"/>
        <v>0</v>
      </c>
      <c r="BI828" s="84">
        <f t="shared" si="393"/>
        <v>0</v>
      </c>
      <c r="BJ828" s="84">
        <f t="shared" si="380"/>
        <v>0</v>
      </c>
      <c r="BK828" s="84">
        <f t="shared" si="381"/>
        <v>0</v>
      </c>
      <c r="BL828" s="84">
        <f t="shared" si="394"/>
        <v>0</v>
      </c>
      <c r="BM828" s="84">
        <f t="shared" si="382"/>
        <v>0</v>
      </c>
      <c r="BN828" s="84">
        <f t="shared" si="383"/>
        <v>0</v>
      </c>
      <c r="BO828" s="84">
        <f t="shared" si="395"/>
        <v>0</v>
      </c>
      <c r="BP828" s="84">
        <f t="shared" si="399"/>
        <v>0</v>
      </c>
      <c r="BQ828" s="84">
        <v>0</v>
      </c>
      <c r="BR828" s="84">
        <f t="shared" si="396"/>
        <v>0</v>
      </c>
      <c r="BS828" s="84">
        <v>0</v>
      </c>
    </row>
    <row r="829" spans="1:71" s="85" customFormat="1">
      <c r="A829" s="69">
        <v>820</v>
      </c>
      <c r="B829" s="1"/>
      <c r="C829" s="1"/>
      <c r="D829" s="2"/>
      <c r="E829" s="3"/>
      <c r="F829" s="4"/>
      <c r="G829" s="2"/>
      <c r="H829" s="4"/>
      <c r="I829" s="4"/>
      <c r="J829" s="4"/>
      <c r="K829" s="5"/>
      <c r="L829" s="32"/>
      <c r="M829" s="4"/>
      <c r="N829" s="4"/>
      <c r="O829" s="5"/>
      <c r="P829" s="32"/>
      <c r="Q829" s="4"/>
      <c r="R829" s="4"/>
      <c r="S829" s="47"/>
      <c r="T829" s="32"/>
      <c r="U829" s="4"/>
      <c r="V829" s="4"/>
      <c r="W829" s="47"/>
      <c r="X829" s="86">
        <f>IF(Dane!$E$3=1,AL829+AX829+BJ829,IF(Dane!$E$3=2,AR829+BD829+BP829,AT829+BF829+BR829))</f>
        <v>0</v>
      </c>
      <c r="Y829" s="87">
        <f>IF(Dane!$E$3=1,AM829+AY829+BK829,IF(Dane!$E$3=2,AS829+BE829+BQ829,AU829+BG829+BS829))</f>
        <v>0</v>
      </c>
      <c r="Z829" s="87">
        <f>IF(((H829*Dane!$C$9)-X829)&lt;0,0,(H829*Dane!$C$9)-X829)</f>
        <v>0</v>
      </c>
      <c r="AA829" s="88">
        <f>IFERROR(IF(((I829*Dane!$C$9)-Y829)&lt;0,0,(I829*Dane!$C$9)-Y829),0)</f>
        <v>0</v>
      </c>
      <c r="AB829" s="74"/>
      <c r="AC829" s="83">
        <f>IF(Dane!$E$3=1,AL829,IF(Dane!$E$3=2,AR829,AT829))</f>
        <v>0</v>
      </c>
      <c r="AD829" s="83">
        <f>IF(Dane!$E$3=1,AM829,IF(Dane!$E$3=2,AS829,AU829))</f>
        <v>0</v>
      </c>
      <c r="AE829" s="83">
        <f>IF(Dane!$E$3=1,AX829,IF(Dane!$E$3=2,BD829,BF829))</f>
        <v>0</v>
      </c>
      <c r="AF829" s="83">
        <f>IF(Dane!$E$3=1,AY829,IF(Dane!$E$3=2,BE829,BG829))</f>
        <v>0</v>
      </c>
      <c r="AG829" s="83">
        <f>IF(Dane!$E$3=1,BJ829,IF(Dane!$E$3=2,BP829,BR829))</f>
        <v>0</v>
      </c>
      <c r="AH829" s="83">
        <f>IF(Dane!$E$3=1,BK829,IF(Dane!$E$3=2,BQ829,BS829))</f>
        <v>0</v>
      </c>
      <c r="AI829" s="84">
        <f t="shared" si="384"/>
        <v>0</v>
      </c>
      <c r="AJ829" s="84">
        <f t="shared" si="385"/>
        <v>0</v>
      </c>
      <c r="AK829" s="84"/>
      <c r="AL829" s="84">
        <f t="shared" si="371"/>
        <v>0</v>
      </c>
      <c r="AM829" s="84">
        <f t="shared" si="386"/>
        <v>0</v>
      </c>
      <c r="AN829" s="84">
        <f t="shared" si="387"/>
        <v>0</v>
      </c>
      <c r="AO829" s="84">
        <f t="shared" si="372"/>
        <v>0</v>
      </c>
      <c r="AP829" s="84">
        <f t="shared" si="373"/>
        <v>0</v>
      </c>
      <c r="AQ829" s="84">
        <f t="shared" si="388"/>
        <v>0</v>
      </c>
      <c r="AR829" s="84">
        <f t="shared" si="397"/>
        <v>0</v>
      </c>
      <c r="AS829" s="84">
        <v>0</v>
      </c>
      <c r="AT829" s="84">
        <f t="shared" si="400"/>
        <v>0</v>
      </c>
      <c r="AU829" s="84">
        <v>0</v>
      </c>
      <c r="AV829" s="84">
        <f t="shared" si="374"/>
        <v>0</v>
      </c>
      <c r="AW829" s="84">
        <f t="shared" si="389"/>
        <v>0</v>
      </c>
      <c r="AX829" s="84">
        <f t="shared" si="375"/>
        <v>0</v>
      </c>
      <c r="AY829" s="84">
        <f t="shared" si="376"/>
        <v>0</v>
      </c>
      <c r="AZ829" s="84">
        <f t="shared" si="390"/>
        <v>0</v>
      </c>
      <c r="BA829" s="84">
        <f t="shared" si="377"/>
        <v>0</v>
      </c>
      <c r="BB829" s="84">
        <f t="shared" si="378"/>
        <v>0</v>
      </c>
      <c r="BC829" s="84">
        <f t="shared" si="391"/>
        <v>0</v>
      </c>
      <c r="BD829" s="84">
        <f t="shared" si="398"/>
        <v>0</v>
      </c>
      <c r="BE829" s="84">
        <v>0</v>
      </c>
      <c r="BF829" s="84">
        <f t="shared" si="392"/>
        <v>0</v>
      </c>
      <c r="BG829" s="84">
        <v>0</v>
      </c>
      <c r="BH829" s="84">
        <f t="shared" si="379"/>
        <v>0</v>
      </c>
      <c r="BI829" s="84">
        <f t="shared" si="393"/>
        <v>0</v>
      </c>
      <c r="BJ829" s="84">
        <f t="shared" si="380"/>
        <v>0</v>
      </c>
      <c r="BK829" s="84">
        <f t="shared" si="381"/>
        <v>0</v>
      </c>
      <c r="BL829" s="84">
        <f t="shared" si="394"/>
        <v>0</v>
      </c>
      <c r="BM829" s="84">
        <f t="shared" si="382"/>
        <v>0</v>
      </c>
      <c r="BN829" s="84">
        <f t="shared" si="383"/>
        <v>0</v>
      </c>
      <c r="BO829" s="84">
        <f t="shared" si="395"/>
        <v>0</v>
      </c>
      <c r="BP829" s="84">
        <f t="shared" si="399"/>
        <v>0</v>
      </c>
      <c r="BQ829" s="84">
        <v>0</v>
      </c>
      <c r="BR829" s="84">
        <f t="shared" si="396"/>
        <v>0</v>
      </c>
      <c r="BS829" s="84">
        <v>0</v>
      </c>
    </row>
    <row r="830" spans="1:71" s="85" customFormat="1">
      <c r="A830" s="69">
        <v>821</v>
      </c>
      <c r="B830" s="1"/>
      <c r="C830" s="1"/>
      <c r="D830" s="2"/>
      <c r="E830" s="3"/>
      <c r="F830" s="4"/>
      <c r="G830" s="2"/>
      <c r="H830" s="4"/>
      <c r="I830" s="4"/>
      <c r="J830" s="4"/>
      <c r="K830" s="5"/>
      <c r="L830" s="32"/>
      <c r="M830" s="4"/>
      <c r="N830" s="4"/>
      <c r="O830" s="5"/>
      <c r="P830" s="32"/>
      <c r="Q830" s="4"/>
      <c r="R830" s="4"/>
      <c r="S830" s="47"/>
      <c r="T830" s="32"/>
      <c r="U830" s="4"/>
      <c r="V830" s="4"/>
      <c r="W830" s="47"/>
      <c r="X830" s="86">
        <f>IF(Dane!$E$3=1,AL830+AX830+BJ830,IF(Dane!$E$3=2,AR830+BD830+BP830,AT830+BF830+BR830))</f>
        <v>0</v>
      </c>
      <c r="Y830" s="87">
        <f>IF(Dane!$E$3=1,AM830+AY830+BK830,IF(Dane!$E$3=2,AS830+BE830+BQ830,AU830+BG830+BS830))</f>
        <v>0</v>
      </c>
      <c r="Z830" s="87">
        <f>IF(((H830*Dane!$C$9)-X830)&lt;0,0,(H830*Dane!$C$9)-X830)</f>
        <v>0</v>
      </c>
      <c r="AA830" s="88">
        <f>IFERROR(IF(((I830*Dane!$C$9)-Y830)&lt;0,0,(I830*Dane!$C$9)-Y830),0)</f>
        <v>0</v>
      </c>
      <c r="AB830" s="74"/>
      <c r="AC830" s="83">
        <f>IF(Dane!$E$3=1,AL830,IF(Dane!$E$3=2,AR830,AT830))</f>
        <v>0</v>
      </c>
      <c r="AD830" s="83">
        <f>IF(Dane!$E$3=1,AM830,IF(Dane!$E$3=2,AS830,AU830))</f>
        <v>0</v>
      </c>
      <c r="AE830" s="83">
        <f>IF(Dane!$E$3=1,AX830,IF(Dane!$E$3=2,BD830,BF830))</f>
        <v>0</v>
      </c>
      <c r="AF830" s="83">
        <f>IF(Dane!$E$3=1,AY830,IF(Dane!$E$3=2,BE830,BG830))</f>
        <v>0</v>
      </c>
      <c r="AG830" s="83">
        <f>IF(Dane!$E$3=1,BJ830,IF(Dane!$E$3=2,BP830,BR830))</f>
        <v>0</v>
      </c>
      <c r="AH830" s="83">
        <f>IF(Dane!$E$3=1,BK830,IF(Dane!$E$3=2,BQ830,BS830))</f>
        <v>0</v>
      </c>
      <c r="AI830" s="84">
        <f t="shared" si="384"/>
        <v>0</v>
      </c>
      <c r="AJ830" s="84">
        <f t="shared" si="385"/>
        <v>0</v>
      </c>
      <c r="AK830" s="84"/>
      <c r="AL830" s="84">
        <f t="shared" si="371"/>
        <v>0</v>
      </c>
      <c r="AM830" s="84">
        <f t="shared" si="386"/>
        <v>0</v>
      </c>
      <c r="AN830" s="84">
        <f t="shared" si="387"/>
        <v>0</v>
      </c>
      <c r="AO830" s="84">
        <f t="shared" si="372"/>
        <v>0</v>
      </c>
      <c r="AP830" s="84">
        <f t="shared" si="373"/>
        <v>0</v>
      </c>
      <c r="AQ830" s="84">
        <f t="shared" si="388"/>
        <v>0</v>
      </c>
      <c r="AR830" s="84">
        <f t="shared" si="397"/>
        <v>0</v>
      </c>
      <c r="AS830" s="84">
        <v>0</v>
      </c>
      <c r="AT830" s="84">
        <f t="shared" si="400"/>
        <v>0</v>
      </c>
      <c r="AU830" s="84">
        <v>0</v>
      </c>
      <c r="AV830" s="84">
        <f t="shared" si="374"/>
        <v>0</v>
      </c>
      <c r="AW830" s="84">
        <f t="shared" si="389"/>
        <v>0</v>
      </c>
      <c r="AX830" s="84">
        <f t="shared" si="375"/>
        <v>0</v>
      </c>
      <c r="AY830" s="84">
        <f t="shared" si="376"/>
        <v>0</v>
      </c>
      <c r="AZ830" s="84">
        <f t="shared" si="390"/>
        <v>0</v>
      </c>
      <c r="BA830" s="84">
        <f t="shared" si="377"/>
        <v>0</v>
      </c>
      <c r="BB830" s="84">
        <f t="shared" si="378"/>
        <v>0</v>
      </c>
      <c r="BC830" s="84">
        <f t="shared" si="391"/>
        <v>0</v>
      </c>
      <c r="BD830" s="84">
        <f t="shared" si="398"/>
        <v>0</v>
      </c>
      <c r="BE830" s="84">
        <v>0</v>
      </c>
      <c r="BF830" s="84">
        <f t="shared" si="392"/>
        <v>0</v>
      </c>
      <c r="BG830" s="84">
        <v>0</v>
      </c>
      <c r="BH830" s="84">
        <f t="shared" si="379"/>
        <v>0</v>
      </c>
      <c r="BI830" s="84">
        <f t="shared" si="393"/>
        <v>0</v>
      </c>
      <c r="BJ830" s="84">
        <f t="shared" si="380"/>
        <v>0</v>
      </c>
      <c r="BK830" s="84">
        <f t="shared" si="381"/>
        <v>0</v>
      </c>
      <c r="BL830" s="84">
        <f t="shared" si="394"/>
        <v>0</v>
      </c>
      <c r="BM830" s="84">
        <f t="shared" si="382"/>
        <v>0</v>
      </c>
      <c r="BN830" s="84">
        <f t="shared" si="383"/>
        <v>0</v>
      </c>
      <c r="BO830" s="84">
        <f t="shared" si="395"/>
        <v>0</v>
      </c>
      <c r="BP830" s="84">
        <f t="shared" si="399"/>
        <v>0</v>
      </c>
      <c r="BQ830" s="84">
        <v>0</v>
      </c>
      <c r="BR830" s="84">
        <f t="shared" si="396"/>
        <v>0</v>
      </c>
      <c r="BS830" s="84">
        <v>0</v>
      </c>
    </row>
    <row r="831" spans="1:71" s="85" customFormat="1">
      <c r="A831" s="69">
        <v>822</v>
      </c>
      <c r="B831" s="1"/>
      <c r="C831" s="1"/>
      <c r="D831" s="2"/>
      <c r="E831" s="3"/>
      <c r="F831" s="4"/>
      <c r="G831" s="2"/>
      <c r="H831" s="4"/>
      <c r="I831" s="4"/>
      <c r="J831" s="4"/>
      <c r="K831" s="5"/>
      <c r="L831" s="32"/>
      <c r="M831" s="4"/>
      <c r="N831" s="4"/>
      <c r="O831" s="5"/>
      <c r="P831" s="32"/>
      <c r="Q831" s="4"/>
      <c r="R831" s="4"/>
      <c r="S831" s="47"/>
      <c r="T831" s="32"/>
      <c r="U831" s="4"/>
      <c r="V831" s="4"/>
      <c r="W831" s="47"/>
      <c r="X831" s="86">
        <f>IF(Dane!$E$3=1,AL831+AX831+BJ831,IF(Dane!$E$3=2,AR831+BD831+BP831,AT831+BF831+BR831))</f>
        <v>0</v>
      </c>
      <c r="Y831" s="87">
        <f>IF(Dane!$E$3=1,AM831+AY831+BK831,IF(Dane!$E$3=2,AS831+BE831+BQ831,AU831+BG831+BS831))</f>
        <v>0</v>
      </c>
      <c r="Z831" s="87">
        <f>IF(((H831*Dane!$C$9)-X831)&lt;0,0,(H831*Dane!$C$9)-X831)</f>
        <v>0</v>
      </c>
      <c r="AA831" s="88">
        <f>IFERROR(IF(((I831*Dane!$C$9)-Y831)&lt;0,0,(I831*Dane!$C$9)-Y831),0)</f>
        <v>0</v>
      </c>
      <c r="AB831" s="74"/>
      <c r="AC831" s="83">
        <f>IF(Dane!$E$3=1,AL831,IF(Dane!$E$3=2,AR831,AT831))</f>
        <v>0</v>
      </c>
      <c r="AD831" s="83">
        <f>IF(Dane!$E$3=1,AM831,IF(Dane!$E$3=2,AS831,AU831))</f>
        <v>0</v>
      </c>
      <c r="AE831" s="83">
        <f>IF(Dane!$E$3=1,AX831,IF(Dane!$E$3=2,BD831,BF831))</f>
        <v>0</v>
      </c>
      <c r="AF831" s="83">
        <f>IF(Dane!$E$3=1,AY831,IF(Dane!$E$3=2,BE831,BG831))</f>
        <v>0</v>
      </c>
      <c r="AG831" s="83">
        <f>IF(Dane!$E$3=1,BJ831,IF(Dane!$E$3=2,BP831,BR831))</f>
        <v>0</v>
      </c>
      <c r="AH831" s="83">
        <f>IF(Dane!$E$3=1,BK831,IF(Dane!$E$3=2,BQ831,BS831))</f>
        <v>0</v>
      </c>
      <c r="AI831" s="84">
        <f t="shared" si="384"/>
        <v>0</v>
      </c>
      <c r="AJ831" s="84">
        <f t="shared" si="385"/>
        <v>0</v>
      </c>
      <c r="AK831" s="84"/>
      <c r="AL831" s="84">
        <f t="shared" si="371"/>
        <v>0</v>
      </c>
      <c r="AM831" s="84">
        <f t="shared" si="386"/>
        <v>0</v>
      </c>
      <c r="AN831" s="84">
        <f t="shared" si="387"/>
        <v>0</v>
      </c>
      <c r="AO831" s="84">
        <f t="shared" si="372"/>
        <v>0</v>
      </c>
      <c r="AP831" s="84">
        <f t="shared" si="373"/>
        <v>0</v>
      </c>
      <c r="AQ831" s="84">
        <f t="shared" si="388"/>
        <v>0</v>
      </c>
      <c r="AR831" s="84">
        <f t="shared" si="397"/>
        <v>0</v>
      </c>
      <c r="AS831" s="84">
        <v>0</v>
      </c>
      <c r="AT831" s="84">
        <f t="shared" si="400"/>
        <v>0</v>
      </c>
      <c r="AU831" s="84">
        <v>0</v>
      </c>
      <c r="AV831" s="84">
        <f t="shared" si="374"/>
        <v>0</v>
      </c>
      <c r="AW831" s="84">
        <f t="shared" si="389"/>
        <v>0</v>
      </c>
      <c r="AX831" s="84">
        <f t="shared" si="375"/>
        <v>0</v>
      </c>
      <c r="AY831" s="84">
        <f t="shared" si="376"/>
        <v>0</v>
      </c>
      <c r="AZ831" s="84">
        <f t="shared" si="390"/>
        <v>0</v>
      </c>
      <c r="BA831" s="84">
        <f t="shared" si="377"/>
        <v>0</v>
      </c>
      <c r="BB831" s="84">
        <f t="shared" si="378"/>
        <v>0</v>
      </c>
      <c r="BC831" s="84">
        <f t="shared" si="391"/>
        <v>0</v>
      </c>
      <c r="BD831" s="84">
        <f t="shared" si="398"/>
        <v>0</v>
      </c>
      <c r="BE831" s="84">
        <v>0</v>
      </c>
      <c r="BF831" s="84">
        <f t="shared" si="392"/>
        <v>0</v>
      </c>
      <c r="BG831" s="84">
        <v>0</v>
      </c>
      <c r="BH831" s="84">
        <f t="shared" si="379"/>
        <v>0</v>
      </c>
      <c r="BI831" s="84">
        <f t="shared" si="393"/>
        <v>0</v>
      </c>
      <c r="BJ831" s="84">
        <f t="shared" si="380"/>
        <v>0</v>
      </c>
      <c r="BK831" s="84">
        <f t="shared" si="381"/>
        <v>0</v>
      </c>
      <c r="BL831" s="84">
        <f t="shared" si="394"/>
        <v>0</v>
      </c>
      <c r="BM831" s="84">
        <f t="shared" si="382"/>
        <v>0</v>
      </c>
      <c r="BN831" s="84">
        <f t="shared" si="383"/>
        <v>0</v>
      </c>
      <c r="BO831" s="84">
        <f t="shared" si="395"/>
        <v>0</v>
      </c>
      <c r="BP831" s="84">
        <f t="shared" si="399"/>
        <v>0</v>
      </c>
      <c r="BQ831" s="84">
        <v>0</v>
      </c>
      <c r="BR831" s="84">
        <f t="shared" si="396"/>
        <v>0</v>
      </c>
      <c r="BS831" s="84">
        <v>0</v>
      </c>
    </row>
    <row r="832" spans="1:71" s="85" customFormat="1">
      <c r="A832" s="69">
        <v>823</v>
      </c>
      <c r="B832" s="1"/>
      <c r="C832" s="1"/>
      <c r="D832" s="2"/>
      <c r="E832" s="3"/>
      <c r="F832" s="4"/>
      <c r="G832" s="2"/>
      <c r="H832" s="4"/>
      <c r="I832" s="4"/>
      <c r="J832" s="4"/>
      <c r="K832" s="5"/>
      <c r="L832" s="32"/>
      <c r="M832" s="4"/>
      <c r="N832" s="4"/>
      <c r="O832" s="5"/>
      <c r="P832" s="32"/>
      <c r="Q832" s="4"/>
      <c r="R832" s="4"/>
      <c r="S832" s="47"/>
      <c r="T832" s="32"/>
      <c r="U832" s="4"/>
      <c r="V832" s="4"/>
      <c r="W832" s="47"/>
      <c r="X832" s="86">
        <f>IF(Dane!$E$3=1,AL832+AX832+BJ832,IF(Dane!$E$3=2,AR832+BD832+BP832,AT832+BF832+BR832))</f>
        <v>0</v>
      </c>
      <c r="Y832" s="87">
        <f>IF(Dane!$E$3=1,AM832+AY832+BK832,IF(Dane!$E$3=2,AS832+BE832+BQ832,AU832+BG832+BS832))</f>
        <v>0</v>
      </c>
      <c r="Z832" s="87">
        <f>IF(((H832*Dane!$C$9)-X832)&lt;0,0,(H832*Dane!$C$9)-X832)</f>
        <v>0</v>
      </c>
      <c r="AA832" s="88">
        <f>IFERROR(IF(((I832*Dane!$C$9)-Y832)&lt;0,0,(I832*Dane!$C$9)-Y832),0)</f>
        <v>0</v>
      </c>
      <c r="AB832" s="74"/>
      <c r="AC832" s="83">
        <f>IF(Dane!$E$3=1,AL832,IF(Dane!$E$3=2,AR832,AT832))</f>
        <v>0</v>
      </c>
      <c r="AD832" s="83">
        <f>IF(Dane!$E$3=1,AM832,IF(Dane!$E$3=2,AS832,AU832))</f>
        <v>0</v>
      </c>
      <c r="AE832" s="83">
        <f>IF(Dane!$E$3=1,AX832,IF(Dane!$E$3=2,BD832,BF832))</f>
        <v>0</v>
      </c>
      <c r="AF832" s="83">
        <f>IF(Dane!$E$3=1,AY832,IF(Dane!$E$3=2,BE832,BG832))</f>
        <v>0</v>
      </c>
      <c r="AG832" s="83">
        <f>IF(Dane!$E$3=1,BJ832,IF(Dane!$E$3=2,BP832,BR832))</f>
        <v>0</v>
      </c>
      <c r="AH832" s="83">
        <f>IF(Dane!$E$3=1,BK832,IF(Dane!$E$3=2,BQ832,BS832))</f>
        <v>0</v>
      </c>
      <c r="AI832" s="84">
        <f t="shared" si="384"/>
        <v>0</v>
      </c>
      <c r="AJ832" s="84">
        <f t="shared" si="385"/>
        <v>0</v>
      </c>
      <c r="AK832" s="84"/>
      <c r="AL832" s="84">
        <f t="shared" si="371"/>
        <v>0</v>
      </c>
      <c r="AM832" s="84">
        <f t="shared" si="386"/>
        <v>0</v>
      </c>
      <c r="AN832" s="84">
        <f t="shared" si="387"/>
        <v>0</v>
      </c>
      <c r="AO832" s="84">
        <f t="shared" si="372"/>
        <v>0</v>
      </c>
      <c r="AP832" s="84">
        <f t="shared" si="373"/>
        <v>0</v>
      </c>
      <c r="AQ832" s="84">
        <f t="shared" si="388"/>
        <v>0</v>
      </c>
      <c r="AR832" s="84">
        <f t="shared" si="397"/>
        <v>0</v>
      </c>
      <c r="AS832" s="84">
        <v>0</v>
      </c>
      <c r="AT832" s="84">
        <f t="shared" si="400"/>
        <v>0</v>
      </c>
      <c r="AU832" s="84">
        <v>0</v>
      </c>
      <c r="AV832" s="84">
        <f t="shared" si="374"/>
        <v>0</v>
      </c>
      <c r="AW832" s="84">
        <f t="shared" si="389"/>
        <v>0</v>
      </c>
      <c r="AX832" s="84">
        <f t="shared" si="375"/>
        <v>0</v>
      </c>
      <c r="AY832" s="84">
        <f t="shared" si="376"/>
        <v>0</v>
      </c>
      <c r="AZ832" s="84">
        <f t="shared" si="390"/>
        <v>0</v>
      </c>
      <c r="BA832" s="84">
        <f t="shared" si="377"/>
        <v>0</v>
      </c>
      <c r="BB832" s="84">
        <f t="shared" si="378"/>
        <v>0</v>
      </c>
      <c r="BC832" s="84">
        <f t="shared" si="391"/>
        <v>0</v>
      </c>
      <c r="BD832" s="84">
        <f t="shared" si="398"/>
        <v>0</v>
      </c>
      <c r="BE832" s="84">
        <v>0</v>
      </c>
      <c r="BF832" s="84">
        <f t="shared" si="392"/>
        <v>0</v>
      </c>
      <c r="BG832" s="84">
        <v>0</v>
      </c>
      <c r="BH832" s="84">
        <f t="shared" si="379"/>
        <v>0</v>
      </c>
      <c r="BI832" s="84">
        <f t="shared" si="393"/>
        <v>0</v>
      </c>
      <c r="BJ832" s="84">
        <f t="shared" si="380"/>
        <v>0</v>
      </c>
      <c r="BK832" s="84">
        <f t="shared" si="381"/>
        <v>0</v>
      </c>
      <c r="BL832" s="84">
        <f t="shared" si="394"/>
        <v>0</v>
      </c>
      <c r="BM832" s="84">
        <f t="shared" si="382"/>
        <v>0</v>
      </c>
      <c r="BN832" s="84">
        <f t="shared" si="383"/>
        <v>0</v>
      </c>
      <c r="BO832" s="84">
        <f t="shared" si="395"/>
        <v>0</v>
      </c>
      <c r="BP832" s="84">
        <f t="shared" si="399"/>
        <v>0</v>
      </c>
      <c r="BQ832" s="84">
        <v>0</v>
      </c>
      <c r="BR832" s="84">
        <f t="shared" si="396"/>
        <v>0</v>
      </c>
      <c r="BS832" s="84">
        <v>0</v>
      </c>
    </row>
    <row r="833" spans="1:71" s="85" customFormat="1">
      <c r="A833" s="69">
        <v>824</v>
      </c>
      <c r="B833" s="1"/>
      <c r="C833" s="1"/>
      <c r="D833" s="2"/>
      <c r="E833" s="3"/>
      <c r="F833" s="4"/>
      <c r="G833" s="2"/>
      <c r="H833" s="4"/>
      <c r="I833" s="4"/>
      <c r="J833" s="4"/>
      <c r="K833" s="5"/>
      <c r="L833" s="32"/>
      <c r="M833" s="4"/>
      <c r="N833" s="4"/>
      <c r="O833" s="5"/>
      <c r="P833" s="32"/>
      <c r="Q833" s="4"/>
      <c r="R833" s="4"/>
      <c r="S833" s="47"/>
      <c r="T833" s="32"/>
      <c r="U833" s="4"/>
      <c r="V833" s="4"/>
      <c r="W833" s="47"/>
      <c r="X833" s="86">
        <f>IF(Dane!$E$3=1,AL833+AX833+BJ833,IF(Dane!$E$3=2,AR833+BD833+BP833,AT833+BF833+BR833))</f>
        <v>0</v>
      </c>
      <c r="Y833" s="87">
        <f>IF(Dane!$E$3=1,AM833+AY833+BK833,IF(Dane!$E$3=2,AS833+BE833+BQ833,AU833+BG833+BS833))</f>
        <v>0</v>
      </c>
      <c r="Z833" s="87">
        <f>IF(((H833*Dane!$C$9)-X833)&lt;0,0,(H833*Dane!$C$9)-X833)</f>
        <v>0</v>
      </c>
      <c r="AA833" s="88">
        <f>IFERROR(IF(((I833*Dane!$C$9)-Y833)&lt;0,0,(I833*Dane!$C$9)-Y833),0)</f>
        <v>0</v>
      </c>
      <c r="AB833" s="74"/>
      <c r="AC833" s="83">
        <f>IF(Dane!$E$3=1,AL833,IF(Dane!$E$3=2,AR833,AT833))</f>
        <v>0</v>
      </c>
      <c r="AD833" s="83">
        <f>IF(Dane!$E$3=1,AM833,IF(Dane!$E$3=2,AS833,AU833))</f>
        <v>0</v>
      </c>
      <c r="AE833" s="83">
        <f>IF(Dane!$E$3=1,AX833,IF(Dane!$E$3=2,BD833,BF833))</f>
        <v>0</v>
      </c>
      <c r="AF833" s="83">
        <f>IF(Dane!$E$3=1,AY833,IF(Dane!$E$3=2,BE833,BG833))</f>
        <v>0</v>
      </c>
      <c r="AG833" s="83">
        <f>IF(Dane!$E$3=1,BJ833,IF(Dane!$E$3=2,BP833,BR833))</f>
        <v>0</v>
      </c>
      <c r="AH833" s="83">
        <f>IF(Dane!$E$3=1,BK833,IF(Dane!$E$3=2,BQ833,BS833))</f>
        <v>0</v>
      </c>
      <c r="AI833" s="84">
        <f t="shared" si="384"/>
        <v>0</v>
      </c>
      <c r="AJ833" s="84">
        <f t="shared" si="385"/>
        <v>0</v>
      </c>
      <c r="AK833" s="84"/>
      <c r="AL833" s="84">
        <f t="shared" si="371"/>
        <v>0</v>
      </c>
      <c r="AM833" s="84">
        <f t="shared" si="386"/>
        <v>0</v>
      </c>
      <c r="AN833" s="84">
        <f t="shared" si="387"/>
        <v>0</v>
      </c>
      <c r="AO833" s="84">
        <f t="shared" si="372"/>
        <v>0</v>
      </c>
      <c r="AP833" s="84">
        <f t="shared" si="373"/>
        <v>0</v>
      </c>
      <c r="AQ833" s="84">
        <f t="shared" si="388"/>
        <v>0</v>
      </c>
      <c r="AR833" s="84">
        <f t="shared" si="397"/>
        <v>0</v>
      </c>
      <c r="AS833" s="84">
        <v>0</v>
      </c>
      <c r="AT833" s="84">
        <f t="shared" si="400"/>
        <v>0</v>
      </c>
      <c r="AU833" s="84">
        <v>0</v>
      </c>
      <c r="AV833" s="84">
        <f t="shared" si="374"/>
        <v>0</v>
      </c>
      <c r="AW833" s="84">
        <f t="shared" si="389"/>
        <v>0</v>
      </c>
      <c r="AX833" s="84">
        <f t="shared" si="375"/>
        <v>0</v>
      </c>
      <c r="AY833" s="84">
        <f t="shared" si="376"/>
        <v>0</v>
      </c>
      <c r="AZ833" s="84">
        <f t="shared" si="390"/>
        <v>0</v>
      </c>
      <c r="BA833" s="84">
        <f t="shared" si="377"/>
        <v>0</v>
      </c>
      <c r="BB833" s="84">
        <f t="shared" si="378"/>
        <v>0</v>
      </c>
      <c r="BC833" s="84">
        <f t="shared" si="391"/>
        <v>0</v>
      </c>
      <c r="BD833" s="84">
        <f t="shared" si="398"/>
        <v>0</v>
      </c>
      <c r="BE833" s="84">
        <v>0</v>
      </c>
      <c r="BF833" s="84">
        <f t="shared" si="392"/>
        <v>0</v>
      </c>
      <c r="BG833" s="84">
        <v>0</v>
      </c>
      <c r="BH833" s="84">
        <f t="shared" si="379"/>
        <v>0</v>
      </c>
      <c r="BI833" s="84">
        <f t="shared" si="393"/>
        <v>0</v>
      </c>
      <c r="BJ833" s="84">
        <f t="shared" si="380"/>
        <v>0</v>
      </c>
      <c r="BK833" s="84">
        <f t="shared" si="381"/>
        <v>0</v>
      </c>
      <c r="BL833" s="84">
        <f t="shared" si="394"/>
        <v>0</v>
      </c>
      <c r="BM833" s="84">
        <f t="shared" si="382"/>
        <v>0</v>
      </c>
      <c r="BN833" s="84">
        <f t="shared" si="383"/>
        <v>0</v>
      </c>
      <c r="BO833" s="84">
        <f t="shared" si="395"/>
        <v>0</v>
      </c>
      <c r="BP833" s="84">
        <f t="shared" si="399"/>
        <v>0</v>
      </c>
      <c r="BQ833" s="84">
        <v>0</v>
      </c>
      <c r="BR833" s="84">
        <f t="shared" si="396"/>
        <v>0</v>
      </c>
      <c r="BS833" s="84">
        <v>0</v>
      </c>
    </row>
    <row r="834" spans="1:71" s="85" customFormat="1">
      <c r="A834" s="69">
        <v>825</v>
      </c>
      <c r="B834" s="1"/>
      <c r="C834" s="1"/>
      <c r="D834" s="2"/>
      <c r="E834" s="3"/>
      <c r="F834" s="4"/>
      <c r="G834" s="2"/>
      <c r="H834" s="4"/>
      <c r="I834" s="4"/>
      <c r="J834" s="4"/>
      <c r="K834" s="5"/>
      <c r="L834" s="32"/>
      <c r="M834" s="4"/>
      <c r="N834" s="4"/>
      <c r="O834" s="5"/>
      <c r="P834" s="32"/>
      <c r="Q834" s="4"/>
      <c r="R834" s="4"/>
      <c r="S834" s="47"/>
      <c r="T834" s="32"/>
      <c r="U834" s="4"/>
      <c r="V834" s="4"/>
      <c r="W834" s="47"/>
      <c r="X834" s="86">
        <f>IF(Dane!$E$3=1,AL834+AX834+BJ834,IF(Dane!$E$3=2,AR834+BD834+BP834,AT834+BF834+BR834))</f>
        <v>0</v>
      </c>
      <c r="Y834" s="87">
        <f>IF(Dane!$E$3=1,AM834+AY834+BK834,IF(Dane!$E$3=2,AS834+BE834+BQ834,AU834+BG834+BS834))</f>
        <v>0</v>
      </c>
      <c r="Z834" s="87">
        <f>IF(((H834*Dane!$C$9)-X834)&lt;0,0,(H834*Dane!$C$9)-X834)</f>
        <v>0</v>
      </c>
      <c r="AA834" s="88">
        <f>IFERROR(IF(((I834*Dane!$C$9)-Y834)&lt;0,0,(I834*Dane!$C$9)-Y834),0)</f>
        <v>0</v>
      </c>
      <c r="AB834" s="74"/>
      <c r="AC834" s="83">
        <f>IF(Dane!$E$3=1,AL834,IF(Dane!$E$3=2,AR834,AT834))</f>
        <v>0</v>
      </c>
      <c r="AD834" s="83">
        <f>IF(Dane!$E$3=1,AM834,IF(Dane!$E$3=2,AS834,AU834))</f>
        <v>0</v>
      </c>
      <c r="AE834" s="83">
        <f>IF(Dane!$E$3=1,AX834,IF(Dane!$E$3=2,BD834,BF834))</f>
        <v>0</v>
      </c>
      <c r="AF834" s="83">
        <f>IF(Dane!$E$3=1,AY834,IF(Dane!$E$3=2,BE834,BG834))</f>
        <v>0</v>
      </c>
      <c r="AG834" s="83">
        <f>IF(Dane!$E$3=1,BJ834,IF(Dane!$E$3=2,BP834,BR834))</f>
        <v>0</v>
      </c>
      <c r="AH834" s="83">
        <f>IF(Dane!$E$3=1,BK834,IF(Dane!$E$3=2,BQ834,BS834))</f>
        <v>0</v>
      </c>
      <c r="AI834" s="84">
        <f t="shared" si="384"/>
        <v>0</v>
      </c>
      <c r="AJ834" s="84">
        <f t="shared" si="385"/>
        <v>0</v>
      </c>
      <c r="AK834" s="84"/>
      <c r="AL834" s="84">
        <f t="shared" si="371"/>
        <v>0</v>
      </c>
      <c r="AM834" s="84">
        <f t="shared" si="386"/>
        <v>0</v>
      </c>
      <c r="AN834" s="84">
        <f t="shared" si="387"/>
        <v>0</v>
      </c>
      <c r="AO834" s="84">
        <f t="shared" si="372"/>
        <v>0</v>
      </c>
      <c r="AP834" s="84">
        <f t="shared" si="373"/>
        <v>0</v>
      </c>
      <c r="AQ834" s="84">
        <f t="shared" si="388"/>
        <v>0</v>
      </c>
      <c r="AR834" s="84">
        <f t="shared" si="397"/>
        <v>0</v>
      </c>
      <c r="AS834" s="84">
        <v>0</v>
      </c>
      <c r="AT834" s="84">
        <f t="shared" si="400"/>
        <v>0</v>
      </c>
      <c r="AU834" s="84">
        <v>0</v>
      </c>
      <c r="AV834" s="84">
        <f t="shared" si="374"/>
        <v>0</v>
      </c>
      <c r="AW834" s="84">
        <f t="shared" si="389"/>
        <v>0</v>
      </c>
      <c r="AX834" s="84">
        <f t="shared" si="375"/>
        <v>0</v>
      </c>
      <c r="AY834" s="84">
        <f t="shared" si="376"/>
        <v>0</v>
      </c>
      <c r="AZ834" s="84">
        <f t="shared" si="390"/>
        <v>0</v>
      </c>
      <c r="BA834" s="84">
        <f t="shared" si="377"/>
        <v>0</v>
      </c>
      <c r="BB834" s="84">
        <f t="shared" si="378"/>
        <v>0</v>
      </c>
      <c r="BC834" s="84">
        <f t="shared" si="391"/>
        <v>0</v>
      </c>
      <c r="BD834" s="84">
        <f t="shared" si="398"/>
        <v>0</v>
      </c>
      <c r="BE834" s="84">
        <v>0</v>
      </c>
      <c r="BF834" s="84">
        <f t="shared" si="392"/>
        <v>0</v>
      </c>
      <c r="BG834" s="84">
        <v>0</v>
      </c>
      <c r="BH834" s="84">
        <f t="shared" si="379"/>
        <v>0</v>
      </c>
      <c r="BI834" s="84">
        <f t="shared" si="393"/>
        <v>0</v>
      </c>
      <c r="BJ834" s="84">
        <f t="shared" si="380"/>
        <v>0</v>
      </c>
      <c r="BK834" s="84">
        <f t="shared" si="381"/>
        <v>0</v>
      </c>
      <c r="BL834" s="84">
        <f t="shared" si="394"/>
        <v>0</v>
      </c>
      <c r="BM834" s="84">
        <f t="shared" si="382"/>
        <v>0</v>
      </c>
      <c r="BN834" s="84">
        <f t="shared" si="383"/>
        <v>0</v>
      </c>
      <c r="BO834" s="84">
        <f t="shared" si="395"/>
        <v>0</v>
      </c>
      <c r="BP834" s="84">
        <f t="shared" si="399"/>
        <v>0</v>
      </c>
      <c r="BQ834" s="84">
        <v>0</v>
      </c>
      <c r="BR834" s="84">
        <f t="shared" si="396"/>
        <v>0</v>
      </c>
      <c r="BS834" s="84">
        <v>0</v>
      </c>
    </row>
    <row r="835" spans="1:71" s="85" customFormat="1">
      <c r="A835" s="69">
        <v>826</v>
      </c>
      <c r="B835" s="1"/>
      <c r="C835" s="1"/>
      <c r="D835" s="2"/>
      <c r="E835" s="3"/>
      <c r="F835" s="4"/>
      <c r="G835" s="2"/>
      <c r="H835" s="4"/>
      <c r="I835" s="4"/>
      <c r="J835" s="4"/>
      <c r="K835" s="5"/>
      <c r="L835" s="32"/>
      <c r="M835" s="4"/>
      <c r="N835" s="4"/>
      <c r="O835" s="5"/>
      <c r="P835" s="32"/>
      <c r="Q835" s="4"/>
      <c r="R835" s="4"/>
      <c r="S835" s="47"/>
      <c r="T835" s="32"/>
      <c r="U835" s="4"/>
      <c r="V835" s="4"/>
      <c r="W835" s="47"/>
      <c r="X835" s="86">
        <f>IF(Dane!$E$3=1,AL835+AX835+BJ835,IF(Dane!$E$3=2,AR835+BD835+BP835,AT835+BF835+BR835))</f>
        <v>0</v>
      </c>
      <c r="Y835" s="87">
        <f>IF(Dane!$E$3=1,AM835+AY835+BK835,IF(Dane!$E$3=2,AS835+BE835+BQ835,AU835+BG835+BS835))</f>
        <v>0</v>
      </c>
      <c r="Z835" s="87">
        <f>IF(((H835*Dane!$C$9)-X835)&lt;0,0,(H835*Dane!$C$9)-X835)</f>
        <v>0</v>
      </c>
      <c r="AA835" s="88">
        <f>IFERROR(IF(((I835*Dane!$C$9)-Y835)&lt;0,0,(I835*Dane!$C$9)-Y835),0)</f>
        <v>0</v>
      </c>
      <c r="AB835" s="74"/>
      <c r="AC835" s="83">
        <f>IF(Dane!$E$3=1,AL835,IF(Dane!$E$3=2,AR835,AT835))</f>
        <v>0</v>
      </c>
      <c r="AD835" s="83">
        <f>IF(Dane!$E$3=1,AM835,IF(Dane!$E$3=2,AS835,AU835))</f>
        <v>0</v>
      </c>
      <c r="AE835" s="83">
        <f>IF(Dane!$E$3=1,AX835,IF(Dane!$E$3=2,BD835,BF835))</f>
        <v>0</v>
      </c>
      <c r="AF835" s="83">
        <f>IF(Dane!$E$3=1,AY835,IF(Dane!$E$3=2,BE835,BG835))</f>
        <v>0</v>
      </c>
      <c r="AG835" s="83">
        <f>IF(Dane!$E$3=1,BJ835,IF(Dane!$E$3=2,BP835,BR835))</f>
        <v>0</v>
      </c>
      <c r="AH835" s="83">
        <f>IF(Dane!$E$3=1,BK835,IF(Dane!$E$3=2,BQ835,BS835))</f>
        <v>0</v>
      </c>
      <c r="AI835" s="84">
        <f t="shared" si="384"/>
        <v>0</v>
      </c>
      <c r="AJ835" s="84">
        <f t="shared" si="385"/>
        <v>0</v>
      </c>
      <c r="AK835" s="84"/>
      <c r="AL835" s="84">
        <f t="shared" si="371"/>
        <v>0</v>
      </c>
      <c r="AM835" s="84">
        <f t="shared" si="386"/>
        <v>0</v>
      </c>
      <c r="AN835" s="84">
        <f t="shared" si="387"/>
        <v>0</v>
      </c>
      <c r="AO835" s="84">
        <f t="shared" si="372"/>
        <v>0</v>
      </c>
      <c r="AP835" s="84">
        <f t="shared" si="373"/>
        <v>0</v>
      </c>
      <c r="AQ835" s="84">
        <f t="shared" si="388"/>
        <v>0</v>
      </c>
      <c r="AR835" s="84">
        <f t="shared" si="397"/>
        <v>0</v>
      </c>
      <c r="AS835" s="84">
        <v>0</v>
      </c>
      <c r="AT835" s="84">
        <f t="shared" si="400"/>
        <v>0</v>
      </c>
      <c r="AU835" s="84">
        <v>0</v>
      </c>
      <c r="AV835" s="84">
        <f t="shared" si="374"/>
        <v>0</v>
      </c>
      <c r="AW835" s="84">
        <f t="shared" si="389"/>
        <v>0</v>
      </c>
      <c r="AX835" s="84">
        <f t="shared" si="375"/>
        <v>0</v>
      </c>
      <c r="AY835" s="84">
        <f t="shared" si="376"/>
        <v>0</v>
      </c>
      <c r="AZ835" s="84">
        <f t="shared" si="390"/>
        <v>0</v>
      </c>
      <c r="BA835" s="84">
        <f t="shared" si="377"/>
        <v>0</v>
      </c>
      <c r="BB835" s="84">
        <f t="shared" si="378"/>
        <v>0</v>
      </c>
      <c r="BC835" s="84">
        <f t="shared" si="391"/>
        <v>0</v>
      </c>
      <c r="BD835" s="84">
        <f t="shared" si="398"/>
        <v>0</v>
      </c>
      <c r="BE835" s="84">
        <v>0</v>
      </c>
      <c r="BF835" s="84">
        <f t="shared" si="392"/>
        <v>0</v>
      </c>
      <c r="BG835" s="84">
        <v>0</v>
      </c>
      <c r="BH835" s="84">
        <f t="shared" si="379"/>
        <v>0</v>
      </c>
      <c r="BI835" s="84">
        <f t="shared" si="393"/>
        <v>0</v>
      </c>
      <c r="BJ835" s="84">
        <f t="shared" si="380"/>
        <v>0</v>
      </c>
      <c r="BK835" s="84">
        <f t="shared" si="381"/>
        <v>0</v>
      </c>
      <c r="BL835" s="84">
        <f t="shared" si="394"/>
        <v>0</v>
      </c>
      <c r="BM835" s="84">
        <f t="shared" si="382"/>
        <v>0</v>
      </c>
      <c r="BN835" s="84">
        <f t="shared" si="383"/>
        <v>0</v>
      </c>
      <c r="BO835" s="84">
        <f t="shared" si="395"/>
        <v>0</v>
      </c>
      <c r="BP835" s="84">
        <f t="shared" si="399"/>
        <v>0</v>
      </c>
      <c r="BQ835" s="84">
        <v>0</v>
      </c>
      <c r="BR835" s="84">
        <f t="shared" si="396"/>
        <v>0</v>
      </c>
      <c r="BS835" s="84">
        <v>0</v>
      </c>
    </row>
    <row r="836" spans="1:71" s="85" customFormat="1">
      <c r="A836" s="69">
        <v>827</v>
      </c>
      <c r="B836" s="1"/>
      <c r="C836" s="1"/>
      <c r="D836" s="2"/>
      <c r="E836" s="3"/>
      <c r="F836" s="4"/>
      <c r="G836" s="2"/>
      <c r="H836" s="4"/>
      <c r="I836" s="4"/>
      <c r="J836" s="4"/>
      <c r="K836" s="5"/>
      <c r="L836" s="32"/>
      <c r="M836" s="4"/>
      <c r="N836" s="4"/>
      <c r="O836" s="5"/>
      <c r="P836" s="32"/>
      <c r="Q836" s="4"/>
      <c r="R836" s="4"/>
      <c r="S836" s="47"/>
      <c r="T836" s="32"/>
      <c r="U836" s="4"/>
      <c r="V836" s="4"/>
      <c r="W836" s="47"/>
      <c r="X836" s="86">
        <f>IF(Dane!$E$3=1,AL836+AX836+BJ836,IF(Dane!$E$3=2,AR836+BD836+BP836,AT836+BF836+BR836))</f>
        <v>0</v>
      </c>
      <c r="Y836" s="87">
        <f>IF(Dane!$E$3=1,AM836+AY836+BK836,IF(Dane!$E$3=2,AS836+BE836+BQ836,AU836+BG836+BS836))</f>
        <v>0</v>
      </c>
      <c r="Z836" s="87">
        <f>IF(((H836*Dane!$C$9)-X836)&lt;0,0,(H836*Dane!$C$9)-X836)</f>
        <v>0</v>
      </c>
      <c r="AA836" s="88">
        <f>IFERROR(IF(((I836*Dane!$C$9)-Y836)&lt;0,0,(I836*Dane!$C$9)-Y836),0)</f>
        <v>0</v>
      </c>
      <c r="AB836" s="74"/>
      <c r="AC836" s="83">
        <f>IF(Dane!$E$3=1,AL836,IF(Dane!$E$3=2,AR836,AT836))</f>
        <v>0</v>
      </c>
      <c r="AD836" s="83">
        <f>IF(Dane!$E$3=1,AM836,IF(Dane!$E$3=2,AS836,AU836))</f>
        <v>0</v>
      </c>
      <c r="AE836" s="83">
        <f>IF(Dane!$E$3=1,AX836,IF(Dane!$E$3=2,BD836,BF836))</f>
        <v>0</v>
      </c>
      <c r="AF836" s="83">
        <f>IF(Dane!$E$3=1,AY836,IF(Dane!$E$3=2,BE836,BG836))</f>
        <v>0</v>
      </c>
      <c r="AG836" s="83">
        <f>IF(Dane!$E$3=1,BJ836,IF(Dane!$E$3=2,BP836,BR836))</f>
        <v>0</v>
      </c>
      <c r="AH836" s="83">
        <f>IF(Dane!$E$3=1,BK836,IF(Dane!$E$3=2,BQ836,BS836))</f>
        <v>0</v>
      </c>
      <c r="AI836" s="84">
        <f t="shared" si="384"/>
        <v>0</v>
      </c>
      <c r="AJ836" s="84">
        <f t="shared" si="385"/>
        <v>0</v>
      </c>
      <c r="AK836" s="84"/>
      <c r="AL836" s="84">
        <f t="shared" si="371"/>
        <v>0</v>
      </c>
      <c r="AM836" s="84">
        <f t="shared" si="386"/>
        <v>0</v>
      </c>
      <c r="AN836" s="84">
        <f t="shared" si="387"/>
        <v>0</v>
      </c>
      <c r="AO836" s="84">
        <f t="shared" si="372"/>
        <v>0</v>
      </c>
      <c r="AP836" s="84">
        <f t="shared" si="373"/>
        <v>0</v>
      </c>
      <c r="AQ836" s="84">
        <f t="shared" si="388"/>
        <v>0</v>
      </c>
      <c r="AR836" s="84">
        <f t="shared" si="397"/>
        <v>0</v>
      </c>
      <c r="AS836" s="84">
        <v>0</v>
      </c>
      <c r="AT836" s="84">
        <f t="shared" si="400"/>
        <v>0</v>
      </c>
      <c r="AU836" s="84">
        <v>0</v>
      </c>
      <c r="AV836" s="84">
        <f t="shared" si="374"/>
        <v>0</v>
      </c>
      <c r="AW836" s="84">
        <f t="shared" si="389"/>
        <v>0</v>
      </c>
      <c r="AX836" s="84">
        <f t="shared" si="375"/>
        <v>0</v>
      </c>
      <c r="AY836" s="84">
        <f t="shared" si="376"/>
        <v>0</v>
      </c>
      <c r="AZ836" s="84">
        <f t="shared" si="390"/>
        <v>0</v>
      </c>
      <c r="BA836" s="84">
        <f t="shared" si="377"/>
        <v>0</v>
      </c>
      <c r="BB836" s="84">
        <f t="shared" si="378"/>
        <v>0</v>
      </c>
      <c r="BC836" s="84">
        <f t="shared" si="391"/>
        <v>0</v>
      </c>
      <c r="BD836" s="84">
        <f t="shared" si="398"/>
        <v>0</v>
      </c>
      <c r="BE836" s="84">
        <v>0</v>
      </c>
      <c r="BF836" s="84">
        <f t="shared" si="392"/>
        <v>0</v>
      </c>
      <c r="BG836" s="84">
        <v>0</v>
      </c>
      <c r="BH836" s="84">
        <f t="shared" si="379"/>
        <v>0</v>
      </c>
      <c r="BI836" s="84">
        <f t="shared" si="393"/>
        <v>0</v>
      </c>
      <c r="BJ836" s="84">
        <f t="shared" si="380"/>
        <v>0</v>
      </c>
      <c r="BK836" s="84">
        <f t="shared" si="381"/>
        <v>0</v>
      </c>
      <c r="BL836" s="84">
        <f t="shared" si="394"/>
        <v>0</v>
      </c>
      <c r="BM836" s="84">
        <f t="shared" si="382"/>
        <v>0</v>
      </c>
      <c r="BN836" s="84">
        <f t="shared" si="383"/>
        <v>0</v>
      </c>
      <c r="BO836" s="84">
        <f t="shared" si="395"/>
        <v>0</v>
      </c>
      <c r="BP836" s="84">
        <f t="shared" si="399"/>
        <v>0</v>
      </c>
      <c r="BQ836" s="84">
        <v>0</v>
      </c>
      <c r="BR836" s="84">
        <f t="shared" si="396"/>
        <v>0</v>
      </c>
      <c r="BS836" s="84">
        <v>0</v>
      </c>
    </row>
    <row r="837" spans="1:71" s="85" customFormat="1">
      <c r="A837" s="69">
        <v>828</v>
      </c>
      <c r="B837" s="1"/>
      <c r="C837" s="1"/>
      <c r="D837" s="2"/>
      <c r="E837" s="3"/>
      <c r="F837" s="4"/>
      <c r="G837" s="2"/>
      <c r="H837" s="4"/>
      <c r="I837" s="4"/>
      <c r="J837" s="4"/>
      <c r="K837" s="5"/>
      <c r="L837" s="32"/>
      <c r="M837" s="4"/>
      <c r="N837" s="4"/>
      <c r="O837" s="5"/>
      <c r="P837" s="32"/>
      <c r="Q837" s="4"/>
      <c r="R837" s="4"/>
      <c r="S837" s="47"/>
      <c r="T837" s="32"/>
      <c r="U837" s="4"/>
      <c r="V837" s="4"/>
      <c r="W837" s="47"/>
      <c r="X837" s="86">
        <f>IF(Dane!$E$3=1,AL837+AX837+BJ837,IF(Dane!$E$3=2,AR837+BD837+BP837,AT837+BF837+BR837))</f>
        <v>0</v>
      </c>
      <c r="Y837" s="87">
        <f>IF(Dane!$E$3=1,AM837+AY837+BK837,IF(Dane!$E$3=2,AS837+BE837+BQ837,AU837+BG837+BS837))</f>
        <v>0</v>
      </c>
      <c r="Z837" s="87">
        <f>IF(((H837*Dane!$C$9)-X837)&lt;0,0,(H837*Dane!$C$9)-X837)</f>
        <v>0</v>
      </c>
      <c r="AA837" s="88">
        <f>IFERROR(IF(((I837*Dane!$C$9)-Y837)&lt;0,0,(I837*Dane!$C$9)-Y837),0)</f>
        <v>0</v>
      </c>
      <c r="AB837" s="74"/>
      <c r="AC837" s="83">
        <f>IF(Dane!$E$3=1,AL837,IF(Dane!$E$3=2,AR837,AT837))</f>
        <v>0</v>
      </c>
      <c r="AD837" s="83">
        <f>IF(Dane!$E$3=1,AM837,IF(Dane!$E$3=2,AS837,AU837))</f>
        <v>0</v>
      </c>
      <c r="AE837" s="83">
        <f>IF(Dane!$E$3=1,AX837,IF(Dane!$E$3=2,BD837,BF837))</f>
        <v>0</v>
      </c>
      <c r="AF837" s="83">
        <f>IF(Dane!$E$3=1,AY837,IF(Dane!$E$3=2,BE837,BG837))</f>
        <v>0</v>
      </c>
      <c r="AG837" s="83">
        <f>IF(Dane!$E$3=1,BJ837,IF(Dane!$E$3=2,BP837,BR837))</f>
        <v>0</v>
      </c>
      <c r="AH837" s="83">
        <f>IF(Dane!$E$3=1,BK837,IF(Dane!$E$3=2,BQ837,BS837))</f>
        <v>0</v>
      </c>
      <c r="AI837" s="84">
        <f t="shared" si="384"/>
        <v>0</v>
      </c>
      <c r="AJ837" s="84">
        <f t="shared" si="385"/>
        <v>0</v>
      </c>
      <c r="AK837" s="84"/>
      <c r="AL837" s="84">
        <f t="shared" si="371"/>
        <v>0</v>
      </c>
      <c r="AM837" s="84">
        <f t="shared" si="386"/>
        <v>0</v>
      </c>
      <c r="AN837" s="84">
        <f t="shared" si="387"/>
        <v>0</v>
      </c>
      <c r="AO837" s="84">
        <f t="shared" si="372"/>
        <v>0</v>
      </c>
      <c r="AP837" s="84">
        <f t="shared" si="373"/>
        <v>0</v>
      </c>
      <c r="AQ837" s="84">
        <f t="shared" si="388"/>
        <v>0</v>
      </c>
      <c r="AR837" s="84">
        <f t="shared" si="397"/>
        <v>0</v>
      </c>
      <c r="AS837" s="84">
        <v>0</v>
      </c>
      <c r="AT837" s="84">
        <f t="shared" si="400"/>
        <v>0</v>
      </c>
      <c r="AU837" s="84">
        <v>0</v>
      </c>
      <c r="AV837" s="84">
        <f t="shared" si="374"/>
        <v>0</v>
      </c>
      <c r="AW837" s="84">
        <f t="shared" si="389"/>
        <v>0</v>
      </c>
      <c r="AX837" s="84">
        <f t="shared" si="375"/>
        <v>0</v>
      </c>
      <c r="AY837" s="84">
        <f t="shared" si="376"/>
        <v>0</v>
      </c>
      <c r="AZ837" s="84">
        <f t="shared" si="390"/>
        <v>0</v>
      </c>
      <c r="BA837" s="84">
        <f t="shared" si="377"/>
        <v>0</v>
      </c>
      <c r="BB837" s="84">
        <f t="shared" si="378"/>
        <v>0</v>
      </c>
      <c r="BC837" s="84">
        <f t="shared" si="391"/>
        <v>0</v>
      </c>
      <c r="BD837" s="84">
        <f t="shared" si="398"/>
        <v>0</v>
      </c>
      <c r="BE837" s="84">
        <v>0</v>
      </c>
      <c r="BF837" s="84">
        <f t="shared" si="392"/>
        <v>0</v>
      </c>
      <c r="BG837" s="84">
        <v>0</v>
      </c>
      <c r="BH837" s="84">
        <f t="shared" si="379"/>
        <v>0</v>
      </c>
      <c r="BI837" s="84">
        <f t="shared" si="393"/>
        <v>0</v>
      </c>
      <c r="BJ837" s="84">
        <f t="shared" si="380"/>
        <v>0</v>
      </c>
      <c r="BK837" s="84">
        <f t="shared" si="381"/>
        <v>0</v>
      </c>
      <c r="BL837" s="84">
        <f t="shared" si="394"/>
        <v>0</v>
      </c>
      <c r="BM837" s="84">
        <f t="shared" si="382"/>
        <v>0</v>
      </c>
      <c r="BN837" s="84">
        <f t="shared" si="383"/>
        <v>0</v>
      </c>
      <c r="BO837" s="84">
        <f t="shared" si="395"/>
        <v>0</v>
      </c>
      <c r="BP837" s="84">
        <f t="shared" si="399"/>
        <v>0</v>
      </c>
      <c r="BQ837" s="84">
        <v>0</v>
      </c>
      <c r="BR837" s="84">
        <f t="shared" si="396"/>
        <v>0</v>
      </c>
      <c r="BS837" s="84">
        <v>0</v>
      </c>
    </row>
    <row r="838" spans="1:71" s="85" customFormat="1">
      <c r="A838" s="69">
        <v>829</v>
      </c>
      <c r="B838" s="1"/>
      <c r="C838" s="1"/>
      <c r="D838" s="2"/>
      <c r="E838" s="3"/>
      <c r="F838" s="4"/>
      <c r="G838" s="2"/>
      <c r="H838" s="4"/>
      <c r="I838" s="4"/>
      <c r="J838" s="4"/>
      <c r="K838" s="5"/>
      <c r="L838" s="32"/>
      <c r="M838" s="4"/>
      <c r="N838" s="4"/>
      <c r="O838" s="5"/>
      <c r="P838" s="32"/>
      <c r="Q838" s="4"/>
      <c r="R838" s="4"/>
      <c r="S838" s="47"/>
      <c r="T838" s="32"/>
      <c r="U838" s="4"/>
      <c r="V838" s="4"/>
      <c r="W838" s="47"/>
      <c r="X838" s="86">
        <f>IF(Dane!$E$3=1,AL838+AX838+BJ838,IF(Dane!$E$3=2,AR838+BD838+BP838,AT838+BF838+BR838))</f>
        <v>0</v>
      </c>
      <c r="Y838" s="87">
        <f>IF(Dane!$E$3=1,AM838+AY838+BK838,IF(Dane!$E$3=2,AS838+BE838+BQ838,AU838+BG838+BS838))</f>
        <v>0</v>
      </c>
      <c r="Z838" s="87">
        <f>IF(((H838*Dane!$C$9)-X838)&lt;0,0,(H838*Dane!$C$9)-X838)</f>
        <v>0</v>
      </c>
      <c r="AA838" s="88">
        <f>IFERROR(IF(((I838*Dane!$C$9)-Y838)&lt;0,0,(I838*Dane!$C$9)-Y838),0)</f>
        <v>0</v>
      </c>
      <c r="AB838" s="74"/>
      <c r="AC838" s="83">
        <f>IF(Dane!$E$3=1,AL838,IF(Dane!$E$3=2,AR838,AT838))</f>
        <v>0</v>
      </c>
      <c r="AD838" s="83">
        <f>IF(Dane!$E$3=1,AM838,IF(Dane!$E$3=2,AS838,AU838))</f>
        <v>0</v>
      </c>
      <c r="AE838" s="83">
        <f>IF(Dane!$E$3=1,AX838,IF(Dane!$E$3=2,BD838,BF838))</f>
        <v>0</v>
      </c>
      <c r="AF838" s="83">
        <f>IF(Dane!$E$3=1,AY838,IF(Dane!$E$3=2,BE838,BG838))</f>
        <v>0</v>
      </c>
      <c r="AG838" s="83">
        <f>IF(Dane!$E$3=1,BJ838,IF(Dane!$E$3=2,BP838,BR838))</f>
        <v>0</v>
      </c>
      <c r="AH838" s="83">
        <f>IF(Dane!$E$3=1,BK838,IF(Dane!$E$3=2,BQ838,BS838))</f>
        <v>0</v>
      </c>
      <c r="AI838" s="84">
        <f t="shared" si="384"/>
        <v>0</v>
      </c>
      <c r="AJ838" s="84">
        <f t="shared" si="385"/>
        <v>0</v>
      </c>
      <c r="AK838" s="84"/>
      <c r="AL838" s="84">
        <f t="shared" si="371"/>
        <v>0</v>
      </c>
      <c r="AM838" s="84">
        <f t="shared" si="386"/>
        <v>0</v>
      </c>
      <c r="AN838" s="84">
        <f t="shared" si="387"/>
        <v>0</v>
      </c>
      <c r="AO838" s="84">
        <f t="shared" si="372"/>
        <v>0</v>
      </c>
      <c r="AP838" s="84">
        <f t="shared" si="373"/>
        <v>0</v>
      </c>
      <c r="AQ838" s="84">
        <f t="shared" si="388"/>
        <v>0</v>
      </c>
      <c r="AR838" s="84">
        <f t="shared" si="397"/>
        <v>0</v>
      </c>
      <c r="AS838" s="84">
        <v>0</v>
      </c>
      <c r="AT838" s="84">
        <f t="shared" si="400"/>
        <v>0</v>
      </c>
      <c r="AU838" s="84">
        <v>0</v>
      </c>
      <c r="AV838" s="84">
        <f t="shared" si="374"/>
        <v>0</v>
      </c>
      <c r="AW838" s="84">
        <f t="shared" si="389"/>
        <v>0</v>
      </c>
      <c r="AX838" s="84">
        <f t="shared" si="375"/>
        <v>0</v>
      </c>
      <c r="AY838" s="84">
        <f t="shared" si="376"/>
        <v>0</v>
      </c>
      <c r="AZ838" s="84">
        <f t="shared" si="390"/>
        <v>0</v>
      </c>
      <c r="BA838" s="84">
        <f t="shared" si="377"/>
        <v>0</v>
      </c>
      <c r="BB838" s="84">
        <f t="shared" si="378"/>
        <v>0</v>
      </c>
      <c r="BC838" s="84">
        <f t="shared" si="391"/>
        <v>0</v>
      </c>
      <c r="BD838" s="84">
        <f t="shared" si="398"/>
        <v>0</v>
      </c>
      <c r="BE838" s="84">
        <v>0</v>
      </c>
      <c r="BF838" s="84">
        <f t="shared" si="392"/>
        <v>0</v>
      </c>
      <c r="BG838" s="84">
        <v>0</v>
      </c>
      <c r="BH838" s="84">
        <f t="shared" si="379"/>
        <v>0</v>
      </c>
      <c r="BI838" s="84">
        <f t="shared" si="393"/>
        <v>0</v>
      </c>
      <c r="BJ838" s="84">
        <f t="shared" si="380"/>
        <v>0</v>
      </c>
      <c r="BK838" s="84">
        <f t="shared" si="381"/>
        <v>0</v>
      </c>
      <c r="BL838" s="84">
        <f t="shared" si="394"/>
        <v>0</v>
      </c>
      <c r="BM838" s="84">
        <f t="shared" si="382"/>
        <v>0</v>
      </c>
      <c r="BN838" s="84">
        <f t="shared" si="383"/>
        <v>0</v>
      </c>
      <c r="BO838" s="84">
        <f t="shared" si="395"/>
        <v>0</v>
      </c>
      <c r="BP838" s="84">
        <f t="shared" si="399"/>
        <v>0</v>
      </c>
      <c r="BQ838" s="84">
        <v>0</v>
      </c>
      <c r="BR838" s="84">
        <f t="shared" si="396"/>
        <v>0</v>
      </c>
      <c r="BS838" s="84">
        <v>0</v>
      </c>
    </row>
    <row r="839" spans="1:71" s="85" customFormat="1">
      <c r="A839" s="69">
        <v>830</v>
      </c>
      <c r="B839" s="1"/>
      <c r="C839" s="1"/>
      <c r="D839" s="2"/>
      <c r="E839" s="3"/>
      <c r="F839" s="4"/>
      <c r="G839" s="2"/>
      <c r="H839" s="4"/>
      <c r="I839" s="4"/>
      <c r="J839" s="4"/>
      <c r="K839" s="5"/>
      <c r="L839" s="32"/>
      <c r="M839" s="4"/>
      <c r="N839" s="4"/>
      <c r="O839" s="5"/>
      <c r="P839" s="32"/>
      <c r="Q839" s="4"/>
      <c r="R839" s="4"/>
      <c r="S839" s="47"/>
      <c r="T839" s="32"/>
      <c r="U839" s="4"/>
      <c r="V839" s="4"/>
      <c r="W839" s="47"/>
      <c r="X839" s="86">
        <f>IF(Dane!$E$3=1,AL839+AX839+BJ839,IF(Dane!$E$3=2,AR839+BD839+BP839,AT839+BF839+BR839))</f>
        <v>0</v>
      </c>
      <c r="Y839" s="87">
        <f>IF(Dane!$E$3=1,AM839+AY839+BK839,IF(Dane!$E$3=2,AS839+BE839+BQ839,AU839+BG839+BS839))</f>
        <v>0</v>
      </c>
      <c r="Z839" s="87">
        <f>IF(((H839*Dane!$C$9)-X839)&lt;0,0,(H839*Dane!$C$9)-X839)</f>
        <v>0</v>
      </c>
      <c r="AA839" s="88">
        <f>IFERROR(IF(((I839*Dane!$C$9)-Y839)&lt;0,0,(I839*Dane!$C$9)-Y839),0)</f>
        <v>0</v>
      </c>
      <c r="AB839" s="74"/>
      <c r="AC839" s="83">
        <f>IF(Dane!$E$3=1,AL839,IF(Dane!$E$3=2,AR839,AT839))</f>
        <v>0</v>
      </c>
      <c r="AD839" s="83">
        <f>IF(Dane!$E$3=1,AM839,IF(Dane!$E$3=2,AS839,AU839))</f>
        <v>0</v>
      </c>
      <c r="AE839" s="83">
        <f>IF(Dane!$E$3=1,AX839,IF(Dane!$E$3=2,BD839,BF839))</f>
        <v>0</v>
      </c>
      <c r="AF839" s="83">
        <f>IF(Dane!$E$3=1,AY839,IF(Dane!$E$3=2,BE839,BG839))</f>
        <v>0</v>
      </c>
      <c r="AG839" s="83">
        <f>IF(Dane!$E$3=1,BJ839,IF(Dane!$E$3=2,BP839,BR839))</f>
        <v>0</v>
      </c>
      <c r="AH839" s="83">
        <f>IF(Dane!$E$3=1,BK839,IF(Dane!$E$3=2,BQ839,BS839))</f>
        <v>0</v>
      </c>
      <c r="AI839" s="84">
        <f t="shared" si="384"/>
        <v>0</v>
      </c>
      <c r="AJ839" s="84">
        <f t="shared" si="385"/>
        <v>0</v>
      </c>
      <c r="AK839" s="84"/>
      <c r="AL839" s="84">
        <f t="shared" si="371"/>
        <v>0</v>
      </c>
      <c r="AM839" s="84">
        <f t="shared" si="386"/>
        <v>0</v>
      </c>
      <c r="AN839" s="84">
        <f t="shared" si="387"/>
        <v>0</v>
      </c>
      <c r="AO839" s="84">
        <f t="shared" si="372"/>
        <v>0</v>
      </c>
      <c r="AP839" s="84">
        <f t="shared" si="373"/>
        <v>0</v>
      </c>
      <c r="AQ839" s="84">
        <f t="shared" si="388"/>
        <v>0</v>
      </c>
      <c r="AR839" s="84">
        <f t="shared" si="397"/>
        <v>0</v>
      </c>
      <c r="AS839" s="84">
        <v>0</v>
      </c>
      <c r="AT839" s="84">
        <f t="shared" si="400"/>
        <v>0</v>
      </c>
      <c r="AU839" s="84">
        <v>0</v>
      </c>
      <c r="AV839" s="84">
        <f t="shared" si="374"/>
        <v>0</v>
      </c>
      <c r="AW839" s="84">
        <f t="shared" si="389"/>
        <v>0</v>
      </c>
      <c r="AX839" s="84">
        <f t="shared" si="375"/>
        <v>0</v>
      </c>
      <c r="AY839" s="84">
        <f t="shared" si="376"/>
        <v>0</v>
      </c>
      <c r="AZ839" s="84">
        <f t="shared" si="390"/>
        <v>0</v>
      </c>
      <c r="BA839" s="84">
        <f t="shared" si="377"/>
        <v>0</v>
      </c>
      <c r="BB839" s="84">
        <f t="shared" si="378"/>
        <v>0</v>
      </c>
      <c r="BC839" s="84">
        <f t="shared" si="391"/>
        <v>0</v>
      </c>
      <c r="BD839" s="84">
        <f t="shared" si="398"/>
        <v>0</v>
      </c>
      <c r="BE839" s="84">
        <v>0</v>
      </c>
      <c r="BF839" s="84">
        <f t="shared" si="392"/>
        <v>0</v>
      </c>
      <c r="BG839" s="84">
        <v>0</v>
      </c>
      <c r="BH839" s="84">
        <f t="shared" si="379"/>
        <v>0</v>
      </c>
      <c r="BI839" s="84">
        <f t="shared" si="393"/>
        <v>0</v>
      </c>
      <c r="BJ839" s="84">
        <f t="shared" si="380"/>
        <v>0</v>
      </c>
      <c r="BK839" s="84">
        <f t="shared" si="381"/>
        <v>0</v>
      </c>
      <c r="BL839" s="84">
        <f t="shared" si="394"/>
        <v>0</v>
      </c>
      <c r="BM839" s="84">
        <f t="shared" si="382"/>
        <v>0</v>
      </c>
      <c r="BN839" s="84">
        <f t="shared" si="383"/>
        <v>0</v>
      </c>
      <c r="BO839" s="84">
        <f t="shared" si="395"/>
        <v>0</v>
      </c>
      <c r="BP839" s="84">
        <f t="shared" si="399"/>
        <v>0</v>
      </c>
      <c r="BQ839" s="84">
        <v>0</v>
      </c>
      <c r="BR839" s="84">
        <f t="shared" si="396"/>
        <v>0</v>
      </c>
      <c r="BS839" s="84">
        <v>0</v>
      </c>
    </row>
    <row r="840" spans="1:71" s="85" customFormat="1">
      <c r="A840" s="69">
        <v>831</v>
      </c>
      <c r="B840" s="1"/>
      <c r="C840" s="1"/>
      <c r="D840" s="2"/>
      <c r="E840" s="3"/>
      <c r="F840" s="4"/>
      <c r="G840" s="2"/>
      <c r="H840" s="4"/>
      <c r="I840" s="4"/>
      <c r="J840" s="4"/>
      <c r="K840" s="5"/>
      <c r="L840" s="32"/>
      <c r="M840" s="4"/>
      <c r="N840" s="4"/>
      <c r="O840" s="5"/>
      <c r="P840" s="32"/>
      <c r="Q840" s="4"/>
      <c r="R840" s="4"/>
      <c r="S840" s="47"/>
      <c r="T840" s="32"/>
      <c r="U840" s="4"/>
      <c r="V840" s="4"/>
      <c r="W840" s="47"/>
      <c r="X840" s="86">
        <f>IF(Dane!$E$3=1,AL840+AX840+BJ840,IF(Dane!$E$3=2,AR840+BD840+BP840,AT840+BF840+BR840))</f>
        <v>0</v>
      </c>
      <c r="Y840" s="87">
        <f>IF(Dane!$E$3=1,AM840+AY840+BK840,IF(Dane!$E$3=2,AS840+BE840+BQ840,AU840+BG840+BS840))</f>
        <v>0</v>
      </c>
      <c r="Z840" s="87">
        <f>IF(((H840*Dane!$C$9)-X840)&lt;0,0,(H840*Dane!$C$9)-X840)</f>
        <v>0</v>
      </c>
      <c r="AA840" s="88">
        <f>IFERROR(IF(((I840*Dane!$C$9)-Y840)&lt;0,0,(I840*Dane!$C$9)-Y840),0)</f>
        <v>0</v>
      </c>
      <c r="AB840" s="74"/>
      <c r="AC840" s="83">
        <f>IF(Dane!$E$3=1,AL840,IF(Dane!$E$3=2,AR840,AT840))</f>
        <v>0</v>
      </c>
      <c r="AD840" s="83">
        <f>IF(Dane!$E$3=1,AM840,IF(Dane!$E$3=2,AS840,AU840))</f>
        <v>0</v>
      </c>
      <c r="AE840" s="83">
        <f>IF(Dane!$E$3=1,AX840,IF(Dane!$E$3=2,BD840,BF840))</f>
        <v>0</v>
      </c>
      <c r="AF840" s="83">
        <f>IF(Dane!$E$3=1,AY840,IF(Dane!$E$3=2,BE840,BG840))</f>
        <v>0</v>
      </c>
      <c r="AG840" s="83">
        <f>IF(Dane!$E$3=1,BJ840,IF(Dane!$E$3=2,BP840,BR840))</f>
        <v>0</v>
      </c>
      <c r="AH840" s="83">
        <f>IF(Dane!$E$3=1,BK840,IF(Dane!$E$3=2,BQ840,BS840))</f>
        <v>0</v>
      </c>
      <c r="AI840" s="84">
        <f t="shared" si="384"/>
        <v>0</v>
      </c>
      <c r="AJ840" s="84">
        <f t="shared" si="385"/>
        <v>0</v>
      </c>
      <c r="AK840" s="84"/>
      <c r="AL840" s="84">
        <f t="shared" si="371"/>
        <v>0</v>
      </c>
      <c r="AM840" s="84">
        <f t="shared" si="386"/>
        <v>0</v>
      </c>
      <c r="AN840" s="84">
        <f t="shared" si="387"/>
        <v>0</v>
      </c>
      <c r="AO840" s="84">
        <f t="shared" si="372"/>
        <v>0</v>
      </c>
      <c r="AP840" s="84">
        <f t="shared" si="373"/>
        <v>0</v>
      </c>
      <c r="AQ840" s="84">
        <f t="shared" si="388"/>
        <v>0</v>
      </c>
      <c r="AR840" s="84">
        <f t="shared" si="397"/>
        <v>0</v>
      </c>
      <c r="AS840" s="84">
        <v>0</v>
      </c>
      <c r="AT840" s="84">
        <f t="shared" si="400"/>
        <v>0</v>
      </c>
      <c r="AU840" s="84">
        <v>0</v>
      </c>
      <c r="AV840" s="84">
        <f t="shared" si="374"/>
        <v>0</v>
      </c>
      <c r="AW840" s="84">
        <f t="shared" si="389"/>
        <v>0</v>
      </c>
      <c r="AX840" s="84">
        <f t="shared" si="375"/>
        <v>0</v>
      </c>
      <c r="AY840" s="84">
        <f t="shared" si="376"/>
        <v>0</v>
      </c>
      <c r="AZ840" s="84">
        <f t="shared" si="390"/>
        <v>0</v>
      </c>
      <c r="BA840" s="84">
        <f t="shared" si="377"/>
        <v>0</v>
      </c>
      <c r="BB840" s="84">
        <f t="shared" si="378"/>
        <v>0</v>
      </c>
      <c r="BC840" s="84">
        <f t="shared" si="391"/>
        <v>0</v>
      </c>
      <c r="BD840" s="84">
        <f t="shared" si="398"/>
        <v>0</v>
      </c>
      <c r="BE840" s="84">
        <v>0</v>
      </c>
      <c r="BF840" s="84">
        <f t="shared" si="392"/>
        <v>0</v>
      </c>
      <c r="BG840" s="84">
        <v>0</v>
      </c>
      <c r="BH840" s="84">
        <f t="shared" si="379"/>
        <v>0</v>
      </c>
      <c r="BI840" s="84">
        <f t="shared" si="393"/>
        <v>0</v>
      </c>
      <c r="BJ840" s="84">
        <f t="shared" si="380"/>
        <v>0</v>
      </c>
      <c r="BK840" s="84">
        <f t="shared" si="381"/>
        <v>0</v>
      </c>
      <c r="BL840" s="84">
        <f t="shared" si="394"/>
        <v>0</v>
      </c>
      <c r="BM840" s="84">
        <f t="shared" si="382"/>
        <v>0</v>
      </c>
      <c r="BN840" s="84">
        <f t="shared" si="383"/>
        <v>0</v>
      </c>
      <c r="BO840" s="84">
        <f t="shared" si="395"/>
        <v>0</v>
      </c>
      <c r="BP840" s="84">
        <f t="shared" si="399"/>
        <v>0</v>
      </c>
      <c r="BQ840" s="84">
        <v>0</v>
      </c>
      <c r="BR840" s="84">
        <f t="shared" si="396"/>
        <v>0</v>
      </c>
      <c r="BS840" s="84">
        <v>0</v>
      </c>
    </row>
    <row r="841" spans="1:71" s="85" customFormat="1">
      <c r="A841" s="69">
        <v>832</v>
      </c>
      <c r="B841" s="1"/>
      <c r="C841" s="1"/>
      <c r="D841" s="2"/>
      <c r="E841" s="3"/>
      <c r="F841" s="4"/>
      <c r="G841" s="2"/>
      <c r="H841" s="4"/>
      <c r="I841" s="4"/>
      <c r="J841" s="4"/>
      <c r="K841" s="5"/>
      <c r="L841" s="32"/>
      <c r="M841" s="4"/>
      <c r="N841" s="4"/>
      <c r="O841" s="5"/>
      <c r="P841" s="32"/>
      <c r="Q841" s="4"/>
      <c r="R841" s="4"/>
      <c r="S841" s="47"/>
      <c r="T841" s="32"/>
      <c r="U841" s="4"/>
      <c r="V841" s="4"/>
      <c r="W841" s="47"/>
      <c r="X841" s="86">
        <f>IF(Dane!$E$3=1,AL841+AX841+BJ841,IF(Dane!$E$3=2,AR841+BD841+BP841,AT841+BF841+BR841))</f>
        <v>0</v>
      </c>
      <c r="Y841" s="87">
        <f>IF(Dane!$E$3=1,AM841+AY841+BK841,IF(Dane!$E$3=2,AS841+BE841+BQ841,AU841+BG841+BS841))</f>
        <v>0</v>
      </c>
      <c r="Z841" s="87">
        <f>IF(((H841*Dane!$C$9)-X841)&lt;0,0,(H841*Dane!$C$9)-X841)</f>
        <v>0</v>
      </c>
      <c r="AA841" s="88">
        <f>IFERROR(IF(((I841*Dane!$C$9)-Y841)&lt;0,0,(I841*Dane!$C$9)-Y841),0)</f>
        <v>0</v>
      </c>
      <c r="AB841" s="74"/>
      <c r="AC841" s="83">
        <f>IF(Dane!$E$3=1,AL841,IF(Dane!$E$3=2,AR841,AT841))</f>
        <v>0</v>
      </c>
      <c r="AD841" s="83">
        <f>IF(Dane!$E$3=1,AM841,IF(Dane!$E$3=2,AS841,AU841))</f>
        <v>0</v>
      </c>
      <c r="AE841" s="83">
        <f>IF(Dane!$E$3=1,AX841,IF(Dane!$E$3=2,BD841,BF841))</f>
        <v>0</v>
      </c>
      <c r="AF841" s="83">
        <f>IF(Dane!$E$3=1,AY841,IF(Dane!$E$3=2,BE841,BG841))</f>
        <v>0</v>
      </c>
      <c r="AG841" s="83">
        <f>IF(Dane!$E$3=1,BJ841,IF(Dane!$E$3=2,BP841,BR841))</f>
        <v>0</v>
      </c>
      <c r="AH841" s="83">
        <f>IF(Dane!$E$3=1,BK841,IF(Dane!$E$3=2,BQ841,BS841))</f>
        <v>0</v>
      </c>
      <c r="AI841" s="84">
        <f t="shared" si="384"/>
        <v>0</v>
      </c>
      <c r="AJ841" s="84">
        <f t="shared" si="385"/>
        <v>0</v>
      </c>
      <c r="AK841" s="84"/>
      <c r="AL841" s="84">
        <f t="shared" si="371"/>
        <v>0</v>
      </c>
      <c r="AM841" s="84">
        <f t="shared" si="386"/>
        <v>0</v>
      </c>
      <c r="AN841" s="84">
        <f t="shared" si="387"/>
        <v>0</v>
      </c>
      <c r="AO841" s="84">
        <f t="shared" si="372"/>
        <v>0</v>
      </c>
      <c r="AP841" s="84">
        <f t="shared" si="373"/>
        <v>0</v>
      </c>
      <c r="AQ841" s="84">
        <f t="shared" si="388"/>
        <v>0</v>
      </c>
      <c r="AR841" s="84">
        <f t="shared" si="397"/>
        <v>0</v>
      </c>
      <c r="AS841" s="84">
        <v>0</v>
      </c>
      <c r="AT841" s="84">
        <f t="shared" si="400"/>
        <v>0</v>
      </c>
      <c r="AU841" s="84">
        <v>0</v>
      </c>
      <c r="AV841" s="84">
        <f t="shared" si="374"/>
        <v>0</v>
      </c>
      <c r="AW841" s="84">
        <f t="shared" si="389"/>
        <v>0</v>
      </c>
      <c r="AX841" s="84">
        <f t="shared" si="375"/>
        <v>0</v>
      </c>
      <c r="AY841" s="84">
        <f t="shared" si="376"/>
        <v>0</v>
      </c>
      <c r="AZ841" s="84">
        <f t="shared" si="390"/>
        <v>0</v>
      </c>
      <c r="BA841" s="84">
        <f t="shared" si="377"/>
        <v>0</v>
      </c>
      <c r="BB841" s="84">
        <f t="shared" si="378"/>
        <v>0</v>
      </c>
      <c r="BC841" s="84">
        <f t="shared" si="391"/>
        <v>0</v>
      </c>
      <c r="BD841" s="84">
        <f t="shared" si="398"/>
        <v>0</v>
      </c>
      <c r="BE841" s="84">
        <v>0</v>
      </c>
      <c r="BF841" s="84">
        <f t="shared" si="392"/>
        <v>0</v>
      </c>
      <c r="BG841" s="84">
        <v>0</v>
      </c>
      <c r="BH841" s="84">
        <f t="shared" si="379"/>
        <v>0</v>
      </c>
      <c r="BI841" s="84">
        <f t="shared" si="393"/>
        <v>0</v>
      </c>
      <c r="BJ841" s="84">
        <f t="shared" si="380"/>
        <v>0</v>
      </c>
      <c r="BK841" s="84">
        <f t="shared" si="381"/>
        <v>0</v>
      </c>
      <c r="BL841" s="84">
        <f t="shared" si="394"/>
        <v>0</v>
      </c>
      <c r="BM841" s="84">
        <f t="shared" si="382"/>
        <v>0</v>
      </c>
      <c r="BN841" s="84">
        <f t="shared" si="383"/>
        <v>0</v>
      </c>
      <c r="BO841" s="84">
        <f t="shared" si="395"/>
        <v>0</v>
      </c>
      <c r="BP841" s="84">
        <f t="shared" si="399"/>
        <v>0</v>
      </c>
      <c r="BQ841" s="84">
        <v>0</v>
      </c>
      <c r="BR841" s="84">
        <f t="shared" si="396"/>
        <v>0</v>
      </c>
      <c r="BS841" s="84">
        <v>0</v>
      </c>
    </row>
    <row r="842" spans="1:71" s="85" customFormat="1">
      <c r="A842" s="69">
        <v>833</v>
      </c>
      <c r="B842" s="1"/>
      <c r="C842" s="1"/>
      <c r="D842" s="2"/>
      <c r="E842" s="3"/>
      <c r="F842" s="4"/>
      <c r="G842" s="2"/>
      <c r="H842" s="4"/>
      <c r="I842" s="4"/>
      <c r="J842" s="4"/>
      <c r="K842" s="5"/>
      <c r="L842" s="32"/>
      <c r="M842" s="4"/>
      <c r="N842" s="4"/>
      <c r="O842" s="5"/>
      <c r="P842" s="32"/>
      <c r="Q842" s="4"/>
      <c r="R842" s="4"/>
      <c r="S842" s="47"/>
      <c r="T842" s="32"/>
      <c r="U842" s="4"/>
      <c r="V842" s="4"/>
      <c r="W842" s="47"/>
      <c r="X842" s="86">
        <f>IF(Dane!$E$3=1,AL842+AX842+BJ842,IF(Dane!$E$3=2,AR842+BD842+BP842,AT842+BF842+BR842))</f>
        <v>0</v>
      </c>
      <c r="Y842" s="87">
        <f>IF(Dane!$E$3=1,AM842+AY842+BK842,IF(Dane!$E$3=2,AS842+BE842+BQ842,AU842+BG842+BS842))</f>
        <v>0</v>
      </c>
      <c r="Z842" s="87">
        <f>IF(((H842*Dane!$C$9)-X842)&lt;0,0,(H842*Dane!$C$9)-X842)</f>
        <v>0</v>
      </c>
      <c r="AA842" s="88">
        <f>IFERROR(IF(((I842*Dane!$C$9)-Y842)&lt;0,0,(I842*Dane!$C$9)-Y842),0)</f>
        <v>0</v>
      </c>
      <c r="AB842" s="74"/>
      <c r="AC842" s="83">
        <f>IF(Dane!$E$3=1,AL842,IF(Dane!$E$3=2,AR842,AT842))</f>
        <v>0</v>
      </c>
      <c r="AD842" s="83">
        <f>IF(Dane!$E$3=1,AM842,IF(Dane!$E$3=2,AS842,AU842))</f>
        <v>0</v>
      </c>
      <c r="AE842" s="83">
        <f>IF(Dane!$E$3=1,AX842,IF(Dane!$E$3=2,BD842,BF842))</f>
        <v>0</v>
      </c>
      <c r="AF842" s="83">
        <f>IF(Dane!$E$3=1,AY842,IF(Dane!$E$3=2,BE842,BG842))</f>
        <v>0</v>
      </c>
      <c r="AG842" s="83">
        <f>IF(Dane!$E$3=1,BJ842,IF(Dane!$E$3=2,BP842,BR842))</f>
        <v>0</v>
      </c>
      <c r="AH842" s="83">
        <f>IF(Dane!$E$3=1,BK842,IF(Dane!$E$3=2,BQ842,BS842))</f>
        <v>0</v>
      </c>
      <c r="AI842" s="84">
        <f t="shared" si="384"/>
        <v>0</v>
      </c>
      <c r="AJ842" s="84">
        <f t="shared" si="385"/>
        <v>0</v>
      </c>
      <c r="AK842" s="84"/>
      <c r="AL842" s="84">
        <f t="shared" ref="AL842:AL905" si="401">IF(H842&gt;AI842,AI842,H842)</f>
        <v>0</v>
      </c>
      <c r="AM842" s="84">
        <f t="shared" si="386"/>
        <v>0</v>
      </c>
      <c r="AN842" s="84">
        <f t="shared" si="387"/>
        <v>0</v>
      </c>
      <c r="AO842" s="84">
        <f t="shared" ref="AO842:AO905" si="402">ROUND(L842-ROUND(L842*0.0976,2)-ROUND(L842*0.015,2)-ROUND(L842*0.0245,2)-ROUND((L842-ROUND(L842*0.0976,2)-ROUND(L842*0.015,2)-ROUND(L842*0.0245,2))*0.09,2),2)</f>
        <v>0</v>
      </c>
      <c r="AP842" s="84">
        <f t="shared" ref="AP842:AP905" si="403">ROUND(M842-ROUND(M842*0.09,2),2)</f>
        <v>0</v>
      </c>
      <c r="AQ842" s="84">
        <f t="shared" si="388"/>
        <v>0</v>
      </c>
      <c r="AR842" s="84">
        <f t="shared" si="397"/>
        <v>0</v>
      </c>
      <c r="AS842" s="84">
        <v>0</v>
      </c>
      <c r="AT842" s="84">
        <f t="shared" si="400"/>
        <v>0</v>
      </c>
      <c r="AU842" s="84">
        <v>0</v>
      </c>
      <c r="AV842" s="84">
        <f t="shared" ref="AV842:AV905" si="404">IF(ROUND((P842+Q842)*0.5,2)&gt;$AI$1,$AI$1,ROUND((P842+Q842)*0.5,2))</f>
        <v>0</v>
      </c>
      <c r="AW842" s="84">
        <f t="shared" si="389"/>
        <v>0</v>
      </c>
      <c r="AX842" s="84">
        <f t="shared" ref="AX842:AX905" si="405">IF(H842&gt;AV842,AV842,H842)</f>
        <v>0</v>
      </c>
      <c r="AY842" s="84">
        <f t="shared" ref="AY842:AY905" si="406">IF(AW842&gt;I842,I842,AW842)</f>
        <v>0</v>
      </c>
      <c r="AZ842" s="84">
        <f t="shared" si="390"/>
        <v>0</v>
      </c>
      <c r="BA842" s="84">
        <f t="shared" ref="BA842:BA905" si="407">ROUND(P842-ROUND(P842*0.0976,2)-ROUND(P842*0.015,2)-ROUND(P842*0.0245,2)-ROUND((P842-ROUND(P842*0.0976,2)-ROUND(P842*0.015,2)-ROUND(P842*0.0245,2))*0.09,2),2)</f>
        <v>0</v>
      </c>
      <c r="BB842" s="84">
        <f t="shared" ref="BB842:BB905" si="408">ROUND(Q842-ROUND(Q842*0.09,2),2)</f>
        <v>0</v>
      </c>
      <c r="BC842" s="84">
        <f t="shared" si="391"/>
        <v>0</v>
      </c>
      <c r="BD842" s="84">
        <f t="shared" si="398"/>
        <v>0</v>
      </c>
      <c r="BE842" s="84">
        <v>0</v>
      </c>
      <c r="BF842" s="84">
        <f t="shared" si="392"/>
        <v>0</v>
      </c>
      <c r="BG842" s="84">
        <v>0</v>
      </c>
      <c r="BH842" s="84">
        <f t="shared" ref="BH842:BH905" si="409">IF(ROUND((T842+U842)*0.5,2)&gt;$AI$1,$AI$1,ROUND((T842+U842)*0.5,2))</f>
        <v>0</v>
      </c>
      <c r="BI842" s="84">
        <f t="shared" si="393"/>
        <v>0</v>
      </c>
      <c r="BJ842" s="84">
        <f t="shared" ref="BJ842:BJ905" si="410">IF(H842&gt;BH842,BH842,H842)</f>
        <v>0</v>
      </c>
      <c r="BK842" s="84">
        <f t="shared" ref="BK842:BK905" si="411">IF(BI842&gt;I842,I842,BI842)</f>
        <v>0</v>
      </c>
      <c r="BL842" s="84">
        <f t="shared" si="394"/>
        <v>0</v>
      </c>
      <c r="BM842" s="84">
        <f t="shared" ref="BM842:BM905" si="412">ROUND(T842-ROUND(T842*0.0976,2)-ROUND(T842*0.015,2)-ROUND(T842*0.0245,2)-ROUND((T842-ROUND(T842*0.0976,2)-ROUND(T842*0.015,2)-ROUND(T842*0.0245,2))*0.09,2),2)</f>
        <v>0</v>
      </c>
      <c r="BN842" s="84">
        <f t="shared" ref="BN842:BN905" si="413">ROUND(U842-ROUND(U842*0.09,2),2)</f>
        <v>0</v>
      </c>
      <c r="BO842" s="84">
        <f t="shared" si="395"/>
        <v>0</v>
      </c>
      <c r="BP842" s="84">
        <f t="shared" si="399"/>
        <v>0</v>
      </c>
      <c r="BQ842" s="84">
        <v>0</v>
      </c>
      <c r="BR842" s="84">
        <f t="shared" si="396"/>
        <v>0</v>
      </c>
      <c r="BS842" s="84">
        <v>0</v>
      </c>
    </row>
    <row r="843" spans="1:71" s="85" customFormat="1">
      <c r="A843" s="69">
        <v>834</v>
      </c>
      <c r="B843" s="1"/>
      <c r="C843" s="1"/>
      <c r="D843" s="2"/>
      <c r="E843" s="3"/>
      <c r="F843" s="4"/>
      <c r="G843" s="2"/>
      <c r="H843" s="4"/>
      <c r="I843" s="4"/>
      <c r="J843" s="4"/>
      <c r="K843" s="5"/>
      <c r="L843" s="32"/>
      <c r="M843" s="4"/>
      <c r="N843" s="4"/>
      <c r="O843" s="5"/>
      <c r="P843" s="32"/>
      <c r="Q843" s="4"/>
      <c r="R843" s="4"/>
      <c r="S843" s="47"/>
      <c r="T843" s="32"/>
      <c r="U843" s="4"/>
      <c r="V843" s="4"/>
      <c r="W843" s="47"/>
      <c r="X843" s="86">
        <f>IF(Dane!$E$3=1,AL843+AX843+BJ843,IF(Dane!$E$3=2,AR843+BD843+BP843,AT843+BF843+BR843))</f>
        <v>0</v>
      </c>
      <c r="Y843" s="87">
        <f>IF(Dane!$E$3=1,AM843+AY843+BK843,IF(Dane!$E$3=2,AS843+BE843+BQ843,AU843+BG843+BS843))</f>
        <v>0</v>
      </c>
      <c r="Z843" s="87">
        <f>IF(((H843*Dane!$C$9)-X843)&lt;0,0,(H843*Dane!$C$9)-X843)</f>
        <v>0</v>
      </c>
      <c r="AA843" s="88">
        <f>IFERROR(IF(((I843*Dane!$C$9)-Y843)&lt;0,0,(I843*Dane!$C$9)-Y843),0)</f>
        <v>0</v>
      </c>
      <c r="AB843" s="74"/>
      <c r="AC843" s="83">
        <f>IF(Dane!$E$3=1,AL843,IF(Dane!$E$3=2,AR843,AT843))</f>
        <v>0</v>
      </c>
      <c r="AD843" s="83">
        <f>IF(Dane!$E$3=1,AM843,IF(Dane!$E$3=2,AS843,AU843))</f>
        <v>0</v>
      </c>
      <c r="AE843" s="83">
        <f>IF(Dane!$E$3=1,AX843,IF(Dane!$E$3=2,BD843,BF843))</f>
        <v>0</v>
      </c>
      <c r="AF843" s="83">
        <f>IF(Dane!$E$3=1,AY843,IF(Dane!$E$3=2,BE843,BG843))</f>
        <v>0</v>
      </c>
      <c r="AG843" s="83">
        <f>IF(Dane!$E$3=1,BJ843,IF(Dane!$E$3=2,BP843,BR843))</f>
        <v>0</v>
      </c>
      <c r="AH843" s="83">
        <f>IF(Dane!$E$3=1,BK843,IF(Dane!$E$3=2,BQ843,BS843))</f>
        <v>0</v>
      </c>
      <c r="AI843" s="84">
        <f t="shared" ref="AI843:AI906" si="414">IF(ROUND((L843+M843)*0.5,2)&gt;$AI$1,$AI$1,ROUND((L843+M843)*0.5,2))</f>
        <v>0</v>
      </c>
      <c r="AJ843" s="84">
        <f t="shared" ref="AJ843:AJ906" si="415">IF(ROUND(((L843*0.0976)+(L843*0.065)+(L843*$AK$1))/2,2)&gt;$AJ$1,$AJ$1,ROUND(((L843*0.0976)+(L843*0.065)+(L843*$AK$1))/2,2))</f>
        <v>0</v>
      </c>
      <c r="AK843" s="84"/>
      <c r="AL843" s="84">
        <f t="shared" si="401"/>
        <v>0</v>
      </c>
      <c r="AM843" s="84">
        <f t="shared" ref="AM843:AM906" si="416">IF(AJ843&gt;I843,I843,AJ843)</f>
        <v>0</v>
      </c>
      <c r="AN843" s="84">
        <f t="shared" ref="AN843:AN906" si="417">IF(ROUND(F843*0.5,2)&gt;$AI$1,ROUND($AI$1-($AI$1*0.0976)-($AI$1*0.015)-($AI$1*0.0245),2)-ROUND(ROUND($AI$1-($AI$1*0.0976)-($AI$1*0.015)-($AI$1*0.0245),2)*0.09,2),ROUND(ROUND(F843*0.5,2)-(ROUND(F843*0.5,2)*0.0976)-(ROUND(F843*0.5,2)*0.015)-(ROUND(F843*0.5,2)*0.0245),2)-ROUND(ROUND(ROUND(F843*0.5,2)-(ROUND(F843*0.5,2)*0.0976)-(ROUND(F843*0.5,2)*0.015)-(ROUND(F843*0.5,2)*0.0245),2)*0.09,2))</f>
        <v>0</v>
      </c>
      <c r="AO843" s="84">
        <f t="shared" si="402"/>
        <v>0</v>
      </c>
      <c r="AP843" s="84">
        <f t="shared" si="403"/>
        <v>0</v>
      </c>
      <c r="AQ843" s="84">
        <f t="shared" ref="AQ843:AQ906" si="418">IF(ROUND((AO843+AP843)/2,2)&gt;$AL$1,$AL$1,ROUND((AO843+AP843)/2,2))</f>
        <v>0</v>
      </c>
      <c r="AR843" s="84">
        <f t="shared" si="397"/>
        <v>0</v>
      </c>
      <c r="AS843" s="84">
        <v>0</v>
      </c>
      <c r="AT843" s="84">
        <f t="shared" si="400"/>
        <v>0</v>
      </c>
      <c r="AU843" s="84">
        <v>0</v>
      </c>
      <c r="AV843" s="84">
        <f t="shared" si="404"/>
        <v>0</v>
      </c>
      <c r="AW843" s="84">
        <f t="shared" ref="AW843:AW906" si="419">IF(ROUND(((P843*0.0976)+(P843*0.065)+(P843*$AK$1))/2,2)&gt;$AJ$1,$AJ$1,ROUND(((P843*0.0976)+(P843*0.065)+(P843*$AK$1))/2,2))</f>
        <v>0</v>
      </c>
      <c r="AX843" s="84">
        <f t="shared" si="405"/>
        <v>0</v>
      </c>
      <c r="AY843" s="84">
        <f t="shared" si="406"/>
        <v>0</v>
      </c>
      <c r="AZ843" s="84">
        <f t="shared" ref="AZ843:AZ906" si="420">IF(ROUND(F843*0.5,2)&gt;$AI$1,ROUND($AI$1-($AI$1*0.0976)-($AI$1*0.015)-($AI$1*0.0245),2)-ROUND(ROUND($AI$1-($AI$1*0.0976)-($AI$1*0.015)-($AI$1*0.0245),2)*0.09,2),ROUND(ROUND(F843*0.5,2)-(ROUND(F843*0.5,2)*0.0976)-(ROUND(F843*0.5,2)*0.015)-(ROUND(F843*0.5,2)*0.0245),2)-ROUND(ROUND(ROUND(F843*0.5,2)-(ROUND(F843*0.5,2)*0.0976)-(ROUND(F843*0.5,2)*0.015)-(ROUND(F843*0.5,2)*0.0245),2)*0.09,2))</f>
        <v>0</v>
      </c>
      <c r="BA843" s="84">
        <f t="shared" si="407"/>
        <v>0</v>
      </c>
      <c r="BB843" s="84">
        <f t="shared" si="408"/>
        <v>0</v>
      </c>
      <c r="BC843" s="84">
        <f t="shared" ref="BC843:BC906" si="421">IF(ROUND((BA843+BB843)/2,2)&gt;$AL$1,$AL$1,ROUND((BA843+BB843)/2,2))</f>
        <v>0</v>
      </c>
      <c r="BD843" s="84">
        <f t="shared" si="398"/>
        <v>0</v>
      </c>
      <c r="BE843" s="84">
        <v>0</v>
      </c>
      <c r="BF843" s="84">
        <f t="shared" ref="BF843:BF906" si="422">IF(BC843&gt;AZ843,AZ843,BC843)</f>
        <v>0</v>
      </c>
      <c r="BG843" s="84">
        <v>0</v>
      </c>
      <c r="BH843" s="84">
        <f t="shared" si="409"/>
        <v>0</v>
      </c>
      <c r="BI843" s="84">
        <f t="shared" ref="BI843:BI906" si="423">IF(ROUND(((T843*0.0976)+(T843*0.065)+(T843*$AK$1))/2,2)&gt;$AJ$1,$AJ$1,ROUND(((T843*0.0976)+(T843*0.065)+(T843*$AK$1))/2,2))</f>
        <v>0</v>
      </c>
      <c r="BJ843" s="84">
        <f t="shared" si="410"/>
        <v>0</v>
      </c>
      <c r="BK843" s="84">
        <f t="shared" si="411"/>
        <v>0</v>
      </c>
      <c r="BL843" s="84">
        <f t="shared" ref="BL843:BL906" si="424">IF(ROUND(F843*0.5,2)&gt;$AI$1,ROUND($AI$1-($AI$1*0.0976)-($AI$1*0.015)-($AI$1*0.0245),2)-ROUND(ROUND($AI$1-($AI$1*0.0976)-($AI$1*0.015)-($AI$1*0.0245),2)*0.09,2),ROUND(ROUND(F843*0.5,2)-(ROUND(F843*0.5,2)*0.0976)-(ROUND(F843*0.5,2)*0.015)-(ROUND(F843*0.5,2)*0.0245),2)-ROUND(ROUND(ROUND(F843*0.5,2)-(ROUND(F843*0.5,2)*0.0976)-(ROUND(F843*0.5,2)*0.015)-(ROUND(F843*0.5,2)*0.0245),2)*0.09,2))</f>
        <v>0</v>
      </c>
      <c r="BM843" s="84">
        <f t="shared" si="412"/>
        <v>0</v>
      </c>
      <c r="BN843" s="84">
        <f t="shared" si="413"/>
        <v>0</v>
      </c>
      <c r="BO843" s="84">
        <f t="shared" ref="BO843:BO906" si="425">IF(ROUND((BM843+BN843)/2,2)&gt;$AL$1,$AL$1,ROUND((BM843+BN843)/2,2))</f>
        <v>0</v>
      </c>
      <c r="BP843" s="84">
        <f t="shared" si="399"/>
        <v>0</v>
      </c>
      <c r="BQ843" s="84">
        <v>0</v>
      </c>
      <c r="BR843" s="84">
        <f t="shared" ref="BR843:BR906" si="426">IF(BO843&gt;BL843,BL843,BO843)</f>
        <v>0</v>
      </c>
      <c r="BS843" s="84">
        <v>0</v>
      </c>
    </row>
    <row r="844" spans="1:71" s="85" customFormat="1">
      <c r="A844" s="69">
        <v>835</v>
      </c>
      <c r="B844" s="1"/>
      <c r="C844" s="1"/>
      <c r="D844" s="2"/>
      <c r="E844" s="3"/>
      <c r="F844" s="4"/>
      <c r="G844" s="2"/>
      <c r="H844" s="4"/>
      <c r="I844" s="4"/>
      <c r="J844" s="4"/>
      <c r="K844" s="5"/>
      <c r="L844" s="32"/>
      <c r="M844" s="4"/>
      <c r="N844" s="4"/>
      <c r="O844" s="5"/>
      <c r="P844" s="32"/>
      <c r="Q844" s="4"/>
      <c r="R844" s="4"/>
      <c r="S844" s="47"/>
      <c r="T844" s="32"/>
      <c r="U844" s="4"/>
      <c r="V844" s="4"/>
      <c r="W844" s="47"/>
      <c r="X844" s="86">
        <f>IF(Dane!$E$3=1,AL844+AX844+BJ844,IF(Dane!$E$3=2,AR844+BD844+BP844,AT844+BF844+BR844))</f>
        <v>0</v>
      </c>
      <c r="Y844" s="87">
        <f>IF(Dane!$E$3=1,AM844+AY844+BK844,IF(Dane!$E$3=2,AS844+BE844+BQ844,AU844+BG844+BS844))</f>
        <v>0</v>
      </c>
      <c r="Z844" s="87">
        <f>IF(((H844*Dane!$C$9)-X844)&lt;0,0,(H844*Dane!$C$9)-X844)</f>
        <v>0</v>
      </c>
      <c r="AA844" s="88">
        <f>IFERROR(IF(((I844*Dane!$C$9)-Y844)&lt;0,0,(I844*Dane!$C$9)-Y844),0)</f>
        <v>0</v>
      </c>
      <c r="AB844" s="74"/>
      <c r="AC844" s="83">
        <f>IF(Dane!$E$3=1,AL844,IF(Dane!$E$3=2,AR844,AT844))</f>
        <v>0</v>
      </c>
      <c r="AD844" s="83">
        <f>IF(Dane!$E$3=1,AM844,IF(Dane!$E$3=2,AS844,AU844))</f>
        <v>0</v>
      </c>
      <c r="AE844" s="83">
        <f>IF(Dane!$E$3=1,AX844,IF(Dane!$E$3=2,BD844,BF844))</f>
        <v>0</v>
      </c>
      <c r="AF844" s="83">
        <f>IF(Dane!$E$3=1,AY844,IF(Dane!$E$3=2,BE844,BG844))</f>
        <v>0</v>
      </c>
      <c r="AG844" s="83">
        <f>IF(Dane!$E$3=1,BJ844,IF(Dane!$E$3=2,BP844,BR844))</f>
        <v>0</v>
      </c>
      <c r="AH844" s="83">
        <f>IF(Dane!$E$3=1,BK844,IF(Dane!$E$3=2,BQ844,BS844))</f>
        <v>0</v>
      </c>
      <c r="AI844" s="84">
        <f t="shared" si="414"/>
        <v>0</v>
      </c>
      <c r="AJ844" s="84">
        <f t="shared" si="415"/>
        <v>0</v>
      </c>
      <c r="AK844" s="84"/>
      <c r="AL844" s="84">
        <f t="shared" si="401"/>
        <v>0</v>
      </c>
      <c r="AM844" s="84">
        <f t="shared" si="416"/>
        <v>0</v>
      </c>
      <c r="AN844" s="84">
        <f t="shared" si="417"/>
        <v>0</v>
      </c>
      <c r="AO844" s="84">
        <f t="shared" si="402"/>
        <v>0</v>
      </c>
      <c r="AP844" s="84">
        <f t="shared" si="403"/>
        <v>0</v>
      </c>
      <c r="AQ844" s="84">
        <f t="shared" si="418"/>
        <v>0</v>
      </c>
      <c r="AR844" s="84">
        <f t="shared" ref="AR844:AR907" si="427">IF(AQ844&gt;AN844,AN844,AQ844)</f>
        <v>0</v>
      </c>
      <c r="AS844" s="84">
        <v>0</v>
      </c>
      <c r="AT844" s="84">
        <f t="shared" si="400"/>
        <v>0</v>
      </c>
      <c r="AU844" s="84">
        <v>0</v>
      </c>
      <c r="AV844" s="84">
        <f t="shared" si="404"/>
        <v>0</v>
      </c>
      <c r="AW844" s="84">
        <f t="shared" si="419"/>
        <v>0</v>
      </c>
      <c r="AX844" s="84">
        <f t="shared" si="405"/>
        <v>0</v>
      </c>
      <c r="AY844" s="84">
        <f t="shared" si="406"/>
        <v>0</v>
      </c>
      <c r="AZ844" s="84">
        <f t="shared" si="420"/>
        <v>0</v>
      </c>
      <c r="BA844" s="84">
        <f t="shared" si="407"/>
        <v>0</v>
      </c>
      <c r="BB844" s="84">
        <f t="shared" si="408"/>
        <v>0</v>
      </c>
      <c r="BC844" s="84">
        <f t="shared" si="421"/>
        <v>0</v>
      </c>
      <c r="BD844" s="84">
        <f t="shared" ref="BD844:BD907" si="428">IF(BC844&gt;AZ844,AZ844,BC844)</f>
        <v>0</v>
      </c>
      <c r="BE844" s="84">
        <v>0</v>
      </c>
      <c r="BF844" s="84">
        <f t="shared" si="422"/>
        <v>0</v>
      </c>
      <c r="BG844" s="84">
        <v>0</v>
      </c>
      <c r="BH844" s="84">
        <f t="shared" si="409"/>
        <v>0</v>
      </c>
      <c r="BI844" s="84">
        <f t="shared" si="423"/>
        <v>0</v>
      </c>
      <c r="BJ844" s="84">
        <f t="shared" si="410"/>
        <v>0</v>
      </c>
      <c r="BK844" s="84">
        <f t="shared" si="411"/>
        <v>0</v>
      </c>
      <c r="BL844" s="84">
        <f t="shared" si="424"/>
        <v>0</v>
      </c>
      <c r="BM844" s="84">
        <f t="shared" si="412"/>
        <v>0</v>
      </c>
      <c r="BN844" s="84">
        <f t="shared" si="413"/>
        <v>0</v>
      </c>
      <c r="BO844" s="84">
        <f t="shared" si="425"/>
        <v>0</v>
      </c>
      <c r="BP844" s="84">
        <f t="shared" ref="BP844:BP907" si="429">IF(BO844&gt;BL844,BL844,BO844)</f>
        <v>0</v>
      </c>
      <c r="BQ844" s="84">
        <v>0</v>
      </c>
      <c r="BR844" s="84">
        <f t="shared" si="426"/>
        <v>0</v>
      </c>
      <c r="BS844" s="84">
        <v>0</v>
      </c>
    </row>
    <row r="845" spans="1:71" s="85" customFormat="1">
      <c r="A845" s="69">
        <v>836</v>
      </c>
      <c r="B845" s="1"/>
      <c r="C845" s="1"/>
      <c r="D845" s="2"/>
      <c r="E845" s="3"/>
      <c r="F845" s="4"/>
      <c r="G845" s="2"/>
      <c r="H845" s="4"/>
      <c r="I845" s="4"/>
      <c r="J845" s="4"/>
      <c r="K845" s="5"/>
      <c r="L845" s="32"/>
      <c r="M845" s="4"/>
      <c r="N845" s="4"/>
      <c r="O845" s="5"/>
      <c r="P845" s="32"/>
      <c r="Q845" s="4"/>
      <c r="R845" s="4"/>
      <c r="S845" s="47"/>
      <c r="T845" s="32"/>
      <c r="U845" s="4"/>
      <c r="V845" s="4"/>
      <c r="W845" s="47"/>
      <c r="X845" s="86">
        <f>IF(Dane!$E$3=1,AL845+AX845+BJ845,IF(Dane!$E$3=2,AR845+BD845+BP845,AT845+BF845+BR845))</f>
        <v>0</v>
      </c>
      <c r="Y845" s="87">
        <f>IF(Dane!$E$3=1,AM845+AY845+BK845,IF(Dane!$E$3=2,AS845+BE845+BQ845,AU845+BG845+BS845))</f>
        <v>0</v>
      </c>
      <c r="Z845" s="87">
        <f>IF(((H845*Dane!$C$9)-X845)&lt;0,0,(H845*Dane!$C$9)-X845)</f>
        <v>0</v>
      </c>
      <c r="AA845" s="88">
        <f>IFERROR(IF(((I845*Dane!$C$9)-Y845)&lt;0,0,(I845*Dane!$C$9)-Y845),0)</f>
        <v>0</v>
      </c>
      <c r="AB845" s="74"/>
      <c r="AC845" s="83">
        <f>IF(Dane!$E$3=1,AL845,IF(Dane!$E$3=2,AR845,AT845))</f>
        <v>0</v>
      </c>
      <c r="AD845" s="83">
        <f>IF(Dane!$E$3=1,AM845,IF(Dane!$E$3=2,AS845,AU845))</f>
        <v>0</v>
      </c>
      <c r="AE845" s="83">
        <f>IF(Dane!$E$3=1,AX845,IF(Dane!$E$3=2,BD845,BF845))</f>
        <v>0</v>
      </c>
      <c r="AF845" s="83">
        <f>IF(Dane!$E$3=1,AY845,IF(Dane!$E$3=2,BE845,BG845))</f>
        <v>0</v>
      </c>
      <c r="AG845" s="83">
        <f>IF(Dane!$E$3=1,BJ845,IF(Dane!$E$3=2,BP845,BR845))</f>
        <v>0</v>
      </c>
      <c r="AH845" s="83">
        <f>IF(Dane!$E$3=1,BK845,IF(Dane!$E$3=2,BQ845,BS845))</f>
        <v>0</v>
      </c>
      <c r="AI845" s="84">
        <f t="shared" si="414"/>
        <v>0</v>
      </c>
      <c r="AJ845" s="84">
        <f t="shared" si="415"/>
        <v>0</v>
      </c>
      <c r="AK845" s="84"/>
      <c r="AL845" s="84">
        <f t="shared" si="401"/>
        <v>0</v>
      </c>
      <c r="AM845" s="84">
        <f t="shared" si="416"/>
        <v>0</v>
      </c>
      <c r="AN845" s="84">
        <f t="shared" si="417"/>
        <v>0</v>
      </c>
      <c r="AO845" s="84">
        <f t="shared" si="402"/>
        <v>0</v>
      </c>
      <c r="AP845" s="84">
        <f t="shared" si="403"/>
        <v>0</v>
      </c>
      <c r="AQ845" s="84">
        <f t="shared" si="418"/>
        <v>0</v>
      </c>
      <c r="AR845" s="84">
        <f t="shared" si="427"/>
        <v>0</v>
      </c>
      <c r="AS845" s="84">
        <v>0</v>
      </c>
      <c r="AT845" s="84">
        <f t="shared" ref="AT845:AT908" si="430">IF(AQ845&gt;AN845,AN845,AQ845)</f>
        <v>0</v>
      </c>
      <c r="AU845" s="84">
        <v>0</v>
      </c>
      <c r="AV845" s="84">
        <f t="shared" si="404"/>
        <v>0</v>
      </c>
      <c r="AW845" s="84">
        <f t="shared" si="419"/>
        <v>0</v>
      </c>
      <c r="AX845" s="84">
        <f t="shared" si="405"/>
        <v>0</v>
      </c>
      <c r="AY845" s="84">
        <f t="shared" si="406"/>
        <v>0</v>
      </c>
      <c r="AZ845" s="84">
        <f t="shared" si="420"/>
        <v>0</v>
      </c>
      <c r="BA845" s="84">
        <f t="shared" si="407"/>
        <v>0</v>
      </c>
      <c r="BB845" s="84">
        <f t="shared" si="408"/>
        <v>0</v>
      </c>
      <c r="BC845" s="84">
        <f t="shared" si="421"/>
        <v>0</v>
      </c>
      <c r="BD845" s="84">
        <f t="shared" si="428"/>
        <v>0</v>
      </c>
      <c r="BE845" s="84">
        <v>0</v>
      </c>
      <c r="BF845" s="84">
        <f t="shared" si="422"/>
        <v>0</v>
      </c>
      <c r="BG845" s="84">
        <v>0</v>
      </c>
      <c r="BH845" s="84">
        <f t="shared" si="409"/>
        <v>0</v>
      </c>
      <c r="BI845" s="84">
        <f t="shared" si="423"/>
        <v>0</v>
      </c>
      <c r="BJ845" s="84">
        <f t="shared" si="410"/>
        <v>0</v>
      </c>
      <c r="BK845" s="84">
        <f t="shared" si="411"/>
        <v>0</v>
      </c>
      <c r="BL845" s="84">
        <f t="shared" si="424"/>
        <v>0</v>
      </c>
      <c r="BM845" s="84">
        <f t="shared" si="412"/>
        <v>0</v>
      </c>
      <c r="BN845" s="84">
        <f t="shared" si="413"/>
        <v>0</v>
      </c>
      <c r="BO845" s="84">
        <f t="shared" si="425"/>
        <v>0</v>
      </c>
      <c r="BP845" s="84">
        <f t="shared" si="429"/>
        <v>0</v>
      </c>
      <c r="BQ845" s="84">
        <v>0</v>
      </c>
      <c r="BR845" s="84">
        <f t="shared" si="426"/>
        <v>0</v>
      </c>
      <c r="BS845" s="84">
        <v>0</v>
      </c>
    </row>
    <row r="846" spans="1:71" s="85" customFormat="1">
      <c r="A846" s="69">
        <v>837</v>
      </c>
      <c r="B846" s="1"/>
      <c r="C846" s="1"/>
      <c r="D846" s="2"/>
      <c r="E846" s="3"/>
      <c r="F846" s="4"/>
      <c r="G846" s="2"/>
      <c r="H846" s="4"/>
      <c r="I846" s="4"/>
      <c r="J846" s="4"/>
      <c r="K846" s="5"/>
      <c r="L846" s="32"/>
      <c r="M846" s="4"/>
      <c r="N846" s="4"/>
      <c r="O846" s="5"/>
      <c r="P846" s="32"/>
      <c r="Q846" s="4"/>
      <c r="R846" s="4"/>
      <c r="S846" s="47"/>
      <c r="T846" s="32"/>
      <c r="U846" s="4"/>
      <c r="V846" s="4"/>
      <c r="W846" s="47"/>
      <c r="X846" s="86">
        <f>IF(Dane!$E$3=1,AL846+AX846+BJ846,IF(Dane!$E$3=2,AR846+BD846+BP846,AT846+BF846+BR846))</f>
        <v>0</v>
      </c>
      <c r="Y846" s="87">
        <f>IF(Dane!$E$3=1,AM846+AY846+BK846,IF(Dane!$E$3=2,AS846+BE846+BQ846,AU846+BG846+BS846))</f>
        <v>0</v>
      </c>
      <c r="Z846" s="87">
        <f>IF(((H846*Dane!$C$9)-X846)&lt;0,0,(H846*Dane!$C$9)-X846)</f>
        <v>0</v>
      </c>
      <c r="AA846" s="88">
        <f>IFERROR(IF(((I846*Dane!$C$9)-Y846)&lt;0,0,(I846*Dane!$C$9)-Y846),0)</f>
        <v>0</v>
      </c>
      <c r="AB846" s="74"/>
      <c r="AC846" s="83">
        <f>IF(Dane!$E$3=1,AL846,IF(Dane!$E$3=2,AR846,AT846))</f>
        <v>0</v>
      </c>
      <c r="AD846" s="83">
        <f>IF(Dane!$E$3=1,AM846,IF(Dane!$E$3=2,AS846,AU846))</f>
        <v>0</v>
      </c>
      <c r="AE846" s="83">
        <f>IF(Dane!$E$3=1,AX846,IF(Dane!$E$3=2,BD846,BF846))</f>
        <v>0</v>
      </c>
      <c r="AF846" s="83">
        <f>IF(Dane!$E$3=1,AY846,IF(Dane!$E$3=2,BE846,BG846))</f>
        <v>0</v>
      </c>
      <c r="AG846" s="83">
        <f>IF(Dane!$E$3=1,BJ846,IF(Dane!$E$3=2,BP846,BR846))</f>
        <v>0</v>
      </c>
      <c r="AH846" s="83">
        <f>IF(Dane!$E$3=1,BK846,IF(Dane!$E$3=2,BQ846,BS846))</f>
        <v>0</v>
      </c>
      <c r="AI846" s="84">
        <f t="shared" si="414"/>
        <v>0</v>
      </c>
      <c r="AJ846" s="84">
        <f t="shared" si="415"/>
        <v>0</v>
      </c>
      <c r="AK846" s="84"/>
      <c r="AL846" s="84">
        <f t="shared" si="401"/>
        <v>0</v>
      </c>
      <c r="AM846" s="84">
        <f t="shared" si="416"/>
        <v>0</v>
      </c>
      <c r="AN846" s="84">
        <f t="shared" si="417"/>
        <v>0</v>
      </c>
      <c r="AO846" s="84">
        <f t="shared" si="402"/>
        <v>0</v>
      </c>
      <c r="AP846" s="84">
        <f t="shared" si="403"/>
        <v>0</v>
      </c>
      <c r="AQ846" s="84">
        <f t="shared" si="418"/>
        <v>0</v>
      </c>
      <c r="AR846" s="84">
        <f t="shared" si="427"/>
        <v>0</v>
      </c>
      <c r="AS846" s="84">
        <v>0</v>
      </c>
      <c r="AT846" s="84">
        <f t="shared" si="430"/>
        <v>0</v>
      </c>
      <c r="AU846" s="84">
        <v>0</v>
      </c>
      <c r="AV846" s="84">
        <f t="shared" si="404"/>
        <v>0</v>
      </c>
      <c r="AW846" s="84">
        <f t="shared" si="419"/>
        <v>0</v>
      </c>
      <c r="AX846" s="84">
        <f t="shared" si="405"/>
        <v>0</v>
      </c>
      <c r="AY846" s="84">
        <f t="shared" si="406"/>
        <v>0</v>
      </c>
      <c r="AZ846" s="84">
        <f t="shared" si="420"/>
        <v>0</v>
      </c>
      <c r="BA846" s="84">
        <f t="shared" si="407"/>
        <v>0</v>
      </c>
      <c r="BB846" s="84">
        <f t="shared" si="408"/>
        <v>0</v>
      </c>
      <c r="BC846" s="84">
        <f t="shared" si="421"/>
        <v>0</v>
      </c>
      <c r="BD846" s="84">
        <f t="shared" si="428"/>
        <v>0</v>
      </c>
      <c r="BE846" s="84">
        <v>0</v>
      </c>
      <c r="BF846" s="84">
        <f t="shared" si="422"/>
        <v>0</v>
      </c>
      <c r="BG846" s="84">
        <v>0</v>
      </c>
      <c r="BH846" s="84">
        <f t="shared" si="409"/>
        <v>0</v>
      </c>
      <c r="BI846" s="84">
        <f t="shared" si="423"/>
        <v>0</v>
      </c>
      <c r="BJ846" s="84">
        <f t="shared" si="410"/>
        <v>0</v>
      </c>
      <c r="BK846" s="84">
        <f t="shared" si="411"/>
        <v>0</v>
      </c>
      <c r="BL846" s="84">
        <f t="shared" si="424"/>
        <v>0</v>
      </c>
      <c r="BM846" s="84">
        <f t="shared" si="412"/>
        <v>0</v>
      </c>
      <c r="BN846" s="84">
        <f t="shared" si="413"/>
        <v>0</v>
      </c>
      <c r="BO846" s="84">
        <f t="shared" si="425"/>
        <v>0</v>
      </c>
      <c r="BP846" s="84">
        <f t="shared" si="429"/>
        <v>0</v>
      </c>
      <c r="BQ846" s="84">
        <v>0</v>
      </c>
      <c r="BR846" s="84">
        <f t="shared" si="426"/>
        <v>0</v>
      </c>
      <c r="BS846" s="84">
        <v>0</v>
      </c>
    </row>
    <row r="847" spans="1:71" s="85" customFormat="1">
      <c r="A847" s="69">
        <v>838</v>
      </c>
      <c r="B847" s="1"/>
      <c r="C847" s="1"/>
      <c r="D847" s="2"/>
      <c r="E847" s="3"/>
      <c r="F847" s="4"/>
      <c r="G847" s="2"/>
      <c r="H847" s="4"/>
      <c r="I847" s="4"/>
      <c r="J847" s="4"/>
      <c r="K847" s="5"/>
      <c r="L847" s="32"/>
      <c r="M847" s="4"/>
      <c r="N847" s="4"/>
      <c r="O847" s="5"/>
      <c r="P847" s="32"/>
      <c r="Q847" s="4"/>
      <c r="R847" s="4"/>
      <c r="S847" s="47"/>
      <c r="T847" s="32"/>
      <c r="U847" s="4"/>
      <c r="V847" s="4"/>
      <c r="W847" s="47"/>
      <c r="X847" s="86">
        <f>IF(Dane!$E$3=1,AL847+AX847+BJ847,IF(Dane!$E$3=2,AR847+BD847+BP847,AT847+BF847+BR847))</f>
        <v>0</v>
      </c>
      <c r="Y847" s="87">
        <f>IF(Dane!$E$3=1,AM847+AY847+BK847,IF(Dane!$E$3=2,AS847+BE847+BQ847,AU847+BG847+BS847))</f>
        <v>0</v>
      </c>
      <c r="Z847" s="87">
        <f>IF(((H847*Dane!$C$9)-X847)&lt;0,0,(H847*Dane!$C$9)-X847)</f>
        <v>0</v>
      </c>
      <c r="AA847" s="88">
        <f>IFERROR(IF(((I847*Dane!$C$9)-Y847)&lt;0,0,(I847*Dane!$C$9)-Y847),0)</f>
        <v>0</v>
      </c>
      <c r="AB847" s="74"/>
      <c r="AC847" s="83">
        <f>IF(Dane!$E$3=1,AL847,IF(Dane!$E$3=2,AR847,AT847))</f>
        <v>0</v>
      </c>
      <c r="AD847" s="83">
        <f>IF(Dane!$E$3=1,AM847,IF(Dane!$E$3=2,AS847,AU847))</f>
        <v>0</v>
      </c>
      <c r="AE847" s="83">
        <f>IF(Dane!$E$3=1,AX847,IF(Dane!$E$3=2,BD847,BF847))</f>
        <v>0</v>
      </c>
      <c r="AF847" s="83">
        <f>IF(Dane!$E$3=1,AY847,IF(Dane!$E$3=2,BE847,BG847))</f>
        <v>0</v>
      </c>
      <c r="AG847" s="83">
        <f>IF(Dane!$E$3=1,BJ847,IF(Dane!$E$3=2,BP847,BR847))</f>
        <v>0</v>
      </c>
      <c r="AH847" s="83">
        <f>IF(Dane!$E$3=1,BK847,IF(Dane!$E$3=2,BQ847,BS847))</f>
        <v>0</v>
      </c>
      <c r="AI847" s="84">
        <f t="shared" si="414"/>
        <v>0</v>
      </c>
      <c r="AJ847" s="84">
        <f t="shared" si="415"/>
        <v>0</v>
      </c>
      <c r="AK847" s="84"/>
      <c r="AL847" s="84">
        <f t="shared" si="401"/>
        <v>0</v>
      </c>
      <c r="AM847" s="84">
        <f t="shared" si="416"/>
        <v>0</v>
      </c>
      <c r="AN847" s="84">
        <f t="shared" si="417"/>
        <v>0</v>
      </c>
      <c r="AO847" s="84">
        <f t="shared" si="402"/>
        <v>0</v>
      </c>
      <c r="AP847" s="84">
        <f t="shared" si="403"/>
        <v>0</v>
      </c>
      <c r="AQ847" s="84">
        <f t="shared" si="418"/>
        <v>0</v>
      </c>
      <c r="AR847" s="84">
        <f t="shared" si="427"/>
        <v>0</v>
      </c>
      <c r="AS847" s="84">
        <v>0</v>
      </c>
      <c r="AT847" s="84">
        <f t="shared" si="430"/>
        <v>0</v>
      </c>
      <c r="AU847" s="84">
        <v>0</v>
      </c>
      <c r="AV847" s="84">
        <f t="shared" si="404"/>
        <v>0</v>
      </c>
      <c r="AW847" s="84">
        <f t="shared" si="419"/>
        <v>0</v>
      </c>
      <c r="AX847" s="84">
        <f t="shared" si="405"/>
        <v>0</v>
      </c>
      <c r="AY847" s="84">
        <f t="shared" si="406"/>
        <v>0</v>
      </c>
      <c r="AZ847" s="84">
        <f t="shared" si="420"/>
        <v>0</v>
      </c>
      <c r="BA847" s="84">
        <f t="shared" si="407"/>
        <v>0</v>
      </c>
      <c r="BB847" s="84">
        <f t="shared" si="408"/>
        <v>0</v>
      </c>
      <c r="BC847" s="84">
        <f t="shared" si="421"/>
        <v>0</v>
      </c>
      <c r="BD847" s="84">
        <f t="shared" si="428"/>
        <v>0</v>
      </c>
      <c r="BE847" s="84">
        <v>0</v>
      </c>
      <c r="BF847" s="84">
        <f t="shared" si="422"/>
        <v>0</v>
      </c>
      <c r="BG847" s="84">
        <v>0</v>
      </c>
      <c r="BH847" s="84">
        <f t="shared" si="409"/>
        <v>0</v>
      </c>
      <c r="BI847" s="84">
        <f t="shared" si="423"/>
        <v>0</v>
      </c>
      <c r="BJ847" s="84">
        <f t="shared" si="410"/>
        <v>0</v>
      </c>
      <c r="BK847" s="84">
        <f t="shared" si="411"/>
        <v>0</v>
      </c>
      <c r="BL847" s="84">
        <f t="shared" si="424"/>
        <v>0</v>
      </c>
      <c r="BM847" s="84">
        <f t="shared" si="412"/>
        <v>0</v>
      </c>
      <c r="BN847" s="84">
        <f t="shared" si="413"/>
        <v>0</v>
      </c>
      <c r="BO847" s="84">
        <f t="shared" si="425"/>
        <v>0</v>
      </c>
      <c r="BP847" s="84">
        <f t="shared" si="429"/>
        <v>0</v>
      </c>
      <c r="BQ847" s="84">
        <v>0</v>
      </c>
      <c r="BR847" s="84">
        <f t="shared" si="426"/>
        <v>0</v>
      </c>
      <c r="BS847" s="84">
        <v>0</v>
      </c>
    </row>
    <row r="848" spans="1:71" s="85" customFormat="1">
      <c r="A848" s="69">
        <v>839</v>
      </c>
      <c r="B848" s="1"/>
      <c r="C848" s="1"/>
      <c r="D848" s="2"/>
      <c r="E848" s="3"/>
      <c r="F848" s="4"/>
      <c r="G848" s="2"/>
      <c r="H848" s="4"/>
      <c r="I848" s="4"/>
      <c r="J848" s="4"/>
      <c r="K848" s="5"/>
      <c r="L848" s="32"/>
      <c r="M848" s="4"/>
      <c r="N848" s="4"/>
      <c r="O848" s="5"/>
      <c r="P848" s="32"/>
      <c r="Q848" s="4"/>
      <c r="R848" s="4"/>
      <c r="S848" s="47"/>
      <c r="T848" s="32"/>
      <c r="U848" s="4"/>
      <c r="V848" s="4"/>
      <c r="W848" s="47"/>
      <c r="X848" s="86">
        <f>IF(Dane!$E$3=1,AL848+AX848+BJ848,IF(Dane!$E$3=2,AR848+BD848+BP848,AT848+BF848+BR848))</f>
        <v>0</v>
      </c>
      <c r="Y848" s="87">
        <f>IF(Dane!$E$3=1,AM848+AY848+BK848,IF(Dane!$E$3=2,AS848+BE848+BQ848,AU848+BG848+BS848))</f>
        <v>0</v>
      </c>
      <c r="Z848" s="87">
        <f>IF(((H848*Dane!$C$9)-X848)&lt;0,0,(H848*Dane!$C$9)-X848)</f>
        <v>0</v>
      </c>
      <c r="AA848" s="88">
        <f>IFERROR(IF(((I848*Dane!$C$9)-Y848)&lt;0,0,(I848*Dane!$C$9)-Y848),0)</f>
        <v>0</v>
      </c>
      <c r="AB848" s="74"/>
      <c r="AC848" s="83">
        <f>IF(Dane!$E$3=1,AL848,IF(Dane!$E$3=2,AR848,AT848))</f>
        <v>0</v>
      </c>
      <c r="AD848" s="83">
        <f>IF(Dane!$E$3=1,AM848,IF(Dane!$E$3=2,AS848,AU848))</f>
        <v>0</v>
      </c>
      <c r="AE848" s="83">
        <f>IF(Dane!$E$3=1,AX848,IF(Dane!$E$3=2,BD848,BF848))</f>
        <v>0</v>
      </c>
      <c r="AF848" s="83">
        <f>IF(Dane!$E$3=1,AY848,IF(Dane!$E$3=2,BE848,BG848))</f>
        <v>0</v>
      </c>
      <c r="AG848" s="83">
        <f>IF(Dane!$E$3=1,BJ848,IF(Dane!$E$3=2,BP848,BR848))</f>
        <v>0</v>
      </c>
      <c r="AH848" s="83">
        <f>IF(Dane!$E$3=1,BK848,IF(Dane!$E$3=2,BQ848,BS848))</f>
        <v>0</v>
      </c>
      <c r="AI848" s="84">
        <f t="shared" si="414"/>
        <v>0</v>
      </c>
      <c r="AJ848" s="84">
        <f t="shared" si="415"/>
        <v>0</v>
      </c>
      <c r="AK848" s="84"/>
      <c r="AL848" s="84">
        <f t="shared" si="401"/>
        <v>0</v>
      </c>
      <c r="AM848" s="84">
        <f t="shared" si="416"/>
        <v>0</v>
      </c>
      <c r="AN848" s="84">
        <f t="shared" si="417"/>
        <v>0</v>
      </c>
      <c r="AO848" s="84">
        <f t="shared" si="402"/>
        <v>0</v>
      </c>
      <c r="AP848" s="84">
        <f t="shared" si="403"/>
        <v>0</v>
      </c>
      <c r="AQ848" s="84">
        <f t="shared" si="418"/>
        <v>0</v>
      </c>
      <c r="AR848" s="84">
        <f t="shared" si="427"/>
        <v>0</v>
      </c>
      <c r="AS848" s="84">
        <v>0</v>
      </c>
      <c r="AT848" s="84">
        <f t="shared" si="430"/>
        <v>0</v>
      </c>
      <c r="AU848" s="84">
        <v>0</v>
      </c>
      <c r="AV848" s="84">
        <f t="shared" si="404"/>
        <v>0</v>
      </c>
      <c r="AW848" s="84">
        <f t="shared" si="419"/>
        <v>0</v>
      </c>
      <c r="AX848" s="84">
        <f t="shared" si="405"/>
        <v>0</v>
      </c>
      <c r="AY848" s="84">
        <f t="shared" si="406"/>
        <v>0</v>
      </c>
      <c r="AZ848" s="84">
        <f t="shared" si="420"/>
        <v>0</v>
      </c>
      <c r="BA848" s="84">
        <f t="shared" si="407"/>
        <v>0</v>
      </c>
      <c r="BB848" s="84">
        <f t="shared" si="408"/>
        <v>0</v>
      </c>
      <c r="BC848" s="84">
        <f t="shared" si="421"/>
        <v>0</v>
      </c>
      <c r="BD848" s="84">
        <f t="shared" si="428"/>
        <v>0</v>
      </c>
      <c r="BE848" s="84">
        <v>0</v>
      </c>
      <c r="BF848" s="84">
        <f t="shared" si="422"/>
        <v>0</v>
      </c>
      <c r="BG848" s="84">
        <v>0</v>
      </c>
      <c r="BH848" s="84">
        <f t="shared" si="409"/>
        <v>0</v>
      </c>
      <c r="BI848" s="84">
        <f t="shared" si="423"/>
        <v>0</v>
      </c>
      <c r="BJ848" s="84">
        <f t="shared" si="410"/>
        <v>0</v>
      </c>
      <c r="BK848" s="84">
        <f t="shared" si="411"/>
        <v>0</v>
      </c>
      <c r="BL848" s="84">
        <f t="shared" si="424"/>
        <v>0</v>
      </c>
      <c r="BM848" s="84">
        <f t="shared" si="412"/>
        <v>0</v>
      </c>
      <c r="BN848" s="84">
        <f t="shared" si="413"/>
        <v>0</v>
      </c>
      <c r="BO848" s="84">
        <f t="shared" si="425"/>
        <v>0</v>
      </c>
      <c r="BP848" s="84">
        <f t="shared" si="429"/>
        <v>0</v>
      </c>
      <c r="BQ848" s="84">
        <v>0</v>
      </c>
      <c r="BR848" s="84">
        <f t="shared" si="426"/>
        <v>0</v>
      </c>
      <c r="BS848" s="84">
        <v>0</v>
      </c>
    </row>
    <row r="849" spans="1:71" s="85" customFormat="1">
      <c r="A849" s="69">
        <v>840</v>
      </c>
      <c r="B849" s="1"/>
      <c r="C849" s="1"/>
      <c r="D849" s="2"/>
      <c r="E849" s="3"/>
      <c r="F849" s="4"/>
      <c r="G849" s="2"/>
      <c r="H849" s="4"/>
      <c r="I849" s="4"/>
      <c r="J849" s="4"/>
      <c r="K849" s="5"/>
      <c r="L849" s="32"/>
      <c r="M849" s="4"/>
      <c r="N849" s="4"/>
      <c r="O849" s="5"/>
      <c r="P849" s="32"/>
      <c r="Q849" s="4"/>
      <c r="R849" s="4"/>
      <c r="S849" s="47"/>
      <c r="T849" s="32"/>
      <c r="U849" s="4"/>
      <c r="V849" s="4"/>
      <c r="W849" s="47"/>
      <c r="X849" s="86">
        <f>IF(Dane!$E$3=1,AL849+AX849+BJ849,IF(Dane!$E$3=2,AR849+BD849+BP849,AT849+BF849+BR849))</f>
        <v>0</v>
      </c>
      <c r="Y849" s="87">
        <f>IF(Dane!$E$3=1,AM849+AY849+BK849,IF(Dane!$E$3=2,AS849+BE849+BQ849,AU849+BG849+BS849))</f>
        <v>0</v>
      </c>
      <c r="Z849" s="87">
        <f>IF(((H849*Dane!$C$9)-X849)&lt;0,0,(H849*Dane!$C$9)-X849)</f>
        <v>0</v>
      </c>
      <c r="AA849" s="88">
        <f>IFERROR(IF(((I849*Dane!$C$9)-Y849)&lt;0,0,(I849*Dane!$C$9)-Y849),0)</f>
        <v>0</v>
      </c>
      <c r="AB849" s="74"/>
      <c r="AC849" s="83">
        <f>IF(Dane!$E$3=1,AL849,IF(Dane!$E$3=2,AR849,AT849))</f>
        <v>0</v>
      </c>
      <c r="AD849" s="83">
        <f>IF(Dane!$E$3=1,AM849,IF(Dane!$E$3=2,AS849,AU849))</f>
        <v>0</v>
      </c>
      <c r="AE849" s="83">
        <f>IF(Dane!$E$3=1,AX849,IF(Dane!$E$3=2,BD849,BF849))</f>
        <v>0</v>
      </c>
      <c r="AF849" s="83">
        <f>IF(Dane!$E$3=1,AY849,IF(Dane!$E$3=2,BE849,BG849))</f>
        <v>0</v>
      </c>
      <c r="AG849" s="83">
        <f>IF(Dane!$E$3=1,BJ849,IF(Dane!$E$3=2,BP849,BR849))</f>
        <v>0</v>
      </c>
      <c r="AH849" s="83">
        <f>IF(Dane!$E$3=1,BK849,IF(Dane!$E$3=2,BQ849,BS849))</f>
        <v>0</v>
      </c>
      <c r="AI849" s="84">
        <f t="shared" si="414"/>
        <v>0</v>
      </c>
      <c r="AJ849" s="84">
        <f t="shared" si="415"/>
        <v>0</v>
      </c>
      <c r="AK849" s="84"/>
      <c r="AL849" s="84">
        <f t="shared" si="401"/>
        <v>0</v>
      </c>
      <c r="AM849" s="84">
        <f t="shared" si="416"/>
        <v>0</v>
      </c>
      <c r="AN849" s="84">
        <f t="shared" si="417"/>
        <v>0</v>
      </c>
      <c r="AO849" s="84">
        <f t="shared" si="402"/>
        <v>0</v>
      </c>
      <c r="AP849" s="84">
        <f t="shared" si="403"/>
        <v>0</v>
      </c>
      <c r="AQ849" s="84">
        <f t="shared" si="418"/>
        <v>0</v>
      </c>
      <c r="AR849" s="84">
        <f t="shared" si="427"/>
        <v>0</v>
      </c>
      <c r="AS849" s="84">
        <v>0</v>
      </c>
      <c r="AT849" s="84">
        <f t="shared" si="430"/>
        <v>0</v>
      </c>
      <c r="AU849" s="84">
        <v>0</v>
      </c>
      <c r="AV849" s="84">
        <f t="shared" si="404"/>
        <v>0</v>
      </c>
      <c r="AW849" s="84">
        <f t="shared" si="419"/>
        <v>0</v>
      </c>
      <c r="AX849" s="84">
        <f t="shared" si="405"/>
        <v>0</v>
      </c>
      <c r="AY849" s="84">
        <f t="shared" si="406"/>
        <v>0</v>
      </c>
      <c r="AZ849" s="84">
        <f t="shared" si="420"/>
        <v>0</v>
      </c>
      <c r="BA849" s="84">
        <f t="shared" si="407"/>
        <v>0</v>
      </c>
      <c r="BB849" s="84">
        <f t="shared" si="408"/>
        <v>0</v>
      </c>
      <c r="BC849" s="84">
        <f t="shared" si="421"/>
        <v>0</v>
      </c>
      <c r="BD849" s="84">
        <f t="shared" si="428"/>
        <v>0</v>
      </c>
      <c r="BE849" s="84">
        <v>0</v>
      </c>
      <c r="BF849" s="84">
        <f t="shared" si="422"/>
        <v>0</v>
      </c>
      <c r="BG849" s="84">
        <v>0</v>
      </c>
      <c r="BH849" s="84">
        <f t="shared" si="409"/>
        <v>0</v>
      </c>
      <c r="BI849" s="84">
        <f t="shared" si="423"/>
        <v>0</v>
      </c>
      <c r="BJ849" s="84">
        <f t="shared" si="410"/>
        <v>0</v>
      </c>
      <c r="BK849" s="84">
        <f t="shared" si="411"/>
        <v>0</v>
      </c>
      <c r="BL849" s="84">
        <f t="shared" si="424"/>
        <v>0</v>
      </c>
      <c r="BM849" s="84">
        <f t="shared" si="412"/>
        <v>0</v>
      </c>
      <c r="BN849" s="84">
        <f t="shared" si="413"/>
        <v>0</v>
      </c>
      <c r="BO849" s="84">
        <f t="shared" si="425"/>
        <v>0</v>
      </c>
      <c r="BP849" s="84">
        <f t="shared" si="429"/>
        <v>0</v>
      </c>
      <c r="BQ849" s="84">
        <v>0</v>
      </c>
      <c r="BR849" s="84">
        <f t="shared" si="426"/>
        <v>0</v>
      </c>
      <c r="BS849" s="84">
        <v>0</v>
      </c>
    </row>
    <row r="850" spans="1:71" s="85" customFormat="1">
      <c r="A850" s="69">
        <v>841</v>
      </c>
      <c r="B850" s="1"/>
      <c r="C850" s="1"/>
      <c r="D850" s="2"/>
      <c r="E850" s="3"/>
      <c r="F850" s="4"/>
      <c r="G850" s="2"/>
      <c r="H850" s="4"/>
      <c r="I850" s="4"/>
      <c r="J850" s="4"/>
      <c r="K850" s="5"/>
      <c r="L850" s="32"/>
      <c r="M850" s="4"/>
      <c r="N850" s="4"/>
      <c r="O850" s="5"/>
      <c r="P850" s="32"/>
      <c r="Q850" s="4"/>
      <c r="R850" s="4"/>
      <c r="S850" s="47"/>
      <c r="T850" s="32"/>
      <c r="U850" s="4"/>
      <c r="V850" s="4"/>
      <c r="W850" s="47"/>
      <c r="X850" s="86">
        <f>IF(Dane!$E$3=1,AL850+AX850+BJ850,IF(Dane!$E$3=2,AR850+BD850+BP850,AT850+BF850+BR850))</f>
        <v>0</v>
      </c>
      <c r="Y850" s="87">
        <f>IF(Dane!$E$3=1,AM850+AY850+BK850,IF(Dane!$E$3=2,AS850+BE850+BQ850,AU850+BG850+BS850))</f>
        <v>0</v>
      </c>
      <c r="Z850" s="87">
        <f>IF(((H850*Dane!$C$9)-X850)&lt;0,0,(H850*Dane!$C$9)-X850)</f>
        <v>0</v>
      </c>
      <c r="AA850" s="88">
        <f>IFERROR(IF(((I850*Dane!$C$9)-Y850)&lt;0,0,(I850*Dane!$C$9)-Y850),0)</f>
        <v>0</v>
      </c>
      <c r="AB850" s="74"/>
      <c r="AC850" s="83">
        <f>IF(Dane!$E$3=1,AL850,IF(Dane!$E$3=2,AR850,AT850))</f>
        <v>0</v>
      </c>
      <c r="AD850" s="83">
        <f>IF(Dane!$E$3=1,AM850,IF(Dane!$E$3=2,AS850,AU850))</f>
        <v>0</v>
      </c>
      <c r="AE850" s="83">
        <f>IF(Dane!$E$3=1,AX850,IF(Dane!$E$3=2,BD850,BF850))</f>
        <v>0</v>
      </c>
      <c r="AF850" s="83">
        <f>IF(Dane!$E$3=1,AY850,IF(Dane!$E$3=2,BE850,BG850))</f>
        <v>0</v>
      </c>
      <c r="AG850" s="83">
        <f>IF(Dane!$E$3=1,BJ850,IF(Dane!$E$3=2,BP850,BR850))</f>
        <v>0</v>
      </c>
      <c r="AH850" s="83">
        <f>IF(Dane!$E$3=1,BK850,IF(Dane!$E$3=2,BQ850,BS850))</f>
        <v>0</v>
      </c>
      <c r="AI850" s="84">
        <f t="shared" si="414"/>
        <v>0</v>
      </c>
      <c r="AJ850" s="84">
        <f t="shared" si="415"/>
        <v>0</v>
      </c>
      <c r="AK850" s="84"/>
      <c r="AL850" s="84">
        <f t="shared" si="401"/>
        <v>0</v>
      </c>
      <c r="AM850" s="84">
        <f t="shared" si="416"/>
        <v>0</v>
      </c>
      <c r="AN850" s="84">
        <f t="shared" si="417"/>
        <v>0</v>
      </c>
      <c r="AO850" s="84">
        <f t="shared" si="402"/>
        <v>0</v>
      </c>
      <c r="AP850" s="84">
        <f t="shared" si="403"/>
        <v>0</v>
      </c>
      <c r="AQ850" s="84">
        <f t="shared" si="418"/>
        <v>0</v>
      </c>
      <c r="AR850" s="84">
        <f t="shared" si="427"/>
        <v>0</v>
      </c>
      <c r="AS850" s="84">
        <v>0</v>
      </c>
      <c r="AT850" s="84">
        <f t="shared" si="430"/>
        <v>0</v>
      </c>
      <c r="AU850" s="84">
        <v>0</v>
      </c>
      <c r="AV850" s="84">
        <f t="shared" si="404"/>
        <v>0</v>
      </c>
      <c r="AW850" s="84">
        <f t="shared" si="419"/>
        <v>0</v>
      </c>
      <c r="AX850" s="84">
        <f t="shared" si="405"/>
        <v>0</v>
      </c>
      <c r="AY850" s="84">
        <f t="shared" si="406"/>
        <v>0</v>
      </c>
      <c r="AZ850" s="84">
        <f t="shared" si="420"/>
        <v>0</v>
      </c>
      <c r="BA850" s="84">
        <f t="shared" si="407"/>
        <v>0</v>
      </c>
      <c r="BB850" s="84">
        <f t="shared" si="408"/>
        <v>0</v>
      </c>
      <c r="BC850" s="84">
        <f t="shared" si="421"/>
        <v>0</v>
      </c>
      <c r="BD850" s="84">
        <f t="shared" si="428"/>
        <v>0</v>
      </c>
      <c r="BE850" s="84">
        <v>0</v>
      </c>
      <c r="BF850" s="84">
        <f t="shared" si="422"/>
        <v>0</v>
      </c>
      <c r="BG850" s="84">
        <v>0</v>
      </c>
      <c r="BH850" s="84">
        <f t="shared" si="409"/>
        <v>0</v>
      </c>
      <c r="BI850" s="84">
        <f t="shared" si="423"/>
        <v>0</v>
      </c>
      <c r="BJ850" s="84">
        <f t="shared" si="410"/>
        <v>0</v>
      </c>
      <c r="BK850" s="84">
        <f t="shared" si="411"/>
        <v>0</v>
      </c>
      <c r="BL850" s="84">
        <f t="shared" si="424"/>
        <v>0</v>
      </c>
      <c r="BM850" s="84">
        <f t="shared" si="412"/>
        <v>0</v>
      </c>
      <c r="BN850" s="84">
        <f t="shared" si="413"/>
        <v>0</v>
      </c>
      <c r="BO850" s="84">
        <f t="shared" si="425"/>
        <v>0</v>
      </c>
      <c r="BP850" s="84">
        <f t="shared" si="429"/>
        <v>0</v>
      </c>
      <c r="BQ850" s="84">
        <v>0</v>
      </c>
      <c r="BR850" s="84">
        <f t="shared" si="426"/>
        <v>0</v>
      </c>
      <c r="BS850" s="84">
        <v>0</v>
      </c>
    </row>
    <row r="851" spans="1:71" s="85" customFormat="1">
      <c r="A851" s="69">
        <v>842</v>
      </c>
      <c r="B851" s="1"/>
      <c r="C851" s="1"/>
      <c r="D851" s="2"/>
      <c r="E851" s="3"/>
      <c r="F851" s="4"/>
      <c r="G851" s="2"/>
      <c r="H851" s="4"/>
      <c r="I851" s="4"/>
      <c r="J851" s="4"/>
      <c r="K851" s="5"/>
      <c r="L851" s="32"/>
      <c r="M851" s="4"/>
      <c r="N851" s="4"/>
      <c r="O851" s="5"/>
      <c r="P851" s="32"/>
      <c r="Q851" s="4"/>
      <c r="R851" s="4"/>
      <c r="S851" s="47"/>
      <c r="T851" s="32"/>
      <c r="U851" s="4"/>
      <c r="V851" s="4"/>
      <c r="W851" s="47"/>
      <c r="X851" s="86">
        <f>IF(Dane!$E$3=1,AL851+AX851+BJ851,IF(Dane!$E$3=2,AR851+BD851+BP851,AT851+BF851+BR851))</f>
        <v>0</v>
      </c>
      <c r="Y851" s="87">
        <f>IF(Dane!$E$3=1,AM851+AY851+BK851,IF(Dane!$E$3=2,AS851+BE851+BQ851,AU851+BG851+BS851))</f>
        <v>0</v>
      </c>
      <c r="Z851" s="87">
        <f>IF(((H851*Dane!$C$9)-X851)&lt;0,0,(H851*Dane!$C$9)-X851)</f>
        <v>0</v>
      </c>
      <c r="AA851" s="88">
        <f>IFERROR(IF(((I851*Dane!$C$9)-Y851)&lt;0,0,(I851*Dane!$C$9)-Y851),0)</f>
        <v>0</v>
      </c>
      <c r="AB851" s="74"/>
      <c r="AC851" s="83">
        <f>IF(Dane!$E$3=1,AL851,IF(Dane!$E$3=2,AR851,AT851))</f>
        <v>0</v>
      </c>
      <c r="AD851" s="83">
        <f>IF(Dane!$E$3=1,AM851,IF(Dane!$E$3=2,AS851,AU851))</f>
        <v>0</v>
      </c>
      <c r="AE851" s="83">
        <f>IF(Dane!$E$3=1,AX851,IF(Dane!$E$3=2,BD851,BF851))</f>
        <v>0</v>
      </c>
      <c r="AF851" s="83">
        <f>IF(Dane!$E$3=1,AY851,IF(Dane!$E$3=2,BE851,BG851))</f>
        <v>0</v>
      </c>
      <c r="AG851" s="83">
        <f>IF(Dane!$E$3=1,BJ851,IF(Dane!$E$3=2,BP851,BR851))</f>
        <v>0</v>
      </c>
      <c r="AH851" s="83">
        <f>IF(Dane!$E$3=1,BK851,IF(Dane!$E$3=2,BQ851,BS851))</f>
        <v>0</v>
      </c>
      <c r="AI851" s="84">
        <f t="shared" si="414"/>
        <v>0</v>
      </c>
      <c r="AJ851" s="84">
        <f t="shared" si="415"/>
        <v>0</v>
      </c>
      <c r="AK851" s="84"/>
      <c r="AL851" s="84">
        <f t="shared" si="401"/>
        <v>0</v>
      </c>
      <c r="AM851" s="84">
        <f t="shared" si="416"/>
        <v>0</v>
      </c>
      <c r="AN851" s="84">
        <f t="shared" si="417"/>
        <v>0</v>
      </c>
      <c r="AO851" s="84">
        <f t="shared" si="402"/>
        <v>0</v>
      </c>
      <c r="AP851" s="84">
        <f t="shared" si="403"/>
        <v>0</v>
      </c>
      <c r="AQ851" s="84">
        <f t="shared" si="418"/>
        <v>0</v>
      </c>
      <c r="AR851" s="84">
        <f t="shared" si="427"/>
        <v>0</v>
      </c>
      <c r="AS851" s="84">
        <v>0</v>
      </c>
      <c r="AT851" s="84">
        <f t="shared" si="430"/>
        <v>0</v>
      </c>
      <c r="AU851" s="84">
        <v>0</v>
      </c>
      <c r="AV851" s="84">
        <f t="shared" si="404"/>
        <v>0</v>
      </c>
      <c r="AW851" s="84">
        <f t="shared" si="419"/>
        <v>0</v>
      </c>
      <c r="AX851" s="84">
        <f t="shared" si="405"/>
        <v>0</v>
      </c>
      <c r="AY851" s="84">
        <f t="shared" si="406"/>
        <v>0</v>
      </c>
      <c r="AZ851" s="84">
        <f t="shared" si="420"/>
        <v>0</v>
      </c>
      <c r="BA851" s="84">
        <f t="shared" si="407"/>
        <v>0</v>
      </c>
      <c r="BB851" s="84">
        <f t="shared" si="408"/>
        <v>0</v>
      </c>
      <c r="BC851" s="84">
        <f t="shared" si="421"/>
        <v>0</v>
      </c>
      <c r="BD851" s="84">
        <f t="shared" si="428"/>
        <v>0</v>
      </c>
      <c r="BE851" s="84">
        <v>0</v>
      </c>
      <c r="BF851" s="84">
        <f t="shared" si="422"/>
        <v>0</v>
      </c>
      <c r="BG851" s="84">
        <v>0</v>
      </c>
      <c r="BH851" s="84">
        <f t="shared" si="409"/>
        <v>0</v>
      </c>
      <c r="BI851" s="84">
        <f t="shared" si="423"/>
        <v>0</v>
      </c>
      <c r="BJ851" s="84">
        <f t="shared" si="410"/>
        <v>0</v>
      </c>
      <c r="BK851" s="84">
        <f t="shared" si="411"/>
        <v>0</v>
      </c>
      <c r="BL851" s="84">
        <f t="shared" si="424"/>
        <v>0</v>
      </c>
      <c r="BM851" s="84">
        <f t="shared" si="412"/>
        <v>0</v>
      </c>
      <c r="BN851" s="84">
        <f t="shared" si="413"/>
        <v>0</v>
      </c>
      <c r="BO851" s="84">
        <f t="shared" si="425"/>
        <v>0</v>
      </c>
      <c r="BP851" s="84">
        <f t="shared" si="429"/>
        <v>0</v>
      </c>
      <c r="BQ851" s="84">
        <v>0</v>
      </c>
      <c r="BR851" s="84">
        <f t="shared" si="426"/>
        <v>0</v>
      </c>
      <c r="BS851" s="84">
        <v>0</v>
      </c>
    </row>
    <row r="852" spans="1:71" s="85" customFormat="1">
      <c r="A852" s="69">
        <v>843</v>
      </c>
      <c r="B852" s="1"/>
      <c r="C852" s="1"/>
      <c r="D852" s="2"/>
      <c r="E852" s="3"/>
      <c r="F852" s="4"/>
      <c r="G852" s="2"/>
      <c r="H852" s="4"/>
      <c r="I852" s="4"/>
      <c r="J852" s="4"/>
      <c r="K852" s="5"/>
      <c r="L852" s="32"/>
      <c r="M852" s="4"/>
      <c r="N852" s="4"/>
      <c r="O852" s="5"/>
      <c r="P852" s="32"/>
      <c r="Q852" s="4"/>
      <c r="R852" s="4"/>
      <c r="S852" s="47"/>
      <c r="T852" s="32"/>
      <c r="U852" s="4"/>
      <c r="V852" s="4"/>
      <c r="W852" s="47"/>
      <c r="X852" s="86">
        <f>IF(Dane!$E$3=1,AL852+AX852+BJ852,IF(Dane!$E$3=2,AR852+BD852+BP852,AT852+BF852+BR852))</f>
        <v>0</v>
      </c>
      <c r="Y852" s="87">
        <f>IF(Dane!$E$3=1,AM852+AY852+BK852,IF(Dane!$E$3=2,AS852+BE852+BQ852,AU852+BG852+BS852))</f>
        <v>0</v>
      </c>
      <c r="Z852" s="87">
        <f>IF(((H852*Dane!$C$9)-X852)&lt;0,0,(H852*Dane!$C$9)-X852)</f>
        <v>0</v>
      </c>
      <c r="AA852" s="88">
        <f>IFERROR(IF(((I852*Dane!$C$9)-Y852)&lt;0,0,(I852*Dane!$C$9)-Y852),0)</f>
        <v>0</v>
      </c>
      <c r="AB852" s="74"/>
      <c r="AC852" s="83">
        <f>IF(Dane!$E$3=1,AL852,IF(Dane!$E$3=2,AR852,AT852))</f>
        <v>0</v>
      </c>
      <c r="AD852" s="83">
        <f>IF(Dane!$E$3=1,AM852,IF(Dane!$E$3=2,AS852,AU852))</f>
        <v>0</v>
      </c>
      <c r="AE852" s="83">
        <f>IF(Dane!$E$3=1,AX852,IF(Dane!$E$3=2,BD852,BF852))</f>
        <v>0</v>
      </c>
      <c r="AF852" s="83">
        <f>IF(Dane!$E$3=1,AY852,IF(Dane!$E$3=2,BE852,BG852))</f>
        <v>0</v>
      </c>
      <c r="AG852" s="83">
        <f>IF(Dane!$E$3=1,BJ852,IF(Dane!$E$3=2,BP852,BR852))</f>
        <v>0</v>
      </c>
      <c r="AH852" s="83">
        <f>IF(Dane!$E$3=1,BK852,IF(Dane!$E$3=2,BQ852,BS852))</f>
        <v>0</v>
      </c>
      <c r="AI852" s="84">
        <f t="shared" si="414"/>
        <v>0</v>
      </c>
      <c r="AJ852" s="84">
        <f t="shared" si="415"/>
        <v>0</v>
      </c>
      <c r="AK852" s="84"/>
      <c r="AL852" s="84">
        <f t="shared" si="401"/>
        <v>0</v>
      </c>
      <c r="AM852" s="84">
        <f t="shared" si="416"/>
        <v>0</v>
      </c>
      <c r="AN852" s="84">
        <f t="shared" si="417"/>
        <v>0</v>
      </c>
      <c r="AO852" s="84">
        <f t="shared" si="402"/>
        <v>0</v>
      </c>
      <c r="AP852" s="84">
        <f t="shared" si="403"/>
        <v>0</v>
      </c>
      <c r="AQ852" s="84">
        <f t="shared" si="418"/>
        <v>0</v>
      </c>
      <c r="AR852" s="84">
        <f t="shared" si="427"/>
        <v>0</v>
      </c>
      <c r="AS852" s="84">
        <v>0</v>
      </c>
      <c r="AT852" s="84">
        <f t="shared" si="430"/>
        <v>0</v>
      </c>
      <c r="AU852" s="84">
        <v>0</v>
      </c>
      <c r="AV852" s="84">
        <f t="shared" si="404"/>
        <v>0</v>
      </c>
      <c r="AW852" s="84">
        <f t="shared" si="419"/>
        <v>0</v>
      </c>
      <c r="AX852" s="84">
        <f t="shared" si="405"/>
        <v>0</v>
      </c>
      <c r="AY852" s="84">
        <f t="shared" si="406"/>
        <v>0</v>
      </c>
      <c r="AZ852" s="84">
        <f t="shared" si="420"/>
        <v>0</v>
      </c>
      <c r="BA852" s="84">
        <f t="shared" si="407"/>
        <v>0</v>
      </c>
      <c r="BB852" s="84">
        <f t="shared" si="408"/>
        <v>0</v>
      </c>
      <c r="BC852" s="84">
        <f t="shared" si="421"/>
        <v>0</v>
      </c>
      <c r="BD852" s="84">
        <f t="shared" si="428"/>
        <v>0</v>
      </c>
      <c r="BE852" s="84">
        <v>0</v>
      </c>
      <c r="BF852" s="84">
        <f t="shared" si="422"/>
        <v>0</v>
      </c>
      <c r="BG852" s="84">
        <v>0</v>
      </c>
      <c r="BH852" s="84">
        <f t="shared" si="409"/>
        <v>0</v>
      </c>
      <c r="BI852" s="84">
        <f t="shared" si="423"/>
        <v>0</v>
      </c>
      <c r="BJ852" s="84">
        <f t="shared" si="410"/>
        <v>0</v>
      </c>
      <c r="BK852" s="84">
        <f t="shared" si="411"/>
        <v>0</v>
      </c>
      <c r="BL852" s="84">
        <f t="shared" si="424"/>
        <v>0</v>
      </c>
      <c r="BM852" s="84">
        <f t="shared" si="412"/>
        <v>0</v>
      </c>
      <c r="BN852" s="84">
        <f t="shared" si="413"/>
        <v>0</v>
      </c>
      <c r="BO852" s="84">
        <f t="shared" si="425"/>
        <v>0</v>
      </c>
      <c r="BP852" s="84">
        <f t="shared" si="429"/>
        <v>0</v>
      </c>
      <c r="BQ852" s="84">
        <v>0</v>
      </c>
      <c r="BR852" s="84">
        <f t="shared" si="426"/>
        <v>0</v>
      </c>
      <c r="BS852" s="84">
        <v>0</v>
      </c>
    </row>
    <row r="853" spans="1:71" s="85" customFormat="1">
      <c r="A853" s="69">
        <v>844</v>
      </c>
      <c r="B853" s="1"/>
      <c r="C853" s="1"/>
      <c r="D853" s="2"/>
      <c r="E853" s="3"/>
      <c r="F853" s="4"/>
      <c r="G853" s="2"/>
      <c r="H853" s="4"/>
      <c r="I853" s="4"/>
      <c r="J853" s="4"/>
      <c r="K853" s="5"/>
      <c r="L853" s="32"/>
      <c r="M853" s="4"/>
      <c r="N853" s="4"/>
      <c r="O853" s="5"/>
      <c r="P853" s="32"/>
      <c r="Q853" s="4"/>
      <c r="R853" s="4"/>
      <c r="S853" s="47"/>
      <c r="T853" s="32"/>
      <c r="U853" s="4"/>
      <c r="V853" s="4"/>
      <c r="W853" s="47"/>
      <c r="X853" s="86">
        <f>IF(Dane!$E$3=1,AL853+AX853+BJ853,IF(Dane!$E$3=2,AR853+BD853+BP853,AT853+BF853+BR853))</f>
        <v>0</v>
      </c>
      <c r="Y853" s="87">
        <f>IF(Dane!$E$3=1,AM853+AY853+BK853,IF(Dane!$E$3=2,AS853+BE853+BQ853,AU853+BG853+BS853))</f>
        <v>0</v>
      </c>
      <c r="Z853" s="87">
        <f>IF(((H853*Dane!$C$9)-X853)&lt;0,0,(H853*Dane!$C$9)-X853)</f>
        <v>0</v>
      </c>
      <c r="AA853" s="88">
        <f>IFERROR(IF(((I853*Dane!$C$9)-Y853)&lt;0,0,(I853*Dane!$C$9)-Y853),0)</f>
        <v>0</v>
      </c>
      <c r="AB853" s="74"/>
      <c r="AC853" s="83">
        <f>IF(Dane!$E$3=1,AL853,IF(Dane!$E$3=2,AR853,AT853))</f>
        <v>0</v>
      </c>
      <c r="AD853" s="83">
        <f>IF(Dane!$E$3=1,AM853,IF(Dane!$E$3=2,AS853,AU853))</f>
        <v>0</v>
      </c>
      <c r="AE853" s="83">
        <f>IF(Dane!$E$3=1,AX853,IF(Dane!$E$3=2,BD853,BF853))</f>
        <v>0</v>
      </c>
      <c r="AF853" s="83">
        <f>IF(Dane!$E$3=1,AY853,IF(Dane!$E$3=2,BE853,BG853))</f>
        <v>0</v>
      </c>
      <c r="AG853" s="83">
        <f>IF(Dane!$E$3=1,BJ853,IF(Dane!$E$3=2,BP853,BR853))</f>
        <v>0</v>
      </c>
      <c r="AH853" s="83">
        <f>IF(Dane!$E$3=1,BK853,IF(Dane!$E$3=2,BQ853,BS853))</f>
        <v>0</v>
      </c>
      <c r="AI853" s="84">
        <f t="shared" si="414"/>
        <v>0</v>
      </c>
      <c r="AJ853" s="84">
        <f t="shared" si="415"/>
        <v>0</v>
      </c>
      <c r="AK853" s="84"/>
      <c r="AL853" s="84">
        <f t="shared" si="401"/>
        <v>0</v>
      </c>
      <c r="AM853" s="84">
        <f t="shared" si="416"/>
        <v>0</v>
      </c>
      <c r="AN853" s="84">
        <f t="shared" si="417"/>
        <v>0</v>
      </c>
      <c r="AO853" s="84">
        <f t="shared" si="402"/>
        <v>0</v>
      </c>
      <c r="AP853" s="84">
        <f t="shared" si="403"/>
        <v>0</v>
      </c>
      <c r="AQ853" s="84">
        <f t="shared" si="418"/>
        <v>0</v>
      </c>
      <c r="AR853" s="84">
        <f t="shared" si="427"/>
        <v>0</v>
      </c>
      <c r="AS853" s="84">
        <v>0</v>
      </c>
      <c r="AT853" s="84">
        <f t="shared" si="430"/>
        <v>0</v>
      </c>
      <c r="AU853" s="84">
        <v>0</v>
      </c>
      <c r="AV853" s="84">
        <f t="shared" si="404"/>
        <v>0</v>
      </c>
      <c r="AW853" s="84">
        <f t="shared" si="419"/>
        <v>0</v>
      </c>
      <c r="AX853" s="84">
        <f t="shared" si="405"/>
        <v>0</v>
      </c>
      <c r="AY853" s="84">
        <f t="shared" si="406"/>
        <v>0</v>
      </c>
      <c r="AZ853" s="84">
        <f t="shared" si="420"/>
        <v>0</v>
      </c>
      <c r="BA853" s="84">
        <f t="shared" si="407"/>
        <v>0</v>
      </c>
      <c r="BB853" s="84">
        <f t="shared" si="408"/>
        <v>0</v>
      </c>
      <c r="BC853" s="84">
        <f t="shared" si="421"/>
        <v>0</v>
      </c>
      <c r="BD853" s="84">
        <f t="shared" si="428"/>
        <v>0</v>
      </c>
      <c r="BE853" s="84">
        <v>0</v>
      </c>
      <c r="BF853" s="84">
        <f t="shared" si="422"/>
        <v>0</v>
      </c>
      <c r="BG853" s="84">
        <v>0</v>
      </c>
      <c r="BH853" s="84">
        <f t="shared" si="409"/>
        <v>0</v>
      </c>
      <c r="BI853" s="84">
        <f t="shared" si="423"/>
        <v>0</v>
      </c>
      <c r="BJ853" s="84">
        <f t="shared" si="410"/>
        <v>0</v>
      </c>
      <c r="BK853" s="84">
        <f t="shared" si="411"/>
        <v>0</v>
      </c>
      <c r="BL853" s="84">
        <f t="shared" si="424"/>
        <v>0</v>
      </c>
      <c r="BM853" s="84">
        <f t="shared" si="412"/>
        <v>0</v>
      </c>
      <c r="BN853" s="84">
        <f t="shared" si="413"/>
        <v>0</v>
      </c>
      <c r="BO853" s="84">
        <f t="shared" si="425"/>
        <v>0</v>
      </c>
      <c r="BP853" s="84">
        <f t="shared" si="429"/>
        <v>0</v>
      </c>
      <c r="BQ853" s="84">
        <v>0</v>
      </c>
      <c r="BR853" s="84">
        <f t="shared" si="426"/>
        <v>0</v>
      </c>
      <c r="BS853" s="84">
        <v>0</v>
      </c>
    </row>
    <row r="854" spans="1:71" s="85" customFormat="1">
      <c r="A854" s="69">
        <v>845</v>
      </c>
      <c r="B854" s="1"/>
      <c r="C854" s="1"/>
      <c r="D854" s="2"/>
      <c r="E854" s="3"/>
      <c r="F854" s="4"/>
      <c r="G854" s="2"/>
      <c r="H854" s="4"/>
      <c r="I854" s="4"/>
      <c r="J854" s="4"/>
      <c r="K854" s="5"/>
      <c r="L854" s="32"/>
      <c r="M854" s="4"/>
      <c r="N854" s="4"/>
      <c r="O854" s="5"/>
      <c r="P854" s="32"/>
      <c r="Q854" s="4"/>
      <c r="R854" s="4"/>
      <c r="S854" s="47"/>
      <c r="T854" s="32"/>
      <c r="U854" s="4"/>
      <c r="V854" s="4"/>
      <c r="W854" s="47"/>
      <c r="X854" s="86">
        <f>IF(Dane!$E$3=1,AL854+AX854+BJ854,IF(Dane!$E$3=2,AR854+BD854+BP854,AT854+BF854+BR854))</f>
        <v>0</v>
      </c>
      <c r="Y854" s="87">
        <f>IF(Dane!$E$3=1,AM854+AY854+BK854,IF(Dane!$E$3=2,AS854+BE854+BQ854,AU854+BG854+BS854))</f>
        <v>0</v>
      </c>
      <c r="Z854" s="87">
        <f>IF(((H854*Dane!$C$9)-X854)&lt;0,0,(H854*Dane!$C$9)-X854)</f>
        <v>0</v>
      </c>
      <c r="AA854" s="88">
        <f>IFERROR(IF(((I854*Dane!$C$9)-Y854)&lt;0,0,(I854*Dane!$C$9)-Y854),0)</f>
        <v>0</v>
      </c>
      <c r="AB854" s="74"/>
      <c r="AC854" s="83">
        <f>IF(Dane!$E$3=1,AL854,IF(Dane!$E$3=2,AR854,AT854))</f>
        <v>0</v>
      </c>
      <c r="AD854" s="83">
        <f>IF(Dane!$E$3=1,AM854,IF(Dane!$E$3=2,AS854,AU854))</f>
        <v>0</v>
      </c>
      <c r="AE854" s="83">
        <f>IF(Dane!$E$3=1,AX854,IF(Dane!$E$3=2,BD854,BF854))</f>
        <v>0</v>
      </c>
      <c r="AF854" s="83">
        <f>IF(Dane!$E$3=1,AY854,IF(Dane!$E$3=2,BE854,BG854))</f>
        <v>0</v>
      </c>
      <c r="AG854" s="83">
        <f>IF(Dane!$E$3=1,BJ854,IF(Dane!$E$3=2,BP854,BR854))</f>
        <v>0</v>
      </c>
      <c r="AH854" s="83">
        <f>IF(Dane!$E$3=1,BK854,IF(Dane!$E$3=2,BQ854,BS854))</f>
        <v>0</v>
      </c>
      <c r="AI854" s="84">
        <f t="shared" si="414"/>
        <v>0</v>
      </c>
      <c r="AJ854" s="84">
        <f t="shared" si="415"/>
        <v>0</v>
      </c>
      <c r="AK854" s="84"/>
      <c r="AL854" s="84">
        <f t="shared" si="401"/>
        <v>0</v>
      </c>
      <c r="AM854" s="84">
        <f t="shared" si="416"/>
        <v>0</v>
      </c>
      <c r="AN854" s="84">
        <f t="shared" si="417"/>
        <v>0</v>
      </c>
      <c r="AO854" s="84">
        <f t="shared" si="402"/>
        <v>0</v>
      </c>
      <c r="AP854" s="84">
        <f t="shared" si="403"/>
        <v>0</v>
      </c>
      <c r="AQ854" s="84">
        <f t="shared" si="418"/>
        <v>0</v>
      </c>
      <c r="AR854" s="84">
        <f t="shared" si="427"/>
        <v>0</v>
      </c>
      <c r="AS854" s="84">
        <v>0</v>
      </c>
      <c r="AT854" s="84">
        <f t="shared" si="430"/>
        <v>0</v>
      </c>
      <c r="AU854" s="84">
        <v>0</v>
      </c>
      <c r="AV854" s="84">
        <f t="shared" si="404"/>
        <v>0</v>
      </c>
      <c r="AW854" s="84">
        <f t="shared" si="419"/>
        <v>0</v>
      </c>
      <c r="AX854" s="84">
        <f t="shared" si="405"/>
        <v>0</v>
      </c>
      <c r="AY854" s="84">
        <f t="shared" si="406"/>
        <v>0</v>
      </c>
      <c r="AZ854" s="84">
        <f t="shared" si="420"/>
        <v>0</v>
      </c>
      <c r="BA854" s="84">
        <f t="shared" si="407"/>
        <v>0</v>
      </c>
      <c r="BB854" s="84">
        <f t="shared" si="408"/>
        <v>0</v>
      </c>
      <c r="BC854" s="84">
        <f t="shared" si="421"/>
        <v>0</v>
      </c>
      <c r="BD854" s="84">
        <f t="shared" si="428"/>
        <v>0</v>
      </c>
      <c r="BE854" s="84">
        <v>0</v>
      </c>
      <c r="BF854" s="84">
        <f t="shared" si="422"/>
        <v>0</v>
      </c>
      <c r="BG854" s="84">
        <v>0</v>
      </c>
      <c r="BH854" s="84">
        <f t="shared" si="409"/>
        <v>0</v>
      </c>
      <c r="BI854" s="84">
        <f t="shared" si="423"/>
        <v>0</v>
      </c>
      <c r="BJ854" s="84">
        <f t="shared" si="410"/>
        <v>0</v>
      </c>
      <c r="BK854" s="84">
        <f t="shared" si="411"/>
        <v>0</v>
      </c>
      <c r="BL854" s="84">
        <f t="shared" si="424"/>
        <v>0</v>
      </c>
      <c r="BM854" s="84">
        <f t="shared" si="412"/>
        <v>0</v>
      </c>
      <c r="BN854" s="84">
        <f t="shared" si="413"/>
        <v>0</v>
      </c>
      <c r="BO854" s="84">
        <f t="shared" si="425"/>
        <v>0</v>
      </c>
      <c r="BP854" s="84">
        <f t="shared" si="429"/>
        <v>0</v>
      </c>
      <c r="BQ854" s="84">
        <v>0</v>
      </c>
      <c r="BR854" s="84">
        <f t="shared" si="426"/>
        <v>0</v>
      </c>
      <c r="BS854" s="84">
        <v>0</v>
      </c>
    </row>
    <row r="855" spans="1:71" s="85" customFormat="1">
      <c r="A855" s="69">
        <v>846</v>
      </c>
      <c r="B855" s="1"/>
      <c r="C855" s="1"/>
      <c r="D855" s="2"/>
      <c r="E855" s="3"/>
      <c r="F855" s="4"/>
      <c r="G855" s="2"/>
      <c r="H855" s="4"/>
      <c r="I855" s="4"/>
      <c r="J855" s="4"/>
      <c r="K855" s="5"/>
      <c r="L855" s="32"/>
      <c r="M855" s="4"/>
      <c r="N855" s="4"/>
      <c r="O855" s="5"/>
      <c r="P855" s="32"/>
      <c r="Q855" s="4"/>
      <c r="R855" s="4"/>
      <c r="S855" s="47"/>
      <c r="T855" s="32"/>
      <c r="U855" s="4"/>
      <c r="V855" s="4"/>
      <c r="W855" s="47"/>
      <c r="X855" s="86">
        <f>IF(Dane!$E$3=1,AL855+AX855+BJ855,IF(Dane!$E$3=2,AR855+BD855+BP855,AT855+BF855+BR855))</f>
        <v>0</v>
      </c>
      <c r="Y855" s="87">
        <f>IF(Dane!$E$3=1,AM855+AY855+BK855,IF(Dane!$E$3=2,AS855+BE855+BQ855,AU855+BG855+BS855))</f>
        <v>0</v>
      </c>
      <c r="Z855" s="87">
        <f>IF(((H855*Dane!$C$9)-X855)&lt;0,0,(H855*Dane!$C$9)-X855)</f>
        <v>0</v>
      </c>
      <c r="AA855" s="88">
        <f>IFERROR(IF(((I855*Dane!$C$9)-Y855)&lt;0,0,(I855*Dane!$C$9)-Y855),0)</f>
        <v>0</v>
      </c>
      <c r="AB855" s="74"/>
      <c r="AC855" s="83">
        <f>IF(Dane!$E$3=1,AL855,IF(Dane!$E$3=2,AR855,AT855))</f>
        <v>0</v>
      </c>
      <c r="AD855" s="83">
        <f>IF(Dane!$E$3=1,AM855,IF(Dane!$E$3=2,AS855,AU855))</f>
        <v>0</v>
      </c>
      <c r="AE855" s="83">
        <f>IF(Dane!$E$3=1,AX855,IF(Dane!$E$3=2,BD855,BF855))</f>
        <v>0</v>
      </c>
      <c r="AF855" s="83">
        <f>IF(Dane!$E$3=1,AY855,IF(Dane!$E$3=2,BE855,BG855))</f>
        <v>0</v>
      </c>
      <c r="AG855" s="83">
        <f>IF(Dane!$E$3=1,BJ855,IF(Dane!$E$3=2,BP855,BR855))</f>
        <v>0</v>
      </c>
      <c r="AH855" s="83">
        <f>IF(Dane!$E$3=1,BK855,IF(Dane!$E$3=2,BQ855,BS855))</f>
        <v>0</v>
      </c>
      <c r="AI855" s="84">
        <f t="shared" si="414"/>
        <v>0</v>
      </c>
      <c r="AJ855" s="84">
        <f t="shared" si="415"/>
        <v>0</v>
      </c>
      <c r="AK855" s="84"/>
      <c r="AL855" s="84">
        <f t="shared" si="401"/>
        <v>0</v>
      </c>
      <c r="AM855" s="84">
        <f t="shared" si="416"/>
        <v>0</v>
      </c>
      <c r="AN855" s="84">
        <f t="shared" si="417"/>
        <v>0</v>
      </c>
      <c r="AO855" s="84">
        <f t="shared" si="402"/>
        <v>0</v>
      </c>
      <c r="AP855" s="84">
        <f t="shared" si="403"/>
        <v>0</v>
      </c>
      <c r="AQ855" s="84">
        <f t="shared" si="418"/>
        <v>0</v>
      </c>
      <c r="AR855" s="84">
        <f t="shared" si="427"/>
        <v>0</v>
      </c>
      <c r="AS855" s="84">
        <v>0</v>
      </c>
      <c r="AT855" s="84">
        <f t="shared" si="430"/>
        <v>0</v>
      </c>
      <c r="AU855" s="84">
        <v>0</v>
      </c>
      <c r="AV855" s="84">
        <f t="shared" si="404"/>
        <v>0</v>
      </c>
      <c r="AW855" s="84">
        <f t="shared" si="419"/>
        <v>0</v>
      </c>
      <c r="AX855" s="84">
        <f t="shared" si="405"/>
        <v>0</v>
      </c>
      <c r="AY855" s="84">
        <f t="shared" si="406"/>
        <v>0</v>
      </c>
      <c r="AZ855" s="84">
        <f t="shared" si="420"/>
        <v>0</v>
      </c>
      <c r="BA855" s="84">
        <f t="shared" si="407"/>
        <v>0</v>
      </c>
      <c r="BB855" s="84">
        <f t="shared" si="408"/>
        <v>0</v>
      </c>
      <c r="BC855" s="84">
        <f t="shared" si="421"/>
        <v>0</v>
      </c>
      <c r="BD855" s="84">
        <f t="shared" si="428"/>
        <v>0</v>
      </c>
      <c r="BE855" s="84">
        <v>0</v>
      </c>
      <c r="BF855" s="84">
        <f t="shared" si="422"/>
        <v>0</v>
      </c>
      <c r="BG855" s="84">
        <v>0</v>
      </c>
      <c r="BH855" s="84">
        <f t="shared" si="409"/>
        <v>0</v>
      </c>
      <c r="BI855" s="84">
        <f t="shared" si="423"/>
        <v>0</v>
      </c>
      <c r="BJ855" s="84">
        <f t="shared" si="410"/>
        <v>0</v>
      </c>
      <c r="BK855" s="84">
        <f t="shared" si="411"/>
        <v>0</v>
      </c>
      <c r="BL855" s="84">
        <f t="shared" si="424"/>
        <v>0</v>
      </c>
      <c r="BM855" s="84">
        <f t="shared" si="412"/>
        <v>0</v>
      </c>
      <c r="BN855" s="84">
        <f t="shared" si="413"/>
        <v>0</v>
      </c>
      <c r="BO855" s="84">
        <f t="shared" si="425"/>
        <v>0</v>
      </c>
      <c r="BP855" s="84">
        <f t="shared" si="429"/>
        <v>0</v>
      </c>
      <c r="BQ855" s="84">
        <v>0</v>
      </c>
      <c r="BR855" s="84">
        <f t="shared" si="426"/>
        <v>0</v>
      </c>
      <c r="BS855" s="84">
        <v>0</v>
      </c>
    </row>
    <row r="856" spans="1:71" s="85" customFormat="1">
      <c r="A856" s="69">
        <v>847</v>
      </c>
      <c r="B856" s="1"/>
      <c r="C856" s="1"/>
      <c r="D856" s="2"/>
      <c r="E856" s="3"/>
      <c r="F856" s="4"/>
      <c r="G856" s="2"/>
      <c r="H856" s="4"/>
      <c r="I856" s="4"/>
      <c r="J856" s="4"/>
      <c r="K856" s="5"/>
      <c r="L856" s="32"/>
      <c r="M856" s="4"/>
      <c r="N856" s="4"/>
      <c r="O856" s="5"/>
      <c r="P856" s="32"/>
      <c r="Q856" s="4"/>
      <c r="R856" s="4"/>
      <c r="S856" s="47"/>
      <c r="T856" s="32"/>
      <c r="U856" s="4"/>
      <c r="V856" s="4"/>
      <c r="W856" s="47"/>
      <c r="X856" s="86">
        <f>IF(Dane!$E$3=1,AL856+AX856+BJ856,IF(Dane!$E$3=2,AR856+BD856+BP856,AT856+BF856+BR856))</f>
        <v>0</v>
      </c>
      <c r="Y856" s="87">
        <f>IF(Dane!$E$3=1,AM856+AY856+BK856,IF(Dane!$E$3=2,AS856+BE856+BQ856,AU856+BG856+BS856))</f>
        <v>0</v>
      </c>
      <c r="Z856" s="87">
        <f>IF(((H856*Dane!$C$9)-X856)&lt;0,0,(H856*Dane!$C$9)-X856)</f>
        <v>0</v>
      </c>
      <c r="AA856" s="88">
        <f>IFERROR(IF(((I856*Dane!$C$9)-Y856)&lt;0,0,(I856*Dane!$C$9)-Y856),0)</f>
        <v>0</v>
      </c>
      <c r="AB856" s="74"/>
      <c r="AC856" s="83">
        <f>IF(Dane!$E$3=1,AL856,IF(Dane!$E$3=2,AR856,AT856))</f>
        <v>0</v>
      </c>
      <c r="AD856" s="83">
        <f>IF(Dane!$E$3=1,AM856,IF(Dane!$E$3=2,AS856,AU856))</f>
        <v>0</v>
      </c>
      <c r="AE856" s="83">
        <f>IF(Dane!$E$3=1,AX856,IF(Dane!$E$3=2,BD856,BF856))</f>
        <v>0</v>
      </c>
      <c r="AF856" s="83">
        <f>IF(Dane!$E$3=1,AY856,IF(Dane!$E$3=2,BE856,BG856))</f>
        <v>0</v>
      </c>
      <c r="AG856" s="83">
        <f>IF(Dane!$E$3=1,BJ856,IF(Dane!$E$3=2,BP856,BR856))</f>
        <v>0</v>
      </c>
      <c r="AH856" s="83">
        <f>IF(Dane!$E$3=1,BK856,IF(Dane!$E$3=2,BQ856,BS856))</f>
        <v>0</v>
      </c>
      <c r="AI856" s="84">
        <f t="shared" si="414"/>
        <v>0</v>
      </c>
      <c r="AJ856" s="84">
        <f t="shared" si="415"/>
        <v>0</v>
      </c>
      <c r="AK856" s="84"/>
      <c r="AL856" s="84">
        <f t="shared" si="401"/>
        <v>0</v>
      </c>
      <c r="AM856" s="84">
        <f t="shared" si="416"/>
        <v>0</v>
      </c>
      <c r="AN856" s="84">
        <f t="shared" si="417"/>
        <v>0</v>
      </c>
      <c r="AO856" s="84">
        <f t="shared" si="402"/>
        <v>0</v>
      </c>
      <c r="AP856" s="84">
        <f t="shared" si="403"/>
        <v>0</v>
      </c>
      <c r="AQ856" s="84">
        <f t="shared" si="418"/>
        <v>0</v>
      </c>
      <c r="AR856" s="84">
        <f t="shared" si="427"/>
        <v>0</v>
      </c>
      <c r="AS856" s="84">
        <v>0</v>
      </c>
      <c r="AT856" s="84">
        <f t="shared" si="430"/>
        <v>0</v>
      </c>
      <c r="AU856" s="84">
        <v>0</v>
      </c>
      <c r="AV856" s="84">
        <f t="shared" si="404"/>
        <v>0</v>
      </c>
      <c r="AW856" s="84">
        <f t="shared" si="419"/>
        <v>0</v>
      </c>
      <c r="AX856" s="84">
        <f t="shared" si="405"/>
        <v>0</v>
      </c>
      <c r="AY856" s="84">
        <f t="shared" si="406"/>
        <v>0</v>
      </c>
      <c r="AZ856" s="84">
        <f t="shared" si="420"/>
        <v>0</v>
      </c>
      <c r="BA856" s="84">
        <f t="shared" si="407"/>
        <v>0</v>
      </c>
      <c r="BB856" s="84">
        <f t="shared" si="408"/>
        <v>0</v>
      </c>
      <c r="BC856" s="84">
        <f t="shared" si="421"/>
        <v>0</v>
      </c>
      <c r="BD856" s="84">
        <f t="shared" si="428"/>
        <v>0</v>
      </c>
      <c r="BE856" s="84">
        <v>0</v>
      </c>
      <c r="BF856" s="84">
        <f t="shared" si="422"/>
        <v>0</v>
      </c>
      <c r="BG856" s="84">
        <v>0</v>
      </c>
      <c r="BH856" s="84">
        <f t="shared" si="409"/>
        <v>0</v>
      </c>
      <c r="BI856" s="84">
        <f t="shared" si="423"/>
        <v>0</v>
      </c>
      <c r="BJ856" s="84">
        <f t="shared" si="410"/>
        <v>0</v>
      </c>
      <c r="BK856" s="84">
        <f t="shared" si="411"/>
        <v>0</v>
      </c>
      <c r="BL856" s="84">
        <f t="shared" si="424"/>
        <v>0</v>
      </c>
      <c r="BM856" s="84">
        <f t="shared" si="412"/>
        <v>0</v>
      </c>
      <c r="BN856" s="84">
        <f t="shared" si="413"/>
        <v>0</v>
      </c>
      <c r="BO856" s="84">
        <f t="shared" si="425"/>
        <v>0</v>
      </c>
      <c r="BP856" s="84">
        <f t="shared" si="429"/>
        <v>0</v>
      </c>
      <c r="BQ856" s="84">
        <v>0</v>
      </c>
      <c r="BR856" s="84">
        <f t="shared" si="426"/>
        <v>0</v>
      </c>
      <c r="BS856" s="84">
        <v>0</v>
      </c>
    </row>
    <row r="857" spans="1:71" s="85" customFormat="1">
      <c r="A857" s="69">
        <v>848</v>
      </c>
      <c r="B857" s="1"/>
      <c r="C857" s="1"/>
      <c r="D857" s="2"/>
      <c r="E857" s="3"/>
      <c r="F857" s="4"/>
      <c r="G857" s="2"/>
      <c r="H857" s="4"/>
      <c r="I857" s="4"/>
      <c r="J857" s="4"/>
      <c r="K857" s="5"/>
      <c r="L857" s="32"/>
      <c r="M857" s="4"/>
      <c r="N857" s="4"/>
      <c r="O857" s="5"/>
      <c r="P857" s="32"/>
      <c r="Q857" s="4"/>
      <c r="R857" s="4"/>
      <c r="S857" s="47"/>
      <c r="T857" s="32"/>
      <c r="U857" s="4"/>
      <c r="V857" s="4"/>
      <c r="W857" s="47"/>
      <c r="X857" s="86">
        <f>IF(Dane!$E$3=1,AL857+AX857+BJ857,IF(Dane!$E$3=2,AR857+BD857+BP857,AT857+BF857+BR857))</f>
        <v>0</v>
      </c>
      <c r="Y857" s="87">
        <f>IF(Dane!$E$3=1,AM857+AY857+BK857,IF(Dane!$E$3=2,AS857+BE857+BQ857,AU857+BG857+BS857))</f>
        <v>0</v>
      </c>
      <c r="Z857" s="87">
        <f>IF(((H857*Dane!$C$9)-X857)&lt;0,0,(H857*Dane!$C$9)-X857)</f>
        <v>0</v>
      </c>
      <c r="AA857" s="88">
        <f>IFERROR(IF(((I857*Dane!$C$9)-Y857)&lt;0,0,(I857*Dane!$C$9)-Y857),0)</f>
        <v>0</v>
      </c>
      <c r="AB857" s="74"/>
      <c r="AC857" s="83">
        <f>IF(Dane!$E$3=1,AL857,IF(Dane!$E$3=2,AR857,AT857))</f>
        <v>0</v>
      </c>
      <c r="AD857" s="83">
        <f>IF(Dane!$E$3=1,AM857,IF(Dane!$E$3=2,AS857,AU857))</f>
        <v>0</v>
      </c>
      <c r="AE857" s="83">
        <f>IF(Dane!$E$3=1,AX857,IF(Dane!$E$3=2,BD857,BF857))</f>
        <v>0</v>
      </c>
      <c r="AF857" s="83">
        <f>IF(Dane!$E$3=1,AY857,IF(Dane!$E$3=2,BE857,BG857))</f>
        <v>0</v>
      </c>
      <c r="AG857" s="83">
        <f>IF(Dane!$E$3=1,BJ857,IF(Dane!$E$3=2,BP857,BR857))</f>
        <v>0</v>
      </c>
      <c r="AH857" s="83">
        <f>IF(Dane!$E$3=1,BK857,IF(Dane!$E$3=2,BQ857,BS857))</f>
        <v>0</v>
      </c>
      <c r="AI857" s="84">
        <f t="shared" si="414"/>
        <v>0</v>
      </c>
      <c r="AJ857" s="84">
        <f t="shared" si="415"/>
        <v>0</v>
      </c>
      <c r="AK857" s="84"/>
      <c r="AL857" s="84">
        <f t="shared" si="401"/>
        <v>0</v>
      </c>
      <c r="AM857" s="84">
        <f t="shared" si="416"/>
        <v>0</v>
      </c>
      <c r="AN857" s="84">
        <f t="shared" si="417"/>
        <v>0</v>
      </c>
      <c r="AO857" s="84">
        <f t="shared" si="402"/>
        <v>0</v>
      </c>
      <c r="AP857" s="84">
        <f t="shared" si="403"/>
        <v>0</v>
      </c>
      <c r="AQ857" s="84">
        <f t="shared" si="418"/>
        <v>0</v>
      </c>
      <c r="AR857" s="84">
        <f t="shared" si="427"/>
        <v>0</v>
      </c>
      <c r="AS857" s="84">
        <v>0</v>
      </c>
      <c r="AT857" s="84">
        <f t="shared" si="430"/>
        <v>0</v>
      </c>
      <c r="AU857" s="84">
        <v>0</v>
      </c>
      <c r="AV857" s="84">
        <f t="shared" si="404"/>
        <v>0</v>
      </c>
      <c r="AW857" s="84">
        <f t="shared" si="419"/>
        <v>0</v>
      </c>
      <c r="AX857" s="84">
        <f t="shared" si="405"/>
        <v>0</v>
      </c>
      <c r="AY857" s="84">
        <f t="shared" si="406"/>
        <v>0</v>
      </c>
      <c r="AZ857" s="84">
        <f t="shared" si="420"/>
        <v>0</v>
      </c>
      <c r="BA857" s="84">
        <f t="shared" si="407"/>
        <v>0</v>
      </c>
      <c r="BB857" s="84">
        <f t="shared" si="408"/>
        <v>0</v>
      </c>
      <c r="BC857" s="84">
        <f t="shared" si="421"/>
        <v>0</v>
      </c>
      <c r="BD857" s="84">
        <f t="shared" si="428"/>
        <v>0</v>
      </c>
      <c r="BE857" s="84">
        <v>0</v>
      </c>
      <c r="BF857" s="84">
        <f t="shared" si="422"/>
        <v>0</v>
      </c>
      <c r="BG857" s="84">
        <v>0</v>
      </c>
      <c r="BH857" s="84">
        <f t="shared" si="409"/>
        <v>0</v>
      </c>
      <c r="BI857" s="84">
        <f t="shared" si="423"/>
        <v>0</v>
      </c>
      <c r="BJ857" s="84">
        <f t="shared" si="410"/>
        <v>0</v>
      </c>
      <c r="BK857" s="84">
        <f t="shared" si="411"/>
        <v>0</v>
      </c>
      <c r="BL857" s="84">
        <f t="shared" si="424"/>
        <v>0</v>
      </c>
      <c r="BM857" s="84">
        <f t="shared" si="412"/>
        <v>0</v>
      </c>
      <c r="BN857" s="84">
        <f t="shared" si="413"/>
        <v>0</v>
      </c>
      <c r="BO857" s="84">
        <f t="shared" si="425"/>
        <v>0</v>
      </c>
      <c r="BP857" s="84">
        <f t="shared" si="429"/>
        <v>0</v>
      </c>
      <c r="BQ857" s="84">
        <v>0</v>
      </c>
      <c r="BR857" s="84">
        <f t="shared" si="426"/>
        <v>0</v>
      </c>
      <c r="BS857" s="84">
        <v>0</v>
      </c>
    </row>
    <row r="858" spans="1:71" s="85" customFormat="1">
      <c r="A858" s="69">
        <v>849</v>
      </c>
      <c r="B858" s="1"/>
      <c r="C858" s="1"/>
      <c r="D858" s="2"/>
      <c r="E858" s="3"/>
      <c r="F858" s="4"/>
      <c r="G858" s="2"/>
      <c r="H858" s="4"/>
      <c r="I858" s="4"/>
      <c r="J858" s="4"/>
      <c r="K858" s="5"/>
      <c r="L858" s="32"/>
      <c r="M858" s="4"/>
      <c r="N858" s="4"/>
      <c r="O858" s="5"/>
      <c r="P858" s="32"/>
      <c r="Q858" s="4"/>
      <c r="R858" s="4"/>
      <c r="S858" s="47"/>
      <c r="T858" s="32"/>
      <c r="U858" s="4"/>
      <c r="V858" s="4"/>
      <c r="W858" s="47"/>
      <c r="X858" s="86">
        <f>IF(Dane!$E$3=1,AL858+AX858+BJ858,IF(Dane!$E$3=2,AR858+BD858+BP858,AT858+BF858+BR858))</f>
        <v>0</v>
      </c>
      <c r="Y858" s="87">
        <f>IF(Dane!$E$3=1,AM858+AY858+BK858,IF(Dane!$E$3=2,AS858+BE858+BQ858,AU858+BG858+BS858))</f>
        <v>0</v>
      </c>
      <c r="Z858" s="87">
        <f>IF(((H858*Dane!$C$9)-X858)&lt;0,0,(H858*Dane!$C$9)-X858)</f>
        <v>0</v>
      </c>
      <c r="AA858" s="88">
        <f>IFERROR(IF(((I858*Dane!$C$9)-Y858)&lt;0,0,(I858*Dane!$C$9)-Y858),0)</f>
        <v>0</v>
      </c>
      <c r="AB858" s="74"/>
      <c r="AC858" s="83">
        <f>IF(Dane!$E$3=1,AL858,IF(Dane!$E$3=2,AR858,AT858))</f>
        <v>0</v>
      </c>
      <c r="AD858" s="83">
        <f>IF(Dane!$E$3=1,AM858,IF(Dane!$E$3=2,AS858,AU858))</f>
        <v>0</v>
      </c>
      <c r="AE858" s="83">
        <f>IF(Dane!$E$3=1,AX858,IF(Dane!$E$3=2,BD858,BF858))</f>
        <v>0</v>
      </c>
      <c r="AF858" s="83">
        <f>IF(Dane!$E$3=1,AY858,IF(Dane!$E$3=2,BE858,BG858))</f>
        <v>0</v>
      </c>
      <c r="AG858" s="83">
        <f>IF(Dane!$E$3=1,BJ858,IF(Dane!$E$3=2,BP858,BR858))</f>
        <v>0</v>
      </c>
      <c r="AH858" s="83">
        <f>IF(Dane!$E$3=1,BK858,IF(Dane!$E$3=2,BQ858,BS858))</f>
        <v>0</v>
      </c>
      <c r="AI858" s="84">
        <f t="shared" si="414"/>
        <v>0</v>
      </c>
      <c r="AJ858" s="84">
        <f t="shared" si="415"/>
        <v>0</v>
      </c>
      <c r="AK858" s="84"/>
      <c r="AL858" s="84">
        <f t="shared" si="401"/>
        <v>0</v>
      </c>
      <c r="AM858" s="84">
        <f t="shared" si="416"/>
        <v>0</v>
      </c>
      <c r="AN858" s="84">
        <f t="shared" si="417"/>
        <v>0</v>
      </c>
      <c r="AO858" s="84">
        <f t="shared" si="402"/>
        <v>0</v>
      </c>
      <c r="AP858" s="84">
        <f t="shared" si="403"/>
        <v>0</v>
      </c>
      <c r="AQ858" s="84">
        <f t="shared" si="418"/>
        <v>0</v>
      </c>
      <c r="AR858" s="84">
        <f t="shared" si="427"/>
        <v>0</v>
      </c>
      <c r="AS858" s="84">
        <v>0</v>
      </c>
      <c r="AT858" s="84">
        <f t="shared" si="430"/>
        <v>0</v>
      </c>
      <c r="AU858" s="84">
        <v>0</v>
      </c>
      <c r="AV858" s="84">
        <f t="shared" si="404"/>
        <v>0</v>
      </c>
      <c r="AW858" s="84">
        <f t="shared" si="419"/>
        <v>0</v>
      </c>
      <c r="AX858" s="84">
        <f t="shared" si="405"/>
        <v>0</v>
      </c>
      <c r="AY858" s="84">
        <f t="shared" si="406"/>
        <v>0</v>
      </c>
      <c r="AZ858" s="84">
        <f t="shared" si="420"/>
        <v>0</v>
      </c>
      <c r="BA858" s="84">
        <f t="shared" si="407"/>
        <v>0</v>
      </c>
      <c r="BB858" s="84">
        <f t="shared" si="408"/>
        <v>0</v>
      </c>
      <c r="BC858" s="84">
        <f t="shared" si="421"/>
        <v>0</v>
      </c>
      <c r="BD858" s="84">
        <f t="shared" si="428"/>
        <v>0</v>
      </c>
      <c r="BE858" s="84">
        <v>0</v>
      </c>
      <c r="BF858" s="84">
        <f t="shared" si="422"/>
        <v>0</v>
      </c>
      <c r="BG858" s="84">
        <v>0</v>
      </c>
      <c r="BH858" s="84">
        <f t="shared" si="409"/>
        <v>0</v>
      </c>
      <c r="BI858" s="84">
        <f t="shared" si="423"/>
        <v>0</v>
      </c>
      <c r="BJ858" s="84">
        <f t="shared" si="410"/>
        <v>0</v>
      </c>
      <c r="BK858" s="84">
        <f t="shared" si="411"/>
        <v>0</v>
      </c>
      <c r="BL858" s="84">
        <f t="shared" si="424"/>
        <v>0</v>
      </c>
      <c r="BM858" s="84">
        <f t="shared" si="412"/>
        <v>0</v>
      </c>
      <c r="BN858" s="84">
        <f t="shared" si="413"/>
        <v>0</v>
      </c>
      <c r="BO858" s="84">
        <f t="shared" si="425"/>
        <v>0</v>
      </c>
      <c r="BP858" s="84">
        <f t="shared" si="429"/>
        <v>0</v>
      </c>
      <c r="BQ858" s="84">
        <v>0</v>
      </c>
      <c r="BR858" s="84">
        <f t="shared" si="426"/>
        <v>0</v>
      </c>
      <c r="BS858" s="84">
        <v>0</v>
      </c>
    </row>
    <row r="859" spans="1:71" s="85" customFormat="1">
      <c r="A859" s="69">
        <v>850</v>
      </c>
      <c r="B859" s="1"/>
      <c r="C859" s="1"/>
      <c r="D859" s="2"/>
      <c r="E859" s="3"/>
      <c r="F859" s="4"/>
      <c r="G859" s="2"/>
      <c r="H859" s="4"/>
      <c r="I859" s="4"/>
      <c r="J859" s="4"/>
      <c r="K859" s="5"/>
      <c r="L859" s="32"/>
      <c r="M859" s="4"/>
      <c r="N859" s="4"/>
      <c r="O859" s="5"/>
      <c r="P859" s="32"/>
      <c r="Q859" s="4"/>
      <c r="R859" s="4"/>
      <c r="S859" s="47"/>
      <c r="T859" s="32"/>
      <c r="U859" s="4"/>
      <c r="V859" s="4"/>
      <c r="W859" s="47"/>
      <c r="X859" s="86">
        <f>IF(Dane!$E$3=1,AL859+AX859+BJ859,IF(Dane!$E$3=2,AR859+BD859+BP859,AT859+BF859+BR859))</f>
        <v>0</v>
      </c>
      <c r="Y859" s="87">
        <f>IF(Dane!$E$3=1,AM859+AY859+BK859,IF(Dane!$E$3=2,AS859+BE859+BQ859,AU859+BG859+BS859))</f>
        <v>0</v>
      </c>
      <c r="Z859" s="87">
        <f>IF(((H859*Dane!$C$9)-X859)&lt;0,0,(H859*Dane!$C$9)-X859)</f>
        <v>0</v>
      </c>
      <c r="AA859" s="88">
        <f>IFERROR(IF(((I859*Dane!$C$9)-Y859)&lt;0,0,(I859*Dane!$C$9)-Y859),0)</f>
        <v>0</v>
      </c>
      <c r="AB859" s="74"/>
      <c r="AC859" s="83">
        <f>IF(Dane!$E$3=1,AL859,IF(Dane!$E$3=2,AR859,AT859))</f>
        <v>0</v>
      </c>
      <c r="AD859" s="83">
        <f>IF(Dane!$E$3=1,AM859,IF(Dane!$E$3=2,AS859,AU859))</f>
        <v>0</v>
      </c>
      <c r="AE859" s="83">
        <f>IF(Dane!$E$3=1,AX859,IF(Dane!$E$3=2,BD859,BF859))</f>
        <v>0</v>
      </c>
      <c r="AF859" s="83">
        <f>IF(Dane!$E$3=1,AY859,IF(Dane!$E$3=2,BE859,BG859))</f>
        <v>0</v>
      </c>
      <c r="AG859" s="83">
        <f>IF(Dane!$E$3=1,BJ859,IF(Dane!$E$3=2,BP859,BR859))</f>
        <v>0</v>
      </c>
      <c r="AH859" s="83">
        <f>IF(Dane!$E$3=1,BK859,IF(Dane!$E$3=2,BQ859,BS859))</f>
        <v>0</v>
      </c>
      <c r="AI859" s="84">
        <f t="shared" si="414"/>
        <v>0</v>
      </c>
      <c r="AJ859" s="84">
        <f t="shared" si="415"/>
        <v>0</v>
      </c>
      <c r="AK859" s="84"/>
      <c r="AL859" s="84">
        <f t="shared" si="401"/>
        <v>0</v>
      </c>
      <c r="AM859" s="84">
        <f t="shared" si="416"/>
        <v>0</v>
      </c>
      <c r="AN859" s="84">
        <f t="shared" si="417"/>
        <v>0</v>
      </c>
      <c r="AO859" s="84">
        <f t="shared" si="402"/>
        <v>0</v>
      </c>
      <c r="AP859" s="84">
        <f t="shared" si="403"/>
        <v>0</v>
      </c>
      <c r="AQ859" s="84">
        <f t="shared" si="418"/>
        <v>0</v>
      </c>
      <c r="AR859" s="84">
        <f t="shared" si="427"/>
        <v>0</v>
      </c>
      <c r="AS859" s="84">
        <v>0</v>
      </c>
      <c r="AT859" s="84">
        <f t="shared" si="430"/>
        <v>0</v>
      </c>
      <c r="AU859" s="84">
        <v>0</v>
      </c>
      <c r="AV859" s="84">
        <f t="shared" si="404"/>
        <v>0</v>
      </c>
      <c r="AW859" s="84">
        <f t="shared" si="419"/>
        <v>0</v>
      </c>
      <c r="AX859" s="84">
        <f t="shared" si="405"/>
        <v>0</v>
      </c>
      <c r="AY859" s="84">
        <f t="shared" si="406"/>
        <v>0</v>
      </c>
      <c r="AZ859" s="84">
        <f t="shared" si="420"/>
        <v>0</v>
      </c>
      <c r="BA859" s="84">
        <f t="shared" si="407"/>
        <v>0</v>
      </c>
      <c r="BB859" s="84">
        <f t="shared" si="408"/>
        <v>0</v>
      </c>
      <c r="BC859" s="84">
        <f t="shared" si="421"/>
        <v>0</v>
      </c>
      <c r="BD859" s="84">
        <f t="shared" si="428"/>
        <v>0</v>
      </c>
      <c r="BE859" s="84">
        <v>0</v>
      </c>
      <c r="BF859" s="84">
        <f t="shared" si="422"/>
        <v>0</v>
      </c>
      <c r="BG859" s="84">
        <v>0</v>
      </c>
      <c r="BH859" s="84">
        <f t="shared" si="409"/>
        <v>0</v>
      </c>
      <c r="BI859" s="84">
        <f t="shared" si="423"/>
        <v>0</v>
      </c>
      <c r="BJ859" s="84">
        <f t="shared" si="410"/>
        <v>0</v>
      </c>
      <c r="BK859" s="84">
        <f t="shared" si="411"/>
        <v>0</v>
      </c>
      <c r="BL859" s="84">
        <f t="shared" si="424"/>
        <v>0</v>
      </c>
      <c r="BM859" s="84">
        <f t="shared" si="412"/>
        <v>0</v>
      </c>
      <c r="BN859" s="84">
        <f t="shared" si="413"/>
        <v>0</v>
      </c>
      <c r="BO859" s="84">
        <f t="shared" si="425"/>
        <v>0</v>
      </c>
      <c r="BP859" s="84">
        <f t="shared" si="429"/>
        <v>0</v>
      </c>
      <c r="BQ859" s="84">
        <v>0</v>
      </c>
      <c r="BR859" s="84">
        <f t="shared" si="426"/>
        <v>0</v>
      </c>
      <c r="BS859" s="84">
        <v>0</v>
      </c>
    </row>
    <row r="860" spans="1:71" s="85" customFormat="1">
      <c r="A860" s="69">
        <v>851</v>
      </c>
      <c r="B860" s="1"/>
      <c r="C860" s="1"/>
      <c r="D860" s="2"/>
      <c r="E860" s="3"/>
      <c r="F860" s="4"/>
      <c r="G860" s="2"/>
      <c r="H860" s="4"/>
      <c r="I860" s="4"/>
      <c r="J860" s="4"/>
      <c r="K860" s="5"/>
      <c r="L860" s="32"/>
      <c r="M860" s="4"/>
      <c r="N860" s="4"/>
      <c r="O860" s="5"/>
      <c r="P860" s="32"/>
      <c r="Q860" s="4"/>
      <c r="R860" s="4"/>
      <c r="S860" s="47"/>
      <c r="T860" s="32"/>
      <c r="U860" s="4"/>
      <c r="V860" s="4"/>
      <c r="W860" s="47"/>
      <c r="X860" s="86">
        <f>IF(Dane!$E$3=1,AL860+AX860+BJ860,IF(Dane!$E$3=2,AR860+BD860+BP860,AT860+BF860+BR860))</f>
        <v>0</v>
      </c>
      <c r="Y860" s="87">
        <f>IF(Dane!$E$3=1,AM860+AY860+BK860,IF(Dane!$E$3=2,AS860+BE860+BQ860,AU860+BG860+BS860))</f>
        <v>0</v>
      </c>
      <c r="Z860" s="87">
        <f>IF(((H860*Dane!$C$9)-X860)&lt;0,0,(H860*Dane!$C$9)-X860)</f>
        <v>0</v>
      </c>
      <c r="AA860" s="88">
        <f>IFERROR(IF(((I860*Dane!$C$9)-Y860)&lt;0,0,(I860*Dane!$C$9)-Y860),0)</f>
        <v>0</v>
      </c>
      <c r="AB860" s="74"/>
      <c r="AC860" s="83">
        <f>IF(Dane!$E$3=1,AL860,IF(Dane!$E$3=2,AR860,AT860))</f>
        <v>0</v>
      </c>
      <c r="AD860" s="83">
        <f>IF(Dane!$E$3=1,AM860,IF(Dane!$E$3=2,AS860,AU860))</f>
        <v>0</v>
      </c>
      <c r="AE860" s="83">
        <f>IF(Dane!$E$3=1,AX860,IF(Dane!$E$3=2,BD860,BF860))</f>
        <v>0</v>
      </c>
      <c r="AF860" s="83">
        <f>IF(Dane!$E$3=1,AY860,IF(Dane!$E$3=2,BE860,BG860))</f>
        <v>0</v>
      </c>
      <c r="AG860" s="83">
        <f>IF(Dane!$E$3=1,BJ860,IF(Dane!$E$3=2,BP860,BR860))</f>
        <v>0</v>
      </c>
      <c r="AH860" s="83">
        <f>IF(Dane!$E$3=1,BK860,IF(Dane!$E$3=2,BQ860,BS860))</f>
        <v>0</v>
      </c>
      <c r="AI860" s="84">
        <f t="shared" si="414"/>
        <v>0</v>
      </c>
      <c r="AJ860" s="84">
        <f t="shared" si="415"/>
        <v>0</v>
      </c>
      <c r="AK860" s="84"/>
      <c r="AL860" s="84">
        <f t="shared" si="401"/>
        <v>0</v>
      </c>
      <c r="AM860" s="84">
        <f t="shared" si="416"/>
        <v>0</v>
      </c>
      <c r="AN860" s="84">
        <f t="shared" si="417"/>
        <v>0</v>
      </c>
      <c r="AO860" s="84">
        <f t="shared" si="402"/>
        <v>0</v>
      </c>
      <c r="AP860" s="84">
        <f t="shared" si="403"/>
        <v>0</v>
      </c>
      <c r="AQ860" s="84">
        <f t="shared" si="418"/>
        <v>0</v>
      </c>
      <c r="AR860" s="84">
        <f t="shared" si="427"/>
        <v>0</v>
      </c>
      <c r="AS860" s="84">
        <v>0</v>
      </c>
      <c r="AT860" s="84">
        <f t="shared" si="430"/>
        <v>0</v>
      </c>
      <c r="AU860" s="84">
        <v>0</v>
      </c>
      <c r="AV860" s="84">
        <f t="shared" si="404"/>
        <v>0</v>
      </c>
      <c r="AW860" s="84">
        <f t="shared" si="419"/>
        <v>0</v>
      </c>
      <c r="AX860" s="84">
        <f t="shared" si="405"/>
        <v>0</v>
      </c>
      <c r="AY860" s="84">
        <f t="shared" si="406"/>
        <v>0</v>
      </c>
      <c r="AZ860" s="84">
        <f t="shared" si="420"/>
        <v>0</v>
      </c>
      <c r="BA860" s="84">
        <f t="shared" si="407"/>
        <v>0</v>
      </c>
      <c r="BB860" s="84">
        <f t="shared" si="408"/>
        <v>0</v>
      </c>
      <c r="BC860" s="84">
        <f t="shared" si="421"/>
        <v>0</v>
      </c>
      <c r="BD860" s="84">
        <f t="shared" si="428"/>
        <v>0</v>
      </c>
      <c r="BE860" s="84">
        <v>0</v>
      </c>
      <c r="BF860" s="84">
        <f t="shared" si="422"/>
        <v>0</v>
      </c>
      <c r="BG860" s="84">
        <v>0</v>
      </c>
      <c r="BH860" s="84">
        <f t="shared" si="409"/>
        <v>0</v>
      </c>
      <c r="BI860" s="84">
        <f t="shared" si="423"/>
        <v>0</v>
      </c>
      <c r="BJ860" s="84">
        <f t="shared" si="410"/>
        <v>0</v>
      </c>
      <c r="BK860" s="84">
        <f t="shared" si="411"/>
        <v>0</v>
      </c>
      <c r="BL860" s="84">
        <f t="shared" si="424"/>
        <v>0</v>
      </c>
      <c r="BM860" s="84">
        <f t="shared" si="412"/>
        <v>0</v>
      </c>
      <c r="BN860" s="84">
        <f t="shared" si="413"/>
        <v>0</v>
      </c>
      <c r="BO860" s="84">
        <f t="shared" si="425"/>
        <v>0</v>
      </c>
      <c r="BP860" s="84">
        <f t="shared" si="429"/>
        <v>0</v>
      </c>
      <c r="BQ860" s="84">
        <v>0</v>
      </c>
      <c r="BR860" s="84">
        <f t="shared" si="426"/>
        <v>0</v>
      </c>
      <c r="BS860" s="84">
        <v>0</v>
      </c>
    </row>
    <row r="861" spans="1:71" s="85" customFormat="1">
      <c r="A861" s="69">
        <v>852</v>
      </c>
      <c r="B861" s="1"/>
      <c r="C861" s="1"/>
      <c r="D861" s="2"/>
      <c r="E861" s="3"/>
      <c r="F861" s="4"/>
      <c r="G861" s="2"/>
      <c r="H861" s="4"/>
      <c r="I861" s="4"/>
      <c r="J861" s="4"/>
      <c r="K861" s="5"/>
      <c r="L861" s="32"/>
      <c r="M861" s="4"/>
      <c r="N861" s="4"/>
      <c r="O861" s="5"/>
      <c r="P861" s="32"/>
      <c r="Q861" s="4"/>
      <c r="R861" s="4"/>
      <c r="S861" s="47"/>
      <c r="T861" s="32"/>
      <c r="U861" s="4"/>
      <c r="V861" s="4"/>
      <c r="W861" s="47"/>
      <c r="X861" s="86">
        <f>IF(Dane!$E$3=1,AL861+AX861+BJ861,IF(Dane!$E$3=2,AR861+BD861+BP861,AT861+BF861+BR861))</f>
        <v>0</v>
      </c>
      <c r="Y861" s="87">
        <f>IF(Dane!$E$3=1,AM861+AY861+BK861,IF(Dane!$E$3=2,AS861+BE861+BQ861,AU861+BG861+BS861))</f>
        <v>0</v>
      </c>
      <c r="Z861" s="87">
        <f>IF(((H861*Dane!$C$9)-X861)&lt;0,0,(H861*Dane!$C$9)-X861)</f>
        <v>0</v>
      </c>
      <c r="AA861" s="88">
        <f>IFERROR(IF(((I861*Dane!$C$9)-Y861)&lt;0,0,(I861*Dane!$C$9)-Y861),0)</f>
        <v>0</v>
      </c>
      <c r="AB861" s="74"/>
      <c r="AC861" s="83">
        <f>IF(Dane!$E$3=1,AL861,IF(Dane!$E$3=2,AR861,AT861))</f>
        <v>0</v>
      </c>
      <c r="AD861" s="83">
        <f>IF(Dane!$E$3=1,AM861,IF(Dane!$E$3=2,AS861,AU861))</f>
        <v>0</v>
      </c>
      <c r="AE861" s="83">
        <f>IF(Dane!$E$3=1,AX861,IF(Dane!$E$3=2,BD861,BF861))</f>
        <v>0</v>
      </c>
      <c r="AF861" s="83">
        <f>IF(Dane!$E$3=1,AY861,IF(Dane!$E$3=2,BE861,BG861))</f>
        <v>0</v>
      </c>
      <c r="AG861" s="83">
        <f>IF(Dane!$E$3=1,BJ861,IF(Dane!$E$3=2,BP861,BR861))</f>
        <v>0</v>
      </c>
      <c r="AH861" s="83">
        <f>IF(Dane!$E$3=1,BK861,IF(Dane!$E$3=2,BQ861,BS861))</f>
        <v>0</v>
      </c>
      <c r="AI861" s="84">
        <f t="shared" si="414"/>
        <v>0</v>
      </c>
      <c r="AJ861" s="84">
        <f t="shared" si="415"/>
        <v>0</v>
      </c>
      <c r="AK861" s="84"/>
      <c r="AL861" s="84">
        <f t="shared" si="401"/>
        <v>0</v>
      </c>
      <c r="AM861" s="84">
        <f t="shared" si="416"/>
        <v>0</v>
      </c>
      <c r="AN861" s="84">
        <f t="shared" si="417"/>
        <v>0</v>
      </c>
      <c r="AO861" s="84">
        <f t="shared" si="402"/>
        <v>0</v>
      </c>
      <c r="AP861" s="84">
        <f t="shared" si="403"/>
        <v>0</v>
      </c>
      <c r="AQ861" s="84">
        <f t="shared" si="418"/>
        <v>0</v>
      </c>
      <c r="AR861" s="84">
        <f t="shared" si="427"/>
        <v>0</v>
      </c>
      <c r="AS861" s="84">
        <v>0</v>
      </c>
      <c r="AT861" s="84">
        <f t="shared" si="430"/>
        <v>0</v>
      </c>
      <c r="AU861" s="84">
        <v>0</v>
      </c>
      <c r="AV861" s="84">
        <f t="shared" si="404"/>
        <v>0</v>
      </c>
      <c r="AW861" s="84">
        <f t="shared" si="419"/>
        <v>0</v>
      </c>
      <c r="AX861" s="84">
        <f t="shared" si="405"/>
        <v>0</v>
      </c>
      <c r="AY861" s="84">
        <f t="shared" si="406"/>
        <v>0</v>
      </c>
      <c r="AZ861" s="84">
        <f t="shared" si="420"/>
        <v>0</v>
      </c>
      <c r="BA861" s="84">
        <f t="shared" si="407"/>
        <v>0</v>
      </c>
      <c r="BB861" s="84">
        <f t="shared" si="408"/>
        <v>0</v>
      </c>
      <c r="BC861" s="84">
        <f t="shared" si="421"/>
        <v>0</v>
      </c>
      <c r="BD861" s="84">
        <f t="shared" si="428"/>
        <v>0</v>
      </c>
      <c r="BE861" s="84">
        <v>0</v>
      </c>
      <c r="BF861" s="84">
        <f t="shared" si="422"/>
        <v>0</v>
      </c>
      <c r="BG861" s="84">
        <v>0</v>
      </c>
      <c r="BH861" s="84">
        <f t="shared" si="409"/>
        <v>0</v>
      </c>
      <c r="BI861" s="84">
        <f t="shared" si="423"/>
        <v>0</v>
      </c>
      <c r="BJ861" s="84">
        <f t="shared" si="410"/>
        <v>0</v>
      </c>
      <c r="BK861" s="84">
        <f t="shared" si="411"/>
        <v>0</v>
      </c>
      <c r="BL861" s="84">
        <f t="shared" si="424"/>
        <v>0</v>
      </c>
      <c r="BM861" s="84">
        <f t="shared" si="412"/>
        <v>0</v>
      </c>
      <c r="BN861" s="84">
        <f t="shared" si="413"/>
        <v>0</v>
      </c>
      <c r="BO861" s="84">
        <f t="shared" si="425"/>
        <v>0</v>
      </c>
      <c r="BP861" s="84">
        <f t="shared" si="429"/>
        <v>0</v>
      </c>
      <c r="BQ861" s="84">
        <v>0</v>
      </c>
      <c r="BR861" s="84">
        <f t="shared" si="426"/>
        <v>0</v>
      </c>
      <c r="BS861" s="84">
        <v>0</v>
      </c>
    </row>
    <row r="862" spans="1:71" s="85" customFormat="1">
      <c r="A862" s="69">
        <v>853</v>
      </c>
      <c r="B862" s="1"/>
      <c r="C862" s="1"/>
      <c r="D862" s="2"/>
      <c r="E862" s="3"/>
      <c r="F862" s="4"/>
      <c r="G862" s="2"/>
      <c r="H862" s="4"/>
      <c r="I862" s="4"/>
      <c r="J862" s="4"/>
      <c r="K862" s="5"/>
      <c r="L862" s="32"/>
      <c r="M862" s="4"/>
      <c r="N862" s="4"/>
      <c r="O862" s="5"/>
      <c r="P862" s="32"/>
      <c r="Q862" s="4"/>
      <c r="R862" s="4"/>
      <c r="S862" s="47"/>
      <c r="T862" s="32"/>
      <c r="U862" s="4"/>
      <c r="V862" s="4"/>
      <c r="W862" s="47"/>
      <c r="X862" s="86">
        <f>IF(Dane!$E$3=1,AL862+AX862+BJ862,IF(Dane!$E$3=2,AR862+BD862+BP862,AT862+BF862+BR862))</f>
        <v>0</v>
      </c>
      <c r="Y862" s="87">
        <f>IF(Dane!$E$3=1,AM862+AY862+BK862,IF(Dane!$E$3=2,AS862+BE862+BQ862,AU862+BG862+BS862))</f>
        <v>0</v>
      </c>
      <c r="Z862" s="87">
        <f>IF(((H862*Dane!$C$9)-X862)&lt;0,0,(H862*Dane!$C$9)-X862)</f>
        <v>0</v>
      </c>
      <c r="AA862" s="88">
        <f>IFERROR(IF(((I862*Dane!$C$9)-Y862)&lt;0,0,(I862*Dane!$C$9)-Y862),0)</f>
        <v>0</v>
      </c>
      <c r="AB862" s="74"/>
      <c r="AC862" s="83">
        <f>IF(Dane!$E$3=1,AL862,IF(Dane!$E$3=2,AR862,AT862))</f>
        <v>0</v>
      </c>
      <c r="AD862" s="83">
        <f>IF(Dane!$E$3=1,AM862,IF(Dane!$E$3=2,AS862,AU862))</f>
        <v>0</v>
      </c>
      <c r="AE862" s="83">
        <f>IF(Dane!$E$3=1,AX862,IF(Dane!$E$3=2,BD862,BF862))</f>
        <v>0</v>
      </c>
      <c r="AF862" s="83">
        <f>IF(Dane!$E$3=1,AY862,IF(Dane!$E$3=2,BE862,BG862))</f>
        <v>0</v>
      </c>
      <c r="AG862" s="83">
        <f>IF(Dane!$E$3=1,BJ862,IF(Dane!$E$3=2,BP862,BR862))</f>
        <v>0</v>
      </c>
      <c r="AH862" s="83">
        <f>IF(Dane!$E$3=1,BK862,IF(Dane!$E$3=2,BQ862,BS862))</f>
        <v>0</v>
      </c>
      <c r="AI862" s="84">
        <f t="shared" si="414"/>
        <v>0</v>
      </c>
      <c r="AJ862" s="84">
        <f t="shared" si="415"/>
        <v>0</v>
      </c>
      <c r="AK862" s="84"/>
      <c r="AL862" s="84">
        <f t="shared" si="401"/>
        <v>0</v>
      </c>
      <c r="AM862" s="84">
        <f t="shared" si="416"/>
        <v>0</v>
      </c>
      <c r="AN862" s="84">
        <f t="shared" si="417"/>
        <v>0</v>
      </c>
      <c r="AO862" s="84">
        <f t="shared" si="402"/>
        <v>0</v>
      </c>
      <c r="AP862" s="84">
        <f t="shared" si="403"/>
        <v>0</v>
      </c>
      <c r="AQ862" s="84">
        <f t="shared" si="418"/>
        <v>0</v>
      </c>
      <c r="AR862" s="84">
        <f t="shared" si="427"/>
        <v>0</v>
      </c>
      <c r="AS862" s="84">
        <v>0</v>
      </c>
      <c r="AT862" s="84">
        <f t="shared" si="430"/>
        <v>0</v>
      </c>
      <c r="AU862" s="84">
        <v>0</v>
      </c>
      <c r="AV862" s="84">
        <f t="shared" si="404"/>
        <v>0</v>
      </c>
      <c r="AW862" s="84">
        <f t="shared" si="419"/>
        <v>0</v>
      </c>
      <c r="AX862" s="84">
        <f t="shared" si="405"/>
        <v>0</v>
      </c>
      <c r="AY862" s="84">
        <f t="shared" si="406"/>
        <v>0</v>
      </c>
      <c r="AZ862" s="84">
        <f t="shared" si="420"/>
        <v>0</v>
      </c>
      <c r="BA862" s="84">
        <f t="shared" si="407"/>
        <v>0</v>
      </c>
      <c r="BB862" s="84">
        <f t="shared" si="408"/>
        <v>0</v>
      </c>
      <c r="BC862" s="84">
        <f t="shared" si="421"/>
        <v>0</v>
      </c>
      <c r="BD862" s="84">
        <f t="shared" si="428"/>
        <v>0</v>
      </c>
      <c r="BE862" s="84">
        <v>0</v>
      </c>
      <c r="BF862" s="84">
        <f t="shared" si="422"/>
        <v>0</v>
      </c>
      <c r="BG862" s="84">
        <v>0</v>
      </c>
      <c r="BH862" s="84">
        <f t="shared" si="409"/>
        <v>0</v>
      </c>
      <c r="BI862" s="84">
        <f t="shared" si="423"/>
        <v>0</v>
      </c>
      <c r="BJ862" s="84">
        <f t="shared" si="410"/>
        <v>0</v>
      </c>
      <c r="BK862" s="84">
        <f t="shared" si="411"/>
        <v>0</v>
      </c>
      <c r="BL862" s="84">
        <f t="shared" si="424"/>
        <v>0</v>
      </c>
      <c r="BM862" s="84">
        <f t="shared" si="412"/>
        <v>0</v>
      </c>
      <c r="BN862" s="84">
        <f t="shared" si="413"/>
        <v>0</v>
      </c>
      <c r="BO862" s="84">
        <f t="shared" si="425"/>
        <v>0</v>
      </c>
      <c r="BP862" s="84">
        <f t="shared" si="429"/>
        <v>0</v>
      </c>
      <c r="BQ862" s="84">
        <v>0</v>
      </c>
      <c r="BR862" s="84">
        <f t="shared" si="426"/>
        <v>0</v>
      </c>
      <c r="BS862" s="84">
        <v>0</v>
      </c>
    </row>
    <row r="863" spans="1:71" s="85" customFormat="1">
      <c r="A863" s="69">
        <v>854</v>
      </c>
      <c r="B863" s="1"/>
      <c r="C863" s="1"/>
      <c r="D863" s="2"/>
      <c r="E863" s="3"/>
      <c r="F863" s="4"/>
      <c r="G863" s="2"/>
      <c r="H863" s="4"/>
      <c r="I863" s="4"/>
      <c r="J863" s="4"/>
      <c r="K863" s="5"/>
      <c r="L863" s="32"/>
      <c r="M863" s="4"/>
      <c r="N863" s="4"/>
      <c r="O863" s="5"/>
      <c r="P863" s="32"/>
      <c r="Q863" s="4"/>
      <c r="R863" s="4"/>
      <c r="S863" s="47"/>
      <c r="T863" s="32"/>
      <c r="U863" s="4"/>
      <c r="V863" s="4"/>
      <c r="W863" s="47"/>
      <c r="X863" s="86">
        <f>IF(Dane!$E$3=1,AL863+AX863+BJ863,IF(Dane!$E$3=2,AR863+BD863+BP863,AT863+BF863+BR863))</f>
        <v>0</v>
      </c>
      <c r="Y863" s="87">
        <f>IF(Dane!$E$3=1,AM863+AY863+BK863,IF(Dane!$E$3=2,AS863+BE863+BQ863,AU863+BG863+BS863))</f>
        <v>0</v>
      </c>
      <c r="Z863" s="87">
        <f>IF(((H863*Dane!$C$9)-X863)&lt;0,0,(H863*Dane!$C$9)-X863)</f>
        <v>0</v>
      </c>
      <c r="AA863" s="88">
        <f>IFERROR(IF(((I863*Dane!$C$9)-Y863)&lt;0,0,(I863*Dane!$C$9)-Y863),0)</f>
        <v>0</v>
      </c>
      <c r="AB863" s="74"/>
      <c r="AC863" s="83">
        <f>IF(Dane!$E$3=1,AL863,IF(Dane!$E$3=2,AR863,AT863))</f>
        <v>0</v>
      </c>
      <c r="AD863" s="83">
        <f>IF(Dane!$E$3=1,AM863,IF(Dane!$E$3=2,AS863,AU863))</f>
        <v>0</v>
      </c>
      <c r="AE863" s="83">
        <f>IF(Dane!$E$3=1,AX863,IF(Dane!$E$3=2,BD863,BF863))</f>
        <v>0</v>
      </c>
      <c r="AF863" s="83">
        <f>IF(Dane!$E$3=1,AY863,IF(Dane!$E$3=2,BE863,BG863))</f>
        <v>0</v>
      </c>
      <c r="AG863" s="83">
        <f>IF(Dane!$E$3=1,BJ863,IF(Dane!$E$3=2,BP863,BR863))</f>
        <v>0</v>
      </c>
      <c r="AH863" s="83">
        <f>IF(Dane!$E$3=1,BK863,IF(Dane!$E$3=2,BQ863,BS863))</f>
        <v>0</v>
      </c>
      <c r="AI863" s="84">
        <f t="shared" si="414"/>
        <v>0</v>
      </c>
      <c r="AJ863" s="84">
        <f t="shared" si="415"/>
        <v>0</v>
      </c>
      <c r="AK863" s="84"/>
      <c r="AL863" s="84">
        <f t="shared" si="401"/>
        <v>0</v>
      </c>
      <c r="AM863" s="84">
        <f t="shared" si="416"/>
        <v>0</v>
      </c>
      <c r="AN863" s="84">
        <f t="shared" si="417"/>
        <v>0</v>
      </c>
      <c r="AO863" s="84">
        <f t="shared" si="402"/>
        <v>0</v>
      </c>
      <c r="AP863" s="84">
        <f t="shared" si="403"/>
        <v>0</v>
      </c>
      <c r="AQ863" s="84">
        <f t="shared" si="418"/>
        <v>0</v>
      </c>
      <c r="AR863" s="84">
        <f t="shared" si="427"/>
        <v>0</v>
      </c>
      <c r="AS863" s="84">
        <v>0</v>
      </c>
      <c r="AT863" s="84">
        <f t="shared" si="430"/>
        <v>0</v>
      </c>
      <c r="AU863" s="84">
        <v>0</v>
      </c>
      <c r="AV863" s="84">
        <f t="shared" si="404"/>
        <v>0</v>
      </c>
      <c r="AW863" s="84">
        <f t="shared" si="419"/>
        <v>0</v>
      </c>
      <c r="AX863" s="84">
        <f t="shared" si="405"/>
        <v>0</v>
      </c>
      <c r="AY863" s="84">
        <f t="shared" si="406"/>
        <v>0</v>
      </c>
      <c r="AZ863" s="84">
        <f t="shared" si="420"/>
        <v>0</v>
      </c>
      <c r="BA863" s="84">
        <f t="shared" si="407"/>
        <v>0</v>
      </c>
      <c r="BB863" s="84">
        <f t="shared" si="408"/>
        <v>0</v>
      </c>
      <c r="BC863" s="84">
        <f t="shared" si="421"/>
        <v>0</v>
      </c>
      <c r="BD863" s="84">
        <f t="shared" si="428"/>
        <v>0</v>
      </c>
      <c r="BE863" s="84">
        <v>0</v>
      </c>
      <c r="BF863" s="84">
        <f t="shared" si="422"/>
        <v>0</v>
      </c>
      <c r="BG863" s="84">
        <v>0</v>
      </c>
      <c r="BH863" s="84">
        <f t="shared" si="409"/>
        <v>0</v>
      </c>
      <c r="BI863" s="84">
        <f t="shared" si="423"/>
        <v>0</v>
      </c>
      <c r="BJ863" s="84">
        <f t="shared" si="410"/>
        <v>0</v>
      </c>
      <c r="BK863" s="84">
        <f t="shared" si="411"/>
        <v>0</v>
      </c>
      <c r="BL863" s="84">
        <f t="shared" si="424"/>
        <v>0</v>
      </c>
      <c r="BM863" s="84">
        <f t="shared" si="412"/>
        <v>0</v>
      </c>
      <c r="BN863" s="84">
        <f t="shared" si="413"/>
        <v>0</v>
      </c>
      <c r="BO863" s="84">
        <f t="shared" si="425"/>
        <v>0</v>
      </c>
      <c r="BP863" s="84">
        <f t="shared" si="429"/>
        <v>0</v>
      </c>
      <c r="BQ863" s="84">
        <v>0</v>
      </c>
      <c r="BR863" s="84">
        <f t="shared" si="426"/>
        <v>0</v>
      </c>
      <c r="BS863" s="84">
        <v>0</v>
      </c>
    </row>
    <row r="864" spans="1:71" s="85" customFormat="1">
      <c r="A864" s="69">
        <v>855</v>
      </c>
      <c r="B864" s="1"/>
      <c r="C864" s="1"/>
      <c r="D864" s="2"/>
      <c r="E864" s="3"/>
      <c r="F864" s="4"/>
      <c r="G864" s="2"/>
      <c r="H864" s="4"/>
      <c r="I864" s="4"/>
      <c r="J864" s="4"/>
      <c r="K864" s="5"/>
      <c r="L864" s="32"/>
      <c r="M864" s="4"/>
      <c r="N864" s="4"/>
      <c r="O864" s="5"/>
      <c r="P864" s="32"/>
      <c r="Q864" s="4"/>
      <c r="R864" s="4"/>
      <c r="S864" s="47"/>
      <c r="T864" s="32"/>
      <c r="U864" s="4"/>
      <c r="V864" s="4"/>
      <c r="W864" s="47"/>
      <c r="X864" s="86">
        <f>IF(Dane!$E$3=1,AL864+AX864+BJ864,IF(Dane!$E$3=2,AR864+BD864+BP864,AT864+BF864+BR864))</f>
        <v>0</v>
      </c>
      <c r="Y864" s="87">
        <f>IF(Dane!$E$3=1,AM864+AY864+BK864,IF(Dane!$E$3=2,AS864+BE864+BQ864,AU864+BG864+BS864))</f>
        <v>0</v>
      </c>
      <c r="Z864" s="87">
        <f>IF(((H864*Dane!$C$9)-X864)&lt;0,0,(H864*Dane!$C$9)-X864)</f>
        <v>0</v>
      </c>
      <c r="AA864" s="88">
        <f>IFERROR(IF(((I864*Dane!$C$9)-Y864)&lt;0,0,(I864*Dane!$C$9)-Y864),0)</f>
        <v>0</v>
      </c>
      <c r="AB864" s="74"/>
      <c r="AC864" s="83">
        <f>IF(Dane!$E$3=1,AL864,IF(Dane!$E$3=2,AR864,AT864))</f>
        <v>0</v>
      </c>
      <c r="AD864" s="83">
        <f>IF(Dane!$E$3=1,AM864,IF(Dane!$E$3=2,AS864,AU864))</f>
        <v>0</v>
      </c>
      <c r="AE864" s="83">
        <f>IF(Dane!$E$3=1,AX864,IF(Dane!$E$3=2,BD864,BF864))</f>
        <v>0</v>
      </c>
      <c r="AF864" s="83">
        <f>IF(Dane!$E$3=1,AY864,IF(Dane!$E$3=2,BE864,BG864))</f>
        <v>0</v>
      </c>
      <c r="AG864" s="83">
        <f>IF(Dane!$E$3=1,BJ864,IF(Dane!$E$3=2,BP864,BR864))</f>
        <v>0</v>
      </c>
      <c r="AH864" s="83">
        <f>IF(Dane!$E$3=1,BK864,IF(Dane!$E$3=2,BQ864,BS864))</f>
        <v>0</v>
      </c>
      <c r="AI864" s="84">
        <f t="shared" si="414"/>
        <v>0</v>
      </c>
      <c r="AJ864" s="84">
        <f t="shared" si="415"/>
        <v>0</v>
      </c>
      <c r="AK864" s="84"/>
      <c r="AL864" s="84">
        <f t="shared" si="401"/>
        <v>0</v>
      </c>
      <c r="AM864" s="84">
        <f t="shared" si="416"/>
        <v>0</v>
      </c>
      <c r="AN864" s="84">
        <f t="shared" si="417"/>
        <v>0</v>
      </c>
      <c r="AO864" s="84">
        <f t="shared" si="402"/>
        <v>0</v>
      </c>
      <c r="AP864" s="84">
        <f t="shared" si="403"/>
        <v>0</v>
      </c>
      <c r="AQ864" s="84">
        <f t="shared" si="418"/>
        <v>0</v>
      </c>
      <c r="AR864" s="84">
        <f t="shared" si="427"/>
        <v>0</v>
      </c>
      <c r="AS864" s="84">
        <v>0</v>
      </c>
      <c r="AT864" s="84">
        <f t="shared" si="430"/>
        <v>0</v>
      </c>
      <c r="AU864" s="84">
        <v>0</v>
      </c>
      <c r="AV864" s="84">
        <f t="shared" si="404"/>
        <v>0</v>
      </c>
      <c r="AW864" s="84">
        <f t="shared" si="419"/>
        <v>0</v>
      </c>
      <c r="AX864" s="84">
        <f t="shared" si="405"/>
        <v>0</v>
      </c>
      <c r="AY864" s="84">
        <f t="shared" si="406"/>
        <v>0</v>
      </c>
      <c r="AZ864" s="84">
        <f t="shared" si="420"/>
        <v>0</v>
      </c>
      <c r="BA864" s="84">
        <f t="shared" si="407"/>
        <v>0</v>
      </c>
      <c r="BB864" s="84">
        <f t="shared" si="408"/>
        <v>0</v>
      </c>
      <c r="BC864" s="84">
        <f t="shared" si="421"/>
        <v>0</v>
      </c>
      <c r="BD864" s="84">
        <f t="shared" si="428"/>
        <v>0</v>
      </c>
      <c r="BE864" s="84">
        <v>0</v>
      </c>
      <c r="BF864" s="84">
        <f t="shared" si="422"/>
        <v>0</v>
      </c>
      <c r="BG864" s="84">
        <v>0</v>
      </c>
      <c r="BH864" s="84">
        <f t="shared" si="409"/>
        <v>0</v>
      </c>
      <c r="BI864" s="84">
        <f t="shared" si="423"/>
        <v>0</v>
      </c>
      <c r="BJ864" s="84">
        <f t="shared" si="410"/>
        <v>0</v>
      </c>
      <c r="BK864" s="84">
        <f t="shared" si="411"/>
        <v>0</v>
      </c>
      <c r="BL864" s="84">
        <f t="shared" si="424"/>
        <v>0</v>
      </c>
      <c r="BM864" s="84">
        <f t="shared" si="412"/>
        <v>0</v>
      </c>
      <c r="BN864" s="84">
        <f t="shared" si="413"/>
        <v>0</v>
      </c>
      <c r="BO864" s="84">
        <f t="shared" si="425"/>
        <v>0</v>
      </c>
      <c r="BP864" s="84">
        <f t="shared" si="429"/>
        <v>0</v>
      </c>
      <c r="BQ864" s="84">
        <v>0</v>
      </c>
      <c r="BR864" s="84">
        <f t="shared" si="426"/>
        <v>0</v>
      </c>
      <c r="BS864" s="84">
        <v>0</v>
      </c>
    </row>
    <row r="865" spans="1:71" s="85" customFormat="1">
      <c r="A865" s="69">
        <v>856</v>
      </c>
      <c r="B865" s="1"/>
      <c r="C865" s="1"/>
      <c r="D865" s="2"/>
      <c r="E865" s="3"/>
      <c r="F865" s="4"/>
      <c r="G865" s="2"/>
      <c r="H865" s="4"/>
      <c r="I865" s="4"/>
      <c r="J865" s="4"/>
      <c r="K865" s="5"/>
      <c r="L865" s="32"/>
      <c r="M865" s="4"/>
      <c r="N865" s="4"/>
      <c r="O865" s="5"/>
      <c r="P865" s="32"/>
      <c r="Q865" s="4"/>
      <c r="R865" s="4"/>
      <c r="S865" s="47"/>
      <c r="T865" s="32"/>
      <c r="U865" s="4"/>
      <c r="V865" s="4"/>
      <c r="W865" s="47"/>
      <c r="X865" s="86">
        <f>IF(Dane!$E$3=1,AL865+AX865+BJ865,IF(Dane!$E$3=2,AR865+BD865+BP865,AT865+BF865+BR865))</f>
        <v>0</v>
      </c>
      <c r="Y865" s="87">
        <f>IF(Dane!$E$3=1,AM865+AY865+BK865,IF(Dane!$E$3=2,AS865+BE865+BQ865,AU865+BG865+BS865))</f>
        <v>0</v>
      </c>
      <c r="Z865" s="87">
        <f>IF(((H865*Dane!$C$9)-X865)&lt;0,0,(H865*Dane!$C$9)-X865)</f>
        <v>0</v>
      </c>
      <c r="AA865" s="88">
        <f>IFERROR(IF(((I865*Dane!$C$9)-Y865)&lt;0,0,(I865*Dane!$C$9)-Y865),0)</f>
        <v>0</v>
      </c>
      <c r="AB865" s="74"/>
      <c r="AC865" s="83">
        <f>IF(Dane!$E$3=1,AL865,IF(Dane!$E$3=2,AR865,AT865))</f>
        <v>0</v>
      </c>
      <c r="AD865" s="83">
        <f>IF(Dane!$E$3=1,AM865,IF(Dane!$E$3=2,AS865,AU865))</f>
        <v>0</v>
      </c>
      <c r="AE865" s="83">
        <f>IF(Dane!$E$3=1,AX865,IF(Dane!$E$3=2,BD865,BF865))</f>
        <v>0</v>
      </c>
      <c r="AF865" s="83">
        <f>IF(Dane!$E$3=1,AY865,IF(Dane!$E$3=2,BE865,BG865))</f>
        <v>0</v>
      </c>
      <c r="AG865" s="83">
        <f>IF(Dane!$E$3=1,BJ865,IF(Dane!$E$3=2,BP865,BR865))</f>
        <v>0</v>
      </c>
      <c r="AH865" s="83">
        <f>IF(Dane!$E$3=1,BK865,IF(Dane!$E$3=2,BQ865,BS865))</f>
        <v>0</v>
      </c>
      <c r="AI865" s="84">
        <f t="shared" si="414"/>
        <v>0</v>
      </c>
      <c r="AJ865" s="84">
        <f t="shared" si="415"/>
        <v>0</v>
      </c>
      <c r="AK865" s="84"/>
      <c r="AL865" s="84">
        <f t="shared" si="401"/>
        <v>0</v>
      </c>
      <c r="AM865" s="84">
        <f t="shared" si="416"/>
        <v>0</v>
      </c>
      <c r="AN865" s="84">
        <f t="shared" si="417"/>
        <v>0</v>
      </c>
      <c r="AO865" s="84">
        <f t="shared" si="402"/>
        <v>0</v>
      </c>
      <c r="AP865" s="84">
        <f t="shared" si="403"/>
        <v>0</v>
      </c>
      <c r="AQ865" s="84">
        <f t="shared" si="418"/>
        <v>0</v>
      </c>
      <c r="AR865" s="84">
        <f t="shared" si="427"/>
        <v>0</v>
      </c>
      <c r="AS865" s="84">
        <v>0</v>
      </c>
      <c r="AT865" s="84">
        <f t="shared" si="430"/>
        <v>0</v>
      </c>
      <c r="AU865" s="84">
        <v>0</v>
      </c>
      <c r="AV865" s="84">
        <f t="shared" si="404"/>
        <v>0</v>
      </c>
      <c r="AW865" s="84">
        <f t="shared" si="419"/>
        <v>0</v>
      </c>
      <c r="AX865" s="84">
        <f t="shared" si="405"/>
        <v>0</v>
      </c>
      <c r="AY865" s="84">
        <f t="shared" si="406"/>
        <v>0</v>
      </c>
      <c r="AZ865" s="84">
        <f t="shared" si="420"/>
        <v>0</v>
      </c>
      <c r="BA865" s="84">
        <f t="shared" si="407"/>
        <v>0</v>
      </c>
      <c r="BB865" s="84">
        <f t="shared" si="408"/>
        <v>0</v>
      </c>
      <c r="BC865" s="84">
        <f t="shared" si="421"/>
        <v>0</v>
      </c>
      <c r="BD865" s="84">
        <f t="shared" si="428"/>
        <v>0</v>
      </c>
      <c r="BE865" s="84">
        <v>0</v>
      </c>
      <c r="BF865" s="84">
        <f t="shared" si="422"/>
        <v>0</v>
      </c>
      <c r="BG865" s="84">
        <v>0</v>
      </c>
      <c r="BH865" s="84">
        <f t="shared" si="409"/>
        <v>0</v>
      </c>
      <c r="BI865" s="84">
        <f t="shared" si="423"/>
        <v>0</v>
      </c>
      <c r="BJ865" s="84">
        <f t="shared" si="410"/>
        <v>0</v>
      </c>
      <c r="BK865" s="84">
        <f t="shared" si="411"/>
        <v>0</v>
      </c>
      <c r="BL865" s="84">
        <f t="shared" si="424"/>
        <v>0</v>
      </c>
      <c r="BM865" s="84">
        <f t="shared" si="412"/>
        <v>0</v>
      </c>
      <c r="BN865" s="84">
        <f t="shared" si="413"/>
        <v>0</v>
      </c>
      <c r="BO865" s="84">
        <f t="shared" si="425"/>
        <v>0</v>
      </c>
      <c r="BP865" s="84">
        <f t="shared" si="429"/>
        <v>0</v>
      </c>
      <c r="BQ865" s="84">
        <v>0</v>
      </c>
      <c r="BR865" s="84">
        <f t="shared" si="426"/>
        <v>0</v>
      </c>
      <c r="BS865" s="84">
        <v>0</v>
      </c>
    </row>
    <row r="866" spans="1:71" s="85" customFormat="1">
      <c r="A866" s="69">
        <v>857</v>
      </c>
      <c r="B866" s="1"/>
      <c r="C866" s="1"/>
      <c r="D866" s="2"/>
      <c r="E866" s="3"/>
      <c r="F866" s="4"/>
      <c r="G866" s="2"/>
      <c r="H866" s="4"/>
      <c r="I866" s="4"/>
      <c r="J866" s="4"/>
      <c r="K866" s="5"/>
      <c r="L866" s="32"/>
      <c r="M866" s="4"/>
      <c r="N866" s="4"/>
      <c r="O866" s="5"/>
      <c r="P866" s="32"/>
      <c r="Q866" s="4"/>
      <c r="R866" s="4"/>
      <c r="S866" s="47"/>
      <c r="T866" s="32"/>
      <c r="U866" s="4"/>
      <c r="V866" s="4"/>
      <c r="W866" s="47"/>
      <c r="X866" s="86">
        <f>IF(Dane!$E$3=1,AL866+AX866+BJ866,IF(Dane!$E$3=2,AR866+BD866+BP866,AT866+BF866+BR866))</f>
        <v>0</v>
      </c>
      <c r="Y866" s="87">
        <f>IF(Dane!$E$3=1,AM866+AY866+BK866,IF(Dane!$E$3=2,AS866+BE866+BQ866,AU866+BG866+BS866))</f>
        <v>0</v>
      </c>
      <c r="Z866" s="87">
        <f>IF(((H866*Dane!$C$9)-X866)&lt;0,0,(H866*Dane!$C$9)-X866)</f>
        <v>0</v>
      </c>
      <c r="AA866" s="88">
        <f>IFERROR(IF(((I866*Dane!$C$9)-Y866)&lt;0,0,(I866*Dane!$C$9)-Y866),0)</f>
        <v>0</v>
      </c>
      <c r="AB866" s="74"/>
      <c r="AC866" s="83">
        <f>IF(Dane!$E$3=1,AL866,IF(Dane!$E$3=2,AR866,AT866))</f>
        <v>0</v>
      </c>
      <c r="AD866" s="83">
        <f>IF(Dane!$E$3=1,AM866,IF(Dane!$E$3=2,AS866,AU866))</f>
        <v>0</v>
      </c>
      <c r="AE866" s="83">
        <f>IF(Dane!$E$3=1,AX866,IF(Dane!$E$3=2,BD866,BF866))</f>
        <v>0</v>
      </c>
      <c r="AF866" s="83">
        <f>IF(Dane!$E$3=1,AY866,IF(Dane!$E$3=2,BE866,BG866))</f>
        <v>0</v>
      </c>
      <c r="AG866" s="83">
        <f>IF(Dane!$E$3=1,BJ866,IF(Dane!$E$3=2,BP866,BR866))</f>
        <v>0</v>
      </c>
      <c r="AH866" s="83">
        <f>IF(Dane!$E$3=1,BK866,IF(Dane!$E$3=2,BQ866,BS866))</f>
        <v>0</v>
      </c>
      <c r="AI866" s="84">
        <f t="shared" si="414"/>
        <v>0</v>
      </c>
      <c r="AJ866" s="84">
        <f t="shared" si="415"/>
        <v>0</v>
      </c>
      <c r="AK866" s="84"/>
      <c r="AL866" s="84">
        <f t="shared" si="401"/>
        <v>0</v>
      </c>
      <c r="AM866" s="84">
        <f t="shared" si="416"/>
        <v>0</v>
      </c>
      <c r="AN866" s="84">
        <f t="shared" si="417"/>
        <v>0</v>
      </c>
      <c r="AO866" s="84">
        <f t="shared" si="402"/>
        <v>0</v>
      </c>
      <c r="AP866" s="84">
        <f t="shared" si="403"/>
        <v>0</v>
      </c>
      <c r="AQ866" s="84">
        <f t="shared" si="418"/>
        <v>0</v>
      </c>
      <c r="AR866" s="84">
        <f t="shared" si="427"/>
        <v>0</v>
      </c>
      <c r="AS866" s="84">
        <v>0</v>
      </c>
      <c r="AT866" s="84">
        <f t="shared" si="430"/>
        <v>0</v>
      </c>
      <c r="AU866" s="84">
        <v>0</v>
      </c>
      <c r="AV866" s="84">
        <f t="shared" si="404"/>
        <v>0</v>
      </c>
      <c r="AW866" s="84">
        <f t="shared" si="419"/>
        <v>0</v>
      </c>
      <c r="AX866" s="84">
        <f t="shared" si="405"/>
        <v>0</v>
      </c>
      <c r="AY866" s="84">
        <f t="shared" si="406"/>
        <v>0</v>
      </c>
      <c r="AZ866" s="84">
        <f t="shared" si="420"/>
        <v>0</v>
      </c>
      <c r="BA866" s="84">
        <f t="shared" si="407"/>
        <v>0</v>
      </c>
      <c r="BB866" s="84">
        <f t="shared" si="408"/>
        <v>0</v>
      </c>
      <c r="BC866" s="84">
        <f t="shared" si="421"/>
        <v>0</v>
      </c>
      <c r="BD866" s="84">
        <f t="shared" si="428"/>
        <v>0</v>
      </c>
      <c r="BE866" s="84">
        <v>0</v>
      </c>
      <c r="BF866" s="84">
        <f t="shared" si="422"/>
        <v>0</v>
      </c>
      <c r="BG866" s="84">
        <v>0</v>
      </c>
      <c r="BH866" s="84">
        <f t="shared" si="409"/>
        <v>0</v>
      </c>
      <c r="BI866" s="84">
        <f t="shared" si="423"/>
        <v>0</v>
      </c>
      <c r="BJ866" s="84">
        <f t="shared" si="410"/>
        <v>0</v>
      </c>
      <c r="BK866" s="84">
        <f t="shared" si="411"/>
        <v>0</v>
      </c>
      <c r="BL866" s="84">
        <f t="shared" si="424"/>
        <v>0</v>
      </c>
      <c r="BM866" s="84">
        <f t="shared" si="412"/>
        <v>0</v>
      </c>
      <c r="BN866" s="84">
        <f t="shared" si="413"/>
        <v>0</v>
      </c>
      <c r="BO866" s="84">
        <f t="shared" si="425"/>
        <v>0</v>
      </c>
      <c r="BP866" s="84">
        <f t="shared" si="429"/>
        <v>0</v>
      </c>
      <c r="BQ866" s="84">
        <v>0</v>
      </c>
      <c r="BR866" s="84">
        <f t="shared" si="426"/>
        <v>0</v>
      </c>
      <c r="BS866" s="84">
        <v>0</v>
      </c>
    </row>
    <row r="867" spans="1:71" s="85" customFormat="1">
      <c r="A867" s="69">
        <v>858</v>
      </c>
      <c r="B867" s="1"/>
      <c r="C867" s="1"/>
      <c r="D867" s="2"/>
      <c r="E867" s="3"/>
      <c r="F867" s="4"/>
      <c r="G867" s="2"/>
      <c r="H867" s="4"/>
      <c r="I867" s="4"/>
      <c r="J867" s="4"/>
      <c r="K867" s="5"/>
      <c r="L867" s="32"/>
      <c r="M867" s="4"/>
      <c r="N867" s="4"/>
      <c r="O867" s="5"/>
      <c r="P867" s="32"/>
      <c r="Q867" s="4"/>
      <c r="R867" s="4"/>
      <c r="S867" s="47"/>
      <c r="T867" s="32"/>
      <c r="U867" s="4"/>
      <c r="V867" s="4"/>
      <c r="W867" s="47"/>
      <c r="X867" s="86">
        <f>IF(Dane!$E$3=1,AL867+AX867+BJ867,IF(Dane!$E$3=2,AR867+BD867+BP867,AT867+BF867+BR867))</f>
        <v>0</v>
      </c>
      <c r="Y867" s="87">
        <f>IF(Dane!$E$3=1,AM867+AY867+BK867,IF(Dane!$E$3=2,AS867+BE867+BQ867,AU867+BG867+BS867))</f>
        <v>0</v>
      </c>
      <c r="Z867" s="87">
        <f>IF(((H867*Dane!$C$9)-X867)&lt;0,0,(H867*Dane!$C$9)-X867)</f>
        <v>0</v>
      </c>
      <c r="AA867" s="88">
        <f>IFERROR(IF(((I867*Dane!$C$9)-Y867)&lt;0,0,(I867*Dane!$C$9)-Y867),0)</f>
        <v>0</v>
      </c>
      <c r="AB867" s="74"/>
      <c r="AC867" s="83">
        <f>IF(Dane!$E$3=1,AL867,IF(Dane!$E$3=2,AR867,AT867))</f>
        <v>0</v>
      </c>
      <c r="AD867" s="83">
        <f>IF(Dane!$E$3=1,AM867,IF(Dane!$E$3=2,AS867,AU867))</f>
        <v>0</v>
      </c>
      <c r="AE867" s="83">
        <f>IF(Dane!$E$3=1,AX867,IF(Dane!$E$3=2,BD867,BF867))</f>
        <v>0</v>
      </c>
      <c r="AF867" s="83">
        <f>IF(Dane!$E$3=1,AY867,IF(Dane!$E$3=2,BE867,BG867))</f>
        <v>0</v>
      </c>
      <c r="AG867" s="83">
        <f>IF(Dane!$E$3=1,BJ867,IF(Dane!$E$3=2,BP867,BR867))</f>
        <v>0</v>
      </c>
      <c r="AH867" s="83">
        <f>IF(Dane!$E$3=1,BK867,IF(Dane!$E$3=2,BQ867,BS867))</f>
        <v>0</v>
      </c>
      <c r="AI867" s="84">
        <f t="shared" si="414"/>
        <v>0</v>
      </c>
      <c r="AJ867" s="84">
        <f t="shared" si="415"/>
        <v>0</v>
      </c>
      <c r="AK867" s="84"/>
      <c r="AL867" s="84">
        <f t="shared" si="401"/>
        <v>0</v>
      </c>
      <c r="AM867" s="84">
        <f t="shared" si="416"/>
        <v>0</v>
      </c>
      <c r="AN867" s="84">
        <f t="shared" si="417"/>
        <v>0</v>
      </c>
      <c r="AO867" s="84">
        <f t="shared" si="402"/>
        <v>0</v>
      </c>
      <c r="AP867" s="84">
        <f t="shared" si="403"/>
        <v>0</v>
      </c>
      <c r="AQ867" s="84">
        <f t="shared" si="418"/>
        <v>0</v>
      </c>
      <c r="AR867" s="84">
        <f t="shared" si="427"/>
        <v>0</v>
      </c>
      <c r="AS867" s="84">
        <v>0</v>
      </c>
      <c r="AT867" s="84">
        <f t="shared" si="430"/>
        <v>0</v>
      </c>
      <c r="AU867" s="84">
        <v>0</v>
      </c>
      <c r="AV867" s="84">
        <f t="shared" si="404"/>
        <v>0</v>
      </c>
      <c r="AW867" s="84">
        <f t="shared" si="419"/>
        <v>0</v>
      </c>
      <c r="AX867" s="84">
        <f t="shared" si="405"/>
        <v>0</v>
      </c>
      <c r="AY867" s="84">
        <f t="shared" si="406"/>
        <v>0</v>
      </c>
      <c r="AZ867" s="84">
        <f t="shared" si="420"/>
        <v>0</v>
      </c>
      <c r="BA867" s="84">
        <f t="shared" si="407"/>
        <v>0</v>
      </c>
      <c r="BB867" s="84">
        <f t="shared" si="408"/>
        <v>0</v>
      </c>
      <c r="BC867" s="84">
        <f t="shared" si="421"/>
        <v>0</v>
      </c>
      <c r="BD867" s="84">
        <f t="shared" si="428"/>
        <v>0</v>
      </c>
      <c r="BE867" s="84">
        <v>0</v>
      </c>
      <c r="BF867" s="84">
        <f t="shared" si="422"/>
        <v>0</v>
      </c>
      <c r="BG867" s="84">
        <v>0</v>
      </c>
      <c r="BH867" s="84">
        <f t="shared" si="409"/>
        <v>0</v>
      </c>
      <c r="BI867" s="84">
        <f t="shared" si="423"/>
        <v>0</v>
      </c>
      <c r="BJ867" s="84">
        <f t="shared" si="410"/>
        <v>0</v>
      </c>
      <c r="BK867" s="84">
        <f t="shared" si="411"/>
        <v>0</v>
      </c>
      <c r="BL867" s="84">
        <f t="shared" si="424"/>
        <v>0</v>
      </c>
      <c r="BM867" s="84">
        <f t="shared" si="412"/>
        <v>0</v>
      </c>
      <c r="BN867" s="84">
        <f t="shared" si="413"/>
        <v>0</v>
      </c>
      <c r="BO867" s="84">
        <f t="shared" si="425"/>
        <v>0</v>
      </c>
      <c r="BP867" s="84">
        <f t="shared" si="429"/>
        <v>0</v>
      </c>
      <c r="BQ867" s="84">
        <v>0</v>
      </c>
      <c r="BR867" s="84">
        <f t="shared" si="426"/>
        <v>0</v>
      </c>
      <c r="BS867" s="84">
        <v>0</v>
      </c>
    </row>
    <row r="868" spans="1:71" s="85" customFormat="1">
      <c r="A868" s="69">
        <v>859</v>
      </c>
      <c r="B868" s="1"/>
      <c r="C868" s="1"/>
      <c r="D868" s="2"/>
      <c r="E868" s="3"/>
      <c r="F868" s="4"/>
      <c r="G868" s="2"/>
      <c r="H868" s="4"/>
      <c r="I868" s="4"/>
      <c r="J868" s="4"/>
      <c r="K868" s="5"/>
      <c r="L868" s="32"/>
      <c r="M868" s="4"/>
      <c r="N868" s="4"/>
      <c r="O868" s="5"/>
      <c r="P868" s="32"/>
      <c r="Q868" s="4"/>
      <c r="R868" s="4"/>
      <c r="S868" s="47"/>
      <c r="T868" s="32"/>
      <c r="U868" s="4"/>
      <c r="V868" s="4"/>
      <c r="W868" s="47"/>
      <c r="X868" s="86">
        <f>IF(Dane!$E$3=1,AL868+AX868+BJ868,IF(Dane!$E$3=2,AR868+BD868+BP868,AT868+BF868+BR868))</f>
        <v>0</v>
      </c>
      <c r="Y868" s="87">
        <f>IF(Dane!$E$3=1,AM868+AY868+BK868,IF(Dane!$E$3=2,AS868+BE868+BQ868,AU868+BG868+BS868))</f>
        <v>0</v>
      </c>
      <c r="Z868" s="87">
        <f>IF(((H868*Dane!$C$9)-X868)&lt;0,0,(H868*Dane!$C$9)-X868)</f>
        <v>0</v>
      </c>
      <c r="AA868" s="88">
        <f>IFERROR(IF(((I868*Dane!$C$9)-Y868)&lt;0,0,(I868*Dane!$C$9)-Y868),0)</f>
        <v>0</v>
      </c>
      <c r="AB868" s="74"/>
      <c r="AC868" s="83">
        <f>IF(Dane!$E$3=1,AL868,IF(Dane!$E$3=2,AR868,AT868))</f>
        <v>0</v>
      </c>
      <c r="AD868" s="83">
        <f>IF(Dane!$E$3=1,AM868,IF(Dane!$E$3=2,AS868,AU868))</f>
        <v>0</v>
      </c>
      <c r="AE868" s="83">
        <f>IF(Dane!$E$3=1,AX868,IF(Dane!$E$3=2,BD868,BF868))</f>
        <v>0</v>
      </c>
      <c r="AF868" s="83">
        <f>IF(Dane!$E$3=1,AY868,IF(Dane!$E$3=2,BE868,BG868))</f>
        <v>0</v>
      </c>
      <c r="AG868" s="83">
        <f>IF(Dane!$E$3=1,BJ868,IF(Dane!$E$3=2,BP868,BR868))</f>
        <v>0</v>
      </c>
      <c r="AH868" s="83">
        <f>IF(Dane!$E$3=1,BK868,IF(Dane!$E$3=2,BQ868,BS868))</f>
        <v>0</v>
      </c>
      <c r="AI868" s="84">
        <f t="shared" si="414"/>
        <v>0</v>
      </c>
      <c r="AJ868" s="84">
        <f t="shared" si="415"/>
        <v>0</v>
      </c>
      <c r="AK868" s="84"/>
      <c r="AL868" s="84">
        <f t="shared" si="401"/>
        <v>0</v>
      </c>
      <c r="AM868" s="84">
        <f t="shared" si="416"/>
        <v>0</v>
      </c>
      <c r="AN868" s="84">
        <f t="shared" si="417"/>
        <v>0</v>
      </c>
      <c r="AO868" s="84">
        <f t="shared" si="402"/>
        <v>0</v>
      </c>
      <c r="AP868" s="84">
        <f t="shared" si="403"/>
        <v>0</v>
      </c>
      <c r="AQ868" s="84">
        <f t="shared" si="418"/>
        <v>0</v>
      </c>
      <c r="AR868" s="84">
        <f t="shared" si="427"/>
        <v>0</v>
      </c>
      <c r="AS868" s="84">
        <v>0</v>
      </c>
      <c r="AT868" s="84">
        <f t="shared" si="430"/>
        <v>0</v>
      </c>
      <c r="AU868" s="84">
        <v>0</v>
      </c>
      <c r="AV868" s="84">
        <f t="shared" si="404"/>
        <v>0</v>
      </c>
      <c r="AW868" s="84">
        <f t="shared" si="419"/>
        <v>0</v>
      </c>
      <c r="AX868" s="84">
        <f t="shared" si="405"/>
        <v>0</v>
      </c>
      <c r="AY868" s="84">
        <f t="shared" si="406"/>
        <v>0</v>
      </c>
      <c r="AZ868" s="84">
        <f t="shared" si="420"/>
        <v>0</v>
      </c>
      <c r="BA868" s="84">
        <f t="shared" si="407"/>
        <v>0</v>
      </c>
      <c r="BB868" s="84">
        <f t="shared" si="408"/>
        <v>0</v>
      </c>
      <c r="BC868" s="84">
        <f t="shared" si="421"/>
        <v>0</v>
      </c>
      <c r="BD868" s="84">
        <f t="shared" si="428"/>
        <v>0</v>
      </c>
      <c r="BE868" s="84">
        <v>0</v>
      </c>
      <c r="BF868" s="84">
        <f t="shared" si="422"/>
        <v>0</v>
      </c>
      <c r="BG868" s="84">
        <v>0</v>
      </c>
      <c r="BH868" s="84">
        <f t="shared" si="409"/>
        <v>0</v>
      </c>
      <c r="BI868" s="84">
        <f t="shared" si="423"/>
        <v>0</v>
      </c>
      <c r="BJ868" s="84">
        <f t="shared" si="410"/>
        <v>0</v>
      </c>
      <c r="BK868" s="84">
        <f t="shared" si="411"/>
        <v>0</v>
      </c>
      <c r="BL868" s="84">
        <f t="shared" si="424"/>
        <v>0</v>
      </c>
      <c r="BM868" s="84">
        <f t="shared" si="412"/>
        <v>0</v>
      </c>
      <c r="BN868" s="84">
        <f t="shared" si="413"/>
        <v>0</v>
      </c>
      <c r="BO868" s="84">
        <f t="shared" si="425"/>
        <v>0</v>
      </c>
      <c r="BP868" s="84">
        <f t="shared" si="429"/>
        <v>0</v>
      </c>
      <c r="BQ868" s="84">
        <v>0</v>
      </c>
      <c r="BR868" s="84">
        <f t="shared" si="426"/>
        <v>0</v>
      </c>
      <c r="BS868" s="84">
        <v>0</v>
      </c>
    </row>
    <row r="869" spans="1:71" s="85" customFormat="1">
      <c r="A869" s="69">
        <v>860</v>
      </c>
      <c r="B869" s="1"/>
      <c r="C869" s="1"/>
      <c r="D869" s="2"/>
      <c r="E869" s="3"/>
      <c r="F869" s="4"/>
      <c r="G869" s="2"/>
      <c r="H869" s="4"/>
      <c r="I869" s="4"/>
      <c r="J869" s="4"/>
      <c r="K869" s="5"/>
      <c r="L869" s="32"/>
      <c r="M869" s="4"/>
      <c r="N869" s="4"/>
      <c r="O869" s="5"/>
      <c r="P869" s="32"/>
      <c r="Q869" s="4"/>
      <c r="R869" s="4"/>
      <c r="S869" s="47"/>
      <c r="T869" s="32"/>
      <c r="U869" s="4"/>
      <c r="V869" s="4"/>
      <c r="W869" s="47"/>
      <c r="X869" s="86">
        <f>IF(Dane!$E$3=1,AL869+AX869+BJ869,IF(Dane!$E$3=2,AR869+BD869+BP869,AT869+BF869+BR869))</f>
        <v>0</v>
      </c>
      <c r="Y869" s="87">
        <f>IF(Dane!$E$3=1,AM869+AY869+BK869,IF(Dane!$E$3=2,AS869+BE869+BQ869,AU869+BG869+BS869))</f>
        <v>0</v>
      </c>
      <c r="Z869" s="87">
        <f>IF(((H869*Dane!$C$9)-X869)&lt;0,0,(H869*Dane!$C$9)-X869)</f>
        <v>0</v>
      </c>
      <c r="AA869" s="88">
        <f>IFERROR(IF(((I869*Dane!$C$9)-Y869)&lt;0,0,(I869*Dane!$C$9)-Y869),0)</f>
        <v>0</v>
      </c>
      <c r="AB869" s="74"/>
      <c r="AC869" s="83">
        <f>IF(Dane!$E$3=1,AL869,IF(Dane!$E$3=2,AR869,AT869))</f>
        <v>0</v>
      </c>
      <c r="AD869" s="83">
        <f>IF(Dane!$E$3=1,AM869,IF(Dane!$E$3=2,AS869,AU869))</f>
        <v>0</v>
      </c>
      <c r="AE869" s="83">
        <f>IF(Dane!$E$3=1,AX869,IF(Dane!$E$3=2,BD869,BF869))</f>
        <v>0</v>
      </c>
      <c r="AF869" s="83">
        <f>IF(Dane!$E$3=1,AY869,IF(Dane!$E$3=2,BE869,BG869))</f>
        <v>0</v>
      </c>
      <c r="AG869" s="83">
        <f>IF(Dane!$E$3=1,BJ869,IF(Dane!$E$3=2,BP869,BR869))</f>
        <v>0</v>
      </c>
      <c r="AH869" s="83">
        <f>IF(Dane!$E$3=1,BK869,IF(Dane!$E$3=2,BQ869,BS869))</f>
        <v>0</v>
      </c>
      <c r="AI869" s="84">
        <f t="shared" si="414"/>
        <v>0</v>
      </c>
      <c r="AJ869" s="84">
        <f t="shared" si="415"/>
        <v>0</v>
      </c>
      <c r="AK869" s="84"/>
      <c r="AL869" s="84">
        <f t="shared" si="401"/>
        <v>0</v>
      </c>
      <c r="AM869" s="84">
        <f t="shared" si="416"/>
        <v>0</v>
      </c>
      <c r="AN869" s="84">
        <f t="shared" si="417"/>
        <v>0</v>
      </c>
      <c r="AO869" s="84">
        <f t="shared" si="402"/>
        <v>0</v>
      </c>
      <c r="AP869" s="84">
        <f t="shared" si="403"/>
        <v>0</v>
      </c>
      <c r="AQ869" s="84">
        <f t="shared" si="418"/>
        <v>0</v>
      </c>
      <c r="AR869" s="84">
        <f t="shared" si="427"/>
        <v>0</v>
      </c>
      <c r="AS869" s="84">
        <v>0</v>
      </c>
      <c r="AT869" s="84">
        <f t="shared" si="430"/>
        <v>0</v>
      </c>
      <c r="AU869" s="84">
        <v>0</v>
      </c>
      <c r="AV869" s="84">
        <f t="shared" si="404"/>
        <v>0</v>
      </c>
      <c r="AW869" s="84">
        <f t="shared" si="419"/>
        <v>0</v>
      </c>
      <c r="AX869" s="84">
        <f t="shared" si="405"/>
        <v>0</v>
      </c>
      <c r="AY869" s="84">
        <f t="shared" si="406"/>
        <v>0</v>
      </c>
      <c r="AZ869" s="84">
        <f t="shared" si="420"/>
        <v>0</v>
      </c>
      <c r="BA869" s="84">
        <f t="shared" si="407"/>
        <v>0</v>
      </c>
      <c r="BB869" s="84">
        <f t="shared" si="408"/>
        <v>0</v>
      </c>
      <c r="BC869" s="84">
        <f t="shared" si="421"/>
        <v>0</v>
      </c>
      <c r="BD869" s="84">
        <f t="shared" si="428"/>
        <v>0</v>
      </c>
      <c r="BE869" s="84">
        <v>0</v>
      </c>
      <c r="BF869" s="84">
        <f t="shared" si="422"/>
        <v>0</v>
      </c>
      <c r="BG869" s="84">
        <v>0</v>
      </c>
      <c r="BH869" s="84">
        <f t="shared" si="409"/>
        <v>0</v>
      </c>
      <c r="BI869" s="84">
        <f t="shared" si="423"/>
        <v>0</v>
      </c>
      <c r="BJ869" s="84">
        <f t="shared" si="410"/>
        <v>0</v>
      </c>
      <c r="BK869" s="84">
        <f t="shared" si="411"/>
        <v>0</v>
      </c>
      <c r="BL869" s="84">
        <f t="shared" si="424"/>
        <v>0</v>
      </c>
      <c r="BM869" s="84">
        <f t="shared" si="412"/>
        <v>0</v>
      </c>
      <c r="BN869" s="84">
        <f t="shared" si="413"/>
        <v>0</v>
      </c>
      <c r="BO869" s="84">
        <f t="shared" si="425"/>
        <v>0</v>
      </c>
      <c r="BP869" s="84">
        <f t="shared" si="429"/>
        <v>0</v>
      </c>
      <c r="BQ869" s="84">
        <v>0</v>
      </c>
      <c r="BR869" s="84">
        <f t="shared" si="426"/>
        <v>0</v>
      </c>
      <c r="BS869" s="84">
        <v>0</v>
      </c>
    </row>
    <row r="870" spans="1:71" s="85" customFormat="1">
      <c r="A870" s="69">
        <v>861</v>
      </c>
      <c r="B870" s="1"/>
      <c r="C870" s="1"/>
      <c r="D870" s="2"/>
      <c r="E870" s="3"/>
      <c r="F870" s="4"/>
      <c r="G870" s="2"/>
      <c r="H870" s="4"/>
      <c r="I870" s="4"/>
      <c r="J870" s="4"/>
      <c r="K870" s="5"/>
      <c r="L870" s="32"/>
      <c r="M870" s="4"/>
      <c r="N870" s="4"/>
      <c r="O870" s="5"/>
      <c r="P870" s="32"/>
      <c r="Q870" s="4"/>
      <c r="R870" s="4"/>
      <c r="S870" s="47"/>
      <c r="T870" s="32"/>
      <c r="U870" s="4"/>
      <c r="V870" s="4"/>
      <c r="W870" s="47"/>
      <c r="X870" s="86">
        <f>IF(Dane!$E$3=1,AL870+AX870+BJ870,IF(Dane!$E$3=2,AR870+BD870+BP870,AT870+BF870+BR870))</f>
        <v>0</v>
      </c>
      <c r="Y870" s="87">
        <f>IF(Dane!$E$3=1,AM870+AY870+BK870,IF(Dane!$E$3=2,AS870+BE870+BQ870,AU870+BG870+BS870))</f>
        <v>0</v>
      </c>
      <c r="Z870" s="87">
        <f>IF(((H870*Dane!$C$9)-X870)&lt;0,0,(H870*Dane!$C$9)-X870)</f>
        <v>0</v>
      </c>
      <c r="AA870" s="88">
        <f>IFERROR(IF(((I870*Dane!$C$9)-Y870)&lt;0,0,(I870*Dane!$C$9)-Y870),0)</f>
        <v>0</v>
      </c>
      <c r="AB870" s="74"/>
      <c r="AC870" s="83">
        <f>IF(Dane!$E$3=1,AL870,IF(Dane!$E$3=2,AR870,AT870))</f>
        <v>0</v>
      </c>
      <c r="AD870" s="83">
        <f>IF(Dane!$E$3=1,AM870,IF(Dane!$E$3=2,AS870,AU870))</f>
        <v>0</v>
      </c>
      <c r="AE870" s="83">
        <f>IF(Dane!$E$3=1,AX870,IF(Dane!$E$3=2,BD870,BF870))</f>
        <v>0</v>
      </c>
      <c r="AF870" s="83">
        <f>IF(Dane!$E$3=1,AY870,IF(Dane!$E$3=2,BE870,BG870))</f>
        <v>0</v>
      </c>
      <c r="AG870" s="83">
        <f>IF(Dane!$E$3=1,BJ870,IF(Dane!$E$3=2,BP870,BR870))</f>
        <v>0</v>
      </c>
      <c r="AH870" s="83">
        <f>IF(Dane!$E$3=1,BK870,IF(Dane!$E$3=2,BQ870,BS870))</f>
        <v>0</v>
      </c>
      <c r="AI870" s="84">
        <f t="shared" si="414"/>
        <v>0</v>
      </c>
      <c r="AJ870" s="84">
        <f t="shared" si="415"/>
        <v>0</v>
      </c>
      <c r="AK870" s="84"/>
      <c r="AL870" s="84">
        <f t="shared" si="401"/>
        <v>0</v>
      </c>
      <c r="AM870" s="84">
        <f t="shared" si="416"/>
        <v>0</v>
      </c>
      <c r="AN870" s="84">
        <f t="shared" si="417"/>
        <v>0</v>
      </c>
      <c r="AO870" s="84">
        <f t="shared" si="402"/>
        <v>0</v>
      </c>
      <c r="AP870" s="84">
        <f t="shared" si="403"/>
        <v>0</v>
      </c>
      <c r="AQ870" s="84">
        <f t="shared" si="418"/>
        <v>0</v>
      </c>
      <c r="AR870" s="84">
        <f t="shared" si="427"/>
        <v>0</v>
      </c>
      <c r="AS870" s="84">
        <v>0</v>
      </c>
      <c r="AT870" s="84">
        <f t="shared" si="430"/>
        <v>0</v>
      </c>
      <c r="AU870" s="84">
        <v>0</v>
      </c>
      <c r="AV870" s="84">
        <f t="shared" si="404"/>
        <v>0</v>
      </c>
      <c r="AW870" s="84">
        <f t="shared" si="419"/>
        <v>0</v>
      </c>
      <c r="AX870" s="84">
        <f t="shared" si="405"/>
        <v>0</v>
      </c>
      <c r="AY870" s="84">
        <f t="shared" si="406"/>
        <v>0</v>
      </c>
      <c r="AZ870" s="84">
        <f t="shared" si="420"/>
        <v>0</v>
      </c>
      <c r="BA870" s="84">
        <f t="shared" si="407"/>
        <v>0</v>
      </c>
      <c r="BB870" s="84">
        <f t="shared" si="408"/>
        <v>0</v>
      </c>
      <c r="BC870" s="84">
        <f t="shared" si="421"/>
        <v>0</v>
      </c>
      <c r="BD870" s="84">
        <f t="shared" si="428"/>
        <v>0</v>
      </c>
      <c r="BE870" s="84">
        <v>0</v>
      </c>
      <c r="BF870" s="84">
        <f t="shared" si="422"/>
        <v>0</v>
      </c>
      <c r="BG870" s="84">
        <v>0</v>
      </c>
      <c r="BH870" s="84">
        <f t="shared" si="409"/>
        <v>0</v>
      </c>
      <c r="BI870" s="84">
        <f t="shared" si="423"/>
        <v>0</v>
      </c>
      <c r="BJ870" s="84">
        <f t="shared" si="410"/>
        <v>0</v>
      </c>
      <c r="BK870" s="84">
        <f t="shared" si="411"/>
        <v>0</v>
      </c>
      <c r="BL870" s="84">
        <f t="shared" si="424"/>
        <v>0</v>
      </c>
      <c r="BM870" s="84">
        <f t="shared" si="412"/>
        <v>0</v>
      </c>
      <c r="BN870" s="84">
        <f t="shared" si="413"/>
        <v>0</v>
      </c>
      <c r="BO870" s="84">
        <f t="shared" si="425"/>
        <v>0</v>
      </c>
      <c r="BP870" s="84">
        <f t="shared" si="429"/>
        <v>0</v>
      </c>
      <c r="BQ870" s="84">
        <v>0</v>
      </c>
      <c r="BR870" s="84">
        <f t="shared" si="426"/>
        <v>0</v>
      </c>
      <c r="BS870" s="84">
        <v>0</v>
      </c>
    </row>
    <row r="871" spans="1:71" s="85" customFormat="1">
      <c r="A871" s="69">
        <v>862</v>
      </c>
      <c r="B871" s="1"/>
      <c r="C871" s="1"/>
      <c r="D871" s="2"/>
      <c r="E871" s="3"/>
      <c r="F871" s="4"/>
      <c r="G871" s="2"/>
      <c r="H871" s="4"/>
      <c r="I871" s="4"/>
      <c r="J871" s="4"/>
      <c r="K871" s="5"/>
      <c r="L871" s="32"/>
      <c r="M871" s="4"/>
      <c r="N871" s="4"/>
      <c r="O871" s="5"/>
      <c r="P871" s="32"/>
      <c r="Q871" s="4"/>
      <c r="R871" s="4"/>
      <c r="S871" s="47"/>
      <c r="T871" s="32"/>
      <c r="U871" s="4"/>
      <c r="V871" s="4"/>
      <c r="W871" s="47"/>
      <c r="X871" s="86">
        <f>IF(Dane!$E$3=1,AL871+AX871+BJ871,IF(Dane!$E$3=2,AR871+BD871+BP871,AT871+BF871+BR871))</f>
        <v>0</v>
      </c>
      <c r="Y871" s="87">
        <f>IF(Dane!$E$3=1,AM871+AY871+BK871,IF(Dane!$E$3=2,AS871+BE871+BQ871,AU871+BG871+BS871))</f>
        <v>0</v>
      </c>
      <c r="Z871" s="87">
        <f>IF(((H871*Dane!$C$9)-X871)&lt;0,0,(H871*Dane!$C$9)-X871)</f>
        <v>0</v>
      </c>
      <c r="AA871" s="88">
        <f>IFERROR(IF(((I871*Dane!$C$9)-Y871)&lt;0,0,(I871*Dane!$C$9)-Y871),0)</f>
        <v>0</v>
      </c>
      <c r="AB871" s="74"/>
      <c r="AC871" s="83">
        <f>IF(Dane!$E$3=1,AL871,IF(Dane!$E$3=2,AR871,AT871))</f>
        <v>0</v>
      </c>
      <c r="AD871" s="83">
        <f>IF(Dane!$E$3=1,AM871,IF(Dane!$E$3=2,AS871,AU871))</f>
        <v>0</v>
      </c>
      <c r="AE871" s="83">
        <f>IF(Dane!$E$3=1,AX871,IF(Dane!$E$3=2,BD871,BF871))</f>
        <v>0</v>
      </c>
      <c r="AF871" s="83">
        <f>IF(Dane!$E$3=1,AY871,IF(Dane!$E$3=2,BE871,BG871))</f>
        <v>0</v>
      </c>
      <c r="AG871" s="83">
        <f>IF(Dane!$E$3=1,BJ871,IF(Dane!$E$3=2,BP871,BR871))</f>
        <v>0</v>
      </c>
      <c r="AH871" s="83">
        <f>IF(Dane!$E$3=1,BK871,IF(Dane!$E$3=2,BQ871,BS871))</f>
        <v>0</v>
      </c>
      <c r="AI871" s="84">
        <f t="shared" si="414"/>
        <v>0</v>
      </c>
      <c r="AJ871" s="84">
        <f t="shared" si="415"/>
        <v>0</v>
      </c>
      <c r="AK871" s="84"/>
      <c r="AL871" s="84">
        <f t="shared" si="401"/>
        <v>0</v>
      </c>
      <c r="AM871" s="84">
        <f t="shared" si="416"/>
        <v>0</v>
      </c>
      <c r="AN871" s="84">
        <f t="shared" si="417"/>
        <v>0</v>
      </c>
      <c r="AO871" s="84">
        <f t="shared" si="402"/>
        <v>0</v>
      </c>
      <c r="AP871" s="84">
        <f t="shared" si="403"/>
        <v>0</v>
      </c>
      <c r="AQ871" s="84">
        <f t="shared" si="418"/>
        <v>0</v>
      </c>
      <c r="AR871" s="84">
        <f t="shared" si="427"/>
        <v>0</v>
      </c>
      <c r="AS871" s="84">
        <v>0</v>
      </c>
      <c r="AT871" s="84">
        <f t="shared" si="430"/>
        <v>0</v>
      </c>
      <c r="AU871" s="84">
        <v>0</v>
      </c>
      <c r="AV871" s="84">
        <f t="shared" si="404"/>
        <v>0</v>
      </c>
      <c r="AW871" s="84">
        <f t="shared" si="419"/>
        <v>0</v>
      </c>
      <c r="AX871" s="84">
        <f t="shared" si="405"/>
        <v>0</v>
      </c>
      <c r="AY871" s="84">
        <f t="shared" si="406"/>
        <v>0</v>
      </c>
      <c r="AZ871" s="84">
        <f t="shared" si="420"/>
        <v>0</v>
      </c>
      <c r="BA871" s="84">
        <f t="shared" si="407"/>
        <v>0</v>
      </c>
      <c r="BB871" s="84">
        <f t="shared" si="408"/>
        <v>0</v>
      </c>
      <c r="BC871" s="84">
        <f t="shared" si="421"/>
        <v>0</v>
      </c>
      <c r="BD871" s="84">
        <f t="shared" si="428"/>
        <v>0</v>
      </c>
      <c r="BE871" s="84">
        <v>0</v>
      </c>
      <c r="BF871" s="84">
        <f t="shared" si="422"/>
        <v>0</v>
      </c>
      <c r="BG871" s="84">
        <v>0</v>
      </c>
      <c r="BH871" s="84">
        <f t="shared" si="409"/>
        <v>0</v>
      </c>
      <c r="BI871" s="84">
        <f t="shared" si="423"/>
        <v>0</v>
      </c>
      <c r="BJ871" s="84">
        <f t="shared" si="410"/>
        <v>0</v>
      </c>
      <c r="BK871" s="84">
        <f t="shared" si="411"/>
        <v>0</v>
      </c>
      <c r="BL871" s="84">
        <f t="shared" si="424"/>
        <v>0</v>
      </c>
      <c r="BM871" s="84">
        <f t="shared" si="412"/>
        <v>0</v>
      </c>
      <c r="BN871" s="84">
        <f t="shared" si="413"/>
        <v>0</v>
      </c>
      <c r="BO871" s="84">
        <f t="shared" si="425"/>
        <v>0</v>
      </c>
      <c r="BP871" s="84">
        <f t="shared" si="429"/>
        <v>0</v>
      </c>
      <c r="BQ871" s="84">
        <v>0</v>
      </c>
      <c r="BR871" s="84">
        <f t="shared" si="426"/>
        <v>0</v>
      </c>
      <c r="BS871" s="84">
        <v>0</v>
      </c>
    </row>
    <row r="872" spans="1:71" s="85" customFormat="1">
      <c r="A872" s="69">
        <v>863</v>
      </c>
      <c r="B872" s="1"/>
      <c r="C872" s="1"/>
      <c r="D872" s="2"/>
      <c r="E872" s="3"/>
      <c r="F872" s="4"/>
      <c r="G872" s="2"/>
      <c r="H872" s="4"/>
      <c r="I872" s="4"/>
      <c r="J872" s="4"/>
      <c r="K872" s="5"/>
      <c r="L872" s="32"/>
      <c r="M872" s="4"/>
      <c r="N872" s="4"/>
      <c r="O872" s="5"/>
      <c r="P872" s="32"/>
      <c r="Q872" s="4"/>
      <c r="R872" s="4"/>
      <c r="S872" s="47"/>
      <c r="T872" s="32"/>
      <c r="U872" s="4"/>
      <c r="V872" s="4"/>
      <c r="W872" s="47"/>
      <c r="X872" s="86">
        <f>IF(Dane!$E$3=1,AL872+AX872+BJ872,IF(Dane!$E$3=2,AR872+BD872+BP872,AT872+BF872+BR872))</f>
        <v>0</v>
      </c>
      <c r="Y872" s="87">
        <f>IF(Dane!$E$3=1,AM872+AY872+BK872,IF(Dane!$E$3=2,AS872+BE872+BQ872,AU872+BG872+BS872))</f>
        <v>0</v>
      </c>
      <c r="Z872" s="87">
        <f>IF(((H872*Dane!$C$9)-X872)&lt;0,0,(H872*Dane!$C$9)-X872)</f>
        <v>0</v>
      </c>
      <c r="AA872" s="88">
        <f>IFERROR(IF(((I872*Dane!$C$9)-Y872)&lt;0,0,(I872*Dane!$C$9)-Y872),0)</f>
        <v>0</v>
      </c>
      <c r="AB872" s="74"/>
      <c r="AC872" s="83">
        <f>IF(Dane!$E$3=1,AL872,IF(Dane!$E$3=2,AR872,AT872))</f>
        <v>0</v>
      </c>
      <c r="AD872" s="83">
        <f>IF(Dane!$E$3=1,AM872,IF(Dane!$E$3=2,AS872,AU872))</f>
        <v>0</v>
      </c>
      <c r="AE872" s="83">
        <f>IF(Dane!$E$3=1,AX872,IF(Dane!$E$3=2,BD872,BF872))</f>
        <v>0</v>
      </c>
      <c r="AF872" s="83">
        <f>IF(Dane!$E$3=1,AY872,IF(Dane!$E$3=2,BE872,BG872))</f>
        <v>0</v>
      </c>
      <c r="AG872" s="83">
        <f>IF(Dane!$E$3=1,BJ872,IF(Dane!$E$3=2,BP872,BR872))</f>
        <v>0</v>
      </c>
      <c r="AH872" s="83">
        <f>IF(Dane!$E$3=1,BK872,IF(Dane!$E$3=2,BQ872,BS872))</f>
        <v>0</v>
      </c>
      <c r="AI872" s="84">
        <f t="shared" si="414"/>
        <v>0</v>
      </c>
      <c r="AJ872" s="84">
        <f t="shared" si="415"/>
        <v>0</v>
      </c>
      <c r="AK872" s="84"/>
      <c r="AL872" s="84">
        <f t="shared" si="401"/>
        <v>0</v>
      </c>
      <c r="AM872" s="84">
        <f t="shared" si="416"/>
        <v>0</v>
      </c>
      <c r="AN872" s="84">
        <f t="shared" si="417"/>
        <v>0</v>
      </c>
      <c r="AO872" s="84">
        <f t="shared" si="402"/>
        <v>0</v>
      </c>
      <c r="AP872" s="84">
        <f t="shared" si="403"/>
        <v>0</v>
      </c>
      <c r="AQ872" s="84">
        <f t="shared" si="418"/>
        <v>0</v>
      </c>
      <c r="AR872" s="84">
        <f t="shared" si="427"/>
        <v>0</v>
      </c>
      <c r="AS872" s="84">
        <v>0</v>
      </c>
      <c r="AT872" s="84">
        <f t="shared" si="430"/>
        <v>0</v>
      </c>
      <c r="AU872" s="84">
        <v>0</v>
      </c>
      <c r="AV872" s="84">
        <f t="shared" si="404"/>
        <v>0</v>
      </c>
      <c r="AW872" s="84">
        <f t="shared" si="419"/>
        <v>0</v>
      </c>
      <c r="AX872" s="84">
        <f t="shared" si="405"/>
        <v>0</v>
      </c>
      <c r="AY872" s="84">
        <f t="shared" si="406"/>
        <v>0</v>
      </c>
      <c r="AZ872" s="84">
        <f t="shared" si="420"/>
        <v>0</v>
      </c>
      <c r="BA872" s="84">
        <f t="shared" si="407"/>
        <v>0</v>
      </c>
      <c r="BB872" s="84">
        <f t="shared" si="408"/>
        <v>0</v>
      </c>
      <c r="BC872" s="84">
        <f t="shared" si="421"/>
        <v>0</v>
      </c>
      <c r="BD872" s="84">
        <f t="shared" si="428"/>
        <v>0</v>
      </c>
      <c r="BE872" s="84">
        <v>0</v>
      </c>
      <c r="BF872" s="84">
        <f t="shared" si="422"/>
        <v>0</v>
      </c>
      <c r="BG872" s="84">
        <v>0</v>
      </c>
      <c r="BH872" s="84">
        <f t="shared" si="409"/>
        <v>0</v>
      </c>
      <c r="BI872" s="84">
        <f t="shared" si="423"/>
        <v>0</v>
      </c>
      <c r="BJ872" s="84">
        <f t="shared" si="410"/>
        <v>0</v>
      </c>
      <c r="BK872" s="84">
        <f t="shared" si="411"/>
        <v>0</v>
      </c>
      <c r="BL872" s="84">
        <f t="shared" si="424"/>
        <v>0</v>
      </c>
      <c r="BM872" s="84">
        <f t="shared" si="412"/>
        <v>0</v>
      </c>
      <c r="BN872" s="84">
        <f t="shared" si="413"/>
        <v>0</v>
      </c>
      <c r="BO872" s="84">
        <f t="shared" si="425"/>
        <v>0</v>
      </c>
      <c r="BP872" s="84">
        <f t="shared" si="429"/>
        <v>0</v>
      </c>
      <c r="BQ872" s="84">
        <v>0</v>
      </c>
      <c r="BR872" s="84">
        <f t="shared" si="426"/>
        <v>0</v>
      </c>
      <c r="BS872" s="84">
        <v>0</v>
      </c>
    </row>
    <row r="873" spans="1:71" s="85" customFormat="1">
      <c r="A873" s="69">
        <v>864</v>
      </c>
      <c r="B873" s="1"/>
      <c r="C873" s="1"/>
      <c r="D873" s="2"/>
      <c r="E873" s="3"/>
      <c r="F873" s="4"/>
      <c r="G873" s="2"/>
      <c r="H873" s="4"/>
      <c r="I873" s="4"/>
      <c r="J873" s="4"/>
      <c r="K873" s="5"/>
      <c r="L873" s="32"/>
      <c r="M873" s="4"/>
      <c r="N873" s="4"/>
      <c r="O873" s="5"/>
      <c r="P873" s="32"/>
      <c r="Q873" s="4"/>
      <c r="R873" s="4"/>
      <c r="S873" s="47"/>
      <c r="T873" s="32"/>
      <c r="U873" s="4"/>
      <c r="V873" s="4"/>
      <c r="W873" s="47"/>
      <c r="X873" s="86">
        <f>IF(Dane!$E$3=1,AL873+AX873+BJ873,IF(Dane!$E$3=2,AR873+BD873+BP873,AT873+BF873+BR873))</f>
        <v>0</v>
      </c>
      <c r="Y873" s="87">
        <f>IF(Dane!$E$3=1,AM873+AY873+BK873,IF(Dane!$E$3=2,AS873+BE873+BQ873,AU873+BG873+BS873))</f>
        <v>0</v>
      </c>
      <c r="Z873" s="87">
        <f>IF(((H873*Dane!$C$9)-X873)&lt;0,0,(H873*Dane!$C$9)-X873)</f>
        <v>0</v>
      </c>
      <c r="AA873" s="88">
        <f>IFERROR(IF(((I873*Dane!$C$9)-Y873)&lt;0,0,(I873*Dane!$C$9)-Y873),0)</f>
        <v>0</v>
      </c>
      <c r="AB873" s="74"/>
      <c r="AC873" s="83">
        <f>IF(Dane!$E$3=1,AL873,IF(Dane!$E$3=2,AR873,AT873))</f>
        <v>0</v>
      </c>
      <c r="AD873" s="83">
        <f>IF(Dane!$E$3=1,AM873,IF(Dane!$E$3=2,AS873,AU873))</f>
        <v>0</v>
      </c>
      <c r="AE873" s="83">
        <f>IF(Dane!$E$3=1,AX873,IF(Dane!$E$3=2,BD873,BF873))</f>
        <v>0</v>
      </c>
      <c r="AF873" s="83">
        <f>IF(Dane!$E$3=1,AY873,IF(Dane!$E$3=2,BE873,BG873))</f>
        <v>0</v>
      </c>
      <c r="AG873" s="83">
        <f>IF(Dane!$E$3=1,BJ873,IF(Dane!$E$3=2,BP873,BR873))</f>
        <v>0</v>
      </c>
      <c r="AH873" s="83">
        <f>IF(Dane!$E$3=1,BK873,IF(Dane!$E$3=2,BQ873,BS873))</f>
        <v>0</v>
      </c>
      <c r="AI873" s="84">
        <f t="shared" si="414"/>
        <v>0</v>
      </c>
      <c r="AJ873" s="84">
        <f t="shared" si="415"/>
        <v>0</v>
      </c>
      <c r="AK873" s="84"/>
      <c r="AL873" s="84">
        <f t="shared" si="401"/>
        <v>0</v>
      </c>
      <c r="AM873" s="84">
        <f t="shared" si="416"/>
        <v>0</v>
      </c>
      <c r="AN873" s="84">
        <f t="shared" si="417"/>
        <v>0</v>
      </c>
      <c r="AO873" s="84">
        <f t="shared" si="402"/>
        <v>0</v>
      </c>
      <c r="AP873" s="84">
        <f t="shared" si="403"/>
        <v>0</v>
      </c>
      <c r="AQ873" s="84">
        <f t="shared" si="418"/>
        <v>0</v>
      </c>
      <c r="AR873" s="84">
        <f t="shared" si="427"/>
        <v>0</v>
      </c>
      <c r="AS873" s="84">
        <v>0</v>
      </c>
      <c r="AT873" s="84">
        <f t="shared" si="430"/>
        <v>0</v>
      </c>
      <c r="AU873" s="84">
        <v>0</v>
      </c>
      <c r="AV873" s="84">
        <f t="shared" si="404"/>
        <v>0</v>
      </c>
      <c r="AW873" s="84">
        <f t="shared" si="419"/>
        <v>0</v>
      </c>
      <c r="AX873" s="84">
        <f t="shared" si="405"/>
        <v>0</v>
      </c>
      <c r="AY873" s="84">
        <f t="shared" si="406"/>
        <v>0</v>
      </c>
      <c r="AZ873" s="84">
        <f t="shared" si="420"/>
        <v>0</v>
      </c>
      <c r="BA873" s="84">
        <f t="shared" si="407"/>
        <v>0</v>
      </c>
      <c r="BB873" s="84">
        <f t="shared" si="408"/>
        <v>0</v>
      </c>
      <c r="BC873" s="84">
        <f t="shared" si="421"/>
        <v>0</v>
      </c>
      <c r="BD873" s="84">
        <f t="shared" si="428"/>
        <v>0</v>
      </c>
      <c r="BE873" s="84">
        <v>0</v>
      </c>
      <c r="BF873" s="84">
        <f t="shared" si="422"/>
        <v>0</v>
      </c>
      <c r="BG873" s="84">
        <v>0</v>
      </c>
      <c r="BH873" s="84">
        <f t="shared" si="409"/>
        <v>0</v>
      </c>
      <c r="BI873" s="84">
        <f t="shared" si="423"/>
        <v>0</v>
      </c>
      <c r="BJ873" s="84">
        <f t="shared" si="410"/>
        <v>0</v>
      </c>
      <c r="BK873" s="84">
        <f t="shared" si="411"/>
        <v>0</v>
      </c>
      <c r="BL873" s="84">
        <f t="shared" si="424"/>
        <v>0</v>
      </c>
      <c r="BM873" s="84">
        <f t="shared" si="412"/>
        <v>0</v>
      </c>
      <c r="BN873" s="84">
        <f t="shared" si="413"/>
        <v>0</v>
      </c>
      <c r="BO873" s="84">
        <f t="shared" si="425"/>
        <v>0</v>
      </c>
      <c r="BP873" s="84">
        <f t="shared" si="429"/>
        <v>0</v>
      </c>
      <c r="BQ873" s="84">
        <v>0</v>
      </c>
      <c r="BR873" s="84">
        <f t="shared" si="426"/>
        <v>0</v>
      </c>
      <c r="BS873" s="84">
        <v>0</v>
      </c>
    </row>
    <row r="874" spans="1:71" s="85" customFormat="1">
      <c r="A874" s="69">
        <v>865</v>
      </c>
      <c r="B874" s="1"/>
      <c r="C874" s="1"/>
      <c r="D874" s="2"/>
      <c r="E874" s="3"/>
      <c r="F874" s="4"/>
      <c r="G874" s="2"/>
      <c r="H874" s="4"/>
      <c r="I874" s="4"/>
      <c r="J874" s="4"/>
      <c r="K874" s="5"/>
      <c r="L874" s="32"/>
      <c r="M874" s="4"/>
      <c r="N874" s="4"/>
      <c r="O874" s="5"/>
      <c r="P874" s="32"/>
      <c r="Q874" s="4"/>
      <c r="R874" s="4"/>
      <c r="S874" s="47"/>
      <c r="T874" s="32"/>
      <c r="U874" s="4"/>
      <c r="V874" s="4"/>
      <c r="W874" s="47"/>
      <c r="X874" s="86">
        <f>IF(Dane!$E$3=1,AL874+AX874+BJ874,IF(Dane!$E$3=2,AR874+BD874+BP874,AT874+BF874+BR874))</f>
        <v>0</v>
      </c>
      <c r="Y874" s="87">
        <f>IF(Dane!$E$3=1,AM874+AY874+BK874,IF(Dane!$E$3=2,AS874+BE874+BQ874,AU874+BG874+BS874))</f>
        <v>0</v>
      </c>
      <c r="Z874" s="87">
        <f>IF(((H874*Dane!$C$9)-X874)&lt;0,0,(H874*Dane!$C$9)-X874)</f>
        <v>0</v>
      </c>
      <c r="AA874" s="88">
        <f>IFERROR(IF(((I874*Dane!$C$9)-Y874)&lt;0,0,(I874*Dane!$C$9)-Y874),0)</f>
        <v>0</v>
      </c>
      <c r="AB874" s="74"/>
      <c r="AC874" s="83">
        <f>IF(Dane!$E$3=1,AL874,IF(Dane!$E$3=2,AR874,AT874))</f>
        <v>0</v>
      </c>
      <c r="AD874" s="83">
        <f>IF(Dane!$E$3=1,AM874,IF(Dane!$E$3=2,AS874,AU874))</f>
        <v>0</v>
      </c>
      <c r="AE874" s="83">
        <f>IF(Dane!$E$3=1,AX874,IF(Dane!$E$3=2,BD874,BF874))</f>
        <v>0</v>
      </c>
      <c r="AF874" s="83">
        <f>IF(Dane!$E$3=1,AY874,IF(Dane!$E$3=2,BE874,BG874))</f>
        <v>0</v>
      </c>
      <c r="AG874" s="83">
        <f>IF(Dane!$E$3=1,BJ874,IF(Dane!$E$3=2,BP874,BR874))</f>
        <v>0</v>
      </c>
      <c r="AH874" s="83">
        <f>IF(Dane!$E$3=1,BK874,IF(Dane!$E$3=2,BQ874,BS874))</f>
        <v>0</v>
      </c>
      <c r="AI874" s="84">
        <f t="shared" si="414"/>
        <v>0</v>
      </c>
      <c r="AJ874" s="84">
        <f t="shared" si="415"/>
        <v>0</v>
      </c>
      <c r="AK874" s="84"/>
      <c r="AL874" s="84">
        <f t="shared" si="401"/>
        <v>0</v>
      </c>
      <c r="AM874" s="84">
        <f t="shared" si="416"/>
        <v>0</v>
      </c>
      <c r="AN874" s="84">
        <f t="shared" si="417"/>
        <v>0</v>
      </c>
      <c r="AO874" s="84">
        <f t="shared" si="402"/>
        <v>0</v>
      </c>
      <c r="AP874" s="84">
        <f t="shared" si="403"/>
        <v>0</v>
      </c>
      <c r="AQ874" s="84">
        <f t="shared" si="418"/>
        <v>0</v>
      </c>
      <c r="AR874" s="84">
        <f t="shared" si="427"/>
        <v>0</v>
      </c>
      <c r="AS874" s="84">
        <v>0</v>
      </c>
      <c r="AT874" s="84">
        <f t="shared" si="430"/>
        <v>0</v>
      </c>
      <c r="AU874" s="84">
        <v>0</v>
      </c>
      <c r="AV874" s="84">
        <f t="shared" si="404"/>
        <v>0</v>
      </c>
      <c r="AW874" s="84">
        <f t="shared" si="419"/>
        <v>0</v>
      </c>
      <c r="AX874" s="84">
        <f t="shared" si="405"/>
        <v>0</v>
      </c>
      <c r="AY874" s="84">
        <f t="shared" si="406"/>
        <v>0</v>
      </c>
      <c r="AZ874" s="84">
        <f t="shared" si="420"/>
        <v>0</v>
      </c>
      <c r="BA874" s="84">
        <f t="shared" si="407"/>
        <v>0</v>
      </c>
      <c r="BB874" s="84">
        <f t="shared" si="408"/>
        <v>0</v>
      </c>
      <c r="BC874" s="84">
        <f t="shared" si="421"/>
        <v>0</v>
      </c>
      <c r="BD874" s="84">
        <f t="shared" si="428"/>
        <v>0</v>
      </c>
      <c r="BE874" s="84">
        <v>0</v>
      </c>
      <c r="BF874" s="84">
        <f t="shared" si="422"/>
        <v>0</v>
      </c>
      <c r="BG874" s="84">
        <v>0</v>
      </c>
      <c r="BH874" s="84">
        <f t="shared" si="409"/>
        <v>0</v>
      </c>
      <c r="BI874" s="84">
        <f t="shared" si="423"/>
        <v>0</v>
      </c>
      <c r="BJ874" s="84">
        <f t="shared" si="410"/>
        <v>0</v>
      </c>
      <c r="BK874" s="84">
        <f t="shared" si="411"/>
        <v>0</v>
      </c>
      <c r="BL874" s="84">
        <f t="shared" si="424"/>
        <v>0</v>
      </c>
      <c r="BM874" s="84">
        <f t="shared" si="412"/>
        <v>0</v>
      </c>
      <c r="BN874" s="84">
        <f t="shared" si="413"/>
        <v>0</v>
      </c>
      <c r="BO874" s="84">
        <f t="shared" si="425"/>
        <v>0</v>
      </c>
      <c r="BP874" s="84">
        <f t="shared" si="429"/>
        <v>0</v>
      </c>
      <c r="BQ874" s="84">
        <v>0</v>
      </c>
      <c r="BR874" s="84">
        <f t="shared" si="426"/>
        <v>0</v>
      </c>
      <c r="BS874" s="84">
        <v>0</v>
      </c>
    </row>
    <row r="875" spans="1:71" s="85" customFormat="1">
      <c r="A875" s="69">
        <v>866</v>
      </c>
      <c r="B875" s="1"/>
      <c r="C875" s="1"/>
      <c r="D875" s="2"/>
      <c r="E875" s="3"/>
      <c r="F875" s="4"/>
      <c r="G875" s="2"/>
      <c r="H875" s="4"/>
      <c r="I875" s="4"/>
      <c r="J875" s="4"/>
      <c r="K875" s="5"/>
      <c r="L875" s="32"/>
      <c r="M875" s="4"/>
      <c r="N875" s="4"/>
      <c r="O875" s="5"/>
      <c r="P875" s="32"/>
      <c r="Q875" s="4"/>
      <c r="R875" s="4"/>
      <c r="S875" s="47"/>
      <c r="T875" s="32"/>
      <c r="U875" s="4"/>
      <c r="V875" s="4"/>
      <c r="W875" s="47"/>
      <c r="X875" s="86">
        <f>IF(Dane!$E$3=1,AL875+AX875+BJ875,IF(Dane!$E$3=2,AR875+BD875+BP875,AT875+BF875+BR875))</f>
        <v>0</v>
      </c>
      <c r="Y875" s="87">
        <f>IF(Dane!$E$3=1,AM875+AY875+BK875,IF(Dane!$E$3=2,AS875+BE875+BQ875,AU875+BG875+BS875))</f>
        <v>0</v>
      </c>
      <c r="Z875" s="87">
        <f>IF(((H875*Dane!$C$9)-X875)&lt;0,0,(H875*Dane!$C$9)-X875)</f>
        <v>0</v>
      </c>
      <c r="AA875" s="88">
        <f>IFERROR(IF(((I875*Dane!$C$9)-Y875)&lt;0,0,(I875*Dane!$C$9)-Y875),0)</f>
        <v>0</v>
      </c>
      <c r="AB875" s="74"/>
      <c r="AC875" s="83">
        <f>IF(Dane!$E$3=1,AL875,IF(Dane!$E$3=2,AR875,AT875))</f>
        <v>0</v>
      </c>
      <c r="AD875" s="83">
        <f>IF(Dane!$E$3=1,AM875,IF(Dane!$E$3=2,AS875,AU875))</f>
        <v>0</v>
      </c>
      <c r="AE875" s="83">
        <f>IF(Dane!$E$3=1,AX875,IF(Dane!$E$3=2,BD875,BF875))</f>
        <v>0</v>
      </c>
      <c r="AF875" s="83">
        <f>IF(Dane!$E$3=1,AY875,IF(Dane!$E$3=2,BE875,BG875))</f>
        <v>0</v>
      </c>
      <c r="AG875" s="83">
        <f>IF(Dane!$E$3=1,BJ875,IF(Dane!$E$3=2,BP875,BR875))</f>
        <v>0</v>
      </c>
      <c r="AH875" s="83">
        <f>IF(Dane!$E$3=1,BK875,IF(Dane!$E$3=2,BQ875,BS875))</f>
        <v>0</v>
      </c>
      <c r="AI875" s="84">
        <f t="shared" si="414"/>
        <v>0</v>
      </c>
      <c r="AJ875" s="84">
        <f t="shared" si="415"/>
        <v>0</v>
      </c>
      <c r="AK875" s="84"/>
      <c r="AL875" s="84">
        <f t="shared" si="401"/>
        <v>0</v>
      </c>
      <c r="AM875" s="84">
        <f t="shared" si="416"/>
        <v>0</v>
      </c>
      <c r="AN875" s="84">
        <f t="shared" si="417"/>
        <v>0</v>
      </c>
      <c r="AO875" s="84">
        <f t="shared" si="402"/>
        <v>0</v>
      </c>
      <c r="AP875" s="84">
        <f t="shared" si="403"/>
        <v>0</v>
      </c>
      <c r="AQ875" s="84">
        <f t="shared" si="418"/>
        <v>0</v>
      </c>
      <c r="AR875" s="84">
        <f t="shared" si="427"/>
        <v>0</v>
      </c>
      <c r="AS875" s="84">
        <v>0</v>
      </c>
      <c r="AT875" s="84">
        <f t="shared" si="430"/>
        <v>0</v>
      </c>
      <c r="AU875" s="84">
        <v>0</v>
      </c>
      <c r="AV875" s="84">
        <f t="shared" si="404"/>
        <v>0</v>
      </c>
      <c r="AW875" s="84">
        <f t="shared" si="419"/>
        <v>0</v>
      </c>
      <c r="AX875" s="84">
        <f t="shared" si="405"/>
        <v>0</v>
      </c>
      <c r="AY875" s="84">
        <f t="shared" si="406"/>
        <v>0</v>
      </c>
      <c r="AZ875" s="84">
        <f t="shared" si="420"/>
        <v>0</v>
      </c>
      <c r="BA875" s="84">
        <f t="shared" si="407"/>
        <v>0</v>
      </c>
      <c r="BB875" s="84">
        <f t="shared" si="408"/>
        <v>0</v>
      </c>
      <c r="BC875" s="84">
        <f t="shared" si="421"/>
        <v>0</v>
      </c>
      <c r="BD875" s="84">
        <f t="shared" si="428"/>
        <v>0</v>
      </c>
      <c r="BE875" s="84">
        <v>0</v>
      </c>
      <c r="BF875" s="84">
        <f t="shared" si="422"/>
        <v>0</v>
      </c>
      <c r="BG875" s="84">
        <v>0</v>
      </c>
      <c r="BH875" s="84">
        <f t="shared" si="409"/>
        <v>0</v>
      </c>
      <c r="BI875" s="84">
        <f t="shared" si="423"/>
        <v>0</v>
      </c>
      <c r="BJ875" s="84">
        <f t="shared" si="410"/>
        <v>0</v>
      </c>
      <c r="BK875" s="84">
        <f t="shared" si="411"/>
        <v>0</v>
      </c>
      <c r="BL875" s="84">
        <f t="shared" si="424"/>
        <v>0</v>
      </c>
      <c r="BM875" s="84">
        <f t="shared" si="412"/>
        <v>0</v>
      </c>
      <c r="BN875" s="84">
        <f t="shared" si="413"/>
        <v>0</v>
      </c>
      <c r="BO875" s="84">
        <f t="shared" si="425"/>
        <v>0</v>
      </c>
      <c r="BP875" s="84">
        <f t="shared" si="429"/>
        <v>0</v>
      </c>
      <c r="BQ875" s="84">
        <v>0</v>
      </c>
      <c r="BR875" s="84">
        <f t="shared" si="426"/>
        <v>0</v>
      </c>
      <c r="BS875" s="84">
        <v>0</v>
      </c>
    </row>
    <row r="876" spans="1:71" s="85" customFormat="1">
      <c r="A876" s="69">
        <v>867</v>
      </c>
      <c r="B876" s="1"/>
      <c r="C876" s="1"/>
      <c r="D876" s="2"/>
      <c r="E876" s="3"/>
      <c r="F876" s="4"/>
      <c r="G876" s="2"/>
      <c r="H876" s="4"/>
      <c r="I876" s="4"/>
      <c r="J876" s="4"/>
      <c r="K876" s="5"/>
      <c r="L876" s="32"/>
      <c r="M876" s="4"/>
      <c r="N876" s="4"/>
      <c r="O876" s="5"/>
      <c r="P876" s="32"/>
      <c r="Q876" s="4"/>
      <c r="R876" s="4"/>
      <c r="S876" s="47"/>
      <c r="T876" s="32"/>
      <c r="U876" s="4"/>
      <c r="V876" s="4"/>
      <c r="W876" s="47"/>
      <c r="X876" s="86">
        <f>IF(Dane!$E$3=1,AL876+AX876+BJ876,IF(Dane!$E$3=2,AR876+BD876+BP876,AT876+BF876+BR876))</f>
        <v>0</v>
      </c>
      <c r="Y876" s="87">
        <f>IF(Dane!$E$3=1,AM876+AY876+BK876,IF(Dane!$E$3=2,AS876+BE876+BQ876,AU876+BG876+BS876))</f>
        <v>0</v>
      </c>
      <c r="Z876" s="87">
        <f>IF(((H876*Dane!$C$9)-X876)&lt;0,0,(H876*Dane!$C$9)-X876)</f>
        <v>0</v>
      </c>
      <c r="AA876" s="88">
        <f>IFERROR(IF(((I876*Dane!$C$9)-Y876)&lt;0,0,(I876*Dane!$C$9)-Y876),0)</f>
        <v>0</v>
      </c>
      <c r="AB876" s="74"/>
      <c r="AC876" s="83">
        <f>IF(Dane!$E$3=1,AL876,IF(Dane!$E$3=2,AR876,AT876))</f>
        <v>0</v>
      </c>
      <c r="AD876" s="83">
        <f>IF(Dane!$E$3=1,AM876,IF(Dane!$E$3=2,AS876,AU876))</f>
        <v>0</v>
      </c>
      <c r="AE876" s="83">
        <f>IF(Dane!$E$3=1,AX876,IF(Dane!$E$3=2,BD876,BF876))</f>
        <v>0</v>
      </c>
      <c r="AF876" s="83">
        <f>IF(Dane!$E$3=1,AY876,IF(Dane!$E$3=2,BE876,BG876))</f>
        <v>0</v>
      </c>
      <c r="AG876" s="83">
        <f>IF(Dane!$E$3=1,BJ876,IF(Dane!$E$3=2,BP876,BR876))</f>
        <v>0</v>
      </c>
      <c r="AH876" s="83">
        <f>IF(Dane!$E$3=1,BK876,IF(Dane!$E$3=2,BQ876,BS876))</f>
        <v>0</v>
      </c>
      <c r="AI876" s="84">
        <f t="shared" si="414"/>
        <v>0</v>
      </c>
      <c r="AJ876" s="84">
        <f t="shared" si="415"/>
        <v>0</v>
      </c>
      <c r="AK876" s="84"/>
      <c r="AL876" s="84">
        <f t="shared" si="401"/>
        <v>0</v>
      </c>
      <c r="AM876" s="84">
        <f t="shared" si="416"/>
        <v>0</v>
      </c>
      <c r="AN876" s="84">
        <f t="shared" si="417"/>
        <v>0</v>
      </c>
      <c r="AO876" s="84">
        <f t="shared" si="402"/>
        <v>0</v>
      </c>
      <c r="AP876" s="84">
        <f t="shared" si="403"/>
        <v>0</v>
      </c>
      <c r="AQ876" s="84">
        <f t="shared" si="418"/>
        <v>0</v>
      </c>
      <c r="AR876" s="84">
        <f t="shared" si="427"/>
        <v>0</v>
      </c>
      <c r="AS876" s="84">
        <v>0</v>
      </c>
      <c r="AT876" s="84">
        <f t="shared" si="430"/>
        <v>0</v>
      </c>
      <c r="AU876" s="84">
        <v>0</v>
      </c>
      <c r="AV876" s="84">
        <f t="shared" si="404"/>
        <v>0</v>
      </c>
      <c r="AW876" s="84">
        <f t="shared" si="419"/>
        <v>0</v>
      </c>
      <c r="AX876" s="84">
        <f t="shared" si="405"/>
        <v>0</v>
      </c>
      <c r="AY876" s="84">
        <f t="shared" si="406"/>
        <v>0</v>
      </c>
      <c r="AZ876" s="84">
        <f t="shared" si="420"/>
        <v>0</v>
      </c>
      <c r="BA876" s="84">
        <f t="shared" si="407"/>
        <v>0</v>
      </c>
      <c r="BB876" s="84">
        <f t="shared" si="408"/>
        <v>0</v>
      </c>
      <c r="BC876" s="84">
        <f t="shared" si="421"/>
        <v>0</v>
      </c>
      <c r="BD876" s="84">
        <f t="shared" si="428"/>
        <v>0</v>
      </c>
      <c r="BE876" s="84">
        <v>0</v>
      </c>
      <c r="BF876" s="84">
        <f t="shared" si="422"/>
        <v>0</v>
      </c>
      <c r="BG876" s="84">
        <v>0</v>
      </c>
      <c r="BH876" s="84">
        <f t="shared" si="409"/>
        <v>0</v>
      </c>
      <c r="BI876" s="84">
        <f t="shared" si="423"/>
        <v>0</v>
      </c>
      <c r="BJ876" s="84">
        <f t="shared" si="410"/>
        <v>0</v>
      </c>
      <c r="BK876" s="84">
        <f t="shared" si="411"/>
        <v>0</v>
      </c>
      <c r="BL876" s="84">
        <f t="shared" si="424"/>
        <v>0</v>
      </c>
      <c r="BM876" s="84">
        <f t="shared" si="412"/>
        <v>0</v>
      </c>
      <c r="BN876" s="84">
        <f t="shared" si="413"/>
        <v>0</v>
      </c>
      <c r="BO876" s="84">
        <f t="shared" si="425"/>
        <v>0</v>
      </c>
      <c r="BP876" s="84">
        <f t="shared" si="429"/>
        <v>0</v>
      </c>
      <c r="BQ876" s="84">
        <v>0</v>
      </c>
      <c r="BR876" s="84">
        <f t="shared" si="426"/>
        <v>0</v>
      </c>
      <c r="BS876" s="84">
        <v>0</v>
      </c>
    </row>
    <row r="877" spans="1:71" s="85" customFormat="1">
      <c r="A877" s="69">
        <v>868</v>
      </c>
      <c r="B877" s="1"/>
      <c r="C877" s="1"/>
      <c r="D877" s="2"/>
      <c r="E877" s="3"/>
      <c r="F877" s="4"/>
      <c r="G877" s="2"/>
      <c r="H877" s="4"/>
      <c r="I877" s="4"/>
      <c r="J877" s="4"/>
      <c r="K877" s="5"/>
      <c r="L877" s="32"/>
      <c r="M877" s="4"/>
      <c r="N877" s="4"/>
      <c r="O877" s="5"/>
      <c r="P877" s="32"/>
      <c r="Q877" s="4"/>
      <c r="R877" s="4"/>
      <c r="S877" s="47"/>
      <c r="T877" s="32"/>
      <c r="U877" s="4"/>
      <c r="V877" s="4"/>
      <c r="W877" s="47"/>
      <c r="X877" s="86">
        <f>IF(Dane!$E$3=1,AL877+AX877+BJ877,IF(Dane!$E$3=2,AR877+BD877+BP877,AT877+BF877+BR877))</f>
        <v>0</v>
      </c>
      <c r="Y877" s="87">
        <f>IF(Dane!$E$3=1,AM877+AY877+BK877,IF(Dane!$E$3=2,AS877+BE877+BQ877,AU877+BG877+BS877))</f>
        <v>0</v>
      </c>
      <c r="Z877" s="87">
        <f>IF(((H877*Dane!$C$9)-X877)&lt;0,0,(H877*Dane!$C$9)-X877)</f>
        <v>0</v>
      </c>
      <c r="AA877" s="88">
        <f>IFERROR(IF(((I877*Dane!$C$9)-Y877)&lt;0,0,(I877*Dane!$C$9)-Y877),0)</f>
        <v>0</v>
      </c>
      <c r="AB877" s="74"/>
      <c r="AC877" s="83">
        <f>IF(Dane!$E$3=1,AL877,IF(Dane!$E$3=2,AR877,AT877))</f>
        <v>0</v>
      </c>
      <c r="AD877" s="83">
        <f>IF(Dane!$E$3=1,AM877,IF(Dane!$E$3=2,AS877,AU877))</f>
        <v>0</v>
      </c>
      <c r="AE877" s="83">
        <f>IF(Dane!$E$3=1,AX877,IF(Dane!$E$3=2,BD877,BF877))</f>
        <v>0</v>
      </c>
      <c r="AF877" s="83">
        <f>IF(Dane!$E$3=1,AY877,IF(Dane!$E$3=2,BE877,BG877))</f>
        <v>0</v>
      </c>
      <c r="AG877" s="83">
        <f>IF(Dane!$E$3=1,BJ877,IF(Dane!$E$3=2,BP877,BR877))</f>
        <v>0</v>
      </c>
      <c r="AH877" s="83">
        <f>IF(Dane!$E$3=1,BK877,IF(Dane!$E$3=2,BQ877,BS877))</f>
        <v>0</v>
      </c>
      <c r="AI877" s="84">
        <f t="shared" si="414"/>
        <v>0</v>
      </c>
      <c r="AJ877" s="84">
        <f t="shared" si="415"/>
        <v>0</v>
      </c>
      <c r="AK877" s="84"/>
      <c r="AL877" s="84">
        <f t="shared" si="401"/>
        <v>0</v>
      </c>
      <c r="AM877" s="84">
        <f t="shared" si="416"/>
        <v>0</v>
      </c>
      <c r="AN877" s="84">
        <f t="shared" si="417"/>
        <v>0</v>
      </c>
      <c r="AO877" s="84">
        <f t="shared" si="402"/>
        <v>0</v>
      </c>
      <c r="AP877" s="84">
        <f t="shared" si="403"/>
        <v>0</v>
      </c>
      <c r="AQ877" s="84">
        <f t="shared" si="418"/>
        <v>0</v>
      </c>
      <c r="AR877" s="84">
        <f t="shared" si="427"/>
        <v>0</v>
      </c>
      <c r="AS877" s="84">
        <v>0</v>
      </c>
      <c r="AT877" s="84">
        <f t="shared" si="430"/>
        <v>0</v>
      </c>
      <c r="AU877" s="84">
        <v>0</v>
      </c>
      <c r="AV877" s="84">
        <f t="shared" si="404"/>
        <v>0</v>
      </c>
      <c r="AW877" s="84">
        <f t="shared" si="419"/>
        <v>0</v>
      </c>
      <c r="AX877" s="84">
        <f t="shared" si="405"/>
        <v>0</v>
      </c>
      <c r="AY877" s="84">
        <f t="shared" si="406"/>
        <v>0</v>
      </c>
      <c r="AZ877" s="84">
        <f t="shared" si="420"/>
        <v>0</v>
      </c>
      <c r="BA877" s="84">
        <f t="shared" si="407"/>
        <v>0</v>
      </c>
      <c r="BB877" s="84">
        <f t="shared" si="408"/>
        <v>0</v>
      </c>
      <c r="BC877" s="84">
        <f t="shared" si="421"/>
        <v>0</v>
      </c>
      <c r="BD877" s="84">
        <f t="shared" si="428"/>
        <v>0</v>
      </c>
      <c r="BE877" s="84">
        <v>0</v>
      </c>
      <c r="BF877" s="84">
        <f t="shared" si="422"/>
        <v>0</v>
      </c>
      <c r="BG877" s="84">
        <v>0</v>
      </c>
      <c r="BH877" s="84">
        <f t="shared" si="409"/>
        <v>0</v>
      </c>
      <c r="BI877" s="84">
        <f t="shared" si="423"/>
        <v>0</v>
      </c>
      <c r="BJ877" s="84">
        <f t="shared" si="410"/>
        <v>0</v>
      </c>
      <c r="BK877" s="84">
        <f t="shared" si="411"/>
        <v>0</v>
      </c>
      <c r="BL877" s="84">
        <f t="shared" si="424"/>
        <v>0</v>
      </c>
      <c r="BM877" s="84">
        <f t="shared" si="412"/>
        <v>0</v>
      </c>
      <c r="BN877" s="84">
        <f t="shared" si="413"/>
        <v>0</v>
      </c>
      <c r="BO877" s="84">
        <f t="shared" si="425"/>
        <v>0</v>
      </c>
      <c r="BP877" s="84">
        <f t="shared" si="429"/>
        <v>0</v>
      </c>
      <c r="BQ877" s="84">
        <v>0</v>
      </c>
      <c r="BR877" s="84">
        <f t="shared" si="426"/>
        <v>0</v>
      </c>
      <c r="BS877" s="84">
        <v>0</v>
      </c>
    </row>
    <row r="878" spans="1:71" s="85" customFormat="1">
      <c r="A878" s="69">
        <v>869</v>
      </c>
      <c r="B878" s="1"/>
      <c r="C878" s="1"/>
      <c r="D878" s="2"/>
      <c r="E878" s="3"/>
      <c r="F878" s="4"/>
      <c r="G878" s="2"/>
      <c r="H878" s="4"/>
      <c r="I878" s="4"/>
      <c r="J878" s="4"/>
      <c r="K878" s="5"/>
      <c r="L878" s="32"/>
      <c r="M878" s="4"/>
      <c r="N878" s="4"/>
      <c r="O878" s="5"/>
      <c r="P878" s="32"/>
      <c r="Q878" s="4"/>
      <c r="R878" s="4"/>
      <c r="S878" s="47"/>
      <c r="T878" s="32"/>
      <c r="U878" s="4"/>
      <c r="V878" s="4"/>
      <c r="W878" s="47"/>
      <c r="X878" s="86">
        <f>IF(Dane!$E$3=1,AL878+AX878+BJ878,IF(Dane!$E$3=2,AR878+BD878+BP878,AT878+BF878+BR878))</f>
        <v>0</v>
      </c>
      <c r="Y878" s="87">
        <f>IF(Dane!$E$3=1,AM878+AY878+BK878,IF(Dane!$E$3=2,AS878+BE878+BQ878,AU878+BG878+BS878))</f>
        <v>0</v>
      </c>
      <c r="Z878" s="87">
        <f>IF(((H878*Dane!$C$9)-X878)&lt;0,0,(H878*Dane!$C$9)-X878)</f>
        <v>0</v>
      </c>
      <c r="AA878" s="88">
        <f>IFERROR(IF(((I878*Dane!$C$9)-Y878)&lt;0,0,(I878*Dane!$C$9)-Y878),0)</f>
        <v>0</v>
      </c>
      <c r="AB878" s="74"/>
      <c r="AC878" s="83">
        <f>IF(Dane!$E$3=1,AL878,IF(Dane!$E$3=2,AR878,AT878))</f>
        <v>0</v>
      </c>
      <c r="AD878" s="83">
        <f>IF(Dane!$E$3=1,AM878,IF(Dane!$E$3=2,AS878,AU878))</f>
        <v>0</v>
      </c>
      <c r="AE878" s="83">
        <f>IF(Dane!$E$3=1,AX878,IF(Dane!$E$3=2,BD878,BF878))</f>
        <v>0</v>
      </c>
      <c r="AF878" s="83">
        <f>IF(Dane!$E$3=1,AY878,IF(Dane!$E$3=2,BE878,BG878))</f>
        <v>0</v>
      </c>
      <c r="AG878" s="83">
        <f>IF(Dane!$E$3=1,BJ878,IF(Dane!$E$3=2,BP878,BR878))</f>
        <v>0</v>
      </c>
      <c r="AH878" s="83">
        <f>IF(Dane!$E$3=1,BK878,IF(Dane!$E$3=2,BQ878,BS878))</f>
        <v>0</v>
      </c>
      <c r="AI878" s="84">
        <f t="shared" si="414"/>
        <v>0</v>
      </c>
      <c r="AJ878" s="84">
        <f t="shared" si="415"/>
        <v>0</v>
      </c>
      <c r="AK878" s="84"/>
      <c r="AL878" s="84">
        <f t="shared" si="401"/>
        <v>0</v>
      </c>
      <c r="AM878" s="84">
        <f t="shared" si="416"/>
        <v>0</v>
      </c>
      <c r="AN878" s="84">
        <f t="shared" si="417"/>
        <v>0</v>
      </c>
      <c r="AO878" s="84">
        <f t="shared" si="402"/>
        <v>0</v>
      </c>
      <c r="AP878" s="84">
        <f t="shared" si="403"/>
        <v>0</v>
      </c>
      <c r="AQ878" s="84">
        <f t="shared" si="418"/>
        <v>0</v>
      </c>
      <c r="AR878" s="84">
        <f t="shared" si="427"/>
        <v>0</v>
      </c>
      <c r="AS878" s="84">
        <v>0</v>
      </c>
      <c r="AT878" s="84">
        <f t="shared" si="430"/>
        <v>0</v>
      </c>
      <c r="AU878" s="84">
        <v>0</v>
      </c>
      <c r="AV878" s="84">
        <f t="shared" si="404"/>
        <v>0</v>
      </c>
      <c r="AW878" s="84">
        <f t="shared" si="419"/>
        <v>0</v>
      </c>
      <c r="AX878" s="84">
        <f t="shared" si="405"/>
        <v>0</v>
      </c>
      <c r="AY878" s="84">
        <f t="shared" si="406"/>
        <v>0</v>
      </c>
      <c r="AZ878" s="84">
        <f t="shared" si="420"/>
        <v>0</v>
      </c>
      <c r="BA878" s="84">
        <f t="shared" si="407"/>
        <v>0</v>
      </c>
      <c r="BB878" s="84">
        <f t="shared" si="408"/>
        <v>0</v>
      </c>
      <c r="BC878" s="84">
        <f t="shared" si="421"/>
        <v>0</v>
      </c>
      <c r="BD878" s="84">
        <f t="shared" si="428"/>
        <v>0</v>
      </c>
      <c r="BE878" s="84">
        <v>0</v>
      </c>
      <c r="BF878" s="84">
        <f t="shared" si="422"/>
        <v>0</v>
      </c>
      <c r="BG878" s="84">
        <v>0</v>
      </c>
      <c r="BH878" s="84">
        <f t="shared" si="409"/>
        <v>0</v>
      </c>
      <c r="BI878" s="84">
        <f t="shared" si="423"/>
        <v>0</v>
      </c>
      <c r="BJ878" s="84">
        <f t="shared" si="410"/>
        <v>0</v>
      </c>
      <c r="BK878" s="84">
        <f t="shared" si="411"/>
        <v>0</v>
      </c>
      <c r="BL878" s="84">
        <f t="shared" si="424"/>
        <v>0</v>
      </c>
      <c r="BM878" s="84">
        <f t="shared" si="412"/>
        <v>0</v>
      </c>
      <c r="BN878" s="84">
        <f t="shared" si="413"/>
        <v>0</v>
      </c>
      <c r="BO878" s="84">
        <f t="shared" si="425"/>
        <v>0</v>
      </c>
      <c r="BP878" s="84">
        <f t="shared" si="429"/>
        <v>0</v>
      </c>
      <c r="BQ878" s="84">
        <v>0</v>
      </c>
      <c r="BR878" s="84">
        <f t="shared" si="426"/>
        <v>0</v>
      </c>
      <c r="BS878" s="84">
        <v>0</v>
      </c>
    </row>
    <row r="879" spans="1:71" s="85" customFormat="1">
      <c r="A879" s="69">
        <v>870</v>
      </c>
      <c r="B879" s="1"/>
      <c r="C879" s="1"/>
      <c r="D879" s="2"/>
      <c r="E879" s="3"/>
      <c r="F879" s="4"/>
      <c r="G879" s="2"/>
      <c r="H879" s="4"/>
      <c r="I879" s="4"/>
      <c r="J879" s="4"/>
      <c r="K879" s="5"/>
      <c r="L879" s="32"/>
      <c r="M879" s="4"/>
      <c r="N879" s="4"/>
      <c r="O879" s="5"/>
      <c r="P879" s="32"/>
      <c r="Q879" s="4"/>
      <c r="R879" s="4"/>
      <c r="S879" s="47"/>
      <c r="T879" s="32"/>
      <c r="U879" s="4"/>
      <c r="V879" s="4"/>
      <c r="W879" s="47"/>
      <c r="X879" s="86">
        <f>IF(Dane!$E$3=1,AL879+AX879+BJ879,IF(Dane!$E$3=2,AR879+BD879+BP879,AT879+BF879+BR879))</f>
        <v>0</v>
      </c>
      <c r="Y879" s="87">
        <f>IF(Dane!$E$3=1,AM879+AY879+BK879,IF(Dane!$E$3=2,AS879+BE879+BQ879,AU879+BG879+BS879))</f>
        <v>0</v>
      </c>
      <c r="Z879" s="87">
        <f>IF(((H879*Dane!$C$9)-X879)&lt;0,0,(H879*Dane!$C$9)-X879)</f>
        <v>0</v>
      </c>
      <c r="AA879" s="88">
        <f>IFERROR(IF(((I879*Dane!$C$9)-Y879)&lt;0,0,(I879*Dane!$C$9)-Y879),0)</f>
        <v>0</v>
      </c>
      <c r="AB879" s="74"/>
      <c r="AC879" s="83">
        <f>IF(Dane!$E$3=1,AL879,IF(Dane!$E$3=2,AR879,AT879))</f>
        <v>0</v>
      </c>
      <c r="AD879" s="83">
        <f>IF(Dane!$E$3=1,AM879,IF(Dane!$E$3=2,AS879,AU879))</f>
        <v>0</v>
      </c>
      <c r="AE879" s="83">
        <f>IF(Dane!$E$3=1,AX879,IF(Dane!$E$3=2,BD879,BF879))</f>
        <v>0</v>
      </c>
      <c r="AF879" s="83">
        <f>IF(Dane!$E$3=1,AY879,IF(Dane!$E$3=2,BE879,BG879))</f>
        <v>0</v>
      </c>
      <c r="AG879" s="83">
        <f>IF(Dane!$E$3=1,BJ879,IF(Dane!$E$3=2,BP879,BR879))</f>
        <v>0</v>
      </c>
      <c r="AH879" s="83">
        <f>IF(Dane!$E$3=1,BK879,IF(Dane!$E$3=2,BQ879,BS879))</f>
        <v>0</v>
      </c>
      <c r="AI879" s="84">
        <f t="shared" si="414"/>
        <v>0</v>
      </c>
      <c r="AJ879" s="84">
        <f t="shared" si="415"/>
        <v>0</v>
      </c>
      <c r="AK879" s="84"/>
      <c r="AL879" s="84">
        <f t="shared" si="401"/>
        <v>0</v>
      </c>
      <c r="AM879" s="84">
        <f t="shared" si="416"/>
        <v>0</v>
      </c>
      <c r="AN879" s="84">
        <f t="shared" si="417"/>
        <v>0</v>
      </c>
      <c r="AO879" s="84">
        <f t="shared" si="402"/>
        <v>0</v>
      </c>
      <c r="AP879" s="84">
        <f t="shared" si="403"/>
        <v>0</v>
      </c>
      <c r="AQ879" s="84">
        <f t="shared" si="418"/>
        <v>0</v>
      </c>
      <c r="AR879" s="84">
        <f t="shared" si="427"/>
        <v>0</v>
      </c>
      <c r="AS879" s="84">
        <v>0</v>
      </c>
      <c r="AT879" s="84">
        <f t="shared" si="430"/>
        <v>0</v>
      </c>
      <c r="AU879" s="84">
        <v>0</v>
      </c>
      <c r="AV879" s="84">
        <f t="shared" si="404"/>
        <v>0</v>
      </c>
      <c r="AW879" s="84">
        <f t="shared" si="419"/>
        <v>0</v>
      </c>
      <c r="AX879" s="84">
        <f t="shared" si="405"/>
        <v>0</v>
      </c>
      <c r="AY879" s="84">
        <f t="shared" si="406"/>
        <v>0</v>
      </c>
      <c r="AZ879" s="84">
        <f t="shared" si="420"/>
        <v>0</v>
      </c>
      <c r="BA879" s="84">
        <f t="shared" si="407"/>
        <v>0</v>
      </c>
      <c r="BB879" s="84">
        <f t="shared" si="408"/>
        <v>0</v>
      </c>
      <c r="BC879" s="84">
        <f t="shared" si="421"/>
        <v>0</v>
      </c>
      <c r="BD879" s="84">
        <f t="shared" si="428"/>
        <v>0</v>
      </c>
      <c r="BE879" s="84">
        <v>0</v>
      </c>
      <c r="BF879" s="84">
        <f t="shared" si="422"/>
        <v>0</v>
      </c>
      <c r="BG879" s="84">
        <v>0</v>
      </c>
      <c r="BH879" s="84">
        <f t="shared" si="409"/>
        <v>0</v>
      </c>
      <c r="BI879" s="84">
        <f t="shared" si="423"/>
        <v>0</v>
      </c>
      <c r="BJ879" s="84">
        <f t="shared" si="410"/>
        <v>0</v>
      </c>
      <c r="BK879" s="84">
        <f t="shared" si="411"/>
        <v>0</v>
      </c>
      <c r="BL879" s="84">
        <f t="shared" si="424"/>
        <v>0</v>
      </c>
      <c r="BM879" s="84">
        <f t="shared" si="412"/>
        <v>0</v>
      </c>
      <c r="BN879" s="84">
        <f t="shared" si="413"/>
        <v>0</v>
      </c>
      <c r="BO879" s="84">
        <f t="shared" si="425"/>
        <v>0</v>
      </c>
      <c r="BP879" s="84">
        <f t="shared" si="429"/>
        <v>0</v>
      </c>
      <c r="BQ879" s="84">
        <v>0</v>
      </c>
      <c r="BR879" s="84">
        <f t="shared" si="426"/>
        <v>0</v>
      </c>
      <c r="BS879" s="84">
        <v>0</v>
      </c>
    </row>
    <row r="880" spans="1:71" s="85" customFormat="1">
      <c r="A880" s="69">
        <v>871</v>
      </c>
      <c r="B880" s="1"/>
      <c r="C880" s="1"/>
      <c r="D880" s="2"/>
      <c r="E880" s="3"/>
      <c r="F880" s="4"/>
      <c r="G880" s="2"/>
      <c r="H880" s="4"/>
      <c r="I880" s="4"/>
      <c r="J880" s="4"/>
      <c r="K880" s="5"/>
      <c r="L880" s="32"/>
      <c r="M880" s="4"/>
      <c r="N880" s="4"/>
      <c r="O880" s="5"/>
      <c r="P880" s="32"/>
      <c r="Q880" s="4"/>
      <c r="R880" s="4"/>
      <c r="S880" s="47"/>
      <c r="T880" s="32"/>
      <c r="U880" s="4"/>
      <c r="V880" s="4"/>
      <c r="W880" s="47"/>
      <c r="X880" s="86">
        <f>IF(Dane!$E$3=1,AL880+AX880+BJ880,IF(Dane!$E$3=2,AR880+BD880+BP880,AT880+BF880+BR880))</f>
        <v>0</v>
      </c>
      <c r="Y880" s="87">
        <f>IF(Dane!$E$3=1,AM880+AY880+BK880,IF(Dane!$E$3=2,AS880+BE880+BQ880,AU880+BG880+BS880))</f>
        <v>0</v>
      </c>
      <c r="Z880" s="87">
        <f>IF(((H880*Dane!$C$9)-X880)&lt;0,0,(H880*Dane!$C$9)-X880)</f>
        <v>0</v>
      </c>
      <c r="AA880" s="88">
        <f>IFERROR(IF(((I880*Dane!$C$9)-Y880)&lt;0,0,(I880*Dane!$C$9)-Y880),0)</f>
        <v>0</v>
      </c>
      <c r="AB880" s="74"/>
      <c r="AC880" s="83">
        <f>IF(Dane!$E$3=1,AL880,IF(Dane!$E$3=2,AR880,AT880))</f>
        <v>0</v>
      </c>
      <c r="AD880" s="83">
        <f>IF(Dane!$E$3=1,AM880,IF(Dane!$E$3=2,AS880,AU880))</f>
        <v>0</v>
      </c>
      <c r="AE880" s="83">
        <f>IF(Dane!$E$3=1,AX880,IF(Dane!$E$3=2,BD880,BF880))</f>
        <v>0</v>
      </c>
      <c r="AF880" s="83">
        <f>IF(Dane!$E$3=1,AY880,IF(Dane!$E$3=2,BE880,BG880))</f>
        <v>0</v>
      </c>
      <c r="AG880" s="83">
        <f>IF(Dane!$E$3=1,BJ880,IF(Dane!$E$3=2,BP880,BR880))</f>
        <v>0</v>
      </c>
      <c r="AH880" s="83">
        <f>IF(Dane!$E$3=1,BK880,IF(Dane!$E$3=2,BQ880,BS880))</f>
        <v>0</v>
      </c>
      <c r="AI880" s="84">
        <f t="shared" si="414"/>
        <v>0</v>
      </c>
      <c r="AJ880" s="84">
        <f t="shared" si="415"/>
        <v>0</v>
      </c>
      <c r="AK880" s="84"/>
      <c r="AL880" s="84">
        <f t="shared" si="401"/>
        <v>0</v>
      </c>
      <c r="AM880" s="84">
        <f t="shared" si="416"/>
        <v>0</v>
      </c>
      <c r="AN880" s="84">
        <f t="shared" si="417"/>
        <v>0</v>
      </c>
      <c r="AO880" s="84">
        <f t="shared" si="402"/>
        <v>0</v>
      </c>
      <c r="AP880" s="84">
        <f t="shared" si="403"/>
        <v>0</v>
      </c>
      <c r="AQ880" s="84">
        <f t="shared" si="418"/>
        <v>0</v>
      </c>
      <c r="AR880" s="84">
        <f t="shared" si="427"/>
        <v>0</v>
      </c>
      <c r="AS880" s="84">
        <v>0</v>
      </c>
      <c r="AT880" s="84">
        <f t="shared" si="430"/>
        <v>0</v>
      </c>
      <c r="AU880" s="84">
        <v>0</v>
      </c>
      <c r="AV880" s="84">
        <f t="shared" si="404"/>
        <v>0</v>
      </c>
      <c r="AW880" s="84">
        <f t="shared" si="419"/>
        <v>0</v>
      </c>
      <c r="AX880" s="84">
        <f t="shared" si="405"/>
        <v>0</v>
      </c>
      <c r="AY880" s="84">
        <f t="shared" si="406"/>
        <v>0</v>
      </c>
      <c r="AZ880" s="84">
        <f t="shared" si="420"/>
        <v>0</v>
      </c>
      <c r="BA880" s="84">
        <f t="shared" si="407"/>
        <v>0</v>
      </c>
      <c r="BB880" s="84">
        <f t="shared" si="408"/>
        <v>0</v>
      </c>
      <c r="BC880" s="84">
        <f t="shared" si="421"/>
        <v>0</v>
      </c>
      <c r="BD880" s="84">
        <f t="shared" si="428"/>
        <v>0</v>
      </c>
      <c r="BE880" s="84">
        <v>0</v>
      </c>
      <c r="BF880" s="84">
        <f t="shared" si="422"/>
        <v>0</v>
      </c>
      <c r="BG880" s="84">
        <v>0</v>
      </c>
      <c r="BH880" s="84">
        <f t="shared" si="409"/>
        <v>0</v>
      </c>
      <c r="BI880" s="84">
        <f t="shared" si="423"/>
        <v>0</v>
      </c>
      <c r="BJ880" s="84">
        <f t="shared" si="410"/>
        <v>0</v>
      </c>
      <c r="BK880" s="84">
        <f t="shared" si="411"/>
        <v>0</v>
      </c>
      <c r="BL880" s="84">
        <f t="shared" si="424"/>
        <v>0</v>
      </c>
      <c r="BM880" s="84">
        <f t="shared" si="412"/>
        <v>0</v>
      </c>
      <c r="BN880" s="84">
        <f t="shared" si="413"/>
        <v>0</v>
      </c>
      <c r="BO880" s="84">
        <f t="shared" si="425"/>
        <v>0</v>
      </c>
      <c r="BP880" s="84">
        <f t="shared" si="429"/>
        <v>0</v>
      </c>
      <c r="BQ880" s="84">
        <v>0</v>
      </c>
      <c r="BR880" s="84">
        <f t="shared" si="426"/>
        <v>0</v>
      </c>
      <c r="BS880" s="84">
        <v>0</v>
      </c>
    </row>
    <row r="881" spans="1:71" s="85" customFormat="1">
      <c r="A881" s="69">
        <v>872</v>
      </c>
      <c r="B881" s="1"/>
      <c r="C881" s="1"/>
      <c r="D881" s="2"/>
      <c r="E881" s="3"/>
      <c r="F881" s="4"/>
      <c r="G881" s="2"/>
      <c r="H881" s="4"/>
      <c r="I881" s="4"/>
      <c r="J881" s="4"/>
      <c r="K881" s="5"/>
      <c r="L881" s="32"/>
      <c r="M881" s="4"/>
      <c r="N881" s="4"/>
      <c r="O881" s="5"/>
      <c r="P881" s="32"/>
      <c r="Q881" s="4"/>
      <c r="R881" s="4"/>
      <c r="S881" s="47"/>
      <c r="T881" s="32"/>
      <c r="U881" s="4"/>
      <c r="V881" s="4"/>
      <c r="W881" s="47"/>
      <c r="X881" s="86">
        <f>IF(Dane!$E$3=1,AL881+AX881+BJ881,IF(Dane!$E$3=2,AR881+BD881+BP881,AT881+BF881+BR881))</f>
        <v>0</v>
      </c>
      <c r="Y881" s="87">
        <f>IF(Dane!$E$3=1,AM881+AY881+BK881,IF(Dane!$E$3=2,AS881+BE881+BQ881,AU881+BG881+BS881))</f>
        <v>0</v>
      </c>
      <c r="Z881" s="87">
        <f>IF(((H881*Dane!$C$9)-X881)&lt;0,0,(H881*Dane!$C$9)-X881)</f>
        <v>0</v>
      </c>
      <c r="AA881" s="88">
        <f>IFERROR(IF(((I881*Dane!$C$9)-Y881)&lt;0,0,(I881*Dane!$C$9)-Y881),0)</f>
        <v>0</v>
      </c>
      <c r="AB881" s="74"/>
      <c r="AC881" s="83">
        <f>IF(Dane!$E$3=1,AL881,IF(Dane!$E$3=2,AR881,AT881))</f>
        <v>0</v>
      </c>
      <c r="AD881" s="83">
        <f>IF(Dane!$E$3=1,AM881,IF(Dane!$E$3=2,AS881,AU881))</f>
        <v>0</v>
      </c>
      <c r="AE881" s="83">
        <f>IF(Dane!$E$3=1,AX881,IF(Dane!$E$3=2,BD881,BF881))</f>
        <v>0</v>
      </c>
      <c r="AF881" s="83">
        <f>IF(Dane!$E$3=1,AY881,IF(Dane!$E$3=2,BE881,BG881))</f>
        <v>0</v>
      </c>
      <c r="AG881" s="83">
        <f>IF(Dane!$E$3=1,BJ881,IF(Dane!$E$3=2,BP881,BR881))</f>
        <v>0</v>
      </c>
      <c r="AH881" s="83">
        <f>IF(Dane!$E$3=1,BK881,IF(Dane!$E$3=2,BQ881,BS881))</f>
        <v>0</v>
      </c>
      <c r="AI881" s="84">
        <f t="shared" si="414"/>
        <v>0</v>
      </c>
      <c r="AJ881" s="84">
        <f t="shared" si="415"/>
        <v>0</v>
      </c>
      <c r="AK881" s="84"/>
      <c r="AL881" s="84">
        <f t="shared" si="401"/>
        <v>0</v>
      </c>
      <c r="AM881" s="84">
        <f t="shared" si="416"/>
        <v>0</v>
      </c>
      <c r="AN881" s="84">
        <f t="shared" si="417"/>
        <v>0</v>
      </c>
      <c r="AO881" s="84">
        <f t="shared" si="402"/>
        <v>0</v>
      </c>
      <c r="AP881" s="84">
        <f t="shared" si="403"/>
        <v>0</v>
      </c>
      <c r="AQ881" s="84">
        <f t="shared" si="418"/>
        <v>0</v>
      </c>
      <c r="AR881" s="84">
        <f t="shared" si="427"/>
        <v>0</v>
      </c>
      <c r="AS881" s="84">
        <v>0</v>
      </c>
      <c r="AT881" s="84">
        <f t="shared" si="430"/>
        <v>0</v>
      </c>
      <c r="AU881" s="84">
        <v>0</v>
      </c>
      <c r="AV881" s="84">
        <f t="shared" si="404"/>
        <v>0</v>
      </c>
      <c r="AW881" s="84">
        <f t="shared" si="419"/>
        <v>0</v>
      </c>
      <c r="AX881" s="84">
        <f t="shared" si="405"/>
        <v>0</v>
      </c>
      <c r="AY881" s="84">
        <f t="shared" si="406"/>
        <v>0</v>
      </c>
      <c r="AZ881" s="84">
        <f t="shared" si="420"/>
        <v>0</v>
      </c>
      <c r="BA881" s="84">
        <f t="shared" si="407"/>
        <v>0</v>
      </c>
      <c r="BB881" s="84">
        <f t="shared" si="408"/>
        <v>0</v>
      </c>
      <c r="BC881" s="84">
        <f t="shared" si="421"/>
        <v>0</v>
      </c>
      <c r="BD881" s="84">
        <f t="shared" si="428"/>
        <v>0</v>
      </c>
      <c r="BE881" s="84">
        <v>0</v>
      </c>
      <c r="BF881" s="84">
        <f t="shared" si="422"/>
        <v>0</v>
      </c>
      <c r="BG881" s="84">
        <v>0</v>
      </c>
      <c r="BH881" s="84">
        <f t="shared" si="409"/>
        <v>0</v>
      </c>
      <c r="BI881" s="84">
        <f t="shared" si="423"/>
        <v>0</v>
      </c>
      <c r="BJ881" s="84">
        <f t="shared" si="410"/>
        <v>0</v>
      </c>
      <c r="BK881" s="84">
        <f t="shared" si="411"/>
        <v>0</v>
      </c>
      <c r="BL881" s="84">
        <f t="shared" si="424"/>
        <v>0</v>
      </c>
      <c r="BM881" s="84">
        <f t="shared" si="412"/>
        <v>0</v>
      </c>
      <c r="BN881" s="84">
        <f t="shared" si="413"/>
        <v>0</v>
      </c>
      <c r="BO881" s="84">
        <f t="shared" si="425"/>
        <v>0</v>
      </c>
      <c r="BP881" s="84">
        <f t="shared" si="429"/>
        <v>0</v>
      </c>
      <c r="BQ881" s="84">
        <v>0</v>
      </c>
      <c r="BR881" s="84">
        <f t="shared" si="426"/>
        <v>0</v>
      </c>
      <c r="BS881" s="84">
        <v>0</v>
      </c>
    </row>
    <row r="882" spans="1:71" s="85" customFormat="1">
      <c r="A882" s="69">
        <v>873</v>
      </c>
      <c r="B882" s="1"/>
      <c r="C882" s="1"/>
      <c r="D882" s="2"/>
      <c r="E882" s="3"/>
      <c r="F882" s="4"/>
      <c r="G882" s="2"/>
      <c r="H882" s="4"/>
      <c r="I882" s="4"/>
      <c r="J882" s="4"/>
      <c r="K882" s="5"/>
      <c r="L882" s="32"/>
      <c r="M882" s="4"/>
      <c r="N882" s="4"/>
      <c r="O882" s="5"/>
      <c r="P882" s="32"/>
      <c r="Q882" s="4"/>
      <c r="R882" s="4"/>
      <c r="S882" s="47"/>
      <c r="T882" s="32"/>
      <c r="U882" s="4"/>
      <c r="V882" s="4"/>
      <c r="W882" s="47"/>
      <c r="X882" s="86">
        <f>IF(Dane!$E$3=1,AL882+AX882+BJ882,IF(Dane!$E$3=2,AR882+BD882+BP882,AT882+BF882+BR882))</f>
        <v>0</v>
      </c>
      <c r="Y882" s="87">
        <f>IF(Dane!$E$3=1,AM882+AY882+BK882,IF(Dane!$E$3=2,AS882+BE882+BQ882,AU882+BG882+BS882))</f>
        <v>0</v>
      </c>
      <c r="Z882" s="87">
        <f>IF(((H882*Dane!$C$9)-X882)&lt;0,0,(H882*Dane!$C$9)-X882)</f>
        <v>0</v>
      </c>
      <c r="AA882" s="88">
        <f>IFERROR(IF(((I882*Dane!$C$9)-Y882)&lt;0,0,(I882*Dane!$C$9)-Y882),0)</f>
        <v>0</v>
      </c>
      <c r="AB882" s="74"/>
      <c r="AC882" s="83">
        <f>IF(Dane!$E$3=1,AL882,IF(Dane!$E$3=2,AR882,AT882))</f>
        <v>0</v>
      </c>
      <c r="AD882" s="83">
        <f>IF(Dane!$E$3=1,AM882,IF(Dane!$E$3=2,AS882,AU882))</f>
        <v>0</v>
      </c>
      <c r="AE882" s="83">
        <f>IF(Dane!$E$3=1,AX882,IF(Dane!$E$3=2,BD882,BF882))</f>
        <v>0</v>
      </c>
      <c r="AF882" s="83">
        <f>IF(Dane!$E$3=1,AY882,IF(Dane!$E$3=2,BE882,BG882))</f>
        <v>0</v>
      </c>
      <c r="AG882" s="83">
        <f>IF(Dane!$E$3=1,BJ882,IF(Dane!$E$3=2,BP882,BR882))</f>
        <v>0</v>
      </c>
      <c r="AH882" s="83">
        <f>IF(Dane!$E$3=1,BK882,IF(Dane!$E$3=2,BQ882,BS882))</f>
        <v>0</v>
      </c>
      <c r="AI882" s="84">
        <f t="shared" si="414"/>
        <v>0</v>
      </c>
      <c r="AJ882" s="84">
        <f t="shared" si="415"/>
        <v>0</v>
      </c>
      <c r="AK882" s="84"/>
      <c r="AL882" s="84">
        <f t="shared" si="401"/>
        <v>0</v>
      </c>
      <c r="AM882" s="84">
        <f t="shared" si="416"/>
        <v>0</v>
      </c>
      <c r="AN882" s="84">
        <f t="shared" si="417"/>
        <v>0</v>
      </c>
      <c r="AO882" s="84">
        <f t="shared" si="402"/>
        <v>0</v>
      </c>
      <c r="AP882" s="84">
        <f t="shared" si="403"/>
        <v>0</v>
      </c>
      <c r="AQ882" s="84">
        <f t="shared" si="418"/>
        <v>0</v>
      </c>
      <c r="AR882" s="84">
        <f t="shared" si="427"/>
        <v>0</v>
      </c>
      <c r="AS882" s="84">
        <v>0</v>
      </c>
      <c r="AT882" s="84">
        <f t="shared" si="430"/>
        <v>0</v>
      </c>
      <c r="AU882" s="84">
        <v>0</v>
      </c>
      <c r="AV882" s="84">
        <f t="shared" si="404"/>
        <v>0</v>
      </c>
      <c r="AW882" s="84">
        <f t="shared" si="419"/>
        <v>0</v>
      </c>
      <c r="AX882" s="84">
        <f t="shared" si="405"/>
        <v>0</v>
      </c>
      <c r="AY882" s="84">
        <f t="shared" si="406"/>
        <v>0</v>
      </c>
      <c r="AZ882" s="84">
        <f t="shared" si="420"/>
        <v>0</v>
      </c>
      <c r="BA882" s="84">
        <f t="shared" si="407"/>
        <v>0</v>
      </c>
      <c r="BB882" s="84">
        <f t="shared" si="408"/>
        <v>0</v>
      </c>
      <c r="BC882" s="84">
        <f t="shared" si="421"/>
        <v>0</v>
      </c>
      <c r="BD882" s="84">
        <f t="shared" si="428"/>
        <v>0</v>
      </c>
      <c r="BE882" s="84">
        <v>0</v>
      </c>
      <c r="BF882" s="84">
        <f t="shared" si="422"/>
        <v>0</v>
      </c>
      <c r="BG882" s="84">
        <v>0</v>
      </c>
      <c r="BH882" s="84">
        <f t="shared" si="409"/>
        <v>0</v>
      </c>
      <c r="BI882" s="84">
        <f t="shared" si="423"/>
        <v>0</v>
      </c>
      <c r="BJ882" s="84">
        <f t="shared" si="410"/>
        <v>0</v>
      </c>
      <c r="BK882" s="84">
        <f t="shared" si="411"/>
        <v>0</v>
      </c>
      <c r="BL882" s="84">
        <f t="shared" si="424"/>
        <v>0</v>
      </c>
      <c r="BM882" s="84">
        <f t="shared" si="412"/>
        <v>0</v>
      </c>
      <c r="BN882" s="84">
        <f t="shared" si="413"/>
        <v>0</v>
      </c>
      <c r="BO882" s="84">
        <f t="shared" si="425"/>
        <v>0</v>
      </c>
      <c r="BP882" s="84">
        <f t="shared" si="429"/>
        <v>0</v>
      </c>
      <c r="BQ882" s="84">
        <v>0</v>
      </c>
      <c r="BR882" s="84">
        <f t="shared" si="426"/>
        <v>0</v>
      </c>
      <c r="BS882" s="84">
        <v>0</v>
      </c>
    </row>
    <row r="883" spans="1:71" s="85" customFormat="1">
      <c r="A883" s="69">
        <v>874</v>
      </c>
      <c r="B883" s="1"/>
      <c r="C883" s="1"/>
      <c r="D883" s="2"/>
      <c r="E883" s="3"/>
      <c r="F883" s="4"/>
      <c r="G883" s="2"/>
      <c r="H883" s="4"/>
      <c r="I883" s="4"/>
      <c r="J883" s="4"/>
      <c r="K883" s="5"/>
      <c r="L883" s="32"/>
      <c r="M883" s="4"/>
      <c r="N883" s="4"/>
      <c r="O883" s="5"/>
      <c r="P883" s="32"/>
      <c r="Q883" s="4"/>
      <c r="R883" s="4"/>
      <c r="S883" s="47"/>
      <c r="T883" s="32"/>
      <c r="U883" s="4"/>
      <c r="V883" s="4"/>
      <c r="W883" s="47"/>
      <c r="X883" s="86">
        <f>IF(Dane!$E$3=1,AL883+AX883+BJ883,IF(Dane!$E$3=2,AR883+BD883+BP883,AT883+BF883+BR883))</f>
        <v>0</v>
      </c>
      <c r="Y883" s="87">
        <f>IF(Dane!$E$3=1,AM883+AY883+BK883,IF(Dane!$E$3=2,AS883+BE883+BQ883,AU883+BG883+BS883))</f>
        <v>0</v>
      </c>
      <c r="Z883" s="87">
        <f>IF(((H883*Dane!$C$9)-X883)&lt;0,0,(H883*Dane!$C$9)-X883)</f>
        <v>0</v>
      </c>
      <c r="AA883" s="88">
        <f>IFERROR(IF(((I883*Dane!$C$9)-Y883)&lt;0,0,(I883*Dane!$C$9)-Y883),0)</f>
        <v>0</v>
      </c>
      <c r="AB883" s="74"/>
      <c r="AC883" s="83">
        <f>IF(Dane!$E$3=1,AL883,IF(Dane!$E$3=2,AR883,AT883))</f>
        <v>0</v>
      </c>
      <c r="AD883" s="83">
        <f>IF(Dane!$E$3=1,AM883,IF(Dane!$E$3=2,AS883,AU883))</f>
        <v>0</v>
      </c>
      <c r="AE883" s="83">
        <f>IF(Dane!$E$3=1,AX883,IF(Dane!$E$3=2,BD883,BF883))</f>
        <v>0</v>
      </c>
      <c r="AF883" s="83">
        <f>IF(Dane!$E$3=1,AY883,IF(Dane!$E$3=2,BE883,BG883))</f>
        <v>0</v>
      </c>
      <c r="AG883" s="83">
        <f>IF(Dane!$E$3=1,BJ883,IF(Dane!$E$3=2,BP883,BR883))</f>
        <v>0</v>
      </c>
      <c r="AH883" s="83">
        <f>IF(Dane!$E$3=1,BK883,IF(Dane!$E$3=2,BQ883,BS883))</f>
        <v>0</v>
      </c>
      <c r="AI883" s="84">
        <f t="shared" si="414"/>
        <v>0</v>
      </c>
      <c r="AJ883" s="84">
        <f t="shared" si="415"/>
        <v>0</v>
      </c>
      <c r="AK883" s="84"/>
      <c r="AL883" s="84">
        <f t="shared" si="401"/>
        <v>0</v>
      </c>
      <c r="AM883" s="84">
        <f t="shared" si="416"/>
        <v>0</v>
      </c>
      <c r="AN883" s="84">
        <f t="shared" si="417"/>
        <v>0</v>
      </c>
      <c r="AO883" s="84">
        <f t="shared" si="402"/>
        <v>0</v>
      </c>
      <c r="AP883" s="84">
        <f t="shared" si="403"/>
        <v>0</v>
      </c>
      <c r="AQ883" s="84">
        <f t="shared" si="418"/>
        <v>0</v>
      </c>
      <c r="AR883" s="84">
        <f t="shared" si="427"/>
        <v>0</v>
      </c>
      <c r="AS883" s="84">
        <v>0</v>
      </c>
      <c r="AT883" s="84">
        <f t="shared" si="430"/>
        <v>0</v>
      </c>
      <c r="AU883" s="84">
        <v>0</v>
      </c>
      <c r="AV883" s="84">
        <f t="shared" si="404"/>
        <v>0</v>
      </c>
      <c r="AW883" s="84">
        <f t="shared" si="419"/>
        <v>0</v>
      </c>
      <c r="AX883" s="84">
        <f t="shared" si="405"/>
        <v>0</v>
      </c>
      <c r="AY883" s="84">
        <f t="shared" si="406"/>
        <v>0</v>
      </c>
      <c r="AZ883" s="84">
        <f t="shared" si="420"/>
        <v>0</v>
      </c>
      <c r="BA883" s="84">
        <f t="shared" si="407"/>
        <v>0</v>
      </c>
      <c r="BB883" s="84">
        <f t="shared" si="408"/>
        <v>0</v>
      </c>
      <c r="BC883" s="84">
        <f t="shared" si="421"/>
        <v>0</v>
      </c>
      <c r="BD883" s="84">
        <f t="shared" si="428"/>
        <v>0</v>
      </c>
      <c r="BE883" s="84">
        <v>0</v>
      </c>
      <c r="BF883" s="84">
        <f t="shared" si="422"/>
        <v>0</v>
      </c>
      <c r="BG883" s="84">
        <v>0</v>
      </c>
      <c r="BH883" s="84">
        <f t="shared" si="409"/>
        <v>0</v>
      </c>
      <c r="BI883" s="84">
        <f t="shared" si="423"/>
        <v>0</v>
      </c>
      <c r="BJ883" s="84">
        <f t="shared" si="410"/>
        <v>0</v>
      </c>
      <c r="BK883" s="84">
        <f t="shared" si="411"/>
        <v>0</v>
      </c>
      <c r="BL883" s="84">
        <f t="shared" si="424"/>
        <v>0</v>
      </c>
      <c r="BM883" s="84">
        <f t="shared" si="412"/>
        <v>0</v>
      </c>
      <c r="BN883" s="84">
        <f t="shared" si="413"/>
        <v>0</v>
      </c>
      <c r="BO883" s="84">
        <f t="shared" si="425"/>
        <v>0</v>
      </c>
      <c r="BP883" s="84">
        <f t="shared" si="429"/>
        <v>0</v>
      </c>
      <c r="BQ883" s="84">
        <v>0</v>
      </c>
      <c r="BR883" s="84">
        <f t="shared" si="426"/>
        <v>0</v>
      </c>
      <c r="BS883" s="84">
        <v>0</v>
      </c>
    </row>
    <row r="884" spans="1:71" s="85" customFormat="1">
      <c r="A884" s="69">
        <v>875</v>
      </c>
      <c r="B884" s="1"/>
      <c r="C884" s="1"/>
      <c r="D884" s="2"/>
      <c r="E884" s="3"/>
      <c r="F884" s="4"/>
      <c r="G884" s="2"/>
      <c r="H884" s="4"/>
      <c r="I884" s="4"/>
      <c r="J884" s="4"/>
      <c r="K884" s="5"/>
      <c r="L884" s="32"/>
      <c r="M884" s="4"/>
      <c r="N884" s="4"/>
      <c r="O884" s="5"/>
      <c r="P884" s="32"/>
      <c r="Q884" s="4"/>
      <c r="R884" s="4"/>
      <c r="S884" s="47"/>
      <c r="T884" s="32"/>
      <c r="U884" s="4"/>
      <c r="V884" s="4"/>
      <c r="W884" s="47"/>
      <c r="X884" s="86">
        <f>IF(Dane!$E$3=1,AL884+AX884+BJ884,IF(Dane!$E$3=2,AR884+BD884+BP884,AT884+BF884+BR884))</f>
        <v>0</v>
      </c>
      <c r="Y884" s="87">
        <f>IF(Dane!$E$3=1,AM884+AY884+BK884,IF(Dane!$E$3=2,AS884+BE884+BQ884,AU884+BG884+BS884))</f>
        <v>0</v>
      </c>
      <c r="Z884" s="87">
        <f>IF(((H884*Dane!$C$9)-X884)&lt;0,0,(H884*Dane!$C$9)-X884)</f>
        <v>0</v>
      </c>
      <c r="AA884" s="88">
        <f>IFERROR(IF(((I884*Dane!$C$9)-Y884)&lt;0,0,(I884*Dane!$C$9)-Y884),0)</f>
        <v>0</v>
      </c>
      <c r="AB884" s="74"/>
      <c r="AC884" s="83">
        <f>IF(Dane!$E$3=1,AL884,IF(Dane!$E$3=2,AR884,AT884))</f>
        <v>0</v>
      </c>
      <c r="AD884" s="83">
        <f>IF(Dane!$E$3=1,AM884,IF(Dane!$E$3=2,AS884,AU884))</f>
        <v>0</v>
      </c>
      <c r="AE884" s="83">
        <f>IF(Dane!$E$3=1,AX884,IF(Dane!$E$3=2,BD884,BF884))</f>
        <v>0</v>
      </c>
      <c r="AF884" s="83">
        <f>IF(Dane!$E$3=1,AY884,IF(Dane!$E$3=2,BE884,BG884))</f>
        <v>0</v>
      </c>
      <c r="AG884" s="83">
        <f>IF(Dane!$E$3=1,BJ884,IF(Dane!$E$3=2,BP884,BR884))</f>
        <v>0</v>
      </c>
      <c r="AH884" s="83">
        <f>IF(Dane!$E$3=1,BK884,IF(Dane!$E$3=2,BQ884,BS884))</f>
        <v>0</v>
      </c>
      <c r="AI884" s="84">
        <f t="shared" si="414"/>
        <v>0</v>
      </c>
      <c r="AJ884" s="84">
        <f t="shared" si="415"/>
        <v>0</v>
      </c>
      <c r="AK884" s="84"/>
      <c r="AL884" s="84">
        <f t="shared" si="401"/>
        <v>0</v>
      </c>
      <c r="AM884" s="84">
        <f t="shared" si="416"/>
        <v>0</v>
      </c>
      <c r="AN884" s="84">
        <f t="shared" si="417"/>
        <v>0</v>
      </c>
      <c r="AO884" s="84">
        <f t="shared" si="402"/>
        <v>0</v>
      </c>
      <c r="AP884" s="84">
        <f t="shared" si="403"/>
        <v>0</v>
      </c>
      <c r="AQ884" s="84">
        <f t="shared" si="418"/>
        <v>0</v>
      </c>
      <c r="AR884" s="84">
        <f t="shared" si="427"/>
        <v>0</v>
      </c>
      <c r="AS884" s="84">
        <v>0</v>
      </c>
      <c r="AT884" s="84">
        <f t="shared" si="430"/>
        <v>0</v>
      </c>
      <c r="AU884" s="84">
        <v>0</v>
      </c>
      <c r="AV884" s="84">
        <f t="shared" si="404"/>
        <v>0</v>
      </c>
      <c r="AW884" s="84">
        <f t="shared" si="419"/>
        <v>0</v>
      </c>
      <c r="AX884" s="84">
        <f t="shared" si="405"/>
        <v>0</v>
      </c>
      <c r="AY884" s="84">
        <f t="shared" si="406"/>
        <v>0</v>
      </c>
      <c r="AZ884" s="84">
        <f t="shared" si="420"/>
        <v>0</v>
      </c>
      <c r="BA884" s="84">
        <f t="shared" si="407"/>
        <v>0</v>
      </c>
      <c r="BB884" s="84">
        <f t="shared" si="408"/>
        <v>0</v>
      </c>
      <c r="BC884" s="84">
        <f t="shared" si="421"/>
        <v>0</v>
      </c>
      <c r="BD884" s="84">
        <f t="shared" si="428"/>
        <v>0</v>
      </c>
      <c r="BE884" s="84">
        <v>0</v>
      </c>
      <c r="BF884" s="84">
        <f t="shared" si="422"/>
        <v>0</v>
      </c>
      <c r="BG884" s="84">
        <v>0</v>
      </c>
      <c r="BH884" s="84">
        <f t="shared" si="409"/>
        <v>0</v>
      </c>
      <c r="BI884" s="84">
        <f t="shared" si="423"/>
        <v>0</v>
      </c>
      <c r="BJ884" s="84">
        <f t="shared" si="410"/>
        <v>0</v>
      </c>
      <c r="BK884" s="84">
        <f t="shared" si="411"/>
        <v>0</v>
      </c>
      <c r="BL884" s="84">
        <f t="shared" si="424"/>
        <v>0</v>
      </c>
      <c r="BM884" s="84">
        <f t="shared" si="412"/>
        <v>0</v>
      </c>
      <c r="BN884" s="84">
        <f t="shared" si="413"/>
        <v>0</v>
      </c>
      <c r="BO884" s="84">
        <f t="shared" si="425"/>
        <v>0</v>
      </c>
      <c r="BP884" s="84">
        <f t="shared" si="429"/>
        <v>0</v>
      </c>
      <c r="BQ884" s="84">
        <v>0</v>
      </c>
      <c r="BR884" s="84">
        <f t="shared" si="426"/>
        <v>0</v>
      </c>
      <c r="BS884" s="84">
        <v>0</v>
      </c>
    </row>
    <row r="885" spans="1:71" s="85" customFormat="1">
      <c r="A885" s="69">
        <v>876</v>
      </c>
      <c r="B885" s="1"/>
      <c r="C885" s="1"/>
      <c r="D885" s="2"/>
      <c r="E885" s="3"/>
      <c r="F885" s="4"/>
      <c r="G885" s="2"/>
      <c r="H885" s="4"/>
      <c r="I885" s="4"/>
      <c r="J885" s="4"/>
      <c r="K885" s="5"/>
      <c r="L885" s="32"/>
      <c r="M885" s="4"/>
      <c r="N885" s="4"/>
      <c r="O885" s="5"/>
      <c r="P885" s="32"/>
      <c r="Q885" s="4"/>
      <c r="R885" s="4"/>
      <c r="S885" s="47"/>
      <c r="T885" s="32"/>
      <c r="U885" s="4"/>
      <c r="V885" s="4"/>
      <c r="W885" s="47"/>
      <c r="X885" s="86">
        <f>IF(Dane!$E$3=1,AL885+AX885+BJ885,IF(Dane!$E$3=2,AR885+BD885+BP885,AT885+BF885+BR885))</f>
        <v>0</v>
      </c>
      <c r="Y885" s="87">
        <f>IF(Dane!$E$3=1,AM885+AY885+BK885,IF(Dane!$E$3=2,AS885+BE885+BQ885,AU885+BG885+BS885))</f>
        <v>0</v>
      </c>
      <c r="Z885" s="87">
        <f>IF(((H885*Dane!$C$9)-X885)&lt;0,0,(H885*Dane!$C$9)-X885)</f>
        <v>0</v>
      </c>
      <c r="AA885" s="88">
        <f>IFERROR(IF(((I885*Dane!$C$9)-Y885)&lt;0,0,(I885*Dane!$C$9)-Y885),0)</f>
        <v>0</v>
      </c>
      <c r="AB885" s="74"/>
      <c r="AC885" s="83">
        <f>IF(Dane!$E$3=1,AL885,IF(Dane!$E$3=2,AR885,AT885))</f>
        <v>0</v>
      </c>
      <c r="AD885" s="83">
        <f>IF(Dane!$E$3=1,AM885,IF(Dane!$E$3=2,AS885,AU885))</f>
        <v>0</v>
      </c>
      <c r="AE885" s="83">
        <f>IF(Dane!$E$3=1,AX885,IF(Dane!$E$3=2,BD885,BF885))</f>
        <v>0</v>
      </c>
      <c r="AF885" s="83">
        <f>IF(Dane!$E$3=1,AY885,IF(Dane!$E$3=2,BE885,BG885))</f>
        <v>0</v>
      </c>
      <c r="AG885" s="83">
        <f>IF(Dane!$E$3=1,BJ885,IF(Dane!$E$3=2,BP885,BR885))</f>
        <v>0</v>
      </c>
      <c r="AH885" s="83">
        <f>IF(Dane!$E$3=1,BK885,IF(Dane!$E$3=2,BQ885,BS885))</f>
        <v>0</v>
      </c>
      <c r="AI885" s="84">
        <f t="shared" si="414"/>
        <v>0</v>
      </c>
      <c r="AJ885" s="84">
        <f t="shared" si="415"/>
        <v>0</v>
      </c>
      <c r="AK885" s="84"/>
      <c r="AL885" s="84">
        <f t="shared" si="401"/>
        <v>0</v>
      </c>
      <c r="AM885" s="84">
        <f t="shared" si="416"/>
        <v>0</v>
      </c>
      <c r="AN885" s="84">
        <f t="shared" si="417"/>
        <v>0</v>
      </c>
      <c r="AO885" s="84">
        <f t="shared" si="402"/>
        <v>0</v>
      </c>
      <c r="AP885" s="84">
        <f t="shared" si="403"/>
        <v>0</v>
      </c>
      <c r="AQ885" s="84">
        <f t="shared" si="418"/>
        <v>0</v>
      </c>
      <c r="AR885" s="84">
        <f t="shared" si="427"/>
        <v>0</v>
      </c>
      <c r="AS885" s="84">
        <v>0</v>
      </c>
      <c r="AT885" s="84">
        <f t="shared" si="430"/>
        <v>0</v>
      </c>
      <c r="AU885" s="84">
        <v>0</v>
      </c>
      <c r="AV885" s="84">
        <f t="shared" si="404"/>
        <v>0</v>
      </c>
      <c r="AW885" s="84">
        <f t="shared" si="419"/>
        <v>0</v>
      </c>
      <c r="AX885" s="84">
        <f t="shared" si="405"/>
        <v>0</v>
      </c>
      <c r="AY885" s="84">
        <f t="shared" si="406"/>
        <v>0</v>
      </c>
      <c r="AZ885" s="84">
        <f t="shared" si="420"/>
        <v>0</v>
      </c>
      <c r="BA885" s="84">
        <f t="shared" si="407"/>
        <v>0</v>
      </c>
      <c r="BB885" s="84">
        <f t="shared" si="408"/>
        <v>0</v>
      </c>
      <c r="BC885" s="84">
        <f t="shared" si="421"/>
        <v>0</v>
      </c>
      <c r="BD885" s="84">
        <f t="shared" si="428"/>
        <v>0</v>
      </c>
      <c r="BE885" s="84">
        <v>0</v>
      </c>
      <c r="BF885" s="84">
        <f t="shared" si="422"/>
        <v>0</v>
      </c>
      <c r="BG885" s="84">
        <v>0</v>
      </c>
      <c r="BH885" s="84">
        <f t="shared" si="409"/>
        <v>0</v>
      </c>
      <c r="BI885" s="84">
        <f t="shared" si="423"/>
        <v>0</v>
      </c>
      <c r="BJ885" s="84">
        <f t="shared" si="410"/>
        <v>0</v>
      </c>
      <c r="BK885" s="84">
        <f t="shared" si="411"/>
        <v>0</v>
      </c>
      <c r="BL885" s="84">
        <f t="shared" si="424"/>
        <v>0</v>
      </c>
      <c r="BM885" s="84">
        <f t="shared" si="412"/>
        <v>0</v>
      </c>
      <c r="BN885" s="84">
        <f t="shared" si="413"/>
        <v>0</v>
      </c>
      <c r="BO885" s="84">
        <f t="shared" si="425"/>
        <v>0</v>
      </c>
      <c r="BP885" s="84">
        <f t="shared" si="429"/>
        <v>0</v>
      </c>
      <c r="BQ885" s="84">
        <v>0</v>
      </c>
      <c r="BR885" s="84">
        <f t="shared" si="426"/>
        <v>0</v>
      </c>
      <c r="BS885" s="84">
        <v>0</v>
      </c>
    </row>
    <row r="886" spans="1:71" s="85" customFormat="1">
      <c r="A886" s="69">
        <v>877</v>
      </c>
      <c r="B886" s="1"/>
      <c r="C886" s="1"/>
      <c r="D886" s="2"/>
      <c r="E886" s="3"/>
      <c r="F886" s="4"/>
      <c r="G886" s="2"/>
      <c r="H886" s="4"/>
      <c r="I886" s="4"/>
      <c r="J886" s="4"/>
      <c r="K886" s="5"/>
      <c r="L886" s="32"/>
      <c r="M886" s="4"/>
      <c r="N886" s="4"/>
      <c r="O886" s="5"/>
      <c r="P886" s="32"/>
      <c r="Q886" s="4"/>
      <c r="R886" s="4"/>
      <c r="S886" s="47"/>
      <c r="T886" s="32"/>
      <c r="U886" s="4"/>
      <c r="V886" s="4"/>
      <c r="W886" s="47"/>
      <c r="X886" s="86">
        <f>IF(Dane!$E$3=1,AL886+AX886+BJ886,IF(Dane!$E$3=2,AR886+BD886+BP886,AT886+BF886+BR886))</f>
        <v>0</v>
      </c>
      <c r="Y886" s="87">
        <f>IF(Dane!$E$3=1,AM886+AY886+BK886,IF(Dane!$E$3=2,AS886+BE886+BQ886,AU886+BG886+BS886))</f>
        <v>0</v>
      </c>
      <c r="Z886" s="87">
        <f>IF(((H886*Dane!$C$9)-X886)&lt;0,0,(H886*Dane!$C$9)-X886)</f>
        <v>0</v>
      </c>
      <c r="AA886" s="88">
        <f>IFERROR(IF(((I886*Dane!$C$9)-Y886)&lt;0,0,(I886*Dane!$C$9)-Y886),0)</f>
        <v>0</v>
      </c>
      <c r="AB886" s="74"/>
      <c r="AC886" s="83">
        <f>IF(Dane!$E$3=1,AL886,IF(Dane!$E$3=2,AR886,AT886))</f>
        <v>0</v>
      </c>
      <c r="AD886" s="83">
        <f>IF(Dane!$E$3=1,AM886,IF(Dane!$E$3=2,AS886,AU886))</f>
        <v>0</v>
      </c>
      <c r="AE886" s="83">
        <f>IF(Dane!$E$3=1,AX886,IF(Dane!$E$3=2,BD886,BF886))</f>
        <v>0</v>
      </c>
      <c r="AF886" s="83">
        <f>IF(Dane!$E$3=1,AY886,IF(Dane!$E$3=2,BE886,BG886))</f>
        <v>0</v>
      </c>
      <c r="AG886" s="83">
        <f>IF(Dane!$E$3=1,BJ886,IF(Dane!$E$3=2,BP886,BR886))</f>
        <v>0</v>
      </c>
      <c r="AH886" s="83">
        <f>IF(Dane!$E$3=1,BK886,IF(Dane!$E$3=2,BQ886,BS886))</f>
        <v>0</v>
      </c>
      <c r="AI886" s="84">
        <f t="shared" si="414"/>
        <v>0</v>
      </c>
      <c r="AJ886" s="84">
        <f t="shared" si="415"/>
        <v>0</v>
      </c>
      <c r="AK886" s="84"/>
      <c r="AL886" s="84">
        <f t="shared" si="401"/>
        <v>0</v>
      </c>
      <c r="AM886" s="84">
        <f t="shared" si="416"/>
        <v>0</v>
      </c>
      <c r="AN886" s="84">
        <f t="shared" si="417"/>
        <v>0</v>
      </c>
      <c r="AO886" s="84">
        <f t="shared" si="402"/>
        <v>0</v>
      </c>
      <c r="AP886" s="84">
        <f t="shared" si="403"/>
        <v>0</v>
      </c>
      <c r="AQ886" s="84">
        <f t="shared" si="418"/>
        <v>0</v>
      </c>
      <c r="AR886" s="84">
        <f t="shared" si="427"/>
        <v>0</v>
      </c>
      <c r="AS886" s="84">
        <v>0</v>
      </c>
      <c r="AT886" s="84">
        <f t="shared" si="430"/>
        <v>0</v>
      </c>
      <c r="AU886" s="84">
        <v>0</v>
      </c>
      <c r="AV886" s="84">
        <f t="shared" si="404"/>
        <v>0</v>
      </c>
      <c r="AW886" s="84">
        <f t="shared" si="419"/>
        <v>0</v>
      </c>
      <c r="AX886" s="84">
        <f t="shared" si="405"/>
        <v>0</v>
      </c>
      <c r="AY886" s="84">
        <f t="shared" si="406"/>
        <v>0</v>
      </c>
      <c r="AZ886" s="84">
        <f t="shared" si="420"/>
        <v>0</v>
      </c>
      <c r="BA886" s="84">
        <f t="shared" si="407"/>
        <v>0</v>
      </c>
      <c r="BB886" s="84">
        <f t="shared" si="408"/>
        <v>0</v>
      </c>
      <c r="BC886" s="84">
        <f t="shared" si="421"/>
        <v>0</v>
      </c>
      <c r="BD886" s="84">
        <f t="shared" si="428"/>
        <v>0</v>
      </c>
      <c r="BE886" s="84">
        <v>0</v>
      </c>
      <c r="BF886" s="84">
        <f t="shared" si="422"/>
        <v>0</v>
      </c>
      <c r="BG886" s="84">
        <v>0</v>
      </c>
      <c r="BH886" s="84">
        <f t="shared" si="409"/>
        <v>0</v>
      </c>
      <c r="BI886" s="84">
        <f t="shared" si="423"/>
        <v>0</v>
      </c>
      <c r="BJ886" s="84">
        <f t="shared" si="410"/>
        <v>0</v>
      </c>
      <c r="BK886" s="84">
        <f t="shared" si="411"/>
        <v>0</v>
      </c>
      <c r="BL886" s="84">
        <f t="shared" si="424"/>
        <v>0</v>
      </c>
      <c r="BM886" s="84">
        <f t="shared" si="412"/>
        <v>0</v>
      </c>
      <c r="BN886" s="84">
        <f t="shared" si="413"/>
        <v>0</v>
      </c>
      <c r="BO886" s="84">
        <f t="shared" si="425"/>
        <v>0</v>
      </c>
      <c r="BP886" s="84">
        <f t="shared" si="429"/>
        <v>0</v>
      </c>
      <c r="BQ886" s="84">
        <v>0</v>
      </c>
      <c r="BR886" s="84">
        <f t="shared" si="426"/>
        <v>0</v>
      </c>
      <c r="BS886" s="84">
        <v>0</v>
      </c>
    </row>
    <row r="887" spans="1:71" s="85" customFormat="1">
      <c r="A887" s="69">
        <v>878</v>
      </c>
      <c r="B887" s="1"/>
      <c r="C887" s="1"/>
      <c r="D887" s="2"/>
      <c r="E887" s="3"/>
      <c r="F887" s="4"/>
      <c r="G887" s="2"/>
      <c r="H887" s="4"/>
      <c r="I887" s="4"/>
      <c r="J887" s="4"/>
      <c r="K887" s="5"/>
      <c r="L887" s="32"/>
      <c r="M887" s="4"/>
      <c r="N887" s="4"/>
      <c r="O887" s="5"/>
      <c r="P887" s="32"/>
      <c r="Q887" s="4"/>
      <c r="R887" s="4"/>
      <c r="S887" s="47"/>
      <c r="T887" s="32"/>
      <c r="U887" s="4"/>
      <c r="V887" s="4"/>
      <c r="W887" s="47"/>
      <c r="X887" s="86">
        <f>IF(Dane!$E$3=1,AL887+AX887+BJ887,IF(Dane!$E$3=2,AR887+BD887+BP887,AT887+BF887+BR887))</f>
        <v>0</v>
      </c>
      <c r="Y887" s="87">
        <f>IF(Dane!$E$3=1,AM887+AY887+BK887,IF(Dane!$E$3=2,AS887+BE887+BQ887,AU887+BG887+BS887))</f>
        <v>0</v>
      </c>
      <c r="Z887" s="87">
        <f>IF(((H887*Dane!$C$9)-X887)&lt;0,0,(H887*Dane!$C$9)-X887)</f>
        <v>0</v>
      </c>
      <c r="AA887" s="88">
        <f>IFERROR(IF(((I887*Dane!$C$9)-Y887)&lt;0,0,(I887*Dane!$C$9)-Y887),0)</f>
        <v>0</v>
      </c>
      <c r="AB887" s="74"/>
      <c r="AC887" s="83">
        <f>IF(Dane!$E$3=1,AL887,IF(Dane!$E$3=2,AR887,AT887))</f>
        <v>0</v>
      </c>
      <c r="AD887" s="83">
        <f>IF(Dane!$E$3=1,AM887,IF(Dane!$E$3=2,AS887,AU887))</f>
        <v>0</v>
      </c>
      <c r="AE887" s="83">
        <f>IF(Dane!$E$3=1,AX887,IF(Dane!$E$3=2,BD887,BF887))</f>
        <v>0</v>
      </c>
      <c r="AF887" s="83">
        <f>IF(Dane!$E$3=1,AY887,IF(Dane!$E$3=2,BE887,BG887))</f>
        <v>0</v>
      </c>
      <c r="AG887" s="83">
        <f>IF(Dane!$E$3=1,BJ887,IF(Dane!$E$3=2,BP887,BR887))</f>
        <v>0</v>
      </c>
      <c r="AH887" s="83">
        <f>IF(Dane!$E$3=1,BK887,IF(Dane!$E$3=2,BQ887,BS887))</f>
        <v>0</v>
      </c>
      <c r="AI887" s="84">
        <f t="shared" si="414"/>
        <v>0</v>
      </c>
      <c r="AJ887" s="84">
        <f t="shared" si="415"/>
        <v>0</v>
      </c>
      <c r="AK887" s="84"/>
      <c r="AL887" s="84">
        <f t="shared" si="401"/>
        <v>0</v>
      </c>
      <c r="AM887" s="84">
        <f t="shared" si="416"/>
        <v>0</v>
      </c>
      <c r="AN887" s="84">
        <f t="shared" si="417"/>
        <v>0</v>
      </c>
      <c r="AO887" s="84">
        <f t="shared" si="402"/>
        <v>0</v>
      </c>
      <c r="AP887" s="84">
        <f t="shared" si="403"/>
        <v>0</v>
      </c>
      <c r="AQ887" s="84">
        <f t="shared" si="418"/>
        <v>0</v>
      </c>
      <c r="AR887" s="84">
        <f t="shared" si="427"/>
        <v>0</v>
      </c>
      <c r="AS887" s="84">
        <v>0</v>
      </c>
      <c r="AT887" s="84">
        <f t="shared" si="430"/>
        <v>0</v>
      </c>
      <c r="AU887" s="84">
        <v>0</v>
      </c>
      <c r="AV887" s="84">
        <f t="shared" si="404"/>
        <v>0</v>
      </c>
      <c r="AW887" s="84">
        <f t="shared" si="419"/>
        <v>0</v>
      </c>
      <c r="AX887" s="84">
        <f t="shared" si="405"/>
        <v>0</v>
      </c>
      <c r="AY887" s="84">
        <f t="shared" si="406"/>
        <v>0</v>
      </c>
      <c r="AZ887" s="84">
        <f t="shared" si="420"/>
        <v>0</v>
      </c>
      <c r="BA887" s="84">
        <f t="shared" si="407"/>
        <v>0</v>
      </c>
      <c r="BB887" s="84">
        <f t="shared" si="408"/>
        <v>0</v>
      </c>
      <c r="BC887" s="84">
        <f t="shared" si="421"/>
        <v>0</v>
      </c>
      <c r="BD887" s="84">
        <f t="shared" si="428"/>
        <v>0</v>
      </c>
      <c r="BE887" s="84">
        <v>0</v>
      </c>
      <c r="BF887" s="84">
        <f t="shared" si="422"/>
        <v>0</v>
      </c>
      <c r="BG887" s="84">
        <v>0</v>
      </c>
      <c r="BH887" s="84">
        <f t="shared" si="409"/>
        <v>0</v>
      </c>
      <c r="BI887" s="84">
        <f t="shared" si="423"/>
        <v>0</v>
      </c>
      <c r="BJ887" s="84">
        <f t="shared" si="410"/>
        <v>0</v>
      </c>
      <c r="BK887" s="84">
        <f t="shared" si="411"/>
        <v>0</v>
      </c>
      <c r="BL887" s="84">
        <f t="shared" si="424"/>
        <v>0</v>
      </c>
      <c r="BM887" s="84">
        <f t="shared" si="412"/>
        <v>0</v>
      </c>
      <c r="BN887" s="84">
        <f t="shared" si="413"/>
        <v>0</v>
      </c>
      <c r="BO887" s="84">
        <f t="shared" si="425"/>
        <v>0</v>
      </c>
      <c r="BP887" s="84">
        <f t="shared" si="429"/>
        <v>0</v>
      </c>
      <c r="BQ887" s="84">
        <v>0</v>
      </c>
      <c r="BR887" s="84">
        <f t="shared" si="426"/>
        <v>0</v>
      </c>
      <c r="BS887" s="84">
        <v>0</v>
      </c>
    </row>
    <row r="888" spans="1:71" s="85" customFormat="1">
      <c r="A888" s="69">
        <v>879</v>
      </c>
      <c r="B888" s="1"/>
      <c r="C888" s="1"/>
      <c r="D888" s="2"/>
      <c r="E888" s="3"/>
      <c r="F888" s="4"/>
      <c r="G888" s="2"/>
      <c r="H888" s="4"/>
      <c r="I888" s="4"/>
      <c r="J888" s="4"/>
      <c r="K888" s="5"/>
      <c r="L888" s="32"/>
      <c r="M888" s="4"/>
      <c r="N888" s="4"/>
      <c r="O888" s="5"/>
      <c r="P888" s="32"/>
      <c r="Q888" s="4"/>
      <c r="R888" s="4"/>
      <c r="S888" s="47"/>
      <c r="T888" s="32"/>
      <c r="U888" s="4"/>
      <c r="V888" s="4"/>
      <c r="W888" s="47"/>
      <c r="X888" s="86">
        <f>IF(Dane!$E$3=1,AL888+AX888+BJ888,IF(Dane!$E$3=2,AR888+BD888+BP888,AT888+BF888+BR888))</f>
        <v>0</v>
      </c>
      <c r="Y888" s="87">
        <f>IF(Dane!$E$3=1,AM888+AY888+BK888,IF(Dane!$E$3=2,AS888+BE888+BQ888,AU888+BG888+BS888))</f>
        <v>0</v>
      </c>
      <c r="Z888" s="87">
        <f>IF(((H888*Dane!$C$9)-X888)&lt;0,0,(H888*Dane!$C$9)-X888)</f>
        <v>0</v>
      </c>
      <c r="AA888" s="88">
        <f>IFERROR(IF(((I888*Dane!$C$9)-Y888)&lt;0,0,(I888*Dane!$C$9)-Y888),0)</f>
        <v>0</v>
      </c>
      <c r="AB888" s="74"/>
      <c r="AC888" s="83">
        <f>IF(Dane!$E$3=1,AL888,IF(Dane!$E$3=2,AR888,AT888))</f>
        <v>0</v>
      </c>
      <c r="AD888" s="83">
        <f>IF(Dane!$E$3=1,AM888,IF(Dane!$E$3=2,AS888,AU888))</f>
        <v>0</v>
      </c>
      <c r="AE888" s="83">
        <f>IF(Dane!$E$3=1,AX888,IF(Dane!$E$3=2,BD888,BF888))</f>
        <v>0</v>
      </c>
      <c r="AF888" s="83">
        <f>IF(Dane!$E$3=1,AY888,IF(Dane!$E$3=2,BE888,BG888))</f>
        <v>0</v>
      </c>
      <c r="AG888" s="83">
        <f>IF(Dane!$E$3=1,BJ888,IF(Dane!$E$3=2,BP888,BR888))</f>
        <v>0</v>
      </c>
      <c r="AH888" s="83">
        <f>IF(Dane!$E$3=1,BK888,IF(Dane!$E$3=2,BQ888,BS888))</f>
        <v>0</v>
      </c>
      <c r="AI888" s="84">
        <f t="shared" si="414"/>
        <v>0</v>
      </c>
      <c r="AJ888" s="84">
        <f t="shared" si="415"/>
        <v>0</v>
      </c>
      <c r="AK888" s="84"/>
      <c r="AL888" s="84">
        <f t="shared" si="401"/>
        <v>0</v>
      </c>
      <c r="AM888" s="84">
        <f t="shared" si="416"/>
        <v>0</v>
      </c>
      <c r="AN888" s="84">
        <f t="shared" si="417"/>
        <v>0</v>
      </c>
      <c r="AO888" s="84">
        <f t="shared" si="402"/>
        <v>0</v>
      </c>
      <c r="AP888" s="84">
        <f t="shared" si="403"/>
        <v>0</v>
      </c>
      <c r="AQ888" s="84">
        <f t="shared" si="418"/>
        <v>0</v>
      </c>
      <c r="AR888" s="84">
        <f t="shared" si="427"/>
        <v>0</v>
      </c>
      <c r="AS888" s="84">
        <v>0</v>
      </c>
      <c r="AT888" s="84">
        <f t="shared" si="430"/>
        <v>0</v>
      </c>
      <c r="AU888" s="84">
        <v>0</v>
      </c>
      <c r="AV888" s="84">
        <f t="shared" si="404"/>
        <v>0</v>
      </c>
      <c r="AW888" s="84">
        <f t="shared" si="419"/>
        <v>0</v>
      </c>
      <c r="AX888" s="84">
        <f t="shared" si="405"/>
        <v>0</v>
      </c>
      <c r="AY888" s="84">
        <f t="shared" si="406"/>
        <v>0</v>
      </c>
      <c r="AZ888" s="84">
        <f t="shared" si="420"/>
        <v>0</v>
      </c>
      <c r="BA888" s="84">
        <f t="shared" si="407"/>
        <v>0</v>
      </c>
      <c r="BB888" s="84">
        <f t="shared" si="408"/>
        <v>0</v>
      </c>
      <c r="BC888" s="84">
        <f t="shared" si="421"/>
        <v>0</v>
      </c>
      <c r="BD888" s="84">
        <f t="shared" si="428"/>
        <v>0</v>
      </c>
      <c r="BE888" s="84">
        <v>0</v>
      </c>
      <c r="BF888" s="84">
        <f t="shared" si="422"/>
        <v>0</v>
      </c>
      <c r="BG888" s="84">
        <v>0</v>
      </c>
      <c r="BH888" s="84">
        <f t="shared" si="409"/>
        <v>0</v>
      </c>
      <c r="BI888" s="84">
        <f t="shared" si="423"/>
        <v>0</v>
      </c>
      <c r="BJ888" s="84">
        <f t="shared" si="410"/>
        <v>0</v>
      </c>
      <c r="BK888" s="84">
        <f t="shared" si="411"/>
        <v>0</v>
      </c>
      <c r="BL888" s="84">
        <f t="shared" si="424"/>
        <v>0</v>
      </c>
      <c r="BM888" s="84">
        <f t="shared" si="412"/>
        <v>0</v>
      </c>
      <c r="BN888" s="84">
        <f t="shared" si="413"/>
        <v>0</v>
      </c>
      <c r="BO888" s="84">
        <f t="shared" si="425"/>
        <v>0</v>
      </c>
      <c r="BP888" s="84">
        <f t="shared" si="429"/>
        <v>0</v>
      </c>
      <c r="BQ888" s="84">
        <v>0</v>
      </c>
      <c r="BR888" s="84">
        <f t="shared" si="426"/>
        <v>0</v>
      </c>
      <c r="BS888" s="84">
        <v>0</v>
      </c>
    </row>
    <row r="889" spans="1:71" s="85" customFormat="1">
      <c r="A889" s="69">
        <v>880</v>
      </c>
      <c r="B889" s="1"/>
      <c r="C889" s="1"/>
      <c r="D889" s="2"/>
      <c r="E889" s="3"/>
      <c r="F889" s="4"/>
      <c r="G889" s="2"/>
      <c r="H889" s="4"/>
      <c r="I889" s="4"/>
      <c r="J889" s="4"/>
      <c r="K889" s="5"/>
      <c r="L889" s="32"/>
      <c r="M889" s="4"/>
      <c r="N889" s="4"/>
      <c r="O889" s="5"/>
      <c r="P889" s="32"/>
      <c r="Q889" s="4"/>
      <c r="R889" s="4"/>
      <c r="S889" s="47"/>
      <c r="T889" s="32"/>
      <c r="U889" s="4"/>
      <c r="V889" s="4"/>
      <c r="W889" s="47"/>
      <c r="X889" s="86">
        <f>IF(Dane!$E$3=1,AL889+AX889+BJ889,IF(Dane!$E$3=2,AR889+BD889+BP889,AT889+BF889+BR889))</f>
        <v>0</v>
      </c>
      <c r="Y889" s="87">
        <f>IF(Dane!$E$3=1,AM889+AY889+BK889,IF(Dane!$E$3=2,AS889+BE889+BQ889,AU889+BG889+BS889))</f>
        <v>0</v>
      </c>
      <c r="Z889" s="87">
        <f>IF(((H889*Dane!$C$9)-X889)&lt;0,0,(H889*Dane!$C$9)-X889)</f>
        <v>0</v>
      </c>
      <c r="AA889" s="88">
        <f>IFERROR(IF(((I889*Dane!$C$9)-Y889)&lt;0,0,(I889*Dane!$C$9)-Y889),0)</f>
        <v>0</v>
      </c>
      <c r="AB889" s="74"/>
      <c r="AC889" s="83">
        <f>IF(Dane!$E$3=1,AL889,IF(Dane!$E$3=2,AR889,AT889))</f>
        <v>0</v>
      </c>
      <c r="AD889" s="83">
        <f>IF(Dane!$E$3=1,AM889,IF(Dane!$E$3=2,AS889,AU889))</f>
        <v>0</v>
      </c>
      <c r="AE889" s="83">
        <f>IF(Dane!$E$3=1,AX889,IF(Dane!$E$3=2,BD889,BF889))</f>
        <v>0</v>
      </c>
      <c r="AF889" s="83">
        <f>IF(Dane!$E$3=1,AY889,IF(Dane!$E$3=2,BE889,BG889))</f>
        <v>0</v>
      </c>
      <c r="AG889" s="83">
        <f>IF(Dane!$E$3=1,BJ889,IF(Dane!$E$3=2,BP889,BR889))</f>
        <v>0</v>
      </c>
      <c r="AH889" s="83">
        <f>IF(Dane!$E$3=1,BK889,IF(Dane!$E$3=2,BQ889,BS889))</f>
        <v>0</v>
      </c>
      <c r="AI889" s="84">
        <f t="shared" si="414"/>
        <v>0</v>
      </c>
      <c r="AJ889" s="84">
        <f t="shared" si="415"/>
        <v>0</v>
      </c>
      <c r="AK889" s="84"/>
      <c r="AL889" s="84">
        <f t="shared" si="401"/>
        <v>0</v>
      </c>
      <c r="AM889" s="84">
        <f t="shared" si="416"/>
        <v>0</v>
      </c>
      <c r="AN889" s="84">
        <f t="shared" si="417"/>
        <v>0</v>
      </c>
      <c r="AO889" s="84">
        <f t="shared" si="402"/>
        <v>0</v>
      </c>
      <c r="AP889" s="84">
        <f t="shared" si="403"/>
        <v>0</v>
      </c>
      <c r="AQ889" s="84">
        <f t="shared" si="418"/>
        <v>0</v>
      </c>
      <c r="AR889" s="84">
        <f t="shared" si="427"/>
        <v>0</v>
      </c>
      <c r="AS889" s="84">
        <v>0</v>
      </c>
      <c r="AT889" s="84">
        <f t="shared" si="430"/>
        <v>0</v>
      </c>
      <c r="AU889" s="84">
        <v>0</v>
      </c>
      <c r="AV889" s="84">
        <f t="shared" si="404"/>
        <v>0</v>
      </c>
      <c r="AW889" s="84">
        <f t="shared" si="419"/>
        <v>0</v>
      </c>
      <c r="AX889" s="84">
        <f t="shared" si="405"/>
        <v>0</v>
      </c>
      <c r="AY889" s="84">
        <f t="shared" si="406"/>
        <v>0</v>
      </c>
      <c r="AZ889" s="84">
        <f t="shared" si="420"/>
        <v>0</v>
      </c>
      <c r="BA889" s="84">
        <f t="shared" si="407"/>
        <v>0</v>
      </c>
      <c r="BB889" s="84">
        <f t="shared" si="408"/>
        <v>0</v>
      </c>
      <c r="BC889" s="84">
        <f t="shared" si="421"/>
        <v>0</v>
      </c>
      <c r="BD889" s="84">
        <f t="shared" si="428"/>
        <v>0</v>
      </c>
      <c r="BE889" s="84">
        <v>0</v>
      </c>
      <c r="BF889" s="84">
        <f t="shared" si="422"/>
        <v>0</v>
      </c>
      <c r="BG889" s="84">
        <v>0</v>
      </c>
      <c r="BH889" s="84">
        <f t="shared" si="409"/>
        <v>0</v>
      </c>
      <c r="BI889" s="84">
        <f t="shared" si="423"/>
        <v>0</v>
      </c>
      <c r="BJ889" s="84">
        <f t="shared" si="410"/>
        <v>0</v>
      </c>
      <c r="BK889" s="84">
        <f t="shared" si="411"/>
        <v>0</v>
      </c>
      <c r="BL889" s="84">
        <f t="shared" si="424"/>
        <v>0</v>
      </c>
      <c r="BM889" s="84">
        <f t="shared" si="412"/>
        <v>0</v>
      </c>
      <c r="BN889" s="84">
        <f t="shared" si="413"/>
        <v>0</v>
      </c>
      <c r="BO889" s="84">
        <f t="shared" si="425"/>
        <v>0</v>
      </c>
      <c r="BP889" s="84">
        <f t="shared" si="429"/>
        <v>0</v>
      </c>
      <c r="BQ889" s="84">
        <v>0</v>
      </c>
      <c r="BR889" s="84">
        <f t="shared" si="426"/>
        <v>0</v>
      </c>
      <c r="BS889" s="84">
        <v>0</v>
      </c>
    </row>
    <row r="890" spans="1:71" s="85" customFormat="1">
      <c r="A890" s="69">
        <v>881</v>
      </c>
      <c r="B890" s="1"/>
      <c r="C890" s="1"/>
      <c r="D890" s="2"/>
      <c r="E890" s="3"/>
      <c r="F890" s="4"/>
      <c r="G890" s="2"/>
      <c r="H890" s="4"/>
      <c r="I890" s="4"/>
      <c r="J890" s="4"/>
      <c r="K890" s="5"/>
      <c r="L890" s="32"/>
      <c r="M890" s="4"/>
      <c r="N890" s="4"/>
      <c r="O890" s="5"/>
      <c r="P890" s="32"/>
      <c r="Q890" s="4"/>
      <c r="R890" s="4"/>
      <c r="S890" s="47"/>
      <c r="T890" s="32"/>
      <c r="U890" s="4"/>
      <c r="V890" s="4"/>
      <c r="W890" s="47"/>
      <c r="X890" s="86">
        <f>IF(Dane!$E$3=1,AL890+AX890+BJ890,IF(Dane!$E$3=2,AR890+BD890+BP890,AT890+BF890+BR890))</f>
        <v>0</v>
      </c>
      <c r="Y890" s="87">
        <f>IF(Dane!$E$3=1,AM890+AY890+BK890,IF(Dane!$E$3=2,AS890+BE890+BQ890,AU890+BG890+BS890))</f>
        <v>0</v>
      </c>
      <c r="Z890" s="87">
        <f>IF(((H890*Dane!$C$9)-X890)&lt;0,0,(H890*Dane!$C$9)-X890)</f>
        <v>0</v>
      </c>
      <c r="AA890" s="88">
        <f>IFERROR(IF(((I890*Dane!$C$9)-Y890)&lt;0,0,(I890*Dane!$C$9)-Y890),0)</f>
        <v>0</v>
      </c>
      <c r="AB890" s="74"/>
      <c r="AC890" s="83">
        <f>IF(Dane!$E$3=1,AL890,IF(Dane!$E$3=2,AR890,AT890))</f>
        <v>0</v>
      </c>
      <c r="AD890" s="83">
        <f>IF(Dane!$E$3=1,AM890,IF(Dane!$E$3=2,AS890,AU890))</f>
        <v>0</v>
      </c>
      <c r="AE890" s="83">
        <f>IF(Dane!$E$3=1,AX890,IF(Dane!$E$3=2,BD890,BF890))</f>
        <v>0</v>
      </c>
      <c r="AF890" s="83">
        <f>IF(Dane!$E$3=1,AY890,IF(Dane!$E$3=2,BE890,BG890))</f>
        <v>0</v>
      </c>
      <c r="AG890" s="83">
        <f>IF(Dane!$E$3=1,BJ890,IF(Dane!$E$3=2,BP890,BR890))</f>
        <v>0</v>
      </c>
      <c r="AH890" s="83">
        <f>IF(Dane!$E$3=1,BK890,IF(Dane!$E$3=2,BQ890,BS890))</f>
        <v>0</v>
      </c>
      <c r="AI890" s="84">
        <f t="shared" si="414"/>
        <v>0</v>
      </c>
      <c r="AJ890" s="84">
        <f t="shared" si="415"/>
        <v>0</v>
      </c>
      <c r="AK890" s="84"/>
      <c r="AL890" s="84">
        <f t="shared" si="401"/>
        <v>0</v>
      </c>
      <c r="AM890" s="84">
        <f t="shared" si="416"/>
        <v>0</v>
      </c>
      <c r="AN890" s="84">
        <f t="shared" si="417"/>
        <v>0</v>
      </c>
      <c r="AO890" s="84">
        <f t="shared" si="402"/>
        <v>0</v>
      </c>
      <c r="AP890" s="84">
        <f t="shared" si="403"/>
        <v>0</v>
      </c>
      <c r="AQ890" s="84">
        <f t="shared" si="418"/>
        <v>0</v>
      </c>
      <c r="AR890" s="84">
        <f t="shared" si="427"/>
        <v>0</v>
      </c>
      <c r="AS890" s="84">
        <v>0</v>
      </c>
      <c r="AT890" s="84">
        <f t="shared" si="430"/>
        <v>0</v>
      </c>
      <c r="AU890" s="84">
        <v>0</v>
      </c>
      <c r="AV890" s="84">
        <f t="shared" si="404"/>
        <v>0</v>
      </c>
      <c r="AW890" s="84">
        <f t="shared" si="419"/>
        <v>0</v>
      </c>
      <c r="AX890" s="84">
        <f t="shared" si="405"/>
        <v>0</v>
      </c>
      <c r="AY890" s="84">
        <f t="shared" si="406"/>
        <v>0</v>
      </c>
      <c r="AZ890" s="84">
        <f t="shared" si="420"/>
        <v>0</v>
      </c>
      <c r="BA890" s="84">
        <f t="shared" si="407"/>
        <v>0</v>
      </c>
      <c r="BB890" s="84">
        <f t="shared" si="408"/>
        <v>0</v>
      </c>
      <c r="BC890" s="84">
        <f t="shared" si="421"/>
        <v>0</v>
      </c>
      <c r="BD890" s="84">
        <f t="shared" si="428"/>
        <v>0</v>
      </c>
      <c r="BE890" s="84">
        <v>0</v>
      </c>
      <c r="BF890" s="84">
        <f t="shared" si="422"/>
        <v>0</v>
      </c>
      <c r="BG890" s="84">
        <v>0</v>
      </c>
      <c r="BH890" s="84">
        <f t="shared" si="409"/>
        <v>0</v>
      </c>
      <c r="BI890" s="84">
        <f t="shared" si="423"/>
        <v>0</v>
      </c>
      <c r="BJ890" s="84">
        <f t="shared" si="410"/>
        <v>0</v>
      </c>
      <c r="BK890" s="84">
        <f t="shared" si="411"/>
        <v>0</v>
      </c>
      <c r="BL890" s="84">
        <f t="shared" si="424"/>
        <v>0</v>
      </c>
      <c r="BM890" s="84">
        <f t="shared" si="412"/>
        <v>0</v>
      </c>
      <c r="BN890" s="84">
        <f t="shared" si="413"/>
        <v>0</v>
      </c>
      <c r="BO890" s="84">
        <f t="shared" si="425"/>
        <v>0</v>
      </c>
      <c r="BP890" s="84">
        <f t="shared" si="429"/>
        <v>0</v>
      </c>
      <c r="BQ890" s="84">
        <v>0</v>
      </c>
      <c r="BR890" s="84">
        <f t="shared" si="426"/>
        <v>0</v>
      </c>
      <c r="BS890" s="84">
        <v>0</v>
      </c>
    </row>
    <row r="891" spans="1:71" s="85" customFormat="1">
      <c r="A891" s="69">
        <v>882</v>
      </c>
      <c r="B891" s="1"/>
      <c r="C891" s="1"/>
      <c r="D891" s="2"/>
      <c r="E891" s="3"/>
      <c r="F891" s="4"/>
      <c r="G891" s="2"/>
      <c r="H891" s="4"/>
      <c r="I891" s="4"/>
      <c r="J891" s="4"/>
      <c r="K891" s="5"/>
      <c r="L891" s="32"/>
      <c r="M891" s="4"/>
      <c r="N891" s="4"/>
      <c r="O891" s="5"/>
      <c r="P891" s="32"/>
      <c r="Q891" s="4"/>
      <c r="R891" s="4"/>
      <c r="S891" s="47"/>
      <c r="T891" s="32"/>
      <c r="U891" s="4"/>
      <c r="V891" s="4"/>
      <c r="W891" s="47"/>
      <c r="X891" s="86">
        <f>IF(Dane!$E$3=1,AL891+AX891+BJ891,IF(Dane!$E$3=2,AR891+BD891+BP891,AT891+BF891+BR891))</f>
        <v>0</v>
      </c>
      <c r="Y891" s="87">
        <f>IF(Dane!$E$3=1,AM891+AY891+BK891,IF(Dane!$E$3=2,AS891+BE891+BQ891,AU891+BG891+BS891))</f>
        <v>0</v>
      </c>
      <c r="Z891" s="87">
        <f>IF(((H891*Dane!$C$9)-X891)&lt;0,0,(H891*Dane!$C$9)-X891)</f>
        <v>0</v>
      </c>
      <c r="AA891" s="88">
        <f>IFERROR(IF(((I891*Dane!$C$9)-Y891)&lt;0,0,(I891*Dane!$C$9)-Y891),0)</f>
        <v>0</v>
      </c>
      <c r="AB891" s="74"/>
      <c r="AC891" s="83">
        <f>IF(Dane!$E$3=1,AL891,IF(Dane!$E$3=2,AR891,AT891))</f>
        <v>0</v>
      </c>
      <c r="AD891" s="83">
        <f>IF(Dane!$E$3=1,AM891,IF(Dane!$E$3=2,AS891,AU891))</f>
        <v>0</v>
      </c>
      <c r="AE891" s="83">
        <f>IF(Dane!$E$3=1,AX891,IF(Dane!$E$3=2,BD891,BF891))</f>
        <v>0</v>
      </c>
      <c r="AF891" s="83">
        <f>IF(Dane!$E$3=1,AY891,IF(Dane!$E$3=2,BE891,BG891))</f>
        <v>0</v>
      </c>
      <c r="AG891" s="83">
        <f>IF(Dane!$E$3=1,BJ891,IF(Dane!$E$3=2,BP891,BR891))</f>
        <v>0</v>
      </c>
      <c r="AH891" s="83">
        <f>IF(Dane!$E$3=1,BK891,IF(Dane!$E$3=2,BQ891,BS891))</f>
        <v>0</v>
      </c>
      <c r="AI891" s="84">
        <f t="shared" si="414"/>
        <v>0</v>
      </c>
      <c r="AJ891" s="84">
        <f t="shared" si="415"/>
        <v>0</v>
      </c>
      <c r="AK891" s="84"/>
      <c r="AL891" s="84">
        <f t="shared" si="401"/>
        <v>0</v>
      </c>
      <c r="AM891" s="84">
        <f t="shared" si="416"/>
        <v>0</v>
      </c>
      <c r="AN891" s="84">
        <f t="shared" si="417"/>
        <v>0</v>
      </c>
      <c r="AO891" s="84">
        <f t="shared" si="402"/>
        <v>0</v>
      </c>
      <c r="AP891" s="84">
        <f t="shared" si="403"/>
        <v>0</v>
      </c>
      <c r="AQ891" s="84">
        <f t="shared" si="418"/>
        <v>0</v>
      </c>
      <c r="AR891" s="84">
        <f t="shared" si="427"/>
        <v>0</v>
      </c>
      <c r="AS891" s="84">
        <v>0</v>
      </c>
      <c r="AT891" s="84">
        <f t="shared" si="430"/>
        <v>0</v>
      </c>
      <c r="AU891" s="84">
        <v>0</v>
      </c>
      <c r="AV891" s="84">
        <f t="shared" si="404"/>
        <v>0</v>
      </c>
      <c r="AW891" s="84">
        <f t="shared" si="419"/>
        <v>0</v>
      </c>
      <c r="AX891" s="84">
        <f t="shared" si="405"/>
        <v>0</v>
      </c>
      <c r="AY891" s="84">
        <f t="shared" si="406"/>
        <v>0</v>
      </c>
      <c r="AZ891" s="84">
        <f t="shared" si="420"/>
        <v>0</v>
      </c>
      <c r="BA891" s="84">
        <f t="shared" si="407"/>
        <v>0</v>
      </c>
      <c r="BB891" s="84">
        <f t="shared" si="408"/>
        <v>0</v>
      </c>
      <c r="BC891" s="84">
        <f t="shared" si="421"/>
        <v>0</v>
      </c>
      <c r="BD891" s="84">
        <f t="shared" si="428"/>
        <v>0</v>
      </c>
      <c r="BE891" s="84">
        <v>0</v>
      </c>
      <c r="BF891" s="84">
        <f t="shared" si="422"/>
        <v>0</v>
      </c>
      <c r="BG891" s="84">
        <v>0</v>
      </c>
      <c r="BH891" s="84">
        <f t="shared" si="409"/>
        <v>0</v>
      </c>
      <c r="BI891" s="84">
        <f t="shared" si="423"/>
        <v>0</v>
      </c>
      <c r="BJ891" s="84">
        <f t="shared" si="410"/>
        <v>0</v>
      </c>
      <c r="BK891" s="84">
        <f t="shared" si="411"/>
        <v>0</v>
      </c>
      <c r="BL891" s="84">
        <f t="shared" si="424"/>
        <v>0</v>
      </c>
      <c r="BM891" s="84">
        <f t="shared" si="412"/>
        <v>0</v>
      </c>
      <c r="BN891" s="84">
        <f t="shared" si="413"/>
        <v>0</v>
      </c>
      <c r="BO891" s="84">
        <f t="shared" si="425"/>
        <v>0</v>
      </c>
      <c r="BP891" s="84">
        <f t="shared" si="429"/>
        <v>0</v>
      </c>
      <c r="BQ891" s="84">
        <v>0</v>
      </c>
      <c r="BR891" s="84">
        <f t="shared" si="426"/>
        <v>0</v>
      </c>
      <c r="BS891" s="84">
        <v>0</v>
      </c>
    </row>
    <row r="892" spans="1:71" s="85" customFormat="1">
      <c r="A892" s="69">
        <v>883</v>
      </c>
      <c r="B892" s="1"/>
      <c r="C892" s="1"/>
      <c r="D892" s="2"/>
      <c r="E892" s="3"/>
      <c r="F892" s="4"/>
      <c r="G892" s="2"/>
      <c r="H892" s="4"/>
      <c r="I892" s="4"/>
      <c r="J892" s="4"/>
      <c r="K892" s="5"/>
      <c r="L892" s="32"/>
      <c r="M892" s="4"/>
      <c r="N892" s="4"/>
      <c r="O892" s="5"/>
      <c r="P892" s="32"/>
      <c r="Q892" s="4"/>
      <c r="R892" s="4"/>
      <c r="S892" s="47"/>
      <c r="T892" s="32"/>
      <c r="U892" s="4"/>
      <c r="V892" s="4"/>
      <c r="W892" s="47"/>
      <c r="X892" s="86">
        <f>IF(Dane!$E$3=1,AL892+AX892+BJ892,IF(Dane!$E$3=2,AR892+BD892+BP892,AT892+BF892+BR892))</f>
        <v>0</v>
      </c>
      <c r="Y892" s="87">
        <f>IF(Dane!$E$3=1,AM892+AY892+BK892,IF(Dane!$E$3=2,AS892+BE892+BQ892,AU892+BG892+BS892))</f>
        <v>0</v>
      </c>
      <c r="Z892" s="87">
        <f>IF(((H892*Dane!$C$9)-X892)&lt;0,0,(H892*Dane!$C$9)-X892)</f>
        <v>0</v>
      </c>
      <c r="AA892" s="88">
        <f>IFERROR(IF(((I892*Dane!$C$9)-Y892)&lt;0,0,(I892*Dane!$C$9)-Y892),0)</f>
        <v>0</v>
      </c>
      <c r="AB892" s="74"/>
      <c r="AC892" s="83">
        <f>IF(Dane!$E$3=1,AL892,IF(Dane!$E$3=2,AR892,AT892))</f>
        <v>0</v>
      </c>
      <c r="AD892" s="83">
        <f>IF(Dane!$E$3=1,AM892,IF(Dane!$E$3=2,AS892,AU892))</f>
        <v>0</v>
      </c>
      <c r="AE892" s="83">
        <f>IF(Dane!$E$3=1,AX892,IF(Dane!$E$3=2,BD892,BF892))</f>
        <v>0</v>
      </c>
      <c r="AF892" s="83">
        <f>IF(Dane!$E$3=1,AY892,IF(Dane!$E$3=2,BE892,BG892))</f>
        <v>0</v>
      </c>
      <c r="AG892" s="83">
        <f>IF(Dane!$E$3=1,BJ892,IF(Dane!$E$3=2,BP892,BR892))</f>
        <v>0</v>
      </c>
      <c r="AH892" s="83">
        <f>IF(Dane!$E$3=1,BK892,IF(Dane!$E$3=2,BQ892,BS892))</f>
        <v>0</v>
      </c>
      <c r="AI892" s="84">
        <f t="shared" si="414"/>
        <v>0</v>
      </c>
      <c r="AJ892" s="84">
        <f t="shared" si="415"/>
        <v>0</v>
      </c>
      <c r="AK892" s="84"/>
      <c r="AL892" s="84">
        <f t="shared" si="401"/>
        <v>0</v>
      </c>
      <c r="AM892" s="84">
        <f t="shared" si="416"/>
        <v>0</v>
      </c>
      <c r="AN892" s="84">
        <f t="shared" si="417"/>
        <v>0</v>
      </c>
      <c r="AO892" s="84">
        <f t="shared" si="402"/>
        <v>0</v>
      </c>
      <c r="AP892" s="84">
        <f t="shared" si="403"/>
        <v>0</v>
      </c>
      <c r="AQ892" s="84">
        <f t="shared" si="418"/>
        <v>0</v>
      </c>
      <c r="AR892" s="84">
        <f t="shared" si="427"/>
        <v>0</v>
      </c>
      <c r="AS892" s="84">
        <v>0</v>
      </c>
      <c r="AT892" s="84">
        <f t="shared" si="430"/>
        <v>0</v>
      </c>
      <c r="AU892" s="84">
        <v>0</v>
      </c>
      <c r="AV892" s="84">
        <f t="shared" si="404"/>
        <v>0</v>
      </c>
      <c r="AW892" s="84">
        <f t="shared" si="419"/>
        <v>0</v>
      </c>
      <c r="AX892" s="84">
        <f t="shared" si="405"/>
        <v>0</v>
      </c>
      <c r="AY892" s="84">
        <f t="shared" si="406"/>
        <v>0</v>
      </c>
      <c r="AZ892" s="84">
        <f t="shared" si="420"/>
        <v>0</v>
      </c>
      <c r="BA892" s="84">
        <f t="shared" si="407"/>
        <v>0</v>
      </c>
      <c r="BB892" s="84">
        <f t="shared" si="408"/>
        <v>0</v>
      </c>
      <c r="BC892" s="84">
        <f t="shared" si="421"/>
        <v>0</v>
      </c>
      <c r="BD892" s="84">
        <f t="shared" si="428"/>
        <v>0</v>
      </c>
      <c r="BE892" s="84">
        <v>0</v>
      </c>
      <c r="BF892" s="84">
        <f t="shared" si="422"/>
        <v>0</v>
      </c>
      <c r="BG892" s="84">
        <v>0</v>
      </c>
      <c r="BH892" s="84">
        <f t="shared" si="409"/>
        <v>0</v>
      </c>
      <c r="BI892" s="84">
        <f t="shared" si="423"/>
        <v>0</v>
      </c>
      <c r="BJ892" s="84">
        <f t="shared" si="410"/>
        <v>0</v>
      </c>
      <c r="BK892" s="84">
        <f t="shared" si="411"/>
        <v>0</v>
      </c>
      <c r="BL892" s="84">
        <f t="shared" si="424"/>
        <v>0</v>
      </c>
      <c r="BM892" s="84">
        <f t="shared" si="412"/>
        <v>0</v>
      </c>
      <c r="BN892" s="84">
        <f t="shared" si="413"/>
        <v>0</v>
      </c>
      <c r="BO892" s="84">
        <f t="shared" si="425"/>
        <v>0</v>
      </c>
      <c r="BP892" s="84">
        <f t="shared" si="429"/>
        <v>0</v>
      </c>
      <c r="BQ892" s="84">
        <v>0</v>
      </c>
      <c r="BR892" s="84">
        <f t="shared" si="426"/>
        <v>0</v>
      </c>
      <c r="BS892" s="84">
        <v>0</v>
      </c>
    </row>
    <row r="893" spans="1:71" s="85" customFormat="1">
      <c r="A893" s="69">
        <v>884</v>
      </c>
      <c r="B893" s="1"/>
      <c r="C893" s="1"/>
      <c r="D893" s="2"/>
      <c r="E893" s="3"/>
      <c r="F893" s="4"/>
      <c r="G893" s="2"/>
      <c r="H893" s="4"/>
      <c r="I893" s="4"/>
      <c r="J893" s="4"/>
      <c r="K893" s="5"/>
      <c r="L893" s="32"/>
      <c r="M893" s="4"/>
      <c r="N893" s="4"/>
      <c r="O893" s="5"/>
      <c r="P893" s="32"/>
      <c r="Q893" s="4"/>
      <c r="R893" s="4"/>
      <c r="S893" s="47"/>
      <c r="T893" s="32"/>
      <c r="U893" s="4"/>
      <c r="V893" s="4"/>
      <c r="W893" s="47"/>
      <c r="X893" s="86">
        <f>IF(Dane!$E$3=1,AL893+AX893+BJ893,IF(Dane!$E$3=2,AR893+BD893+BP893,AT893+BF893+BR893))</f>
        <v>0</v>
      </c>
      <c r="Y893" s="87">
        <f>IF(Dane!$E$3=1,AM893+AY893+BK893,IF(Dane!$E$3=2,AS893+BE893+BQ893,AU893+BG893+BS893))</f>
        <v>0</v>
      </c>
      <c r="Z893" s="87">
        <f>IF(((H893*Dane!$C$9)-X893)&lt;0,0,(H893*Dane!$C$9)-X893)</f>
        <v>0</v>
      </c>
      <c r="AA893" s="88">
        <f>IFERROR(IF(((I893*Dane!$C$9)-Y893)&lt;0,0,(I893*Dane!$C$9)-Y893),0)</f>
        <v>0</v>
      </c>
      <c r="AB893" s="74"/>
      <c r="AC893" s="83">
        <f>IF(Dane!$E$3=1,AL893,IF(Dane!$E$3=2,AR893,AT893))</f>
        <v>0</v>
      </c>
      <c r="AD893" s="83">
        <f>IF(Dane!$E$3=1,AM893,IF(Dane!$E$3=2,AS893,AU893))</f>
        <v>0</v>
      </c>
      <c r="AE893" s="83">
        <f>IF(Dane!$E$3=1,AX893,IF(Dane!$E$3=2,BD893,BF893))</f>
        <v>0</v>
      </c>
      <c r="AF893" s="83">
        <f>IF(Dane!$E$3=1,AY893,IF(Dane!$E$3=2,BE893,BG893))</f>
        <v>0</v>
      </c>
      <c r="AG893" s="83">
        <f>IF(Dane!$E$3=1,BJ893,IF(Dane!$E$3=2,BP893,BR893))</f>
        <v>0</v>
      </c>
      <c r="AH893" s="83">
        <f>IF(Dane!$E$3=1,BK893,IF(Dane!$E$3=2,BQ893,BS893))</f>
        <v>0</v>
      </c>
      <c r="AI893" s="84">
        <f t="shared" si="414"/>
        <v>0</v>
      </c>
      <c r="AJ893" s="84">
        <f t="shared" si="415"/>
        <v>0</v>
      </c>
      <c r="AK893" s="84"/>
      <c r="AL893" s="84">
        <f t="shared" si="401"/>
        <v>0</v>
      </c>
      <c r="AM893" s="84">
        <f t="shared" si="416"/>
        <v>0</v>
      </c>
      <c r="AN893" s="84">
        <f t="shared" si="417"/>
        <v>0</v>
      </c>
      <c r="AO893" s="84">
        <f t="shared" si="402"/>
        <v>0</v>
      </c>
      <c r="AP893" s="84">
        <f t="shared" si="403"/>
        <v>0</v>
      </c>
      <c r="AQ893" s="84">
        <f t="shared" si="418"/>
        <v>0</v>
      </c>
      <c r="AR893" s="84">
        <f t="shared" si="427"/>
        <v>0</v>
      </c>
      <c r="AS893" s="84">
        <v>0</v>
      </c>
      <c r="AT893" s="84">
        <f t="shared" si="430"/>
        <v>0</v>
      </c>
      <c r="AU893" s="84">
        <v>0</v>
      </c>
      <c r="AV893" s="84">
        <f t="shared" si="404"/>
        <v>0</v>
      </c>
      <c r="AW893" s="84">
        <f t="shared" si="419"/>
        <v>0</v>
      </c>
      <c r="AX893" s="84">
        <f t="shared" si="405"/>
        <v>0</v>
      </c>
      <c r="AY893" s="84">
        <f t="shared" si="406"/>
        <v>0</v>
      </c>
      <c r="AZ893" s="84">
        <f t="shared" si="420"/>
        <v>0</v>
      </c>
      <c r="BA893" s="84">
        <f t="shared" si="407"/>
        <v>0</v>
      </c>
      <c r="BB893" s="84">
        <f t="shared" si="408"/>
        <v>0</v>
      </c>
      <c r="BC893" s="84">
        <f t="shared" si="421"/>
        <v>0</v>
      </c>
      <c r="BD893" s="84">
        <f t="shared" si="428"/>
        <v>0</v>
      </c>
      <c r="BE893" s="84">
        <v>0</v>
      </c>
      <c r="BF893" s="84">
        <f t="shared" si="422"/>
        <v>0</v>
      </c>
      <c r="BG893" s="84">
        <v>0</v>
      </c>
      <c r="BH893" s="84">
        <f t="shared" si="409"/>
        <v>0</v>
      </c>
      <c r="BI893" s="84">
        <f t="shared" si="423"/>
        <v>0</v>
      </c>
      <c r="BJ893" s="84">
        <f t="shared" si="410"/>
        <v>0</v>
      </c>
      <c r="BK893" s="84">
        <f t="shared" si="411"/>
        <v>0</v>
      </c>
      <c r="BL893" s="84">
        <f t="shared" si="424"/>
        <v>0</v>
      </c>
      <c r="BM893" s="84">
        <f t="shared" si="412"/>
        <v>0</v>
      </c>
      <c r="BN893" s="84">
        <f t="shared" si="413"/>
        <v>0</v>
      </c>
      <c r="BO893" s="84">
        <f t="shared" si="425"/>
        <v>0</v>
      </c>
      <c r="BP893" s="84">
        <f t="shared" si="429"/>
        <v>0</v>
      </c>
      <c r="BQ893" s="84">
        <v>0</v>
      </c>
      <c r="BR893" s="84">
        <f t="shared" si="426"/>
        <v>0</v>
      </c>
      <c r="BS893" s="84">
        <v>0</v>
      </c>
    </row>
    <row r="894" spans="1:71" s="85" customFormat="1">
      <c r="A894" s="69">
        <v>885</v>
      </c>
      <c r="B894" s="1"/>
      <c r="C894" s="1"/>
      <c r="D894" s="2"/>
      <c r="E894" s="3"/>
      <c r="F894" s="4"/>
      <c r="G894" s="2"/>
      <c r="H894" s="4"/>
      <c r="I894" s="4"/>
      <c r="J894" s="4"/>
      <c r="K894" s="5"/>
      <c r="L894" s="32"/>
      <c r="M894" s="4"/>
      <c r="N894" s="4"/>
      <c r="O894" s="5"/>
      <c r="P894" s="32"/>
      <c r="Q894" s="4"/>
      <c r="R894" s="4"/>
      <c r="S894" s="47"/>
      <c r="T894" s="32"/>
      <c r="U894" s="4"/>
      <c r="V894" s="4"/>
      <c r="W894" s="47"/>
      <c r="X894" s="86">
        <f>IF(Dane!$E$3=1,AL894+AX894+BJ894,IF(Dane!$E$3=2,AR894+BD894+BP894,AT894+BF894+BR894))</f>
        <v>0</v>
      </c>
      <c r="Y894" s="87">
        <f>IF(Dane!$E$3=1,AM894+AY894+BK894,IF(Dane!$E$3=2,AS894+BE894+BQ894,AU894+BG894+BS894))</f>
        <v>0</v>
      </c>
      <c r="Z894" s="87">
        <f>IF(((H894*Dane!$C$9)-X894)&lt;0,0,(H894*Dane!$C$9)-X894)</f>
        <v>0</v>
      </c>
      <c r="AA894" s="88">
        <f>IFERROR(IF(((I894*Dane!$C$9)-Y894)&lt;0,0,(I894*Dane!$C$9)-Y894),0)</f>
        <v>0</v>
      </c>
      <c r="AB894" s="74"/>
      <c r="AC894" s="83">
        <f>IF(Dane!$E$3=1,AL894,IF(Dane!$E$3=2,AR894,AT894))</f>
        <v>0</v>
      </c>
      <c r="AD894" s="83">
        <f>IF(Dane!$E$3=1,AM894,IF(Dane!$E$3=2,AS894,AU894))</f>
        <v>0</v>
      </c>
      <c r="AE894" s="83">
        <f>IF(Dane!$E$3=1,AX894,IF(Dane!$E$3=2,BD894,BF894))</f>
        <v>0</v>
      </c>
      <c r="AF894" s="83">
        <f>IF(Dane!$E$3=1,AY894,IF(Dane!$E$3=2,BE894,BG894))</f>
        <v>0</v>
      </c>
      <c r="AG894" s="83">
        <f>IF(Dane!$E$3=1,BJ894,IF(Dane!$E$3=2,BP894,BR894))</f>
        <v>0</v>
      </c>
      <c r="AH894" s="83">
        <f>IF(Dane!$E$3=1,BK894,IF(Dane!$E$3=2,BQ894,BS894))</f>
        <v>0</v>
      </c>
      <c r="AI894" s="84">
        <f t="shared" si="414"/>
        <v>0</v>
      </c>
      <c r="AJ894" s="84">
        <f t="shared" si="415"/>
        <v>0</v>
      </c>
      <c r="AK894" s="84"/>
      <c r="AL894" s="84">
        <f t="shared" si="401"/>
        <v>0</v>
      </c>
      <c r="AM894" s="84">
        <f t="shared" si="416"/>
        <v>0</v>
      </c>
      <c r="AN894" s="84">
        <f t="shared" si="417"/>
        <v>0</v>
      </c>
      <c r="AO894" s="84">
        <f t="shared" si="402"/>
        <v>0</v>
      </c>
      <c r="AP894" s="84">
        <f t="shared" si="403"/>
        <v>0</v>
      </c>
      <c r="AQ894" s="84">
        <f t="shared" si="418"/>
        <v>0</v>
      </c>
      <c r="AR894" s="84">
        <f t="shared" si="427"/>
        <v>0</v>
      </c>
      <c r="AS894" s="84">
        <v>0</v>
      </c>
      <c r="AT894" s="84">
        <f t="shared" si="430"/>
        <v>0</v>
      </c>
      <c r="AU894" s="84">
        <v>0</v>
      </c>
      <c r="AV894" s="84">
        <f t="shared" si="404"/>
        <v>0</v>
      </c>
      <c r="AW894" s="84">
        <f t="shared" si="419"/>
        <v>0</v>
      </c>
      <c r="AX894" s="84">
        <f t="shared" si="405"/>
        <v>0</v>
      </c>
      <c r="AY894" s="84">
        <f t="shared" si="406"/>
        <v>0</v>
      </c>
      <c r="AZ894" s="84">
        <f t="shared" si="420"/>
        <v>0</v>
      </c>
      <c r="BA894" s="84">
        <f t="shared" si="407"/>
        <v>0</v>
      </c>
      <c r="BB894" s="84">
        <f t="shared" si="408"/>
        <v>0</v>
      </c>
      <c r="BC894" s="84">
        <f t="shared" si="421"/>
        <v>0</v>
      </c>
      <c r="BD894" s="84">
        <f t="shared" si="428"/>
        <v>0</v>
      </c>
      <c r="BE894" s="84">
        <v>0</v>
      </c>
      <c r="BF894" s="84">
        <f t="shared" si="422"/>
        <v>0</v>
      </c>
      <c r="BG894" s="84">
        <v>0</v>
      </c>
      <c r="BH894" s="84">
        <f t="shared" si="409"/>
        <v>0</v>
      </c>
      <c r="BI894" s="84">
        <f t="shared" si="423"/>
        <v>0</v>
      </c>
      <c r="BJ894" s="84">
        <f t="shared" si="410"/>
        <v>0</v>
      </c>
      <c r="BK894" s="84">
        <f t="shared" si="411"/>
        <v>0</v>
      </c>
      <c r="BL894" s="84">
        <f t="shared" si="424"/>
        <v>0</v>
      </c>
      <c r="BM894" s="84">
        <f t="shared" si="412"/>
        <v>0</v>
      </c>
      <c r="BN894" s="84">
        <f t="shared" si="413"/>
        <v>0</v>
      </c>
      <c r="BO894" s="84">
        <f t="shared" si="425"/>
        <v>0</v>
      </c>
      <c r="BP894" s="84">
        <f t="shared" si="429"/>
        <v>0</v>
      </c>
      <c r="BQ894" s="84">
        <v>0</v>
      </c>
      <c r="BR894" s="84">
        <f t="shared" si="426"/>
        <v>0</v>
      </c>
      <c r="BS894" s="84">
        <v>0</v>
      </c>
    </row>
    <row r="895" spans="1:71" s="85" customFormat="1">
      <c r="A895" s="69">
        <v>886</v>
      </c>
      <c r="B895" s="1"/>
      <c r="C895" s="1"/>
      <c r="D895" s="2"/>
      <c r="E895" s="3"/>
      <c r="F895" s="4"/>
      <c r="G895" s="2"/>
      <c r="H895" s="4"/>
      <c r="I895" s="4"/>
      <c r="J895" s="4"/>
      <c r="K895" s="5"/>
      <c r="L895" s="32"/>
      <c r="M895" s="4"/>
      <c r="N895" s="4"/>
      <c r="O895" s="5"/>
      <c r="P895" s="32"/>
      <c r="Q895" s="4"/>
      <c r="R895" s="4"/>
      <c r="S895" s="47"/>
      <c r="T895" s="32"/>
      <c r="U895" s="4"/>
      <c r="V895" s="4"/>
      <c r="W895" s="47"/>
      <c r="X895" s="86">
        <f>IF(Dane!$E$3=1,AL895+AX895+BJ895,IF(Dane!$E$3=2,AR895+BD895+BP895,AT895+BF895+BR895))</f>
        <v>0</v>
      </c>
      <c r="Y895" s="87">
        <f>IF(Dane!$E$3=1,AM895+AY895+BK895,IF(Dane!$E$3=2,AS895+BE895+BQ895,AU895+BG895+BS895))</f>
        <v>0</v>
      </c>
      <c r="Z895" s="87">
        <f>IF(((H895*Dane!$C$9)-X895)&lt;0,0,(H895*Dane!$C$9)-X895)</f>
        <v>0</v>
      </c>
      <c r="AA895" s="88">
        <f>IFERROR(IF(((I895*Dane!$C$9)-Y895)&lt;0,0,(I895*Dane!$C$9)-Y895),0)</f>
        <v>0</v>
      </c>
      <c r="AB895" s="74"/>
      <c r="AC895" s="83">
        <f>IF(Dane!$E$3=1,AL895,IF(Dane!$E$3=2,AR895,AT895))</f>
        <v>0</v>
      </c>
      <c r="AD895" s="83">
        <f>IF(Dane!$E$3=1,AM895,IF(Dane!$E$3=2,AS895,AU895))</f>
        <v>0</v>
      </c>
      <c r="AE895" s="83">
        <f>IF(Dane!$E$3=1,AX895,IF(Dane!$E$3=2,BD895,BF895))</f>
        <v>0</v>
      </c>
      <c r="AF895" s="83">
        <f>IF(Dane!$E$3=1,AY895,IF(Dane!$E$3=2,BE895,BG895))</f>
        <v>0</v>
      </c>
      <c r="AG895" s="83">
        <f>IF(Dane!$E$3=1,BJ895,IF(Dane!$E$3=2,BP895,BR895))</f>
        <v>0</v>
      </c>
      <c r="AH895" s="83">
        <f>IF(Dane!$E$3=1,BK895,IF(Dane!$E$3=2,BQ895,BS895))</f>
        <v>0</v>
      </c>
      <c r="AI895" s="84">
        <f t="shared" si="414"/>
        <v>0</v>
      </c>
      <c r="AJ895" s="84">
        <f t="shared" si="415"/>
        <v>0</v>
      </c>
      <c r="AK895" s="84"/>
      <c r="AL895" s="84">
        <f t="shared" si="401"/>
        <v>0</v>
      </c>
      <c r="AM895" s="84">
        <f t="shared" si="416"/>
        <v>0</v>
      </c>
      <c r="AN895" s="84">
        <f t="shared" si="417"/>
        <v>0</v>
      </c>
      <c r="AO895" s="84">
        <f t="shared" si="402"/>
        <v>0</v>
      </c>
      <c r="AP895" s="84">
        <f t="shared" si="403"/>
        <v>0</v>
      </c>
      <c r="AQ895" s="84">
        <f t="shared" si="418"/>
        <v>0</v>
      </c>
      <c r="AR895" s="84">
        <f t="shared" si="427"/>
        <v>0</v>
      </c>
      <c r="AS895" s="84">
        <v>0</v>
      </c>
      <c r="AT895" s="84">
        <f t="shared" si="430"/>
        <v>0</v>
      </c>
      <c r="AU895" s="84">
        <v>0</v>
      </c>
      <c r="AV895" s="84">
        <f t="shared" si="404"/>
        <v>0</v>
      </c>
      <c r="AW895" s="84">
        <f t="shared" si="419"/>
        <v>0</v>
      </c>
      <c r="AX895" s="84">
        <f t="shared" si="405"/>
        <v>0</v>
      </c>
      <c r="AY895" s="84">
        <f t="shared" si="406"/>
        <v>0</v>
      </c>
      <c r="AZ895" s="84">
        <f t="shared" si="420"/>
        <v>0</v>
      </c>
      <c r="BA895" s="84">
        <f t="shared" si="407"/>
        <v>0</v>
      </c>
      <c r="BB895" s="84">
        <f t="shared" si="408"/>
        <v>0</v>
      </c>
      <c r="BC895" s="84">
        <f t="shared" si="421"/>
        <v>0</v>
      </c>
      <c r="BD895" s="84">
        <f t="shared" si="428"/>
        <v>0</v>
      </c>
      <c r="BE895" s="84">
        <v>0</v>
      </c>
      <c r="BF895" s="84">
        <f t="shared" si="422"/>
        <v>0</v>
      </c>
      <c r="BG895" s="84">
        <v>0</v>
      </c>
      <c r="BH895" s="84">
        <f t="shared" si="409"/>
        <v>0</v>
      </c>
      <c r="BI895" s="84">
        <f t="shared" si="423"/>
        <v>0</v>
      </c>
      <c r="BJ895" s="84">
        <f t="shared" si="410"/>
        <v>0</v>
      </c>
      <c r="BK895" s="84">
        <f t="shared" si="411"/>
        <v>0</v>
      </c>
      <c r="BL895" s="84">
        <f t="shared" si="424"/>
        <v>0</v>
      </c>
      <c r="BM895" s="84">
        <f t="shared" si="412"/>
        <v>0</v>
      </c>
      <c r="BN895" s="84">
        <f t="shared" si="413"/>
        <v>0</v>
      </c>
      <c r="BO895" s="84">
        <f t="shared" si="425"/>
        <v>0</v>
      </c>
      <c r="BP895" s="84">
        <f t="shared" si="429"/>
        <v>0</v>
      </c>
      <c r="BQ895" s="84">
        <v>0</v>
      </c>
      <c r="BR895" s="84">
        <f t="shared" si="426"/>
        <v>0</v>
      </c>
      <c r="BS895" s="84">
        <v>0</v>
      </c>
    </row>
    <row r="896" spans="1:71" s="85" customFormat="1">
      <c r="A896" s="69">
        <v>887</v>
      </c>
      <c r="B896" s="1"/>
      <c r="C896" s="1"/>
      <c r="D896" s="2"/>
      <c r="E896" s="3"/>
      <c r="F896" s="4"/>
      <c r="G896" s="2"/>
      <c r="H896" s="4"/>
      <c r="I896" s="4"/>
      <c r="J896" s="4"/>
      <c r="K896" s="5"/>
      <c r="L896" s="32"/>
      <c r="M896" s="4"/>
      <c r="N896" s="4"/>
      <c r="O896" s="5"/>
      <c r="P896" s="32"/>
      <c r="Q896" s="4"/>
      <c r="R896" s="4"/>
      <c r="S896" s="47"/>
      <c r="T896" s="32"/>
      <c r="U896" s="4"/>
      <c r="V896" s="4"/>
      <c r="W896" s="47"/>
      <c r="X896" s="86">
        <f>IF(Dane!$E$3=1,AL896+AX896+BJ896,IF(Dane!$E$3=2,AR896+BD896+BP896,AT896+BF896+BR896))</f>
        <v>0</v>
      </c>
      <c r="Y896" s="87">
        <f>IF(Dane!$E$3=1,AM896+AY896+BK896,IF(Dane!$E$3=2,AS896+BE896+BQ896,AU896+BG896+BS896))</f>
        <v>0</v>
      </c>
      <c r="Z896" s="87">
        <f>IF(((H896*Dane!$C$9)-X896)&lt;0,0,(H896*Dane!$C$9)-X896)</f>
        <v>0</v>
      </c>
      <c r="AA896" s="88">
        <f>IFERROR(IF(((I896*Dane!$C$9)-Y896)&lt;0,0,(I896*Dane!$C$9)-Y896),0)</f>
        <v>0</v>
      </c>
      <c r="AB896" s="74"/>
      <c r="AC896" s="83">
        <f>IF(Dane!$E$3=1,AL896,IF(Dane!$E$3=2,AR896,AT896))</f>
        <v>0</v>
      </c>
      <c r="AD896" s="83">
        <f>IF(Dane!$E$3=1,AM896,IF(Dane!$E$3=2,AS896,AU896))</f>
        <v>0</v>
      </c>
      <c r="AE896" s="83">
        <f>IF(Dane!$E$3=1,AX896,IF(Dane!$E$3=2,BD896,BF896))</f>
        <v>0</v>
      </c>
      <c r="AF896" s="83">
        <f>IF(Dane!$E$3=1,AY896,IF(Dane!$E$3=2,BE896,BG896))</f>
        <v>0</v>
      </c>
      <c r="AG896" s="83">
        <f>IF(Dane!$E$3=1,BJ896,IF(Dane!$E$3=2,BP896,BR896))</f>
        <v>0</v>
      </c>
      <c r="AH896" s="83">
        <f>IF(Dane!$E$3=1,BK896,IF(Dane!$E$3=2,BQ896,BS896))</f>
        <v>0</v>
      </c>
      <c r="AI896" s="84">
        <f t="shared" si="414"/>
        <v>0</v>
      </c>
      <c r="AJ896" s="84">
        <f t="shared" si="415"/>
        <v>0</v>
      </c>
      <c r="AK896" s="84"/>
      <c r="AL896" s="84">
        <f t="shared" si="401"/>
        <v>0</v>
      </c>
      <c r="AM896" s="84">
        <f t="shared" si="416"/>
        <v>0</v>
      </c>
      <c r="AN896" s="84">
        <f t="shared" si="417"/>
        <v>0</v>
      </c>
      <c r="AO896" s="84">
        <f t="shared" si="402"/>
        <v>0</v>
      </c>
      <c r="AP896" s="84">
        <f t="shared" si="403"/>
        <v>0</v>
      </c>
      <c r="AQ896" s="84">
        <f t="shared" si="418"/>
        <v>0</v>
      </c>
      <c r="AR896" s="84">
        <f t="shared" si="427"/>
        <v>0</v>
      </c>
      <c r="AS896" s="84">
        <v>0</v>
      </c>
      <c r="AT896" s="84">
        <f t="shared" si="430"/>
        <v>0</v>
      </c>
      <c r="AU896" s="84">
        <v>0</v>
      </c>
      <c r="AV896" s="84">
        <f t="shared" si="404"/>
        <v>0</v>
      </c>
      <c r="AW896" s="84">
        <f t="shared" si="419"/>
        <v>0</v>
      </c>
      <c r="AX896" s="84">
        <f t="shared" si="405"/>
        <v>0</v>
      </c>
      <c r="AY896" s="84">
        <f t="shared" si="406"/>
        <v>0</v>
      </c>
      <c r="AZ896" s="84">
        <f t="shared" si="420"/>
        <v>0</v>
      </c>
      <c r="BA896" s="84">
        <f t="shared" si="407"/>
        <v>0</v>
      </c>
      <c r="BB896" s="84">
        <f t="shared" si="408"/>
        <v>0</v>
      </c>
      <c r="BC896" s="84">
        <f t="shared" si="421"/>
        <v>0</v>
      </c>
      <c r="BD896" s="84">
        <f t="shared" si="428"/>
        <v>0</v>
      </c>
      <c r="BE896" s="84">
        <v>0</v>
      </c>
      <c r="BF896" s="84">
        <f t="shared" si="422"/>
        <v>0</v>
      </c>
      <c r="BG896" s="84">
        <v>0</v>
      </c>
      <c r="BH896" s="84">
        <f t="shared" si="409"/>
        <v>0</v>
      </c>
      <c r="BI896" s="84">
        <f t="shared" si="423"/>
        <v>0</v>
      </c>
      <c r="BJ896" s="84">
        <f t="shared" si="410"/>
        <v>0</v>
      </c>
      <c r="BK896" s="84">
        <f t="shared" si="411"/>
        <v>0</v>
      </c>
      <c r="BL896" s="84">
        <f t="shared" si="424"/>
        <v>0</v>
      </c>
      <c r="BM896" s="84">
        <f t="shared" si="412"/>
        <v>0</v>
      </c>
      <c r="BN896" s="84">
        <f t="shared" si="413"/>
        <v>0</v>
      </c>
      <c r="BO896" s="84">
        <f t="shared" si="425"/>
        <v>0</v>
      </c>
      <c r="BP896" s="84">
        <f t="shared" si="429"/>
        <v>0</v>
      </c>
      <c r="BQ896" s="84">
        <v>0</v>
      </c>
      <c r="BR896" s="84">
        <f t="shared" si="426"/>
        <v>0</v>
      </c>
      <c r="BS896" s="84">
        <v>0</v>
      </c>
    </row>
    <row r="897" spans="1:71" s="85" customFormat="1">
      <c r="A897" s="69">
        <v>888</v>
      </c>
      <c r="B897" s="1"/>
      <c r="C897" s="1"/>
      <c r="D897" s="2"/>
      <c r="E897" s="3"/>
      <c r="F897" s="4"/>
      <c r="G897" s="2"/>
      <c r="H897" s="4"/>
      <c r="I897" s="4"/>
      <c r="J897" s="4"/>
      <c r="K897" s="5"/>
      <c r="L897" s="32"/>
      <c r="M897" s="4"/>
      <c r="N897" s="4"/>
      <c r="O897" s="5"/>
      <c r="P897" s="32"/>
      <c r="Q897" s="4"/>
      <c r="R897" s="4"/>
      <c r="S897" s="47"/>
      <c r="T897" s="32"/>
      <c r="U897" s="4"/>
      <c r="V897" s="4"/>
      <c r="W897" s="47"/>
      <c r="X897" s="86">
        <f>IF(Dane!$E$3=1,AL897+AX897+BJ897,IF(Dane!$E$3=2,AR897+BD897+BP897,AT897+BF897+BR897))</f>
        <v>0</v>
      </c>
      <c r="Y897" s="87">
        <f>IF(Dane!$E$3=1,AM897+AY897+BK897,IF(Dane!$E$3=2,AS897+BE897+BQ897,AU897+BG897+BS897))</f>
        <v>0</v>
      </c>
      <c r="Z897" s="87">
        <f>IF(((H897*Dane!$C$9)-X897)&lt;0,0,(H897*Dane!$C$9)-X897)</f>
        <v>0</v>
      </c>
      <c r="AA897" s="88">
        <f>IFERROR(IF(((I897*Dane!$C$9)-Y897)&lt;0,0,(I897*Dane!$C$9)-Y897),0)</f>
        <v>0</v>
      </c>
      <c r="AB897" s="74"/>
      <c r="AC897" s="83">
        <f>IF(Dane!$E$3=1,AL897,IF(Dane!$E$3=2,AR897,AT897))</f>
        <v>0</v>
      </c>
      <c r="AD897" s="83">
        <f>IF(Dane!$E$3=1,AM897,IF(Dane!$E$3=2,AS897,AU897))</f>
        <v>0</v>
      </c>
      <c r="AE897" s="83">
        <f>IF(Dane!$E$3=1,AX897,IF(Dane!$E$3=2,BD897,BF897))</f>
        <v>0</v>
      </c>
      <c r="AF897" s="83">
        <f>IF(Dane!$E$3=1,AY897,IF(Dane!$E$3=2,BE897,BG897))</f>
        <v>0</v>
      </c>
      <c r="AG897" s="83">
        <f>IF(Dane!$E$3=1,BJ897,IF(Dane!$E$3=2,BP897,BR897))</f>
        <v>0</v>
      </c>
      <c r="AH897" s="83">
        <f>IF(Dane!$E$3=1,BK897,IF(Dane!$E$3=2,BQ897,BS897))</f>
        <v>0</v>
      </c>
      <c r="AI897" s="84">
        <f t="shared" si="414"/>
        <v>0</v>
      </c>
      <c r="AJ897" s="84">
        <f t="shared" si="415"/>
        <v>0</v>
      </c>
      <c r="AK897" s="84"/>
      <c r="AL897" s="84">
        <f t="shared" si="401"/>
        <v>0</v>
      </c>
      <c r="AM897" s="84">
        <f t="shared" si="416"/>
        <v>0</v>
      </c>
      <c r="AN897" s="84">
        <f t="shared" si="417"/>
        <v>0</v>
      </c>
      <c r="AO897" s="84">
        <f t="shared" si="402"/>
        <v>0</v>
      </c>
      <c r="AP897" s="84">
        <f t="shared" si="403"/>
        <v>0</v>
      </c>
      <c r="AQ897" s="84">
        <f t="shared" si="418"/>
        <v>0</v>
      </c>
      <c r="AR897" s="84">
        <f t="shared" si="427"/>
        <v>0</v>
      </c>
      <c r="AS897" s="84">
        <v>0</v>
      </c>
      <c r="AT897" s="84">
        <f t="shared" si="430"/>
        <v>0</v>
      </c>
      <c r="AU897" s="84">
        <v>0</v>
      </c>
      <c r="AV897" s="84">
        <f t="shared" si="404"/>
        <v>0</v>
      </c>
      <c r="AW897" s="84">
        <f t="shared" si="419"/>
        <v>0</v>
      </c>
      <c r="AX897" s="84">
        <f t="shared" si="405"/>
        <v>0</v>
      </c>
      <c r="AY897" s="84">
        <f t="shared" si="406"/>
        <v>0</v>
      </c>
      <c r="AZ897" s="84">
        <f t="shared" si="420"/>
        <v>0</v>
      </c>
      <c r="BA897" s="84">
        <f t="shared" si="407"/>
        <v>0</v>
      </c>
      <c r="BB897" s="84">
        <f t="shared" si="408"/>
        <v>0</v>
      </c>
      <c r="BC897" s="84">
        <f t="shared" si="421"/>
        <v>0</v>
      </c>
      <c r="BD897" s="84">
        <f t="shared" si="428"/>
        <v>0</v>
      </c>
      <c r="BE897" s="84">
        <v>0</v>
      </c>
      <c r="BF897" s="84">
        <f t="shared" si="422"/>
        <v>0</v>
      </c>
      <c r="BG897" s="84">
        <v>0</v>
      </c>
      <c r="BH897" s="84">
        <f t="shared" si="409"/>
        <v>0</v>
      </c>
      <c r="BI897" s="84">
        <f t="shared" si="423"/>
        <v>0</v>
      </c>
      <c r="BJ897" s="84">
        <f t="shared" si="410"/>
        <v>0</v>
      </c>
      <c r="BK897" s="84">
        <f t="shared" si="411"/>
        <v>0</v>
      </c>
      <c r="BL897" s="84">
        <f t="shared" si="424"/>
        <v>0</v>
      </c>
      <c r="BM897" s="84">
        <f t="shared" si="412"/>
        <v>0</v>
      </c>
      <c r="BN897" s="84">
        <f t="shared" si="413"/>
        <v>0</v>
      </c>
      <c r="BO897" s="84">
        <f t="shared" si="425"/>
        <v>0</v>
      </c>
      <c r="BP897" s="84">
        <f t="shared" si="429"/>
        <v>0</v>
      </c>
      <c r="BQ897" s="84">
        <v>0</v>
      </c>
      <c r="BR897" s="84">
        <f t="shared" si="426"/>
        <v>0</v>
      </c>
      <c r="BS897" s="84">
        <v>0</v>
      </c>
    </row>
    <row r="898" spans="1:71" s="85" customFormat="1">
      <c r="A898" s="69">
        <v>889</v>
      </c>
      <c r="B898" s="1"/>
      <c r="C898" s="1"/>
      <c r="D898" s="2"/>
      <c r="E898" s="3"/>
      <c r="F898" s="4"/>
      <c r="G898" s="2"/>
      <c r="H898" s="4"/>
      <c r="I898" s="4"/>
      <c r="J898" s="4"/>
      <c r="K898" s="5"/>
      <c r="L898" s="32"/>
      <c r="M898" s="4"/>
      <c r="N898" s="4"/>
      <c r="O898" s="5"/>
      <c r="P898" s="32"/>
      <c r="Q898" s="4"/>
      <c r="R898" s="4"/>
      <c r="S898" s="47"/>
      <c r="T898" s="32"/>
      <c r="U898" s="4"/>
      <c r="V898" s="4"/>
      <c r="W898" s="47"/>
      <c r="X898" s="86">
        <f>IF(Dane!$E$3=1,AL898+AX898+BJ898,IF(Dane!$E$3=2,AR898+BD898+BP898,AT898+BF898+BR898))</f>
        <v>0</v>
      </c>
      <c r="Y898" s="87">
        <f>IF(Dane!$E$3=1,AM898+AY898+BK898,IF(Dane!$E$3=2,AS898+BE898+BQ898,AU898+BG898+BS898))</f>
        <v>0</v>
      </c>
      <c r="Z898" s="87">
        <f>IF(((H898*Dane!$C$9)-X898)&lt;0,0,(H898*Dane!$C$9)-X898)</f>
        <v>0</v>
      </c>
      <c r="AA898" s="88">
        <f>IFERROR(IF(((I898*Dane!$C$9)-Y898)&lt;0,0,(I898*Dane!$C$9)-Y898),0)</f>
        <v>0</v>
      </c>
      <c r="AB898" s="74"/>
      <c r="AC898" s="83">
        <f>IF(Dane!$E$3=1,AL898,IF(Dane!$E$3=2,AR898,AT898))</f>
        <v>0</v>
      </c>
      <c r="AD898" s="83">
        <f>IF(Dane!$E$3=1,AM898,IF(Dane!$E$3=2,AS898,AU898))</f>
        <v>0</v>
      </c>
      <c r="AE898" s="83">
        <f>IF(Dane!$E$3=1,AX898,IF(Dane!$E$3=2,BD898,BF898))</f>
        <v>0</v>
      </c>
      <c r="AF898" s="83">
        <f>IF(Dane!$E$3=1,AY898,IF(Dane!$E$3=2,BE898,BG898))</f>
        <v>0</v>
      </c>
      <c r="AG898" s="83">
        <f>IF(Dane!$E$3=1,BJ898,IF(Dane!$E$3=2,BP898,BR898))</f>
        <v>0</v>
      </c>
      <c r="AH898" s="83">
        <f>IF(Dane!$E$3=1,BK898,IF(Dane!$E$3=2,BQ898,BS898))</f>
        <v>0</v>
      </c>
      <c r="AI898" s="84">
        <f t="shared" si="414"/>
        <v>0</v>
      </c>
      <c r="AJ898" s="84">
        <f t="shared" si="415"/>
        <v>0</v>
      </c>
      <c r="AK898" s="84"/>
      <c r="AL898" s="84">
        <f t="shared" si="401"/>
        <v>0</v>
      </c>
      <c r="AM898" s="84">
        <f t="shared" si="416"/>
        <v>0</v>
      </c>
      <c r="AN898" s="84">
        <f t="shared" si="417"/>
        <v>0</v>
      </c>
      <c r="AO898" s="84">
        <f t="shared" si="402"/>
        <v>0</v>
      </c>
      <c r="AP898" s="84">
        <f t="shared" si="403"/>
        <v>0</v>
      </c>
      <c r="AQ898" s="84">
        <f t="shared" si="418"/>
        <v>0</v>
      </c>
      <c r="AR898" s="84">
        <f t="shared" si="427"/>
        <v>0</v>
      </c>
      <c r="AS898" s="84">
        <v>0</v>
      </c>
      <c r="AT898" s="84">
        <f t="shared" si="430"/>
        <v>0</v>
      </c>
      <c r="AU898" s="84">
        <v>0</v>
      </c>
      <c r="AV898" s="84">
        <f t="shared" si="404"/>
        <v>0</v>
      </c>
      <c r="AW898" s="84">
        <f t="shared" si="419"/>
        <v>0</v>
      </c>
      <c r="AX898" s="84">
        <f t="shared" si="405"/>
        <v>0</v>
      </c>
      <c r="AY898" s="84">
        <f t="shared" si="406"/>
        <v>0</v>
      </c>
      <c r="AZ898" s="84">
        <f t="shared" si="420"/>
        <v>0</v>
      </c>
      <c r="BA898" s="84">
        <f t="shared" si="407"/>
        <v>0</v>
      </c>
      <c r="BB898" s="84">
        <f t="shared" si="408"/>
        <v>0</v>
      </c>
      <c r="BC898" s="84">
        <f t="shared" si="421"/>
        <v>0</v>
      </c>
      <c r="BD898" s="84">
        <f t="shared" si="428"/>
        <v>0</v>
      </c>
      <c r="BE898" s="84">
        <v>0</v>
      </c>
      <c r="BF898" s="84">
        <f t="shared" si="422"/>
        <v>0</v>
      </c>
      <c r="BG898" s="84">
        <v>0</v>
      </c>
      <c r="BH898" s="84">
        <f t="shared" si="409"/>
        <v>0</v>
      </c>
      <c r="BI898" s="84">
        <f t="shared" si="423"/>
        <v>0</v>
      </c>
      <c r="BJ898" s="84">
        <f t="shared" si="410"/>
        <v>0</v>
      </c>
      <c r="BK898" s="84">
        <f t="shared" si="411"/>
        <v>0</v>
      </c>
      <c r="BL898" s="84">
        <f t="shared" si="424"/>
        <v>0</v>
      </c>
      <c r="BM898" s="84">
        <f t="shared" si="412"/>
        <v>0</v>
      </c>
      <c r="BN898" s="84">
        <f t="shared" si="413"/>
        <v>0</v>
      </c>
      <c r="BO898" s="84">
        <f t="shared" si="425"/>
        <v>0</v>
      </c>
      <c r="BP898" s="84">
        <f t="shared" si="429"/>
        <v>0</v>
      </c>
      <c r="BQ898" s="84">
        <v>0</v>
      </c>
      <c r="BR898" s="84">
        <f t="shared" si="426"/>
        <v>0</v>
      </c>
      <c r="BS898" s="84">
        <v>0</v>
      </c>
    </row>
    <row r="899" spans="1:71" s="85" customFormat="1">
      <c r="A899" s="69">
        <v>890</v>
      </c>
      <c r="B899" s="1"/>
      <c r="C899" s="1"/>
      <c r="D899" s="2"/>
      <c r="E899" s="3"/>
      <c r="F899" s="4"/>
      <c r="G899" s="2"/>
      <c r="H899" s="4"/>
      <c r="I899" s="4"/>
      <c r="J899" s="4"/>
      <c r="K899" s="5"/>
      <c r="L899" s="32"/>
      <c r="M899" s="4"/>
      <c r="N899" s="4"/>
      <c r="O899" s="5"/>
      <c r="P899" s="32"/>
      <c r="Q899" s="4"/>
      <c r="R899" s="4"/>
      <c r="S899" s="47"/>
      <c r="T899" s="32"/>
      <c r="U899" s="4"/>
      <c r="V899" s="4"/>
      <c r="W899" s="47"/>
      <c r="X899" s="86">
        <f>IF(Dane!$E$3=1,AL899+AX899+BJ899,IF(Dane!$E$3=2,AR899+BD899+BP899,AT899+BF899+BR899))</f>
        <v>0</v>
      </c>
      <c r="Y899" s="87">
        <f>IF(Dane!$E$3=1,AM899+AY899+BK899,IF(Dane!$E$3=2,AS899+BE899+BQ899,AU899+BG899+BS899))</f>
        <v>0</v>
      </c>
      <c r="Z899" s="87">
        <f>IF(((H899*Dane!$C$9)-X899)&lt;0,0,(H899*Dane!$C$9)-X899)</f>
        <v>0</v>
      </c>
      <c r="AA899" s="88">
        <f>IFERROR(IF(((I899*Dane!$C$9)-Y899)&lt;0,0,(I899*Dane!$C$9)-Y899),0)</f>
        <v>0</v>
      </c>
      <c r="AB899" s="74"/>
      <c r="AC899" s="83">
        <f>IF(Dane!$E$3=1,AL899,IF(Dane!$E$3=2,AR899,AT899))</f>
        <v>0</v>
      </c>
      <c r="AD899" s="83">
        <f>IF(Dane!$E$3=1,AM899,IF(Dane!$E$3=2,AS899,AU899))</f>
        <v>0</v>
      </c>
      <c r="AE899" s="83">
        <f>IF(Dane!$E$3=1,AX899,IF(Dane!$E$3=2,BD899,BF899))</f>
        <v>0</v>
      </c>
      <c r="AF899" s="83">
        <f>IF(Dane!$E$3=1,AY899,IF(Dane!$E$3=2,BE899,BG899))</f>
        <v>0</v>
      </c>
      <c r="AG899" s="83">
        <f>IF(Dane!$E$3=1,BJ899,IF(Dane!$E$3=2,BP899,BR899))</f>
        <v>0</v>
      </c>
      <c r="AH899" s="83">
        <f>IF(Dane!$E$3=1,BK899,IF(Dane!$E$3=2,BQ899,BS899))</f>
        <v>0</v>
      </c>
      <c r="AI899" s="84">
        <f t="shared" si="414"/>
        <v>0</v>
      </c>
      <c r="AJ899" s="84">
        <f t="shared" si="415"/>
        <v>0</v>
      </c>
      <c r="AK899" s="84"/>
      <c r="AL899" s="84">
        <f t="shared" si="401"/>
        <v>0</v>
      </c>
      <c r="AM899" s="84">
        <f t="shared" si="416"/>
        <v>0</v>
      </c>
      <c r="AN899" s="84">
        <f t="shared" si="417"/>
        <v>0</v>
      </c>
      <c r="AO899" s="84">
        <f t="shared" si="402"/>
        <v>0</v>
      </c>
      <c r="AP899" s="84">
        <f t="shared" si="403"/>
        <v>0</v>
      </c>
      <c r="AQ899" s="84">
        <f t="shared" si="418"/>
        <v>0</v>
      </c>
      <c r="AR899" s="84">
        <f t="shared" si="427"/>
        <v>0</v>
      </c>
      <c r="AS899" s="84">
        <v>0</v>
      </c>
      <c r="AT899" s="84">
        <f t="shared" si="430"/>
        <v>0</v>
      </c>
      <c r="AU899" s="84">
        <v>0</v>
      </c>
      <c r="AV899" s="84">
        <f t="shared" si="404"/>
        <v>0</v>
      </c>
      <c r="AW899" s="84">
        <f t="shared" si="419"/>
        <v>0</v>
      </c>
      <c r="AX899" s="84">
        <f t="shared" si="405"/>
        <v>0</v>
      </c>
      <c r="AY899" s="84">
        <f t="shared" si="406"/>
        <v>0</v>
      </c>
      <c r="AZ899" s="84">
        <f t="shared" si="420"/>
        <v>0</v>
      </c>
      <c r="BA899" s="84">
        <f t="shared" si="407"/>
        <v>0</v>
      </c>
      <c r="BB899" s="84">
        <f t="shared" si="408"/>
        <v>0</v>
      </c>
      <c r="BC899" s="84">
        <f t="shared" si="421"/>
        <v>0</v>
      </c>
      <c r="BD899" s="84">
        <f t="shared" si="428"/>
        <v>0</v>
      </c>
      <c r="BE899" s="84">
        <v>0</v>
      </c>
      <c r="BF899" s="84">
        <f t="shared" si="422"/>
        <v>0</v>
      </c>
      <c r="BG899" s="84">
        <v>0</v>
      </c>
      <c r="BH899" s="84">
        <f t="shared" si="409"/>
        <v>0</v>
      </c>
      <c r="BI899" s="84">
        <f t="shared" si="423"/>
        <v>0</v>
      </c>
      <c r="BJ899" s="84">
        <f t="shared" si="410"/>
        <v>0</v>
      </c>
      <c r="BK899" s="84">
        <f t="shared" si="411"/>
        <v>0</v>
      </c>
      <c r="BL899" s="84">
        <f t="shared" si="424"/>
        <v>0</v>
      </c>
      <c r="BM899" s="84">
        <f t="shared" si="412"/>
        <v>0</v>
      </c>
      <c r="BN899" s="84">
        <f t="shared" si="413"/>
        <v>0</v>
      </c>
      <c r="BO899" s="84">
        <f t="shared" si="425"/>
        <v>0</v>
      </c>
      <c r="BP899" s="84">
        <f t="shared" si="429"/>
        <v>0</v>
      </c>
      <c r="BQ899" s="84">
        <v>0</v>
      </c>
      <c r="BR899" s="84">
        <f t="shared" si="426"/>
        <v>0</v>
      </c>
      <c r="BS899" s="84">
        <v>0</v>
      </c>
    </row>
    <row r="900" spans="1:71" s="85" customFormat="1">
      <c r="A900" s="69">
        <v>891</v>
      </c>
      <c r="B900" s="1"/>
      <c r="C900" s="1"/>
      <c r="D900" s="2"/>
      <c r="E900" s="3"/>
      <c r="F900" s="4"/>
      <c r="G900" s="2"/>
      <c r="H900" s="4"/>
      <c r="I900" s="4"/>
      <c r="J900" s="4"/>
      <c r="K900" s="5"/>
      <c r="L900" s="32"/>
      <c r="M900" s="4"/>
      <c r="N900" s="4"/>
      <c r="O900" s="5"/>
      <c r="P900" s="32"/>
      <c r="Q900" s="4"/>
      <c r="R900" s="4"/>
      <c r="S900" s="47"/>
      <c r="T900" s="32"/>
      <c r="U900" s="4"/>
      <c r="V900" s="4"/>
      <c r="W900" s="47"/>
      <c r="X900" s="86">
        <f>IF(Dane!$E$3=1,AL900+AX900+BJ900,IF(Dane!$E$3=2,AR900+BD900+BP900,AT900+BF900+BR900))</f>
        <v>0</v>
      </c>
      <c r="Y900" s="87">
        <f>IF(Dane!$E$3=1,AM900+AY900+BK900,IF(Dane!$E$3=2,AS900+BE900+BQ900,AU900+BG900+BS900))</f>
        <v>0</v>
      </c>
      <c r="Z900" s="87">
        <f>IF(((H900*Dane!$C$9)-X900)&lt;0,0,(H900*Dane!$C$9)-X900)</f>
        <v>0</v>
      </c>
      <c r="AA900" s="88">
        <f>IFERROR(IF(((I900*Dane!$C$9)-Y900)&lt;0,0,(I900*Dane!$C$9)-Y900),0)</f>
        <v>0</v>
      </c>
      <c r="AB900" s="74"/>
      <c r="AC900" s="83">
        <f>IF(Dane!$E$3=1,AL900,IF(Dane!$E$3=2,AR900,AT900))</f>
        <v>0</v>
      </c>
      <c r="AD900" s="83">
        <f>IF(Dane!$E$3=1,AM900,IF(Dane!$E$3=2,AS900,AU900))</f>
        <v>0</v>
      </c>
      <c r="AE900" s="83">
        <f>IF(Dane!$E$3=1,AX900,IF(Dane!$E$3=2,BD900,BF900))</f>
        <v>0</v>
      </c>
      <c r="AF900" s="83">
        <f>IF(Dane!$E$3=1,AY900,IF(Dane!$E$3=2,BE900,BG900))</f>
        <v>0</v>
      </c>
      <c r="AG900" s="83">
        <f>IF(Dane!$E$3=1,BJ900,IF(Dane!$E$3=2,BP900,BR900))</f>
        <v>0</v>
      </c>
      <c r="AH900" s="83">
        <f>IF(Dane!$E$3=1,BK900,IF(Dane!$E$3=2,BQ900,BS900))</f>
        <v>0</v>
      </c>
      <c r="AI900" s="84">
        <f t="shared" si="414"/>
        <v>0</v>
      </c>
      <c r="AJ900" s="84">
        <f t="shared" si="415"/>
        <v>0</v>
      </c>
      <c r="AK900" s="84"/>
      <c r="AL900" s="84">
        <f t="shared" si="401"/>
        <v>0</v>
      </c>
      <c r="AM900" s="84">
        <f t="shared" si="416"/>
        <v>0</v>
      </c>
      <c r="AN900" s="84">
        <f t="shared" si="417"/>
        <v>0</v>
      </c>
      <c r="AO900" s="84">
        <f t="shared" si="402"/>
        <v>0</v>
      </c>
      <c r="AP900" s="84">
        <f t="shared" si="403"/>
        <v>0</v>
      </c>
      <c r="AQ900" s="84">
        <f t="shared" si="418"/>
        <v>0</v>
      </c>
      <c r="AR900" s="84">
        <f t="shared" si="427"/>
        <v>0</v>
      </c>
      <c r="AS900" s="84">
        <v>0</v>
      </c>
      <c r="AT900" s="84">
        <f t="shared" si="430"/>
        <v>0</v>
      </c>
      <c r="AU900" s="84">
        <v>0</v>
      </c>
      <c r="AV900" s="84">
        <f t="shared" si="404"/>
        <v>0</v>
      </c>
      <c r="AW900" s="84">
        <f t="shared" si="419"/>
        <v>0</v>
      </c>
      <c r="AX900" s="84">
        <f t="shared" si="405"/>
        <v>0</v>
      </c>
      <c r="AY900" s="84">
        <f t="shared" si="406"/>
        <v>0</v>
      </c>
      <c r="AZ900" s="84">
        <f t="shared" si="420"/>
        <v>0</v>
      </c>
      <c r="BA900" s="84">
        <f t="shared" si="407"/>
        <v>0</v>
      </c>
      <c r="BB900" s="84">
        <f t="shared" si="408"/>
        <v>0</v>
      </c>
      <c r="BC900" s="84">
        <f t="shared" si="421"/>
        <v>0</v>
      </c>
      <c r="BD900" s="84">
        <f t="shared" si="428"/>
        <v>0</v>
      </c>
      <c r="BE900" s="84">
        <v>0</v>
      </c>
      <c r="BF900" s="84">
        <f t="shared" si="422"/>
        <v>0</v>
      </c>
      <c r="BG900" s="84">
        <v>0</v>
      </c>
      <c r="BH900" s="84">
        <f t="shared" si="409"/>
        <v>0</v>
      </c>
      <c r="BI900" s="84">
        <f t="shared" si="423"/>
        <v>0</v>
      </c>
      <c r="BJ900" s="84">
        <f t="shared" si="410"/>
        <v>0</v>
      </c>
      <c r="BK900" s="84">
        <f t="shared" si="411"/>
        <v>0</v>
      </c>
      <c r="BL900" s="84">
        <f t="shared" si="424"/>
        <v>0</v>
      </c>
      <c r="BM900" s="84">
        <f t="shared" si="412"/>
        <v>0</v>
      </c>
      <c r="BN900" s="84">
        <f t="shared" si="413"/>
        <v>0</v>
      </c>
      <c r="BO900" s="84">
        <f t="shared" si="425"/>
        <v>0</v>
      </c>
      <c r="BP900" s="84">
        <f t="shared" si="429"/>
        <v>0</v>
      </c>
      <c r="BQ900" s="84">
        <v>0</v>
      </c>
      <c r="BR900" s="84">
        <f t="shared" si="426"/>
        <v>0</v>
      </c>
      <c r="BS900" s="84">
        <v>0</v>
      </c>
    </row>
    <row r="901" spans="1:71" s="85" customFormat="1">
      <c r="A901" s="69">
        <v>892</v>
      </c>
      <c r="B901" s="1"/>
      <c r="C901" s="1"/>
      <c r="D901" s="2"/>
      <c r="E901" s="3"/>
      <c r="F901" s="4"/>
      <c r="G901" s="2"/>
      <c r="H901" s="4"/>
      <c r="I901" s="4"/>
      <c r="J901" s="4"/>
      <c r="K901" s="5"/>
      <c r="L901" s="32"/>
      <c r="M901" s="4"/>
      <c r="N901" s="4"/>
      <c r="O901" s="5"/>
      <c r="P901" s="32"/>
      <c r="Q901" s="4"/>
      <c r="R901" s="4"/>
      <c r="S901" s="47"/>
      <c r="T901" s="32"/>
      <c r="U901" s="4"/>
      <c r="V901" s="4"/>
      <c r="W901" s="47"/>
      <c r="X901" s="86">
        <f>IF(Dane!$E$3=1,AL901+AX901+BJ901,IF(Dane!$E$3=2,AR901+BD901+BP901,AT901+BF901+BR901))</f>
        <v>0</v>
      </c>
      <c r="Y901" s="87">
        <f>IF(Dane!$E$3=1,AM901+AY901+BK901,IF(Dane!$E$3=2,AS901+BE901+BQ901,AU901+BG901+BS901))</f>
        <v>0</v>
      </c>
      <c r="Z901" s="87">
        <f>IF(((H901*Dane!$C$9)-X901)&lt;0,0,(H901*Dane!$C$9)-X901)</f>
        <v>0</v>
      </c>
      <c r="AA901" s="88">
        <f>IFERROR(IF(((I901*Dane!$C$9)-Y901)&lt;0,0,(I901*Dane!$C$9)-Y901),0)</f>
        <v>0</v>
      </c>
      <c r="AB901" s="74"/>
      <c r="AC901" s="83">
        <f>IF(Dane!$E$3=1,AL901,IF(Dane!$E$3=2,AR901,AT901))</f>
        <v>0</v>
      </c>
      <c r="AD901" s="83">
        <f>IF(Dane!$E$3=1,AM901,IF(Dane!$E$3=2,AS901,AU901))</f>
        <v>0</v>
      </c>
      <c r="AE901" s="83">
        <f>IF(Dane!$E$3=1,AX901,IF(Dane!$E$3=2,BD901,BF901))</f>
        <v>0</v>
      </c>
      <c r="AF901" s="83">
        <f>IF(Dane!$E$3=1,AY901,IF(Dane!$E$3=2,BE901,BG901))</f>
        <v>0</v>
      </c>
      <c r="AG901" s="83">
        <f>IF(Dane!$E$3=1,BJ901,IF(Dane!$E$3=2,BP901,BR901))</f>
        <v>0</v>
      </c>
      <c r="AH901" s="83">
        <f>IF(Dane!$E$3=1,BK901,IF(Dane!$E$3=2,BQ901,BS901))</f>
        <v>0</v>
      </c>
      <c r="AI901" s="84">
        <f t="shared" si="414"/>
        <v>0</v>
      </c>
      <c r="AJ901" s="84">
        <f t="shared" si="415"/>
        <v>0</v>
      </c>
      <c r="AK901" s="84"/>
      <c r="AL901" s="84">
        <f t="shared" si="401"/>
        <v>0</v>
      </c>
      <c r="AM901" s="84">
        <f t="shared" si="416"/>
        <v>0</v>
      </c>
      <c r="AN901" s="84">
        <f t="shared" si="417"/>
        <v>0</v>
      </c>
      <c r="AO901" s="84">
        <f t="shared" si="402"/>
        <v>0</v>
      </c>
      <c r="AP901" s="84">
        <f t="shared" si="403"/>
        <v>0</v>
      </c>
      <c r="AQ901" s="84">
        <f t="shared" si="418"/>
        <v>0</v>
      </c>
      <c r="AR901" s="84">
        <f t="shared" si="427"/>
        <v>0</v>
      </c>
      <c r="AS901" s="84">
        <v>0</v>
      </c>
      <c r="AT901" s="84">
        <f t="shared" si="430"/>
        <v>0</v>
      </c>
      <c r="AU901" s="84">
        <v>0</v>
      </c>
      <c r="AV901" s="84">
        <f t="shared" si="404"/>
        <v>0</v>
      </c>
      <c r="AW901" s="84">
        <f t="shared" si="419"/>
        <v>0</v>
      </c>
      <c r="AX901" s="84">
        <f t="shared" si="405"/>
        <v>0</v>
      </c>
      <c r="AY901" s="84">
        <f t="shared" si="406"/>
        <v>0</v>
      </c>
      <c r="AZ901" s="84">
        <f t="shared" si="420"/>
        <v>0</v>
      </c>
      <c r="BA901" s="84">
        <f t="shared" si="407"/>
        <v>0</v>
      </c>
      <c r="BB901" s="84">
        <f t="shared" si="408"/>
        <v>0</v>
      </c>
      <c r="BC901" s="84">
        <f t="shared" si="421"/>
        <v>0</v>
      </c>
      <c r="BD901" s="84">
        <f t="shared" si="428"/>
        <v>0</v>
      </c>
      <c r="BE901" s="84">
        <v>0</v>
      </c>
      <c r="BF901" s="84">
        <f t="shared" si="422"/>
        <v>0</v>
      </c>
      <c r="BG901" s="84">
        <v>0</v>
      </c>
      <c r="BH901" s="84">
        <f t="shared" si="409"/>
        <v>0</v>
      </c>
      <c r="BI901" s="84">
        <f t="shared" si="423"/>
        <v>0</v>
      </c>
      <c r="BJ901" s="84">
        <f t="shared" si="410"/>
        <v>0</v>
      </c>
      <c r="BK901" s="84">
        <f t="shared" si="411"/>
        <v>0</v>
      </c>
      <c r="BL901" s="84">
        <f t="shared" si="424"/>
        <v>0</v>
      </c>
      <c r="BM901" s="84">
        <f t="shared" si="412"/>
        <v>0</v>
      </c>
      <c r="BN901" s="84">
        <f t="shared" si="413"/>
        <v>0</v>
      </c>
      <c r="BO901" s="84">
        <f t="shared" si="425"/>
        <v>0</v>
      </c>
      <c r="BP901" s="84">
        <f t="shared" si="429"/>
        <v>0</v>
      </c>
      <c r="BQ901" s="84">
        <v>0</v>
      </c>
      <c r="BR901" s="84">
        <f t="shared" si="426"/>
        <v>0</v>
      </c>
      <c r="BS901" s="84">
        <v>0</v>
      </c>
    </row>
    <row r="902" spans="1:71" s="85" customFormat="1">
      <c r="A902" s="69">
        <v>893</v>
      </c>
      <c r="B902" s="1"/>
      <c r="C902" s="1"/>
      <c r="D902" s="2"/>
      <c r="E902" s="3"/>
      <c r="F902" s="4"/>
      <c r="G902" s="2"/>
      <c r="H902" s="4"/>
      <c r="I902" s="4"/>
      <c r="J902" s="4"/>
      <c r="K902" s="5"/>
      <c r="L902" s="32"/>
      <c r="M902" s="4"/>
      <c r="N902" s="4"/>
      <c r="O902" s="5"/>
      <c r="P902" s="32"/>
      <c r="Q902" s="4"/>
      <c r="R902" s="4"/>
      <c r="S902" s="47"/>
      <c r="T902" s="32"/>
      <c r="U902" s="4"/>
      <c r="V902" s="4"/>
      <c r="W902" s="47"/>
      <c r="X902" s="86">
        <f>IF(Dane!$E$3=1,AL902+AX902+BJ902,IF(Dane!$E$3=2,AR902+BD902+BP902,AT902+BF902+BR902))</f>
        <v>0</v>
      </c>
      <c r="Y902" s="87">
        <f>IF(Dane!$E$3=1,AM902+AY902+BK902,IF(Dane!$E$3=2,AS902+BE902+BQ902,AU902+BG902+BS902))</f>
        <v>0</v>
      </c>
      <c r="Z902" s="87">
        <f>IF(((H902*Dane!$C$9)-X902)&lt;0,0,(H902*Dane!$C$9)-X902)</f>
        <v>0</v>
      </c>
      <c r="AA902" s="88">
        <f>IFERROR(IF(((I902*Dane!$C$9)-Y902)&lt;0,0,(I902*Dane!$C$9)-Y902),0)</f>
        <v>0</v>
      </c>
      <c r="AB902" s="74"/>
      <c r="AC902" s="83">
        <f>IF(Dane!$E$3=1,AL902,IF(Dane!$E$3=2,AR902,AT902))</f>
        <v>0</v>
      </c>
      <c r="AD902" s="83">
        <f>IF(Dane!$E$3=1,AM902,IF(Dane!$E$3=2,AS902,AU902))</f>
        <v>0</v>
      </c>
      <c r="AE902" s="83">
        <f>IF(Dane!$E$3=1,AX902,IF(Dane!$E$3=2,BD902,BF902))</f>
        <v>0</v>
      </c>
      <c r="AF902" s="83">
        <f>IF(Dane!$E$3=1,AY902,IF(Dane!$E$3=2,BE902,BG902))</f>
        <v>0</v>
      </c>
      <c r="AG902" s="83">
        <f>IF(Dane!$E$3=1,BJ902,IF(Dane!$E$3=2,BP902,BR902))</f>
        <v>0</v>
      </c>
      <c r="AH902" s="83">
        <f>IF(Dane!$E$3=1,BK902,IF(Dane!$E$3=2,BQ902,BS902))</f>
        <v>0</v>
      </c>
      <c r="AI902" s="84">
        <f t="shared" si="414"/>
        <v>0</v>
      </c>
      <c r="AJ902" s="84">
        <f t="shared" si="415"/>
        <v>0</v>
      </c>
      <c r="AK902" s="84"/>
      <c r="AL902" s="84">
        <f t="shared" si="401"/>
        <v>0</v>
      </c>
      <c r="AM902" s="84">
        <f t="shared" si="416"/>
        <v>0</v>
      </c>
      <c r="AN902" s="84">
        <f t="shared" si="417"/>
        <v>0</v>
      </c>
      <c r="AO902" s="84">
        <f t="shared" si="402"/>
        <v>0</v>
      </c>
      <c r="AP902" s="84">
        <f t="shared" si="403"/>
        <v>0</v>
      </c>
      <c r="AQ902" s="84">
        <f t="shared" si="418"/>
        <v>0</v>
      </c>
      <c r="AR902" s="84">
        <f t="shared" si="427"/>
        <v>0</v>
      </c>
      <c r="AS902" s="84">
        <v>0</v>
      </c>
      <c r="AT902" s="84">
        <f t="shared" si="430"/>
        <v>0</v>
      </c>
      <c r="AU902" s="84">
        <v>0</v>
      </c>
      <c r="AV902" s="84">
        <f t="shared" si="404"/>
        <v>0</v>
      </c>
      <c r="AW902" s="84">
        <f t="shared" si="419"/>
        <v>0</v>
      </c>
      <c r="AX902" s="84">
        <f t="shared" si="405"/>
        <v>0</v>
      </c>
      <c r="AY902" s="84">
        <f t="shared" si="406"/>
        <v>0</v>
      </c>
      <c r="AZ902" s="84">
        <f t="shared" si="420"/>
        <v>0</v>
      </c>
      <c r="BA902" s="84">
        <f t="shared" si="407"/>
        <v>0</v>
      </c>
      <c r="BB902" s="84">
        <f t="shared" si="408"/>
        <v>0</v>
      </c>
      <c r="BC902" s="84">
        <f t="shared" si="421"/>
        <v>0</v>
      </c>
      <c r="BD902" s="84">
        <f t="shared" si="428"/>
        <v>0</v>
      </c>
      <c r="BE902" s="84">
        <v>0</v>
      </c>
      <c r="BF902" s="84">
        <f t="shared" si="422"/>
        <v>0</v>
      </c>
      <c r="BG902" s="84">
        <v>0</v>
      </c>
      <c r="BH902" s="84">
        <f t="shared" si="409"/>
        <v>0</v>
      </c>
      <c r="BI902" s="84">
        <f t="shared" si="423"/>
        <v>0</v>
      </c>
      <c r="BJ902" s="84">
        <f t="shared" si="410"/>
        <v>0</v>
      </c>
      <c r="BK902" s="84">
        <f t="shared" si="411"/>
        <v>0</v>
      </c>
      <c r="BL902" s="84">
        <f t="shared" si="424"/>
        <v>0</v>
      </c>
      <c r="BM902" s="84">
        <f t="shared" si="412"/>
        <v>0</v>
      </c>
      <c r="BN902" s="84">
        <f t="shared" si="413"/>
        <v>0</v>
      </c>
      <c r="BO902" s="84">
        <f t="shared" si="425"/>
        <v>0</v>
      </c>
      <c r="BP902" s="84">
        <f t="shared" si="429"/>
        <v>0</v>
      </c>
      <c r="BQ902" s="84">
        <v>0</v>
      </c>
      <c r="BR902" s="84">
        <f t="shared" si="426"/>
        <v>0</v>
      </c>
      <c r="BS902" s="84">
        <v>0</v>
      </c>
    </row>
    <row r="903" spans="1:71" s="85" customFormat="1">
      <c r="A903" s="69">
        <v>894</v>
      </c>
      <c r="B903" s="1"/>
      <c r="C903" s="1"/>
      <c r="D903" s="2"/>
      <c r="E903" s="3"/>
      <c r="F903" s="4"/>
      <c r="G903" s="2"/>
      <c r="H903" s="4"/>
      <c r="I903" s="4"/>
      <c r="J903" s="4"/>
      <c r="K903" s="5"/>
      <c r="L903" s="32"/>
      <c r="M903" s="4"/>
      <c r="N903" s="4"/>
      <c r="O903" s="5"/>
      <c r="P903" s="32"/>
      <c r="Q903" s="4"/>
      <c r="R903" s="4"/>
      <c r="S903" s="47"/>
      <c r="T903" s="32"/>
      <c r="U903" s="4"/>
      <c r="V903" s="4"/>
      <c r="W903" s="47"/>
      <c r="X903" s="86">
        <f>IF(Dane!$E$3=1,AL903+AX903+BJ903,IF(Dane!$E$3=2,AR903+BD903+BP903,AT903+BF903+BR903))</f>
        <v>0</v>
      </c>
      <c r="Y903" s="87">
        <f>IF(Dane!$E$3=1,AM903+AY903+BK903,IF(Dane!$E$3=2,AS903+BE903+BQ903,AU903+BG903+BS903))</f>
        <v>0</v>
      </c>
      <c r="Z903" s="87">
        <f>IF(((H903*Dane!$C$9)-X903)&lt;0,0,(H903*Dane!$C$9)-X903)</f>
        <v>0</v>
      </c>
      <c r="AA903" s="88">
        <f>IFERROR(IF(((I903*Dane!$C$9)-Y903)&lt;0,0,(I903*Dane!$C$9)-Y903),0)</f>
        <v>0</v>
      </c>
      <c r="AB903" s="74"/>
      <c r="AC903" s="83">
        <f>IF(Dane!$E$3=1,AL903,IF(Dane!$E$3=2,AR903,AT903))</f>
        <v>0</v>
      </c>
      <c r="AD903" s="83">
        <f>IF(Dane!$E$3=1,AM903,IF(Dane!$E$3=2,AS903,AU903))</f>
        <v>0</v>
      </c>
      <c r="AE903" s="83">
        <f>IF(Dane!$E$3=1,AX903,IF(Dane!$E$3=2,BD903,BF903))</f>
        <v>0</v>
      </c>
      <c r="AF903" s="83">
        <f>IF(Dane!$E$3=1,AY903,IF(Dane!$E$3=2,BE903,BG903))</f>
        <v>0</v>
      </c>
      <c r="AG903" s="83">
        <f>IF(Dane!$E$3=1,BJ903,IF(Dane!$E$3=2,BP903,BR903))</f>
        <v>0</v>
      </c>
      <c r="AH903" s="83">
        <f>IF(Dane!$E$3=1,BK903,IF(Dane!$E$3=2,BQ903,BS903))</f>
        <v>0</v>
      </c>
      <c r="AI903" s="84">
        <f t="shared" si="414"/>
        <v>0</v>
      </c>
      <c r="AJ903" s="84">
        <f t="shared" si="415"/>
        <v>0</v>
      </c>
      <c r="AK903" s="84"/>
      <c r="AL903" s="84">
        <f t="shared" si="401"/>
        <v>0</v>
      </c>
      <c r="AM903" s="84">
        <f t="shared" si="416"/>
        <v>0</v>
      </c>
      <c r="AN903" s="84">
        <f t="shared" si="417"/>
        <v>0</v>
      </c>
      <c r="AO903" s="84">
        <f t="shared" si="402"/>
        <v>0</v>
      </c>
      <c r="AP903" s="84">
        <f t="shared" si="403"/>
        <v>0</v>
      </c>
      <c r="AQ903" s="84">
        <f t="shared" si="418"/>
        <v>0</v>
      </c>
      <c r="AR903" s="84">
        <f t="shared" si="427"/>
        <v>0</v>
      </c>
      <c r="AS903" s="84">
        <v>0</v>
      </c>
      <c r="AT903" s="84">
        <f t="shared" si="430"/>
        <v>0</v>
      </c>
      <c r="AU903" s="84">
        <v>0</v>
      </c>
      <c r="AV903" s="84">
        <f t="shared" si="404"/>
        <v>0</v>
      </c>
      <c r="AW903" s="84">
        <f t="shared" si="419"/>
        <v>0</v>
      </c>
      <c r="AX903" s="84">
        <f t="shared" si="405"/>
        <v>0</v>
      </c>
      <c r="AY903" s="84">
        <f t="shared" si="406"/>
        <v>0</v>
      </c>
      <c r="AZ903" s="84">
        <f t="shared" si="420"/>
        <v>0</v>
      </c>
      <c r="BA903" s="84">
        <f t="shared" si="407"/>
        <v>0</v>
      </c>
      <c r="BB903" s="84">
        <f t="shared" si="408"/>
        <v>0</v>
      </c>
      <c r="BC903" s="84">
        <f t="shared" si="421"/>
        <v>0</v>
      </c>
      <c r="BD903" s="84">
        <f t="shared" si="428"/>
        <v>0</v>
      </c>
      <c r="BE903" s="84">
        <v>0</v>
      </c>
      <c r="BF903" s="84">
        <f t="shared" si="422"/>
        <v>0</v>
      </c>
      <c r="BG903" s="84">
        <v>0</v>
      </c>
      <c r="BH903" s="84">
        <f t="shared" si="409"/>
        <v>0</v>
      </c>
      <c r="BI903" s="84">
        <f t="shared" si="423"/>
        <v>0</v>
      </c>
      <c r="BJ903" s="84">
        <f t="shared" si="410"/>
        <v>0</v>
      </c>
      <c r="BK903" s="84">
        <f t="shared" si="411"/>
        <v>0</v>
      </c>
      <c r="BL903" s="84">
        <f t="shared" si="424"/>
        <v>0</v>
      </c>
      <c r="BM903" s="84">
        <f t="shared" si="412"/>
        <v>0</v>
      </c>
      <c r="BN903" s="84">
        <f t="shared" si="413"/>
        <v>0</v>
      </c>
      <c r="BO903" s="84">
        <f t="shared" si="425"/>
        <v>0</v>
      </c>
      <c r="BP903" s="84">
        <f t="shared" si="429"/>
        <v>0</v>
      </c>
      <c r="BQ903" s="84">
        <v>0</v>
      </c>
      <c r="BR903" s="84">
        <f t="shared" si="426"/>
        <v>0</v>
      </c>
      <c r="BS903" s="84">
        <v>0</v>
      </c>
    </row>
    <row r="904" spans="1:71" s="85" customFormat="1">
      <c r="A904" s="69">
        <v>895</v>
      </c>
      <c r="B904" s="1"/>
      <c r="C904" s="1"/>
      <c r="D904" s="2"/>
      <c r="E904" s="3"/>
      <c r="F904" s="4"/>
      <c r="G904" s="2"/>
      <c r="H904" s="4"/>
      <c r="I904" s="4"/>
      <c r="J904" s="4"/>
      <c r="K904" s="5"/>
      <c r="L904" s="32"/>
      <c r="M904" s="4"/>
      <c r="N904" s="4"/>
      <c r="O904" s="5"/>
      <c r="P904" s="32"/>
      <c r="Q904" s="4"/>
      <c r="R904" s="4"/>
      <c r="S904" s="47"/>
      <c r="T904" s="32"/>
      <c r="U904" s="4"/>
      <c r="V904" s="4"/>
      <c r="W904" s="47"/>
      <c r="X904" s="86">
        <f>IF(Dane!$E$3=1,AL904+AX904+BJ904,IF(Dane!$E$3=2,AR904+BD904+BP904,AT904+BF904+BR904))</f>
        <v>0</v>
      </c>
      <c r="Y904" s="87">
        <f>IF(Dane!$E$3=1,AM904+AY904+BK904,IF(Dane!$E$3=2,AS904+BE904+BQ904,AU904+BG904+BS904))</f>
        <v>0</v>
      </c>
      <c r="Z904" s="87">
        <f>IF(((H904*Dane!$C$9)-X904)&lt;0,0,(H904*Dane!$C$9)-X904)</f>
        <v>0</v>
      </c>
      <c r="AA904" s="88">
        <f>IFERROR(IF(((I904*Dane!$C$9)-Y904)&lt;0,0,(I904*Dane!$C$9)-Y904),0)</f>
        <v>0</v>
      </c>
      <c r="AB904" s="74"/>
      <c r="AC904" s="83">
        <f>IF(Dane!$E$3=1,AL904,IF(Dane!$E$3=2,AR904,AT904))</f>
        <v>0</v>
      </c>
      <c r="AD904" s="83">
        <f>IF(Dane!$E$3=1,AM904,IF(Dane!$E$3=2,AS904,AU904))</f>
        <v>0</v>
      </c>
      <c r="AE904" s="83">
        <f>IF(Dane!$E$3=1,AX904,IF(Dane!$E$3=2,BD904,BF904))</f>
        <v>0</v>
      </c>
      <c r="AF904" s="83">
        <f>IF(Dane!$E$3=1,AY904,IF(Dane!$E$3=2,BE904,BG904))</f>
        <v>0</v>
      </c>
      <c r="AG904" s="83">
        <f>IF(Dane!$E$3=1,BJ904,IF(Dane!$E$3=2,BP904,BR904))</f>
        <v>0</v>
      </c>
      <c r="AH904" s="83">
        <f>IF(Dane!$E$3=1,BK904,IF(Dane!$E$3=2,BQ904,BS904))</f>
        <v>0</v>
      </c>
      <c r="AI904" s="84">
        <f t="shared" si="414"/>
        <v>0</v>
      </c>
      <c r="AJ904" s="84">
        <f t="shared" si="415"/>
        <v>0</v>
      </c>
      <c r="AK904" s="84"/>
      <c r="AL904" s="84">
        <f t="shared" si="401"/>
        <v>0</v>
      </c>
      <c r="AM904" s="84">
        <f t="shared" si="416"/>
        <v>0</v>
      </c>
      <c r="AN904" s="84">
        <f t="shared" si="417"/>
        <v>0</v>
      </c>
      <c r="AO904" s="84">
        <f t="shared" si="402"/>
        <v>0</v>
      </c>
      <c r="AP904" s="84">
        <f t="shared" si="403"/>
        <v>0</v>
      </c>
      <c r="AQ904" s="84">
        <f t="shared" si="418"/>
        <v>0</v>
      </c>
      <c r="AR904" s="84">
        <f t="shared" si="427"/>
        <v>0</v>
      </c>
      <c r="AS904" s="84">
        <v>0</v>
      </c>
      <c r="AT904" s="84">
        <f t="shared" si="430"/>
        <v>0</v>
      </c>
      <c r="AU904" s="84">
        <v>0</v>
      </c>
      <c r="AV904" s="84">
        <f t="shared" si="404"/>
        <v>0</v>
      </c>
      <c r="AW904" s="84">
        <f t="shared" si="419"/>
        <v>0</v>
      </c>
      <c r="AX904" s="84">
        <f t="shared" si="405"/>
        <v>0</v>
      </c>
      <c r="AY904" s="84">
        <f t="shared" si="406"/>
        <v>0</v>
      </c>
      <c r="AZ904" s="84">
        <f t="shared" si="420"/>
        <v>0</v>
      </c>
      <c r="BA904" s="84">
        <f t="shared" si="407"/>
        <v>0</v>
      </c>
      <c r="BB904" s="84">
        <f t="shared" si="408"/>
        <v>0</v>
      </c>
      <c r="BC904" s="84">
        <f t="shared" si="421"/>
        <v>0</v>
      </c>
      <c r="BD904" s="84">
        <f t="shared" si="428"/>
        <v>0</v>
      </c>
      <c r="BE904" s="84">
        <v>0</v>
      </c>
      <c r="BF904" s="84">
        <f t="shared" si="422"/>
        <v>0</v>
      </c>
      <c r="BG904" s="84">
        <v>0</v>
      </c>
      <c r="BH904" s="84">
        <f t="shared" si="409"/>
        <v>0</v>
      </c>
      <c r="BI904" s="84">
        <f t="shared" si="423"/>
        <v>0</v>
      </c>
      <c r="BJ904" s="84">
        <f t="shared" si="410"/>
        <v>0</v>
      </c>
      <c r="BK904" s="84">
        <f t="shared" si="411"/>
        <v>0</v>
      </c>
      <c r="BL904" s="84">
        <f t="shared" si="424"/>
        <v>0</v>
      </c>
      <c r="BM904" s="84">
        <f t="shared" si="412"/>
        <v>0</v>
      </c>
      <c r="BN904" s="84">
        <f t="shared" si="413"/>
        <v>0</v>
      </c>
      <c r="BO904" s="84">
        <f t="shared" si="425"/>
        <v>0</v>
      </c>
      <c r="BP904" s="84">
        <f t="shared" si="429"/>
        <v>0</v>
      </c>
      <c r="BQ904" s="84">
        <v>0</v>
      </c>
      <c r="BR904" s="84">
        <f t="shared" si="426"/>
        <v>0</v>
      </c>
      <c r="BS904" s="84">
        <v>0</v>
      </c>
    </row>
    <row r="905" spans="1:71" s="85" customFormat="1">
      <c r="A905" s="69">
        <v>896</v>
      </c>
      <c r="B905" s="1"/>
      <c r="C905" s="1"/>
      <c r="D905" s="2"/>
      <c r="E905" s="3"/>
      <c r="F905" s="4"/>
      <c r="G905" s="2"/>
      <c r="H905" s="4"/>
      <c r="I905" s="4"/>
      <c r="J905" s="4"/>
      <c r="K905" s="5"/>
      <c r="L905" s="32"/>
      <c r="M905" s="4"/>
      <c r="N905" s="4"/>
      <c r="O905" s="5"/>
      <c r="P905" s="32"/>
      <c r="Q905" s="4"/>
      <c r="R905" s="4"/>
      <c r="S905" s="47"/>
      <c r="T905" s="32"/>
      <c r="U905" s="4"/>
      <c r="V905" s="4"/>
      <c r="W905" s="47"/>
      <c r="X905" s="86">
        <f>IF(Dane!$E$3=1,AL905+AX905+BJ905,IF(Dane!$E$3=2,AR905+BD905+BP905,AT905+BF905+BR905))</f>
        <v>0</v>
      </c>
      <c r="Y905" s="87">
        <f>IF(Dane!$E$3=1,AM905+AY905+BK905,IF(Dane!$E$3=2,AS905+BE905+BQ905,AU905+BG905+BS905))</f>
        <v>0</v>
      </c>
      <c r="Z905" s="87">
        <f>IF(((H905*Dane!$C$9)-X905)&lt;0,0,(H905*Dane!$C$9)-X905)</f>
        <v>0</v>
      </c>
      <c r="AA905" s="88">
        <f>IFERROR(IF(((I905*Dane!$C$9)-Y905)&lt;0,0,(I905*Dane!$C$9)-Y905),0)</f>
        <v>0</v>
      </c>
      <c r="AB905" s="74"/>
      <c r="AC905" s="83">
        <f>IF(Dane!$E$3=1,AL905,IF(Dane!$E$3=2,AR905,AT905))</f>
        <v>0</v>
      </c>
      <c r="AD905" s="83">
        <f>IF(Dane!$E$3=1,AM905,IF(Dane!$E$3=2,AS905,AU905))</f>
        <v>0</v>
      </c>
      <c r="AE905" s="83">
        <f>IF(Dane!$E$3=1,AX905,IF(Dane!$E$3=2,BD905,BF905))</f>
        <v>0</v>
      </c>
      <c r="AF905" s="83">
        <f>IF(Dane!$E$3=1,AY905,IF(Dane!$E$3=2,BE905,BG905))</f>
        <v>0</v>
      </c>
      <c r="AG905" s="83">
        <f>IF(Dane!$E$3=1,BJ905,IF(Dane!$E$3=2,BP905,BR905))</f>
        <v>0</v>
      </c>
      <c r="AH905" s="83">
        <f>IF(Dane!$E$3=1,BK905,IF(Dane!$E$3=2,BQ905,BS905))</f>
        <v>0</v>
      </c>
      <c r="AI905" s="84">
        <f t="shared" si="414"/>
        <v>0</v>
      </c>
      <c r="AJ905" s="84">
        <f t="shared" si="415"/>
        <v>0</v>
      </c>
      <c r="AK905" s="84"/>
      <c r="AL905" s="84">
        <f t="shared" si="401"/>
        <v>0</v>
      </c>
      <c r="AM905" s="84">
        <f t="shared" si="416"/>
        <v>0</v>
      </c>
      <c r="AN905" s="84">
        <f t="shared" si="417"/>
        <v>0</v>
      </c>
      <c r="AO905" s="84">
        <f t="shared" si="402"/>
        <v>0</v>
      </c>
      <c r="AP905" s="84">
        <f t="shared" si="403"/>
        <v>0</v>
      </c>
      <c r="AQ905" s="84">
        <f t="shared" si="418"/>
        <v>0</v>
      </c>
      <c r="AR905" s="84">
        <f t="shared" si="427"/>
        <v>0</v>
      </c>
      <c r="AS905" s="84">
        <v>0</v>
      </c>
      <c r="AT905" s="84">
        <f t="shared" si="430"/>
        <v>0</v>
      </c>
      <c r="AU905" s="84">
        <v>0</v>
      </c>
      <c r="AV905" s="84">
        <f t="shared" si="404"/>
        <v>0</v>
      </c>
      <c r="AW905" s="84">
        <f t="shared" si="419"/>
        <v>0</v>
      </c>
      <c r="AX905" s="84">
        <f t="shared" si="405"/>
        <v>0</v>
      </c>
      <c r="AY905" s="84">
        <f t="shared" si="406"/>
        <v>0</v>
      </c>
      <c r="AZ905" s="84">
        <f t="shared" si="420"/>
        <v>0</v>
      </c>
      <c r="BA905" s="84">
        <f t="shared" si="407"/>
        <v>0</v>
      </c>
      <c r="BB905" s="84">
        <f t="shared" si="408"/>
        <v>0</v>
      </c>
      <c r="BC905" s="84">
        <f t="shared" si="421"/>
        <v>0</v>
      </c>
      <c r="BD905" s="84">
        <f t="shared" si="428"/>
        <v>0</v>
      </c>
      <c r="BE905" s="84">
        <v>0</v>
      </c>
      <c r="BF905" s="84">
        <f t="shared" si="422"/>
        <v>0</v>
      </c>
      <c r="BG905" s="84">
        <v>0</v>
      </c>
      <c r="BH905" s="84">
        <f t="shared" si="409"/>
        <v>0</v>
      </c>
      <c r="BI905" s="84">
        <f t="shared" si="423"/>
        <v>0</v>
      </c>
      <c r="BJ905" s="84">
        <f t="shared" si="410"/>
        <v>0</v>
      </c>
      <c r="BK905" s="84">
        <f t="shared" si="411"/>
        <v>0</v>
      </c>
      <c r="BL905" s="84">
        <f t="shared" si="424"/>
        <v>0</v>
      </c>
      <c r="BM905" s="84">
        <f t="shared" si="412"/>
        <v>0</v>
      </c>
      <c r="BN905" s="84">
        <f t="shared" si="413"/>
        <v>0</v>
      </c>
      <c r="BO905" s="84">
        <f t="shared" si="425"/>
        <v>0</v>
      </c>
      <c r="BP905" s="84">
        <f t="shared" si="429"/>
        <v>0</v>
      </c>
      <c r="BQ905" s="84">
        <v>0</v>
      </c>
      <c r="BR905" s="84">
        <f t="shared" si="426"/>
        <v>0</v>
      </c>
      <c r="BS905" s="84">
        <v>0</v>
      </c>
    </row>
    <row r="906" spans="1:71" s="85" customFormat="1">
      <c r="A906" s="69">
        <v>897</v>
      </c>
      <c r="B906" s="1"/>
      <c r="C906" s="1"/>
      <c r="D906" s="2"/>
      <c r="E906" s="3"/>
      <c r="F906" s="4"/>
      <c r="G906" s="2"/>
      <c r="H906" s="4"/>
      <c r="I906" s="4"/>
      <c r="J906" s="4"/>
      <c r="K906" s="5"/>
      <c r="L906" s="32"/>
      <c r="M906" s="4"/>
      <c r="N906" s="4"/>
      <c r="O906" s="5"/>
      <c r="P906" s="32"/>
      <c r="Q906" s="4"/>
      <c r="R906" s="4"/>
      <c r="S906" s="47"/>
      <c r="T906" s="32"/>
      <c r="U906" s="4"/>
      <c r="V906" s="4"/>
      <c r="W906" s="47"/>
      <c r="X906" s="86">
        <f>IF(Dane!$E$3=1,AL906+AX906+BJ906,IF(Dane!$E$3=2,AR906+BD906+BP906,AT906+BF906+BR906))</f>
        <v>0</v>
      </c>
      <c r="Y906" s="87">
        <f>IF(Dane!$E$3=1,AM906+AY906+BK906,IF(Dane!$E$3=2,AS906+BE906+BQ906,AU906+BG906+BS906))</f>
        <v>0</v>
      </c>
      <c r="Z906" s="87">
        <f>IF(((H906*Dane!$C$9)-X906)&lt;0,0,(H906*Dane!$C$9)-X906)</f>
        <v>0</v>
      </c>
      <c r="AA906" s="88">
        <f>IFERROR(IF(((I906*Dane!$C$9)-Y906)&lt;0,0,(I906*Dane!$C$9)-Y906),0)</f>
        <v>0</v>
      </c>
      <c r="AB906" s="74"/>
      <c r="AC906" s="83">
        <f>IF(Dane!$E$3=1,AL906,IF(Dane!$E$3=2,AR906,AT906))</f>
        <v>0</v>
      </c>
      <c r="AD906" s="83">
        <f>IF(Dane!$E$3=1,AM906,IF(Dane!$E$3=2,AS906,AU906))</f>
        <v>0</v>
      </c>
      <c r="AE906" s="83">
        <f>IF(Dane!$E$3=1,AX906,IF(Dane!$E$3=2,BD906,BF906))</f>
        <v>0</v>
      </c>
      <c r="AF906" s="83">
        <f>IF(Dane!$E$3=1,AY906,IF(Dane!$E$3=2,BE906,BG906))</f>
        <v>0</v>
      </c>
      <c r="AG906" s="83">
        <f>IF(Dane!$E$3=1,BJ906,IF(Dane!$E$3=2,BP906,BR906))</f>
        <v>0</v>
      </c>
      <c r="AH906" s="83">
        <f>IF(Dane!$E$3=1,BK906,IF(Dane!$E$3=2,BQ906,BS906))</f>
        <v>0</v>
      </c>
      <c r="AI906" s="84">
        <f t="shared" si="414"/>
        <v>0</v>
      </c>
      <c r="AJ906" s="84">
        <f t="shared" si="415"/>
        <v>0</v>
      </c>
      <c r="AK906" s="84"/>
      <c r="AL906" s="84">
        <f t="shared" ref="AL906:AL969" si="431">IF(H906&gt;AI906,AI906,H906)</f>
        <v>0</v>
      </c>
      <c r="AM906" s="84">
        <f t="shared" si="416"/>
        <v>0</v>
      </c>
      <c r="AN906" s="84">
        <f t="shared" si="417"/>
        <v>0</v>
      </c>
      <c r="AO906" s="84">
        <f t="shared" ref="AO906:AO969" si="432">ROUND(L906-ROUND(L906*0.0976,2)-ROUND(L906*0.015,2)-ROUND(L906*0.0245,2)-ROUND((L906-ROUND(L906*0.0976,2)-ROUND(L906*0.015,2)-ROUND(L906*0.0245,2))*0.09,2),2)</f>
        <v>0</v>
      </c>
      <c r="AP906" s="84">
        <f t="shared" ref="AP906:AP969" si="433">ROUND(M906-ROUND(M906*0.09,2),2)</f>
        <v>0</v>
      </c>
      <c r="AQ906" s="84">
        <f t="shared" si="418"/>
        <v>0</v>
      </c>
      <c r="AR906" s="84">
        <f t="shared" si="427"/>
        <v>0</v>
      </c>
      <c r="AS906" s="84">
        <v>0</v>
      </c>
      <c r="AT906" s="84">
        <f t="shared" si="430"/>
        <v>0</v>
      </c>
      <c r="AU906" s="84">
        <v>0</v>
      </c>
      <c r="AV906" s="84">
        <f t="shared" ref="AV906:AV969" si="434">IF(ROUND((P906+Q906)*0.5,2)&gt;$AI$1,$AI$1,ROUND((P906+Q906)*0.5,2))</f>
        <v>0</v>
      </c>
      <c r="AW906" s="84">
        <f t="shared" si="419"/>
        <v>0</v>
      </c>
      <c r="AX906" s="84">
        <f t="shared" ref="AX906:AX969" si="435">IF(H906&gt;AV906,AV906,H906)</f>
        <v>0</v>
      </c>
      <c r="AY906" s="84">
        <f t="shared" ref="AY906:AY969" si="436">IF(AW906&gt;I906,I906,AW906)</f>
        <v>0</v>
      </c>
      <c r="AZ906" s="84">
        <f t="shared" si="420"/>
        <v>0</v>
      </c>
      <c r="BA906" s="84">
        <f t="shared" ref="BA906:BA969" si="437">ROUND(P906-ROUND(P906*0.0976,2)-ROUND(P906*0.015,2)-ROUND(P906*0.0245,2)-ROUND((P906-ROUND(P906*0.0976,2)-ROUND(P906*0.015,2)-ROUND(P906*0.0245,2))*0.09,2),2)</f>
        <v>0</v>
      </c>
      <c r="BB906" s="84">
        <f t="shared" ref="BB906:BB969" si="438">ROUND(Q906-ROUND(Q906*0.09,2),2)</f>
        <v>0</v>
      </c>
      <c r="BC906" s="84">
        <f t="shared" si="421"/>
        <v>0</v>
      </c>
      <c r="BD906" s="84">
        <f t="shared" si="428"/>
        <v>0</v>
      </c>
      <c r="BE906" s="84">
        <v>0</v>
      </c>
      <c r="BF906" s="84">
        <f t="shared" si="422"/>
        <v>0</v>
      </c>
      <c r="BG906" s="84">
        <v>0</v>
      </c>
      <c r="BH906" s="84">
        <f t="shared" ref="BH906:BH969" si="439">IF(ROUND((T906+U906)*0.5,2)&gt;$AI$1,$AI$1,ROUND((T906+U906)*0.5,2))</f>
        <v>0</v>
      </c>
      <c r="BI906" s="84">
        <f t="shared" si="423"/>
        <v>0</v>
      </c>
      <c r="BJ906" s="84">
        <f t="shared" ref="BJ906:BJ969" si="440">IF(H906&gt;BH906,BH906,H906)</f>
        <v>0</v>
      </c>
      <c r="BK906" s="84">
        <f t="shared" ref="BK906:BK969" si="441">IF(BI906&gt;I906,I906,BI906)</f>
        <v>0</v>
      </c>
      <c r="BL906" s="84">
        <f t="shared" si="424"/>
        <v>0</v>
      </c>
      <c r="BM906" s="84">
        <f t="shared" ref="BM906:BM969" si="442">ROUND(T906-ROUND(T906*0.0976,2)-ROUND(T906*0.015,2)-ROUND(T906*0.0245,2)-ROUND((T906-ROUND(T906*0.0976,2)-ROUND(T906*0.015,2)-ROUND(T906*0.0245,2))*0.09,2),2)</f>
        <v>0</v>
      </c>
      <c r="BN906" s="84">
        <f t="shared" ref="BN906:BN969" si="443">ROUND(U906-ROUND(U906*0.09,2),2)</f>
        <v>0</v>
      </c>
      <c r="BO906" s="84">
        <f t="shared" si="425"/>
        <v>0</v>
      </c>
      <c r="BP906" s="84">
        <f t="shared" si="429"/>
        <v>0</v>
      </c>
      <c r="BQ906" s="84">
        <v>0</v>
      </c>
      <c r="BR906" s="84">
        <f t="shared" si="426"/>
        <v>0</v>
      </c>
      <c r="BS906" s="84">
        <v>0</v>
      </c>
    </row>
    <row r="907" spans="1:71" s="85" customFormat="1">
      <c r="A907" s="69">
        <v>898</v>
      </c>
      <c r="B907" s="1"/>
      <c r="C907" s="1"/>
      <c r="D907" s="2"/>
      <c r="E907" s="3"/>
      <c r="F907" s="4"/>
      <c r="G907" s="2"/>
      <c r="H907" s="4"/>
      <c r="I907" s="4"/>
      <c r="J907" s="4"/>
      <c r="K907" s="5"/>
      <c r="L907" s="32"/>
      <c r="M907" s="4"/>
      <c r="N907" s="4"/>
      <c r="O907" s="5"/>
      <c r="P907" s="32"/>
      <c r="Q907" s="4"/>
      <c r="R907" s="4"/>
      <c r="S907" s="47"/>
      <c r="T907" s="32"/>
      <c r="U907" s="4"/>
      <c r="V907" s="4"/>
      <c r="W907" s="47"/>
      <c r="X907" s="86">
        <f>IF(Dane!$E$3=1,AL907+AX907+BJ907,IF(Dane!$E$3=2,AR907+BD907+BP907,AT907+BF907+BR907))</f>
        <v>0</v>
      </c>
      <c r="Y907" s="87">
        <f>IF(Dane!$E$3=1,AM907+AY907+BK907,IF(Dane!$E$3=2,AS907+BE907+BQ907,AU907+BG907+BS907))</f>
        <v>0</v>
      </c>
      <c r="Z907" s="87">
        <f>IF(((H907*Dane!$C$9)-X907)&lt;0,0,(H907*Dane!$C$9)-X907)</f>
        <v>0</v>
      </c>
      <c r="AA907" s="88">
        <f>IFERROR(IF(((I907*Dane!$C$9)-Y907)&lt;0,0,(I907*Dane!$C$9)-Y907),0)</f>
        <v>0</v>
      </c>
      <c r="AB907" s="74"/>
      <c r="AC907" s="83">
        <f>IF(Dane!$E$3=1,AL907,IF(Dane!$E$3=2,AR907,AT907))</f>
        <v>0</v>
      </c>
      <c r="AD907" s="83">
        <f>IF(Dane!$E$3=1,AM907,IF(Dane!$E$3=2,AS907,AU907))</f>
        <v>0</v>
      </c>
      <c r="AE907" s="83">
        <f>IF(Dane!$E$3=1,AX907,IF(Dane!$E$3=2,BD907,BF907))</f>
        <v>0</v>
      </c>
      <c r="AF907" s="83">
        <f>IF(Dane!$E$3=1,AY907,IF(Dane!$E$3=2,BE907,BG907))</f>
        <v>0</v>
      </c>
      <c r="AG907" s="83">
        <f>IF(Dane!$E$3=1,BJ907,IF(Dane!$E$3=2,BP907,BR907))</f>
        <v>0</v>
      </c>
      <c r="AH907" s="83">
        <f>IF(Dane!$E$3=1,BK907,IF(Dane!$E$3=2,BQ907,BS907))</f>
        <v>0</v>
      </c>
      <c r="AI907" s="84">
        <f t="shared" ref="AI907:AI970" si="444">IF(ROUND((L907+M907)*0.5,2)&gt;$AI$1,$AI$1,ROUND((L907+M907)*0.5,2))</f>
        <v>0</v>
      </c>
      <c r="AJ907" s="84">
        <f t="shared" ref="AJ907:AJ970" si="445">IF(ROUND(((L907*0.0976)+(L907*0.065)+(L907*$AK$1))/2,2)&gt;$AJ$1,$AJ$1,ROUND(((L907*0.0976)+(L907*0.065)+(L907*$AK$1))/2,2))</f>
        <v>0</v>
      </c>
      <c r="AK907" s="84"/>
      <c r="AL907" s="84">
        <f t="shared" si="431"/>
        <v>0</v>
      </c>
      <c r="AM907" s="84">
        <f t="shared" ref="AM907:AM970" si="446">IF(AJ907&gt;I907,I907,AJ907)</f>
        <v>0</v>
      </c>
      <c r="AN907" s="84">
        <f t="shared" ref="AN907:AN970" si="447">IF(ROUND(F907*0.5,2)&gt;$AI$1,ROUND($AI$1-($AI$1*0.0976)-($AI$1*0.015)-($AI$1*0.0245),2)-ROUND(ROUND($AI$1-($AI$1*0.0976)-($AI$1*0.015)-($AI$1*0.0245),2)*0.09,2),ROUND(ROUND(F907*0.5,2)-(ROUND(F907*0.5,2)*0.0976)-(ROUND(F907*0.5,2)*0.015)-(ROUND(F907*0.5,2)*0.0245),2)-ROUND(ROUND(ROUND(F907*0.5,2)-(ROUND(F907*0.5,2)*0.0976)-(ROUND(F907*0.5,2)*0.015)-(ROUND(F907*0.5,2)*0.0245),2)*0.09,2))</f>
        <v>0</v>
      </c>
      <c r="AO907" s="84">
        <f t="shared" si="432"/>
        <v>0</v>
      </c>
      <c r="AP907" s="84">
        <f t="shared" si="433"/>
        <v>0</v>
      </c>
      <c r="AQ907" s="84">
        <f t="shared" ref="AQ907:AQ970" si="448">IF(ROUND((AO907+AP907)/2,2)&gt;$AL$1,$AL$1,ROUND((AO907+AP907)/2,2))</f>
        <v>0</v>
      </c>
      <c r="AR907" s="84">
        <f t="shared" si="427"/>
        <v>0</v>
      </c>
      <c r="AS907" s="84">
        <v>0</v>
      </c>
      <c r="AT907" s="84">
        <f t="shared" si="430"/>
        <v>0</v>
      </c>
      <c r="AU907" s="84">
        <v>0</v>
      </c>
      <c r="AV907" s="84">
        <f t="shared" si="434"/>
        <v>0</v>
      </c>
      <c r="AW907" s="84">
        <f t="shared" ref="AW907:AW970" si="449">IF(ROUND(((P907*0.0976)+(P907*0.065)+(P907*$AK$1))/2,2)&gt;$AJ$1,$AJ$1,ROUND(((P907*0.0976)+(P907*0.065)+(P907*$AK$1))/2,2))</f>
        <v>0</v>
      </c>
      <c r="AX907" s="84">
        <f t="shared" si="435"/>
        <v>0</v>
      </c>
      <c r="AY907" s="84">
        <f t="shared" si="436"/>
        <v>0</v>
      </c>
      <c r="AZ907" s="84">
        <f t="shared" ref="AZ907:AZ970" si="450">IF(ROUND(F907*0.5,2)&gt;$AI$1,ROUND($AI$1-($AI$1*0.0976)-($AI$1*0.015)-($AI$1*0.0245),2)-ROUND(ROUND($AI$1-($AI$1*0.0976)-($AI$1*0.015)-($AI$1*0.0245),2)*0.09,2),ROUND(ROUND(F907*0.5,2)-(ROUND(F907*0.5,2)*0.0976)-(ROUND(F907*0.5,2)*0.015)-(ROUND(F907*0.5,2)*0.0245),2)-ROUND(ROUND(ROUND(F907*0.5,2)-(ROUND(F907*0.5,2)*0.0976)-(ROUND(F907*0.5,2)*0.015)-(ROUND(F907*0.5,2)*0.0245),2)*0.09,2))</f>
        <v>0</v>
      </c>
      <c r="BA907" s="84">
        <f t="shared" si="437"/>
        <v>0</v>
      </c>
      <c r="BB907" s="84">
        <f t="shared" si="438"/>
        <v>0</v>
      </c>
      <c r="BC907" s="84">
        <f t="shared" ref="BC907:BC970" si="451">IF(ROUND((BA907+BB907)/2,2)&gt;$AL$1,$AL$1,ROUND((BA907+BB907)/2,2))</f>
        <v>0</v>
      </c>
      <c r="BD907" s="84">
        <f t="shared" si="428"/>
        <v>0</v>
      </c>
      <c r="BE907" s="84">
        <v>0</v>
      </c>
      <c r="BF907" s="84">
        <f t="shared" ref="BF907:BF970" si="452">IF(BC907&gt;AZ907,AZ907,BC907)</f>
        <v>0</v>
      </c>
      <c r="BG907" s="84">
        <v>0</v>
      </c>
      <c r="BH907" s="84">
        <f t="shared" si="439"/>
        <v>0</v>
      </c>
      <c r="BI907" s="84">
        <f t="shared" ref="BI907:BI970" si="453">IF(ROUND(((T907*0.0976)+(T907*0.065)+(T907*$AK$1))/2,2)&gt;$AJ$1,$AJ$1,ROUND(((T907*0.0976)+(T907*0.065)+(T907*$AK$1))/2,2))</f>
        <v>0</v>
      </c>
      <c r="BJ907" s="84">
        <f t="shared" si="440"/>
        <v>0</v>
      </c>
      <c r="BK907" s="84">
        <f t="shared" si="441"/>
        <v>0</v>
      </c>
      <c r="BL907" s="84">
        <f t="shared" ref="BL907:BL970" si="454">IF(ROUND(F907*0.5,2)&gt;$AI$1,ROUND($AI$1-($AI$1*0.0976)-($AI$1*0.015)-($AI$1*0.0245),2)-ROUND(ROUND($AI$1-($AI$1*0.0976)-($AI$1*0.015)-($AI$1*0.0245),2)*0.09,2),ROUND(ROUND(F907*0.5,2)-(ROUND(F907*0.5,2)*0.0976)-(ROUND(F907*0.5,2)*0.015)-(ROUND(F907*0.5,2)*0.0245),2)-ROUND(ROUND(ROUND(F907*0.5,2)-(ROUND(F907*0.5,2)*0.0976)-(ROUND(F907*0.5,2)*0.015)-(ROUND(F907*0.5,2)*0.0245),2)*0.09,2))</f>
        <v>0</v>
      </c>
      <c r="BM907" s="84">
        <f t="shared" si="442"/>
        <v>0</v>
      </c>
      <c r="BN907" s="84">
        <f t="shared" si="443"/>
        <v>0</v>
      </c>
      <c r="BO907" s="84">
        <f t="shared" ref="BO907:BO970" si="455">IF(ROUND((BM907+BN907)/2,2)&gt;$AL$1,$AL$1,ROUND((BM907+BN907)/2,2))</f>
        <v>0</v>
      </c>
      <c r="BP907" s="84">
        <f t="shared" si="429"/>
        <v>0</v>
      </c>
      <c r="BQ907" s="84">
        <v>0</v>
      </c>
      <c r="BR907" s="84">
        <f t="shared" ref="BR907:BR970" si="456">IF(BO907&gt;BL907,BL907,BO907)</f>
        <v>0</v>
      </c>
      <c r="BS907" s="84">
        <v>0</v>
      </c>
    </row>
    <row r="908" spans="1:71" s="85" customFormat="1">
      <c r="A908" s="69">
        <v>899</v>
      </c>
      <c r="B908" s="1"/>
      <c r="C908" s="1"/>
      <c r="D908" s="2"/>
      <c r="E908" s="3"/>
      <c r="F908" s="4"/>
      <c r="G908" s="2"/>
      <c r="H908" s="4"/>
      <c r="I908" s="4"/>
      <c r="J908" s="4"/>
      <c r="K908" s="5"/>
      <c r="L908" s="32"/>
      <c r="M908" s="4"/>
      <c r="N908" s="4"/>
      <c r="O908" s="5"/>
      <c r="P908" s="32"/>
      <c r="Q908" s="4"/>
      <c r="R908" s="4"/>
      <c r="S908" s="47"/>
      <c r="T908" s="32"/>
      <c r="U908" s="4"/>
      <c r="V908" s="4"/>
      <c r="W908" s="47"/>
      <c r="X908" s="86">
        <f>IF(Dane!$E$3=1,AL908+AX908+BJ908,IF(Dane!$E$3=2,AR908+BD908+BP908,AT908+BF908+BR908))</f>
        <v>0</v>
      </c>
      <c r="Y908" s="87">
        <f>IF(Dane!$E$3=1,AM908+AY908+BK908,IF(Dane!$E$3=2,AS908+BE908+BQ908,AU908+BG908+BS908))</f>
        <v>0</v>
      </c>
      <c r="Z908" s="87">
        <f>IF(((H908*Dane!$C$9)-X908)&lt;0,0,(H908*Dane!$C$9)-X908)</f>
        <v>0</v>
      </c>
      <c r="AA908" s="88">
        <f>IFERROR(IF(((I908*Dane!$C$9)-Y908)&lt;0,0,(I908*Dane!$C$9)-Y908),0)</f>
        <v>0</v>
      </c>
      <c r="AB908" s="74"/>
      <c r="AC908" s="83">
        <f>IF(Dane!$E$3=1,AL908,IF(Dane!$E$3=2,AR908,AT908))</f>
        <v>0</v>
      </c>
      <c r="AD908" s="83">
        <f>IF(Dane!$E$3=1,AM908,IF(Dane!$E$3=2,AS908,AU908))</f>
        <v>0</v>
      </c>
      <c r="AE908" s="83">
        <f>IF(Dane!$E$3=1,AX908,IF(Dane!$E$3=2,BD908,BF908))</f>
        <v>0</v>
      </c>
      <c r="AF908" s="83">
        <f>IF(Dane!$E$3=1,AY908,IF(Dane!$E$3=2,BE908,BG908))</f>
        <v>0</v>
      </c>
      <c r="AG908" s="83">
        <f>IF(Dane!$E$3=1,BJ908,IF(Dane!$E$3=2,BP908,BR908))</f>
        <v>0</v>
      </c>
      <c r="AH908" s="83">
        <f>IF(Dane!$E$3=1,BK908,IF(Dane!$E$3=2,BQ908,BS908))</f>
        <v>0</v>
      </c>
      <c r="AI908" s="84">
        <f t="shared" si="444"/>
        <v>0</v>
      </c>
      <c r="AJ908" s="84">
        <f t="shared" si="445"/>
        <v>0</v>
      </c>
      <c r="AK908" s="84"/>
      <c r="AL908" s="84">
        <f t="shared" si="431"/>
        <v>0</v>
      </c>
      <c r="AM908" s="84">
        <f t="shared" si="446"/>
        <v>0</v>
      </c>
      <c r="AN908" s="84">
        <f t="shared" si="447"/>
        <v>0</v>
      </c>
      <c r="AO908" s="84">
        <f t="shared" si="432"/>
        <v>0</v>
      </c>
      <c r="AP908" s="84">
        <f t="shared" si="433"/>
        <v>0</v>
      </c>
      <c r="AQ908" s="84">
        <f t="shared" si="448"/>
        <v>0</v>
      </c>
      <c r="AR908" s="84">
        <f t="shared" ref="AR908:AR971" si="457">IF(AQ908&gt;AN908,AN908,AQ908)</f>
        <v>0</v>
      </c>
      <c r="AS908" s="84">
        <v>0</v>
      </c>
      <c r="AT908" s="84">
        <f t="shared" si="430"/>
        <v>0</v>
      </c>
      <c r="AU908" s="84">
        <v>0</v>
      </c>
      <c r="AV908" s="84">
        <f t="shared" si="434"/>
        <v>0</v>
      </c>
      <c r="AW908" s="84">
        <f t="shared" si="449"/>
        <v>0</v>
      </c>
      <c r="AX908" s="84">
        <f t="shared" si="435"/>
        <v>0</v>
      </c>
      <c r="AY908" s="84">
        <f t="shared" si="436"/>
        <v>0</v>
      </c>
      <c r="AZ908" s="84">
        <f t="shared" si="450"/>
        <v>0</v>
      </c>
      <c r="BA908" s="84">
        <f t="shared" si="437"/>
        <v>0</v>
      </c>
      <c r="BB908" s="84">
        <f t="shared" si="438"/>
        <v>0</v>
      </c>
      <c r="BC908" s="84">
        <f t="shared" si="451"/>
        <v>0</v>
      </c>
      <c r="BD908" s="84">
        <f t="shared" ref="BD908:BD971" si="458">IF(BC908&gt;AZ908,AZ908,BC908)</f>
        <v>0</v>
      </c>
      <c r="BE908" s="84">
        <v>0</v>
      </c>
      <c r="BF908" s="84">
        <f t="shared" si="452"/>
        <v>0</v>
      </c>
      <c r="BG908" s="84">
        <v>0</v>
      </c>
      <c r="BH908" s="84">
        <f t="shared" si="439"/>
        <v>0</v>
      </c>
      <c r="BI908" s="84">
        <f t="shared" si="453"/>
        <v>0</v>
      </c>
      <c r="BJ908" s="84">
        <f t="shared" si="440"/>
        <v>0</v>
      </c>
      <c r="BK908" s="84">
        <f t="shared" si="441"/>
        <v>0</v>
      </c>
      <c r="BL908" s="84">
        <f t="shared" si="454"/>
        <v>0</v>
      </c>
      <c r="BM908" s="84">
        <f t="shared" si="442"/>
        <v>0</v>
      </c>
      <c r="BN908" s="84">
        <f t="shared" si="443"/>
        <v>0</v>
      </c>
      <c r="BO908" s="84">
        <f t="shared" si="455"/>
        <v>0</v>
      </c>
      <c r="BP908" s="84">
        <f t="shared" ref="BP908:BP971" si="459">IF(BO908&gt;BL908,BL908,BO908)</f>
        <v>0</v>
      </c>
      <c r="BQ908" s="84">
        <v>0</v>
      </c>
      <c r="BR908" s="84">
        <f t="shared" si="456"/>
        <v>0</v>
      </c>
      <c r="BS908" s="84">
        <v>0</v>
      </c>
    </row>
    <row r="909" spans="1:71" s="85" customFormat="1">
      <c r="A909" s="69">
        <v>900</v>
      </c>
      <c r="B909" s="1"/>
      <c r="C909" s="1"/>
      <c r="D909" s="2"/>
      <c r="E909" s="3"/>
      <c r="F909" s="4"/>
      <c r="G909" s="2"/>
      <c r="H909" s="4"/>
      <c r="I909" s="4"/>
      <c r="J909" s="4"/>
      <c r="K909" s="5"/>
      <c r="L909" s="32"/>
      <c r="M909" s="4"/>
      <c r="N909" s="4"/>
      <c r="O909" s="5"/>
      <c r="P909" s="32"/>
      <c r="Q909" s="4"/>
      <c r="R909" s="4"/>
      <c r="S909" s="47"/>
      <c r="T909" s="32"/>
      <c r="U909" s="4"/>
      <c r="V909" s="4"/>
      <c r="W909" s="47"/>
      <c r="X909" s="86">
        <f>IF(Dane!$E$3=1,AL909+AX909+BJ909,IF(Dane!$E$3=2,AR909+BD909+BP909,AT909+BF909+BR909))</f>
        <v>0</v>
      </c>
      <c r="Y909" s="87">
        <f>IF(Dane!$E$3=1,AM909+AY909+BK909,IF(Dane!$E$3=2,AS909+BE909+BQ909,AU909+BG909+BS909))</f>
        <v>0</v>
      </c>
      <c r="Z909" s="87">
        <f>IF(((H909*Dane!$C$9)-X909)&lt;0,0,(H909*Dane!$C$9)-X909)</f>
        <v>0</v>
      </c>
      <c r="AA909" s="88">
        <f>IFERROR(IF(((I909*Dane!$C$9)-Y909)&lt;0,0,(I909*Dane!$C$9)-Y909),0)</f>
        <v>0</v>
      </c>
      <c r="AB909" s="74"/>
      <c r="AC909" s="83">
        <f>IF(Dane!$E$3=1,AL909,IF(Dane!$E$3=2,AR909,AT909))</f>
        <v>0</v>
      </c>
      <c r="AD909" s="83">
        <f>IF(Dane!$E$3=1,AM909,IF(Dane!$E$3=2,AS909,AU909))</f>
        <v>0</v>
      </c>
      <c r="AE909" s="83">
        <f>IF(Dane!$E$3=1,AX909,IF(Dane!$E$3=2,BD909,BF909))</f>
        <v>0</v>
      </c>
      <c r="AF909" s="83">
        <f>IF(Dane!$E$3=1,AY909,IF(Dane!$E$3=2,BE909,BG909))</f>
        <v>0</v>
      </c>
      <c r="AG909" s="83">
        <f>IF(Dane!$E$3=1,BJ909,IF(Dane!$E$3=2,BP909,BR909))</f>
        <v>0</v>
      </c>
      <c r="AH909" s="83">
        <f>IF(Dane!$E$3=1,BK909,IF(Dane!$E$3=2,BQ909,BS909))</f>
        <v>0</v>
      </c>
      <c r="AI909" s="84">
        <f t="shared" si="444"/>
        <v>0</v>
      </c>
      <c r="AJ909" s="84">
        <f t="shared" si="445"/>
        <v>0</v>
      </c>
      <c r="AK909" s="84"/>
      <c r="AL909" s="84">
        <f t="shared" si="431"/>
        <v>0</v>
      </c>
      <c r="AM909" s="84">
        <f t="shared" si="446"/>
        <v>0</v>
      </c>
      <c r="AN909" s="84">
        <f t="shared" si="447"/>
        <v>0</v>
      </c>
      <c r="AO909" s="84">
        <f t="shared" si="432"/>
        <v>0</v>
      </c>
      <c r="AP909" s="84">
        <f t="shared" si="433"/>
        <v>0</v>
      </c>
      <c r="AQ909" s="84">
        <f t="shared" si="448"/>
        <v>0</v>
      </c>
      <c r="AR909" s="84">
        <f t="shared" si="457"/>
        <v>0</v>
      </c>
      <c r="AS909" s="84">
        <v>0</v>
      </c>
      <c r="AT909" s="84">
        <f t="shared" ref="AT909:AT972" si="460">IF(AQ909&gt;AN909,AN909,AQ909)</f>
        <v>0</v>
      </c>
      <c r="AU909" s="84">
        <v>0</v>
      </c>
      <c r="AV909" s="84">
        <f t="shared" si="434"/>
        <v>0</v>
      </c>
      <c r="AW909" s="84">
        <f t="shared" si="449"/>
        <v>0</v>
      </c>
      <c r="AX909" s="84">
        <f t="shared" si="435"/>
        <v>0</v>
      </c>
      <c r="AY909" s="84">
        <f t="shared" si="436"/>
        <v>0</v>
      </c>
      <c r="AZ909" s="84">
        <f t="shared" si="450"/>
        <v>0</v>
      </c>
      <c r="BA909" s="84">
        <f t="shared" si="437"/>
        <v>0</v>
      </c>
      <c r="BB909" s="84">
        <f t="shared" si="438"/>
        <v>0</v>
      </c>
      <c r="BC909" s="84">
        <f t="shared" si="451"/>
        <v>0</v>
      </c>
      <c r="BD909" s="84">
        <f t="shared" si="458"/>
        <v>0</v>
      </c>
      <c r="BE909" s="84">
        <v>0</v>
      </c>
      <c r="BF909" s="84">
        <f t="shared" si="452"/>
        <v>0</v>
      </c>
      <c r="BG909" s="84">
        <v>0</v>
      </c>
      <c r="BH909" s="84">
        <f t="shared" si="439"/>
        <v>0</v>
      </c>
      <c r="BI909" s="84">
        <f t="shared" si="453"/>
        <v>0</v>
      </c>
      <c r="BJ909" s="84">
        <f t="shared" si="440"/>
        <v>0</v>
      </c>
      <c r="BK909" s="84">
        <f t="shared" si="441"/>
        <v>0</v>
      </c>
      <c r="BL909" s="84">
        <f t="shared" si="454"/>
        <v>0</v>
      </c>
      <c r="BM909" s="84">
        <f t="shared" si="442"/>
        <v>0</v>
      </c>
      <c r="BN909" s="84">
        <f t="shared" si="443"/>
        <v>0</v>
      </c>
      <c r="BO909" s="84">
        <f t="shared" si="455"/>
        <v>0</v>
      </c>
      <c r="BP909" s="84">
        <f t="shared" si="459"/>
        <v>0</v>
      </c>
      <c r="BQ909" s="84">
        <v>0</v>
      </c>
      <c r="BR909" s="84">
        <f t="shared" si="456"/>
        <v>0</v>
      </c>
      <c r="BS909" s="84">
        <v>0</v>
      </c>
    </row>
    <row r="910" spans="1:71" s="85" customFormat="1">
      <c r="A910" s="69">
        <v>901</v>
      </c>
      <c r="B910" s="1"/>
      <c r="C910" s="1"/>
      <c r="D910" s="2"/>
      <c r="E910" s="3"/>
      <c r="F910" s="4"/>
      <c r="G910" s="2"/>
      <c r="H910" s="4"/>
      <c r="I910" s="4"/>
      <c r="J910" s="4"/>
      <c r="K910" s="5"/>
      <c r="L910" s="32"/>
      <c r="M910" s="4"/>
      <c r="N910" s="4"/>
      <c r="O910" s="5"/>
      <c r="P910" s="32"/>
      <c r="Q910" s="4"/>
      <c r="R910" s="4"/>
      <c r="S910" s="47"/>
      <c r="T910" s="32"/>
      <c r="U910" s="4"/>
      <c r="V910" s="4"/>
      <c r="W910" s="47"/>
      <c r="X910" s="86">
        <f>IF(Dane!$E$3=1,AL910+AX910+BJ910,IF(Dane!$E$3=2,AR910+BD910+BP910,AT910+BF910+BR910))</f>
        <v>0</v>
      </c>
      <c r="Y910" s="87">
        <f>IF(Dane!$E$3=1,AM910+AY910+BK910,IF(Dane!$E$3=2,AS910+BE910+BQ910,AU910+BG910+BS910))</f>
        <v>0</v>
      </c>
      <c r="Z910" s="87">
        <f>IF(((H910*Dane!$C$9)-X910)&lt;0,0,(H910*Dane!$C$9)-X910)</f>
        <v>0</v>
      </c>
      <c r="AA910" s="88">
        <f>IFERROR(IF(((I910*Dane!$C$9)-Y910)&lt;0,0,(I910*Dane!$C$9)-Y910),0)</f>
        <v>0</v>
      </c>
      <c r="AB910" s="74"/>
      <c r="AC910" s="83">
        <f>IF(Dane!$E$3=1,AL910,IF(Dane!$E$3=2,AR910,AT910))</f>
        <v>0</v>
      </c>
      <c r="AD910" s="83">
        <f>IF(Dane!$E$3=1,AM910,IF(Dane!$E$3=2,AS910,AU910))</f>
        <v>0</v>
      </c>
      <c r="AE910" s="83">
        <f>IF(Dane!$E$3=1,AX910,IF(Dane!$E$3=2,BD910,BF910))</f>
        <v>0</v>
      </c>
      <c r="AF910" s="83">
        <f>IF(Dane!$E$3=1,AY910,IF(Dane!$E$3=2,BE910,BG910))</f>
        <v>0</v>
      </c>
      <c r="AG910" s="83">
        <f>IF(Dane!$E$3=1,BJ910,IF(Dane!$E$3=2,BP910,BR910))</f>
        <v>0</v>
      </c>
      <c r="AH910" s="83">
        <f>IF(Dane!$E$3=1,BK910,IF(Dane!$E$3=2,BQ910,BS910))</f>
        <v>0</v>
      </c>
      <c r="AI910" s="84">
        <f t="shared" si="444"/>
        <v>0</v>
      </c>
      <c r="AJ910" s="84">
        <f t="shared" si="445"/>
        <v>0</v>
      </c>
      <c r="AK910" s="84"/>
      <c r="AL910" s="84">
        <f t="shared" si="431"/>
        <v>0</v>
      </c>
      <c r="AM910" s="84">
        <f t="shared" si="446"/>
        <v>0</v>
      </c>
      <c r="AN910" s="84">
        <f t="shared" si="447"/>
        <v>0</v>
      </c>
      <c r="AO910" s="84">
        <f t="shared" si="432"/>
        <v>0</v>
      </c>
      <c r="AP910" s="84">
        <f t="shared" si="433"/>
        <v>0</v>
      </c>
      <c r="AQ910" s="84">
        <f t="shared" si="448"/>
        <v>0</v>
      </c>
      <c r="AR910" s="84">
        <f t="shared" si="457"/>
        <v>0</v>
      </c>
      <c r="AS910" s="84">
        <v>0</v>
      </c>
      <c r="AT910" s="84">
        <f t="shared" si="460"/>
        <v>0</v>
      </c>
      <c r="AU910" s="84">
        <v>0</v>
      </c>
      <c r="AV910" s="84">
        <f t="shared" si="434"/>
        <v>0</v>
      </c>
      <c r="AW910" s="84">
        <f t="shared" si="449"/>
        <v>0</v>
      </c>
      <c r="AX910" s="84">
        <f t="shared" si="435"/>
        <v>0</v>
      </c>
      <c r="AY910" s="84">
        <f t="shared" si="436"/>
        <v>0</v>
      </c>
      <c r="AZ910" s="84">
        <f t="shared" si="450"/>
        <v>0</v>
      </c>
      <c r="BA910" s="84">
        <f t="shared" si="437"/>
        <v>0</v>
      </c>
      <c r="BB910" s="84">
        <f t="shared" si="438"/>
        <v>0</v>
      </c>
      <c r="BC910" s="84">
        <f t="shared" si="451"/>
        <v>0</v>
      </c>
      <c r="BD910" s="84">
        <f t="shared" si="458"/>
        <v>0</v>
      </c>
      <c r="BE910" s="84">
        <v>0</v>
      </c>
      <c r="BF910" s="84">
        <f t="shared" si="452"/>
        <v>0</v>
      </c>
      <c r="BG910" s="84">
        <v>0</v>
      </c>
      <c r="BH910" s="84">
        <f t="shared" si="439"/>
        <v>0</v>
      </c>
      <c r="BI910" s="84">
        <f t="shared" si="453"/>
        <v>0</v>
      </c>
      <c r="BJ910" s="84">
        <f t="shared" si="440"/>
        <v>0</v>
      </c>
      <c r="BK910" s="84">
        <f t="shared" si="441"/>
        <v>0</v>
      </c>
      <c r="BL910" s="84">
        <f t="shared" si="454"/>
        <v>0</v>
      </c>
      <c r="BM910" s="84">
        <f t="shared" si="442"/>
        <v>0</v>
      </c>
      <c r="BN910" s="84">
        <f t="shared" si="443"/>
        <v>0</v>
      </c>
      <c r="BO910" s="84">
        <f t="shared" si="455"/>
        <v>0</v>
      </c>
      <c r="BP910" s="84">
        <f t="shared" si="459"/>
        <v>0</v>
      </c>
      <c r="BQ910" s="84">
        <v>0</v>
      </c>
      <c r="BR910" s="84">
        <f t="shared" si="456"/>
        <v>0</v>
      </c>
      <c r="BS910" s="84">
        <v>0</v>
      </c>
    </row>
    <row r="911" spans="1:71" s="85" customFormat="1">
      <c r="A911" s="69">
        <v>902</v>
      </c>
      <c r="B911" s="1"/>
      <c r="C911" s="1"/>
      <c r="D911" s="2"/>
      <c r="E911" s="3"/>
      <c r="F911" s="4"/>
      <c r="G911" s="2"/>
      <c r="H911" s="4"/>
      <c r="I911" s="4"/>
      <c r="J911" s="4"/>
      <c r="K911" s="5"/>
      <c r="L911" s="32"/>
      <c r="M911" s="4"/>
      <c r="N911" s="4"/>
      <c r="O911" s="5"/>
      <c r="P911" s="32"/>
      <c r="Q911" s="4"/>
      <c r="R911" s="4"/>
      <c r="S911" s="47"/>
      <c r="T911" s="32"/>
      <c r="U911" s="4"/>
      <c r="V911" s="4"/>
      <c r="W911" s="47"/>
      <c r="X911" s="86">
        <f>IF(Dane!$E$3=1,AL911+AX911+BJ911,IF(Dane!$E$3=2,AR911+BD911+BP911,AT911+BF911+BR911))</f>
        <v>0</v>
      </c>
      <c r="Y911" s="87">
        <f>IF(Dane!$E$3=1,AM911+AY911+BK911,IF(Dane!$E$3=2,AS911+BE911+BQ911,AU911+BG911+BS911))</f>
        <v>0</v>
      </c>
      <c r="Z911" s="87">
        <f>IF(((H911*Dane!$C$9)-X911)&lt;0,0,(H911*Dane!$C$9)-X911)</f>
        <v>0</v>
      </c>
      <c r="AA911" s="88">
        <f>IFERROR(IF(((I911*Dane!$C$9)-Y911)&lt;0,0,(I911*Dane!$C$9)-Y911),0)</f>
        <v>0</v>
      </c>
      <c r="AB911" s="74"/>
      <c r="AC911" s="83">
        <f>IF(Dane!$E$3=1,AL911,IF(Dane!$E$3=2,AR911,AT911))</f>
        <v>0</v>
      </c>
      <c r="AD911" s="83">
        <f>IF(Dane!$E$3=1,AM911,IF(Dane!$E$3=2,AS911,AU911))</f>
        <v>0</v>
      </c>
      <c r="AE911" s="83">
        <f>IF(Dane!$E$3=1,AX911,IF(Dane!$E$3=2,BD911,BF911))</f>
        <v>0</v>
      </c>
      <c r="AF911" s="83">
        <f>IF(Dane!$E$3=1,AY911,IF(Dane!$E$3=2,BE911,BG911))</f>
        <v>0</v>
      </c>
      <c r="AG911" s="83">
        <f>IF(Dane!$E$3=1,BJ911,IF(Dane!$E$3=2,BP911,BR911))</f>
        <v>0</v>
      </c>
      <c r="AH911" s="83">
        <f>IF(Dane!$E$3=1,BK911,IF(Dane!$E$3=2,BQ911,BS911))</f>
        <v>0</v>
      </c>
      <c r="AI911" s="84">
        <f t="shared" si="444"/>
        <v>0</v>
      </c>
      <c r="AJ911" s="84">
        <f t="shared" si="445"/>
        <v>0</v>
      </c>
      <c r="AK911" s="84"/>
      <c r="AL911" s="84">
        <f t="shared" si="431"/>
        <v>0</v>
      </c>
      <c r="AM911" s="84">
        <f t="shared" si="446"/>
        <v>0</v>
      </c>
      <c r="AN911" s="84">
        <f t="shared" si="447"/>
        <v>0</v>
      </c>
      <c r="AO911" s="84">
        <f t="shared" si="432"/>
        <v>0</v>
      </c>
      <c r="AP911" s="84">
        <f t="shared" si="433"/>
        <v>0</v>
      </c>
      <c r="AQ911" s="84">
        <f t="shared" si="448"/>
        <v>0</v>
      </c>
      <c r="AR911" s="84">
        <f t="shared" si="457"/>
        <v>0</v>
      </c>
      <c r="AS911" s="84">
        <v>0</v>
      </c>
      <c r="AT911" s="84">
        <f t="shared" si="460"/>
        <v>0</v>
      </c>
      <c r="AU911" s="84">
        <v>0</v>
      </c>
      <c r="AV911" s="84">
        <f t="shared" si="434"/>
        <v>0</v>
      </c>
      <c r="AW911" s="84">
        <f t="shared" si="449"/>
        <v>0</v>
      </c>
      <c r="AX911" s="84">
        <f t="shared" si="435"/>
        <v>0</v>
      </c>
      <c r="AY911" s="84">
        <f t="shared" si="436"/>
        <v>0</v>
      </c>
      <c r="AZ911" s="84">
        <f t="shared" si="450"/>
        <v>0</v>
      </c>
      <c r="BA911" s="84">
        <f t="shared" si="437"/>
        <v>0</v>
      </c>
      <c r="BB911" s="84">
        <f t="shared" si="438"/>
        <v>0</v>
      </c>
      <c r="BC911" s="84">
        <f t="shared" si="451"/>
        <v>0</v>
      </c>
      <c r="BD911" s="84">
        <f t="shared" si="458"/>
        <v>0</v>
      </c>
      <c r="BE911" s="84">
        <v>0</v>
      </c>
      <c r="BF911" s="84">
        <f t="shared" si="452"/>
        <v>0</v>
      </c>
      <c r="BG911" s="84">
        <v>0</v>
      </c>
      <c r="BH911" s="84">
        <f t="shared" si="439"/>
        <v>0</v>
      </c>
      <c r="BI911" s="84">
        <f t="shared" si="453"/>
        <v>0</v>
      </c>
      <c r="BJ911" s="84">
        <f t="shared" si="440"/>
        <v>0</v>
      </c>
      <c r="BK911" s="84">
        <f t="shared" si="441"/>
        <v>0</v>
      </c>
      <c r="BL911" s="84">
        <f t="shared" si="454"/>
        <v>0</v>
      </c>
      <c r="BM911" s="84">
        <f t="shared" si="442"/>
        <v>0</v>
      </c>
      <c r="BN911" s="84">
        <f t="shared" si="443"/>
        <v>0</v>
      </c>
      <c r="BO911" s="84">
        <f t="shared" si="455"/>
        <v>0</v>
      </c>
      <c r="BP911" s="84">
        <f t="shared" si="459"/>
        <v>0</v>
      </c>
      <c r="BQ911" s="84">
        <v>0</v>
      </c>
      <c r="BR911" s="84">
        <f t="shared" si="456"/>
        <v>0</v>
      </c>
      <c r="BS911" s="84">
        <v>0</v>
      </c>
    </row>
    <row r="912" spans="1:71" s="85" customFormat="1">
      <c r="A912" s="69">
        <v>903</v>
      </c>
      <c r="B912" s="1"/>
      <c r="C912" s="1"/>
      <c r="D912" s="2"/>
      <c r="E912" s="3"/>
      <c r="F912" s="4"/>
      <c r="G912" s="2"/>
      <c r="H912" s="4"/>
      <c r="I912" s="4"/>
      <c r="J912" s="4"/>
      <c r="K912" s="5"/>
      <c r="L912" s="32"/>
      <c r="M912" s="4"/>
      <c r="N912" s="4"/>
      <c r="O912" s="5"/>
      <c r="P912" s="32"/>
      <c r="Q912" s="4"/>
      <c r="R912" s="4"/>
      <c r="S912" s="47"/>
      <c r="T912" s="32"/>
      <c r="U912" s="4"/>
      <c r="V912" s="4"/>
      <c r="W912" s="47"/>
      <c r="X912" s="86">
        <f>IF(Dane!$E$3=1,AL912+AX912+BJ912,IF(Dane!$E$3=2,AR912+BD912+BP912,AT912+BF912+BR912))</f>
        <v>0</v>
      </c>
      <c r="Y912" s="87">
        <f>IF(Dane!$E$3=1,AM912+AY912+BK912,IF(Dane!$E$3=2,AS912+BE912+BQ912,AU912+BG912+BS912))</f>
        <v>0</v>
      </c>
      <c r="Z912" s="87">
        <f>IF(((H912*Dane!$C$9)-X912)&lt;0,0,(H912*Dane!$C$9)-X912)</f>
        <v>0</v>
      </c>
      <c r="AA912" s="88">
        <f>IFERROR(IF(((I912*Dane!$C$9)-Y912)&lt;0,0,(I912*Dane!$C$9)-Y912),0)</f>
        <v>0</v>
      </c>
      <c r="AB912" s="74"/>
      <c r="AC912" s="83">
        <f>IF(Dane!$E$3=1,AL912,IF(Dane!$E$3=2,AR912,AT912))</f>
        <v>0</v>
      </c>
      <c r="AD912" s="83">
        <f>IF(Dane!$E$3=1,AM912,IF(Dane!$E$3=2,AS912,AU912))</f>
        <v>0</v>
      </c>
      <c r="AE912" s="83">
        <f>IF(Dane!$E$3=1,AX912,IF(Dane!$E$3=2,BD912,BF912))</f>
        <v>0</v>
      </c>
      <c r="AF912" s="83">
        <f>IF(Dane!$E$3=1,AY912,IF(Dane!$E$3=2,BE912,BG912))</f>
        <v>0</v>
      </c>
      <c r="AG912" s="83">
        <f>IF(Dane!$E$3=1,BJ912,IF(Dane!$E$3=2,BP912,BR912))</f>
        <v>0</v>
      </c>
      <c r="AH912" s="83">
        <f>IF(Dane!$E$3=1,BK912,IF(Dane!$E$3=2,BQ912,BS912))</f>
        <v>0</v>
      </c>
      <c r="AI912" s="84">
        <f t="shared" si="444"/>
        <v>0</v>
      </c>
      <c r="AJ912" s="84">
        <f t="shared" si="445"/>
        <v>0</v>
      </c>
      <c r="AK912" s="84"/>
      <c r="AL912" s="84">
        <f t="shared" si="431"/>
        <v>0</v>
      </c>
      <c r="AM912" s="84">
        <f t="shared" si="446"/>
        <v>0</v>
      </c>
      <c r="AN912" s="84">
        <f t="shared" si="447"/>
        <v>0</v>
      </c>
      <c r="AO912" s="84">
        <f t="shared" si="432"/>
        <v>0</v>
      </c>
      <c r="AP912" s="84">
        <f t="shared" si="433"/>
        <v>0</v>
      </c>
      <c r="AQ912" s="84">
        <f t="shared" si="448"/>
        <v>0</v>
      </c>
      <c r="AR912" s="84">
        <f t="shared" si="457"/>
        <v>0</v>
      </c>
      <c r="AS912" s="84">
        <v>0</v>
      </c>
      <c r="AT912" s="84">
        <f t="shared" si="460"/>
        <v>0</v>
      </c>
      <c r="AU912" s="84">
        <v>0</v>
      </c>
      <c r="AV912" s="84">
        <f t="shared" si="434"/>
        <v>0</v>
      </c>
      <c r="AW912" s="84">
        <f t="shared" si="449"/>
        <v>0</v>
      </c>
      <c r="AX912" s="84">
        <f t="shared" si="435"/>
        <v>0</v>
      </c>
      <c r="AY912" s="84">
        <f t="shared" si="436"/>
        <v>0</v>
      </c>
      <c r="AZ912" s="84">
        <f t="shared" si="450"/>
        <v>0</v>
      </c>
      <c r="BA912" s="84">
        <f t="shared" si="437"/>
        <v>0</v>
      </c>
      <c r="BB912" s="84">
        <f t="shared" si="438"/>
        <v>0</v>
      </c>
      <c r="BC912" s="84">
        <f t="shared" si="451"/>
        <v>0</v>
      </c>
      <c r="BD912" s="84">
        <f t="shared" si="458"/>
        <v>0</v>
      </c>
      <c r="BE912" s="84">
        <v>0</v>
      </c>
      <c r="BF912" s="84">
        <f t="shared" si="452"/>
        <v>0</v>
      </c>
      <c r="BG912" s="84">
        <v>0</v>
      </c>
      <c r="BH912" s="84">
        <f t="shared" si="439"/>
        <v>0</v>
      </c>
      <c r="BI912" s="84">
        <f t="shared" si="453"/>
        <v>0</v>
      </c>
      <c r="BJ912" s="84">
        <f t="shared" si="440"/>
        <v>0</v>
      </c>
      <c r="BK912" s="84">
        <f t="shared" si="441"/>
        <v>0</v>
      </c>
      <c r="BL912" s="84">
        <f t="shared" si="454"/>
        <v>0</v>
      </c>
      <c r="BM912" s="84">
        <f t="shared" si="442"/>
        <v>0</v>
      </c>
      <c r="BN912" s="84">
        <f t="shared" si="443"/>
        <v>0</v>
      </c>
      <c r="BO912" s="84">
        <f t="shared" si="455"/>
        <v>0</v>
      </c>
      <c r="BP912" s="84">
        <f t="shared" si="459"/>
        <v>0</v>
      </c>
      <c r="BQ912" s="84">
        <v>0</v>
      </c>
      <c r="BR912" s="84">
        <f t="shared" si="456"/>
        <v>0</v>
      </c>
      <c r="BS912" s="84">
        <v>0</v>
      </c>
    </row>
    <row r="913" spans="1:71" s="85" customFormat="1">
      <c r="A913" s="69">
        <v>904</v>
      </c>
      <c r="B913" s="1"/>
      <c r="C913" s="1"/>
      <c r="D913" s="2"/>
      <c r="E913" s="3"/>
      <c r="F913" s="4"/>
      <c r="G913" s="2"/>
      <c r="H913" s="4"/>
      <c r="I913" s="4"/>
      <c r="J913" s="4"/>
      <c r="K913" s="5"/>
      <c r="L913" s="32"/>
      <c r="M913" s="4"/>
      <c r="N913" s="4"/>
      <c r="O913" s="5"/>
      <c r="P913" s="32"/>
      <c r="Q913" s="4"/>
      <c r="R913" s="4"/>
      <c r="S913" s="47"/>
      <c r="T913" s="32"/>
      <c r="U913" s="4"/>
      <c r="V913" s="4"/>
      <c r="W913" s="47"/>
      <c r="X913" s="86">
        <f>IF(Dane!$E$3=1,AL913+AX913+BJ913,IF(Dane!$E$3=2,AR913+BD913+BP913,AT913+BF913+BR913))</f>
        <v>0</v>
      </c>
      <c r="Y913" s="87">
        <f>IF(Dane!$E$3=1,AM913+AY913+BK913,IF(Dane!$E$3=2,AS913+BE913+BQ913,AU913+BG913+BS913))</f>
        <v>0</v>
      </c>
      <c r="Z913" s="87">
        <f>IF(((H913*Dane!$C$9)-X913)&lt;0,0,(H913*Dane!$C$9)-X913)</f>
        <v>0</v>
      </c>
      <c r="AA913" s="88">
        <f>IFERROR(IF(((I913*Dane!$C$9)-Y913)&lt;0,0,(I913*Dane!$C$9)-Y913),0)</f>
        <v>0</v>
      </c>
      <c r="AB913" s="74"/>
      <c r="AC913" s="83">
        <f>IF(Dane!$E$3=1,AL913,IF(Dane!$E$3=2,AR913,AT913))</f>
        <v>0</v>
      </c>
      <c r="AD913" s="83">
        <f>IF(Dane!$E$3=1,AM913,IF(Dane!$E$3=2,AS913,AU913))</f>
        <v>0</v>
      </c>
      <c r="AE913" s="83">
        <f>IF(Dane!$E$3=1,AX913,IF(Dane!$E$3=2,BD913,BF913))</f>
        <v>0</v>
      </c>
      <c r="AF913" s="83">
        <f>IF(Dane!$E$3=1,AY913,IF(Dane!$E$3=2,BE913,BG913))</f>
        <v>0</v>
      </c>
      <c r="AG913" s="83">
        <f>IF(Dane!$E$3=1,BJ913,IF(Dane!$E$3=2,BP913,BR913))</f>
        <v>0</v>
      </c>
      <c r="AH913" s="83">
        <f>IF(Dane!$E$3=1,BK913,IF(Dane!$E$3=2,BQ913,BS913))</f>
        <v>0</v>
      </c>
      <c r="AI913" s="84">
        <f t="shared" si="444"/>
        <v>0</v>
      </c>
      <c r="AJ913" s="84">
        <f t="shared" si="445"/>
        <v>0</v>
      </c>
      <c r="AK913" s="84"/>
      <c r="AL913" s="84">
        <f t="shared" si="431"/>
        <v>0</v>
      </c>
      <c r="AM913" s="84">
        <f t="shared" si="446"/>
        <v>0</v>
      </c>
      <c r="AN913" s="84">
        <f t="shared" si="447"/>
        <v>0</v>
      </c>
      <c r="AO913" s="84">
        <f t="shared" si="432"/>
        <v>0</v>
      </c>
      <c r="AP913" s="84">
        <f t="shared" si="433"/>
        <v>0</v>
      </c>
      <c r="AQ913" s="84">
        <f t="shared" si="448"/>
        <v>0</v>
      </c>
      <c r="AR913" s="84">
        <f t="shared" si="457"/>
        <v>0</v>
      </c>
      <c r="AS913" s="84">
        <v>0</v>
      </c>
      <c r="AT913" s="84">
        <f t="shared" si="460"/>
        <v>0</v>
      </c>
      <c r="AU913" s="84">
        <v>0</v>
      </c>
      <c r="AV913" s="84">
        <f t="shared" si="434"/>
        <v>0</v>
      </c>
      <c r="AW913" s="84">
        <f t="shared" si="449"/>
        <v>0</v>
      </c>
      <c r="AX913" s="84">
        <f t="shared" si="435"/>
        <v>0</v>
      </c>
      <c r="AY913" s="84">
        <f t="shared" si="436"/>
        <v>0</v>
      </c>
      <c r="AZ913" s="84">
        <f t="shared" si="450"/>
        <v>0</v>
      </c>
      <c r="BA913" s="84">
        <f t="shared" si="437"/>
        <v>0</v>
      </c>
      <c r="BB913" s="84">
        <f t="shared" si="438"/>
        <v>0</v>
      </c>
      <c r="BC913" s="84">
        <f t="shared" si="451"/>
        <v>0</v>
      </c>
      <c r="BD913" s="84">
        <f t="shared" si="458"/>
        <v>0</v>
      </c>
      <c r="BE913" s="84">
        <v>0</v>
      </c>
      <c r="BF913" s="84">
        <f t="shared" si="452"/>
        <v>0</v>
      </c>
      <c r="BG913" s="84">
        <v>0</v>
      </c>
      <c r="BH913" s="84">
        <f t="shared" si="439"/>
        <v>0</v>
      </c>
      <c r="BI913" s="84">
        <f t="shared" si="453"/>
        <v>0</v>
      </c>
      <c r="BJ913" s="84">
        <f t="shared" si="440"/>
        <v>0</v>
      </c>
      <c r="BK913" s="84">
        <f t="shared" si="441"/>
        <v>0</v>
      </c>
      <c r="BL913" s="84">
        <f t="shared" si="454"/>
        <v>0</v>
      </c>
      <c r="BM913" s="84">
        <f t="shared" si="442"/>
        <v>0</v>
      </c>
      <c r="BN913" s="84">
        <f t="shared" si="443"/>
        <v>0</v>
      </c>
      <c r="BO913" s="84">
        <f t="shared" si="455"/>
        <v>0</v>
      </c>
      <c r="BP913" s="84">
        <f t="shared" si="459"/>
        <v>0</v>
      </c>
      <c r="BQ913" s="84">
        <v>0</v>
      </c>
      <c r="BR913" s="84">
        <f t="shared" si="456"/>
        <v>0</v>
      </c>
      <c r="BS913" s="84">
        <v>0</v>
      </c>
    </row>
    <row r="914" spans="1:71" s="85" customFormat="1">
      <c r="A914" s="69">
        <v>905</v>
      </c>
      <c r="B914" s="1"/>
      <c r="C914" s="1"/>
      <c r="D914" s="2"/>
      <c r="E914" s="3"/>
      <c r="F914" s="4"/>
      <c r="G914" s="2"/>
      <c r="H914" s="4"/>
      <c r="I914" s="4"/>
      <c r="J914" s="4"/>
      <c r="K914" s="5"/>
      <c r="L914" s="32"/>
      <c r="M914" s="4"/>
      <c r="N914" s="4"/>
      <c r="O914" s="5"/>
      <c r="P914" s="32"/>
      <c r="Q914" s="4"/>
      <c r="R914" s="4"/>
      <c r="S914" s="47"/>
      <c r="T914" s="32"/>
      <c r="U914" s="4"/>
      <c r="V914" s="4"/>
      <c r="W914" s="47"/>
      <c r="X914" s="86">
        <f>IF(Dane!$E$3=1,AL914+AX914+BJ914,IF(Dane!$E$3=2,AR914+BD914+BP914,AT914+BF914+BR914))</f>
        <v>0</v>
      </c>
      <c r="Y914" s="87">
        <f>IF(Dane!$E$3=1,AM914+AY914+BK914,IF(Dane!$E$3=2,AS914+BE914+BQ914,AU914+BG914+BS914))</f>
        <v>0</v>
      </c>
      <c r="Z914" s="87">
        <f>IF(((H914*Dane!$C$9)-X914)&lt;0,0,(H914*Dane!$C$9)-X914)</f>
        <v>0</v>
      </c>
      <c r="AA914" s="88">
        <f>IFERROR(IF(((I914*Dane!$C$9)-Y914)&lt;0,0,(I914*Dane!$C$9)-Y914),0)</f>
        <v>0</v>
      </c>
      <c r="AB914" s="74"/>
      <c r="AC914" s="83">
        <f>IF(Dane!$E$3=1,AL914,IF(Dane!$E$3=2,AR914,AT914))</f>
        <v>0</v>
      </c>
      <c r="AD914" s="83">
        <f>IF(Dane!$E$3=1,AM914,IF(Dane!$E$3=2,AS914,AU914))</f>
        <v>0</v>
      </c>
      <c r="AE914" s="83">
        <f>IF(Dane!$E$3=1,AX914,IF(Dane!$E$3=2,BD914,BF914))</f>
        <v>0</v>
      </c>
      <c r="AF914" s="83">
        <f>IF(Dane!$E$3=1,AY914,IF(Dane!$E$3=2,BE914,BG914))</f>
        <v>0</v>
      </c>
      <c r="AG914" s="83">
        <f>IF(Dane!$E$3=1,BJ914,IF(Dane!$E$3=2,BP914,BR914))</f>
        <v>0</v>
      </c>
      <c r="AH914" s="83">
        <f>IF(Dane!$E$3=1,BK914,IF(Dane!$E$3=2,BQ914,BS914))</f>
        <v>0</v>
      </c>
      <c r="AI914" s="84">
        <f t="shared" si="444"/>
        <v>0</v>
      </c>
      <c r="AJ914" s="84">
        <f t="shared" si="445"/>
        <v>0</v>
      </c>
      <c r="AK914" s="84"/>
      <c r="AL914" s="84">
        <f t="shared" si="431"/>
        <v>0</v>
      </c>
      <c r="AM914" s="84">
        <f t="shared" si="446"/>
        <v>0</v>
      </c>
      <c r="AN914" s="84">
        <f t="shared" si="447"/>
        <v>0</v>
      </c>
      <c r="AO914" s="84">
        <f t="shared" si="432"/>
        <v>0</v>
      </c>
      <c r="AP914" s="84">
        <f t="shared" si="433"/>
        <v>0</v>
      </c>
      <c r="AQ914" s="84">
        <f t="shared" si="448"/>
        <v>0</v>
      </c>
      <c r="AR914" s="84">
        <f t="shared" si="457"/>
        <v>0</v>
      </c>
      <c r="AS914" s="84">
        <v>0</v>
      </c>
      <c r="AT914" s="84">
        <f t="shared" si="460"/>
        <v>0</v>
      </c>
      <c r="AU914" s="84">
        <v>0</v>
      </c>
      <c r="AV914" s="84">
        <f t="shared" si="434"/>
        <v>0</v>
      </c>
      <c r="AW914" s="84">
        <f t="shared" si="449"/>
        <v>0</v>
      </c>
      <c r="AX914" s="84">
        <f t="shared" si="435"/>
        <v>0</v>
      </c>
      <c r="AY914" s="84">
        <f t="shared" si="436"/>
        <v>0</v>
      </c>
      <c r="AZ914" s="84">
        <f t="shared" si="450"/>
        <v>0</v>
      </c>
      <c r="BA914" s="84">
        <f t="shared" si="437"/>
        <v>0</v>
      </c>
      <c r="BB914" s="84">
        <f t="shared" si="438"/>
        <v>0</v>
      </c>
      <c r="BC914" s="84">
        <f t="shared" si="451"/>
        <v>0</v>
      </c>
      <c r="BD914" s="84">
        <f t="shared" si="458"/>
        <v>0</v>
      </c>
      <c r="BE914" s="84">
        <v>0</v>
      </c>
      <c r="BF914" s="84">
        <f t="shared" si="452"/>
        <v>0</v>
      </c>
      <c r="BG914" s="84">
        <v>0</v>
      </c>
      <c r="BH914" s="84">
        <f t="shared" si="439"/>
        <v>0</v>
      </c>
      <c r="BI914" s="84">
        <f t="shared" si="453"/>
        <v>0</v>
      </c>
      <c r="BJ914" s="84">
        <f t="shared" si="440"/>
        <v>0</v>
      </c>
      <c r="BK914" s="84">
        <f t="shared" si="441"/>
        <v>0</v>
      </c>
      <c r="BL914" s="84">
        <f t="shared" si="454"/>
        <v>0</v>
      </c>
      <c r="BM914" s="84">
        <f t="shared" si="442"/>
        <v>0</v>
      </c>
      <c r="BN914" s="84">
        <f t="shared" si="443"/>
        <v>0</v>
      </c>
      <c r="BO914" s="84">
        <f t="shared" si="455"/>
        <v>0</v>
      </c>
      <c r="BP914" s="84">
        <f t="shared" si="459"/>
        <v>0</v>
      </c>
      <c r="BQ914" s="84">
        <v>0</v>
      </c>
      <c r="BR914" s="84">
        <f t="shared" si="456"/>
        <v>0</v>
      </c>
      <c r="BS914" s="84">
        <v>0</v>
      </c>
    </row>
    <row r="915" spans="1:71" s="85" customFormat="1">
      <c r="A915" s="69">
        <v>906</v>
      </c>
      <c r="B915" s="1"/>
      <c r="C915" s="1"/>
      <c r="D915" s="2"/>
      <c r="E915" s="3"/>
      <c r="F915" s="4"/>
      <c r="G915" s="2"/>
      <c r="H915" s="4"/>
      <c r="I915" s="4"/>
      <c r="J915" s="4"/>
      <c r="K915" s="5"/>
      <c r="L915" s="32"/>
      <c r="M915" s="4"/>
      <c r="N915" s="4"/>
      <c r="O915" s="5"/>
      <c r="P915" s="32"/>
      <c r="Q915" s="4"/>
      <c r="R915" s="4"/>
      <c r="S915" s="47"/>
      <c r="T915" s="32"/>
      <c r="U915" s="4"/>
      <c r="V915" s="4"/>
      <c r="W915" s="47"/>
      <c r="X915" s="86">
        <f>IF(Dane!$E$3=1,AL915+AX915+BJ915,IF(Dane!$E$3=2,AR915+BD915+BP915,AT915+BF915+BR915))</f>
        <v>0</v>
      </c>
      <c r="Y915" s="87">
        <f>IF(Dane!$E$3=1,AM915+AY915+BK915,IF(Dane!$E$3=2,AS915+BE915+BQ915,AU915+BG915+BS915))</f>
        <v>0</v>
      </c>
      <c r="Z915" s="87">
        <f>IF(((H915*Dane!$C$9)-X915)&lt;0,0,(H915*Dane!$C$9)-X915)</f>
        <v>0</v>
      </c>
      <c r="AA915" s="88">
        <f>IFERROR(IF(((I915*Dane!$C$9)-Y915)&lt;0,0,(I915*Dane!$C$9)-Y915),0)</f>
        <v>0</v>
      </c>
      <c r="AB915" s="74"/>
      <c r="AC915" s="83">
        <f>IF(Dane!$E$3=1,AL915,IF(Dane!$E$3=2,AR915,AT915))</f>
        <v>0</v>
      </c>
      <c r="AD915" s="83">
        <f>IF(Dane!$E$3=1,AM915,IF(Dane!$E$3=2,AS915,AU915))</f>
        <v>0</v>
      </c>
      <c r="AE915" s="83">
        <f>IF(Dane!$E$3=1,AX915,IF(Dane!$E$3=2,BD915,BF915))</f>
        <v>0</v>
      </c>
      <c r="AF915" s="83">
        <f>IF(Dane!$E$3=1,AY915,IF(Dane!$E$3=2,BE915,BG915))</f>
        <v>0</v>
      </c>
      <c r="AG915" s="83">
        <f>IF(Dane!$E$3=1,BJ915,IF(Dane!$E$3=2,BP915,BR915))</f>
        <v>0</v>
      </c>
      <c r="AH915" s="83">
        <f>IF(Dane!$E$3=1,BK915,IF(Dane!$E$3=2,BQ915,BS915))</f>
        <v>0</v>
      </c>
      <c r="AI915" s="84">
        <f t="shared" si="444"/>
        <v>0</v>
      </c>
      <c r="AJ915" s="84">
        <f t="shared" si="445"/>
        <v>0</v>
      </c>
      <c r="AK915" s="84"/>
      <c r="AL915" s="84">
        <f t="shared" si="431"/>
        <v>0</v>
      </c>
      <c r="AM915" s="84">
        <f t="shared" si="446"/>
        <v>0</v>
      </c>
      <c r="AN915" s="84">
        <f t="shared" si="447"/>
        <v>0</v>
      </c>
      <c r="AO915" s="84">
        <f t="shared" si="432"/>
        <v>0</v>
      </c>
      <c r="AP915" s="84">
        <f t="shared" si="433"/>
        <v>0</v>
      </c>
      <c r="AQ915" s="84">
        <f t="shared" si="448"/>
        <v>0</v>
      </c>
      <c r="AR915" s="84">
        <f t="shared" si="457"/>
        <v>0</v>
      </c>
      <c r="AS915" s="84">
        <v>0</v>
      </c>
      <c r="AT915" s="84">
        <f t="shared" si="460"/>
        <v>0</v>
      </c>
      <c r="AU915" s="84">
        <v>0</v>
      </c>
      <c r="AV915" s="84">
        <f t="shared" si="434"/>
        <v>0</v>
      </c>
      <c r="AW915" s="84">
        <f t="shared" si="449"/>
        <v>0</v>
      </c>
      <c r="AX915" s="84">
        <f t="shared" si="435"/>
        <v>0</v>
      </c>
      <c r="AY915" s="84">
        <f t="shared" si="436"/>
        <v>0</v>
      </c>
      <c r="AZ915" s="84">
        <f t="shared" si="450"/>
        <v>0</v>
      </c>
      <c r="BA915" s="84">
        <f t="shared" si="437"/>
        <v>0</v>
      </c>
      <c r="BB915" s="84">
        <f t="shared" si="438"/>
        <v>0</v>
      </c>
      <c r="BC915" s="84">
        <f t="shared" si="451"/>
        <v>0</v>
      </c>
      <c r="BD915" s="84">
        <f t="shared" si="458"/>
        <v>0</v>
      </c>
      <c r="BE915" s="84">
        <v>0</v>
      </c>
      <c r="BF915" s="84">
        <f t="shared" si="452"/>
        <v>0</v>
      </c>
      <c r="BG915" s="84">
        <v>0</v>
      </c>
      <c r="BH915" s="84">
        <f t="shared" si="439"/>
        <v>0</v>
      </c>
      <c r="BI915" s="84">
        <f t="shared" si="453"/>
        <v>0</v>
      </c>
      <c r="BJ915" s="84">
        <f t="shared" si="440"/>
        <v>0</v>
      </c>
      <c r="BK915" s="84">
        <f t="shared" si="441"/>
        <v>0</v>
      </c>
      <c r="BL915" s="84">
        <f t="shared" si="454"/>
        <v>0</v>
      </c>
      <c r="BM915" s="84">
        <f t="shared" si="442"/>
        <v>0</v>
      </c>
      <c r="BN915" s="84">
        <f t="shared" si="443"/>
        <v>0</v>
      </c>
      <c r="BO915" s="84">
        <f t="shared" si="455"/>
        <v>0</v>
      </c>
      <c r="BP915" s="84">
        <f t="shared" si="459"/>
        <v>0</v>
      </c>
      <c r="BQ915" s="84">
        <v>0</v>
      </c>
      <c r="BR915" s="84">
        <f t="shared" si="456"/>
        <v>0</v>
      </c>
      <c r="BS915" s="84">
        <v>0</v>
      </c>
    </row>
    <row r="916" spans="1:71" s="85" customFormat="1">
      <c r="A916" s="69">
        <v>907</v>
      </c>
      <c r="B916" s="1"/>
      <c r="C916" s="1"/>
      <c r="D916" s="2"/>
      <c r="E916" s="3"/>
      <c r="F916" s="4"/>
      <c r="G916" s="2"/>
      <c r="H916" s="4"/>
      <c r="I916" s="4"/>
      <c r="J916" s="4"/>
      <c r="K916" s="5"/>
      <c r="L916" s="32"/>
      <c r="M916" s="4"/>
      <c r="N916" s="4"/>
      <c r="O916" s="5"/>
      <c r="P916" s="32"/>
      <c r="Q916" s="4"/>
      <c r="R916" s="4"/>
      <c r="S916" s="47"/>
      <c r="T916" s="32"/>
      <c r="U916" s="4"/>
      <c r="V916" s="4"/>
      <c r="W916" s="47"/>
      <c r="X916" s="86">
        <f>IF(Dane!$E$3=1,AL916+AX916+BJ916,IF(Dane!$E$3=2,AR916+BD916+BP916,AT916+BF916+BR916))</f>
        <v>0</v>
      </c>
      <c r="Y916" s="87">
        <f>IF(Dane!$E$3=1,AM916+AY916+BK916,IF(Dane!$E$3=2,AS916+BE916+BQ916,AU916+BG916+BS916))</f>
        <v>0</v>
      </c>
      <c r="Z916" s="87">
        <f>IF(((H916*Dane!$C$9)-X916)&lt;0,0,(H916*Dane!$C$9)-X916)</f>
        <v>0</v>
      </c>
      <c r="AA916" s="88">
        <f>IFERROR(IF(((I916*Dane!$C$9)-Y916)&lt;0,0,(I916*Dane!$C$9)-Y916),0)</f>
        <v>0</v>
      </c>
      <c r="AB916" s="74"/>
      <c r="AC916" s="83">
        <f>IF(Dane!$E$3=1,AL916,IF(Dane!$E$3=2,AR916,AT916))</f>
        <v>0</v>
      </c>
      <c r="AD916" s="83">
        <f>IF(Dane!$E$3=1,AM916,IF(Dane!$E$3=2,AS916,AU916))</f>
        <v>0</v>
      </c>
      <c r="AE916" s="83">
        <f>IF(Dane!$E$3=1,AX916,IF(Dane!$E$3=2,BD916,BF916))</f>
        <v>0</v>
      </c>
      <c r="AF916" s="83">
        <f>IF(Dane!$E$3=1,AY916,IF(Dane!$E$3=2,BE916,BG916))</f>
        <v>0</v>
      </c>
      <c r="AG916" s="83">
        <f>IF(Dane!$E$3=1,BJ916,IF(Dane!$E$3=2,BP916,BR916))</f>
        <v>0</v>
      </c>
      <c r="AH916" s="83">
        <f>IF(Dane!$E$3=1,BK916,IF(Dane!$E$3=2,BQ916,BS916))</f>
        <v>0</v>
      </c>
      <c r="AI916" s="84">
        <f t="shared" si="444"/>
        <v>0</v>
      </c>
      <c r="AJ916" s="84">
        <f t="shared" si="445"/>
        <v>0</v>
      </c>
      <c r="AK916" s="84"/>
      <c r="AL916" s="84">
        <f t="shared" si="431"/>
        <v>0</v>
      </c>
      <c r="AM916" s="84">
        <f t="shared" si="446"/>
        <v>0</v>
      </c>
      <c r="AN916" s="84">
        <f t="shared" si="447"/>
        <v>0</v>
      </c>
      <c r="AO916" s="84">
        <f t="shared" si="432"/>
        <v>0</v>
      </c>
      <c r="AP916" s="84">
        <f t="shared" si="433"/>
        <v>0</v>
      </c>
      <c r="AQ916" s="84">
        <f t="shared" si="448"/>
        <v>0</v>
      </c>
      <c r="AR916" s="84">
        <f t="shared" si="457"/>
        <v>0</v>
      </c>
      <c r="AS916" s="84">
        <v>0</v>
      </c>
      <c r="AT916" s="84">
        <f t="shared" si="460"/>
        <v>0</v>
      </c>
      <c r="AU916" s="84">
        <v>0</v>
      </c>
      <c r="AV916" s="84">
        <f t="shared" si="434"/>
        <v>0</v>
      </c>
      <c r="AW916" s="84">
        <f t="shared" si="449"/>
        <v>0</v>
      </c>
      <c r="AX916" s="84">
        <f t="shared" si="435"/>
        <v>0</v>
      </c>
      <c r="AY916" s="84">
        <f t="shared" si="436"/>
        <v>0</v>
      </c>
      <c r="AZ916" s="84">
        <f t="shared" si="450"/>
        <v>0</v>
      </c>
      <c r="BA916" s="84">
        <f t="shared" si="437"/>
        <v>0</v>
      </c>
      <c r="BB916" s="84">
        <f t="shared" si="438"/>
        <v>0</v>
      </c>
      <c r="BC916" s="84">
        <f t="shared" si="451"/>
        <v>0</v>
      </c>
      <c r="BD916" s="84">
        <f t="shared" si="458"/>
        <v>0</v>
      </c>
      <c r="BE916" s="84">
        <v>0</v>
      </c>
      <c r="BF916" s="84">
        <f t="shared" si="452"/>
        <v>0</v>
      </c>
      <c r="BG916" s="84">
        <v>0</v>
      </c>
      <c r="BH916" s="84">
        <f t="shared" si="439"/>
        <v>0</v>
      </c>
      <c r="BI916" s="84">
        <f t="shared" si="453"/>
        <v>0</v>
      </c>
      <c r="BJ916" s="84">
        <f t="shared" si="440"/>
        <v>0</v>
      </c>
      <c r="BK916" s="84">
        <f t="shared" si="441"/>
        <v>0</v>
      </c>
      <c r="BL916" s="84">
        <f t="shared" si="454"/>
        <v>0</v>
      </c>
      <c r="BM916" s="84">
        <f t="shared" si="442"/>
        <v>0</v>
      </c>
      <c r="BN916" s="84">
        <f t="shared" si="443"/>
        <v>0</v>
      </c>
      <c r="BO916" s="84">
        <f t="shared" si="455"/>
        <v>0</v>
      </c>
      <c r="BP916" s="84">
        <f t="shared" si="459"/>
        <v>0</v>
      </c>
      <c r="BQ916" s="84">
        <v>0</v>
      </c>
      <c r="BR916" s="84">
        <f t="shared" si="456"/>
        <v>0</v>
      </c>
      <c r="BS916" s="84">
        <v>0</v>
      </c>
    </row>
    <row r="917" spans="1:71" s="85" customFormat="1">
      <c r="A917" s="69">
        <v>908</v>
      </c>
      <c r="B917" s="1"/>
      <c r="C917" s="1"/>
      <c r="D917" s="2"/>
      <c r="E917" s="3"/>
      <c r="F917" s="4"/>
      <c r="G917" s="2"/>
      <c r="H917" s="4"/>
      <c r="I917" s="4"/>
      <c r="J917" s="4"/>
      <c r="K917" s="5"/>
      <c r="L917" s="32"/>
      <c r="M917" s="4"/>
      <c r="N917" s="4"/>
      <c r="O917" s="5"/>
      <c r="P917" s="32"/>
      <c r="Q917" s="4"/>
      <c r="R917" s="4"/>
      <c r="S917" s="47"/>
      <c r="T917" s="32"/>
      <c r="U917" s="4"/>
      <c r="V917" s="4"/>
      <c r="W917" s="47"/>
      <c r="X917" s="86">
        <f>IF(Dane!$E$3=1,AL917+AX917+BJ917,IF(Dane!$E$3=2,AR917+BD917+BP917,AT917+BF917+BR917))</f>
        <v>0</v>
      </c>
      <c r="Y917" s="87">
        <f>IF(Dane!$E$3=1,AM917+AY917+BK917,IF(Dane!$E$3=2,AS917+BE917+BQ917,AU917+BG917+BS917))</f>
        <v>0</v>
      </c>
      <c r="Z917" s="87">
        <f>IF(((H917*Dane!$C$9)-X917)&lt;0,0,(H917*Dane!$C$9)-X917)</f>
        <v>0</v>
      </c>
      <c r="AA917" s="88">
        <f>IFERROR(IF(((I917*Dane!$C$9)-Y917)&lt;0,0,(I917*Dane!$C$9)-Y917),0)</f>
        <v>0</v>
      </c>
      <c r="AB917" s="74"/>
      <c r="AC917" s="83">
        <f>IF(Dane!$E$3=1,AL917,IF(Dane!$E$3=2,AR917,AT917))</f>
        <v>0</v>
      </c>
      <c r="AD917" s="83">
        <f>IF(Dane!$E$3=1,AM917,IF(Dane!$E$3=2,AS917,AU917))</f>
        <v>0</v>
      </c>
      <c r="AE917" s="83">
        <f>IF(Dane!$E$3=1,AX917,IF(Dane!$E$3=2,BD917,BF917))</f>
        <v>0</v>
      </c>
      <c r="AF917" s="83">
        <f>IF(Dane!$E$3=1,AY917,IF(Dane!$E$3=2,BE917,BG917))</f>
        <v>0</v>
      </c>
      <c r="AG917" s="83">
        <f>IF(Dane!$E$3=1,BJ917,IF(Dane!$E$3=2,BP917,BR917))</f>
        <v>0</v>
      </c>
      <c r="AH917" s="83">
        <f>IF(Dane!$E$3=1,BK917,IF(Dane!$E$3=2,BQ917,BS917))</f>
        <v>0</v>
      </c>
      <c r="AI917" s="84">
        <f t="shared" si="444"/>
        <v>0</v>
      </c>
      <c r="AJ917" s="84">
        <f t="shared" si="445"/>
        <v>0</v>
      </c>
      <c r="AK917" s="84"/>
      <c r="AL917" s="84">
        <f t="shared" si="431"/>
        <v>0</v>
      </c>
      <c r="AM917" s="84">
        <f t="shared" si="446"/>
        <v>0</v>
      </c>
      <c r="AN917" s="84">
        <f t="shared" si="447"/>
        <v>0</v>
      </c>
      <c r="AO917" s="84">
        <f t="shared" si="432"/>
        <v>0</v>
      </c>
      <c r="AP917" s="84">
        <f t="shared" si="433"/>
        <v>0</v>
      </c>
      <c r="AQ917" s="84">
        <f t="shared" si="448"/>
        <v>0</v>
      </c>
      <c r="AR917" s="84">
        <f t="shared" si="457"/>
        <v>0</v>
      </c>
      <c r="AS917" s="84">
        <v>0</v>
      </c>
      <c r="AT917" s="84">
        <f t="shared" si="460"/>
        <v>0</v>
      </c>
      <c r="AU917" s="84">
        <v>0</v>
      </c>
      <c r="AV917" s="84">
        <f t="shared" si="434"/>
        <v>0</v>
      </c>
      <c r="AW917" s="84">
        <f t="shared" si="449"/>
        <v>0</v>
      </c>
      <c r="AX917" s="84">
        <f t="shared" si="435"/>
        <v>0</v>
      </c>
      <c r="AY917" s="84">
        <f t="shared" si="436"/>
        <v>0</v>
      </c>
      <c r="AZ917" s="84">
        <f t="shared" si="450"/>
        <v>0</v>
      </c>
      <c r="BA917" s="84">
        <f t="shared" si="437"/>
        <v>0</v>
      </c>
      <c r="BB917" s="84">
        <f t="shared" si="438"/>
        <v>0</v>
      </c>
      <c r="BC917" s="84">
        <f t="shared" si="451"/>
        <v>0</v>
      </c>
      <c r="BD917" s="84">
        <f t="shared" si="458"/>
        <v>0</v>
      </c>
      <c r="BE917" s="84">
        <v>0</v>
      </c>
      <c r="BF917" s="84">
        <f t="shared" si="452"/>
        <v>0</v>
      </c>
      <c r="BG917" s="84">
        <v>0</v>
      </c>
      <c r="BH917" s="84">
        <f t="shared" si="439"/>
        <v>0</v>
      </c>
      <c r="BI917" s="84">
        <f t="shared" si="453"/>
        <v>0</v>
      </c>
      <c r="BJ917" s="84">
        <f t="shared" si="440"/>
        <v>0</v>
      </c>
      <c r="BK917" s="84">
        <f t="shared" si="441"/>
        <v>0</v>
      </c>
      <c r="BL917" s="84">
        <f t="shared" si="454"/>
        <v>0</v>
      </c>
      <c r="BM917" s="84">
        <f t="shared" si="442"/>
        <v>0</v>
      </c>
      <c r="BN917" s="84">
        <f t="shared" si="443"/>
        <v>0</v>
      </c>
      <c r="BO917" s="84">
        <f t="shared" si="455"/>
        <v>0</v>
      </c>
      <c r="BP917" s="84">
        <f t="shared" si="459"/>
        <v>0</v>
      </c>
      <c r="BQ917" s="84">
        <v>0</v>
      </c>
      <c r="BR917" s="84">
        <f t="shared" si="456"/>
        <v>0</v>
      </c>
      <c r="BS917" s="84">
        <v>0</v>
      </c>
    </row>
    <row r="918" spans="1:71" s="85" customFormat="1">
      <c r="A918" s="69">
        <v>909</v>
      </c>
      <c r="B918" s="1"/>
      <c r="C918" s="1"/>
      <c r="D918" s="2"/>
      <c r="E918" s="3"/>
      <c r="F918" s="4"/>
      <c r="G918" s="2"/>
      <c r="H918" s="4"/>
      <c r="I918" s="4"/>
      <c r="J918" s="4"/>
      <c r="K918" s="5"/>
      <c r="L918" s="32"/>
      <c r="M918" s="4"/>
      <c r="N918" s="4"/>
      <c r="O918" s="5"/>
      <c r="P918" s="32"/>
      <c r="Q918" s="4"/>
      <c r="R918" s="4"/>
      <c r="S918" s="47"/>
      <c r="T918" s="32"/>
      <c r="U918" s="4"/>
      <c r="V918" s="4"/>
      <c r="W918" s="47"/>
      <c r="X918" s="86">
        <f>IF(Dane!$E$3=1,AL918+AX918+BJ918,IF(Dane!$E$3=2,AR918+BD918+BP918,AT918+BF918+BR918))</f>
        <v>0</v>
      </c>
      <c r="Y918" s="87">
        <f>IF(Dane!$E$3=1,AM918+AY918+BK918,IF(Dane!$E$3=2,AS918+BE918+BQ918,AU918+BG918+BS918))</f>
        <v>0</v>
      </c>
      <c r="Z918" s="87">
        <f>IF(((H918*Dane!$C$9)-X918)&lt;0,0,(H918*Dane!$C$9)-X918)</f>
        <v>0</v>
      </c>
      <c r="AA918" s="88">
        <f>IFERROR(IF(((I918*Dane!$C$9)-Y918)&lt;0,0,(I918*Dane!$C$9)-Y918),0)</f>
        <v>0</v>
      </c>
      <c r="AB918" s="74"/>
      <c r="AC918" s="83">
        <f>IF(Dane!$E$3=1,AL918,IF(Dane!$E$3=2,AR918,AT918))</f>
        <v>0</v>
      </c>
      <c r="AD918" s="83">
        <f>IF(Dane!$E$3=1,AM918,IF(Dane!$E$3=2,AS918,AU918))</f>
        <v>0</v>
      </c>
      <c r="AE918" s="83">
        <f>IF(Dane!$E$3=1,AX918,IF(Dane!$E$3=2,BD918,BF918))</f>
        <v>0</v>
      </c>
      <c r="AF918" s="83">
        <f>IF(Dane!$E$3=1,AY918,IF(Dane!$E$3=2,BE918,BG918))</f>
        <v>0</v>
      </c>
      <c r="AG918" s="83">
        <f>IF(Dane!$E$3=1,BJ918,IF(Dane!$E$3=2,BP918,BR918))</f>
        <v>0</v>
      </c>
      <c r="AH918" s="83">
        <f>IF(Dane!$E$3=1,BK918,IF(Dane!$E$3=2,BQ918,BS918))</f>
        <v>0</v>
      </c>
      <c r="AI918" s="84">
        <f t="shared" si="444"/>
        <v>0</v>
      </c>
      <c r="AJ918" s="84">
        <f t="shared" si="445"/>
        <v>0</v>
      </c>
      <c r="AK918" s="84"/>
      <c r="AL918" s="84">
        <f t="shared" si="431"/>
        <v>0</v>
      </c>
      <c r="AM918" s="84">
        <f t="shared" si="446"/>
        <v>0</v>
      </c>
      <c r="AN918" s="84">
        <f t="shared" si="447"/>
        <v>0</v>
      </c>
      <c r="AO918" s="84">
        <f t="shared" si="432"/>
        <v>0</v>
      </c>
      <c r="AP918" s="84">
        <f t="shared" si="433"/>
        <v>0</v>
      </c>
      <c r="AQ918" s="84">
        <f t="shared" si="448"/>
        <v>0</v>
      </c>
      <c r="AR918" s="84">
        <f t="shared" si="457"/>
        <v>0</v>
      </c>
      <c r="AS918" s="84">
        <v>0</v>
      </c>
      <c r="AT918" s="84">
        <f t="shared" si="460"/>
        <v>0</v>
      </c>
      <c r="AU918" s="84">
        <v>0</v>
      </c>
      <c r="AV918" s="84">
        <f t="shared" si="434"/>
        <v>0</v>
      </c>
      <c r="AW918" s="84">
        <f t="shared" si="449"/>
        <v>0</v>
      </c>
      <c r="AX918" s="84">
        <f t="shared" si="435"/>
        <v>0</v>
      </c>
      <c r="AY918" s="84">
        <f t="shared" si="436"/>
        <v>0</v>
      </c>
      <c r="AZ918" s="84">
        <f t="shared" si="450"/>
        <v>0</v>
      </c>
      <c r="BA918" s="84">
        <f t="shared" si="437"/>
        <v>0</v>
      </c>
      <c r="BB918" s="84">
        <f t="shared" si="438"/>
        <v>0</v>
      </c>
      <c r="BC918" s="84">
        <f t="shared" si="451"/>
        <v>0</v>
      </c>
      <c r="BD918" s="84">
        <f t="shared" si="458"/>
        <v>0</v>
      </c>
      <c r="BE918" s="84">
        <v>0</v>
      </c>
      <c r="BF918" s="84">
        <f t="shared" si="452"/>
        <v>0</v>
      </c>
      <c r="BG918" s="84">
        <v>0</v>
      </c>
      <c r="BH918" s="84">
        <f t="shared" si="439"/>
        <v>0</v>
      </c>
      <c r="BI918" s="84">
        <f t="shared" si="453"/>
        <v>0</v>
      </c>
      <c r="BJ918" s="84">
        <f t="shared" si="440"/>
        <v>0</v>
      </c>
      <c r="BK918" s="84">
        <f t="shared" si="441"/>
        <v>0</v>
      </c>
      <c r="BL918" s="84">
        <f t="shared" si="454"/>
        <v>0</v>
      </c>
      <c r="BM918" s="84">
        <f t="shared" si="442"/>
        <v>0</v>
      </c>
      <c r="BN918" s="84">
        <f t="shared" si="443"/>
        <v>0</v>
      </c>
      <c r="BO918" s="84">
        <f t="shared" si="455"/>
        <v>0</v>
      </c>
      <c r="BP918" s="84">
        <f t="shared" si="459"/>
        <v>0</v>
      </c>
      <c r="BQ918" s="84">
        <v>0</v>
      </c>
      <c r="BR918" s="84">
        <f t="shared" si="456"/>
        <v>0</v>
      </c>
      <c r="BS918" s="84">
        <v>0</v>
      </c>
    </row>
    <row r="919" spans="1:71" s="85" customFormat="1">
      <c r="A919" s="69">
        <v>910</v>
      </c>
      <c r="B919" s="1"/>
      <c r="C919" s="1"/>
      <c r="D919" s="2"/>
      <c r="E919" s="3"/>
      <c r="F919" s="4"/>
      <c r="G919" s="2"/>
      <c r="H919" s="4"/>
      <c r="I919" s="4"/>
      <c r="J919" s="4"/>
      <c r="K919" s="5"/>
      <c r="L919" s="32"/>
      <c r="M919" s="4"/>
      <c r="N919" s="4"/>
      <c r="O919" s="5"/>
      <c r="P919" s="32"/>
      <c r="Q919" s="4"/>
      <c r="R919" s="4"/>
      <c r="S919" s="47"/>
      <c r="T919" s="32"/>
      <c r="U919" s="4"/>
      <c r="V919" s="4"/>
      <c r="W919" s="47"/>
      <c r="X919" s="86">
        <f>IF(Dane!$E$3=1,AL919+AX919+BJ919,IF(Dane!$E$3=2,AR919+BD919+BP919,AT919+BF919+BR919))</f>
        <v>0</v>
      </c>
      <c r="Y919" s="87">
        <f>IF(Dane!$E$3=1,AM919+AY919+BK919,IF(Dane!$E$3=2,AS919+BE919+BQ919,AU919+BG919+BS919))</f>
        <v>0</v>
      </c>
      <c r="Z919" s="87">
        <f>IF(((H919*Dane!$C$9)-X919)&lt;0,0,(H919*Dane!$C$9)-X919)</f>
        <v>0</v>
      </c>
      <c r="AA919" s="88">
        <f>IFERROR(IF(((I919*Dane!$C$9)-Y919)&lt;0,0,(I919*Dane!$C$9)-Y919),0)</f>
        <v>0</v>
      </c>
      <c r="AB919" s="74"/>
      <c r="AC919" s="83">
        <f>IF(Dane!$E$3=1,AL919,IF(Dane!$E$3=2,AR919,AT919))</f>
        <v>0</v>
      </c>
      <c r="AD919" s="83">
        <f>IF(Dane!$E$3=1,AM919,IF(Dane!$E$3=2,AS919,AU919))</f>
        <v>0</v>
      </c>
      <c r="AE919" s="83">
        <f>IF(Dane!$E$3=1,AX919,IF(Dane!$E$3=2,BD919,BF919))</f>
        <v>0</v>
      </c>
      <c r="AF919" s="83">
        <f>IF(Dane!$E$3=1,AY919,IF(Dane!$E$3=2,BE919,BG919))</f>
        <v>0</v>
      </c>
      <c r="AG919" s="83">
        <f>IF(Dane!$E$3=1,BJ919,IF(Dane!$E$3=2,BP919,BR919))</f>
        <v>0</v>
      </c>
      <c r="AH919" s="83">
        <f>IF(Dane!$E$3=1,BK919,IF(Dane!$E$3=2,BQ919,BS919))</f>
        <v>0</v>
      </c>
      <c r="AI919" s="84">
        <f t="shared" si="444"/>
        <v>0</v>
      </c>
      <c r="AJ919" s="84">
        <f t="shared" si="445"/>
        <v>0</v>
      </c>
      <c r="AK919" s="84"/>
      <c r="AL919" s="84">
        <f t="shared" si="431"/>
        <v>0</v>
      </c>
      <c r="AM919" s="84">
        <f t="shared" si="446"/>
        <v>0</v>
      </c>
      <c r="AN919" s="84">
        <f t="shared" si="447"/>
        <v>0</v>
      </c>
      <c r="AO919" s="84">
        <f t="shared" si="432"/>
        <v>0</v>
      </c>
      <c r="AP919" s="84">
        <f t="shared" si="433"/>
        <v>0</v>
      </c>
      <c r="AQ919" s="84">
        <f t="shared" si="448"/>
        <v>0</v>
      </c>
      <c r="AR919" s="84">
        <f t="shared" si="457"/>
        <v>0</v>
      </c>
      <c r="AS919" s="84">
        <v>0</v>
      </c>
      <c r="AT919" s="84">
        <f t="shared" si="460"/>
        <v>0</v>
      </c>
      <c r="AU919" s="84">
        <v>0</v>
      </c>
      <c r="AV919" s="84">
        <f t="shared" si="434"/>
        <v>0</v>
      </c>
      <c r="AW919" s="84">
        <f t="shared" si="449"/>
        <v>0</v>
      </c>
      <c r="AX919" s="84">
        <f t="shared" si="435"/>
        <v>0</v>
      </c>
      <c r="AY919" s="84">
        <f t="shared" si="436"/>
        <v>0</v>
      </c>
      <c r="AZ919" s="84">
        <f t="shared" si="450"/>
        <v>0</v>
      </c>
      <c r="BA919" s="84">
        <f t="shared" si="437"/>
        <v>0</v>
      </c>
      <c r="BB919" s="84">
        <f t="shared" si="438"/>
        <v>0</v>
      </c>
      <c r="BC919" s="84">
        <f t="shared" si="451"/>
        <v>0</v>
      </c>
      <c r="BD919" s="84">
        <f t="shared" si="458"/>
        <v>0</v>
      </c>
      <c r="BE919" s="84">
        <v>0</v>
      </c>
      <c r="BF919" s="84">
        <f t="shared" si="452"/>
        <v>0</v>
      </c>
      <c r="BG919" s="84">
        <v>0</v>
      </c>
      <c r="BH919" s="84">
        <f t="shared" si="439"/>
        <v>0</v>
      </c>
      <c r="BI919" s="84">
        <f t="shared" si="453"/>
        <v>0</v>
      </c>
      <c r="BJ919" s="84">
        <f t="shared" si="440"/>
        <v>0</v>
      </c>
      <c r="BK919" s="84">
        <f t="shared" si="441"/>
        <v>0</v>
      </c>
      <c r="BL919" s="84">
        <f t="shared" si="454"/>
        <v>0</v>
      </c>
      <c r="BM919" s="84">
        <f t="shared" si="442"/>
        <v>0</v>
      </c>
      <c r="BN919" s="84">
        <f t="shared" si="443"/>
        <v>0</v>
      </c>
      <c r="BO919" s="84">
        <f t="shared" si="455"/>
        <v>0</v>
      </c>
      <c r="BP919" s="84">
        <f t="shared" si="459"/>
        <v>0</v>
      </c>
      <c r="BQ919" s="84">
        <v>0</v>
      </c>
      <c r="BR919" s="84">
        <f t="shared" si="456"/>
        <v>0</v>
      </c>
      <c r="BS919" s="84">
        <v>0</v>
      </c>
    </row>
    <row r="920" spans="1:71" s="85" customFormat="1">
      <c r="A920" s="69">
        <v>911</v>
      </c>
      <c r="B920" s="1"/>
      <c r="C920" s="1"/>
      <c r="D920" s="2"/>
      <c r="E920" s="3"/>
      <c r="F920" s="4"/>
      <c r="G920" s="2"/>
      <c r="H920" s="4"/>
      <c r="I920" s="4"/>
      <c r="J920" s="4"/>
      <c r="K920" s="5"/>
      <c r="L920" s="32"/>
      <c r="M920" s="4"/>
      <c r="N920" s="4"/>
      <c r="O920" s="5"/>
      <c r="P920" s="32"/>
      <c r="Q920" s="4"/>
      <c r="R920" s="4"/>
      <c r="S920" s="47"/>
      <c r="T920" s="32"/>
      <c r="U920" s="4"/>
      <c r="V920" s="4"/>
      <c r="W920" s="47"/>
      <c r="X920" s="86">
        <f>IF(Dane!$E$3=1,AL920+AX920+BJ920,IF(Dane!$E$3=2,AR920+BD920+BP920,AT920+BF920+BR920))</f>
        <v>0</v>
      </c>
      <c r="Y920" s="87">
        <f>IF(Dane!$E$3=1,AM920+AY920+BK920,IF(Dane!$E$3=2,AS920+BE920+BQ920,AU920+BG920+BS920))</f>
        <v>0</v>
      </c>
      <c r="Z920" s="87">
        <f>IF(((H920*Dane!$C$9)-X920)&lt;0,0,(H920*Dane!$C$9)-X920)</f>
        <v>0</v>
      </c>
      <c r="AA920" s="88">
        <f>IFERROR(IF(((I920*Dane!$C$9)-Y920)&lt;0,0,(I920*Dane!$C$9)-Y920),0)</f>
        <v>0</v>
      </c>
      <c r="AB920" s="74"/>
      <c r="AC920" s="83">
        <f>IF(Dane!$E$3=1,AL920,IF(Dane!$E$3=2,AR920,AT920))</f>
        <v>0</v>
      </c>
      <c r="AD920" s="83">
        <f>IF(Dane!$E$3=1,AM920,IF(Dane!$E$3=2,AS920,AU920))</f>
        <v>0</v>
      </c>
      <c r="AE920" s="83">
        <f>IF(Dane!$E$3=1,AX920,IF(Dane!$E$3=2,BD920,BF920))</f>
        <v>0</v>
      </c>
      <c r="AF920" s="83">
        <f>IF(Dane!$E$3=1,AY920,IF(Dane!$E$3=2,BE920,BG920))</f>
        <v>0</v>
      </c>
      <c r="AG920" s="83">
        <f>IF(Dane!$E$3=1,BJ920,IF(Dane!$E$3=2,BP920,BR920))</f>
        <v>0</v>
      </c>
      <c r="AH920" s="83">
        <f>IF(Dane!$E$3=1,BK920,IF(Dane!$E$3=2,BQ920,BS920))</f>
        <v>0</v>
      </c>
      <c r="AI920" s="84">
        <f t="shared" si="444"/>
        <v>0</v>
      </c>
      <c r="AJ920" s="84">
        <f t="shared" si="445"/>
        <v>0</v>
      </c>
      <c r="AK920" s="84"/>
      <c r="AL920" s="84">
        <f t="shared" si="431"/>
        <v>0</v>
      </c>
      <c r="AM920" s="84">
        <f t="shared" si="446"/>
        <v>0</v>
      </c>
      <c r="AN920" s="84">
        <f t="shared" si="447"/>
        <v>0</v>
      </c>
      <c r="AO920" s="84">
        <f t="shared" si="432"/>
        <v>0</v>
      </c>
      <c r="AP920" s="84">
        <f t="shared" si="433"/>
        <v>0</v>
      </c>
      <c r="AQ920" s="84">
        <f t="shared" si="448"/>
        <v>0</v>
      </c>
      <c r="AR920" s="84">
        <f t="shared" si="457"/>
        <v>0</v>
      </c>
      <c r="AS920" s="84">
        <v>0</v>
      </c>
      <c r="AT920" s="84">
        <f t="shared" si="460"/>
        <v>0</v>
      </c>
      <c r="AU920" s="84">
        <v>0</v>
      </c>
      <c r="AV920" s="84">
        <f t="shared" si="434"/>
        <v>0</v>
      </c>
      <c r="AW920" s="84">
        <f t="shared" si="449"/>
        <v>0</v>
      </c>
      <c r="AX920" s="84">
        <f t="shared" si="435"/>
        <v>0</v>
      </c>
      <c r="AY920" s="84">
        <f t="shared" si="436"/>
        <v>0</v>
      </c>
      <c r="AZ920" s="84">
        <f t="shared" si="450"/>
        <v>0</v>
      </c>
      <c r="BA920" s="84">
        <f t="shared" si="437"/>
        <v>0</v>
      </c>
      <c r="BB920" s="84">
        <f t="shared" si="438"/>
        <v>0</v>
      </c>
      <c r="BC920" s="84">
        <f t="shared" si="451"/>
        <v>0</v>
      </c>
      <c r="BD920" s="84">
        <f t="shared" si="458"/>
        <v>0</v>
      </c>
      <c r="BE920" s="84">
        <v>0</v>
      </c>
      <c r="BF920" s="84">
        <f t="shared" si="452"/>
        <v>0</v>
      </c>
      <c r="BG920" s="84">
        <v>0</v>
      </c>
      <c r="BH920" s="84">
        <f t="shared" si="439"/>
        <v>0</v>
      </c>
      <c r="BI920" s="84">
        <f t="shared" si="453"/>
        <v>0</v>
      </c>
      <c r="BJ920" s="84">
        <f t="shared" si="440"/>
        <v>0</v>
      </c>
      <c r="BK920" s="84">
        <f t="shared" si="441"/>
        <v>0</v>
      </c>
      <c r="BL920" s="84">
        <f t="shared" si="454"/>
        <v>0</v>
      </c>
      <c r="BM920" s="84">
        <f t="shared" si="442"/>
        <v>0</v>
      </c>
      <c r="BN920" s="84">
        <f t="shared" si="443"/>
        <v>0</v>
      </c>
      <c r="BO920" s="84">
        <f t="shared" si="455"/>
        <v>0</v>
      </c>
      <c r="BP920" s="84">
        <f t="shared" si="459"/>
        <v>0</v>
      </c>
      <c r="BQ920" s="84">
        <v>0</v>
      </c>
      <c r="BR920" s="84">
        <f t="shared" si="456"/>
        <v>0</v>
      </c>
      <c r="BS920" s="84">
        <v>0</v>
      </c>
    </row>
    <row r="921" spans="1:71" s="85" customFormat="1">
      <c r="A921" s="69">
        <v>912</v>
      </c>
      <c r="B921" s="1"/>
      <c r="C921" s="1"/>
      <c r="D921" s="2"/>
      <c r="E921" s="3"/>
      <c r="F921" s="4"/>
      <c r="G921" s="2"/>
      <c r="H921" s="4"/>
      <c r="I921" s="4"/>
      <c r="J921" s="4"/>
      <c r="K921" s="5"/>
      <c r="L921" s="32"/>
      <c r="M921" s="4"/>
      <c r="N921" s="4"/>
      <c r="O921" s="5"/>
      <c r="P921" s="32"/>
      <c r="Q921" s="4"/>
      <c r="R921" s="4"/>
      <c r="S921" s="47"/>
      <c r="T921" s="32"/>
      <c r="U921" s="4"/>
      <c r="V921" s="4"/>
      <c r="W921" s="47"/>
      <c r="X921" s="86">
        <f>IF(Dane!$E$3=1,AL921+AX921+BJ921,IF(Dane!$E$3=2,AR921+BD921+BP921,AT921+BF921+BR921))</f>
        <v>0</v>
      </c>
      <c r="Y921" s="87">
        <f>IF(Dane!$E$3=1,AM921+AY921+BK921,IF(Dane!$E$3=2,AS921+BE921+BQ921,AU921+BG921+BS921))</f>
        <v>0</v>
      </c>
      <c r="Z921" s="87">
        <f>IF(((H921*Dane!$C$9)-X921)&lt;0,0,(H921*Dane!$C$9)-X921)</f>
        <v>0</v>
      </c>
      <c r="AA921" s="88">
        <f>IFERROR(IF(((I921*Dane!$C$9)-Y921)&lt;0,0,(I921*Dane!$C$9)-Y921),0)</f>
        <v>0</v>
      </c>
      <c r="AB921" s="74"/>
      <c r="AC921" s="83">
        <f>IF(Dane!$E$3=1,AL921,IF(Dane!$E$3=2,AR921,AT921))</f>
        <v>0</v>
      </c>
      <c r="AD921" s="83">
        <f>IF(Dane!$E$3=1,AM921,IF(Dane!$E$3=2,AS921,AU921))</f>
        <v>0</v>
      </c>
      <c r="AE921" s="83">
        <f>IF(Dane!$E$3=1,AX921,IF(Dane!$E$3=2,BD921,BF921))</f>
        <v>0</v>
      </c>
      <c r="AF921" s="83">
        <f>IF(Dane!$E$3=1,AY921,IF(Dane!$E$3=2,BE921,BG921))</f>
        <v>0</v>
      </c>
      <c r="AG921" s="83">
        <f>IF(Dane!$E$3=1,BJ921,IF(Dane!$E$3=2,BP921,BR921))</f>
        <v>0</v>
      </c>
      <c r="AH921" s="83">
        <f>IF(Dane!$E$3=1,BK921,IF(Dane!$E$3=2,BQ921,BS921))</f>
        <v>0</v>
      </c>
      <c r="AI921" s="84">
        <f t="shared" si="444"/>
        <v>0</v>
      </c>
      <c r="AJ921" s="84">
        <f t="shared" si="445"/>
        <v>0</v>
      </c>
      <c r="AK921" s="84"/>
      <c r="AL921" s="84">
        <f t="shared" si="431"/>
        <v>0</v>
      </c>
      <c r="AM921" s="84">
        <f t="shared" si="446"/>
        <v>0</v>
      </c>
      <c r="AN921" s="84">
        <f t="shared" si="447"/>
        <v>0</v>
      </c>
      <c r="AO921" s="84">
        <f t="shared" si="432"/>
        <v>0</v>
      </c>
      <c r="AP921" s="84">
        <f t="shared" si="433"/>
        <v>0</v>
      </c>
      <c r="AQ921" s="84">
        <f t="shared" si="448"/>
        <v>0</v>
      </c>
      <c r="AR921" s="84">
        <f t="shared" si="457"/>
        <v>0</v>
      </c>
      <c r="AS921" s="84">
        <v>0</v>
      </c>
      <c r="AT921" s="84">
        <f t="shared" si="460"/>
        <v>0</v>
      </c>
      <c r="AU921" s="84">
        <v>0</v>
      </c>
      <c r="AV921" s="84">
        <f t="shared" si="434"/>
        <v>0</v>
      </c>
      <c r="AW921" s="84">
        <f t="shared" si="449"/>
        <v>0</v>
      </c>
      <c r="AX921" s="84">
        <f t="shared" si="435"/>
        <v>0</v>
      </c>
      <c r="AY921" s="84">
        <f t="shared" si="436"/>
        <v>0</v>
      </c>
      <c r="AZ921" s="84">
        <f t="shared" si="450"/>
        <v>0</v>
      </c>
      <c r="BA921" s="84">
        <f t="shared" si="437"/>
        <v>0</v>
      </c>
      <c r="BB921" s="84">
        <f t="shared" si="438"/>
        <v>0</v>
      </c>
      <c r="BC921" s="84">
        <f t="shared" si="451"/>
        <v>0</v>
      </c>
      <c r="BD921" s="84">
        <f t="shared" si="458"/>
        <v>0</v>
      </c>
      <c r="BE921" s="84">
        <v>0</v>
      </c>
      <c r="BF921" s="84">
        <f t="shared" si="452"/>
        <v>0</v>
      </c>
      <c r="BG921" s="84">
        <v>0</v>
      </c>
      <c r="BH921" s="84">
        <f t="shared" si="439"/>
        <v>0</v>
      </c>
      <c r="BI921" s="84">
        <f t="shared" si="453"/>
        <v>0</v>
      </c>
      <c r="BJ921" s="84">
        <f t="shared" si="440"/>
        <v>0</v>
      </c>
      <c r="BK921" s="84">
        <f t="shared" si="441"/>
        <v>0</v>
      </c>
      <c r="BL921" s="84">
        <f t="shared" si="454"/>
        <v>0</v>
      </c>
      <c r="BM921" s="84">
        <f t="shared" si="442"/>
        <v>0</v>
      </c>
      <c r="BN921" s="84">
        <f t="shared" si="443"/>
        <v>0</v>
      </c>
      <c r="BO921" s="84">
        <f t="shared" si="455"/>
        <v>0</v>
      </c>
      <c r="BP921" s="84">
        <f t="shared" si="459"/>
        <v>0</v>
      </c>
      <c r="BQ921" s="84">
        <v>0</v>
      </c>
      <c r="BR921" s="84">
        <f t="shared" si="456"/>
        <v>0</v>
      </c>
      <c r="BS921" s="84">
        <v>0</v>
      </c>
    </row>
    <row r="922" spans="1:71" s="85" customFormat="1">
      <c r="A922" s="69">
        <v>913</v>
      </c>
      <c r="B922" s="1"/>
      <c r="C922" s="1"/>
      <c r="D922" s="2"/>
      <c r="E922" s="3"/>
      <c r="F922" s="4"/>
      <c r="G922" s="2"/>
      <c r="H922" s="4"/>
      <c r="I922" s="4"/>
      <c r="J922" s="4"/>
      <c r="K922" s="5"/>
      <c r="L922" s="32"/>
      <c r="M922" s="4"/>
      <c r="N922" s="4"/>
      <c r="O922" s="5"/>
      <c r="P922" s="32"/>
      <c r="Q922" s="4"/>
      <c r="R922" s="4"/>
      <c r="S922" s="47"/>
      <c r="T922" s="32"/>
      <c r="U922" s="4"/>
      <c r="V922" s="4"/>
      <c r="W922" s="47"/>
      <c r="X922" s="86">
        <f>IF(Dane!$E$3=1,AL922+AX922+BJ922,IF(Dane!$E$3=2,AR922+BD922+BP922,AT922+BF922+BR922))</f>
        <v>0</v>
      </c>
      <c r="Y922" s="87">
        <f>IF(Dane!$E$3=1,AM922+AY922+BK922,IF(Dane!$E$3=2,AS922+BE922+BQ922,AU922+BG922+BS922))</f>
        <v>0</v>
      </c>
      <c r="Z922" s="87">
        <f>IF(((H922*Dane!$C$9)-X922)&lt;0,0,(H922*Dane!$C$9)-X922)</f>
        <v>0</v>
      </c>
      <c r="AA922" s="88">
        <f>IFERROR(IF(((I922*Dane!$C$9)-Y922)&lt;0,0,(I922*Dane!$C$9)-Y922),0)</f>
        <v>0</v>
      </c>
      <c r="AB922" s="74"/>
      <c r="AC922" s="83">
        <f>IF(Dane!$E$3=1,AL922,IF(Dane!$E$3=2,AR922,AT922))</f>
        <v>0</v>
      </c>
      <c r="AD922" s="83">
        <f>IF(Dane!$E$3=1,AM922,IF(Dane!$E$3=2,AS922,AU922))</f>
        <v>0</v>
      </c>
      <c r="AE922" s="83">
        <f>IF(Dane!$E$3=1,AX922,IF(Dane!$E$3=2,BD922,BF922))</f>
        <v>0</v>
      </c>
      <c r="AF922" s="83">
        <f>IF(Dane!$E$3=1,AY922,IF(Dane!$E$3=2,BE922,BG922))</f>
        <v>0</v>
      </c>
      <c r="AG922" s="83">
        <f>IF(Dane!$E$3=1,BJ922,IF(Dane!$E$3=2,BP922,BR922))</f>
        <v>0</v>
      </c>
      <c r="AH922" s="83">
        <f>IF(Dane!$E$3=1,BK922,IF(Dane!$E$3=2,BQ922,BS922))</f>
        <v>0</v>
      </c>
      <c r="AI922" s="84">
        <f t="shared" si="444"/>
        <v>0</v>
      </c>
      <c r="AJ922" s="84">
        <f t="shared" si="445"/>
        <v>0</v>
      </c>
      <c r="AK922" s="84"/>
      <c r="AL922" s="84">
        <f t="shared" si="431"/>
        <v>0</v>
      </c>
      <c r="AM922" s="84">
        <f t="shared" si="446"/>
        <v>0</v>
      </c>
      <c r="AN922" s="84">
        <f t="shared" si="447"/>
        <v>0</v>
      </c>
      <c r="AO922" s="84">
        <f t="shared" si="432"/>
        <v>0</v>
      </c>
      <c r="AP922" s="84">
        <f t="shared" si="433"/>
        <v>0</v>
      </c>
      <c r="AQ922" s="84">
        <f t="shared" si="448"/>
        <v>0</v>
      </c>
      <c r="AR922" s="84">
        <f t="shared" si="457"/>
        <v>0</v>
      </c>
      <c r="AS922" s="84">
        <v>0</v>
      </c>
      <c r="AT922" s="84">
        <f t="shared" si="460"/>
        <v>0</v>
      </c>
      <c r="AU922" s="84">
        <v>0</v>
      </c>
      <c r="AV922" s="84">
        <f t="shared" si="434"/>
        <v>0</v>
      </c>
      <c r="AW922" s="84">
        <f t="shared" si="449"/>
        <v>0</v>
      </c>
      <c r="AX922" s="84">
        <f t="shared" si="435"/>
        <v>0</v>
      </c>
      <c r="AY922" s="84">
        <f t="shared" si="436"/>
        <v>0</v>
      </c>
      <c r="AZ922" s="84">
        <f t="shared" si="450"/>
        <v>0</v>
      </c>
      <c r="BA922" s="84">
        <f t="shared" si="437"/>
        <v>0</v>
      </c>
      <c r="BB922" s="84">
        <f t="shared" si="438"/>
        <v>0</v>
      </c>
      <c r="BC922" s="84">
        <f t="shared" si="451"/>
        <v>0</v>
      </c>
      <c r="BD922" s="84">
        <f t="shared" si="458"/>
        <v>0</v>
      </c>
      <c r="BE922" s="84">
        <v>0</v>
      </c>
      <c r="BF922" s="84">
        <f t="shared" si="452"/>
        <v>0</v>
      </c>
      <c r="BG922" s="84">
        <v>0</v>
      </c>
      <c r="BH922" s="84">
        <f t="shared" si="439"/>
        <v>0</v>
      </c>
      <c r="BI922" s="84">
        <f t="shared" si="453"/>
        <v>0</v>
      </c>
      <c r="BJ922" s="84">
        <f t="shared" si="440"/>
        <v>0</v>
      </c>
      <c r="BK922" s="84">
        <f t="shared" si="441"/>
        <v>0</v>
      </c>
      <c r="BL922" s="84">
        <f t="shared" si="454"/>
        <v>0</v>
      </c>
      <c r="BM922" s="84">
        <f t="shared" si="442"/>
        <v>0</v>
      </c>
      <c r="BN922" s="84">
        <f t="shared" si="443"/>
        <v>0</v>
      </c>
      <c r="BO922" s="84">
        <f t="shared" si="455"/>
        <v>0</v>
      </c>
      <c r="BP922" s="84">
        <f t="shared" si="459"/>
        <v>0</v>
      </c>
      <c r="BQ922" s="84">
        <v>0</v>
      </c>
      <c r="BR922" s="84">
        <f t="shared" si="456"/>
        <v>0</v>
      </c>
      <c r="BS922" s="84">
        <v>0</v>
      </c>
    </row>
    <row r="923" spans="1:71" s="85" customFormat="1">
      <c r="A923" s="69">
        <v>914</v>
      </c>
      <c r="B923" s="1"/>
      <c r="C923" s="1"/>
      <c r="D923" s="2"/>
      <c r="E923" s="3"/>
      <c r="F923" s="4"/>
      <c r="G923" s="2"/>
      <c r="H923" s="4"/>
      <c r="I923" s="4"/>
      <c r="J923" s="4"/>
      <c r="K923" s="5"/>
      <c r="L923" s="32"/>
      <c r="M923" s="4"/>
      <c r="N923" s="4"/>
      <c r="O923" s="5"/>
      <c r="P923" s="32"/>
      <c r="Q923" s="4"/>
      <c r="R923" s="4"/>
      <c r="S923" s="47"/>
      <c r="T923" s="32"/>
      <c r="U923" s="4"/>
      <c r="V923" s="4"/>
      <c r="W923" s="47"/>
      <c r="X923" s="86">
        <f>IF(Dane!$E$3=1,AL923+AX923+BJ923,IF(Dane!$E$3=2,AR923+BD923+BP923,AT923+BF923+BR923))</f>
        <v>0</v>
      </c>
      <c r="Y923" s="87">
        <f>IF(Dane!$E$3=1,AM923+AY923+BK923,IF(Dane!$E$3=2,AS923+BE923+BQ923,AU923+BG923+BS923))</f>
        <v>0</v>
      </c>
      <c r="Z923" s="87">
        <f>IF(((H923*Dane!$C$9)-X923)&lt;0,0,(H923*Dane!$C$9)-X923)</f>
        <v>0</v>
      </c>
      <c r="AA923" s="88">
        <f>IFERROR(IF(((I923*Dane!$C$9)-Y923)&lt;0,0,(I923*Dane!$C$9)-Y923),0)</f>
        <v>0</v>
      </c>
      <c r="AB923" s="74"/>
      <c r="AC923" s="83">
        <f>IF(Dane!$E$3=1,AL923,IF(Dane!$E$3=2,AR923,AT923))</f>
        <v>0</v>
      </c>
      <c r="AD923" s="83">
        <f>IF(Dane!$E$3=1,AM923,IF(Dane!$E$3=2,AS923,AU923))</f>
        <v>0</v>
      </c>
      <c r="AE923" s="83">
        <f>IF(Dane!$E$3=1,AX923,IF(Dane!$E$3=2,BD923,BF923))</f>
        <v>0</v>
      </c>
      <c r="AF923" s="83">
        <f>IF(Dane!$E$3=1,AY923,IF(Dane!$E$3=2,BE923,BG923))</f>
        <v>0</v>
      </c>
      <c r="AG923" s="83">
        <f>IF(Dane!$E$3=1,BJ923,IF(Dane!$E$3=2,BP923,BR923))</f>
        <v>0</v>
      </c>
      <c r="AH923" s="83">
        <f>IF(Dane!$E$3=1,BK923,IF(Dane!$E$3=2,BQ923,BS923))</f>
        <v>0</v>
      </c>
      <c r="AI923" s="84">
        <f t="shared" si="444"/>
        <v>0</v>
      </c>
      <c r="AJ923" s="84">
        <f t="shared" si="445"/>
        <v>0</v>
      </c>
      <c r="AK923" s="84"/>
      <c r="AL923" s="84">
        <f t="shared" si="431"/>
        <v>0</v>
      </c>
      <c r="AM923" s="84">
        <f t="shared" si="446"/>
        <v>0</v>
      </c>
      <c r="AN923" s="84">
        <f t="shared" si="447"/>
        <v>0</v>
      </c>
      <c r="AO923" s="84">
        <f t="shared" si="432"/>
        <v>0</v>
      </c>
      <c r="AP923" s="84">
        <f t="shared" si="433"/>
        <v>0</v>
      </c>
      <c r="AQ923" s="84">
        <f t="shared" si="448"/>
        <v>0</v>
      </c>
      <c r="AR923" s="84">
        <f t="shared" si="457"/>
        <v>0</v>
      </c>
      <c r="AS923" s="84">
        <v>0</v>
      </c>
      <c r="AT923" s="84">
        <f t="shared" si="460"/>
        <v>0</v>
      </c>
      <c r="AU923" s="84">
        <v>0</v>
      </c>
      <c r="AV923" s="84">
        <f t="shared" si="434"/>
        <v>0</v>
      </c>
      <c r="AW923" s="84">
        <f t="shared" si="449"/>
        <v>0</v>
      </c>
      <c r="AX923" s="84">
        <f t="shared" si="435"/>
        <v>0</v>
      </c>
      <c r="AY923" s="84">
        <f t="shared" si="436"/>
        <v>0</v>
      </c>
      <c r="AZ923" s="84">
        <f t="shared" si="450"/>
        <v>0</v>
      </c>
      <c r="BA923" s="84">
        <f t="shared" si="437"/>
        <v>0</v>
      </c>
      <c r="BB923" s="84">
        <f t="shared" si="438"/>
        <v>0</v>
      </c>
      <c r="BC923" s="84">
        <f t="shared" si="451"/>
        <v>0</v>
      </c>
      <c r="BD923" s="84">
        <f t="shared" si="458"/>
        <v>0</v>
      </c>
      <c r="BE923" s="84">
        <v>0</v>
      </c>
      <c r="BF923" s="84">
        <f t="shared" si="452"/>
        <v>0</v>
      </c>
      <c r="BG923" s="84">
        <v>0</v>
      </c>
      <c r="BH923" s="84">
        <f t="shared" si="439"/>
        <v>0</v>
      </c>
      <c r="BI923" s="84">
        <f t="shared" si="453"/>
        <v>0</v>
      </c>
      <c r="BJ923" s="84">
        <f t="shared" si="440"/>
        <v>0</v>
      </c>
      <c r="BK923" s="84">
        <f t="shared" si="441"/>
        <v>0</v>
      </c>
      <c r="BL923" s="84">
        <f t="shared" si="454"/>
        <v>0</v>
      </c>
      <c r="BM923" s="84">
        <f t="shared" si="442"/>
        <v>0</v>
      </c>
      <c r="BN923" s="84">
        <f t="shared" si="443"/>
        <v>0</v>
      </c>
      <c r="BO923" s="84">
        <f t="shared" si="455"/>
        <v>0</v>
      </c>
      <c r="BP923" s="84">
        <f t="shared" si="459"/>
        <v>0</v>
      </c>
      <c r="BQ923" s="84">
        <v>0</v>
      </c>
      <c r="BR923" s="84">
        <f t="shared" si="456"/>
        <v>0</v>
      </c>
      <c r="BS923" s="84">
        <v>0</v>
      </c>
    </row>
    <row r="924" spans="1:71" s="85" customFormat="1">
      <c r="A924" s="69">
        <v>915</v>
      </c>
      <c r="B924" s="1"/>
      <c r="C924" s="1"/>
      <c r="D924" s="2"/>
      <c r="E924" s="3"/>
      <c r="F924" s="4"/>
      <c r="G924" s="2"/>
      <c r="H924" s="4"/>
      <c r="I924" s="4"/>
      <c r="J924" s="4"/>
      <c r="K924" s="5"/>
      <c r="L924" s="32"/>
      <c r="M924" s="4"/>
      <c r="N924" s="4"/>
      <c r="O924" s="5"/>
      <c r="P924" s="32"/>
      <c r="Q924" s="4"/>
      <c r="R924" s="4"/>
      <c r="S924" s="47"/>
      <c r="T924" s="32"/>
      <c r="U924" s="4"/>
      <c r="V924" s="4"/>
      <c r="W924" s="47"/>
      <c r="X924" s="86">
        <f>IF(Dane!$E$3=1,AL924+AX924+BJ924,IF(Dane!$E$3=2,AR924+BD924+BP924,AT924+BF924+BR924))</f>
        <v>0</v>
      </c>
      <c r="Y924" s="87">
        <f>IF(Dane!$E$3=1,AM924+AY924+BK924,IF(Dane!$E$3=2,AS924+BE924+BQ924,AU924+BG924+BS924))</f>
        <v>0</v>
      </c>
      <c r="Z924" s="87">
        <f>IF(((H924*Dane!$C$9)-X924)&lt;0,0,(H924*Dane!$C$9)-X924)</f>
        <v>0</v>
      </c>
      <c r="AA924" s="88">
        <f>IFERROR(IF(((I924*Dane!$C$9)-Y924)&lt;0,0,(I924*Dane!$C$9)-Y924),0)</f>
        <v>0</v>
      </c>
      <c r="AB924" s="74"/>
      <c r="AC924" s="83">
        <f>IF(Dane!$E$3=1,AL924,IF(Dane!$E$3=2,AR924,AT924))</f>
        <v>0</v>
      </c>
      <c r="AD924" s="83">
        <f>IF(Dane!$E$3=1,AM924,IF(Dane!$E$3=2,AS924,AU924))</f>
        <v>0</v>
      </c>
      <c r="AE924" s="83">
        <f>IF(Dane!$E$3=1,AX924,IF(Dane!$E$3=2,BD924,BF924))</f>
        <v>0</v>
      </c>
      <c r="AF924" s="83">
        <f>IF(Dane!$E$3=1,AY924,IF(Dane!$E$3=2,BE924,BG924))</f>
        <v>0</v>
      </c>
      <c r="AG924" s="83">
        <f>IF(Dane!$E$3=1,BJ924,IF(Dane!$E$3=2,BP924,BR924))</f>
        <v>0</v>
      </c>
      <c r="AH924" s="83">
        <f>IF(Dane!$E$3=1,BK924,IF(Dane!$E$3=2,BQ924,BS924))</f>
        <v>0</v>
      </c>
      <c r="AI924" s="84">
        <f t="shared" si="444"/>
        <v>0</v>
      </c>
      <c r="AJ924" s="84">
        <f t="shared" si="445"/>
        <v>0</v>
      </c>
      <c r="AK924" s="84"/>
      <c r="AL924" s="84">
        <f t="shared" si="431"/>
        <v>0</v>
      </c>
      <c r="AM924" s="84">
        <f t="shared" si="446"/>
        <v>0</v>
      </c>
      <c r="AN924" s="84">
        <f t="shared" si="447"/>
        <v>0</v>
      </c>
      <c r="AO924" s="84">
        <f t="shared" si="432"/>
        <v>0</v>
      </c>
      <c r="AP924" s="84">
        <f t="shared" si="433"/>
        <v>0</v>
      </c>
      <c r="AQ924" s="84">
        <f t="shared" si="448"/>
        <v>0</v>
      </c>
      <c r="AR924" s="84">
        <f t="shared" si="457"/>
        <v>0</v>
      </c>
      <c r="AS924" s="84">
        <v>0</v>
      </c>
      <c r="AT924" s="84">
        <f t="shared" si="460"/>
        <v>0</v>
      </c>
      <c r="AU924" s="84">
        <v>0</v>
      </c>
      <c r="AV924" s="84">
        <f t="shared" si="434"/>
        <v>0</v>
      </c>
      <c r="AW924" s="84">
        <f t="shared" si="449"/>
        <v>0</v>
      </c>
      <c r="AX924" s="84">
        <f t="shared" si="435"/>
        <v>0</v>
      </c>
      <c r="AY924" s="84">
        <f t="shared" si="436"/>
        <v>0</v>
      </c>
      <c r="AZ924" s="84">
        <f t="shared" si="450"/>
        <v>0</v>
      </c>
      <c r="BA924" s="84">
        <f t="shared" si="437"/>
        <v>0</v>
      </c>
      <c r="BB924" s="84">
        <f t="shared" si="438"/>
        <v>0</v>
      </c>
      <c r="BC924" s="84">
        <f t="shared" si="451"/>
        <v>0</v>
      </c>
      <c r="BD924" s="84">
        <f t="shared" si="458"/>
        <v>0</v>
      </c>
      <c r="BE924" s="84">
        <v>0</v>
      </c>
      <c r="BF924" s="84">
        <f t="shared" si="452"/>
        <v>0</v>
      </c>
      <c r="BG924" s="84">
        <v>0</v>
      </c>
      <c r="BH924" s="84">
        <f t="shared" si="439"/>
        <v>0</v>
      </c>
      <c r="BI924" s="84">
        <f t="shared" si="453"/>
        <v>0</v>
      </c>
      <c r="BJ924" s="84">
        <f t="shared" si="440"/>
        <v>0</v>
      </c>
      <c r="BK924" s="84">
        <f t="shared" si="441"/>
        <v>0</v>
      </c>
      <c r="BL924" s="84">
        <f t="shared" si="454"/>
        <v>0</v>
      </c>
      <c r="BM924" s="84">
        <f t="shared" si="442"/>
        <v>0</v>
      </c>
      <c r="BN924" s="84">
        <f t="shared" si="443"/>
        <v>0</v>
      </c>
      <c r="BO924" s="84">
        <f t="shared" si="455"/>
        <v>0</v>
      </c>
      <c r="BP924" s="84">
        <f t="shared" si="459"/>
        <v>0</v>
      </c>
      <c r="BQ924" s="84">
        <v>0</v>
      </c>
      <c r="BR924" s="84">
        <f t="shared" si="456"/>
        <v>0</v>
      </c>
      <c r="BS924" s="84">
        <v>0</v>
      </c>
    </row>
    <row r="925" spans="1:71" s="85" customFormat="1">
      <c r="A925" s="69">
        <v>916</v>
      </c>
      <c r="B925" s="1"/>
      <c r="C925" s="1"/>
      <c r="D925" s="2"/>
      <c r="E925" s="3"/>
      <c r="F925" s="4"/>
      <c r="G925" s="2"/>
      <c r="H925" s="4"/>
      <c r="I925" s="4"/>
      <c r="J925" s="4"/>
      <c r="K925" s="5"/>
      <c r="L925" s="32"/>
      <c r="M925" s="4"/>
      <c r="N925" s="4"/>
      <c r="O925" s="5"/>
      <c r="P925" s="32"/>
      <c r="Q925" s="4"/>
      <c r="R925" s="4"/>
      <c r="S925" s="47"/>
      <c r="T925" s="32"/>
      <c r="U925" s="4"/>
      <c r="V925" s="4"/>
      <c r="W925" s="47"/>
      <c r="X925" s="86">
        <f>IF(Dane!$E$3=1,AL925+AX925+BJ925,IF(Dane!$E$3=2,AR925+BD925+BP925,AT925+BF925+BR925))</f>
        <v>0</v>
      </c>
      <c r="Y925" s="87">
        <f>IF(Dane!$E$3=1,AM925+AY925+BK925,IF(Dane!$E$3=2,AS925+BE925+BQ925,AU925+BG925+BS925))</f>
        <v>0</v>
      </c>
      <c r="Z925" s="87">
        <f>IF(((H925*Dane!$C$9)-X925)&lt;0,0,(H925*Dane!$C$9)-X925)</f>
        <v>0</v>
      </c>
      <c r="AA925" s="88">
        <f>IFERROR(IF(((I925*Dane!$C$9)-Y925)&lt;0,0,(I925*Dane!$C$9)-Y925),0)</f>
        <v>0</v>
      </c>
      <c r="AB925" s="74"/>
      <c r="AC925" s="83">
        <f>IF(Dane!$E$3=1,AL925,IF(Dane!$E$3=2,AR925,AT925))</f>
        <v>0</v>
      </c>
      <c r="AD925" s="83">
        <f>IF(Dane!$E$3=1,AM925,IF(Dane!$E$3=2,AS925,AU925))</f>
        <v>0</v>
      </c>
      <c r="AE925" s="83">
        <f>IF(Dane!$E$3=1,AX925,IF(Dane!$E$3=2,BD925,BF925))</f>
        <v>0</v>
      </c>
      <c r="AF925" s="83">
        <f>IF(Dane!$E$3=1,AY925,IF(Dane!$E$3=2,BE925,BG925))</f>
        <v>0</v>
      </c>
      <c r="AG925" s="83">
        <f>IF(Dane!$E$3=1,BJ925,IF(Dane!$E$3=2,BP925,BR925))</f>
        <v>0</v>
      </c>
      <c r="AH925" s="83">
        <f>IF(Dane!$E$3=1,BK925,IF(Dane!$E$3=2,BQ925,BS925))</f>
        <v>0</v>
      </c>
      <c r="AI925" s="84">
        <f t="shared" si="444"/>
        <v>0</v>
      </c>
      <c r="AJ925" s="84">
        <f t="shared" si="445"/>
        <v>0</v>
      </c>
      <c r="AK925" s="84"/>
      <c r="AL925" s="84">
        <f t="shared" si="431"/>
        <v>0</v>
      </c>
      <c r="AM925" s="84">
        <f t="shared" si="446"/>
        <v>0</v>
      </c>
      <c r="AN925" s="84">
        <f t="shared" si="447"/>
        <v>0</v>
      </c>
      <c r="AO925" s="84">
        <f t="shared" si="432"/>
        <v>0</v>
      </c>
      <c r="AP925" s="84">
        <f t="shared" si="433"/>
        <v>0</v>
      </c>
      <c r="AQ925" s="84">
        <f t="shared" si="448"/>
        <v>0</v>
      </c>
      <c r="AR925" s="84">
        <f t="shared" si="457"/>
        <v>0</v>
      </c>
      <c r="AS925" s="84">
        <v>0</v>
      </c>
      <c r="AT925" s="84">
        <f t="shared" si="460"/>
        <v>0</v>
      </c>
      <c r="AU925" s="84">
        <v>0</v>
      </c>
      <c r="AV925" s="84">
        <f t="shared" si="434"/>
        <v>0</v>
      </c>
      <c r="AW925" s="84">
        <f t="shared" si="449"/>
        <v>0</v>
      </c>
      <c r="AX925" s="84">
        <f t="shared" si="435"/>
        <v>0</v>
      </c>
      <c r="AY925" s="84">
        <f t="shared" si="436"/>
        <v>0</v>
      </c>
      <c r="AZ925" s="84">
        <f t="shared" si="450"/>
        <v>0</v>
      </c>
      <c r="BA925" s="84">
        <f t="shared" si="437"/>
        <v>0</v>
      </c>
      <c r="BB925" s="84">
        <f t="shared" si="438"/>
        <v>0</v>
      </c>
      <c r="BC925" s="84">
        <f t="shared" si="451"/>
        <v>0</v>
      </c>
      <c r="BD925" s="84">
        <f t="shared" si="458"/>
        <v>0</v>
      </c>
      <c r="BE925" s="84">
        <v>0</v>
      </c>
      <c r="BF925" s="84">
        <f t="shared" si="452"/>
        <v>0</v>
      </c>
      <c r="BG925" s="84">
        <v>0</v>
      </c>
      <c r="BH925" s="84">
        <f t="shared" si="439"/>
        <v>0</v>
      </c>
      <c r="BI925" s="84">
        <f t="shared" si="453"/>
        <v>0</v>
      </c>
      <c r="BJ925" s="84">
        <f t="shared" si="440"/>
        <v>0</v>
      </c>
      <c r="BK925" s="84">
        <f t="shared" si="441"/>
        <v>0</v>
      </c>
      <c r="BL925" s="84">
        <f t="shared" si="454"/>
        <v>0</v>
      </c>
      <c r="BM925" s="84">
        <f t="shared" si="442"/>
        <v>0</v>
      </c>
      <c r="BN925" s="84">
        <f t="shared" si="443"/>
        <v>0</v>
      </c>
      <c r="BO925" s="84">
        <f t="shared" si="455"/>
        <v>0</v>
      </c>
      <c r="BP925" s="84">
        <f t="shared" si="459"/>
        <v>0</v>
      </c>
      <c r="BQ925" s="84">
        <v>0</v>
      </c>
      <c r="BR925" s="84">
        <f t="shared" si="456"/>
        <v>0</v>
      </c>
      <c r="BS925" s="84">
        <v>0</v>
      </c>
    </row>
    <row r="926" spans="1:71" s="85" customFormat="1">
      <c r="A926" s="69">
        <v>917</v>
      </c>
      <c r="B926" s="1"/>
      <c r="C926" s="1"/>
      <c r="D926" s="2"/>
      <c r="E926" s="3"/>
      <c r="F926" s="4"/>
      <c r="G926" s="2"/>
      <c r="H926" s="4"/>
      <c r="I926" s="4"/>
      <c r="J926" s="4"/>
      <c r="K926" s="5"/>
      <c r="L926" s="32"/>
      <c r="M926" s="4"/>
      <c r="N926" s="4"/>
      <c r="O926" s="5"/>
      <c r="P926" s="32"/>
      <c r="Q926" s="4"/>
      <c r="R926" s="4"/>
      <c r="S926" s="47"/>
      <c r="T926" s="32"/>
      <c r="U926" s="4"/>
      <c r="V926" s="4"/>
      <c r="W926" s="47"/>
      <c r="X926" s="86">
        <f>IF(Dane!$E$3=1,AL926+AX926+BJ926,IF(Dane!$E$3=2,AR926+BD926+BP926,AT926+BF926+BR926))</f>
        <v>0</v>
      </c>
      <c r="Y926" s="87">
        <f>IF(Dane!$E$3=1,AM926+AY926+BK926,IF(Dane!$E$3=2,AS926+BE926+BQ926,AU926+BG926+BS926))</f>
        <v>0</v>
      </c>
      <c r="Z926" s="87">
        <f>IF(((H926*Dane!$C$9)-X926)&lt;0,0,(H926*Dane!$C$9)-X926)</f>
        <v>0</v>
      </c>
      <c r="AA926" s="88">
        <f>IFERROR(IF(((I926*Dane!$C$9)-Y926)&lt;0,0,(I926*Dane!$C$9)-Y926),0)</f>
        <v>0</v>
      </c>
      <c r="AB926" s="74"/>
      <c r="AC926" s="83">
        <f>IF(Dane!$E$3=1,AL926,IF(Dane!$E$3=2,AR926,AT926))</f>
        <v>0</v>
      </c>
      <c r="AD926" s="83">
        <f>IF(Dane!$E$3=1,AM926,IF(Dane!$E$3=2,AS926,AU926))</f>
        <v>0</v>
      </c>
      <c r="AE926" s="83">
        <f>IF(Dane!$E$3=1,AX926,IF(Dane!$E$3=2,BD926,BF926))</f>
        <v>0</v>
      </c>
      <c r="AF926" s="83">
        <f>IF(Dane!$E$3=1,AY926,IF(Dane!$E$3=2,BE926,BG926))</f>
        <v>0</v>
      </c>
      <c r="AG926" s="83">
        <f>IF(Dane!$E$3=1,BJ926,IF(Dane!$E$3=2,BP926,BR926))</f>
        <v>0</v>
      </c>
      <c r="AH926" s="83">
        <f>IF(Dane!$E$3=1,BK926,IF(Dane!$E$3=2,BQ926,BS926))</f>
        <v>0</v>
      </c>
      <c r="AI926" s="84">
        <f t="shared" si="444"/>
        <v>0</v>
      </c>
      <c r="AJ926" s="84">
        <f t="shared" si="445"/>
        <v>0</v>
      </c>
      <c r="AK926" s="84"/>
      <c r="AL926" s="84">
        <f t="shared" si="431"/>
        <v>0</v>
      </c>
      <c r="AM926" s="84">
        <f t="shared" si="446"/>
        <v>0</v>
      </c>
      <c r="AN926" s="84">
        <f t="shared" si="447"/>
        <v>0</v>
      </c>
      <c r="AO926" s="84">
        <f t="shared" si="432"/>
        <v>0</v>
      </c>
      <c r="AP926" s="84">
        <f t="shared" si="433"/>
        <v>0</v>
      </c>
      <c r="AQ926" s="84">
        <f t="shared" si="448"/>
        <v>0</v>
      </c>
      <c r="AR926" s="84">
        <f t="shared" si="457"/>
        <v>0</v>
      </c>
      <c r="AS926" s="84">
        <v>0</v>
      </c>
      <c r="AT926" s="84">
        <f t="shared" si="460"/>
        <v>0</v>
      </c>
      <c r="AU926" s="84">
        <v>0</v>
      </c>
      <c r="AV926" s="84">
        <f t="shared" si="434"/>
        <v>0</v>
      </c>
      <c r="AW926" s="84">
        <f t="shared" si="449"/>
        <v>0</v>
      </c>
      <c r="AX926" s="84">
        <f t="shared" si="435"/>
        <v>0</v>
      </c>
      <c r="AY926" s="84">
        <f t="shared" si="436"/>
        <v>0</v>
      </c>
      <c r="AZ926" s="84">
        <f t="shared" si="450"/>
        <v>0</v>
      </c>
      <c r="BA926" s="84">
        <f t="shared" si="437"/>
        <v>0</v>
      </c>
      <c r="BB926" s="84">
        <f t="shared" si="438"/>
        <v>0</v>
      </c>
      <c r="BC926" s="84">
        <f t="shared" si="451"/>
        <v>0</v>
      </c>
      <c r="BD926" s="84">
        <f t="shared" si="458"/>
        <v>0</v>
      </c>
      <c r="BE926" s="84">
        <v>0</v>
      </c>
      <c r="BF926" s="84">
        <f t="shared" si="452"/>
        <v>0</v>
      </c>
      <c r="BG926" s="84">
        <v>0</v>
      </c>
      <c r="BH926" s="84">
        <f t="shared" si="439"/>
        <v>0</v>
      </c>
      <c r="BI926" s="84">
        <f t="shared" si="453"/>
        <v>0</v>
      </c>
      <c r="BJ926" s="84">
        <f t="shared" si="440"/>
        <v>0</v>
      </c>
      <c r="BK926" s="84">
        <f t="shared" si="441"/>
        <v>0</v>
      </c>
      <c r="BL926" s="84">
        <f t="shared" si="454"/>
        <v>0</v>
      </c>
      <c r="BM926" s="84">
        <f t="shared" si="442"/>
        <v>0</v>
      </c>
      <c r="BN926" s="84">
        <f t="shared" si="443"/>
        <v>0</v>
      </c>
      <c r="BO926" s="84">
        <f t="shared" si="455"/>
        <v>0</v>
      </c>
      <c r="BP926" s="84">
        <f t="shared" si="459"/>
        <v>0</v>
      </c>
      <c r="BQ926" s="84">
        <v>0</v>
      </c>
      <c r="BR926" s="84">
        <f t="shared" si="456"/>
        <v>0</v>
      </c>
      <c r="BS926" s="84">
        <v>0</v>
      </c>
    </row>
    <row r="927" spans="1:71" s="85" customFormat="1">
      <c r="A927" s="69">
        <v>918</v>
      </c>
      <c r="B927" s="1"/>
      <c r="C927" s="1"/>
      <c r="D927" s="2"/>
      <c r="E927" s="3"/>
      <c r="F927" s="4"/>
      <c r="G927" s="2"/>
      <c r="H927" s="4"/>
      <c r="I927" s="4"/>
      <c r="J927" s="4"/>
      <c r="K927" s="5"/>
      <c r="L927" s="32"/>
      <c r="M927" s="4"/>
      <c r="N927" s="4"/>
      <c r="O927" s="5"/>
      <c r="P927" s="32"/>
      <c r="Q927" s="4"/>
      <c r="R927" s="4"/>
      <c r="S927" s="47"/>
      <c r="T927" s="32"/>
      <c r="U927" s="4"/>
      <c r="V927" s="4"/>
      <c r="W927" s="47"/>
      <c r="X927" s="86">
        <f>IF(Dane!$E$3=1,AL927+AX927+BJ927,IF(Dane!$E$3=2,AR927+BD927+BP927,AT927+BF927+BR927))</f>
        <v>0</v>
      </c>
      <c r="Y927" s="87">
        <f>IF(Dane!$E$3=1,AM927+AY927+BK927,IF(Dane!$E$3=2,AS927+BE927+BQ927,AU927+BG927+BS927))</f>
        <v>0</v>
      </c>
      <c r="Z927" s="87">
        <f>IF(((H927*Dane!$C$9)-X927)&lt;0,0,(H927*Dane!$C$9)-X927)</f>
        <v>0</v>
      </c>
      <c r="AA927" s="88">
        <f>IFERROR(IF(((I927*Dane!$C$9)-Y927)&lt;0,0,(I927*Dane!$C$9)-Y927),0)</f>
        <v>0</v>
      </c>
      <c r="AB927" s="74"/>
      <c r="AC927" s="83">
        <f>IF(Dane!$E$3=1,AL927,IF(Dane!$E$3=2,AR927,AT927))</f>
        <v>0</v>
      </c>
      <c r="AD927" s="83">
        <f>IF(Dane!$E$3=1,AM927,IF(Dane!$E$3=2,AS927,AU927))</f>
        <v>0</v>
      </c>
      <c r="AE927" s="83">
        <f>IF(Dane!$E$3=1,AX927,IF(Dane!$E$3=2,BD927,BF927))</f>
        <v>0</v>
      </c>
      <c r="AF927" s="83">
        <f>IF(Dane!$E$3=1,AY927,IF(Dane!$E$3=2,BE927,BG927))</f>
        <v>0</v>
      </c>
      <c r="AG927" s="83">
        <f>IF(Dane!$E$3=1,BJ927,IF(Dane!$E$3=2,BP927,BR927))</f>
        <v>0</v>
      </c>
      <c r="AH927" s="83">
        <f>IF(Dane!$E$3=1,BK927,IF(Dane!$E$3=2,BQ927,BS927))</f>
        <v>0</v>
      </c>
      <c r="AI927" s="84">
        <f t="shared" si="444"/>
        <v>0</v>
      </c>
      <c r="AJ927" s="84">
        <f t="shared" si="445"/>
        <v>0</v>
      </c>
      <c r="AK927" s="84"/>
      <c r="AL927" s="84">
        <f t="shared" si="431"/>
        <v>0</v>
      </c>
      <c r="AM927" s="84">
        <f t="shared" si="446"/>
        <v>0</v>
      </c>
      <c r="AN927" s="84">
        <f t="shared" si="447"/>
        <v>0</v>
      </c>
      <c r="AO927" s="84">
        <f t="shared" si="432"/>
        <v>0</v>
      </c>
      <c r="AP927" s="84">
        <f t="shared" si="433"/>
        <v>0</v>
      </c>
      <c r="AQ927" s="84">
        <f t="shared" si="448"/>
        <v>0</v>
      </c>
      <c r="AR927" s="84">
        <f t="shared" si="457"/>
        <v>0</v>
      </c>
      <c r="AS927" s="84">
        <v>0</v>
      </c>
      <c r="AT927" s="84">
        <f t="shared" si="460"/>
        <v>0</v>
      </c>
      <c r="AU927" s="84">
        <v>0</v>
      </c>
      <c r="AV927" s="84">
        <f t="shared" si="434"/>
        <v>0</v>
      </c>
      <c r="AW927" s="84">
        <f t="shared" si="449"/>
        <v>0</v>
      </c>
      <c r="AX927" s="84">
        <f t="shared" si="435"/>
        <v>0</v>
      </c>
      <c r="AY927" s="84">
        <f t="shared" si="436"/>
        <v>0</v>
      </c>
      <c r="AZ927" s="84">
        <f t="shared" si="450"/>
        <v>0</v>
      </c>
      <c r="BA927" s="84">
        <f t="shared" si="437"/>
        <v>0</v>
      </c>
      <c r="BB927" s="84">
        <f t="shared" si="438"/>
        <v>0</v>
      </c>
      <c r="BC927" s="84">
        <f t="shared" si="451"/>
        <v>0</v>
      </c>
      <c r="BD927" s="84">
        <f t="shared" si="458"/>
        <v>0</v>
      </c>
      <c r="BE927" s="84">
        <v>0</v>
      </c>
      <c r="BF927" s="84">
        <f t="shared" si="452"/>
        <v>0</v>
      </c>
      <c r="BG927" s="84">
        <v>0</v>
      </c>
      <c r="BH927" s="84">
        <f t="shared" si="439"/>
        <v>0</v>
      </c>
      <c r="BI927" s="84">
        <f t="shared" si="453"/>
        <v>0</v>
      </c>
      <c r="BJ927" s="84">
        <f t="shared" si="440"/>
        <v>0</v>
      </c>
      <c r="BK927" s="84">
        <f t="shared" si="441"/>
        <v>0</v>
      </c>
      <c r="BL927" s="84">
        <f t="shared" si="454"/>
        <v>0</v>
      </c>
      <c r="BM927" s="84">
        <f t="shared" si="442"/>
        <v>0</v>
      </c>
      <c r="BN927" s="84">
        <f t="shared" si="443"/>
        <v>0</v>
      </c>
      <c r="BO927" s="84">
        <f t="shared" si="455"/>
        <v>0</v>
      </c>
      <c r="BP927" s="84">
        <f t="shared" si="459"/>
        <v>0</v>
      </c>
      <c r="BQ927" s="84">
        <v>0</v>
      </c>
      <c r="BR927" s="84">
        <f t="shared" si="456"/>
        <v>0</v>
      </c>
      <c r="BS927" s="84">
        <v>0</v>
      </c>
    </row>
    <row r="928" spans="1:71" s="85" customFormat="1">
      <c r="A928" s="69">
        <v>919</v>
      </c>
      <c r="B928" s="1"/>
      <c r="C928" s="1"/>
      <c r="D928" s="2"/>
      <c r="E928" s="3"/>
      <c r="F928" s="4"/>
      <c r="G928" s="2"/>
      <c r="H928" s="4"/>
      <c r="I928" s="4"/>
      <c r="J928" s="4"/>
      <c r="K928" s="5"/>
      <c r="L928" s="32"/>
      <c r="M928" s="4"/>
      <c r="N928" s="4"/>
      <c r="O928" s="5"/>
      <c r="P928" s="32"/>
      <c r="Q928" s="4"/>
      <c r="R928" s="4"/>
      <c r="S928" s="47"/>
      <c r="T928" s="32"/>
      <c r="U928" s="4"/>
      <c r="V928" s="4"/>
      <c r="W928" s="47"/>
      <c r="X928" s="86">
        <f>IF(Dane!$E$3=1,AL928+AX928+BJ928,IF(Dane!$E$3=2,AR928+BD928+BP928,AT928+BF928+BR928))</f>
        <v>0</v>
      </c>
      <c r="Y928" s="87">
        <f>IF(Dane!$E$3=1,AM928+AY928+BK928,IF(Dane!$E$3=2,AS928+BE928+BQ928,AU928+BG928+BS928))</f>
        <v>0</v>
      </c>
      <c r="Z928" s="87">
        <f>IF(((H928*Dane!$C$9)-X928)&lt;0,0,(H928*Dane!$C$9)-X928)</f>
        <v>0</v>
      </c>
      <c r="AA928" s="88">
        <f>IFERROR(IF(((I928*Dane!$C$9)-Y928)&lt;0,0,(I928*Dane!$C$9)-Y928),0)</f>
        <v>0</v>
      </c>
      <c r="AB928" s="74"/>
      <c r="AC928" s="83">
        <f>IF(Dane!$E$3=1,AL928,IF(Dane!$E$3=2,AR928,AT928))</f>
        <v>0</v>
      </c>
      <c r="AD928" s="83">
        <f>IF(Dane!$E$3=1,AM928,IF(Dane!$E$3=2,AS928,AU928))</f>
        <v>0</v>
      </c>
      <c r="AE928" s="83">
        <f>IF(Dane!$E$3=1,AX928,IF(Dane!$E$3=2,BD928,BF928))</f>
        <v>0</v>
      </c>
      <c r="AF928" s="83">
        <f>IF(Dane!$E$3=1,AY928,IF(Dane!$E$3=2,BE928,BG928))</f>
        <v>0</v>
      </c>
      <c r="AG928" s="83">
        <f>IF(Dane!$E$3=1,BJ928,IF(Dane!$E$3=2,BP928,BR928))</f>
        <v>0</v>
      </c>
      <c r="AH928" s="83">
        <f>IF(Dane!$E$3=1,BK928,IF(Dane!$E$3=2,BQ928,BS928))</f>
        <v>0</v>
      </c>
      <c r="AI928" s="84">
        <f t="shared" si="444"/>
        <v>0</v>
      </c>
      <c r="AJ928" s="84">
        <f t="shared" si="445"/>
        <v>0</v>
      </c>
      <c r="AK928" s="84"/>
      <c r="AL928" s="84">
        <f t="shared" si="431"/>
        <v>0</v>
      </c>
      <c r="AM928" s="84">
        <f t="shared" si="446"/>
        <v>0</v>
      </c>
      <c r="AN928" s="84">
        <f t="shared" si="447"/>
        <v>0</v>
      </c>
      <c r="AO928" s="84">
        <f t="shared" si="432"/>
        <v>0</v>
      </c>
      <c r="AP928" s="84">
        <f t="shared" si="433"/>
        <v>0</v>
      </c>
      <c r="AQ928" s="84">
        <f t="shared" si="448"/>
        <v>0</v>
      </c>
      <c r="AR928" s="84">
        <f t="shared" si="457"/>
        <v>0</v>
      </c>
      <c r="AS928" s="84">
        <v>0</v>
      </c>
      <c r="AT928" s="84">
        <f t="shared" si="460"/>
        <v>0</v>
      </c>
      <c r="AU928" s="84">
        <v>0</v>
      </c>
      <c r="AV928" s="84">
        <f t="shared" si="434"/>
        <v>0</v>
      </c>
      <c r="AW928" s="84">
        <f t="shared" si="449"/>
        <v>0</v>
      </c>
      <c r="AX928" s="84">
        <f t="shared" si="435"/>
        <v>0</v>
      </c>
      <c r="AY928" s="84">
        <f t="shared" si="436"/>
        <v>0</v>
      </c>
      <c r="AZ928" s="84">
        <f t="shared" si="450"/>
        <v>0</v>
      </c>
      <c r="BA928" s="84">
        <f t="shared" si="437"/>
        <v>0</v>
      </c>
      <c r="BB928" s="84">
        <f t="shared" si="438"/>
        <v>0</v>
      </c>
      <c r="BC928" s="84">
        <f t="shared" si="451"/>
        <v>0</v>
      </c>
      <c r="BD928" s="84">
        <f t="shared" si="458"/>
        <v>0</v>
      </c>
      <c r="BE928" s="84">
        <v>0</v>
      </c>
      <c r="BF928" s="84">
        <f t="shared" si="452"/>
        <v>0</v>
      </c>
      <c r="BG928" s="84">
        <v>0</v>
      </c>
      <c r="BH928" s="84">
        <f t="shared" si="439"/>
        <v>0</v>
      </c>
      <c r="BI928" s="84">
        <f t="shared" si="453"/>
        <v>0</v>
      </c>
      <c r="BJ928" s="84">
        <f t="shared" si="440"/>
        <v>0</v>
      </c>
      <c r="BK928" s="84">
        <f t="shared" si="441"/>
        <v>0</v>
      </c>
      <c r="BL928" s="84">
        <f t="shared" si="454"/>
        <v>0</v>
      </c>
      <c r="BM928" s="84">
        <f t="shared" si="442"/>
        <v>0</v>
      </c>
      <c r="BN928" s="84">
        <f t="shared" si="443"/>
        <v>0</v>
      </c>
      <c r="BO928" s="84">
        <f t="shared" si="455"/>
        <v>0</v>
      </c>
      <c r="BP928" s="84">
        <f t="shared" si="459"/>
        <v>0</v>
      </c>
      <c r="BQ928" s="84">
        <v>0</v>
      </c>
      <c r="BR928" s="84">
        <f t="shared" si="456"/>
        <v>0</v>
      </c>
      <c r="BS928" s="84">
        <v>0</v>
      </c>
    </row>
    <row r="929" spans="1:71" s="85" customFormat="1">
      <c r="A929" s="69">
        <v>920</v>
      </c>
      <c r="B929" s="1"/>
      <c r="C929" s="1"/>
      <c r="D929" s="2"/>
      <c r="E929" s="3"/>
      <c r="F929" s="4"/>
      <c r="G929" s="2"/>
      <c r="H929" s="4"/>
      <c r="I929" s="4"/>
      <c r="J929" s="4"/>
      <c r="K929" s="5"/>
      <c r="L929" s="32"/>
      <c r="M929" s="4"/>
      <c r="N929" s="4"/>
      <c r="O929" s="5"/>
      <c r="P929" s="32"/>
      <c r="Q929" s="4"/>
      <c r="R929" s="4"/>
      <c r="S929" s="47"/>
      <c r="T929" s="32"/>
      <c r="U929" s="4"/>
      <c r="V929" s="4"/>
      <c r="W929" s="47"/>
      <c r="X929" s="86">
        <f>IF(Dane!$E$3=1,AL929+AX929+BJ929,IF(Dane!$E$3=2,AR929+BD929+BP929,AT929+BF929+BR929))</f>
        <v>0</v>
      </c>
      <c r="Y929" s="87">
        <f>IF(Dane!$E$3=1,AM929+AY929+BK929,IF(Dane!$E$3=2,AS929+BE929+BQ929,AU929+BG929+BS929))</f>
        <v>0</v>
      </c>
      <c r="Z929" s="87">
        <f>IF(((H929*Dane!$C$9)-X929)&lt;0,0,(H929*Dane!$C$9)-X929)</f>
        <v>0</v>
      </c>
      <c r="AA929" s="88">
        <f>IFERROR(IF(((I929*Dane!$C$9)-Y929)&lt;0,0,(I929*Dane!$C$9)-Y929),0)</f>
        <v>0</v>
      </c>
      <c r="AB929" s="74"/>
      <c r="AC929" s="83">
        <f>IF(Dane!$E$3=1,AL929,IF(Dane!$E$3=2,AR929,AT929))</f>
        <v>0</v>
      </c>
      <c r="AD929" s="83">
        <f>IF(Dane!$E$3=1,AM929,IF(Dane!$E$3=2,AS929,AU929))</f>
        <v>0</v>
      </c>
      <c r="AE929" s="83">
        <f>IF(Dane!$E$3=1,AX929,IF(Dane!$E$3=2,BD929,BF929))</f>
        <v>0</v>
      </c>
      <c r="AF929" s="83">
        <f>IF(Dane!$E$3=1,AY929,IF(Dane!$E$3=2,BE929,BG929))</f>
        <v>0</v>
      </c>
      <c r="AG929" s="83">
        <f>IF(Dane!$E$3=1,BJ929,IF(Dane!$E$3=2,BP929,BR929))</f>
        <v>0</v>
      </c>
      <c r="AH929" s="83">
        <f>IF(Dane!$E$3=1,BK929,IF(Dane!$E$3=2,BQ929,BS929))</f>
        <v>0</v>
      </c>
      <c r="AI929" s="84">
        <f t="shared" si="444"/>
        <v>0</v>
      </c>
      <c r="AJ929" s="84">
        <f t="shared" si="445"/>
        <v>0</v>
      </c>
      <c r="AK929" s="84"/>
      <c r="AL929" s="84">
        <f t="shared" si="431"/>
        <v>0</v>
      </c>
      <c r="AM929" s="84">
        <f t="shared" si="446"/>
        <v>0</v>
      </c>
      <c r="AN929" s="84">
        <f t="shared" si="447"/>
        <v>0</v>
      </c>
      <c r="AO929" s="84">
        <f t="shared" si="432"/>
        <v>0</v>
      </c>
      <c r="AP929" s="84">
        <f t="shared" si="433"/>
        <v>0</v>
      </c>
      <c r="AQ929" s="84">
        <f t="shared" si="448"/>
        <v>0</v>
      </c>
      <c r="AR929" s="84">
        <f t="shared" si="457"/>
        <v>0</v>
      </c>
      <c r="AS929" s="84">
        <v>0</v>
      </c>
      <c r="AT929" s="84">
        <f t="shared" si="460"/>
        <v>0</v>
      </c>
      <c r="AU929" s="84">
        <v>0</v>
      </c>
      <c r="AV929" s="84">
        <f t="shared" si="434"/>
        <v>0</v>
      </c>
      <c r="AW929" s="84">
        <f t="shared" si="449"/>
        <v>0</v>
      </c>
      <c r="AX929" s="84">
        <f t="shared" si="435"/>
        <v>0</v>
      </c>
      <c r="AY929" s="84">
        <f t="shared" si="436"/>
        <v>0</v>
      </c>
      <c r="AZ929" s="84">
        <f t="shared" si="450"/>
        <v>0</v>
      </c>
      <c r="BA929" s="84">
        <f t="shared" si="437"/>
        <v>0</v>
      </c>
      <c r="BB929" s="84">
        <f t="shared" si="438"/>
        <v>0</v>
      </c>
      <c r="BC929" s="84">
        <f t="shared" si="451"/>
        <v>0</v>
      </c>
      <c r="BD929" s="84">
        <f t="shared" si="458"/>
        <v>0</v>
      </c>
      <c r="BE929" s="84">
        <v>0</v>
      </c>
      <c r="BF929" s="84">
        <f t="shared" si="452"/>
        <v>0</v>
      </c>
      <c r="BG929" s="84">
        <v>0</v>
      </c>
      <c r="BH929" s="84">
        <f t="shared" si="439"/>
        <v>0</v>
      </c>
      <c r="BI929" s="84">
        <f t="shared" si="453"/>
        <v>0</v>
      </c>
      <c r="BJ929" s="84">
        <f t="shared" si="440"/>
        <v>0</v>
      </c>
      <c r="BK929" s="84">
        <f t="shared" si="441"/>
        <v>0</v>
      </c>
      <c r="BL929" s="84">
        <f t="shared" si="454"/>
        <v>0</v>
      </c>
      <c r="BM929" s="84">
        <f t="shared" si="442"/>
        <v>0</v>
      </c>
      <c r="BN929" s="84">
        <f t="shared" si="443"/>
        <v>0</v>
      </c>
      <c r="BO929" s="84">
        <f t="shared" si="455"/>
        <v>0</v>
      </c>
      <c r="BP929" s="84">
        <f t="shared" si="459"/>
        <v>0</v>
      </c>
      <c r="BQ929" s="84">
        <v>0</v>
      </c>
      <c r="BR929" s="84">
        <f t="shared" si="456"/>
        <v>0</v>
      </c>
      <c r="BS929" s="84">
        <v>0</v>
      </c>
    </row>
    <row r="930" spans="1:71" s="85" customFormat="1">
      <c r="A930" s="69">
        <v>921</v>
      </c>
      <c r="B930" s="1"/>
      <c r="C930" s="1"/>
      <c r="D930" s="2"/>
      <c r="E930" s="3"/>
      <c r="F930" s="4"/>
      <c r="G930" s="2"/>
      <c r="H930" s="4"/>
      <c r="I930" s="4"/>
      <c r="J930" s="4"/>
      <c r="K930" s="5"/>
      <c r="L930" s="32"/>
      <c r="M930" s="4"/>
      <c r="N930" s="4"/>
      <c r="O930" s="5"/>
      <c r="P930" s="32"/>
      <c r="Q930" s="4"/>
      <c r="R930" s="4"/>
      <c r="S930" s="47"/>
      <c r="T930" s="32"/>
      <c r="U930" s="4"/>
      <c r="V930" s="4"/>
      <c r="W930" s="47"/>
      <c r="X930" s="86">
        <f>IF(Dane!$E$3=1,AL930+AX930+BJ930,IF(Dane!$E$3=2,AR930+BD930+BP930,AT930+BF930+BR930))</f>
        <v>0</v>
      </c>
      <c r="Y930" s="87">
        <f>IF(Dane!$E$3=1,AM930+AY930+BK930,IF(Dane!$E$3=2,AS930+BE930+BQ930,AU930+BG930+BS930))</f>
        <v>0</v>
      </c>
      <c r="Z930" s="87">
        <f>IF(((H930*Dane!$C$9)-X930)&lt;0,0,(H930*Dane!$C$9)-X930)</f>
        <v>0</v>
      </c>
      <c r="AA930" s="88">
        <f>IFERROR(IF(((I930*Dane!$C$9)-Y930)&lt;0,0,(I930*Dane!$C$9)-Y930),0)</f>
        <v>0</v>
      </c>
      <c r="AB930" s="74"/>
      <c r="AC930" s="83">
        <f>IF(Dane!$E$3=1,AL930,IF(Dane!$E$3=2,AR930,AT930))</f>
        <v>0</v>
      </c>
      <c r="AD930" s="83">
        <f>IF(Dane!$E$3=1,AM930,IF(Dane!$E$3=2,AS930,AU930))</f>
        <v>0</v>
      </c>
      <c r="AE930" s="83">
        <f>IF(Dane!$E$3=1,AX930,IF(Dane!$E$3=2,BD930,BF930))</f>
        <v>0</v>
      </c>
      <c r="AF930" s="83">
        <f>IF(Dane!$E$3=1,AY930,IF(Dane!$E$3=2,BE930,BG930))</f>
        <v>0</v>
      </c>
      <c r="AG930" s="83">
        <f>IF(Dane!$E$3=1,BJ930,IF(Dane!$E$3=2,BP930,BR930))</f>
        <v>0</v>
      </c>
      <c r="AH930" s="83">
        <f>IF(Dane!$E$3=1,BK930,IF(Dane!$E$3=2,BQ930,BS930))</f>
        <v>0</v>
      </c>
      <c r="AI930" s="84">
        <f t="shared" si="444"/>
        <v>0</v>
      </c>
      <c r="AJ930" s="84">
        <f t="shared" si="445"/>
        <v>0</v>
      </c>
      <c r="AK930" s="84"/>
      <c r="AL930" s="84">
        <f t="shared" si="431"/>
        <v>0</v>
      </c>
      <c r="AM930" s="84">
        <f t="shared" si="446"/>
        <v>0</v>
      </c>
      <c r="AN930" s="84">
        <f t="shared" si="447"/>
        <v>0</v>
      </c>
      <c r="AO930" s="84">
        <f t="shared" si="432"/>
        <v>0</v>
      </c>
      <c r="AP930" s="84">
        <f t="shared" si="433"/>
        <v>0</v>
      </c>
      <c r="AQ930" s="84">
        <f t="shared" si="448"/>
        <v>0</v>
      </c>
      <c r="AR930" s="84">
        <f t="shared" si="457"/>
        <v>0</v>
      </c>
      <c r="AS930" s="84">
        <v>0</v>
      </c>
      <c r="AT930" s="84">
        <f t="shared" si="460"/>
        <v>0</v>
      </c>
      <c r="AU930" s="84">
        <v>0</v>
      </c>
      <c r="AV930" s="84">
        <f t="shared" si="434"/>
        <v>0</v>
      </c>
      <c r="AW930" s="84">
        <f t="shared" si="449"/>
        <v>0</v>
      </c>
      <c r="AX930" s="84">
        <f t="shared" si="435"/>
        <v>0</v>
      </c>
      <c r="AY930" s="84">
        <f t="shared" si="436"/>
        <v>0</v>
      </c>
      <c r="AZ930" s="84">
        <f t="shared" si="450"/>
        <v>0</v>
      </c>
      <c r="BA930" s="84">
        <f t="shared" si="437"/>
        <v>0</v>
      </c>
      <c r="BB930" s="84">
        <f t="shared" si="438"/>
        <v>0</v>
      </c>
      <c r="BC930" s="84">
        <f t="shared" si="451"/>
        <v>0</v>
      </c>
      <c r="BD930" s="84">
        <f t="shared" si="458"/>
        <v>0</v>
      </c>
      <c r="BE930" s="84">
        <v>0</v>
      </c>
      <c r="BF930" s="84">
        <f t="shared" si="452"/>
        <v>0</v>
      </c>
      <c r="BG930" s="84">
        <v>0</v>
      </c>
      <c r="BH930" s="84">
        <f t="shared" si="439"/>
        <v>0</v>
      </c>
      <c r="BI930" s="84">
        <f t="shared" si="453"/>
        <v>0</v>
      </c>
      <c r="BJ930" s="84">
        <f t="shared" si="440"/>
        <v>0</v>
      </c>
      <c r="BK930" s="84">
        <f t="shared" si="441"/>
        <v>0</v>
      </c>
      <c r="BL930" s="84">
        <f t="shared" si="454"/>
        <v>0</v>
      </c>
      <c r="BM930" s="84">
        <f t="shared" si="442"/>
        <v>0</v>
      </c>
      <c r="BN930" s="84">
        <f t="shared" si="443"/>
        <v>0</v>
      </c>
      <c r="BO930" s="84">
        <f t="shared" si="455"/>
        <v>0</v>
      </c>
      <c r="BP930" s="84">
        <f t="shared" si="459"/>
        <v>0</v>
      </c>
      <c r="BQ930" s="84">
        <v>0</v>
      </c>
      <c r="BR930" s="84">
        <f t="shared" si="456"/>
        <v>0</v>
      </c>
      <c r="BS930" s="84">
        <v>0</v>
      </c>
    </row>
    <row r="931" spans="1:71" s="85" customFormat="1">
      <c r="A931" s="69">
        <v>922</v>
      </c>
      <c r="B931" s="1"/>
      <c r="C931" s="1"/>
      <c r="D931" s="2"/>
      <c r="E931" s="3"/>
      <c r="F931" s="4"/>
      <c r="G931" s="2"/>
      <c r="H931" s="4"/>
      <c r="I931" s="4"/>
      <c r="J931" s="4"/>
      <c r="K931" s="5"/>
      <c r="L931" s="32"/>
      <c r="M931" s="4"/>
      <c r="N931" s="4"/>
      <c r="O931" s="5"/>
      <c r="P931" s="32"/>
      <c r="Q931" s="4"/>
      <c r="R931" s="4"/>
      <c r="S931" s="47"/>
      <c r="T931" s="32"/>
      <c r="U931" s="4"/>
      <c r="V931" s="4"/>
      <c r="W931" s="47"/>
      <c r="X931" s="86">
        <f>IF(Dane!$E$3=1,AL931+AX931+BJ931,IF(Dane!$E$3=2,AR931+BD931+BP931,AT931+BF931+BR931))</f>
        <v>0</v>
      </c>
      <c r="Y931" s="87">
        <f>IF(Dane!$E$3=1,AM931+AY931+BK931,IF(Dane!$E$3=2,AS931+BE931+BQ931,AU931+BG931+BS931))</f>
        <v>0</v>
      </c>
      <c r="Z931" s="87">
        <f>IF(((H931*Dane!$C$9)-X931)&lt;0,0,(H931*Dane!$C$9)-X931)</f>
        <v>0</v>
      </c>
      <c r="AA931" s="88">
        <f>IFERROR(IF(((I931*Dane!$C$9)-Y931)&lt;0,0,(I931*Dane!$C$9)-Y931),0)</f>
        <v>0</v>
      </c>
      <c r="AB931" s="74"/>
      <c r="AC931" s="83">
        <f>IF(Dane!$E$3=1,AL931,IF(Dane!$E$3=2,AR931,AT931))</f>
        <v>0</v>
      </c>
      <c r="AD931" s="83">
        <f>IF(Dane!$E$3=1,AM931,IF(Dane!$E$3=2,AS931,AU931))</f>
        <v>0</v>
      </c>
      <c r="AE931" s="83">
        <f>IF(Dane!$E$3=1,AX931,IF(Dane!$E$3=2,BD931,BF931))</f>
        <v>0</v>
      </c>
      <c r="AF931" s="83">
        <f>IF(Dane!$E$3=1,AY931,IF(Dane!$E$3=2,BE931,BG931))</f>
        <v>0</v>
      </c>
      <c r="AG931" s="83">
        <f>IF(Dane!$E$3=1,BJ931,IF(Dane!$E$3=2,BP931,BR931))</f>
        <v>0</v>
      </c>
      <c r="AH931" s="83">
        <f>IF(Dane!$E$3=1,BK931,IF(Dane!$E$3=2,BQ931,BS931))</f>
        <v>0</v>
      </c>
      <c r="AI931" s="84">
        <f t="shared" si="444"/>
        <v>0</v>
      </c>
      <c r="AJ931" s="84">
        <f t="shared" si="445"/>
        <v>0</v>
      </c>
      <c r="AK931" s="84"/>
      <c r="AL931" s="84">
        <f t="shared" si="431"/>
        <v>0</v>
      </c>
      <c r="AM931" s="84">
        <f t="shared" si="446"/>
        <v>0</v>
      </c>
      <c r="AN931" s="84">
        <f t="shared" si="447"/>
        <v>0</v>
      </c>
      <c r="AO931" s="84">
        <f t="shared" si="432"/>
        <v>0</v>
      </c>
      <c r="AP931" s="84">
        <f t="shared" si="433"/>
        <v>0</v>
      </c>
      <c r="AQ931" s="84">
        <f t="shared" si="448"/>
        <v>0</v>
      </c>
      <c r="AR931" s="84">
        <f t="shared" si="457"/>
        <v>0</v>
      </c>
      <c r="AS931" s="84">
        <v>0</v>
      </c>
      <c r="AT931" s="84">
        <f t="shared" si="460"/>
        <v>0</v>
      </c>
      <c r="AU931" s="84">
        <v>0</v>
      </c>
      <c r="AV931" s="84">
        <f t="shared" si="434"/>
        <v>0</v>
      </c>
      <c r="AW931" s="84">
        <f t="shared" si="449"/>
        <v>0</v>
      </c>
      <c r="AX931" s="84">
        <f t="shared" si="435"/>
        <v>0</v>
      </c>
      <c r="AY931" s="84">
        <f t="shared" si="436"/>
        <v>0</v>
      </c>
      <c r="AZ931" s="84">
        <f t="shared" si="450"/>
        <v>0</v>
      </c>
      <c r="BA931" s="84">
        <f t="shared" si="437"/>
        <v>0</v>
      </c>
      <c r="BB931" s="84">
        <f t="shared" si="438"/>
        <v>0</v>
      </c>
      <c r="BC931" s="84">
        <f t="shared" si="451"/>
        <v>0</v>
      </c>
      <c r="BD931" s="84">
        <f t="shared" si="458"/>
        <v>0</v>
      </c>
      <c r="BE931" s="84">
        <v>0</v>
      </c>
      <c r="BF931" s="84">
        <f t="shared" si="452"/>
        <v>0</v>
      </c>
      <c r="BG931" s="84">
        <v>0</v>
      </c>
      <c r="BH931" s="84">
        <f t="shared" si="439"/>
        <v>0</v>
      </c>
      <c r="BI931" s="84">
        <f t="shared" si="453"/>
        <v>0</v>
      </c>
      <c r="BJ931" s="84">
        <f t="shared" si="440"/>
        <v>0</v>
      </c>
      <c r="BK931" s="84">
        <f t="shared" si="441"/>
        <v>0</v>
      </c>
      <c r="BL931" s="84">
        <f t="shared" si="454"/>
        <v>0</v>
      </c>
      <c r="BM931" s="84">
        <f t="shared" si="442"/>
        <v>0</v>
      </c>
      <c r="BN931" s="84">
        <f t="shared" si="443"/>
        <v>0</v>
      </c>
      <c r="BO931" s="84">
        <f t="shared" si="455"/>
        <v>0</v>
      </c>
      <c r="BP931" s="84">
        <f t="shared" si="459"/>
        <v>0</v>
      </c>
      <c r="BQ931" s="84">
        <v>0</v>
      </c>
      <c r="BR931" s="84">
        <f t="shared" si="456"/>
        <v>0</v>
      </c>
      <c r="BS931" s="84">
        <v>0</v>
      </c>
    </row>
    <row r="932" spans="1:71" s="85" customFormat="1">
      <c r="A932" s="69">
        <v>923</v>
      </c>
      <c r="B932" s="1"/>
      <c r="C932" s="1"/>
      <c r="D932" s="2"/>
      <c r="E932" s="3"/>
      <c r="F932" s="4"/>
      <c r="G932" s="2"/>
      <c r="H932" s="4"/>
      <c r="I932" s="4"/>
      <c r="J932" s="4"/>
      <c r="K932" s="5"/>
      <c r="L932" s="32"/>
      <c r="M932" s="4"/>
      <c r="N932" s="4"/>
      <c r="O932" s="5"/>
      <c r="P932" s="32"/>
      <c r="Q932" s="4"/>
      <c r="R932" s="4"/>
      <c r="S932" s="47"/>
      <c r="T932" s="32"/>
      <c r="U932" s="4"/>
      <c r="V932" s="4"/>
      <c r="W932" s="47"/>
      <c r="X932" s="86">
        <f>IF(Dane!$E$3=1,AL932+AX932+BJ932,IF(Dane!$E$3=2,AR932+BD932+BP932,AT932+BF932+BR932))</f>
        <v>0</v>
      </c>
      <c r="Y932" s="87">
        <f>IF(Dane!$E$3=1,AM932+AY932+BK932,IF(Dane!$E$3=2,AS932+BE932+BQ932,AU932+BG932+BS932))</f>
        <v>0</v>
      </c>
      <c r="Z932" s="87">
        <f>IF(((H932*Dane!$C$9)-X932)&lt;0,0,(H932*Dane!$C$9)-X932)</f>
        <v>0</v>
      </c>
      <c r="AA932" s="88">
        <f>IFERROR(IF(((I932*Dane!$C$9)-Y932)&lt;0,0,(I932*Dane!$C$9)-Y932),0)</f>
        <v>0</v>
      </c>
      <c r="AB932" s="74"/>
      <c r="AC932" s="83">
        <f>IF(Dane!$E$3=1,AL932,IF(Dane!$E$3=2,AR932,AT932))</f>
        <v>0</v>
      </c>
      <c r="AD932" s="83">
        <f>IF(Dane!$E$3=1,AM932,IF(Dane!$E$3=2,AS932,AU932))</f>
        <v>0</v>
      </c>
      <c r="AE932" s="83">
        <f>IF(Dane!$E$3=1,AX932,IF(Dane!$E$3=2,BD932,BF932))</f>
        <v>0</v>
      </c>
      <c r="AF932" s="83">
        <f>IF(Dane!$E$3=1,AY932,IF(Dane!$E$3=2,BE932,BG932))</f>
        <v>0</v>
      </c>
      <c r="AG932" s="83">
        <f>IF(Dane!$E$3=1,BJ932,IF(Dane!$E$3=2,BP932,BR932))</f>
        <v>0</v>
      </c>
      <c r="AH932" s="83">
        <f>IF(Dane!$E$3=1,BK932,IF(Dane!$E$3=2,BQ932,BS932))</f>
        <v>0</v>
      </c>
      <c r="AI932" s="84">
        <f t="shared" si="444"/>
        <v>0</v>
      </c>
      <c r="AJ932" s="84">
        <f t="shared" si="445"/>
        <v>0</v>
      </c>
      <c r="AK932" s="84"/>
      <c r="AL932" s="84">
        <f t="shared" si="431"/>
        <v>0</v>
      </c>
      <c r="AM932" s="84">
        <f t="shared" si="446"/>
        <v>0</v>
      </c>
      <c r="AN932" s="84">
        <f t="shared" si="447"/>
        <v>0</v>
      </c>
      <c r="AO932" s="84">
        <f t="shared" si="432"/>
        <v>0</v>
      </c>
      <c r="AP932" s="84">
        <f t="shared" si="433"/>
        <v>0</v>
      </c>
      <c r="AQ932" s="84">
        <f t="shared" si="448"/>
        <v>0</v>
      </c>
      <c r="AR932" s="84">
        <f t="shared" si="457"/>
        <v>0</v>
      </c>
      <c r="AS932" s="84">
        <v>0</v>
      </c>
      <c r="AT932" s="84">
        <f t="shared" si="460"/>
        <v>0</v>
      </c>
      <c r="AU932" s="84">
        <v>0</v>
      </c>
      <c r="AV932" s="84">
        <f t="shared" si="434"/>
        <v>0</v>
      </c>
      <c r="AW932" s="84">
        <f t="shared" si="449"/>
        <v>0</v>
      </c>
      <c r="AX932" s="84">
        <f t="shared" si="435"/>
        <v>0</v>
      </c>
      <c r="AY932" s="84">
        <f t="shared" si="436"/>
        <v>0</v>
      </c>
      <c r="AZ932" s="84">
        <f t="shared" si="450"/>
        <v>0</v>
      </c>
      <c r="BA932" s="84">
        <f t="shared" si="437"/>
        <v>0</v>
      </c>
      <c r="BB932" s="84">
        <f t="shared" si="438"/>
        <v>0</v>
      </c>
      <c r="BC932" s="84">
        <f t="shared" si="451"/>
        <v>0</v>
      </c>
      <c r="BD932" s="84">
        <f t="shared" si="458"/>
        <v>0</v>
      </c>
      <c r="BE932" s="84">
        <v>0</v>
      </c>
      <c r="BF932" s="84">
        <f t="shared" si="452"/>
        <v>0</v>
      </c>
      <c r="BG932" s="84">
        <v>0</v>
      </c>
      <c r="BH932" s="84">
        <f t="shared" si="439"/>
        <v>0</v>
      </c>
      <c r="BI932" s="84">
        <f t="shared" si="453"/>
        <v>0</v>
      </c>
      <c r="BJ932" s="84">
        <f t="shared" si="440"/>
        <v>0</v>
      </c>
      <c r="BK932" s="84">
        <f t="shared" si="441"/>
        <v>0</v>
      </c>
      <c r="BL932" s="84">
        <f t="shared" si="454"/>
        <v>0</v>
      </c>
      <c r="BM932" s="84">
        <f t="shared" si="442"/>
        <v>0</v>
      </c>
      <c r="BN932" s="84">
        <f t="shared" si="443"/>
        <v>0</v>
      </c>
      <c r="BO932" s="84">
        <f t="shared" si="455"/>
        <v>0</v>
      </c>
      <c r="BP932" s="84">
        <f t="shared" si="459"/>
        <v>0</v>
      </c>
      <c r="BQ932" s="84">
        <v>0</v>
      </c>
      <c r="BR932" s="84">
        <f t="shared" si="456"/>
        <v>0</v>
      </c>
      <c r="BS932" s="84">
        <v>0</v>
      </c>
    </row>
    <row r="933" spans="1:71" s="85" customFormat="1">
      <c r="A933" s="69">
        <v>924</v>
      </c>
      <c r="B933" s="1"/>
      <c r="C933" s="1"/>
      <c r="D933" s="2"/>
      <c r="E933" s="3"/>
      <c r="F933" s="4"/>
      <c r="G933" s="2"/>
      <c r="H933" s="4"/>
      <c r="I933" s="4"/>
      <c r="J933" s="4"/>
      <c r="K933" s="5"/>
      <c r="L933" s="32"/>
      <c r="M933" s="4"/>
      <c r="N933" s="4"/>
      <c r="O933" s="5"/>
      <c r="P933" s="32"/>
      <c r="Q933" s="4"/>
      <c r="R933" s="4"/>
      <c r="S933" s="47"/>
      <c r="T933" s="32"/>
      <c r="U933" s="4"/>
      <c r="V933" s="4"/>
      <c r="W933" s="47"/>
      <c r="X933" s="86">
        <f>IF(Dane!$E$3=1,AL933+AX933+BJ933,IF(Dane!$E$3=2,AR933+BD933+BP933,AT933+BF933+BR933))</f>
        <v>0</v>
      </c>
      <c r="Y933" s="87">
        <f>IF(Dane!$E$3=1,AM933+AY933+BK933,IF(Dane!$E$3=2,AS933+BE933+BQ933,AU933+BG933+BS933))</f>
        <v>0</v>
      </c>
      <c r="Z933" s="87">
        <f>IF(((H933*Dane!$C$9)-X933)&lt;0,0,(H933*Dane!$C$9)-X933)</f>
        <v>0</v>
      </c>
      <c r="AA933" s="88">
        <f>IFERROR(IF(((I933*Dane!$C$9)-Y933)&lt;0,0,(I933*Dane!$C$9)-Y933),0)</f>
        <v>0</v>
      </c>
      <c r="AB933" s="74"/>
      <c r="AC933" s="83">
        <f>IF(Dane!$E$3=1,AL933,IF(Dane!$E$3=2,AR933,AT933))</f>
        <v>0</v>
      </c>
      <c r="AD933" s="83">
        <f>IF(Dane!$E$3=1,AM933,IF(Dane!$E$3=2,AS933,AU933))</f>
        <v>0</v>
      </c>
      <c r="AE933" s="83">
        <f>IF(Dane!$E$3=1,AX933,IF(Dane!$E$3=2,BD933,BF933))</f>
        <v>0</v>
      </c>
      <c r="AF933" s="83">
        <f>IF(Dane!$E$3=1,AY933,IF(Dane!$E$3=2,BE933,BG933))</f>
        <v>0</v>
      </c>
      <c r="AG933" s="83">
        <f>IF(Dane!$E$3=1,BJ933,IF(Dane!$E$3=2,BP933,BR933))</f>
        <v>0</v>
      </c>
      <c r="AH933" s="83">
        <f>IF(Dane!$E$3=1,BK933,IF(Dane!$E$3=2,BQ933,BS933))</f>
        <v>0</v>
      </c>
      <c r="AI933" s="84">
        <f t="shared" si="444"/>
        <v>0</v>
      </c>
      <c r="AJ933" s="84">
        <f t="shared" si="445"/>
        <v>0</v>
      </c>
      <c r="AK933" s="84"/>
      <c r="AL933" s="84">
        <f t="shared" si="431"/>
        <v>0</v>
      </c>
      <c r="AM933" s="84">
        <f t="shared" si="446"/>
        <v>0</v>
      </c>
      <c r="AN933" s="84">
        <f t="shared" si="447"/>
        <v>0</v>
      </c>
      <c r="AO933" s="84">
        <f t="shared" si="432"/>
        <v>0</v>
      </c>
      <c r="AP933" s="84">
        <f t="shared" si="433"/>
        <v>0</v>
      </c>
      <c r="AQ933" s="84">
        <f t="shared" si="448"/>
        <v>0</v>
      </c>
      <c r="AR933" s="84">
        <f t="shared" si="457"/>
        <v>0</v>
      </c>
      <c r="AS933" s="84">
        <v>0</v>
      </c>
      <c r="AT933" s="84">
        <f t="shared" si="460"/>
        <v>0</v>
      </c>
      <c r="AU933" s="84">
        <v>0</v>
      </c>
      <c r="AV933" s="84">
        <f t="shared" si="434"/>
        <v>0</v>
      </c>
      <c r="AW933" s="84">
        <f t="shared" si="449"/>
        <v>0</v>
      </c>
      <c r="AX933" s="84">
        <f t="shared" si="435"/>
        <v>0</v>
      </c>
      <c r="AY933" s="84">
        <f t="shared" si="436"/>
        <v>0</v>
      </c>
      <c r="AZ933" s="84">
        <f t="shared" si="450"/>
        <v>0</v>
      </c>
      <c r="BA933" s="84">
        <f t="shared" si="437"/>
        <v>0</v>
      </c>
      <c r="BB933" s="84">
        <f t="shared" si="438"/>
        <v>0</v>
      </c>
      <c r="BC933" s="84">
        <f t="shared" si="451"/>
        <v>0</v>
      </c>
      <c r="BD933" s="84">
        <f t="shared" si="458"/>
        <v>0</v>
      </c>
      <c r="BE933" s="84">
        <v>0</v>
      </c>
      <c r="BF933" s="84">
        <f t="shared" si="452"/>
        <v>0</v>
      </c>
      <c r="BG933" s="84">
        <v>0</v>
      </c>
      <c r="BH933" s="84">
        <f t="shared" si="439"/>
        <v>0</v>
      </c>
      <c r="BI933" s="84">
        <f t="shared" si="453"/>
        <v>0</v>
      </c>
      <c r="BJ933" s="84">
        <f t="shared" si="440"/>
        <v>0</v>
      </c>
      <c r="BK933" s="84">
        <f t="shared" si="441"/>
        <v>0</v>
      </c>
      <c r="BL933" s="84">
        <f t="shared" si="454"/>
        <v>0</v>
      </c>
      <c r="BM933" s="84">
        <f t="shared" si="442"/>
        <v>0</v>
      </c>
      <c r="BN933" s="84">
        <f t="shared" si="443"/>
        <v>0</v>
      </c>
      <c r="BO933" s="84">
        <f t="shared" si="455"/>
        <v>0</v>
      </c>
      <c r="BP933" s="84">
        <f t="shared" si="459"/>
        <v>0</v>
      </c>
      <c r="BQ933" s="84">
        <v>0</v>
      </c>
      <c r="BR933" s="84">
        <f t="shared" si="456"/>
        <v>0</v>
      </c>
      <c r="BS933" s="84">
        <v>0</v>
      </c>
    </row>
    <row r="934" spans="1:71" s="85" customFormat="1">
      <c r="A934" s="69">
        <v>925</v>
      </c>
      <c r="B934" s="1"/>
      <c r="C934" s="1"/>
      <c r="D934" s="2"/>
      <c r="E934" s="3"/>
      <c r="F934" s="4"/>
      <c r="G934" s="2"/>
      <c r="H934" s="4"/>
      <c r="I934" s="4"/>
      <c r="J934" s="4"/>
      <c r="K934" s="5"/>
      <c r="L934" s="32"/>
      <c r="M934" s="4"/>
      <c r="N934" s="4"/>
      <c r="O934" s="5"/>
      <c r="P934" s="32"/>
      <c r="Q934" s="4"/>
      <c r="R934" s="4"/>
      <c r="S934" s="47"/>
      <c r="T934" s="32"/>
      <c r="U934" s="4"/>
      <c r="V934" s="4"/>
      <c r="W934" s="47"/>
      <c r="X934" s="86">
        <f>IF(Dane!$E$3=1,AL934+AX934+BJ934,IF(Dane!$E$3=2,AR934+BD934+BP934,AT934+BF934+BR934))</f>
        <v>0</v>
      </c>
      <c r="Y934" s="87">
        <f>IF(Dane!$E$3=1,AM934+AY934+BK934,IF(Dane!$E$3=2,AS934+BE934+BQ934,AU934+BG934+BS934))</f>
        <v>0</v>
      </c>
      <c r="Z934" s="87">
        <f>IF(((H934*Dane!$C$9)-X934)&lt;0,0,(H934*Dane!$C$9)-X934)</f>
        <v>0</v>
      </c>
      <c r="AA934" s="88">
        <f>IFERROR(IF(((I934*Dane!$C$9)-Y934)&lt;0,0,(I934*Dane!$C$9)-Y934),0)</f>
        <v>0</v>
      </c>
      <c r="AB934" s="74"/>
      <c r="AC934" s="83">
        <f>IF(Dane!$E$3=1,AL934,IF(Dane!$E$3=2,AR934,AT934))</f>
        <v>0</v>
      </c>
      <c r="AD934" s="83">
        <f>IF(Dane!$E$3=1,AM934,IF(Dane!$E$3=2,AS934,AU934))</f>
        <v>0</v>
      </c>
      <c r="AE934" s="83">
        <f>IF(Dane!$E$3=1,AX934,IF(Dane!$E$3=2,BD934,BF934))</f>
        <v>0</v>
      </c>
      <c r="AF934" s="83">
        <f>IF(Dane!$E$3=1,AY934,IF(Dane!$E$3=2,BE934,BG934))</f>
        <v>0</v>
      </c>
      <c r="AG934" s="83">
        <f>IF(Dane!$E$3=1,BJ934,IF(Dane!$E$3=2,BP934,BR934))</f>
        <v>0</v>
      </c>
      <c r="AH934" s="83">
        <f>IF(Dane!$E$3=1,BK934,IF(Dane!$E$3=2,BQ934,BS934))</f>
        <v>0</v>
      </c>
      <c r="AI934" s="84">
        <f t="shared" si="444"/>
        <v>0</v>
      </c>
      <c r="AJ934" s="84">
        <f t="shared" si="445"/>
        <v>0</v>
      </c>
      <c r="AK934" s="84"/>
      <c r="AL934" s="84">
        <f t="shared" si="431"/>
        <v>0</v>
      </c>
      <c r="AM934" s="84">
        <f t="shared" si="446"/>
        <v>0</v>
      </c>
      <c r="AN934" s="84">
        <f t="shared" si="447"/>
        <v>0</v>
      </c>
      <c r="AO934" s="84">
        <f t="shared" si="432"/>
        <v>0</v>
      </c>
      <c r="AP934" s="84">
        <f t="shared" si="433"/>
        <v>0</v>
      </c>
      <c r="AQ934" s="84">
        <f t="shared" si="448"/>
        <v>0</v>
      </c>
      <c r="AR934" s="84">
        <f t="shared" si="457"/>
        <v>0</v>
      </c>
      <c r="AS934" s="84">
        <v>0</v>
      </c>
      <c r="AT934" s="84">
        <f t="shared" si="460"/>
        <v>0</v>
      </c>
      <c r="AU934" s="84">
        <v>0</v>
      </c>
      <c r="AV934" s="84">
        <f t="shared" si="434"/>
        <v>0</v>
      </c>
      <c r="AW934" s="84">
        <f t="shared" si="449"/>
        <v>0</v>
      </c>
      <c r="AX934" s="84">
        <f t="shared" si="435"/>
        <v>0</v>
      </c>
      <c r="AY934" s="84">
        <f t="shared" si="436"/>
        <v>0</v>
      </c>
      <c r="AZ934" s="84">
        <f t="shared" si="450"/>
        <v>0</v>
      </c>
      <c r="BA934" s="84">
        <f t="shared" si="437"/>
        <v>0</v>
      </c>
      <c r="BB934" s="84">
        <f t="shared" si="438"/>
        <v>0</v>
      </c>
      <c r="BC934" s="84">
        <f t="shared" si="451"/>
        <v>0</v>
      </c>
      <c r="BD934" s="84">
        <f t="shared" si="458"/>
        <v>0</v>
      </c>
      <c r="BE934" s="84">
        <v>0</v>
      </c>
      <c r="BF934" s="84">
        <f t="shared" si="452"/>
        <v>0</v>
      </c>
      <c r="BG934" s="84">
        <v>0</v>
      </c>
      <c r="BH934" s="84">
        <f t="shared" si="439"/>
        <v>0</v>
      </c>
      <c r="BI934" s="84">
        <f t="shared" si="453"/>
        <v>0</v>
      </c>
      <c r="BJ934" s="84">
        <f t="shared" si="440"/>
        <v>0</v>
      </c>
      <c r="BK934" s="84">
        <f t="shared" si="441"/>
        <v>0</v>
      </c>
      <c r="BL934" s="84">
        <f t="shared" si="454"/>
        <v>0</v>
      </c>
      <c r="BM934" s="84">
        <f t="shared" si="442"/>
        <v>0</v>
      </c>
      <c r="BN934" s="84">
        <f t="shared" si="443"/>
        <v>0</v>
      </c>
      <c r="BO934" s="84">
        <f t="shared" si="455"/>
        <v>0</v>
      </c>
      <c r="BP934" s="84">
        <f t="shared" si="459"/>
        <v>0</v>
      </c>
      <c r="BQ934" s="84">
        <v>0</v>
      </c>
      <c r="BR934" s="84">
        <f t="shared" si="456"/>
        <v>0</v>
      </c>
      <c r="BS934" s="84">
        <v>0</v>
      </c>
    </row>
    <row r="935" spans="1:71" s="85" customFormat="1">
      <c r="A935" s="69">
        <v>926</v>
      </c>
      <c r="B935" s="1"/>
      <c r="C935" s="1"/>
      <c r="D935" s="2"/>
      <c r="E935" s="3"/>
      <c r="F935" s="4"/>
      <c r="G935" s="2"/>
      <c r="H935" s="4"/>
      <c r="I935" s="4"/>
      <c r="J935" s="4"/>
      <c r="K935" s="5"/>
      <c r="L935" s="32"/>
      <c r="M935" s="4"/>
      <c r="N935" s="4"/>
      <c r="O935" s="5"/>
      <c r="P935" s="32"/>
      <c r="Q935" s="4"/>
      <c r="R935" s="4"/>
      <c r="S935" s="47"/>
      <c r="T935" s="32"/>
      <c r="U935" s="4"/>
      <c r="V935" s="4"/>
      <c r="W935" s="47"/>
      <c r="X935" s="86">
        <f>IF(Dane!$E$3=1,AL935+AX935+BJ935,IF(Dane!$E$3=2,AR935+BD935+BP935,AT935+BF935+BR935))</f>
        <v>0</v>
      </c>
      <c r="Y935" s="87">
        <f>IF(Dane!$E$3=1,AM935+AY935+BK935,IF(Dane!$E$3=2,AS935+BE935+BQ935,AU935+BG935+BS935))</f>
        <v>0</v>
      </c>
      <c r="Z935" s="87">
        <f>IF(((H935*Dane!$C$9)-X935)&lt;0,0,(H935*Dane!$C$9)-X935)</f>
        <v>0</v>
      </c>
      <c r="AA935" s="88">
        <f>IFERROR(IF(((I935*Dane!$C$9)-Y935)&lt;0,0,(I935*Dane!$C$9)-Y935),0)</f>
        <v>0</v>
      </c>
      <c r="AB935" s="74"/>
      <c r="AC935" s="83">
        <f>IF(Dane!$E$3=1,AL935,IF(Dane!$E$3=2,AR935,AT935))</f>
        <v>0</v>
      </c>
      <c r="AD935" s="83">
        <f>IF(Dane!$E$3=1,AM935,IF(Dane!$E$3=2,AS935,AU935))</f>
        <v>0</v>
      </c>
      <c r="AE935" s="83">
        <f>IF(Dane!$E$3=1,AX935,IF(Dane!$E$3=2,BD935,BF935))</f>
        <v>0</v>
      </c>
      <c r="AF935" s="83">
        <f>IF(Dane!$E$3=1,AY935,IF(Dane!$E$3=2,BE935,BG935))</f>
        <v>0</v>
      </c>
      <c r="AG935" s="83">
        <f>IF(Dane!$E$3=1,BJ935,IF(Dane!$E$3=2,BP935,BR935))</f>
        <v>0</v>
      </c>
      <c r="AH935" s="83">
        <f>IF(Dane!$E$3=1,BK935,IF(Dane!$E$3=2,BQ935,BS935))</f>
        <v>0</v>
      </c>
      <c r="AI935" s="84">
        <f t="shared" si="444"/>
        <v>0</v>
      </c>
      <c r="AJ935" s="84">
        <f t="shared" si="445"/>
        <v>0</v>
      </c>
      <c r="AK935" s="84"/>
      <c r="AL935" s="84">
        <f t="shared" si="431"/>
        <v>0</v>
      </c>
      <c r="AM935" s="84">
        <f t="shared" si="446"/>
        <v>0</v>
      </c>
      <c r="AN935" s="84">
        <f t="shared" si="447"/>
        <v>0</v>
      </c>
      <c r="AO935" s="84">
        <f t="shared" si="432"/>
        <v>0</v>
      </c>
      <c r="AP935" s="84">
        <f t="shared" si="433"/>
        <v>0</v>
      </c>
      <c r="AQ935" s="84">
        <f t="shared" si="448"/>
        <v>0</v>
      </c>
      <c r="AR935" s="84">
        <f t="shared" si="457"/>
        <v>0</v>
      </c>
      <c r="AS935" s="84">
        <v>0</v>
      </c>
      <c r="AT935" s="84">
        <f t="shared" si="460"/>
        <v>0</v>
      </c>
      <c r="AU935" s="84">
        <v>0</v>
      </c>
      <c r="AV935" s="84">
        <f t="shared" si="434"/>
        <v>0</v>
      </c>
      <c r="AW935" s="84">
        <f t="shared" si="449"/>
        <v>0</v>
      </c>
      <c r="AX935" s="84">
        <f t="shared" si="435"/>
        <v>0</v>
      </c>
      <c r="AY935" s="84">
        <f t="shared" si="436"/>
        <v>0</v>
      </c>
      <c r="AZ935" s="84">
        <f t="shared" si="450"/>
        <v>0</v>
      </c>
      <c r="BA935" s="84">
        <f t="shared" si="437"/>
        <v>0</v>
      </c>
      <c r="BB935" s="84">
        <f t="shared" si="438"/>
        <v>0</v>
      </c>
      <c r="BC935" s="84">
        <f t="shared" si="451"/>
        <v>0</v>
      </c>
      <c r="BD935" s="84">
        <f t="shared" si="458"/>
        <v>0</v>
      </c>
      <c r="BE935" s="84">
        <v>0</v>
      </c>
      <c r="BF935" s="84">
        <f t="shared" si="452"/>
        <v>0</v>
      </c>
      <c r="BG935" s="84">
        <v>0</v>
      </c>
      <c r="BH935" s="84">
        <f t="shared" si="439"/>
        <v>0</v>
      </c>
      <c r="BI935" s="84">
        <f t="shared" si="453"/>
        <v>0</v>
      </c>
      <c r="BJ935" s="84">
        <f t="shared" si="440"/>
        <v>0</v>
      </c>
      <c r="BK935" s="84">
        <f t="shared" si="441"/>
        <v>0</v>
      </c>
      <c r="BL935" s="84">
        <f t="shared" si="454"/>
        <v>0</v>
      </c>
      <c r="BM935" s="84">
        <f t="shared" si="442"/>
        <v>0</v>
      </c>
      <c r="BN935" s="84">
        <f t="shared" si="443"/>
        <v>0</v>
      </c>
      <c r="BO935" s="84">
        <f t="shared" si="455"/>
        <v>0</v>
      </c>
      <c r="BP935" s="84">
        <f t="shared" si="459"/>
        <v>0</v>
      </c>
      <c r="BQ935" s="84">
        <v>0</v>
      </c>
      <c r="BR935" s="84">
        <f t="shared" si="456"/>
        <v>0</v>
      </c>
      <c r="BS935" s="84">
        <v>0</v>
      </c>
    </row>
    <row r="936" spans="1:71" s="85" customFormat="1">
      <c r="A936" s="69">
        <v>927</v>
      </c>
      <c r="B936" s="1"/>
      <c r="C936" s="1"/>
      <c r="D936" s="2"/>
      <c r="E936" s="3"/>
      <c r="F936" s="4"/>
      <c r="G936" s="2"/>
      <c r="H936" s="4"/>
      <c r="I936" s="4"/>
      <c r="J936" s="4"/>
      <c r="K936" s="5"/>
      <c r="L936" s="32"/>
      <c r="M936" s="4"/>
      <c r="N936" s="4"/>
      <c r="O936" s="5"/>
      <c r="P936" s="32"/>
      <c r="Q936" s="4"/>
      <c r="R936" s="4"/>
      <c r="S936" s="47"/>
      <c r="T936" s="32"/>
      <c r="U936" s="4"/>
      <c r="V936" s="4"/>
      <c r="W936" s="47"/>
      <c r="X936" s="86">
        <f>IF(Dane!$E$3=1,AL936+AX936+BJ936,IF(Dane!$E$3=2,AR936+BD936+BP936,AT936+BF936+BR936))</f>
        <v>0</v>
      </c>
      <c r="Y936" s="87">
        <f>IF(Dane!$E$3=1,AM936+AY936+BK936,IF(Dane!$E$3=2,AS936+BE936+BQ936,AU936+BG936+BS936))</f>
        <v>0</v>
      </c>
      <c r="Z936" s="87">
        <f>IF(((H936*Dane!$C$9)-X936)&lt;0,0,(H936*Dane!$C$9)-X936)</f>
        <v>0</v>
      </c>
      <c r="AA936" s="88">
        <f>IFERROR(IF(((I936*Dane!$C$9)-Y936)&lt;0,0,(I936*Dane!$C$9)-Y936),0)</f>
        <v>0</v>
      </c>
      <c r="AB936" s="74"/>
      <c r="AC936" s="83">
        <f>IF(Dane!$E$3=1,AL936,IF(Dane!$E$3=2,AR936,AT936))</f>
        <v>0</v>
      </c>
      <c r="AD936" s="83">
        <f>IF(Dane!$E$3=1,AM936,IF(Dane!$E$3=2,AS936,AU936))</f>
        <v>0</v>
      </c>
      <c r="AE936" s="83">
        <f>IF(Dane!$E$3=1,AX936,IF(Dane!$E$3=2,BD936,BF936))</f>
        <v>0</v>
      </c>
      <c r="AF936" s="83">
        <f>IF(Dane!$E$3=1,AY936,IF(Dane!$E$3=2,BE936,BG936))</f>
        <v>0</v>
      </c>
      <c r="AG936" s="83">
        <f>IF(Dane!$E$3=1,BJ936,IF(Dane!$E$3=2,BP936,BR936))</f>
        <v>0</v>
      </c>
      <c r="AH936" s="83">
        <f>IF(Dane!$E$3=1,BK936,IF(Dane!$E$3=2,BQ936,BS936))</f>
        <v>0</v>
      </c>
      <c r="AI936" s="84">
        <f t="shared" si="444"/>
        <v>0</v>
      </c>
      <c r="AJ936" s="84">
        <f t="shared" si="445"/>
        <v>0</v>
      </c>
      <c r="AK936" s="84"/>
      <c r="AL936" s="84">
        <f t="shared" si="431"/>
        <v>0</v>
      </c>
      <c r="AM936" s="84">
        <f t="shared" si="446"/>
        <v>0</v>
      </c>
      <c r="AN936" s="84">
        <f t="shared" si="447"/>
        <v>0</v>
      </c>
      <c r="AO936" s="84">
        <f t="shared" si="432"/>
        <v>0</v>
      </c>
      <c r="AP936" s="84">
        <f t="shared" si="433"/>
        <v>0</v>
      </c>
      <c r="AQ936" s="84">
        <f t="shared" si="448"/>
        <v>0</v>
      </c>
      <c r="AR936" s="84">
        <f t="shared" si="457"/>
        <v>0</v>
      </c>
      <c r="AS936" s="84">
        <v>0</v>
      </c>
      <c r="AT936" s="84">
        <f t="shared" si="460"/>
        <v>0</v>
      </c>
      <c r="AU936" s="84">
        <v>0</v>
      </c>
      <c r="AV936" s="84">
        <f t="shared" si="434"/>
        <v>0</v>
      </c>
      <c r="AW936" s="84">
        <f t="shared" si="449"/>
        <v>0</v>
      </c>
      <c r="AX936" s="84">
        <f t="shared" si="435"/>
        <v>0</v>
      </c>
      <c r="AY936" s="84">
        <f t="shared" si="436"/>
        <v>0</v>
      </c>
      <c r="AZ936" s="84">
        <f t="shared" si="450"/>
        <v>0</v>
      </c>
      <c r="BA936" s="84">
        <f t="shared" si="437"/>
        <v>0</v>
      </c>
      <c r="BB936" s="84">
        <f t="shared" si="438"/>
        <v>0</v>
      </c>
      <c r="BC936" s="84">
        <f t="shared" si="451"/>
        <v>0</v>
      </c>
      <c r="BD936" s="84">
        <f t="shared" si="458"/>
        <v>0</v>
      </c>
      <c r="BE936" s="84">
        <v>0</v>
      </c>
      <c r="BF936" s="84">
        <f t="shared" si="452"/>
        <v>0</v>
      </c>
      <c r="BG936" s="84">
        <v>0</v>
      </c>
      <c r="BH936" s="84">
        <f t="shared" si="439"/>
        <v>0</v>
      </c>
      <c r="BI936" s="84">
        <f t="shared" si="453"/>
        <v>0</v>
      </c>
      <c r="BJ936" s="84">
        <f t="shared" si="440"/>
        <v>0</v>
      </c>
      <c r="BK936" s="84">
        <f t="shared" si="441"/>
        <v>0</v>
      </c>
      <c r="BL936" s="84">
        <f t="shared" si="454"/>
        <v>0</v>
      </c>
      <c r="BM936" s="84">
        <f t="shared" si="442"/>
        <v>0</v>
      </c>
      <c r="BN936" s="84">
        <f t="shared" si="443"/>
        <v>0</v>
      </c>
      <c r="BO936" s="84">
        <f t="shared" si="455"/>
        <v>0</v>
      </c>
      <c r="BP936" s="84">
        <f t="shared" si="459"/>
        <v>0</v>
      </c>
      <c r="BQ936" s="84">
        <v>0</v>
      </c>
      <c r="BR936" s="84">
        <f t="shared" si="456"/>
        <v>0</v>
      </c>
      <c r="BS936" s="84">
        <v>0</v>
      </c>
    </row>
    <row r="937" spans="1:71" s="85" customFormat="1">
      <c r="A937" s="69">
        <v>928</v>
      </c>
      <c r="B937" s="1"/>
      <c r="C937" s="1"/>
      <c r="D937" s="2"/>
      <c r="E937" s="3"/>
      <c r="F937" s="4"/>
      <c r="G937" s="2"/>
      <c r="H937" s="4"/>
      <c r="I937" s="4"/>
      <c r="J937" s="4"/>
      <c r="K937" s="5"/>
      <c r="L937" s="32"/>
      <c r="M937" s="4"/>
      <c r="N937" s="4"/>
      <c r="O937" s="5"/>
      <c r="P937" s="32"/>
      <c r="Q937" s="4"/>
      <c r="R937" s="4"/>
      <c r="S937" s="47"/>
      <c r="T937" s="32"/>
      <c r="U937" s="4"/>
      <c r="V937" s="4"/>
      <c r="W937" s="47"/>
      <c r="X937" s="86">
        <f>IF(Dane!$E$3=1,AL937+AX937+BJ937,IF(Dane!$E$3=2,AR937+BD937+BP937,AT937+BF937+BR937))</f>
        <v>0</v>
      </c>
      <c r="Y937" s="87">
        <f>IF(Dane!$E$3=1,AM937+AY937+BK937,IF(Dane!$E$3=2,AS937+BE937+BQ937,AU937+BG937+BS937))</f>
        <v>0</v>
      </c>
      <c r="Z937" s="87">
        <f>IF(((H937*Dane!$C$9)-X937)&lt;0,0,(H937*Dane!$C$9)-X937)</f>
        <v>0</v>
      </c>
      <c r="AA937" s="88">
        <f>IFERROR(IF(((I937*Dane!$C$9)-Y937)&lt;0,0,(I937*Dane!$C$9)-Y937),0)</f>
        <v>0</v>
      </c>
      <c r="AB937" s="74"/>
      <c r="AC937" s="83">
        <f>IF(Dane!$E$3=1,AL937,IF(Dane!$E$3=2,AR937,AT937))</f>
        <v>0</v>
      </c>
      <c r="AD937" s="83">
        <f>IF(Dane!$E$3=1,AM937,IF(Dane!$E$3=2,AS937,AU937))</f>
        <v>0</v>
      </c>
      <c r="AE937" s="83">
        <f>IF(Dane!$E$3=1,AX937,IF(Dane!$E$3=2,BD937,BF937))</f>
        <v>0</v>
      </c>
      <c r="AF937" s="83">
        <f>IF(Dane!$E$3=1,AY937,IF(Dane!$E$3=2,BE937,BG937))</f>
        <v>0</v>
      </c>
      <c r="AG937" s="83">
        <f>IF(Dane!$E$3=1,BJ937,IF(Dane!$E$3=2,BP937,BR937))</f>
        <v>0</v>
      </c>
      <c r="AH937" s="83">
        <f>IF(Dane!$E$3=1,BK937,IF(Dane!$E$3=2,BQ937,BS937))</f>
        <v>0</v>
      </c>
      <c r="AI937" s="84">
        <f t="shared" si="444"/>
        <v>0</v>
      </c>
      <c r="AJ937" s="84">
        <f t="shared" si="445"/>
        <v>0</v>
      </c>
      <c r="AK937" s="84"/>
      <c r="AL937" s="84">
        <f t="shared" si="431"/>
        <v>0</v>
      </c>
      <c r="AM937" s="84">
        <f t="shared" si="446"/>
        <v>0</v>
      </c>
      <c r="AN937" s="84">
        <f t="shared" si="447"/>
        <v>0</v>
      </c>
      <c r="AO937" s="84">
        <f t="shared" si="432"/>
        <v>0</v>
      </c>
      <c r="AP937" s="84">
        <f t="shared" si="433"/>
        <v>0</v>
      </c>
      <c r="AQ937" s="84">
        <f t="shared" si="448"/>
        <v>0</v>
      </c>
      <c r="AR937" s="84">
        <f t="shared" si="457"/>
        <v>0</v>
      </c>
      <c r="AS937" s="84">
        <v>0</v>
      </c>
      <c r="AT937" s="84">
        <f t="shared" si="460"/>
        <v>0</v>
      </c>
      <c r="AU937" s="84">
        <v>0</v>
      </c>
      <c r="AV937" s="84">
        <f t="shared" si="434"/>
        <v>0</v>
      </c>
      <c r="AW937" s="84">
        <f t="shared" si="449"/>
        <v>0</v>
      </c>
      <c r="AX937" s="84">
        <f t="shared" si="435"/>
        <v>0</v>
      </c>
      <c r="AY937" s="84">
        <f t="shared" si="436"/>
        <v>0</v>
      </c>
      <c r="AZ937" s="84">
        <f t="shared" si="450"/>
        <v>0</v>
      </c>
      <c r="BA937" s="84">
        <f t="shared" si="437"/>
        <v>0</v>
      </c>
      <c r="BB937" s="84">
        <f t="shared" si="438"/>
        <v>0</v>
      </c>
      <c r="BC937" s="84">
        <f t="shared" si="451"/>
        <v>0</v>
      </c>
      <c r="BD937" s="84">
        <f t="shared" si="458"/>
        <v>0</v>
      </c>
      <c r="BE937" s="84">
        <v>0</v>
      </c>
      <c r="BF937" s="84">
        <f t="shared" si="452"/>
        <v>0</v>
      </c>
      <c r="BG937" s="84">
        <v>0</v>
      </c>
      <c r="BH937" s="84">
        <f t="shared" si="439"/>
        <v>0</v>
      </c>
      <c r="BI937" s="84">
        <f t="shared" si="453"/>
        <v>0</v>
      </c>
      <c r="BJ937" s="84">
        <f t="shared" si="440"/>
        <v>0</v>
      </c>
      <c r="BK937" s="84">
        <f t="shared" si="441"/>
        <v>0</v>
      </c>
      <c r="BL937" s="84">
        <f t="shared" si="454"/>
        <v>0</v>
      </c>
      <c r="BM937" s="84">
        <f t="shared" si="442"/>
        <v>0</v>
      </c>
      <c r="BN937" s="84">
        <f t="shared" si="443"/>
        <v>0</v>
      </c>
      <c r="BO937" s="84">
        <f t="shared" si="455"/>
        <v>0</v>
      </c>
      <c r="BP937" s="84">
        <f t="shared" si="459"/>
        <v>0</v>
      </c>
      <c r="BQ937" s="84">
        <v>0</v>
      </c>
      <c r="BR937" s="84">
        <f t="shared" si="456"/>
        <v>0</v>
      </c>
      <c r="BS937" s="84">
        <v>0</v>
      </c>
    </row>
    <row r="938" spans="1:71" s="85" customFormat="1">
      <c r="A938" s="69">
        <v>929</v>
      </c>
      <c r="B938" s="1"/>
      <c r="C938" s="1"/>
      <c r="D938" s="2"/>
      <c r="E938" s="3"/>
      <c r="F938" s="4"/>
      <c r="G938" s="2"/>
      <c r="H938" s="4"/>
      <c r="I938" s="4"/>
      <c r="J938" s="4"/>
      <c r="K938" s="5"/>
      <c r="L938" s="32"/>
      <c r="M938" s="4"/>
      <c r="N938" s="4"/>
      <c r="O938" s="5"/>
      <c r="P938" s="32"/>
      <c r="Q938" s="4"/>
      <c r="R938" s="4"/>
      <c r="S938" s="47"/>
      <c r="T938" s="32"/>
      <c r="U938" s="4"/>
      <c r="V938" s="4"/>
      <c r="W938" s="47"/>
      <c r="X938" s="86">
        <f>IF(Dane!$E$3=1,AL938+AX938+BJ938,IF(Dane!$E$3=2,AR938+BD938+BP938,AT938+BF938+BR938))</f>
        <v>0</v>
      </c>
      <c r="Y938" s="87">
        <f>IF(Dane!$E$3=1,AM938+AY938+BK938,IF(Dane!$E$3=2,AS938+BE938+BQ938,AU938+BG938+BS938))</f>
        <v>0</v>
      </c>
      <c r="Z938" s="87">
        <f>IF(((H938*Dane!$C$9)-X938)&lt;0,0,(H938*Dane!$C$9)-X938)</f>
        <v>0</v>
      </c>
      <c r="AA938" s="88">
        <f>IFERROR(IF(((I938*Dane!$C$9)-Y938)&lt;0,0,(I938*Dane!$C$9)-Y938),0)</f>
        <v>0</v>
      </c>
      <c r="AB938" s="74"/>
      <c r="AC938" s="83">
        <f>IF(Dane!$E$3=1,AL938,IF(Dane!$E$3=2,AR938,AT938))</f>
        <v>0</v>
      </c>
      <c r="AD938" s="83">
        <f>IF(Dane!$E$3=1,AM938,IF(Dane!$E$3=2,AS938,AU938))</f>
        <v>0</v>
      </c>
      <c r="AE938" s="83">
        <f>IF(Dane!$E$3=1,AX938,IF(Dane!$E$3=2,BD938,BF938))</f>
        <v>0</v>
      </c>
      <c r="AF938" s="83">
        <f>IF(Dane!$E$3=1,AY938,IF(Dane!$E$3=2,BE938,BG938))</f>
        <v>0</v>
      </c>
      <c r="AG938" s="83">
        <f>IF(Dane!$E$3=1,BJ938,IF(Dane!$E$3=2,BP938,BR938))</f>
        <v>0</v>
      </c>
      <c r="AH938" s="83">
        <f>IF(Dane!$E$3=1,BK938,IF(Dane!$E$3=2,BQ938,BS938))</f>
        <v>0</v>
      </c>
      <c r="AI938" s="84">
        <f t="shared" si="444"/>
        <v>0</v>
      </c>
      <c r="AJ938" s="84">
        <f t="shared" si="445"/>
        <v>0</v>
      </c>
      <c r="AK938" s="84"/>
      <c r="AL938" s="84">
        <f t="shared" si="431"/>
        <v>0</v>
      </c>
      <c r="AM938" s="84">
        <f t="shared" si="446"/>
        <v>0</v>
      </c>
      <c r="AN938" s="84">
        <f t="shared" si="447"/>
        <v>0</v>
      </c>
      <c r="AO938" s="84">
        <f t="shared" si="432"/>
        <v>0</v>
      </c>
      <c r="AP938" s="84">
        <f t="shared" si="433"/>
        <v>0</v>
      </c>
      <c r="AQ938" s="84">
        <f t="shared" si="448"/>
        <v>0</v>
      </c>
      <c r="AR938" s="84">
        <f t="shared" si="457"/>
        <v>0</v>
      </c>
      <c r="AS938" s="84">
        <v>0</v>
      </c>
      <c r="AT938" s="84">
        <f t="shared" si="460"/>
        <v>0</v>
      </c>
      <c r="AU938" s="84">
        <v>0</v>
      </c>
      <c r="AV938" s="84">
        <f t="shared" si="434"/>
        <v>0</v>
      </c>
      <c r="AW938" s="84">
        <f t="shared" si="449"/>
        <v>0</v>
      </c>
      <c r="AX938" s="84">
        <f t="shared" si="435"/>
        <v>0</v>
      </c>
      <c r="AY938" s="84">
        <f t="shared" si="436"/>
        <v>0</v>
      </c>
      <c r="AZ938" s="84">
        <f t="shared" si="450"/>
        <v>0</v>
      </c>
      <c r="BA938" s="84">
        <f t="shared" si="437"/>
        <v>0</v>
      </c>
      <c r="BB938" s="84">
        <f t="shared" si="438"/>
        <v>0</v>
      </c>
      <c r="BC938" s="84">
        <f t="shared" si="451"/>
        <v>0</v>
      </c>
      <c r="BD938" s="84">
        <f t="shared" si="458"/>
        <v>0</v>
      </c>
      <c r="BE938" s="84">
        <v>0</v>
      </c>
      <c r="BF938" s="84">
        <f t="shared" si="452"/>
        <v>0</v>
      </c>
      <c r="BG938" s="84">
        <v>0</v>
      </c>
      <c r="BH938" s="84">
        <f t="shared" si="439"/>
        <v>0</v>
      </c>
      <c r="BI938" s="84">
        <f t="shared" si="453"/>
        <v>0</v>
      </c>
      <c r="BJ938" s="84">
        <f t="shared" si="440"/>
        <v>0</v>
      </c>
      <c r="BK938" s="84">
        <f t="shared" si="441"/>
        <v>0</v>
      </c>
      <c r="BL938" s="84">
        <f t="shared" si="454"/>
        <v>0</v>
      </c>
      <c r="BM938" s="84">
        <f t="shared" si="442"/>
        <v>0</v>
      </c>
      <c r="BN938" s="84">
        <f t="shared" si="443"/>
        <v>0</v>
      </c>
      <c r="BO938" s="84">
        <f t="shared" si="455"/>
        <v>0</v>
      </c>
      <c r="BP938" s="84">
        <f t="shared" si="459"/>
        <v>0</v>
      </c>
      <c r="BQ938" s="84">
        <v>0</v>
      </c>
      <c r="BR938" s="84">
        <f t="shared" si="456"/>
        <v>0</v>
      </c>
      <c r="BS938" s="84">
        <v>0</v>
      </c>
    </row>
    <row r="939" spans="1:71" s="85" customFormat="1">
      <c r="A939" s="69">
        <v>930</v>
      </c>
      <c r="B939" s="1"/>
      <c r="C939" s="1"/>
      <c r="D939" s="2"/>
      <c r="E939" s="3"/>
      <c r="F939" s="4"/>
      <c r="G939" s="2"/>
      <c r="H939" s="4"/>
      <c r="I939" s="4"/>
      <c r="J939" s="4"/>
      <c r="K939" s="5"/>
      <c r="L939" s="32"/>
      <c r="M939" s="4"/>
      <c r="N939" s="4"/>
      <c r="O939" s="5"/>
      <c r="P939" s="32"/>
      <c r="Q939" s="4"/>
      <c r="R939" s="4"/>
      <c r="S939" s="47"/>
      <c r="T939" s="32"/>
      <c r="U939" s="4"/>
      <c r="V939" s="4"/>
      <c r="W939" s="47"/>
      <c r="X939" s="86">
        <f>IF(Dane!$E$3=1,AL939+AX939+BJ939,IF(Dane!$E$3=2,AR939+BD939+BP939,AT939+BF939+BR939))</f>
        <v>0</v>
      </c>
      <c r="Y939" s="87">
        <f>IF(Dane!$E$3=1,AM939+AY939+BK939,IF(Dane!$E$3=2,AS939+BE939+BQ939,AU939+BG939+BS939))</f>
        <v>0</v>
      </c>
      <c r="Z939" s="87">
        <f>IF(((H939*Dane!$C$9)-X939)&lt;0,0,(H939*Dane!$C$9)-X939)</f>
        <v>0</v>
      </c>
      <c r="AA939" s="88">
        <f>IFERROR(IF(((I939*Dane!$C$9)-Y939)&lt;0,0,(I939*Dane!$C$9)-Y939),0)</f>
        <v>0</v>
      </c>
      <c r="AB939" s="74"/>
      <c r="AC939" s="83">
        <f>IF(Dane!$E$3=1,AL939,IF(Dane!$E$3=2,AR939,AT939))</f>
        <v>0</v>
      </c>
      <c r="AD939" s="83">
        <f>IF(Dane!$E$3=1,AM939,IF(Dane!$E$3=2,AS939,AU939))</f>
        <v>0</v>
      </c>
      <c r="AE939" s="83">
        <f>IF(Dane!$E$3=1,AX939,IF(Dane!$E$3=2,BD939,BF939))</f>
        <v>0</v>
      </c>
      <c r="AF939" s="83">
        <f>IF(Dane!$E$3=1,AY939,IF(Dane!$E$3=2,BE939,BG939))</f>
        <v>0</v>
      </c>
      <c r="AG939" s="83">
        <f>IF(Dane!$E$3=1,BJ939,IF(Dane!$E$3=2,BP939,BR939))</f>
        <v>0</v>
      </c>
      <c r="AH939" s="83">
        <f>IF(Dane!$E$3=1,BK939,IF(Dane!$E$3=2,BQ939,BS939))</f>
        <v>0</v>
      </c>
      <c r="AI939" s="84">
        <f t="shared" si="444"/>
        <v>0</v>
      </c>
      <c r="AJ939" s="84">
        <f t="shared" si="445"/>
        <v>0</v>
      </c>
      <c r="AK939" s="84"/>
      <c r="AL939" s="84">
        <f t="shared" si="431"/>
        <v>0</v>
      </c>
      <c r="AM939" s="84">
        <f t="shared" si="446"/>
        <v>0</v>
      </c>
      <c r="AN939" s="84">
        <f t="shared" si="447"/>
        <v>0</v>
      </c>
      <c r="AO939" s="84">
        <f t="shared" si="432"/>
        <v>0</v>
      </c>
      <c r="AP939" s="84">
        <f t="shared" si="433"/>
        <v>0</v>
      </c>
      <c r="AQ939" s="84">
        <f t="shared" si="448"/>
        <v>0</v>
      </c>
      <c r="AR939" s="84">
        <f t="shared" si="457"/>
        <v>0</v>
      </c>
      <c r="AS939" s="84">
        <v>0</v>
      </c>
      <c r="AT939" s="84">
        <f t="shared" si="460"/>
        <v>0</v>
      </c>
      <c r="AU939" s="84">
        <v>0</v>
      </c>
      <c r="AV939" s="84">
        <f t="shared" si="434"/>
        <v>0</v>
      </c>
      <c r="AW939" s="84">
        <f t="shared" si="449"/>
        <v>0</v>
      </c>
      <c r="AX939" s="84">
        <f t="shared" si="435"/>
        <v>0</v>
      </c>
      <c r="AY939" s="84">
        <f t="shared" si="436"/>
        <v>0</v>
      </c>
      <c r="AZ939" s="84">
        <f t="shared" si="450"/>
        <v>0</v>
      </c>
      <c r="BA939" s="84">
        <f t="shared" si="437"/>
        <v>0</v>
      </c>
      <c r="BB939" s="84">
        <f t="shared" si="438"/>
        <v>0</v>
      </c>
      <c r="BC939" s="84">
        <f t="shared" si="451"/>
        <v>0</v>
      </c>
      <c r="BD939" s="84">
        <f t="shared" si="458"/>
        <v>0</v>
      </c>
      <c r="BE939" s="84">
        <v>0</v>
      </c>
      <c r="BF939" s="84">
        <f t="shared" si="452"/>
        <v>0</v>
      </c>
      <c r="BG939" s="84">
        <v>0</v>
      </c>
      <c r="BH939" s="84">
        <f t="shared" si="439"/>
        <v>0</v>
      </c>
      <c r="BI939" s="84">
        <f t="shared" si="453"/>
        <v>0</v>
      </c>
      <c r="BJ939" s="84">
        <f t="shared" si="440"/>
        <v>0</v>
      </c>
      <c r="BK939" s="84">
        <f t="shared" si="441"/>
        <v>0</v>
      </c>
      <c r="BL939" s="84">
        <f t="shared" si="454"/>
        <v>0</v>
      </c>
      <c r="BM939" s="84">
        <f t="shared" si="442"/>
        <v>0</v>
      </c>
      <c r="BN939" s="84">
        <f t="shared" si="443"/>
        <v>0</v>
      </c>
      <c r="BO939" s="84">
        <f t="shared" si="455"/>
        <v>0</v>
      </c>
      <c r="BP939" s="84">
        <f t="shared" si="459"/>
        <v>0</v>
      </c>
      <c r="BQ939" s="84">
        <v>0</v>
      </c>
      <c r="BR939" s="84">
        <f t="shared" si="456"/>
        <v>0</v>
      </c>
      <c r="BS939" s="84">
        <v>0</v>
      </c>
    </row>
    <row r="940" spans="1:71" s="85" customFormat="1">
      <c r="A940" s="69">
        <v>931</v>
      </c>
      <c r="B940" s="1"/>
      <c r="C940" s="1"/>
      <c r="D940" s="2"/>
      <c r="E940" s="3"/>
      <c r="F940" s="4"/>
      <c r="G940" s="2"/>
      <c r="H940" s="4"/>
      <c r="I940" s="4"/>
      <c r="J940" s="4"/>
      <c r="K940" s="5"/>
      <c r="L940" s="32"/>
      <c r="M940" s="4"/>
      <c r="N940" s="4"/>
      <c r="O940" s="5"/>
      <c r="P940" s="32"/>
      <c r="Q940" s="4"/>
      <c r="R940" s="4"/>
      <c r="S940" s="47"/>
      <c r="T940" s="32"/>
      <c r="U940" s="4"/>
      <c r="V940" s="4"/>
      <c r="W940" s="47"/>
      <c r="X940" s="86">
        <f>IF(Dane!$E$3=1,AL940+AX940+BJ940,IF(Dane!$E$3=2,AR940+BD940+BP940,AT940+BF940+BR940))</f>
        <v>0</v>
      </c>
      <c r="Y940" s="87">
        <f>IF(Dane!$E$3=1,AM940+AY940+BK940,IF(Dane!$E$3=2,AS940+BE940+BQ940,AU940+BG940+BS940))</f>
        <v>0</v>
      </c>
      <c r="Z940" s="87">
        <f>IF(((H940*Dane!$C$9)-X940)&lt;0,0,(H940*Dane!$C$9)-X940)</f>
        <v>0</v>
      </c>
      <c r="AA940" s="88">
        <f>IFERROR(IF(((I940*Dane!$C$9)-Y940)&lt;0,0,(I940*Dane!$C$9)-Y940),0)</f>
        <v>0</v>
      </c>
      <c r="AB940" s="74"/>
      <c r="AC940" s="83">
        <f>IF(Dane!$E$3=1,AL940,IF(Dane!$E$3=2,AR940,AT940))</f>
        <v>0</v>
      </c>
      <c r="AD940" s="83">
        <f>IF(Dane!$E$3=1,AM940,IF(Dane!$E$3=2,AS940,AU940))</f>
        <v>0</v>
      </c>
      <c r="AE940" s="83">
        <f>IF(Dane!$E$3=1,AX940,IF(Dane!$E$3=2,BD940,BF940))</f>
        <v>0</v>
      </c>
      <c r="AF940" s="83">
        <f>IF(Dane!$E$3=1,AY940,IF(Dane!$E$3=2,BE940,BG940))</f>
        <v>0</v>
      </c>
      <c r="AG940" s="83">
        <f>IF(Dane!$E$3=1,BJ940,IF(Dane!$E$3=2,BP940,BR940))</f>
        <v>0</v>
      </c>
      <c r="AH940" s="83">
        <f>IF(Dane!$E$3=1,BK940,IF(Dane!$E$3=2,BQ940,BS940))</f>
        <v>0</v>
      </c>
      <c r="AI940" s="84">
        <f t="shared" si="444"/>
        <v>0</v>
      </c>
      <c r="AJ940" s="84">
        <f t="shared" si="445"/>
        <v>0</v>
      </c>
      <c r="AK940" s="84"/>
      <c r="AL940" s="84">
        <f t="shared" si="431"/>
        <v>0</v>
      </c>
      <c r="AM940" s="84">
        <f t="shared" si="446"/>
        <v>0</v>
      </c>
      <c r="AN940" s="84">
        <f t="shared" si="447"/>
        <v>0</v>
      </c>
      <c r="AO940" s="84">
        <f t="shared" si="432"/>
        <v>0</v>
      </c>
      <c r="AP940" s="84">
        <f t="shared" si="433"/>
        <v>0</v>
      </c>
      <c r="AQ940" s="84">
        <f t="shared" si="448"/>
        <v>0</v>
      </c>
      <c r="AR940" s="84">
        <f t="shared" si="457"/>
        <v>0</v>
      </c>
      <c r="AS940" s="84">
        <v>0</v>
      </c>
      <c r="AT940" s="84">
        <f t="shared" si="460"/>
        <v>0</v>
      </c>
      <c r="AU940" s="84">
        <v>0</v>
      </c>
      <c r="AV940" s="84">
        <f t="shared" si="434"/>
        <v>0</v>
      </c>
      <c r="AW940" s="84">
        <f t="shared" si="449"/>
        <v>0</v>
      </c>
      <c r="AX940" s="84">
        <f t="shared" si="435"/>
        <v>0</v>
      </c>
      <c r="AY940" s="84">
        <f t="shared" si="436"/>
        <v>0</v>
      </c>
      <c r="AZ940" s="84">
        <f t="shared" si="450"/>
        <v>0</v>
      </c>
      <c r="BA940" s="84">
        <f t="shared" si="437"/>
        <v>0</v>
      </c>
      <c r="BB940" s="84">
        <f t="shared" si="438"/>
        <v>0</v>
      </c>
      <c r="BC940" s="84">
        <f t="shared" si="451"/>
        <v>0</v>
      </c>
      <c r="BD940" s="84">
        <f t="shared" si="458"/>
        <v>0</v>
      </c>
      <c r="BE940" s="84">
        <v>0</v>
      </c>
      <c r="BF940" s="84">
        <f t="shared" si="452"/>
        <v>0</v>
      </c>
      <c r="BG940" s="84">
        <v>0</v>
      </c>
      <c r="BH940" s="84">
        <f t="shared" si="439"/>
        <v>0</v>
      </c>
      <c r="BI940" s="84">
        <f t="shared" si="453"/>
        <v>0</v>
      </c>
      <c r="BJ940" s="84">
        <f t="shared" si="440"/>
        <v>0</v>
      </c>
      <c r="BK940" s="84">
        <f t="shared" si="441"/>
        <v>0</v>
      </c>
      <c r="BL940" s="84">
        <f t="shared" si="454"/>
        <v>0</v>
      </c>
      <c r="BM940" s="84">
        <f t="shared" si="442"/>
        <v>0</v>
      </c>
      <c r="BN940" s="84">
        <f t="shared" si="443"/>
        <v>0</v>
      </c>
      <c r="BO940" s="84">
        <f t="shared" si="455"/>
        <v>0</v>
      </c>
      <c r="BP940" s="84">
        <f t="shared" si="459"/>
        <v>0</v>
      </c>
      <c r="BQ940" s="84">
        <v>0</v>
      </c>
      <c r="BR940" s="84">
        <f t="shared" si="456"/>
        <v>0</v>
      </c>
      <c r="BS940" s="84">
        <v>0</v>
      </c>
    </row>
    <row r="941" spans="1:71" s="85" customFormat="1">
      <c r="A941" s="69">
        <v>932</v>
      </c>
      <c r="B941" s="1"/>
      <c r="C941" s="1"/>
      <c r="D941" s="2"/>
      <c r="E941" s="3"/>
      <c r="F941" s="4"/>
      <c r="G941" s="2"/>
      <c r="H941" s="4"/>
      <c r="I941" s="4"/>
      <c r="J941" s="4"/>
      <c r="K941" s="5"/>
      <c r="L941" s="32"/>
      <c r="M941" s="4"/>
      <c r="N941" s="4"/>
      <c r="O941" s="5"/>
      <c r="P941" s="32"/>
      <c r="Q941" s="4"/>
      <c r="R941" s="4"/>
      <c r="S941" s="47"/>
      <c r="T941" s="32"/>
      <c r="U941" s="4"/>
      <c r="V941" s="4"/>
      <c r="W941" s="47"/>
      <c r="X941" s="86">
        <f>IF(Dane!$E$3=1,AL941+AX941+BJ941,IF(Dane!$E$3=2,AR941+BD941+BP941,AT941+BF941+BR941))</f>
        <v>0</v>
      </c>
      <c r="Y941" s="87">
        <f>IF(Dane!$E$3=1,AM941+AY941+BK941,IF(Dane!$E$3=2,AS941+BE941+BQ941,AU941+BG941+BS941))</f>
        <v>0</v>
      </c>
      <c r="Z941" s="87">
        <f>IF(((H941*Dane!$C$9)-X941)&lt;0,0,(H941*Dane!$C$9)-X941)</f>
        <v>0</v>
      </c>
      <c r="AA941" s="88">
        <f>IFERROR(IF(((I941*Dane!$C$9)-Y941)&lt;0,0,(I941*Dane!$C$9)-Y941),0)</f>
        <v>0</v>
      </c>
      <c r="AB941" s="74"/>
      <c r="AC941" s="83">
        <f>IF(Dane!$E$3=1,AL941,IF(Dane!$E$3=2,AR941,AT941))</f>
        <v>0</v>
      </c>
      <c r="AD941" s="83">
        <f>IF(Dane!$E$3=1,AM941,IF(Dane!$E$3=2,AS941,AU941))</f>
        <v>0</v>
      </c>
      <c r="AE941" s="83">
        <f>IF(Dane!$E$3=1,AX941,IF(Dane!$E$3=2,BD941,BF941))</f>
        <v>0</v>
      </c>
      <c r="AF941" s="83">
        <f>IF(Dane!$E$3=1,AY941,IF(Dane!$E$3=2,BE941,BG941))</f>
        <v>0</v>
      </c>
      <c r="AG941" s="83">
        <f>IF(Dane!$E$3=1,BJ941,IF(Dane!$E$3=2,BP941,BR941))</f>
        <v>0</v>
      </c>
      <c r="AH941" s="83">
        <f>IF(Dane!$E$3=1,BK941,IF(Dane!$E$3=2,BQ941,BS941))</f>
        <v>0</v>
      </c>
      <c r="AI941" s="84">
        <f t="shared" si="444"/>
        <v>0</v>
      </c>
      <c r="AJ941" s="84">
        <f t="shared" si="445"/>
        <v>0</v>
      </c>
      <c r="AK941" s="84"/>
      <c r="AL941" s="84">
        <f t="shared" si="431"/>
        <v>0</v>
      </c>
      <c r="AM941" s="84">
        <f t="shared" si="446"/>
        <v>0</v>
      </c>
      <c r="AN941" s="84">
        <f t="shared" si="447"/>
        <v>0</v>
      </c>
      <c r="AO941" s="84">
        <f t="shared" si="432"/>
        <v>0</v>
      </c>
      <c r="AP941" s="84">
        <f t="shared" si="433"/>
        <v>0</v>
      </c>
      <c r="AQ941" s="84">
        <f t="shared" si="448"/>
        <v>0</v>
      </c>
      <c r="AR941" s="84">
        <f t="shared" si="457"/>
        <v>0</v>
      </c>
      <c r="AS941" s="84">
        <v>0</v>
      </c>
      <c r="AT941" s="84">
        <f t="shared" si="460"/>
        <v>0</v>
      </c>
      <c r="AU941" s="84">
        <v>0</v>
      </c>
      <c r="AV941" s="84">
        <f t="shared" si="434"/>
        <v>0</v>
      </c>
      <c r="AW941" s="84">
        <f t="shared" si="449"/>
        <v>0</v>
      </c>
      <c r="AX941" s="84">
        <f t="shared" si="435"/>
        <v>0</v>
      </c>
      <c r="AY941" s="84">
        <f t="shared" si="436"/>
        <v>0</v>
      </c>
      <c r="AZ941" s="84">
        <f t="shared" si="450"/>
        <v>0</v>
      </c>
      <c r="BA941" s="84">
        <f t="shared" si="437"/>
        <v>0</v>
      </c>
      <c r="BB941" s="84">
        <f t="shared" si="438"/>
        <v>0</v>
      </c>
      <c r="BC941" s="84">
        <f t="shared" si="451"/>
        <v>0</v>
      </c>
      <c r="BD941" s="84">
        <f t="shared" si="458"/>
        <v>0</v>
      </c>
      <c r="BE941" s="84">
        <v>0</v>
      </c>
      <c r="BF941" s="84">
        <f t="shared" si="452"/>
        <v>0</v>
      </c>
      <c r="BG941" s="84">
        <v>0</v>
      </c>
      <c r="BH941" s="84">
        <f t="shared" si="439"/>
        <v>0</v>
      </c>
      <c r="BI941" s="84">
        <f t="shared" si="453"/>
        <v>0</v>
      </c>
      <c r="BJ941" s="84">
        <f t="shared" si="440"/>
        <v>0</v>
      </c>
      <c r="BK941" s="84">
        <f t="shared" si="441"/>
        <v>0</v>
      </c>
      <c r="BL941" s="84">
        <f t="shared" si="454"/>
        <v>0</v>
      </c>
      <c r="BM941" s="84">
        <f t="shared" si="442"/>
        <v>0</v>
      </c>
      <c r="BN941" s="84">
        <f t="shared" si="443"/>
        <v>0</v>
      </c>
      <c r="BO941" s="84">
        <f t="shared" si="455"/>
        <v>0</v>
      </c>
      <c r="BP941" s="84">
        <f t="shared" si="459"/>
        <v>0</v>
      </c>
      <c r="BQ941" s="84">
        <v>0</v>
      </c>
      <c r="BR941" s="84">
        <f t="shared" si="456"/>
        <v>0</v>
      </c>
      <c r="BS941" s="84">
        <v>0</v>
      </c>
    </row>
    <row r="942" spans="1:71" s="85" customFormat="1">
      <c r="A942" s="69">
        <v>933</v>
      </c>
      <c r="B942" s="1"/>
      <c r="C942" s="1"/>
      <c r="D942" s="2"/>
      <c r="E942" s="3"/>
      <c r="F942" s="4"/>
      <c r="G942" s="2"/>
      <c r="H942" s="4"/>
      <c r="I942" s="4"/>
      <c r="J942" s="4"/>
      <c r="K942" s="5"/>
      <c r="L942" s="32"/>
      <c r="M942" s="4"/>
      <c r="N942" s="4"/>
      <c r="O942" s="5"/>
      <c r="P942" s="32"/>
      <c r="Q942" s="4"/>
      <c r="R942" s="4"/>
      <c r="S942" s="47"/>
      <c r="T942" s="32"/>
      <c r="U942" s="4"/>
      <c r="V942" s="4"/>
      <c r="W942" s="47"/>
      <c r="X942" s="86">
        <f>IF(Dane!$E$3=1,AL942+AX942+BJ942,IF(Dane!$E$3=2,AR942+BD942+BP942,AT942+BF942+BR942))</f>
        <v>0</v>
      </c>
      <c r="Y942" s="87">
        <f>IF(Dane!$E$3=1,AM942+AY942+BK942,IF(Dane!$E$3=2,AS942+BE942+BQ942,AU942+BG942+BS942))</f>
        <v>0</v>
      </c>
      <c r="Z942" s="87">
        <f>IF(((H942*Dane!$C$9)-X942)&lt;0,0,(H942*Dane!$C$9)-X942)</f>
        <v>0</v>
      </c>
      <c r="AA942" s="88">
        <f>IFERROR(IF(((I942*Dane!$C$9)-Y942)&lt;0,0,(I942*Dane!$C$9)-Y942),0)</f>
        <v>0</v>
      </c>
      <c r="AB942" s="74"/>
      <c r="AC942" s="83">
        <f>IF(Dane!$E$3=1,AL942,IF(Dane!$E$3=2,AR942,AT942))</f>
        <v>0</v>
      </c>
      <c r="AD942" s="83">
        <f>IF(Dane!$E$3=1,AM942,IF(Dane!$E$3=2,AS942,AU942))</f>
        <v>0</v>
      </c>
      <c r="AE942" s="83">
        <f>IF(Dane!$E$3=1,AX942,IF(Dane!$E$3=2,BD942,BF942))</f>
        <v>0</v>
      </c>
      <c r="AF942" s="83">
        <f>IF(Dane!$E$3=1,AY942,IF(Dane!$E$3=2,BE942,BG942))</f>
        <v>0</v>
      </c>
      <c r="AG942" s="83">
        <f>IF(Dane!$E$3=1,BJ942,IF(Dane!$E$3=2,BP942,BR942))</f>
        <v>0</v>
      </c>
      <c r="AH942" s="83">
        <f>IF(Dane!$E$3=1,BK942,IF(Dane!$E$3=2,BQ942,BS942))</f>
        <v>0</v>
      </c>
      <c r="AI942" s="84">
        <f t="shared" si="444"/>
        <v>0</v>
      </c>
      <c r="AJ942" s="84">
        <f t="shared" si="445"/>
        <v>0</v>
      </c>
      <c r="AK942" s="84"/>
      <c r="AL942" s="84">
        <f t="shared" si="431"/>
        <v>0</v>
      </c>
      <c r="AM942" s="84">
        <f t="shared" si="446"/>
        <v>0</v>
      </c>
      <c r="AN942" s="84">
        <f t="shared" si="447"/>
        <v>0</v>
      </c>
      <c r="AO942" s="84">
        <f t="shared" si="432"/>
        <v>0</v>
      </c>
      <c r="AP942" s="84">
        <f t="shared" si="433"/>
        <v>0</v>
      </c>
      <c r="AQ942" s="84">
        <f t="shared" si="448"/>
        <v>0</v>
      </c>
      <c r="AR942" s="84">
        <f t="shared" si="457"/>
        <v>0</v>
      </c>
      <c r="AS942" s="84">
        <v>0</v>
      </c>
      <c r="AT942" s="84">
        <f t="shared" si="460"/>
        <v>0</v>
      </c>
      <c r="AU942" s="84">
        <v>0</v>
      </c>
      <c r="AV942" s="84">
        <f t="shared" si="434"/>
        <v>0</v>
      </c>
      <c r="AW942" s="84">
        <f t="shared" si="449"/>
        <v>0</v>
      </c>
      <c r="AX942" s="84">
        <f t="shared" si="435"/>
        <v>0</v>
      </c>
      <c r="AY942" s="84">
        <f t="shared" si="436"/>
        <v>0</v>
      </c>
      <c r="AZ942" s="84">
        <f t="shared" si="450"/>
        <v>0</v>
      </c>
      <c r="BA942" s="84">
        <f t="shared" si="437"/>
        <v>0</v>
      </c>
      <c r="BB942" s="84">
        <f t="shared" si="438"/>
        <v>0</v>
      </c>
      <c r="BC942" s="84">
        <f t="shared" si="451"/>
        <v>0</v>
      </c>
      <c r="BD942" s="84">
        <f t="shared" si="458"/>
        <v>0</v>
      </c>
      <c r="BE942" s="84">
        <v>0</v>
      </c>
      <c r="BF942" s="84">
        <f t="shared" si="452"/>
        <v>0</v>
      </c>
      <c r="BG942" s="84">
        <v>0</v>
      </c>
      <c r="BH942" s="84">
        <f t="shared" si="439"/>
        <v>0</v>
      </c>
      <c r="BI942" s="84">
        <f t="shared" si="453"/>
        <v>0</v>
      </c>
      <c r="BJ942" s="84">
        <f t="shared" si="440"/>
        <v>0</v>
      </c>
      <c r="BK942" s="84">
        <f t="shared" si="441"/>
        <v>0</v>
      </c>
      <c r="BL942" s="84">
        <f t="shared" si="454"/>
        <v>0</v>
      </c>
      <c r="BM942" s="84">
        <f t="shared" si="442"/>
        <v>0</v>
      </c>
      <c r="BN942" s="84">
        <f t="shared" si="443"/>
        <v>0</v>
      </c>
      <c r="BO942" s="84">
        <f t="shared" si="455"/>
        <v>0</v>
      </c>
      <c r="BP942" s="84">
        <f t="shared" si="459"/>
        <v>0</v>
      </c>
      <c r="BQ942" s="84">
        <v>0</v>
      </c>
      <c r="BR942" s="84">
        <f t="shared" si="456"/>
        <v>0</v>
      </c>
      <c r="BS942" s="84">
        <v>0</v>
      </c>
    </row>
    <row r="943" spans="1:71" s="85" customFormat="1">
      <c r="A943" s="69">
        <v>934</v>
      </c>
      <c r="B943" s="1"/>
      <c r="C943" s="1"/>
      <c r="D943" s="2"/>
      <c r="E943" s="3"/>
      <c r="F943" s="4"/>
      <c r="G943" s="2"/>
      <c r="H943" s="4"/>
      <c r="I943" s="4"/>
      <c r="J943" s="4"/>
      <c r="K943" s="5"/>
      <c r="L943" s="32"/>
      <c r="M943" s="4"/>
      <c r="N943" s="4"/>
      <c r="O943" s="5"/>
      <c r="P943" s="32"/>
      <c r="Q943" s="4"/>
      <c r="R943" s="4"/>
      <c r="S943" s="47"/>
      <c r="T943" s="32"/>
      <c r="U943" s="4"/>
      <c r="V943" s="4"/>
      <c r="W943" s="47"/>
      <c r="X943" s="86">
        <f>IF(Dane!$E$3=1,AL943+AX943+BJ943,IF(Dane!$E$3=2,AR943+BD943+BP943,AT943+BF943+BR943))</f>
        <v>0</v>
      </c>
      <c r="Y943" s="87">
        <f>IF(Dane!$E$3=1,AM943+AY943+BK943,IF(Dane!$E$3=2,AS943+BE943+BQ943,AU943+BG943+BS943))</f>
        <v>0</v>
      </c>
      <c r="Z943" s="87">
        <f>IF(((H943*Dane!$C$9)-X943)&lt;0,0,(H943*Dane!$C$9)-X943)</f>
        <v>0</v>
      </c>
      <c r="AA943" s="88">
        <f>IFERROR(IF(((I943*Dane!$C$9)-Y943)&lt;0,0,(I943*Dane!$C$9)-Y943),0)</f>
        <v>0</v>
      </c>
      <c r="AB943" s="74"/>
      <c r="AC943" s="83">
        <f>IF(Dane!$E$3=1,AL943,IF(Dane!$E$3=2,AR943,AT943))</f>
        <v>0</v>
      </c>
      <c r="AD943" s="83">
        <f>IF(Dane!$E$3=1,AM943,IF(Dane!$E$3=2,AS943,AU943))</f>
        <v>0</v>
      </c>
      <c r="AE943" s="83">
        <f>IF(Dane!$E$3=1,AX943,IF(Dane!$E$3=2,BD943,BF943))</f>
        <v>0</v>
      </c>
      <c r="AF943" s="83">
        <f>IF(Dane!$E$3=1,AY943,IF(Dane!$E$3=2,BE943,BG943))</f>
        <v>0</v>
      </c>
      <c r="AG943" s="83">
        <f>IF(Dane!$E$3=1,BJ943,IF(Dane!$E$3=2,BP943,BR943))</f>
        <v>0</v>
      </c>
      <c r="AH943" s="83">
        <f>IF(Dane!$E$3=1,BK943,IF(Dane!$E$3=2,BQ943,BS943))</f>
        <v>0</v>
      </c>
      <c r="AI943" s="84">
        <f t="shared" si="444"/>
        <v>0</v>
      </c>
      <c r="AJ943" s="84">
        <f t="shared" si="445"/>
        <v>0</v>
      </c>
      <c r="AK943" s="84"/>
      <c r="AL943" s="84">
        <f t="shared" si="431"/>
        <v>0</v>
      </c>
      <c r="AM943" s="84">
        <f t="shared" si="446"/>
        <v>0</v>
      </c>
      <c r="AN943" s="84">
        <f t="shared" si="447"/>
        <v>0</v>
      </c>
      <c r="AO943" s="84">
        <f t="shared" si="432"/>
        <v>0</v>
      </c>
      <c r="AP943" s="84">
        <f t="shared" si="433"/>
        <v>0</v>
      </c>
      <c r="AQ943" s="84">
        <f t="shared" si="448"/>
        <v>0</v>
      </c>
      <c r="AR943" s="84">
        <f t="shared" si="457"/>
        <v>0</v>
      </c>
      <c r="AS943" s="84">
        <v>0</v>
      </c>
      <c r="AT943" s="84">
        <f t="shared" si="460"/>
        <v>0</v>
      </c>
      <c r="AU943" s="84">
        <v>0</v>
      </c>
      <c r="AV943" s="84">
        <f t="shared" si="434"/>
        <v>0</v>
      </c>
      <c r="AW943" s="84">
        <f t="shared" si="449"/>
        <v>0</v>
      </c>
      <c r="AX943" s="84">
        <f t="shared" si="435"/>
        <v>0</v>
      </c>
      <c r="AY943" s="84">
        <f t="shared" si="436"/>
        <v>0</v>
      </c>
      <c r="AZ943" s="84">
        <f t="shared" si="450"/>
        <v>0</v>
      </c>
      <c r="BA943" s="84">
        <f t="shared" si="437"/>
        <v>0</v>
      </c>
      <c r="BB943" s="84">
        <f t="shared" si="438"/>
        <v>0</v>
      </c>
      <c r="BC943" s="84">
        <f t="shared" si="451"/>
        <v>0</v>
      </c>
      <c r="BD943" s="84">
        <f t="shared" si="458"/>
        <v>0</v>
      </c>
      <c r="BE943" s="84">
        <v>0</v>
      </c>
      <c r="BF943" s="84">
        <f t="shared" si="452"/>
        <v>0</v>
      </c>
      <c r="BG943" s="84">
        <v>0</v>
      </c>
      <c r="BH943" s="84">
        <f t="shared" si="439"/>
        <v>0</v>
      </c>
      <c r="BI943" s="84">
        <f t="shared" si="453"/>
        <v>0</v>
      </c>
      <c r="BJ943" s="84">
        <f t="shared" si="440"/>
        <v>0</v>
      </c>
      <c r="BK943" s="84">
        <f t="shared" si="441"/>
        <v>0</v>
      </c>
      <c r="BL943" s="84">
        <f t="shared" si="454"/>
        <v>0</v>
      </c>
      <c r="BM943" s="84">
        <f t="shared" si="442"/>
        <v>0</v>
      </c>
      <c r="BN943" s="84">
        <f t="shared" si="443"/>
        <v>0</v>
      </c>
      <c r="BO943" s="84">
        <f t="shared" si="455"/>
        <v>0</v>
      </c>
      <c r="BP943" s="84">
        <f t="shared" si="459"/>
        <v>0</v>
      </c>
      <c r="BQ943" s="84">
        <v>0</v>
      </c>
      <c r="BR943" s="84">
        <f t="shared" si="456"/>
        <v>0</v>
      </c>
      <c r="BS943" s="84">
        <v>0</v>
      </c>
    </row>
    <row r="944" spans="1:71" s="85" customFormat="1">
      <c r="A944" s="69">
        <v>935</v>
      </c>
      <c r="B944" s="1"/>
      <c r="C944" s="1"/>
      <c r="D944" s="2"/>
      <c r="E944" s="3"/>
      <c r="F944" s="4"/>
      <c r="G944" s="2"/>
      <c r="H944" s="4"/>
      <c r="I944" s="4"/>
      <c r="J944" s="4"/>
      <c r="K944" s="5"/>
      <c r="L944" s="32"/>
      <c r="M944" s="4"/>
      <c r="N944" s="4"/>
      <c r="O944" s="5"/>
      <c r="P944" s="32"/>
      <c r="Q944" s="4"/>
      <c r="R944" s="4"/>
      <c r="S944" s="47"/>
      <c r="T944" s="32"/>
      <c r="U944" s="4"/>
      <c r="V944" s="4"/>
      <c r="W944" s="47"/>
      <c r="X944" s="86">
        <f>IF(Dane!$E$3=1,AL944+AX944+BJ944,IF(Dane!$E$3=2,AR944+BD944+BP944,AT944+BF944+BR944))</f>
        <v>0</v>
      </c>
      <c r="Y944" s="87">
        <f>IF(Dane!$E$3=1,AM944+AY944+BK944,IF(Dane!$E$3=2,AS944+BE944+BQ944,AU944+BG944+BS944))</f>
        <v>0</v>
      </c>
      <c r="Z944" s="87">
        <f>IF(((H944*Dane!$C$9)-X944)&lt;0,0,(H944*Dane!$C$9)-X944)</f>
        <v>0</v>
      </c>
      <c r="AA944" s="88">
        <f>IFERROR(IF(((I944*Dane!$C$9)-Y944)&lt;0,0,(I944*Dane!$C$9)-Y944),0)</f>
        <v>0</v>
      </c>
      <c r="AB944" s="74"/>
      <c r="AC944" s="83">
        <f>IF(Dane!$E$3=1,AL944,IF(Dane!$E$3=2,AR944,AT944))</f>
        <v>0</v>
      </c>
      <c r="AD944" s="83">
        <f>IF(Dane!$E$3=1,AM944,IF(Dane!$E$3=2,AS944,AU944))</f>
        <v>0</v>
      </c>
      <c r="AE944" s="83">
        <f>IF(Dane!$E$3=1,AX944,IF(Dane!$E$3=2,BD944,BF944))</f>
        <v>0</v>
      </c>
      <c r="AF944" s="83">
        <f>IF(Dane!$E$3=1,AY944,IF(Dane!$E$3=2,BE944,BG944))</f>
        <v>0</v>
      </c>
      <c r="AG944" s="83">
        <f>IF(Dane!$E$3=1,BJ944,IF(Dane!$E$3=2,BP944,BR944))</f>
        <v>0</v>
      </c>
      <c r="AH944" s="83">
        <f>IF(Dane!$E$3=1,BK944,IF(Dane!$E$3=2,BQ944,BS944))</f>
        <v>0</v>
      </c>
      <c r="AI944" s="84">
        <f t="shared" si="444"/>
        <v>0</v>
      </c>
      <c r="AJ944" s="84">
        <f t="shared" si="445"/>
        <v>0</v>
      </c>
      <c r="AK944" s="84"/>
      <c r="AL944" s="84">
        <f t="shared" si="431"/>
        <v>0</v>
      </c>
      <c r="AM944" s="84">
        <f t="shared" si="446"/>
        <v>0</v>
      </c>
      <c r="AN944" s="84">
        <f t="shared" si="447"/>
        <v>0</v>
      </c>
      <c r="AO944" s="84">
        <f t="shared" si="432"/>
        <v>0</v>
      </c>
      <c r="AP944" s="84">
        <f t="shared" si="433"/>
        <v>0</v>
      </c>
      <c r="AQ944" s="84">
        <f t="shared" si="448"/>
        <v>0</v>
      </c>
      <c r="AR944" s="84">
        <f t="shared" si="457"/>
        <v>0</v>
      </c>
      <c r="AS944" s="84">
        <v>0</v>
      </c>
      <c r="AT944" s="84">
        <f t="shared" si="460"/>
        <v>0</v>
      </c>
      <c r="AU944" s="84">
        <v>0</v>
      </c>
      <c r="AV944" s="84">
        <f t="shared" si="434"/>
        <v>0</v>
      </c>
      <c r="AW944" s="84">
        <f t="shared" si="449"/>
        <v>0</v>
      </c>
      <c r="AX944" s="84">
        <f t="shared" si="435"/>
        <v>0</v>
      </c>
      <c r="AY944" s="84">
        <f t="shared" si="436"/>
        <v>0</v>
      </c>
      <c r="AZ944" s="84">
        <f t="shared" si="450"/>
        <v>0</v>
      </c>
      <c r="BA944" s="84">
        <f t="shared" si="437"/>
        <v>0</v>
      </c>
      <c r="BB944" s="84">
        <f t="shared" si="438"/>
        <v>0</v>
      </c>
      <c r="BC944" s="84">
        <f t="shared" si="451"/>
        <v>0</v>
      </c>
      <c r="BD944" s="84">
        <f t="shared" si="458"/>
        <v>0</v>
      </c>
      <c r="BE944" s="84">
        <v>0</v>
      </c>
      <c r="BF944" s="84">
        <f t="shared" si="452"/>
        <v>0</v>
      </c>
      <c r="BG944" s="84">
        <v>0</v>
      </c>
      <c r="BH944" s="84">
        <f t="shared" si="439"/>
        <v>0</v>
      </c>
      <c r="BI944" s="84">
        <f t="shared" si="453"/>
        <v>0</v>
      </c>
      <c r="BJ944" s="84">
        <f t="shared" si="440"/>
        <v>0</v>
      </c>
      <c r="BK944" s="84">
        <f t="shared" si="441"/>
        <v>0</v>
      </c>
      <c r="BL944" s="84">
        <f t="shared" si="454"/>
        <v>0</v>
      </c>
      <c r="BM944" s="84">
        <f t="shared" si="442"/>
        <v>0</v>
      </c>
      <c r="BN944" s="84">
        <f t="shared" si="443"/>
        <v>0</v>
      </c>
      <c r="BO944" s="84">
        <f t="shared" si="455"/>
        <v>0</v>
      </c>
      <c r="BP944" s="84">
        <f t="shared" si="459"/>
        <v>0</v>
      </c>
      <c r="BQ944" s="84">
        <v>0</v>
      </c>
      <c r="BR944" s="84">
        <f t="shared" si="456"/>
        <v>0</v>
      </c>
      <c r="BS944" s="84">
        <v>0</v>
      </c>
    </row>
    <row r="945" spans="1:71" s="85" customFormat="1">
      <c r="A945" s="69">
        <v>936</v>
      </c>
      <c r="B945" s="1"/>
      <c r="C945" s="1"/>
      <c r="D945" s="2"/>
      <c r="E945" s="3"/>
      <c r="F945" s="4"/>
      <c r="G945" s="2"/>
      <c r="H945" s="4"/>
      <c r="I945" s="4"/>
      <c r="J945" s="4"/>
      <c r="K945" s="5"/>
      <c r="L945" s="32"/>
      <c r="M945" s="4"/>
      <c r="N945" s="4"/>
      <c r="O945" s="5"/>
      <c r="P945" s="32"/>
      <c r="Q945" s="4"/>
      <c r="R945" s="4"/>
      <c r="S945" s="47"/>
      <c r="T945" s="32"/>
      <c r="U945" s="4"/>
      <c r="V945" s="4"/>
      <c r="W945" s="47"/>
      <c r="X945" s="86">
        <f>IF(Dane!$E$3=1,AL945+AX945+BJ945,IF(Dane!$E$3=2,AR945+BD945+BP945,AT945+BF945+BR945))</f>
        <v>0</v>
      </c>
      <c r="Y945" s="87">
        <f>IF(Dane!$E$3=1,AM945+AY945+BK945,IF(Dane!$E$3=2,AS945+BE945+BQ945,AU945+BG945+BS945))</f>
        <v>0</v>
      </c>
      <c r="Z945" s="87">
        <f>IF(((H945*Dane!$C$9)-X945)&lt;0,0,(H945*Dane!$C$9)-X945)</f>
        <v>0</v>
      </c>
      <c r="AA945" s="88">
        <f>IFERROR(IF(((I945*Dane!$C$9)-Y945)&lt;0,0,(I945*Dane!$C$9)-Y945),0)</f>
        <v>0</v>
      </c>
      <c r="AB945" s="74"/>
      <c r="AC945" s="83">
        <f>IF(Dane!$E$3=1,AL945,IF(Dane!$E$3=2,AR945,AT945))</f>
        <v>0</v>
      </c>
      <c r="AD945" s="83">
        <f>IF(Dane!$E$3=1,AM945,IF(Dane!$E$3=2,AS945,AU945))</f>
        <v>0</v>
      </c>
      <c r="AE945" s="83">
        <f>IF(Dane!$E$3=1,AX945,IF(Dane!$E$3=2,BD945,BF945))</f>
        <v>0</v>
      </c>
      <c r="AF945" s="83">
        <f>IF(Dane!$E$3=1,AY945,IF(Dane!$E$3=2,BE945,BG945))</f>
        <v>0</v>
      </c>
      <c r="AG945" s="83">
        <f>IF(Dane!$E$3=1,BJ945,IF(Dane!$E$3=2,BP945,BR945))</f>
        <v>0</v>
      </c>
      <c r="AH945" s="83">
        <f>IF(Dane!$E$3=1,BK945,IF(Dane!$E$3=2,BQ945,BS945))</f>
        <v>0</v>
      </c>
      <c r="AI945" s="84">
        <f t="shared" si="444"/>
        <v>0</v>
      </c>
      <c r="AJ945" s="84">
        <f t="shared" si="445"/>
        <v>0</v>
      </c>
      <c r="AK945" s="84"/>
      <c r="AL945" s="84">
        <f t="shared" si="431"/>
        <v>0</v>
      </c>
      <c r="AM945" s="84">
        <f t="shared" si="446"/>
        <v>0</v>
      </c>
      <c r="AN945" s="84">
        <f t="shared" si="447"/>
        <v>0</v>
      </c>
      <c r="AO945" s="84">
        <f t="shared" si="432"/>
        <v>0</v>
      </c>
      <c r="AP945" s="84">
        <f t="shared" si="433"/>
        <v>0</v>
      </c>
      <c r="AQ945" s="84">
        <f t="shared" si="448"/>
        <v>0</v>
      </c>
      <c r="AR945" s="84">
        <f t="shared" si="457"/>
        <v>0</v>
      </c>
      <c r="AS945" s="84">
        <v>0</v>
      </c>
      <c r="AT945" s="84">
        <f t="shared" si="460"/>
        <v>0</v>
      </c>
      <c r="AU945" s="84">
        <v>0</v>
      </c>
      <c r="AV945" s="84">
        <f t="shared" si="434"/>
        <v>0</v>
      </c>
      <c r="AW945" s="84">
        <f t="shared" si="449"/>
        <v>0</v>
      </c>
      <c r="AX945" s="84">
        <f t="shared" si="435"/>
        <v>0</v>
      </c>
      <c r="AY945" s="84">
        <f t="shared" si="436"/>
        <v>0</v>
      </c>
      <c r="AZ945" s="84">
        <f t="shared" si="450"/>
        <v>0</v>
      </c>
      <c r="BA945" s="84">
        <f t="shared" si="437"/>
        <v>0</v>
      </c>
      <c r="BB945" s="84">
        <f t="shared" si="438"/>
        <v>0</v>
      </c>
      <c r="BC945" s="84">
        <f t="shared" si="451"/>
        <v>0</v>
      </c>
      <c r="BD945" s="84">
        <f t="shared" si="458"/>
        <v>0</v>
      </c>
      <c r="BE945" s="84">
        <v>0</v>
      </c>
      <c r="BF945" s="84">
        <f t="shared" si="452"/>
        <v>0</v>
      </c>
      <c r="BG945" s="84">
        <v>0</v>
      </c>
      <c r="BH945" s="84">
        <f t="shared" si="439"/>
        <v>0</v>
      </c>
      <c r="BI945" s="84">
        <f t="shared" si="453"/>
        <v>0</v>
      </c>
      <c r="BJ945" s="84">
        <f t="shared" si="440"/>
        <v>0</v>
      </c>
      <c r="BK945" s="84">
        <f t="shared" si="441"/>
        <v>0</v>
      </c>
      <c r="BL945" s="84">
        <f t="shared" si="454"/>
        <v>0</v>
      </c>
      <c r="BM945" s="84">
        <f t="shared" si="442"/>
        <v>0</v>
      </c>
      <c r="BN945" s="84">
        <f t="shared" si="443"/>
        <v>0</v>
      </c>
      <c r="BO945" s="84">
        <f t="shared" si="455"/>
        <v>0</v>
      </c>
      <c r="BP945" s="84">
        <f t="shared" si="459"/>
        <v>0</v>
      </c>
      <c r="BQ945" s="84">
        <v>0</v>
      </c>
      <c r="BR945" s="84">
        <f t="shared" si="456"/>
        <v>0</v>
      </c>
      <c r="BS945" s="84">
        <v>0</v>
      </c>
    </row>
    <row r="946" spans="1:71" s="85" customFormat="1">
      <c r="A946" s="69">
        <v>937</v>
      </c>
      <c r="B946" s="1"/>
      <c r="C946" s="1"/>
      <c r="D946" s="2"/>
      <c r="E946" s="3"/>
      <c r="F946" s="4"/>
      <c r="G946" s="2"/>
      <c r="H946" s="4"/>
      <c r="I946" s="4"/>
      <c r="J946" s="4"/>
      <c r="K946" s="5"/>
      <c r="L946" s="32"/>
      <c r="M946" s="4"/>
      <c r="N946" s="4"/>
      <c r="O946" s="5"/>
      <c r="P946" s="32"/>
      <c r="Q946" s="4"/>
      <c r="R946" s="4"/>
      <c r="S946" s="47"/>
      <c r="T946" s="32"/>
      <c r="U946" s="4"/>
      <c r="V946" s="4"/>
      <c r="W946" s="47"/>
      <c r="X946" s="86">
        <f>IF(Dane!$E$3=1,AL946+AX946+BJ946,IF(Dane!$E$3=2,AR946+BD946+BP946,AT946+BF946+BR946))</f>
        <v>0</v>
      </c>
      <c r="Y946" s="87">
        <f>IF(Dane!$E$3=1,AM946+AY946+BK946,IF(Dane!$E$3=2,AS946+BE946+BQ946,AU946+BG946+BS946))</f>
        <v>0</v>
      </c>
      <c r="Z946" s="87">
        <f>IF(((H946*Dane!$C$9)-X946)&lt;0,0,(H946*Dane!$C$9)-X946)</f>
        <v>0</v>
      </c>
      <c r="AA946" s="88">
        <f>IFERROR(IF(((I946*Dane!$C$9)-Y946)&lt;0,0,(I946*Dane!$C$9)-Y946),0)</f>
        <v>0</v>
      </c>
      <c r="AB946" s="74"/>
      <c r="AC946" s="83">
        <f>IF(Dane!$E$3=1,AL946,IF(Dane!$E$3=2,AR946,AT946))</f>
        <v>0</v>
      </c>
      <c r="AD946" s="83">
        <f>IF(Dane!$E$3=1,AM946,IF(Dane!$E$3=2,AS946,AU946))</f>
        <v>0</v>
      </c>
      <c r="AE946" s="83">
        <f>IF(Dane!$E$3=1,AX946,IF(Dane!$E$3=2,BD946,BF946))</f>
        <v>0</v>
      </c>
      <c r="AF946" s="83">
        <f>IF(Dane!$E$3=1,AY946,IF(Dane!$E$3=2,BE946,BG946))</f>
        <v>0</v>
      </c>
      <c r="AG946" s="83">
        <f>IF(Dane!$E$3=1,BJ946,IF(Dane!$E$3=2,BP946,BR946))</f>
        <v>0</v>
      </c>
      <c r="AH946" s="83">
        <f>IF(Dane!$E$3=1,BK946,IF(Dane!$E$3=2,BQ946,BS946))</f>
        <v>0</v>
      </c>
      <c r="AI946" s="84">
        <f t="shared" si="444"/>
        <v>0</v>
      </c>
      <c r="AJ946" s="84">
        <f t="shared" si="445"/>
        <v>0</v>
      </c>
      <c r="AK946" s="84"/>
      <c r="AL946" s="84">
        <f t="shared" si="431"/>
        <v>0</v>
      </c>
      <c r="AM946" s="84">
        <f t="shared" si="446"/>
        <v>0</v>
      </c>
      <c r="AN946" s="84">
        <f t="shared" si="447"/>
        <v>0</v>
      </c>
      <c r="AO946" s="84">
        <f t="shared" si="432"/>
        <v>0</v>
      </c>
      <c r="AP946" s="84">
        <f t="shared" si="433"/>
        <v>0</v>
      </c>
      <c r="AQ946" s="84">
        <f t="shared" si="448"/>
        <v>0</v>
      </c>
      <c r="AR946" s="84">
        <f t="shared" si="457"/>
        <v>0</v>
      </c>
      <c r="AS946" s="84">
        <v>0</v>
      </c>
      <c r="AT946" s="84">
        <f t="shared" si="460"/>
        <v>0</v>
      </c>
      <c r="AU946" s="84">
        <v>0</v>
      </c>
      <c r="AV946" s="84">
        <f t="shared" si="434"/>
        <v>0</v>
      </c>
      <c r="AW946" s="84">
        <f t="shared" si="449"/>
        <v>0</v>
      </c>
      <c r="AX946" s="84">
        <f t="shared" si="435"/>
        <v>0</v>
      </c>
      <c r="AY946" s="84">
        <f t="shared" si="436"/>
        <v>0</v>
      </c>
      <c r="AZ946" s="84">
        <f t="shared" si="450"/>
        <v>0</v>
      </c>
      <c r="BA946" s="84">
        <f t="shared" si="437"/>
        <v>0</v>
      </c>
      <c r="BB946" s="84">
        <f t="shared" si="438"/>
        <v>0</v>
      </c>
      <c r="BC946" s="84">
        <f t="shared" si="451"/>
        <v>0</v>
      </c>
      <c r="BD946" s="84">
        <f t="shared" si="458"/>
        <v>0</v>
      </c>
      <c r="BE946" s="84">
        <v>0</v>
      </c>
      <c r="BF946" s="84">
        <f t="shared" si="452"/>
        <v>0</v>
      </c>
      <c r="BG946" s="84">
        <v>0</v>
      </c>
      <c r="BH946" s="84">
        <f t="shared" si="439"/>
        <v>0</v>
      </c>
      <c r="BI946" s="84">
        <f t="shared" si="453"/>
        <v>0</v>
      </c>
      <c r="BJ946" s="84">
        <f t="shared" si="440"/>
        <v>0</v>
      </c>
      <c r="BK946" s="84">
        <f t="shared" si="441"/>
        <v>0</v>
      </c>
      <c r="BL946" s="84">
        <f t="shared" si="454"/>
        <v>0</v>
      </c>
      <c r="BM946" s="84">
        <f t="shared" si="442"/>
        <v>0</v>
      </c>
      <c r="BN946" s="84">
        <f t="shared" si="443"/>
        <v>0</v>
      </c>
      <c r="BO946" s="84">
        <f t="shared" si="455"/>
        <v>0</v>
      </c>
      <c r="BP946" s="84">
        <f t="shared" si="459"/>
        <v>0</v>
      </c>
      <c r="BQ946" s="84">
        <v>0</v>
      </c>
      <c r="BR946" s="84">
        <f t="shared" si="456"/>
        <v>0</v>
      </c>
      <c r="BS946" s="84">
        <v>0</v>
      </c>
    </row>
    <row r="947" spans="1:71" s="85" customFormat="1">
      <c r="A947" s="69">
        <v>938</v>
      </c>
      <c r="B947" s="1"/>
      <c r="C947" s="1"/>
      <c r="D947" s="2"/>
      <c r="E947" s="3"/>
      <c r="F947" s="4"/>
      <c r="G947" s="2"/>
      <c r="H947" s="4"/>
      <c r="I947" s="4"/>
      <c r="J947" s="4"/>
      <c r="K947" s="5"/>
      <c r="L947" s="32"/>
      <c r="M947" s="4"/>
      <c r="N947" s="4"/>
      <c r="O947" s="5"/>
      <c r="P947" s="32"/>
      <c r="Q947" s="4"/>
      <c r="R947" s="4"/>
      <c r="S947" s="47"/>
      <c r="T947" s="32"/>
      <c r="U947" s="4"/>
      <c r="V947" s="4"/>
      <c r="W947" s="47"/>
      <c r="X947" s="86">
        <f>IF(Dane!$E$3=1,AL947+AX947+BJ947,IF(Dane!$E$3=2,AR947+BD947+BP947,AT947+BF947+BR947))</f>
        <v>0</v>
      </c>
      <c r="Y947" s="87">
        <f>IF(Dane!$E$3=1,AM947+AY947+BK947,IF(Dane!$E$3=2,AS947+BE947+BQ947,AU947+BG947+BS947))</f>
        <v>0</v>
      </c>
      <c r="Z947" s="87">
        <f>IF(((H947*Dane!$C$9)-X947)&lt;0,0,(H947*Dane!$C$9)-X947)</f>
        <v>0</v>
      </c>
      <c r="AA947" s="88">
        <f>IFERROR(IF(((I947*Dane!$C$9)-Y947)&lt;0,0,(I947*Dane!$C$9)-Y947),0)</f>
        <v>0</v>
      </c>
      <c r="AB947" s="74"/>
      <c r="AC947" s="83">
        <f>IF(Dane!$E$3=1,AL947,IF(Dane!$E$3=2,AR947,AT947))</f>
        <v>0</v>
      </c>
      <c r="AD947" s="83">
        <f>IF(Dane!$E$3=1,AM947,IF(Dane!$E$3=2,AS947,AU947))</f>
        <v>0</v>
      </c>
      <c r="AE947" s="83">
        <f>IF(Dane!$E$3=1,AX947,IF(Dane!$E$3=2,BD947,BF947))</f>
        <v>0</v>
      </c>
      <c r="AF947" s="83">
        <f>IF(Dane!$E$3=1,AY947,IF(Dane!$E$3=2,BE947,BG947))</f>
        <v>0</v>
      </c>
      <c r="AG947" s="83">
        <f>IF(Dane!$E$3=1,BJ947,IF(Dane!$E$3=2,BP947,BR947))</f>
        <v>0</v>
      </c>
      <c r="AH947" s="83">
        <f>IF(Dane!$E$3=1,BK947,IF(Dane!$E$3=2,BQ947,BS947))</f>
        <v>0</v>
      </c>
      <c r="AI947" s="84">
        <f t="shared" si="444"/>
        <v>0</v>
      </c>
      <c r="AJ947" s="84">
        <f t="shared" si="445"/>
        <v>0</v>
      </c>
      <c r="AK947" s="84"/>
      <c r="AL947" s="84">
        <f t="shared" si="431"/>
        <v>0</v>
      </c>
      <c r="AM947" s="84">
        <f t="shared" si="446"/>
        <v>0</v>
      </c>
      <c r="AN947" s="84">
        <f t="shared" si="447"/>
        <v>0</v>
      </c>
      <c r="AO947" s="84">
        <f t="shared" si="432"/>
        <v>0</v>
      </c>
      <c r="AP947" s="84">
        <f t="shared" si="433"/>
        <v>0</v>
      </c>
      <c r="AQ947" s="84">
        <f t="shared" si="448"/>
        <v>0</v>
      </c>
      <c r="AR947" s="84">
        <f t="shared" si="457"/>
        <v>0</v>
      </c>
      <c r="AS947" s="84">
        <v>0</v>
      </c>
      <c r="AT947" s="84">
        <f t="shared" si="460"/>
        <v>0</v>
      </c>
      <c r="AU947" s="84">
        <v>0</v>
      </c>
      <c r="AV947" s="84">
        <f t="shared" si="434"/>
        <v>0</v>
      </c>
      <c r="AW947" s="84">
        <f t="shared" si="449"/>
        <v>0</v>
      </c>
      <c r="AX947" s="84">
        <f t="shared" si="435"/>
        <v>0</v>
      </c>
      <c r="AY947" s="84">
        <f t="shared" si="436"/>
        <v>0</v>
      </c>
      <c r="AZ947" s="84">
        <f t="shared" si="450"/>
        <v>0</v>
      </c>
      <c r="BA947" s="84">
        <f t="shared" si="437"/>
        <v>0</v>
      </c>
      <c r="BB947" s="84">
        <f t="shared" si="438"/>
        <v>0</v>
      </c>
      <c r="BC947" s="84">
        <f t="shared" si="451"/>
        <v>0</v>
      </c>
      <c r="BD947" s="84">
        <f t="shared" si="458"/>
        <v>0</v>
      </c>
      <c r="BE947" s="84">
        <v>0</v>
      </c>
      <c r="BF947" s="84">
        <f t="shared" si="452"/>
        <v>0</v>
      </c>
      <c r="BG947" s="84">
        <v>0</v>
      </c>
      <c r="BH947" s="84">
        <f t="shared" si="439"/>
        <v>0</v>
      </c>
      <c r="BI947" s="84">
        <f t="shared" si="453"/>
        <v>0</v>
      </c>
      <c r="BJ947" s="84">
        <f t="shared" si="440"/>
        <v>0</v>
      </c>
      <c r="BK947" s="84">
        <f t="shared" si="441"/>
        <v>0</v>
      </c>
      <c r="BL947" s="84">
        <f t="shared" si="454"/>
        <v>0</v>
      </c>
      <c r="BM947" s="84">
        <f t="shared" si="442"/>
        <v>0</v>
      </c>
      <c r="BN947" s="84">
        <f t="shared" si="443"/>
        <v>0</v>
      </c>
      <c r="BO947" s="84">
        <f t="shared" si="455"/>
        <v>0</v>
      </c>
      <c r="BP947" s="84">
        <f t="shared" si="459"/>
        <v>0</v>
      </c>
      <c r="BQ947" s="84">
        <v>0</v>
      </c>
      <c r="BR947" s="84">
        <f t="shared" si="456"/>
        <v>0</v>
      </c>
      <c r="BS947" s="84">
        <v>0</v>
      </c>
    </row>
    <row r="948" spans="1:71" s="85" customFormat="1">
      <c r="A948" s="69">
        <v>939</v>
      </c>
      <c r="B948" s="1"/>
      <c r="C948" s="1"/>
      <c r="D948" s="2"/>
      <c r="E948" s="3"/>
      <c r="F948" s="4"/>
      <c r="G948" s="2"/>
      <c r="H948" s="4"/>
      <c r="I948" s="4"/>
      <c r="J948" s="4"/>
      <c r="K948" s="5"/>
      <c r="L948" s="32"/>
      <c r="M948" s="4"/>
      <c r="N948" s="4"/>
      <c r="O948" s="5"/>
      <c r="P948" s="32"/>
      <c r="Q948" s="4"/>
      <c r="R948" s="4"/>
      <c r="S948" s="47"/>
      <c r="T948" s="32"/>
      <c r="U948" s="4"/>
      <c r="V948" s="4"/>
      <c r="W948" s="47"/>
      <c r="X948" s="86">
        <f>IF(Dane!$E$3=1,AL948+AX948+BJ948,IF(Dane!$E$3=2,AR948+BD948+BP948,AT948+BF948+BR948))</f>
        <v>0</v>
      </c>
      <c r="Y948" s="87">
        <f>IF(Dane!$E$3=1,AM948+AY948+BK948,IF(Dane!$E$3=2,AS948+BE948+BQ948,AU948+BG948+BS948))</f>
        <v>0</v>
      </c>
      <c r="Z948" s="87">
        <f>IF(((H948*Dane!$C$9)-X948)&lt;0,0,(H948*Dane!$C$9)-X948)</f>
        <v>0</v>
      </c>
      <c r="AA948" s="88">
        <f>IFERROR(IF(((I948*Dane!$C$9)-Y948)&lt;0,0,(I948*Dane!$C$9)-Y948),0)</f>
        <v>0</v>
      </c>
      <c r="AB948" s="74"/>
      <c r="AC948" s="83">
        <f>IF(Dane!$E$3=1,AL948,IF(Dane!$E$3=2,AR948,AT948))</f>
        <v>0</v>
      </c>
      <c r="AD948" s="83">
        <f>IF(Dane!$E$3=1,AM948,IF(Dane!$E$3=2,AS948,AU948))</f>
        <v>0</v>
      </c>
      <c r="AE948" s="83">
        <f>IF(Dane!$E$3=1,AX948,IF(Dane!$E$3=2,BD948,BF948))</f>
        <v>0</v>
      </c>
      <c r="AF948" s="83">
        <f>IF(Dane!$E$3=1,AY948,IF(Dane!$E$3=2,BE948,BG948))</f>
        <v>0</v>
      </c>
      <c r="AG948" s="83">
        <f>IF(Dane!$E$3=1,BJ948,IF(Dane!$E$3=2,BP948,BR948))</f>
        <v>0</v>
      </c>
      <c r="AH948" s="83">
        <f>IF(Dane!$E$3=1,BK948,IF(Dane!$E$3=2,BQ948,BS948))</f>
        <v>0</v>
      </c>
      <c r="AI948" s="84">
        <f t="shared" si="444"/>
        <v>0</v>
      </c>
      <c r="AJ948" s="84">
        <f t="shared" si="445"/>
        <v>0</v>
      </c>
      <c r="AK948" s="84"/>
      <c r="AL948" s="84">
        <f t="shared" si="431"/>
        <v>0</v>
      </c>
      <c r="AM948" s="84">
        <f t="shared" si="446"/>
        <v>0</v>
      </c>
      <c r="AN948" s="84">
        <f t="shared" si="447"/>
        <v>0</v>
      </c>
      <c r="AO948" s="84">
        <f t="shared" si="432"/>
        <v>0</v>
      </c>
      <c r="AP948" s="84">
        <f t="shared" si="433"/>
        <v>0</v>
      </c>
      <c r="AQ948" s="84">
        <f t="shared" si="448"/>
        <v>0</v>
      </c>
      <c r="AR948" s="84">
        <f t="shared" si="457"/>
        <v>0</v>
      </c>
      <c r="AS948" s="84">
        <v>0</v>
      </c>
      <c r="AT948" s="84">
        <f t="shared" si="460"/>
        <v>0</v>
      </c>
      <c r="AU948" s="84">
        <v>0</v>
      </c>
      <c r="AV948" s="84">
        <f t="shared" si="434"/>
        <v>0</v>
      </c>
      <c r="AW948" s="84">
        <f t="shared" si="449"/>
        <v>0</v>
      </c>
      <c r="AX948" s="84">
        <f t="shared" si="435"/>
        <v>0</v>
      </c>
      <c r="AY948" s="84">
        <f t="shared" si="436"/>
        <v>0</v>
      </c>
      <c r="AZ948" s="84">
        <f t="shared" si="450"/>
        <v>0</v>
      </c>
      <c r="BA948" s="84">
        <f t="shared" si="437"/>
        <v>0</v>
      </c>
      <c r="BB948" s="84">
        <f t="shared" si="438"/>
        <v>0</v>
      </c>
      <c r="BC948" s="84">
        <f t="shared" si="451"/>
        <v>0</v>
      </c>
      <c r="BD948" s="84">
        <f t="shared" si="458"/>
        <v>0</v>
      </c>
      <c r="BE948" s="84">
        <v>0</v>
      </c>
      <c r="BF948" s="84">
        <f t="shared" si="452"/>
        <v>0</v>
      </c>
      <c r="BG948" s="84">
        <v>0</v>
      </c>
      <c r="BH948" s="84">
        <f t="shared" si="439"/>
        <v>0</v>
      </c>
      <c r="BI948" s="84">
        <f t="shared" si="453"/>
        <v>0</v>
      </c>
      <c r="BJ948" s="84">
        <f t="shared" si="440"/>
        <v>0</v>
      </c>
      <c r="BK948" s="84">
        <f t="shared" si="441"/>
        <v>0</v>
      </c>
      <c r="BL948" s="84">
        <f t="shared" si="454"/>
        <v>0</v>
      </c>
      <c r="BM948" s="84">
        <f t="shared" si="442"/>
        <v>0</v>
      </c>
      <c r="BN948" s="84">
        <f t="shared" si="443"/>
        <v>0</v>
      </c>
      <c r="BO948" s="84">
        <f t="shared" si="455"/>
        <v>0</v>
      </c>
      <c r="BP948" s="84">
        <f t="shared" si="459"/>
        <v>0</v>
      </c>
      <c r="BQ948" s="84">
        <v>0</v>
      </c>
      <c r="BR948" s="84">
        <f t="shared" si="456"/>
        <v>0</v>
      </c>
      <c r="BS948" s="84">
        <v>0</v>
      </c>
    </row>
    <row r="949" spans="1:71" s="85" customFormat="1">
      <c r="A949" s="69">
        <v>940</v>
      </c>
      <c r="B949" s="1"/>
      <c r="C949" s="1"/>
      <c r="D949" s="2"/>
      <c r="E949" s="3"/>
      <c r="F949" s="4"/>
      <c r="G949" s="2"/>
      <c r="H949" s="4"/>
      <c r="I949" s="4"/>
      <c r="J949" s="4"/>
      <c r="K949" s="5"/>
      <c r="L949" s="32"/>
      <c r="M949" s="4"/>
      <c r="N949" s="4"/>
      <c r="O949" s="5"/>
      <c r="P949" s="32"/>
      <c r="Q949" s="4"/>
      <c r="R949" s="4"/>
      <c r="S949" s="47"/>
      <c r="T949" s="32"/>
      <c r="U949" s="4"/>
      <c r="V949" s="4"/>
      <c r="W949" s="47"/>
      <c r="X949" s="86">
        <f>IF(Dane!$E$3=1,AL949+AX949+BJ949,IF(Dane!$E$3=2,AR949+BD949+BP949,AT949+BF949+BR949))</f>
        <v>0</v>
      </c>
      <c r="Y949" s="87">
        <f>IF(Dane!$E$3=1,AM949+AY949+BK949,IF(Dane!$E$3=2,AS949+BE949+BQ949,AU949+BG949+BS949))</f>
        <v>0</v>
      </c>
      <c r="Z949" s="87">
        <f>IF(((H949*Dane!$C$9)-X949)&lt;0,0,(H949*Dane!$C$9)-X949)</f>
        <v>0</v>
      </c>
      <c r="AA949" s="88">
        <f>IFERROR(IF(((I949*Dane!$C$9)-Y949)&lt;0,0,(I949*Dane!$C$9)-Y949),0)</f>
        <v>0</v>
      </c>
      <c r="AB949" s="74"/>
      <c r="AC949" s="83">
        <f>IF(Dane!$E$3=1,AL949,IF(Dane!$E$3=2,AR949,AT949))</f>
        <v>0</v>
      </c>
      <c r="AD949" s="83">
        <f>IF(Dane!$E$3=1,AM949,IF(Dane!$E$3=2,AS949,AU949))</f>
        <v>0</v>
      </c>
      <c r="AE949" s="83">
        <f>IF(Dane!$E$3=1,AX949,IF(Dane!$E$3=2,BD949,BF949))</f>
        <v>0</v>
      </c>
      <c r="AF949" s="83">
        <f>IF(Dane!$E$3=1,AY949,IF(Dane!$E$3=2,BE949,BG949))</f>
        <v>0</v>
      </c>
      <c r="AG949" s="83">
        <f>IF(Dane!$E$3=1,BJ949,IF(Dane!$E$3=2,BP949,BR949))</f>
        <v>0</v>
      </c>
      <c r="AH949" s="83">
        <f>IF(Dane!$E$3=1,BK949,IF(Dane!$E$3=2,BQ949,BS949))</f>
        <v>0</v>
      </c>
      <c r="AI949" s="84">
        <f t="shared" si="444"/>
        <v>0</v>
      </c>
      <c r="AJ949" s="84">
        <f t="shared" si="445"/>
        <v>0</v>
      </c>
      <c r="AK949" s="84"/>
      <c r="AL949" s="84">
        <f t="shared" si="431"/>
        <v>0</v>
      </c>
      <c r="AM949" s="84">
        <f t="shared" si="446"/>
        <v>0</v>
      </c>
      <c r="AN949" s="84">
        <f t="shared" si="447"/>
        <v>0</v>
      </c>
      <c r="AO949" s="84">
        <f t="shared" si="432"/>
        <v>0</v>
      </c>
      <c r="AP949" s="84">
        <f t="shared" si="433"/>
        <v>0</v>
      </c>
      <c r="AQ949" s="84">
        <f t="shared" si="448"/>
        <v>0</v>
      </c>
      <c r="AR949" s="84">
        <f t="shared" si="457"/>
        <v>0</v>
      </c>
      <c r="AS949" s="84">
        <v>0</v>
      </c>
      <c r="AT949" s="84">
        <f t="shared" si="460"/>
        <v>0</v>
      </c>
      <c r="AU949" s="84">
        <v>0</v>
      </c>
      <c r="AV949" s="84">
        <f t="shared" si="434"/>
        <v>0</v>
      </c>
      <c r="AW949" s="84">
        <f t="shared" si="449"/>
        <v>0</v>
      </c>
      <c r="AX949" s="84">
        <f t="shared" si="435"/>
        <v>0</v>
      </c>
      <c r="AY949" s="84">
        <f t="shared" si="436"/>
        <v>0</v>
      </c>
      <c r="AZ949" s="84">
        <f t="shared" si="450"/>
        <v>0</v>
      </c>
      <c r="BA949" s="84">
        <f t="shared" si="437"/>
        <v>0</v>
      </c>
      <c r="BB949" s="84">
        <f t="shared" si="438"/>
        <v>0</v>
      </c>
      <c r="BC949" s="84">
        <f t="shared" si="451"/>
        <v>0</v>
      </c>
      <c r="BD949" s="84">
        <f t="shared" si="458"/>
        <v>0</v>
      </c>
      <c r="BE949" s="84">
        <v>0</v>
      </c>
      <c r="BF949" s="84">
        <f t="shared" si="452"/>
        <v>0</v>
      </c>
      <c r="BG949" s="84">
        <v>0</v>
      </c>
      <c r="BH949" s="84">
        <f t="shared" si="439"/>
        <v>0</v>
      </c>
      <c r="BI949" s="84">
        <f t="shared" si="453"/>
        <v>0</v>
      </c>
      <c r="BJ949" s="84">
        <f t="shared" si="440"/>
        <v>0</v>
      </c>
      <c r="BK949" s="84">
        <f t="shared" si="441"/>
        <v>0</v>
      </c>
      <c r="BL949" s="84">
        <f t="shared" si="454"/>
        <v>0</v>
      </c>
      <c r="BM949" s="84">
        <f t="shared" si="442"/>
        <v>0</v>
      </c>
      <c r="BN949" s="84">
        <f t="shared" si="443"/>
        <v>0</v>
      </c>
      <c r="BO949" s="84">
        <f t="shared" si="455"/>
        <v>0</v>
      </c>
      <c r="BP949" s="84">
        <f t="shared" si="459"/>
        <v>0</v>
      </c>
      <c r="BQ949" s="84">
        <v>0</v>
      </c>
      <c r="BR949" s="84">
        <f t="shared" si="456"/>
        <v>0</v>
      </c>
      <c r="BS949" s="84">
        <v>0</v>
      </c>
    </row>
    <row r="950" spans="1:71" s="85" customFormat="1">
      <c r="A950" s="69">
        <v>941</v>
      </c>
      <c r="B950" s="1"/>
      <c r="C950" s="1"/>
      <c r="D950" s="2"/>
      <c r="E950" s="3"/>
      <c r="F950" s="4"/>
      <c r="G950" s="2"/>
      <c r="H950" s="4"/>
      <c r="I950" s="4"/>
      <c r="J950" s="4"/>
      <c r="K950" s="5"/>
      <c r="L950" s="32"/>
      <c r="M950" s="4"/>
      <c r="N950" s="4"/>
      <c r="O950" s="5"/>
      <c r="P950" s="32"/>
      <c r="Q950" s="4"/>
      <c r="R950" s="4"/>
      <c r="S950" s="47"/>
      <c r="T950" s="32"/>
      <c r="U950" s="4"/>
      <c r="V950" s="4"/>
      <c r="W950" s="47"/>
      <c r="X950" s="86">
        <f>IF(Dane!$E$3=1,AL950+AX950+BJ950,IF(Dane!$E$3=2,AR950+BD950+BP950,AT950+BF950+BR950))</f>
        <v>0</v>
      </c>
      <c r="Y950" s="87">
        <f>IF(Dane!$E$3=1,AM950+AY950+BK950,IF(Dane!$E$3=2,AS950+BE950+BQ950,AU950+BG950+BS950))</f>
        <v>0</v>
      </c>
      <c r="Z950" s="87">
        <f>IF(((H950*Dane!$C$9)-X950)&lt;0,0,(H950*Dane!$C$9)-X950)</f>
        <v>0</v>
      </c>
      <c r="AA950" s="88">
        <f>IFERROR(IF(((I950*Dane!$C$9)-Y950)&lt;0,0,(I950*Dane!$C$9)-Y950),0)</f>
        <v>0</v>
      </c>
      <c r="AB950" s="74"/>
      <c r="AC950" s="83">
        <f>IF(Dane!$E$3=1,AL950,IF(Dane!$E$3=2,AR950,AT950))</f>
        <v>0</v>
      </c>
      <c r="AD950" s="83">
        <f>IF(Dane!$E$3=1,AM950,IF(Dane!$E$3=2,AS950,AU950))</f>
        <v>0</v>
      </c>
      <c r="AE950" s="83">
        <f>IF(Dane!$E$3=1,AX950,IF(Dane!$E$3=2,BD950,BF950))</f>
        <v>0</v>
      </c>
      <c r="AF950" s="83">
        <f>IF(Dane!$E$3=1,AY950,IF(Dane!$E$3=2,BE950,BG950))</f>
        <v>0</v>
      </c>
      <c r="AG950" s="83">
        <f>IF(Dane!$E$3=1,BJ950,IF(Dane!$E$3=2,BP950,BR950))</f>
        <v>0</v>
      </c>
      <c r="AH950" s="83">
        <f>IF(Dane!$E$3=1,BK950,IF(Dane!$E$3=2,BQ950,BS950))</f>
        <v>0</v>
      </c>
      <c r="AI950" s="84">
        <f t="shared" si="444"/>
        <v>0</v>
      </c>
      <c r="AJ950" s="84">
        <f t="shared" si="445"/>
        <v>0</v>
      </c>
      <c r="AK950" s="84"/>
      <c r="AL950" s="84">
        <f t="shared" si="431"/>
        <v>0</v>
      </c>
      <c r="AM950" s="84">
        <f t="shared" si="446"/>
        <v>0</v>
      </c>
      <c r="AN950" s="84">
        <f t="shared" si="447"/>
        <v>0</v>
      </c>
      <c r="AO950" s="84">
        <f t="shared" si="432"/>
        <v>0</v>
      </c>
      <c r="AP950" s="84">
        <f t="shared" si="433"/>
        <v>0</v>
      </c>
      <c r="AQ950" s="84">
        <f t="shared" si="448"/>
        <v>0</v>
      </c>
      <c r="AR950" s="84">
        <f t="shared" si="457"/>
        <v>0</v>
      </c>
      <c r="AS950" s="84">
        <v>0</v>
      </c>
      <c r="AT950" s="84">
        <f t="shared" si="460"/>
        <v>0</v>
      </c>
      <c r="AU950" s="84">
        <v>0</v>
      </c>
      <c r="AV950" s="84">
        <f t="shared" si="434"/>
        <v>0</v>
      </c>
      <c r="AW950" s="84">
        <f t="shared" si="449"/>
        <v>0</v>
      </c>
      <c r="AX950" s="84">
        <f t="shared" si="435"/>
        <v>0</v>
      </c>
      <c r="AY950" s="84">
        <f t="shared" si="436"/>
        <v>0</v>
      </c>
      <c r="AZ950" s="84">
        <f t="shared" si="450"/>
        <v>0</v>
      </c>
      <c r="BA950" s="84">
        <f t="shared" si="437"/>
        <v>0</v>
      </c>
      <c r="BB950" s="84">
        <f t="shared" si="438"/>
        <v>0</v>
      </c>
      <c r="BC950" s="84">
        <f t="shared" si="451"/>
        <v>0</v>
      </c>
      <c r="BD950" s="84">
        <f t="shared" si="458"/>
        <v>0</v>
      </c>
      <c r="BE950" s="84">
        <v>0</v>
      </c>
      <c r="BF950" s="84">
        <f t="shared" si="452"/>
        <v>0</v>
      </c>
      <c r="BG950" s="84">
        <v>0</v>
      </c>
      <c r="BH950" s="84">
        <f t="shared" si="439"/>
        <v>0</v>
      </c>
      <c r="BI950" s="84">
        <f t="shared" si="453"/>
        <v>0</v>
      </c>
      <c r="BJ950" s="84">
        <f t="shared" si="440"/>
        <v>0</v>
      </c>
      <c r="BK950" s="84">
        <f t="shared" si="441"/>
        <v>0</v>
      </c>
      <c r="BL950" s="84">
        <f t="shared" si="454"/>
        <v>0</v>
      </c>
      <c r="BM950" s="84">
        <f t="shared" si="442"/>
        <v>0</v>
      </c>
      <c r="BN950" s="84">
        <f t="shared" si="443"/>
        <v>0</v>
      </c>
      <c r="BO950" s="84">
        <f t="shared" si="455"/>
        <v>0</v>
      </c>
      <c r="BP950" s="84">
        <f t="shared" si="459"/>
        <v>0</v>
      </c>
      <c r="BQ950" s="84">
        <v>0</v>
      </c>
      <c r="BR950" s="84">
        <f t="shared" si="456"/>
        <v>0</v>
      </c>
      <c r="BS950" s="84">
        <v>0</v>
      </c>
    </row>
    <row r="951" spans="1:71" s="85" customFormat="1">
      <c r="A951" s="69">
        <v>942</v>
      </c>
      <c r="B951" s="1"/>
      <c r="C951" s="1"/>
      <c r="D951" s="2"/>
      <c r="E951" s="3"/>
      <c r="F951" s="4"/>
      <c r="G951" s="2"/>
      <c r="H951" s="4"/>
      <c r="I951" s="4"/>
      <c r="J951" s="4"/>
      <c r="K951" s="5"/>
      <c r="L951" s="32"/>
      <c r="M951" s="4"/>
      <c r="N951" s="4"/>
      <c r="O951" s="5"/>
      <c r="P951" s="32"/>
      <c r="Q951" s="4"/>
      <c r="R951" s="4"/>
      <c r="S951" s="47"/>
      <c r="T951" s="32"/>
      <c r="U951" s="4"/>
      <c r="V951" s="4"/>
      <c r="W951" s="47"/>
      <c r="X951" s="86">
        <f>IF(Dane!$E$3=1,AL951+AX951+BJ951,IF(Dane!$E$3=2,AR951+BD951+BP951,AT951+BF951+BR951))</f>
        <v>0</v>
      </c>
      <c r="Y951" s="87">
        <f>IF(Dane!$E$3=1,AM951+AY951+BK951,IF(Dane!$E$3=2,AS951+BE951+BQ951,AU951+BG951+BS951))</f>
        <v>0</v>
      </c>
      <c r="Z951" s="87">
        <f>IF(((H951*Dane!$C$9)-X951)&lt;0,0,(H951*Dane!$C$9)-X951)</f>
        <v>0</v>
      </c>
      <c r="AA951" s="88">
        <f>IFERROR(IF(((I951*Dane!$C$9)-Y951)&lt;0,0,(I951*Dane!$C$9)-Y951),0)</f>
        <v>0</v>
      </c>
      <c r="AB951" s="74"/>
      <c r="AC951" s="83">
        <f>IF(Dane!$E$3=1,AL951,IF(Dane!$E$3=2,AR951,AT951))</f>
        <v>0</v>
      </c>
      <c r="AD951" s="83">
        <f>IF(Dane!$E$3=1,AM951,IF(Dane!$E$3=2,AS951,AU951))</f>
        <v>0</v>
      </c>
      <c r="AE951" s="83">
        <f>IF(Dane!$E$3=1,AX951,IF(Dane!$E$3=2,BD951,BF951))</f>
        <v>0</v>
      </c>
      <c r="AF951" s="83">
        <f>IF(Dane!$E$3=1,AY951,IF(Dane!$E$3=2,BE951,BG951))</f>
        <v>0</v>
      </c>
      <c r="AG951" s="83">
        <f>IF(Dane!$E$3=1,BJ951,IF(Dane!$E$3=2,BP951,BR951))</f>
        <v>0</v>
      </c>
      <c r="AH951" s="83">
        <f>IF(Dane!$E$3=1,BK951,IF(Dane!$E$3=2,BQ951,BS951))</f>
        <v>0</v>
      </c>
      <c r="AI951" s="84">
        <f t="shared" si="444"/>
        <v>0</v>
      </c>
      <c r="AJ951" s="84">
        <f t="shared" si="445"/>
        <v>0</v>
      </c>
      <c r="AK951" s="84"/>
      <c r="AL951" s="84">
        <f t="shared" si="431"/>
        <v>0</v>
      </c>
      <c r="AM951" s="84">
        <f t="shared" si="446"/>
        <v>0</v>
      </c>
      <c r="AN951" s="84">
        <f t="shared" si="447"/>
        <v>0</v>
      </c>
      <c r="AO951" s="84">
        <f t="shared" si="432"/>
        <v>0</v>
      </c>
      <c r="AP951" s="84">
        <f t="shared" si="433"/>
        <v>0</v>
      </c>
      <c r="AQ951" s="84">
        <f t="shared" si="448"/>
        <v>0</v>
      </c>
      <c r="AR951" s="84">
        <f t="shared" si="457"/>
        <v>0</v>
      </c>
      <c r="AS951" s="84">
        <v>0</v>
      </c>
      <c r="AT951" s="84">
        <f t="shared" si="460"/>
        <v>0</v>
      </c>
      <c r="AU951" s="84">
        <v>0</v>
      </c>
      <c r="AV951" s="84">
        <f t="shared" si="434"/>
        <v>0</v>
      </c>
      <c r="AW951" s="84">
        <f t="shared" si="449"/>
        <v>0</v>
      </c>
      <c r="AX951" s="84">
        <f t="shared" si="435"/>
        <v>0</v>
      </c>
      <c r="AY951" s="84">
        <f t="shared" si="436"/>
        <v>0</v>
      </c>
      <c r="AZ951" s="84">
        <f t="shared" si="450"/>
        <v>0</v>
      </c>
      <c r="BA951" s="84">
        <f t="shared" si="437"/>
        <v>0</v>
      </c>
      <c r="BB951" s="84">
        <f t="shared" si="438"/>
        <v>0</v>
      </c>
      <c r="BC951" s="84">
        <f t="shared" si="451"/>
        <v>0</v>
      </c>
      <c r="BD951" s="84">
        <f t="shared" si="458"/>
        <v>0</v>
      </c>
      <c r="BE951" s="84">
        <v>0</v>
      </c>
      <c r="BF951" s="84">
        <f t="shared" si="452"/>
        <v>0</v>
      </c>
      <c r="BG951" s="84">
        <v>0</v>
      </c>
      <c r="BH951" s="84">
        <f t="shared" si="439"/>
        <v>0</v>
      </c>
      <c r="BI951" s="84">
        <f t="shared" si="453"/>
        <v>0</v>
      </c>
      <c r="BJ951" s="84">
        <f t="shared" si="440"/>
        <v>0</v>
      </c>
      <c r="BK951" s="84">
        <f t="shared" si="441"/>
        <v>0</v>
      </c>
      <c r="BL951" s="84">
        <f t="shared" si="454"/>
        <v>0</v>
      </c>
      <c r="BM951" s="84">
        <f t="shared" si="442"/>
        <v>0</v>
      </c>
      <c r="BN951" s="84">
        <f t="shared" si="443"/>
        <v>0</v>
      </c>
      <c r="BO951" s="84">
        <f t="shared" si="455"/>
        <v>0</v>
      </c>
      <c r="BP951" s="84">
        <f t="shared" si="459"/>
        <v>0</v>
      </c>
      <c r="BQ951" s="84">
        <v>0</v>
      </c>
      <c r="BR951" s="84">
        <f t="shared" si="456"/>
        <v>0</v>
      </c>
      <c r="BS951" s="84">
        <v>0</v>
      </c>
    </row>
    <row r="952" spans="1:71" s="85" customFormat="1">
      <c r="A952" s="69">
        <v>943</v>
      </c>
      <c r="B952" s="1"/>
      <c r="C952" s="1"/>
      <c r="D952" s="2"/>
      <c r="E952" s="3"/>
      <c r="F952" s="4"/>
      <c r="G952" s="2"/>
      <c r="H952" s="4"/>
      <c r="I952" s="4"/>
      <c r="J952" s="4"/>
      <c r="K952" s="5"/>
      <c r="L952" s="32"/>
      <c r="M952" s="4"/>
      <c r="N952" s="4"/>
      <c r="O952" s="5"/>
      <c r="P952" s="32"/>
      <c r="Q952" s="4"/>
      <c r="R952" s="4"/>
      <c r="S952" s="47"/>
      <c r="T952" s="32"/>
      <c r="U952" s="4"/>
      <c r="V952" s="4"/>
      <c r="W952" s="47"/>
      <c r="X952" s="86">
        <f>IF(Dane!$E$3=1,AL952+AX952+BJ952,IF(Dane!$E$3=2,AR952+BD952+BP952,AT952+BF952+BR952))</f>
        <v>0</v>
      </c>
      <c r="Y952" s="87">
        <f>IF(Dane!$E$3=1,AM952+AY952+BK952,IF(Dane!$E$3=2,AS952+BE952+BQ952,AU952+BG952+BS952))</f>
        <v>0</v>
      </c>
      <c r="Z952" s="87">
        <f>IF(((H952*Dane!$C$9)-X952)&lt;0,0,(H952*Dane!$C$9)-X952)</f>
        <v>0</v>
      </c>
      <c r="AA952" s="88">
        <f>IFERROR(IF(((I952*Dane!$C$9)-Y952)&lt;0,0,(I952*Dane!$C$9)-Y952),0)</f>
        <v>0</v>
      </c>
      <c r="AB952" s="74"/>
      <c r="AC952" s="83">
        <f>IF(Dane!$E$3=1,AL952,IF(Dane!$E$3=2,AR952,AT952))</f>
        <v>0</v>
      </c>
      <c r="AD952" s="83">
        <f>IF(Dane!$E$3=1,AM952,IF(Dane!$E$3=2,AS952,AU952))</f>
        <v>0</v>
      </c>
      <c r="AE952" s="83">
        <f>IF(Dane!$E$3=1,AX952,IF(Dane!$E$3=2,BD952,BF952))</f>
        <v>0</v>
      </c>
      <c r="AF952" s="83">
        <f>IF(Dane!$E$3=1,AY952,IF(Dane!$E$3=2,BE952,BG952))</f>
        <v>0</v>
      </c>
      <c r="AG952" s="83">
        <f>IF(Dane!$E$3=1,BJ952,IF(Dane!$E$3=2,BP952,BR952))</f>
        <v>0</v>
      </c>
      <c r="AH952" s="83">
        <f>IF(Dane!$E$3=1,BK952,IF(Dane!$E$3=2,BQ952,BS952))</f>
        <v>0</v>
      </c>
      <c r="AI952" s="84">
        <f t="shared" si="444"/>
        <v>0</v>
      </c>
      <c r="AJ952" s="84">
        <f t="shared" si="445"/>
        <v>0</v>
      </c>
      <c r="AK952" s="84"/>
      <c r="AL952" s="84">
        <f t="shared" si="431"/>
        <v>0</v>
      </c>
      <c r="AM952" s="84">
        <f t="shared" si="446"/>
        <v>0</v>
      </c>
      <c r="AN952" s="84">
        <f t="shared" si="447"/>
        <v>0</v>
      </c>
      <c r="AO952" s="84">
        <f t="shared" si="432"/>
        <v>0</v>
      </c>
      <c r="AP952" s="84">
        <f t="shared" si="433"/>
        <v>0</v>
      </c>
      <c r="AQ952" s="84">
        <f t="shared" si="448"/>
        <v>0</v>
      </c>
      <c r="AR952" s="84">
        <f t="shared" si="457"/>
        <v>0</v>
      </c>
      <c r="AS952" s="84">
        <v>0</v>
      </c>
      <c r="AT952" s="84">
        <f t="shared" si="460"/>
        <v>0</v>
      </c>
      <c r="AU952" s="84">
        <v>0</v>
      </c>
      <c r="AV952" s="84">
        <f t="shared" si="434"/>
        <v>0</v>
      </c>
      <c r="AW952" s="84">
        <f t="shared" si="449"/>
        <v>0</v>
      </c>
      <c r="AX952" s="84">
        <f t="shared" si="435"/>
        <v>0</v>
      </c>
      <c r="AY952" s="84">
        <f t="shared" si="436"/>
        <v>0</v>
      </c>
      <c r="AZ952" s="84">
        <f t="shared" si="450"/>
        <v>0</v>
      </c>
      <c r="BA952" s="84">
        <f t="shared" si="437"/>
        <v>0</v>
      </c>
      <c r="BB952" s="84">
        <f t="shared" si="438"/>
        <v>0</v>
      </c>
      <c r="BC952" s="84">
        <f t="shared" si="451"/>
        <v>0</v>
      </c>
      <c r="BD952" s="84">
        <f t="shared" si="458"/>
        <v>0</v>
      </c>
      <c r="BE952" s="84">
        <v>0</v>
      </c>
      <c r="BF952" s="84">
        <f t="shared" si="452"/>
        <v>0</v>
      </c>
      <c r="BG952" s="84">
        <v>0</v>
      </c>
      <c r="BH952" s="84">
        <f t="shared" si="439"/>
        <v>0</v>
      </c>
      <c r="BI952" s="84">
        <f t="shared" si="453"/>
        <v>0</v>
      </c>
      <c r="BJ952" s="84">
        <f t="shared" si="440"/>
        <v>0</v>
      </c>
      <c r="BK952" s="84">
        <f t="shared" si="441"/>
        <v>0</v>
      </c>
      <c r="BL952" s="84">
        <f t="shared" si="454"/>
        <v>0</v>
      </c>
      <c r="BM952" s="84">
        <f t="shared" si="442"/>
        <v>0</v>
      </c>
      <c r="BN952" s="84">
        <f t="shared" si="443"/>
        <v>0</v>
      </c>
      <c r="BO952" s="84">
        <f t="shared" si="455"/>
        <v>0</v>
      </c>
      <c r="BP952" s="84">
        <f t="shared" si="459"/>
        <v>0</v>
      </c>
      <c r="BQ952" s="84">
        <v>0</v>
      </c>
      <c r="BR952" s="84">
        <f t="shared" si="456"/>
        <v>0</v>
      </c>
      <c r="BS952" s="84">
        <v>0</v>
      </c>
    </row>
    <row r="953" spans="1:71" s="85" customFormat="1">
      <c r="A953" s="69">
        <v>944</v>
      </c>
      <c r="B953" s="1"/>
      <c r="C953" s="1"/>
      <c r="D953" s="2"/>
      <c r="E953" s="3"/>
      <c r="F953" s="4"/>
      <c r="G953" s="2"/>
      <c r="H953" s="4"/>
      <c r="I953" s="4"/>
      <c r="J953" s="4"/>
      <c r="K953" s="5"/>
      <c r="L953" s="32"/>
      <c r="M953" s="4"/>
      <c r="N953" s="4"/>
      <c r="O953" s="5"/>
      <c r="P953" s="32"/>
      <c r="Q953" s="4"/>
      <c r="R953" s="4"/>
      <c r="S953" s="47"/>
      <c r="T953" s="32"/>
      <c r="U953" s="4"/>
      <c r="V953" s="4"/>
      <c r="W953" s="47"/>
      <c r="X953" s="86">
        <f>IF(Dane!$E$3=1,AL953+AX953+BJ953,IF(Dane!$E$3=2,AR953+BD953+BP953,AT953+BF953+BR953))</f>
        <v>0</v>
      </c>
      <c r="Y953" s="87">
        <f>IF(Dane!$E$3=1,AM953+AY953+BK953,IF(Dane!$E$3=2,AS953+BE953+BQ953,AU953+BG953+BS953))</f>
        <v>0</v>
      </c>
      <c r="Z953" s="87">
        <f>IF(((H953*Dane!$C$9)-X953)&lt;0,0,(H953*Dane!$C$9)-X953)</f>
        <v>0</v>
      </c>
      <c r="AA953" s="88">
        <f>IFERROR(IF(((I953*Dane!$C$9)-Y953)&lt;0,0,(I953*Dane!$C$9)-Y953),0)</f>
        <v>0</v>
      </c>
      <c r="AB953" s="74"/>
      <c r="AC953" s="83">
        <f>IF(Dane!$E$3=1,AL953,IF(Dane!$E$3=2,AR953,AT953))</f>
        <v>0</v>
      </c>
      <c r="AD953" s="83">
        <f>IF(Dane!$E$3=1,AM953,IF(Dane!$E$3=2,AS953,AU953))</f>
        <v>0</v>
      </c>
      <c r="AE953" s="83">
        <f>IF(Dane!$E$3=1,AX953,IF(Dane!$E$3=2,BD953,BF953))</f>
        <v>0</v>
      </c>
      <c r="AF953" s="83">
        <f>IF(Dane!$E$3=1,AY953,IF(Dane!$E$3=2,BE953,BG953))</f>
        <v>0</v>
      </c>
      <c r="AG953" s="83">
        <f>IF(Dane!$E$3=1,BJ953,IF(Dane!$E$3=2,BP953,BR953))</f>
        <v>0</v>
      </c>
      <c r="AH953" s="83">
        <f>IF(Dane!$E$3=1,BK953,IF(Dane!$E$3=2,BQ953,BS953))</f>
        <v>0</v>
      </c>
      <c r="AI953" s="84">
        <f t="shared" si="444"/>
        <v>0</v>
      </c>
      <c r="AJ953" s="84">
        <f t="shared" si="445"/>
        <v>0</v>
      </c>
      <c r="AK953" s="84"/>
      <c r="AL953" s="84">
        <f t="shared" si="431"/>
        <v>0</v>
      </c>
      <c r="AM953" s="84">
        <f t="shared" si="446"/>
        <v>0</v>
      </c>
      <c r="AN953" s="84">
        <f t="shared" si="447"/>
        <v>0</v>
      </c>
      <c r="AO953" s="84">
        <f t="shared" si="432"/>
        <v>0</v>
      </c>
      <c r="AP953" s="84">
        <f t="shared" si="433"/>
        <v>0</v>
      </c>
      <c r="AQ953" s="84">
        <f t="shared" si="448"/>
        <v>0</v>
      </c>
      <c r="AR953" s="84">
        <f t="shared" si="457"/>
        <v>0</v>
      </c>
      <c r="AS953" s="84">
        <v>0</v>
      </c>
      <c r="AT953" s="84">
        <f t="shared" si="460"/>
        <v>0</v>
      </c>
      <c r="AU953" s="84">
        <v>0</v>
      </c>
      <c r="AV953" s="84">
        <f t="shared" si="434"/>
        <v>0</v>
      </c>
      <c r="AW953" s="84">
        <f t="shared" si="449"/>
        <v>0</v>
      </c>
      <c r="AX953" s="84">
        <f t="shared" si="435"/>
        <v>0</v>
      </c>
      <c r="AY953" s="84">
        <f t="shared" si="436"/>
        <v>0</v>
      </c>
      <c r="AZ953" s="84">
        <f t="shared" si="450"/>
        <v>0</v>
      </c>
      <c r="BA953" s="84">
        <f t="shared" si="437"/>
        <v>0</v>
      </c>
      <c r="BB953" s="84">
        <f t="shared" si="438"/>
        <v>0</v>
      </c>
      <c r="BC953" s="84">
        <f t="shared" si="451"/>
        <v>0</v>
      </c>
      <c r="BD953" s="84">
        <f t="shared" si="458"/>
        <v>0</v>
      </c>
      <c r="BE953" s="84">
        <v>0</v>
      </c>
      <c r="BF953" s="84">
        <f t="shared" si="452"/>
        <v>0</v>
      </c>
      <c r="BG953" s="84">
        <v>0</v>
      </c>
      <c r="BH953" s="84">
        <f t="shared" si="439"/>
        <v>0</v>
      </c>
      <c r="BI953" s="84">
        <f t="shared" si="453"/>
        <v>0</v>
      </c>
      <c r="BJ953" s="84">
        <f t="shared" si="440"/>
        <v>0</v>
      </c>
      <c r="BK953" s="84">
        <f t="shared" si="441"/>
        <v>0</v>
      </c>
      <c r="BL953" s="84">
        <f t="shared" si="454"/>
        <v>0</v>
      </c>
      <c r="BM953" s="84">
        <f t="shared" si="442"/>
        <v>0</v>
      </c>
      <c r="BN953" s="84">
        <f t="shared" si="443"/>
        <v>0</v>
      </c>
      <c r="BO953" s="84">
        <f t="shared" si="455"/>
        <v>0</v>
      </c>
      <c r="BP953" s="84">
        <f t="shared" si="459"/>
        <v>0</v>
      </c>
      <c r="BQ953" s="84">
        <v>0</v>
      </c>
      <c r="BR953" s="84">
        <f t="shared" si="456"/>
        <v>0</v>
      </c>
      <c r="BS953" s="84">
        <v>0</v>
      </c>
    </row>
    <row r="954" spans="1:71" s="85" customFormat="1">
      <c r="A954" s="69">
        <v>945</v>
      </c>
      <c r="B954" s="1"/>
      <c r="C954" s="1"/>
      <c r="D954" s="2"/>
      <c r="E954" s="3"/>
      <c r="F954" s="4"/>
      <c r="G954" s="2"/>
      <c r="H954" s="4"/>
      <c r="I954" s="4"/>
      <c r="J954" s="4"/>
      <c r="K954" s="5"/>
      <c r="L954" s="32"/>
      <c r="M954" s="4"/>
      <c r="N954" s="4"/>
      <c r="O954" s="5"/>
      <c r="P954" s="32"/>
      <c r="Q954" s="4"/>
      <c r="R954" s="4"/>
      <c r="S954" s="47"/>
      <c r="T954" s="32"/>
      <c r="U954" s="4"/>
      <c r="V954" s="4"/>
      <c r="W954" s="47"/>
      <c r="X954" s="86">
        <f>IF(Dane!$E$3=1,AL954+AX954+BJ954,IF(Dane!$E$3=2,AR954+BD954+BP954,AT954+BF954+BR954))</f>
        <v>0</v>
      </c>
      <c r="Y954" s="87">
        <f>IF(Dane!$E$3=1,AM954+AY954+BK954,IF(Dane!$E$3=2,AS954+BE954+BQ954,AU954+BG954+BS954))</f>
        <v>0</v>
      </c>
      <c r="Z954" s="87">
        <f>IF(((H954*Dane!$C$9)-X954)&lt;0,0,(H954*Dane!$C$9)-X954)</f>
        <v>0</v>
      </c>
      <c r="AA954" s="88">
        <f>IFERROR(IF(((I954*Dane!$C$9)-Y954)&lt;0,0,(I954*Dane!$C$9)-Y954),0)</f>
        <v>0</v>
      </c>
      <c r="AB954" s="74"/>
      <c r="AC954" s="83">
        <f>IF(Dane!$E$3=1,AL954,IF(Dane!$E$3=2,AR954,AT954))</f>
        <v>0</v>
      </c>
      <c r="AD954" s="83">
        <f>IF(Dane!$E$3=1,AM954,IF(Dane!$E$3=2,AS954,AU954))</f>
        <v>0</v>
      </c>
      <c r="AE954" s="83">
        <f>IF(Dane!$E$3=1,AX954,IF(Dane!$E$3=2,BD954,BF954))</f>
        <v>0</v>
      </c>
      <c r="AF954" s="83">
        <f>IF(Dane!$E$3=1,AY954,IF(Dane!$E$3=2,BE954,BG954))</f>
        <v>0</v>
      </c>
      <c r="AG954" s="83">
        <f>IF(Dane!$E$3=1,BJ954,IF(Dane!$E$3=2,BP954,BR954))</f>
        <v>0</v>
      </c>
      <c r="AH954" s="83">
        <f>IF(Dane!$E$3=1,BK954,IF(Dane!$E$3=2,BQ954,BS954))</f>
        <v>0</v>
      </c>
      <c r="AI954" s="84">
        <f t="shared" si="444"/>
        <v>0</v>
      </c>
      <c r="AJ954" s="84">
        <f t="shared" si="445"/>
        <v>0</v>
      </c>
      <c r="AK954" s="84"/>
      <c r="AL954" s="84">
        <f t="shared" si="431"/>
        <v>0</v>
      </c>
      <c r="AM954" s="84">
        <f t="shared" si="446"/>
        <v>0</v>
      </c>
      <c r="AN954" s="84">
        <f t="shared" si="447"/>
        <v>0</v>
      </c>
      <c r="AO954" s="84">
        <f t="shared" si="432"/>
        <v>0</v>
      </c>
      <c r="AP954" s="84">
        <f t="shared" si="433"/>
        <v>0</v>
      </c>
      <c r="AQ954" s="84">
        <f t="shared" si="448"/>
        <v>0</v>
      </c>
      <c r="AR954" s="84">
        <f t="shared" si="457"/>
        <v>0</v>
      </c>
      <c r="AS954" s="84">
        <v>0</v>
      </c>
      <c r="AT954" s="84">
        <f t="shared" si="460"/>
        <v>0</v>
      </c>
      <c r="AU954" s="84">
        <v>0</v>
      </c>
      <c r="AV954" s="84">
        <f t="shared" si="434"/>
        <v>0</v>
      </c>
      <c r="AW954" s="84">
        <f t="shared" si="449"/>
        <v>0</v>
      </c>
      <c r="AX954" s="84">
        <f t="shared" si="435"/>
        <v>0</v>
      </c>
      <c r="AY954" s="84">
        <f t="shared" si="436"/>
        <v>0</v>
      </c>
      <c r="AZ954" s="84">
        <f t="shared" si="450"/>
        <v>0</v>
      </c>
      <c r="BA954" s="84">
        <f t="shared" si="437"/>
        <v>0</v>
      </c>
      <c r="BB954" s="84">
        <f t="shared" si="438"/>
        <v>0</v>
      </c>
      <c r="BC954" s="84">
        <f t="shared" si="451"/>
        <v>0</v>
      </c>
      <c r="BD954" s="84">
        <f t="shared" si="458"/>
        <v>0</v>
      </c>
      <c r="BE954" s="84">
        <v>0</v>
      </c>
      <c r="BF954" s="84">
        <f t="shared" si="452"/>
        <v>0</v>
      </c>
      <c r="BG954" s="84">
        <v>0</v>
      </c>
      <c r="BH954" s="84">
        <f t="shared" si="439"/>
        <v>0</v>
      </c>
      <c r="BI954" s="84">
        <f t="shared" si="453"/>
        <v>0</v>
      </c>
      <c r="BJ954" s="84">
        <f t="shared" si="440"/>
        <v>0</v>
      </c>
      <c r="BK954" s="84">
        <f t="shared" si="441"/>
        <v>0</v>
      </c>
      <c r="BL954" s="84">
        <f t="shared" si="454"/>
        <v>0</v>
      </c>
      <c r="BM954" s="84">
        <f t="shared" si="442"/>
        <v>0</v>
      </c>
      <c r="BN954" s="84">
        <f t="shared" si="443"/>
        <v>0</v>
      </c>
      <c r="BO954" s="84">
        <f t="shared" si="455"/>
        <v>0</v>
      </c>
      <c r="BP954" s="84">
        <f t="shared" si="459"/>
        <v>0</v>
      </c>
      <c r="BQ954" s="84">
        <v>0</v>
      </c>
      <c r="BR954" s="84">
        <f t="shared" si="456"/>
        <v>0</v>
      </c>
      <c r="BS954" s="84">
        <v>0</v>
      </c>
    </row>
    <row r="955" spans="1:71" s="85" customFormat="1">
      <c r="A955" s="69">
        <v>946</v>
      </c>
      <c r="B955" s="1"/>
      <c r="C955" s="1"/>
      <c r="D955" s="2"/>
      <c r="E955" s="3"/>
      <c r="F955" s="4"/>
      <c r="G955" s="2"/>
      <c r="H955" s="4"/>
      <c r="I955" s="4"/>
      <c r="J955" s="4"/>
      <c r="K955" s="5"/>
      <c r="L955" s="32"/>
      <c r="M955" s="4"/>
      <c r="N955" s="4"/>
      <c r="O955" s="5"/>
      <c r="P955" s="32"/>
      <c r="Q955" s="4"/>
      <c r="R955" s="4"/>
      <c r="S955" s="47"/>
      <c r="T955" s="32"/>
      <c r="U955" s="4"/>
      <c r="V955" s="4"/>
      <c r="W955" s="47"/>
      <c r="X955" s="86">
        <f>IF(Dane!$E$3=1,AL955+AX955+BJ955,IF(Dane!$E$3=2,AR955+BD955+BP955,AT955+BF955+BR955))</f>
        <v>0</v>
      </c>
      <c r="Y955" s="87">
        <f>IF(Dane!$E$3=1,AM955+AY955+BK955,IF(Dane!$E$3=2,AS955+BE955+BQ955,AU955+BG955+BS955))</f>
        <v>0</v>
      </c>
      <c r="Z955" s="87">
        <f>IF(((H955*Dane!$C$9)-X955)&lt;0,0,(H955*Dane!$C$9)-X955)</f>
        <v>0</v>
      </c>
      <c r="AA955" s="88">
        <f>IFERROR(IF(((I955*Dane!$C$9)-Y955)&lt;0,0,(I955*Dane!$C$9)-Y955),0)</f>
        <v>0</v>
      </c>
      <c r="AB955" s="74"/>
      <c r="AC955" s="83">
        <f>IF(Dane!$E$3=1,AL955,IF(Dane!$E$3=2,AR955,AT955))</f>
        <v>0</v>
      </c>
      <c r="AD955" s="83">
        <f>IF(Dane!$E$3=1,AM955,IF(Dane!$E$3=2,AS955,AU955))</f>
        <v>0</v>
      </c>
      <c r="AE955" s="83">
        <f>IF(Dane!$E$3=1,AX955,IF(Dane!$E$3=2,BD955,BF955))</f>
        <v>0</v>
      </c>
      <c r="AF955" s="83">
        <f>IF(Dane!$E$3=1,AY955,IF(Dane!$E$3=2,BE955,BG955))</f>
        <v>0</v>
      </c>
      <c r="AG955" s="83">
        <f>IF(Dane!$E$3=1,BJ955,IF(Dane!$E$3=2,BP955,BR955))</f>
        <v>0</v>
      </c>
      <c r="AH955" s="83">
        <f>IF(Dane!$E$3=1,BK955,IF(Dane!$E$3=2,BQ955,BS955))</f>
        <v>0</v>
      </c>
      <c r="AI955" s="84">
        <f t="shared" si="444"/>
        <v>0</v>
      </c>
      <c r="AJ955" s="84">
        <f t="shared" si="445"/>
        <v>0</v>
      </c>
      <c r="AK955" s="84"/>
      <c r="AL955" s="84">
        <f t="shared" si="431"/>
        <v>0</v>
      </c>
      <c r="AM955" s="84">
        <f t="shared" si="446"/>
        <v>0</v>
      </c>
      <c r="AN955" s="84">
        <f t="shared" si="447"/>
        <v>0</v>
      </c>
      <c r="AO955" s="84">
        <f t="shared" si="432"/>
        <v>0</v>
      </c>
      <c r="AP955" s="84">
        <f t="shared" si="433"/>
        <v>0</v>
      </c>
      <c r="AQ955" s="84">
        <f t="shared" si="448"/>
        <v>0</v>
      </c>
      <c r="AR955" s="84">
        <f t="shared" si="457"/>
        <v>0</v>
      </c>
      <c r="AS955" s="84">
        <v>0</v>
      </c>
      <c r="AT955" s="84">
        <f t="shared" si="460"/>
        <v>0</v>
      </c>
      <c r="AU955" s="84">
        <v>0</v>
      </c>
      <c r="AV955" s="84">
        <f t="shared" si="434"/>
        <v>0</v>
      </c>
      <c r="AW955" s="84">
        <f t="shared" si="449"/>
        <v>0</v>
      </c>
      <c r="AX955" s="84">
        <f t="shared" si="435"/>
        <v>0</v>
      </c>
      <c r="AY955" s="84">
        <f t="shared" si="436"/>
        <v>0</v>
      </c>
      <c r="AZ955" s="84">
        <f t="shared" si="450"/>
        <v>0</v>
      </c>
      <c r="BA955" s="84">
        <f t="shared" si="437"/>
        <v>0</v>
      </c>
      <c r="BB955" s="84">
        <f t="shared" si="438"/>
        <v>0</v>
      </c>
      <c r="BC955" s="84">
        <f t="shared" si="451"/>
        <v>0</v>
      </c>
      <c r="BD955" s="84">
        <f t="shared" si="458"/>
        <v>0</v>
      </c>
      <c r="BE955" s="84">
        <v>0</v>
      </c>
      <c r="BF955" s="84">
        <f t="shared" si="452"/>
        <v>0</v>
      </c>
      <c r="BG955" s="84">
        <v>0</v>
      </c>
      <c r="BH955" s="84">
        <f t="shared" si="439"/>
        <v>0</v>
      </c>
      <c r="BI955" s="84">
        <f t="shared" si="453"/>
        <v>0</v>
      </c>
      <c r="BJ955" s="84">
        <f t="shared" si="440"/>
        <v>0</v>
      </c>
      <c r="BK955" s="84">
        <f t="shared" si="441"/>
        <v>0</v>
      </c>
      <c r="BL955" s="84">
        <f t="shared" si="454"/>
        <v>0</v>
      </c>
      <c r="BM955" s="84">
        <f t="shared" si="442"/>
        <v>0</v>
      </c>
      <c r="BN955" s="84">
        <f t="shared" si="443"/>
        <v>0</v>
      </c>
      <c r="BO955" s="84">
        <f t="shared" si="455"/>
        <v>0</v>
      </c>
      <c r="BP955" s="84">
        <f t="shared" si="459"/>
        <v>0</v>
      </c>
      <c r="BQ955" s="84">
        <v>0</v>
      </c>
      <c r="BR955" s="84">
        <f t="shared" si="456"/>
        <v>0</v>
      </c>
      <c r="BS955" s="84">
        <v>0</v>
      </c>
    </row>
    <row r="956" spans="1:71" s="85" customFormat="1">
      <c r="A956" s="69">
        <v>947</v>
      </c>
      <c r="B956" s="1"/>
      <c r="C956" s="1"/>
      <c r="D956" s="2"/>
      <c r="E956" s="3"/>
      <c r="F956" s="4"/>
      <c r="G956" s="2"/>
      <c r="H956" s="4"/>
      <c r="I956" s="4"/>
      <c r="J956" s="4"/>
      <c r="K956" s="5"/>
      <c r="L956" s="32"/>
      <c r="M956" s="4"/>
      <c r="N956" s="4"/>
      <c r="O956" s="5"/>
      <c r="P956" s="32"/>
      <c r="Q956" s="4"/>
      <c r="R956" s="4"/>
      <c r="S956" s="47"/>
      <c r="T956" s="32"/>
      <c r="U956" s="4"/>
      <c r="V956" s="4"/>
      <c r="W956" s="47"/>
      <c r="X956" s="86">
        <f>IF(Dane!$E$3=1,AL956+AX956+BJ956,IF(Dane!$E$3=2,AR956+BD956+BP956,AT956+BF956+BR956))</f>
        <v>0</v>
      </c>
      <c r="Y956" s="87">
        <f>IF(Dane!$E$3=1,AM956+AY956+BK956,IF(Dane!$E$3=2,AS956+BE956+BQ956,AU956+BG956+BS956))</f>
        <v>0</v>
      </c>
      <c r="Z956" s="87">
        <f>IF(((H956*Dane!$C$9)-X956)&lt;0,0,(H956*Dane!$C$9)-X956)</f>
        <v>0</v>
      </c>
      <c r="AA956" s="88">
        <f>IFERROR(IF(((I956*Dane!$C$9)-Y956)&lt;0,0,(I956*Dane!$C$9)-Y956),0)</f>
        <v>0</v>
      </c>
      <c r="AB956" s="74"/>
      <c r="AC956" s="83">
        <f>IF(Dane!$E$3=1,AL956,IF(Dane!$E$3=2,AR956,AT956))</f>
        <v>0</v>
      </c>
      <c r="AD956" s="83">
        <f>IF(Dane!$E$3=1,AM956,IF(Dane!$E$3=2,AS956,AU956))</f>
        <v>0</v>
      </c>
      <c r="AE956" s="83">
        <f>IF(Dane!$E$3=1,AX956,IF(Dane!$E$3=2,BD956,BF956))</f>
        <v>0</v>
      </c>
      <c r="AF956" s="83">
        <f>IF(Dane!$E$3=1,AY956,IF(Dane!$E$3=2,BE956,BG956))</f>
        <v>0</v>
      </c>
      <c r="AG956" s="83">
        <f>IF(Dane!$E$3=1,BJ956,IF(Dane!$E$3=2,BP956,BR956))</f>
        <v>0</v>
      </c>
      <c r="AH956" s="83">
        <f>IF(Dane!$E$3=1,BK956,IF(Dane!$E$3=2,BQ956,BS956))</f>
        <v>0</v>
      </c>
      <c r="AI956" s="84">
        <f t="shared" si="444"/>
        <v>0</v>
      </c>
      <c r="AJ956" s="84">
        <f t="shared" si="445"/>
        <v>0</v>
      </c>
      <c r="AK956" s="84"/>
      <c r="AL956" s="84">
        <f t="shared" si="431"/>
        <v>0</v>
      </c>
      <c r="AM956" s="84">
        <f t="shared" si="446"/>
        <v>0</v>
      </c>
      <c r="AN956" s="84">
        <f t="shared" si="447"/>
        <v>0</v>
      </c>
      <c r="AO956" s="84">
        <f t="shared" si="432"/>
        <v>0</v>
      </c>
      <c r="AP956" s="84">
        <f t="shared" si="433"/>
        <v>0</v>
      </c>
      <c r="AQ956" s="84">
        <f t="shared" si="448"/>
        <v>0</v>
      </c>
      <c r="AR956" s="84">
        <f t="shared" si="457"/>
        <v>0</v>
      </c>
      <c r="AS956" s="84">
        <v>0</v>
      </c>
      <c r="AT956" s="84">
        <f t="shared" si="460"/>
        <v>0</v>
      </c>
      <c r="AU956" s="84">
        <v>0</v>
      </c>
      <c r="AV956" s="84">
        <f t="shared" si="434"/>
        <v>0</v>
      </c>
      <c r="AW956" s="84">
        <f t="shared" si="449"/>
        <v>0</v>
      </c>
      <c r="AX956" s="84">
        <f t="shared" si="435"/>
        <v>0</v>
      </c>
      <c r="AY956" s="84">
        <f t="shared" si="436"/>
        <v>0</v>
      </c>
      <c r="AZ956" s="84">
        <f t="shared" si="450"/>
        <v>0</v>
      </c>
      <c r="BA956" s="84">
        <f t="shared" si="437"/>
        <v>0</v>
      </c>
      <c r="BB956" s="84">
        <f t="shared" si="438"/>
        <v>0</v>
      </c>
      <c r="BC956" s="84">
        <f t="shared" si="451"/>
        <v>0</v>
      </c>
      <c r="BD956" s="84">
        <f t="shared" si="458"/>
        <v>0</v>
      </c>
      <c r="BE956" s="84">
        <v>0</v>
      </c>
      <c r="BF956" s="84">
        <f t="shared" si="452"/>
        <v>0</v>
      </c>
      <c r="BG956" s="84">
        <v>0</v>
      </c>
      <c r="BH956" s="84">
        <f t="shared" si="439"/>
        <v>0</v>
      </c>
      <c r="BI956" s="84">
        <f t="shared" si="453"/>
        <v>0</v>
      </c>
      <c r="BJ956" s="84">
        <f t="shared" si="440"/>
        <v>0</v>
      </c>
      <c r="BK956" s="84">
        <f t="shared" si="441"/>
        <v>0</v>
      </c>
      <c r="BL956" s="84">
        <f t="shared" si="454"/>
        <v>0</v>
      </c>
      <c r="BM956" s="84">
        <f t="shared" si="442"/>
        <v>0</v>
      </c>
      <c r="BN956" s="84">
        <f t="shared" si="443"/>
        <v>0</v>
      </c>
      <c r="BO956" s="84">
        <f t="shared" si="455"/>
        <v>0</v>
      </c>
      <c r="BP956" s="84">
        <f t="shared" si="459"/>
        <v>0</v>
      </c>
      <c r="BQ956" s="84">
        <v>0</v>
      </c>
      <c r="BR956" s="84">
        <f t="shared" si="456"/>
        <v>0</v>
      </c>
      <c r="BS956" s="84">
        <v>0</v>
      </c>
    </row>
    <row r="957" spans="1:71" s="85" customFormat="1">
      <c r="A957" s="69">
        <v>948</v>
      </c>
      <c r="B957" s="1"/>
      <c r="C957" s="1"/>
      <c r="D957" s="2"/>
      <c r="E957" s="3"/>
      <c r="F957" s="4"/>
      <c r="G957" s="2"/>
      <c r="H957" s="4"/>
      <c r="I957" s="4"/>
      <c r="J957" s="4"/>
      <c r="K957" s="5"/>
      <c r="L957" s="32"/>
      <c r="M957" s="4"/>
      <c r="N957" s="4"/>
      <c r="O957" s="5"/>
      <c r="P957" s="32"/>
      <c r="Q957" s="4"/>
      <c r="R957" s="4"/>
      <c r="S957" s="47"/>
      <c r="T957" s="32"/>
      <c r="U957" s="4"/>
      <c r="V957" s="4"/>
      <c r="W957" s="47"/>
      <c r="X957" s="86">
        <f>IF(Dane!$E$3=1,AL957+AX957+BJ957,IF(Dane!$E$3=2,AR957+BD957+BP957,AT957+BF957+BR957))</f>
        <v>0</v>
      </c>
      <c r="Y957" s="87">
        <f>IF(Dane!$E$3=1,AM957+AY957+BK957,IF(Dane!$E$3=2,AS957+BE957+BQ957,AU957+BG957+BS957))</f>
        <v>0</v>
      </c>
      <c r="Z957" s="87">
        <f>IF(((H957*Dane!$C$9)-X957)&lt;0,0,(H957*Dane!$C$9)-X957)</f>
        <v>0</v>
      </c>
      <c r="AA957" s="88">
        <f>IFERROR(IF(((I957*Dane!$C$9)-Y957)&lt;0,0,(I957*Dane!$C$9)-Y957),0)</f>
        <v>0</v>
      </c>
      <c r="AB957" s="74"/>
      <c r="AC957" s="83">
        <f>IF(Dane!$E$3=1,AL957,IF(Dane!$E$3=2,AR957,AT957))</f>
        <v>0</v>
      </c>
      <c r="AD957" s="83">
        <f>IF(Dane!$E$3=1,AM957,IF(Dane!$E$3=2,AS957,AU957))</f>
        <v>0</v>
      </c>
      <c r="AE957" s="83">
        <f>IF(Dane!$E$3=1,AX957,IF(Dane!$E$3=2,BD957,BF957))</f>
        <v>0</v>
      </c>
      <c r="AF957" s="83">
        <f>IF(Dane!$E$3=1,AY957,IF(Dane!$E$3=2,BE957,BG957))</f>
        <v>0</v>
      </c>
      <c r="AG957" s="83">
        <f>IF(Dane!$E$3=1,BJ957,IF(Dane!$E$3=2,BP957,BR957))</f>
        <v>0</v>
      </c>
      <c r="AH957" s="83">
        <f>IF(Dane!$E$3=1,BK957,IF(Dane!$E$3=2,BQ957,BS957))</f>
        <v>0</v>
      </c>
      <c r="AI957" s="84">
        <f t="shared" si="444"/>
        <v>0</v>
      </c>
      <c r="AJ957" s="84">
        <f t="shared" si="445"/>
        <v>0</v>
      </c>
      <c r="AK957" s="84"/>
      <c r="AL957" s="84">
        <f t="shared" si="431"/>
        <v>0</v>
      </c>
      <c r="AM957" s="84">
        <f t="shared" si="446"/>
        <v>0</v>
      </c>
      <c r="AN957" s="84">
        <f t="shared" si="447"/>
        <v>0</v>
      </c>
      <c r="AO957" s="84">
        <f t="shared" si="432"/>
        <v>0</v>
      </c>
      <c r="AP957" s="84">
        <f t="shared" si="433"/>
        <v>0</v>
      </c>
      <c r="AQ957" s="84">
        <f t="shared" si="448"/>
        <v>0</v>
      </c>
      <c r="AR957" s="84">
        <f t="shared" si="457"/>
        <v>0</v>
      </c>
      <c r="AS957" s="84">
        <v>0</v>
      </c>
      <c r="AT957" s="84">
        <f t="shared" si="460"/>
        <v>0</v>
      </c>
      <c r="AU957" s="84">
        <v>0</v>
      </c>
      <c r="AV957" s="84">
        <f t="shared" si="434"/>
        <v>0</v>
      </c>
      <c r="AW957" s="84">
        <f t="shared" si="449"/>
        <v>0</v>
      </c>
      <c r="AX957" s="84">
        <f t="shared" si="435"/>
        <v>0</v>
      </c>
      <c r="AY957" s="84">
        <f t="shared" si="436"/>
        <v>0</v>
      </c>
      <c r="AZ957" s="84">
        <f t="shared" si="450"/>
        <v>0</v>
      </c>
      <c r="BA957" s="84">
        <f t="shared" si="437"/>
        <v>0</v>
      </c>
      <c r="BB957" s="84">
        <f t="shared" si="438"/>
        <v>0</v>
      </c>
      <c r="BC957" s="84">
        <f t="shared" si="451"/>
        <v>0</v>
      </c>
      <c r="BD957" s="84">
        <f t="shared" si="458"/>
        <v>0</v>
      </c>
      <c r="BE957" s="84">
        <v>0</v>
      </c>
      <c r="BF957" s="84">
        <f t="shared" si="452"/>
        <v>0</v>
      </c>
      <c r="BG957" s="84">
        <v>0</v>
      </c>
      <c r="BH957" s="84">
        <f t="shared" si="439"/>
        <v>0</v>
      </c>
      <c r="BI957" s="84">
        <f t="shared" si="453"/>
        <v>0</v>
      </c>
      <c r="BJ957" s="84">
        <f t="shared" si="440"/>
        <v>0</v>
      </c>
      <c r="BK957" s="84">
        <f t="shared" si="441"/>
        <v>0</v>
      </c>
      <c r="BL957" s="84">
        <f t="shared" si="454"/>
        <v>0</v>
      </c>
      <c r="BM957" s="84">
        <f t="shared" si="442"/>
        <v>0</v>
      </c>
      <c r="BN957" s="84">
        <f t="shared" si="443"/>
        <v>0</v>
      </c>
      <c r="BO957" s="84">
        <f t="shared" si="455"/>
        <v>0</v>
      </c>
      <c r="BP957" s="84">
        <f t="shared" si="459"/>
        <v>0</v>
      </c>
      <c r="BQ957" s="84">
        <v>0</v>
      </c>
      <c r="BR957" s="84">
        <f t="shared" si="456"/>
        <v>0</v>
      </c>
      <c r="BS957" s="84">
        <v>0</v>
      </c>
    </row>
    <row r="958" spans="1:71" s="85" customFormat="1">
      <c r="A958" s="69">
        <v>949</v>
      </c>
      <c r="B958" s="1"/>
      <c r="C958" s="1"/>
      <c r="D958" s="2"/>
      <c r="E958" s="3"/>
      <c r="F958" s="4"/>
      <c r="G958" s="2"/>
      <c r="H958" s="4"/>
      <c r="I958" s="4"/>
      <c r="J958" s="4"/>
      <c r="K958" s="5"/>
      <c r="L958" s="32"/>
      <c r="M958" s="4"/>
      <c r="N958" s="4"/>
      <c r="O958" s="5"/>
      <c r="P958" s="32"/>
      <c r="Q958" s="4"/>
      <c r="R958" s="4"/>
      <c r="S958" s="47"/>
      <c r="T958" s="32"/>
      <c r="U958" s="4"/>
      <c r="V958" s="4"/>
      <c r="W958" s="47"/>
      <c r="X958" s="86">
        <f>IF(Dane!$E$3=1,AL958+AX958+BJ958,IF(Dane!$E$3=2,AR958+BD958+BP958,AT958+BF958+BR958))</f>
        <v>0</v>
      </c>
      <c r="Y958" s="87">
        <f>IF(Dane!$E$3=1,AM958+AY958+BK958,IF(Dane!$E$3=2,AS958+BE958+BQ958,AU958+BG958+BS958))</f>
        <v>0</v>
      </c>
      <c r="Z958" s="87">
        <f>IF(((H958*Dane!$C$9)-X958)&lt;0,0,(H958*Dane!$C$9)-X958)</f>
        <v>0</v>
      </c>
      <c r="AA958" s="88">
        <f>IFERROR(IF(((I958*Dane!$C$9)-Y958)&lt;0,0,(I958*Dane!$C$9)-Y958),0)</f>
        <v>0</v>
      </c>
      <c r="AB958" s="74"/>
      <c r="AC958" s="83">
        <f>IF(Dane!$E$3=1,AL958,IF(Dane!$E$3=2,AR958,AT958))</f>
        <v>0</v>
      </c>
      <c r="AD958" s="83">
        <f>IF(Dane!$E$3=1,AM958,IF(Dane!$E$3=2,AS958,AU958))</f>
        <v>0</v>
      </c>
      <c r="AE958" s="83">
        <f>IF(Dane!$E$3=1,AX958,IF(Dane!$E$3=2,BD958,BF958))</f>
        <v>0</v>
      </c>
      <c r="AF958" s="83">
        <f>IF(Dane!$E$3=1,AY958,IF(Dane!$E$3=2,BE958,BG958))</f>
        <v>0</v>
      </c>
      <c r="AG958" s="83">
        <f>IF(Dane!$E$3=1,BJ958,IF(Dane!$E$3=2,BP958,BR958))</f>
        <v>0</v>
      </c>
      <c r="AH958" s="83">
        <f>IF(Dane!$E$3=1,BK958,IF(Dane!$E$3=2,BQ958,BS958))</f>
        <v>0</v>
      </c>
      <c r="AI958" s="84">
        <f t="shared" si="444"/>
        <v>0</v>
      </c>
      <c r="AJ958" s="84">
        <f t="shared" si="445"/>
        <v>0</v>
      </c>
      <c r="AK958" s="84"/>
      <c r="AL958" s="84">
        <f t="shared" si="431"/>
        <v>0</v>
      </c>
      <c r="AM958" s="84">
        <f t="shared" si="446"/>
        <v>0</v>
      </c>
      <c r="AN958" s="84">
        <f t="shared" si="447"/>
        <v>0</v>
      </c>
      <c r="AO958" s="84">
        <f t="shared" si="432"/>
        <v>0</v>
      </c>
      <c r="AP958" s="84">
        <f t="shared" si="433"/>
        <v>0</v>
      </c>
      <c r="AQ958" s="84">
        <f t="shared" si="448"/>
        <v>0</v>
      </c>
      <c r="AR958" s="84">
        <f t="shared" si="457"/>
        <v>0</v>
      </c>
      <c r="AS958" s="84">
        <v>0</v>
      </c>
      <c r="AT958" s="84">
        <f t="shared" si="460"/>
        <v>0</v>
      </c>
      <c r="AU958" s="84">
        <v>0</v>
      </c>
      <c r="AV958" s="84">
        <f t="shared" si="434"/>
        <v>0</v>
      </c>
      <c r="AW958" s="84">
        <f t="shared" si="449"/>
        <v>0</v>
      </c>
      <c r="AX958" s="84">
        <f t="shared" si="435"/>
        <v>0</v>
      </c>
      <c r="AY958" s="84">
        <f t="shared" si="436"/>
        <v>0</v>
      </c>
      <c r="AZ958" s="84">
        <f t="shared" si="450"/>
        <v>0</v>
      </c>
      <c r="BA958" s="84">
        <f t="shared" si="437"/>
        <v>0</v>
      </c>
      <c r="BB958" s="84">
        <f t="shared" si="438"/>
        <v>0</v>
      </c>
      <c r="BC958" s="84">
        <f t="shared" si="451"/>
        <v>0</v>
      </c>
      <c r="BD958" s="84">
        <f t="shared" si="458"/>
        <v>0</v>
      </c>
      <c r="BE958" s="84">
        <v>0</v>
      </c>
      <c r="BF958" s="84">
        <f t="shared" si="452"/>
        <v>0</v>
      </c>
      <c r="BG958" s="84">
        <v>0</v>
      </c>
      <c r="BH958" s="84">
        <f t="shared" si="439"/>
        <v>0</v>
      </c>
      <c r="BI958" s="84">
        <f t="shared" si="453"/>
        <v>0</v>
      </c>
      <c r="BJ958" s="84">
        <f t="shared" si="440"/>
        <v>0</v>
      </c>
      <c r="BK958" s="84">
        <f t="shared" si="441"/>
        <v>0</v>
      </c>
      <c r="BL958" s="84">
        <f t="shared" si="454"/>
        <v>0</v>
      </c>
      <c r="BM958" s="84">
        <f t="shared" si="442"/>
        <v>0</v>
      </c>
      <c r="BN958" s="84">
        <f t="shared" si="443"/>
        <v>0</v>
      </c>
      <c r="BO958" s="84">
        <f t="shared" si="455"/>
        <v>0</v>
      </c>
      <c r="BP958" s="84">
        <f t="shared" si="459"/>
        <v>0</v>
      </c>
      <c r="BQ958" s="84">
        <v>0</v>
      </c>
      <c r="BR958" s="84">
        <f t="shared" si="456"/>
        <v>0</v>
      </c>
      <c r="BS958" s="84">
        <v>0</v>
      </c>
    </row>
    <row r="959" spans="1:71" s="85" customFormat="1">
      <c r="A959" s="69">
        <v>950</v>
      </c>
      <c r="B959" s="1"/>
      <c r="C959" s="1"/>
      <c r="D959" s="2"/>
      <c r="E959" s="3"/>
      <c r="F959" s="4"/>
      <c r="G959" s="2"/>
      <c r="H959" s="4"/>
      <c r="I959" s="4"/>
      <c r="J959" s="4"/>
      <c r="K959" s="5"/>
      <c r="L959" s="32"/>
      <c r="M959" s="4"/>
      <c r="N959" s="4"/>
      <c r="O959" s="5"/>
      <c r="P959" s="32"/>
      <c r="Q959" s="4"/>
      <c r="R959" s="4"/>
      <c r="S959" s="47"/>
      <c r="T959" s="32"/>
      <c r="U959" s="4"/>
      <c r="V959" s="4"/>
      <c r="W959" s="47"/>
      <c r="X959" s="86">
        <f>IF(Dane!$E$3=1,AL959+AX959+BJ959,IF(Dane!$E$3=2,AR959+BD959+BP959,AT959+BF959+BR959))</f>
        <v>0</v>
      </c>
      <c r="Y959" s="87">
        <f>IF(Dane!$E$3=1,AM959+AY959+BK959,IF(Dane!$E$3=2,AS959+BE959+BQ959,AU959+BG959+BS959))</f>
        <v>0</v>
      </c>
      <c r="Z959" s="87">
        <f>IF(((H959*Dane!$C$9)-X959)&lt;0,0,(H959*Dane!$C$9)-X959)</f>
        <v>0</v>
      </c>
      <c r="AA959" s="88">
        <f>IFERROR(IF(((I959*Dane!$C$9)-Y959)&lt;0,0,(I959*Dane!$C$9)-Y959),0)</f>
        <v>0</v>
      </c>
      <c r="AB959" s="74"/>
      <c r="AC959" s="83">
        <f>IF(Dane!$E$3=1,AL959,IF(Dane!$E$3=2,AR959,AT959))</f>
        <v>0</v>
      </c>
      <c r="AD959" s="83">
        <f>IF(Dane!$E$3=1,AM959,IF(Dane!$E$3=2,AS959,AU959))</f>
        <v>0</v>
      </c>
      <c r="AE959" s="83">
        <f>IF(Dane!$E$3=1,AX959,IF(Dane!$E$3=2,BD959,BF959))</f>
        <v>0</v>
      </c>
      <c r="AF959" s="83">
        <f>IF(Dane!$E$3=1,AY959,IF(Dane!$E$3=2,BE959,BG959))</f>
        <v>0</v>
      </c>
      <c r="AG959" s="83">
        <f>IF(Dane!$E$3=1,BJ959,IF(Dane!$E$3=2,BP959,BR959))</f>
        <v>0</v>
      </c>
      <c r="AH959" s="83">
        <f>IF(Dane!$E$3=1,BK959,IF(Dane!$E$3=2,BQ959,BS959))</f>
        <v>0</v>
      </c>
      <c r="AI959" s="84">
        <f t="shared" si="444"/>
        <v>0</v>
      </c>
      <c r="AJ959" s="84">
        <f t="shared" si="445"/>
        <v>0</v>
      </c>
      <c r="AK959" s="84"/>
      <c r="AL959" s="84">
        <f t="shared" si="431"/>
        <v>0</v>
      </c>
      <c r="AM959" s="84">
        <f t="shared" si="446"/>
        <v>0</v>
      </c>
      <c r="AN959" s="84">
        <f t="shared" si="447"/>
        <v>0</v>
      </c>
      <c r="AO959" s="84">
        <f t="shared" si="432"/>
        <v>0</v>
      </c>
      <c r="AP959" s="84">
        <f t="shared" si="433"/>
        <v>0</v>
      </c>
      <c r="AQ959" s="84">
        <f t="shared" si="448"/>
        <v>0</v>
      </c>
      <c r="AR959" s="84">
        <f t="shared" si="457"/>
        <v>0</v>
      </c>
      <c r="AS959" s="84">
        <v>0</v>
      </c>
      <c r="AT959" s="84">
        <f t="shared" si="460"/>
        <v>0</v>
      </c>
      <c r="AU959" s="84">
        <v>0</v>
      </c>
      <c r="AV959" s="84">
        <f t="shared" si="434"/>
        <v>0</v>
      </c>
      <c r="AW959" s="84">
        <f t="shared" si="449"/>
        <v>0</v>
      </c>
      <c r="AX959" s="84">
        <f t="shared" si="435"/>
        <v>0</v>
      </c>
      <c r="AY959" s="84">
        <f t="shared" si="436"/>
        <v>0</v>
      </c>
      <c r="AZ959" s="84">
        <f t="shared" si="450"/>
        <v>0</v>
      </c>
      <c r="BA959" s="84">
        <f t="shared" si="437"/>
        <v>0</v>
      </c>
      <c r="BB959" s="84">
        <f t="shared" si="438"/>
        <v>0</v>
      </c>
      <c r="BC959" s="84">
        <f t="shared" si="451"/>
        <v>0</v>
      </c>
      <c r="BD959" s="84">
        <f t="shared" si="458"/>
        <v>0</v>
      </c>
      <c r="BE959" s="84">
        <v>0</v>
      </c>
      <c r="BF959" s="84">
        <f t="shared" si="452"/>
        <v>0</v>
      </c>
      <c r="BG959" s="84">
        <v>0</v>
      </c>
      <c r="BH959" s="84">
        <f t="shared" si="439"/>
        <v>0</v>
      </c>
      <c r="BI959" s="84">
        <f t="shared" si="453"/>
        <v>0</v>
      </c>
      <c r="BJ959" s="84">
        <f t="shared" si="440"/>
        <v>0</v>
      </c>
      <c r="BK959" s="84">
        <f t="shared" si="441"/>
        <v>0</v>
      </c>
      <c r="BL959" s="84">
        <f t="shared" si="454"/>
        <v>0</v>
      </c>
      <c r="BM959" s="84">
        <f t="shared" si="442"/>
        <v>0</v>
      </c>
      <c r="BN959" s="84">
        <f t="shared" si="443"/>
        <v>0</v>
      </c>
      <c r="BO959" s="84">
        <f t="shared" si="455"/>
        <v>0</v>
      </c>
      <c r="BP959" s="84">
        <f t="shared" si="459"/>
        <v>0</v>
      </c>
      <c r="BQ959" s="84">
        <v>0</v>
      </c>
      <c r="BR959" s="84">
        <f t="shared" si="456"/>
        <v>0</v>
      </c>
      <c r="BS959" s="84">
        <v>0</v>
      </c>
    </row>
    <row r="960" spans="1:71" s="85" customFormat="1">
      <c r="A960" s="69">
        <v>951</v>
      </c>
      <c r="B960" s="1"/>
      <c r="C960" s="1"/>
      <c r="D960" s="2"/>
      <c r="E960" s="3"/>
      <c r="F960" s="4"/>
      <c r="G960" s="2"/>
      <c r="H960" s="4"/>
      <c r="I960" s="4"/>
      <c r="J960" s="4"/>
      <c r="K960" s="5"/>
      <c r="L960" s="32"/>
      <c r="M960" s="4"/>
      <c r="N960" s="4"/>
      <c r="O960" s="5"/>
      <c r="P960" s="32"/>
      <c r="Q960" s="4"/>
      <c r="R960" s="4"/>
      <c r="S960" s="47"/>
      <c r="T960" s="32"/>
      <c r="U960" s="4"/>
      <c r="V960" s="4"/>
      <c r="W960" s="47"/>
      <c r="X960" s="86">
        <f>IF(Dane!$E$3=1,AL960+AX960+BJ960,IF(Dane!$E$3=2,AR960+BD960+BP960,AT960+BF960+BR960))</f>
        <v>0</v>
      </c>
      <c r="Y960" s="87">
        <f>IF(Dane!$E$3=1,AM960+AY960+BK960,IF(Dane!$E$3=2,AS960+BE960+BQ960,AU960+BG960+BS960))</f>
        <v>0</v>
      </c>
      <c r="Z960" s="87">
        <f>IF(((H960*Dane!$C$9)-X960)&lt;0,0,(H960*Dane!$C$9)-X960)</f>
        <v>0</v>
      </c>
      <c r="AA960" s="88">
        <f>IFERROR(IF(((I960*Dane!$C$9)-Y960)&lt;0,0,(I960*Dane!$C$9)-Y960),0)</f>
        <v>0</v>
      </c>
      <c r="AB960" s="74"/>
      <c r="AC960" s="83">
        <f>IF(Dane!$E$3=1,AL960,IF(Dane!$E$3=2,AR960,AT960))</f>
        <v>0</v>
      </c>
      <c r="AD960" s="83">
        <f>IF(Dane!$E$3=1,AM960,IF(Dane!$E$3=2,AS960,AU960))</f>
        <v>0</v>
      </c>
      <c r="AE960" s="83">
        <f>IF(Dane!$E$3=1,AX960,IF(Dane!$E$3=2,BD960,BF960))</f>
        <v>0</v>
      </c>
      <c r="AF960" s="83">
        <f>IF(Dane!$E$3=1,AY960,IF(Dane!$E$3=2,BE960,BG960))</f>
        <v>0</v>
      </c>
      <c r="AG960" s="83">
        <f>IF(Dane!$E$3=1,BJ960,IF(Dane!$E$3=2,BP960,BR960))</f>
        <v>0</v>
      </c>
      <c r="AH960" s="83">
        <f>IF(Dane!$E$3=1,BK960,IF(Dane!$E$3=2,BQ960,BS960))</f>
        <v>0</v>
      </c>
      <c r="AI960" s="84">
        <f t="shared" si="444"/>
        <v>0</v>
      </c>
      <c r="AJ960" s="84">
        <f t="shared" si="445"/>
        <v>0</v>
      </c>
      <c r="AK960" s="84"/>
      <c r="AL960" s="84">
        <f t="shared" si="431"/>
        <v>0</v>
      </c>
      <c r="AM960" s="84">
        <f t="shared" si="446"/>
        <v>0</v>
      </c>
      <c r="AN960" s="84">
        <f t="shared" si="447"/>
        <v>0</v>
      </c>
      <c r="AO960" s="84">
        <f t="shared" si="432"/>
        <v>0</v>
      </c>
      <c r="AP960" s="84">
        <f t="shared" si="433"/>
        <v>0</v>
      </c>
      <c r="AQ960" s="84">
        <f t="shared" si="448"/>
        <v>0</v>
      </c>
      <c r="AR960" s="84">
        <f t="shared" si="457"/>
        <v>0</v>
      </c>
      <c r="AS960" s="84">
        <v>0</v>
      </c>
      <c r="AT960" s="84">
        <f t="shared" si="460"/>
        <v>0</v>
      </c>
      <c r="AU960" s="84">
        <v>0</v>
      </c>
      <c r="AV960" s="84">
        <f t="shared" si="434"/>
        <v>0</v>
      </c>
      <c r="AW960" s="84">
        <f t="shared" si="449"/>
        <v>0</v>
      </c>
      <c r="AX960" s="84">
        <f t="shared" si="435"/>
        <v>0</v>
      </c>
      <c r="AY960" s="84">
        <f t="shared" si="436"/>
        <v>0</v>
      </c>
      <c r="AZ960" s="84">
        <f t="shared" si="450"/>
        <v>0</v>
      </c>
      <c r="BA960" s="84">
        <f t="shared" si="437"/>
        <v>0</v>
      </c>
      <c r="BB960" s="84">
        <f t="shared" si="438"/>
        <v>0</v>
      </c>
      <c r="BC960" s="84">
        <f t="shared" si="451"/>
        <v>0</v>
      </c>
      <c r="BD960" s="84">
        <f t="shared" si="458"/>
        <v>0</v>
      </c>
      <c r="BE960" s="84">
        <v>0</v>
      </c>
      <c r="BF960" s="84">
        <f t="shared" si="452"/>
        <v>0</v>
      </c>
      <c r="BG960" s="84">
        <v>0</v>
      </c>
      <c r="BH960" s="84">
        <f t="shared" si="439"/>
        <v>0</v>
      </c>
      <c r="BI960" s="84">
        <f t="shared" si="453"/>
        <v>0</v>
      </c>
      <c r="BJ960" s="84">
        <f t="shared" si="440"/>
        <v>0</v>
      </c>
      <c r="BK960" s="84">
        <f t="shared" si="441"/>
        <v>0</v>
      </c>
      <c r="BL960" s="84">
        <f t="shared" si="454"/>
        <v>0</v>
      </c>
      <c r="BM960" s="84">
        <f t="shared" si="442"/>
        <v>0</v>
      </c>
      <c r="BN960" s="84">
        <f t="shared" si="443"/>
        <v>0</v>
      </c>
      <c r="BO960" s="84">
        <f t="shared" si="455"/>
        <v>0</v>
      </c>
      <c r="BP960" s="84">
        <f t="shared" si="459"/>
        <v>0</v>
      </c>
      <c r="BQ960" s="84">
        <v>0</v>
      </c>
      <c r="BR960" s="84">
        <f t="shared" si="456"/>
        <v>0</v>
      </c>
      <c r="BS960" s="84">
        <v>0</v>
      </c>
    </row>
    <row r="961" spans="1:71" s="85" customFormat="1">
      <c r="A961" s="69">
        <v>952</v>
      </c>
      <c r="B961" s="1"/>
      <c r="C961" s="1"/>
      <c r="D961" s="2"/>
      <c r="E961" s="3"/>
      <c r="F961" s="4"/>
      <c r="G961" s="2"/>
      <c r="H961" s="4"/>
      <c r="I961" s="4"/>
      <c r="J961" s="4"/>
      <c r="K961" s="5"/>
      <c r="L961" s="32"/>
      <c r="M961" s="4"/>
      <c r="N961" s="4"/>
      <c r="O961" s="5"/>
      <c r="P961" s="32"/>
      <c r="Q961" s="4"/>
      <c r="R961" s="4"/>
      <c r="S961" s="47"/>
      <c r="T961" s="32"/>
      <c r="U961" s="4"/>
      <c r="V961" s="4"/>
      <c r="W961" s="47"/>
      <c r="X961" s="86">
        <f>IF(Dane!$E$3=1,AL961+AX961+BJ961,IF(Dane!$E$3=2,AR961+BD961+BP961,AT961+BF961+BR961))</f>
        <v>0</v>
      </c>
      <c r="Y961" s="87">
        <f>IF(Dane!$E$3=1,AM961+AY961+BK961,IF(Dane!$E$3=2,AS961+BE961+BQ961,AU961+BG961+BS961))</f>
        <v>0</v>
      </c>
      <c r="Z961" s="87">
        <f>IF(((H961*Dane!$C$9)-X961)&lt;0,0,(H961*Dane!$C$9)-X961)</f>
        <v>0</v>
      </c>
      <c r="AA961" s="88">
        <f>IFERROR(IF(((I961*Dane!$C$9)-Y961)&lt;0,0,(I961*Dane!$C$9)-Y961),0)</f>
        <v>0</v>
      </c>
      <c r="AB961" s="74"/>
      <c r="AC961" s="83">
        <f>IF(Dane!$E$3=1,AL961,IF(Dane!$E$3=2,AR961,AT961))</f>
        <v>0</v>
      </c>
      <c r="AD961" s="83">
        <f>IF(Dane!$E$3=1,AM961,IF(Dane!$E$3=2,AS961,AU961))</f>
        <v>0</v>
      </c>
      <c r="AE961" s="83">
        <f>IF(Dane!$E$3=1,AX961,IF(Dane!$E$3=2,BD961,BF961))</f>
        <v>0</v>
      </c>
      <c r="AF961" s="83">
        <f>IF(Dane!$E$3=1,AY961,IF(Dane!$E$3=2,BE961,BG961))</f>
        <v>0</v>
      </c>
      <c r="AG961" s="83">
        <f>IF(Dane!$E$3=1,BJ961,IF(Dane!$E$3=2,BP961,BR961))</f>
        <v>0</v>
      </c>
      <c r="AH961" s="83">
        <f>IF(Dane!$E$3=1,BK961,IF(Dane!$E$3=2,BQ961,BS961))</f>
        <v>0</v>
      </c>
      <c r="AI961" s="84">
        <f t="shared" si="444"/>
        <v>0</v>
      </c>
      <c r="AJ961" s="84">
        <f t="shared" si="445"/>
        <v>0</v>
      </c>
      <c r="AK961" s="84"/>
      <c r="AL961" s="84">
        <f t="shared" si="431"/>
        <v>0</v>
      </c>
      <c r="AM961" s="84">
        <f t="shared" si="446"/>
        <v>0</v>
      </c>
      <c r="AN961" s="84">
        <f t="shared" si="447"/>
        <v>0</v>
      </c>
      <c r="AO961" s="84">
        <f t="shared" si="432"/>
        <v>0</v>
      </c>
      <c r="AP961" s="84">
        <f t="shared" si="433"/>
        <v>0</v>
      </c>
      <c r="AQ961" s="84">
        <f t="shared" si="448"/>
        <v>0</v>
      </c>
      <c r="AR961" s="84">
        <f t="shared" si="457"/>
        <v>0</v>
      </c>
      <c r="AS961" s="84">
        <v>0</v>
      </c>
      <c r="AT961" s="84">
        <f t="shared" si="460"/>
        <v>0</v>
      </c>
      <c r="AU961" s="84">
        <v>0</v>
      </c>
      <c r="AV961" s="84">
        <f t="shared" si="434"/>
        <v>0</v>
      </c>
      <c r="AW961" s="84">
        <f t="shared" si="449"/>
        <v>0</v>
      </c>
      <c r="AX961" s="84">
        <f t="shared" si="435"/>
        <v>0</v>
      </c>
      <c r="AY961" s="84">
        <f t="shared" si="436"/>
        <v>0</v>
      </c>
      <c r="AZ961" s="84">
        <f t="shared" si="450"/>
        <v>0</v>
      </c>
      <c r="BA961" s="84">
        <f t="shared" si="437"/>
        <v>0</v>
      </c>
      <c r="BB961" s="84">
        <f t="shared" si="438"/>
        <v>0</v>
      </c>
      <c r="BC961" s="84">
        <f t="shared" si="451"/>
        <v>0</v>
      </c>
      <c r="BD961" s="84">
        <f t="shared" si="458"/>
        <v>0</v>
      </c>
      <c r="BE961" s="84">
        <v>0</v>
      </c>
      <c r="BF961" s="84">
        <f t="shared" si="452"/>
        <v>0</v>
      </c>
      <c r="BG961" s="84">
        <v>0</v>
      </c>
      <c r="BH961" s="84">
        <f t="shared" si="439"/>
        <v>0</v>
      </c>
      <c r="BI961" s="84">
        <f t="shared" si="453"/>
        <v>0</v>
      </c>
      <c r="BJ961" s="84">
        <f t="shared" si="440"/>
        <v>0</v>
      </c>
      <c r="BK961" s="84">
        <f t="shared" si="441"/>
        <v>0</v>
      </c>
      <c r="BL961" s="84">
        <f t="shared" si="454"/>
        <v>0</v>
      </c>
      <c r="BM961" s="84">
        <f t="shared" si="442"/>
        <v>0</v>
      </c>
      <c r="BN961" s="84">
        <f t="shared" si="443"/>
        <v>0</v>
      </c>
      <c r="BO961" s="84">
        <f t="shared" si="455"/>
        <v>0</v>
      </c>
      <c r="BP961" s="84">
        <f t="shared" si="459"/>
        <v>0</v>
      </c>
      <c r="BQ961" s="84">
        <v>0</v>
      </c>
      <c r="BR961" s="84">
        <f t="shared" si="456"/>
        <v>0</v>
      </c>
      <c r="BS961" s="84">
        <v>0</v>
      </c>
    </row>
    <row r="962" spans="1:71" s="85" customFormat="1">
      <c r="A962" s="69">
        <v>953</v>
      </c>
      <c r="B962" s="1"/>
      <c r="C962" s="1"/>
      <c r="D962" s="2"/>
      <c r="E962" s="3"/>
      <c r="F962" s="4"/>
      <c r="G962" s="2"/>
      <c r="H962" s="4"/>
      <c r="I962" s="4"/>
      <c r="J962" s="4"/>
      <c r="K962" s="5"/>
      <c r="L962" s="32"/>
      <c r="M962" s="4"/>
      <c r="N962" s="4"/>
      <c r="O962" s="5"/>
      <c r="P962" s="32"/>
      <c r="Q962" s="4"/>
      <c r="R962" s="4"/>
      <c r="S962" s="47"/>
      <c r="T962" s="32"/>
      <c r="U962" s="4"/>
      <c r="V962" s="4"/>
      <c r="W962" s="47"/>
      <c r="X962" s="86">
        <f>IF(Dane!$E$3=1,AL962+AX962+BJ962,IF(Dane!$E$3=2,AR962+BD962+BP962,AT962+BF962+BR962))</f>
        <v>0</v>
      </c>
      <c r="Y962" s="87">
        <f>IF(Dane!$E$3=1,AM962+AY962+BK962,IF(Dane!$E$3=2,AS962+BE962+BQ962,AU962+BG962+BS962))</f>
        <v>0</v>
      </c>
      <c r="Z962" s="87">
        <f>IF(((H962*Dane!$C$9)-X962)&lt;0,0,(H962*Dane!$C$9)-X962)</f>
        <v>0</v>
      </c>
      <c r="AA962" s="88">
        <f>IFERROR(IF(((I962*Dane!$C$9)-Y962)&lt;0,0,(I962*Dane!$C$9)-Y962),0)</f>
        <v>0</v>
      </c>
      <c r="AB962" s="74"/>
      <c r="AC962" s="83">
        <f>IF(Dane!$E$3=1,AL962,IF(Dane!$E$3=2,AR962,AT962))</f>
        <v>0</v>
      </c>
      <c r="AD962" s="83">
        <f>IF(Dane!$E$3=1,AM962,IF(Dane!$E$3=2,AS962,AU962))</f>
        <v>0</v>
      </c>
      <c r="AE962" s="83">
        <f>IF(Dane!$E$3=1,AX962,IF(Dane!$E$3=2,BD962,BF962))</f>
        <v>0</v>
      </c>
      <c r="AF962" s="83">
        <f>IF(Dane!$E$3=1,AY962,IF(Dane!$E$3=2,BE962,BG962))</f>
        <v>0</v>
      </c>
      <c r="AG962" s="83">
        <f>IF(Dane!$E$3=1,BJ962,IF(Dane!$E$3=2,BP962,BR962))</f>
        <v>0</v>
      </c>
      <c r="AH962" s="83">
        <f>IF(Dane!$E$3=1,BK962,IF(Dane!$E$3=2,BQ962,BS962))</f>
        <v>0</v>
      </c>
      <c r="AI962" s="84">
        <f t="shared" si="444"/>
        <v>0</v>
      </c>
      <c r="AJ962" s="84">
        <f t="shared" si="445"/>
        <v>0</v>
      </c>
      <c r="AK962" s="84"/>
      <c r="AL962" s="84">
        <f t="shared" si="431"/>
        <v>0</v>
      </c>
      <c r="AM962" s="84">
        <f t="shared" si="446"/>
        <v>0</v>
      </c>
      <c r="AN962" s="84">
        <f t="shared" si="447"/>
        <v>0</v>
      </c>
      <c r="AO962" s="84">
        <f t="shared" si="432"/>
        <v>0</v>
      </c>
      <c r="AP962" s="84">
        <f t="shared" si="433"/>
        <v>0</v>
      </c>
      <c r="AQ962" s="84">
        <f t="shared" si="448"/>
        <v>0</v>
      </c>
      <c r="AR962" s="84">
        <f t="shared" si="457"/>
        <v>0</v>
      </c>
      <c r="AS962" s="84">
        <v>0</v>
      </c>
      <c r="AT962" s="84">
        <f t="shared" si="460"/>
        <v>0</v>
      </c>
      <c r="AU962" s="84">
        <v>0</v>
      </c>
      <c r="AV962" s="84">
        <f t="shared" si="434"/>
        <v>0</v>
      </c>
      <c r="AW962" s="84">
        <f t="shared" si="449"/>
        <v>0</v>
      </c>
      <c r="AX962" s="84">
        <f t="shared" si="435"/>
        <v>0</v>
      </c>
      <c r="AY962" s="84">
        <f t="shared" si="436"/>
        <v>0</v>
      </c>
      <c r="AZ962" s="84">
        <f t="shared" si="450"/>
        <v>0</v>
      </c>
      <c r="BA962" s="84">
        <f t="shared" si="437"/>
        <v>0</v>
      </c>
      <c r="BB962" s="84">
        <f t="shared" si="438"/>
        <v>0</v>
      </c>
      <c r="BC962" s="84">
        <f t="shared" si="451"/>
        <v>0</v>
      </c>
      <c r="BD962" s="84">
        <f t="shared" si="458"/>
        <v>0</v>
      </c>
      <c r="BE962" s="84">
        <v>0</v>
      </c>
      <c r="BF962" s="84">
        <f t="shared" si="452"/>
        <v>0</v>
      </c>
      <c r="BG962" s="84">
        <v>0</v>
      </c>
      <c r="BH962" s="84">
        <f t="shared" si="439"/>
        <v>0</v>
      </c>
      <c r="BI962" s="84">
        <f t="shared" si="453"/>
        <v>0</v>
      </c>
      <c r="BJ962" s="84">
        <f t="shared" si="440"/>
        <v>0</v>
      </c>
      <c r="BK962" s="84">
        <f t="shared" si="441"/>
        <v>0</v>
      </c>
      <c r="BL962" s="84">
        <f t="shared" si="454"/>
        <v>0</v>
      </c>
      <c r="BM962" s="84">
        <f t="shared" si="442"/>
        <v>0</v>
      </c>
      <c r="BN962" s="84">
        <f t="shared" si="443"/>
        <v>0</v>
      </c>
      <c r="BO962" s="84">
        <f t="shared" si="455"/>
        <v>0</v>
      </c>
      <c r="BP962" s="84">
        <f t="shared" si="459"/>
        <v>0</v>
      </c>
      <c r="BQ962" s="84">
        <v>0</v>
      </c>
      <c r="BR962" s="84">
        <f t="shared" si="456"/>
        <v>0</v>
      </c>
      <c r="BS962" s="84">
        <v>0</v>
      </c>
    </row>
    <row r="963" spans="1:71" s="85" customFormat="1">
      <c r="A963" s="69">
        <v>954</v>
      </c>
      <c r="B963" s="1"/>
      <c r="C963" s="1"/>
      <c r="D963" s="2"/>
      <c r="E963" s="3"/>
      <c r="F963" s="4"/>
      <c r="G963" s="2"/>
      <c r="H963" s="4"/>
      <c r="I963" s="4"/>
      <c r="J963" s="4"/>
      <c r="K963" s="5"/>
      <c r="L963" s="32"/>
      <c r="M963" s="4"/>
      <c r="N963" s="4"/>
      <c r="O963" s="5"/>
      <c r="P963" s="32"/>
      <c r="Q963" s="4"/>
      <c r="R963" s="4"/>
      <c r="S963" s="47"/>
      <c r="T963" s="32"/>
      <c r="U963" s="4"/>
      <c r="V963" s="4"/>
      <c r="W963" s="47"/>
      <c r="X963" s="86">
        <f>IF(Dane!$E$3=1,AL963+AX963+BJ963,IF(Dane!$E$3=2,AR963+BD963+BP963,AT963+BF963+BR963))</f>
        <v>0</v>
      </c>
      <c r="Y963" s="87">
        <f>IF(Dane!$E$3=1,AM963+AY963+BK963,IF(Dane!$E$3=2,AS963+BE963+BQ963,AU963+BG963+BS963))</f>
        <v>0</v>
      </c>
      <c r="Z963" s="87">
        <f>IF(((H963*Dane!$C$9)-X963)&lt;0,0,(H963*Dane!$C$9)-X963)</f>
        <v>0</v>
      </c>
      <c r="AA963" s="88">
        <f>IFERROR(IF(((I963*Dane!$C$9)-Y963)&lt;0,0,(I963*Dane!$C$9)-Y963),0)</f>
        <v>0</v>
      </c>
      <c r="AB963" s="74"/>
      <c r="AC963" s="83">
        <f>IF(Dane!$E$3=1,AL963,IF(Dane!$E$3=2,AR963,AT963))</f>
        <v>0</v>
      </c>
      <c r="AD963" s="83">
        <f>IF(Dane!$E$3=1,AM963,IF(Dane!$E$3=2,AS963,AU963))</f>
        <v>0</v>
      </c>
      <c r="AE963" s="83">
        <f>IF(Dane!$E$3=1,AX963,IF(Dane!$E$3=2,BD963,BF963))</f>
        <v>0</v>
      </c>
      <c r="AF963" s="83">
        <f>IF(Dane!$E$3=1,AY963,IF(Dane!$E$3=2,BE963,BG963))</f>
        <v>0</v>
      </c>
      <c r="AG963" s="83">
        <f>IF(Dane!$E$3=1,BJ963,IF(Dane!$E$3=2,BP963,BR963))</f>
        <v>0</v>
      </c>
      <c r="AH963" s="83">
        <f>IF(Dane!$E$3=1,BK963,IF(Dane!$E$3=2,BQ963,BS963))</f>
        <v>0</v>
      </c>
      <c r="AI963" s="84">
        <f t="shared" si="444"/>
        <v>0</v>
      </c>
      <c r="AJ963" s="84">
        <f t="shared" si="445"/>
        <v>0</v>
      </c>
      <c r="AK963" s="84"/>
      <c r="AL963" s="84">
        <f t="shared" si="431"/>
        <v>0</v>
      </c>
      <c r="AM963" s="84">
        <f t="shared" si="446"/>
        <v>0</v>
      </c>
      <c r="AN963" s="84">
        <f t="shared" si="447"/>
        <v>0</v>
      </c>
      <c r="AO963" s="84">
        <f t="shared" si="432"/>
        <v>0</v>
      </c>
      <c r="AP963" s="84">
        <f t="shared" si="433"/>
        <v>0</v>
      </c>
      <c r="AQ963" s="84">
        <f t="shared" si="448"/>
        <v>0</v>
      </c>
      <c r="AR963" s="84">
        <f t="shared" si="457"/>
        <v>0</v>
      </c>
      <c r="AS963" s="84">
        <v>0</v>
      </c>
      <c r="AT963" s="84">
        <f t="shared" si="460"/>
        <v>0</v>
      </c>
      <c r="AU963" s="84">
        <v>0</v>
      </c>
      <c r="AV963" s="84">
        <f t="shared" si="434"/>
        <v>0</v>
      </c>
      <c r="AW963" s="84">
        <f t="shared" si="449"/>
        <v>0</v>
      </c>
      <c r="AX963" s="84">
        <f t="shared" si="435"/>
        <v>0</v>
      </c>
      <c r="AY963" s="84">
        <f t="shared" si="436"/>
        <v>0</v>
      </c>
      <c r="AZ963" s="84">
        <f t="shared" si="450"/>
        <v>0</v>
      </c>
      <c r="BA963" s="84">
        <f t="shared" si="437"/>
        <v>0</v>
      </c>
      <c r="BB963" s="84">
        <f t="shared" si="438"/>
        <v>0</v>
      </c>
      <c r="BC963" s="84">
        <f t="shared" si="451"/>
        <v>0</v>
      </c>
      <c r="BD963" s="84">
        <f t="shared" si="458"/>
        <v>0</v>
      </c>
      <c r="BE963" s="84">
        <v>0</v>
      </c>
      <c r="BF963" s="84">
        <f t="shared" si="452"/>
        <v>0</v>
      </c>
      <c r="BG963" s="84">
        <v>0</v>
      </c>
      <c r="BH963" s="84">
        <f t="shared" si="439"/>
        <v>0</v>
      </c>
      <c r="BI963" s="84">
        <f t="shared" si="453"/>
        <v>0</v>
      </c>
      <c r="BJ963" s="84">
        <f t="shared" si="440"/>
        <v>0</v>
      </c>
      <c r="BK963" s="84">
        <f t="shared" si="441"/>
        <v>0</v>
      </c>
      <c r="BL963" s="84">
        <f t="shared" si="454"/>
        <v>0</v>
      </c>
      <c r="BM963" s="84">
        <f t="shared" si="442"/>
        <v>0</v>
      </c>
      <c r="BN963" s="84">
        <f t="shared" si="443"/>
        <v>0</v>
      </c>
      <c r="BO963" s="84">
        <f t="shared" si="455"/>
        <v>0</v>
      </c>
      <c r="BP963" s="84">
        <f t="shared" si="459"/>
        <v>0</v>
      </c>
      <c r="BQ963" s="84">
        <v>0</v>
      </c>
      <c r="BR963" s="84">
        <f t="shared" si="456"/>
        <v>0</v>
      </c>
      <c r="BS963" s="84">
        <v>0</v>
      </c>
    </row>
    <row r="964" spans="1:71" s="85" customFormat="1">
      <c r="A964" s="69">
        <v>955</v>
      </c>
      <c r="B964" s="1"/>
      <c r="C964" s="1"/>
      <c r="D964" s="2"/>
      <c r="E964" s="3"/>
      <c r="F964" s="4"/>
      <c r="G964" s="2"/>
      <c r="H964" s="4"/>
      <c r="I964" s="4"/>
      <c r="J964" s="4"/>
      <c r="K964" s="5"/>
      <c r="L964" s="32"/>
      <c r="M964" s="4"/>
      <c r="N964" s="4"/>
      <c r="O964" s="5"/>
      <c r="P964" s="32"/>
      <c r="Q964" s="4"/>
      <c r="R964" s="4"/>
      <c r="S964" s="47"/>
      <c r="T964" s="32"/>
      <c r="U964" s="4"/>
      <c r="V964" s="4"/>
      <c r="W964" s="47"/>
      <c r="X964" s="86">
        <f>IF(Dane!$E$3=1,AL964+AX964+BJ964,IF(Dane!$E$3=2,AR964+BD964+BP964,AT964+BF964+BR964))</f>
        <v>0</v>
      </c>
      <c r="Y964" s="87">
        <f>IF(Dane!$E$3=1,AM964+AY964+BK964,IF(Dane!$E$3=2,AS964+BE964+BQ964,AU964+BG964+BS964))</f>
        <v>0</v>
      </c>
      <c r="Z964" s="87">
        <f>IF(((H964*Dane!$C$9)-X964)&lt;0,0,(H964*Dane!$C$9)-X964)</f>
        <v>0</v>
      </c>
      <c r="AA964" s="88">
        <f>IFERROR(IF(((I964*Dane!$C$9)-Y964)&lt;0,0,(I964*Dane!$C$9)-Y964),0)</f>
        <v>0</v>
      </c>
      <c r="AB964" s="74"/>
      <c r="AC964" s="83">
        <f>IF(Dane!$E$3=1,AL964,IF(Dane!$E$3=2,AR964,AT964))</f>
        <v>0</v>
      </c>
      <c r="AD964" s="83">
        <f>IF(Dane!$E$3=1,AM964,IF(Dane!$E$3=2,AS964,AU964))</f>
        <v>0</v>
      </c>
      <c r="AE964" s="83">
        <f>IF(Dane!$E$3=1,AX964,IF(Dane!$E$3=2,BD964,BF964))</f>
        <v>0</v>
      </c>
      <c r="AF964" s="83">
        <f>IF(Dane!$E$3=1,AY964,IF(Dane!$E$3=2,BE964,BG964))</f>
        <v>0</v>
      </c>
      <c r="AG964" s="83">
        <f>IF(Dane!$E$3=1,BJ964,IF(Dane!$E$3=2,BP964,BR964))</f>
        <v>0</v>
      </c>
      <c r="AH964" s="83">
        <f>IF(Dane!$E$3=1,BK964,IF(Dane!$E$3=2,BQ964,BS964))</f>
        <v>0</v>
      </c>
      <c r="AI964" s="84">
        <f t="shared" si="444"/>
        <v>0</v>
      </c>
      <c r="AJ964" s="84">
        <f t="shared" si="445"/>
        <v>0</v>
      </c>
      <c r="AK964" s="84"/>
      <c r="AL964" s="84">
        <f t="shared" si="431"/>
        <v>0</v>
      </c>
      <c r="AM964" s="84">
        <f t="shared" si="446"/>
        <v>0</v>
      </c>
      <c r="AN964" s="84">
        <f t="shared" si="447"/>
        <v>0</v>
      </c>
      <c r="AO964" s="84">
        <f t="shared" si="432"/>
        <v>0</v>
      </c>
      <c r="AP964" s="84">
        <f t="shared" si="433"/>
        <v>0</v>
      </c>
      <c r="AQ964" s="84">
        <f t="shared" si="448"/>
        <v>0</v>
      </c>
      <c r="AR964" s="84">
        <f t="shared" si="457"/>
        <v>0</v>
      </c>
      <c r="AS964" s="84">
        <v>0</v>
      </c>
      <c r="AT964" s="84">
        <f t="shared" si="460"/>
        <v>0</v>
      </c>
      <c r="AU964" s="84">
        <v>0</v>
      </c>
      <c r="AV964" s="84">
        <f t="shared" si="434"/>
        <v>0</v>
      </c>
      <c r="AW964" s="84">
        <f t="shared" si="449"/>
        <v>0</v>
      </c>
      <c r="AX964" s="84">
        <f t="shared" si="435"/>
        <v>0</v>
      </c>
      <c r="AY964" s="84">
        <f t="shared" si="436"/>
        <v>0</v>
      </c>
      <c r="AZ964" s="84">
        <f t="shared" si="450"/>
        <v>0</v>
      </c>
      <c r="BA964" s="84">
        <f t="shared" si="437"/>
        <v>0</v>
      </c>
      <c r="BB964" s="84">
        <f t="shared" si="438"/>
        <v>0</v>
      </c>
      <c r="BC964" s="84">
        <f t="shared" si="451"/>
        <v>0</v>
      </c>
      <c r="BD964" s="84">
        <f t="shared" si="458"/>
        <v>0</v>
      </c>
      <c r="BE964" s="84">
        <v>0</v>
      </c>
      <c r="BF964" s="84">
        <f t="shared" si="452"/>
        <v>0</v>
      </c>
      <c r="BG964" s="84">
        <v>0</v>
      </c>
      <c r="BH964" s="84">
        <f t="shared" si="439"/>
        <v>0</v>
      </c>
      <c r="BI964" s="84">
        <f t="shared" si="453"/>
        <v>0</v>
      </c>
      <c r="BJ964" s="84">
        <f t="shared" si="440"/>
        <v>0</v>
      </c>
      <c r="BK964" s="84">
        <f t="shared" si="441"/>
        <v>0</v>
      </c>
      <c r="BL964" s="84">
        <f t="shared" si="454"/>
        <v>0</v>
      </c>
      <c r="BM964" s="84">
        <f t="shared" si="442"/>
        <v>0</v>
      </c>
      <c r="BN964" s="84">
        <f t="shared" si="443"/>
        <v>0</v>
      </c>
      <c r="BO964" s="84">
        <f t="shared" si="455"/>
        <v>0</v>
      </c>
      <c r="BP964" s="84">
        <f t="shared" si="459"/>
        <v>0</v>
      </c>
      <c r="BQ964" s="84">
        <v>0</v>
      </c>
      <c r="BR964" s="84">
        <f t="shared" si="456"/>
        <v>0</v>
      </c>
      <c r="BS964" s="84">
        <v>0</v>
      </c>
    </row>
    <row r="965" spans="1:71" s="85" customFormat="1">
      <c r="A965" s="69">
        <v>956</v>
      </c>
      <c r="B965" s="1"/>
      <c r="C965" s="1"/>
      <c r="D965" s="2"/>
      <c r="E965" s="3"/>
      <c r="F965" s="4"/>
      <c r="G965" s="2"/>
      <c r="H965" s="4"/>
      <c r="I965" s="4"/>
      <c r="J965" s="4"/>
      <c r="K965" s="5"/>
      <c r="L965" s="32"/>
      <c r="M965" s="4"/>
      <c r="N965" s="4"/>
      <c r="O965" s="5"/>
      <c r="P965" s="32"/>
      <c r="Q965" s="4"/>
      <c r="R965" s="4"/>
      <c r="S965" s="47"/>
      <c r="T965" s="32"/>
      <c r="U965" s="4"/>
      <c r="V965" s="4"/>
      <c r="W965" s="47"/>
      <c r="X965" s="86">
        <f>IF(Dane!$E$3=1,AL965+AX965+BJ965,IF(Dane!$E$3=2,AR965+BD965+BP965,AT965+BF965+BR965))</f>
        <v>0</v>
      </c>
      <c r="Y965" s="87">
        <f>IF(Dane!$E$3=1,AM965+AY965+BK965,IF(Dane!$E$3=2,AS965+BE965+BQ965,AU965+BG965+BS965))</f>
        <v>0</v>
      </c>
      <c r="Z965" s="87">
        <f>IF(((H965*Dane!$C$9)-X965)&lt;0,0,(H965*Dane!$C$9)-X965)</f>
        <v>0</v>
      </c>
      <c r="AA965" s="88">
        <f>IFERROR(IF(((I965*Dane!$C$9)-Y965)&lt;0,0,(I965*Dane!$C$9)-Y965),0)</f>
        <v>0</v>
      </c>
      <c r="AB965" s="74"/>
      <c r="AC965" s="83">
        <f>IF(Dane!$E$3=1,AL965,IF(Dane!$E$3=2,AR965,AT965))</f>
        <v>0</v>
      </c>
      <c r="AD965" s="83">
        <f>IF(Dane!$E$3=1,AM965,IF(Dane!$E$3=2,AS965,AU965))</f>
        <v>0</v>
      </c>
      <c r="AE965" s="83">
        <f>IF(Dane!$E$3=1,AX965,IF(Dane!$E$3=2,BD965,BF965))</f>
        <v>0</v>
      </c>
      <c r="AF965" s="83">
        <f>IF(Dane!$E$3=1,AY965,IF(Dane!$E$3=2,BE965,BG965))</f>
        <v>0</v>
      </c>
      <c r="AG965" s="83">
        <f>IF(Dane!$E$3=1,BJ965,IF(Dane!$E$3=2,BP965,BR965))</f>
        <v>0</v>
      </c>
      <c r="AH965" s="83">
        <f>IF(Dane!$E$3=1,BK965,IF(Dane!$E$3=2,BQ965,BS965))</f>
        <v>0</v>
      </c>
      <c r="AI965" s="84">
        <f t="shared" si="444"/>
        <v>0</v>
      </c>
      <c r="AJ965" s="84">
        <f t="shared" si="445"/>
        <v>0</v>
      </c>
      <c r="AK965" s="84"/>
      <c r="AL965" s="84">
        <f t="shared" si="431"/>
        <v>0</v>
      </c>
      <c r="AM965" s="84">
        <f t="shared" si="446"/>
        <v>0</v>
      </c>
      <c r="AN965" s="84">
        <f t="shared" si="447"/>
        <v>0</v>
      </c>
      <c r="AO965" s="84">
        <f t="shared" si="432"/>
        <v>0</v>
      </c>
      <c r="AP965" s="84">
        <f t="shared" si="433"/>
        <v>0</v>
      </c>
      <c r="AQ965" s="84">
        <f t="shared" si="448"/>
        <v>0</v>
      </c>
      <c r="AR965" s="84">
        <f t="shared" si="457"/>
        <v>0</v>
      </c>
      <c r="AS965" s="84">
        <v>0</v>
      </c>
      <c r="AT965" s="84">
        <f t="shared" si="460"/>
        <v>0</v>
      </c>
      <c r="AU965" s="84">
        <v>0</v>
      </c>
      <c r="AV965" s="84">
        <f t="shared" si="434"/>
        <v>0</v>
      </c>
      <c r="AW965" s="84">
        <f t="shared" si="449"/>
        <v>0</v>
      </c>
      <c r="AX965" s="84">
        <f t="shared" si="435"/>
        <v>0</v>
      </c>
      <c r="AY965" s="84">
        <f t="shared" si="436"/>
        <v>0</v>
      </c>
      <c r="AZ965" s="84">
        <f t="shared" si="450"/>
        <v>0</v>
      </c>
      <c r="BA965" s="84">
        <f t="shared" si="437"/>
        <v>0</v>
      </c>
      <c r="BB965" s="84">
        <f t="shared" si="438"/>
        <v>0</v>
      </c>
      <c r="BC965" s="84">
        <f t="shared" si="451"/>
        <v>0</v>
      </c>
      <c r="BD965" s="84">
        <f t="shared" si="458"/>
        <v>0</v>
      </c>
      <c r="BE965" s="84">
        <v>0</v>
      </c>
      <c r="BF965" s="84">
        <f t="shared" si="452"/>
        <v>0</v>
      </c>
      <c r="BG965" s="84">
        <v>0</v>
      </c>
      <c r="BH965" s="84">
        <f t="shared" si="439"/>
        <v>0</v>
      </c>
      <c r="BI965" s="84">
        <f t="shared" si="453"/>
        <v>0</v>
      </c>
      <c r="BJ965" s="84">
        <f t="shared" si="440"/>
        <v>0</v>
      </c>
      <c r="BK965" s="84">
        <f t="shared" si="441"/>
        <v>0</v>
      </c>
      <c r="BL965" s="84">
        <f t="shared" si="454"/>
        <v>0</v>
      </c>
      <c r="BM965" s="84">
        <f t="shared" si="442"/>
        <v>0</v>
      </c>
      <c r="BN965" s="84">
        <f t="shared" si="443"/>
        <v>0</v>
      </c>
      <c r="BO965" s="84">
        <f t="shared" si="455"/>
        <v>0</v>
      </c>
      <c r="BP965" s="84">
        <f t="shared" si="459"/>
        <v>0</v>
      </c>
      <c r="BQ965" s="84">
        <v>0</v>
      </c>
      <c r="BR965" s="84">
        <f t="shared" si="456"/>
        <v>0</v>
      </c>
      <c r="BS965" s="84">
        <v>0</v>
      </c>
    </row>
    <row r="966" spans="1:71" s="85" customFormat="1">
      <c r="A966" s="69">
        <v>957</v>
      </c>
      <c r="B966" s="1"/>
      <c r="C966" s="1"/>
      <c r="D966" s="2"/>
      <c r="E966" s="3"/>
      <c r="F966" s="4"/>
      <c r="G966" s="2"/>
      <c r="H966" s="4"/>
      <c r="I966" s="4"/>
      <c r="J966" s="4"/>
      <c r="K966" s="5"/>
      <c r="L966" s="32"/>
      <c r="M966" s="4"/>
      <c r="N966" s="4"/>
      <c r="O966" s="5"/>
      <c r="P966" s="32"/>
      <c r="Q966" s="4"/>
      <c r="R966" s="4"/>
      <c r="S966" s="47"/>
      <c r="T966" s="32"/>
      <c r="U966" s="4"/>
      <c r="V966" s="4"/>
      <c r="W966" s="47"/>
      <c r="X966" s="86">
        <f>IF(Dane!$E$3=1,AL966+AX966+BJ966,IF(Dane!$E$3=2,AR966+BD966+BP966,AT966+BF966+BR966))</f>
        <v>0</v>
      </c>
      <c r="Y966" s="87">
        <f>IF(Dane!$E$3=1,AM966+AY966+BK966,IF(Dane!$E$3=2,AS966+BE966+BQ966,AU966+BG966+BS966))</f>
        <v>0</v>
      </c>
      <c r="Z966" s="87">
        <f>IF(((H966*Dane!$C$9)-X966)&lt;0,0,(H966*Dane!$C$9)-X966)</f>
        <v>0</v>
      </c>
      <c r="AA966" s="88">
        <f>IFERROR(IF(((I966*Dane!$C$9)-Y966)&lt;0,0,(I966*Dane!$C$9)-Y966),0)</f>
        <v>0</v>
      </c>
      <c r="AB966" s="74"/>
      <c r="AC966" s="83">
        <f>IF(Dane!$E$3=1,AL966,IF(Dane!$E$3=2,AR966,AT966))</f>
        <v>0</v>
      </c>
      <c r="AD966" s="83">
        <f>IF(Dane!$E$3=1,AM966,IF(Dane!$E$3=2,AS966,AU966))</f>
        <v>0</v>
      </c>
      <c r="AE966" s="83">
        <f>IF(Dane!$E$3=1,AX966,IF(Dane!$E$3=2,BD966,BF966))</f>
        <v>0</v>
      </c>
      <c r="AF966" s="83">
        <f>IF(Dane!$E$3=1,AY966,IF(Dane!$E$3=2,BE966,BG966))</f>
        <v>0</v>
      </c>
      <c r="AG966" s="83">
        <f>IF(Dane!$E$3=1,BJ966,IF(Dane!$E$3=2,BP966,BR966))</f>
        <v>0</v>
      </c>
      <c r="AH966" s="83">
        <f>IF(Dane!$E$3=1,BK966,IF(Dane!$E$3=2,BQ966,BS966))</f>
        <v>0</v>
      </c>
      <c r="AI966" s="84">
        <f t="shared" si="444"/>
        <v>0</v>
      </c>
      <c r="AJ966" s="84">
        <f t="shared" si="445"/>
        <v>0</v>
      </c>
      <c r="AK966" s="84"/>
      <c r="AL966" s="84">
        <f t="shared" si="431"/>
        <v>0</v>
      </c>
      <c r="AM966" s="84">
        <f t="shared" si="446"/>
        <v>0</v>
      </c>
      <c r="AN966" s="84">
        <f t="shared" si="447"/>
        <v>0</v>
      </c>
      <c r="AO966" s="84">
        <f t="shared" si="432"/>
        <v>0</v>
      </c>
      <c r="AP966" s="84">
        <f t="shared" si="433"/>
        <v>0</v>
      </c>
      <c r="AQ966" s="84">
        <f t="shared" si="448"/>
        <v>0</v>
      </c>
      <c r="AR966" s="84">
        <f t="shared" si="457"/>
        <v>0</v>
      </c>
      <c r="AS966" s="84">
        <v>0</v>
      </c>
      <c r="AT966" s="84">
        <f t="shared" si="460"/>
        <v>0</v>
      </c>
      <c r="AU966" s="84">
        <v>0</v>
      </c>
      <c r="AV966" s="84">
        <f t="shared" si="434"/>
        <v>0</v>
      </c>
      <c r="AW966" s="84">
        <f t="shared" si="449"/>
        <v>0</v>
      </c>
      <c r="AX966" s="84">
        <f t="shared" si="435"/>
        <v>0</v>
      </c>
      <c r="AY966" s="84">
        <f t="shared" si="436"/>
        <v>0</v>
      </c>
      <c r="AZ966" s="84">
        <f t="shared" si="450"/>
        <v>0</v>
      </c>
      <c r="BA966" s="84">
        <f t="shared" si="437"/>
        <v>0</v>
      </c>
      <c r="BB966" s="84">
        <f t="shared" si="438"/>
        <v>0</v>
      </c>
      <c r="BC966" s="84">
        <f t="shared" si="451"/>
        <v>0</v>
      </c>
      <c r="BD966" s="84">
        <f t="shared" si="458"/>
        <v>0</v>
      </c>
      <c r="BE966" s="84">
        <v>0</v>
      </c>
      <c r="BF966" s="84">
        <f t="shared" si="452"/>
        <v>0</v>
      </c>
      <c r="BG966" s="84">
        <v>0</v>
      </c>
      <c r="BH966" s="84">
        <f t="shared" si="439"/>
        <v>0</v>
      </c>
      <c r="BI966" s="84">
        <f t="shared" si="453"/>
        <v>0</v>
      </c>
      <c r="BJ966" s="84">
        <f t="shared" si="440"/>
        <v>0</v>
      </c>
      <c r="BK966" s="84">
        <f t="shared" si="441"/>
        <v>0</v>
      </c>
      <c r="BL966" s="84">
        <f t="shared" si="454"/>
        <v>0</v>
      </c>
      <c r="BM966" s="84">
        <f t="shared" si="442"/>
        <v>0</v>
      </c>
      <c r="BN966" s="84">
        <f t="shared" si="443"/>
        <v>0</v>
      </c>
      <c r="BO966" s="84">
        <f t="shared" si="455"/>
        <v>0</v>
      </c>
      <c r="BP966" s="84">
        <f t="shared" si="459"/>
        <v>0</v>
      </c>
      <c r="BQ966" s="84">
        <v>0</v>
      </c>
      <c r="BR966" s="84">
        <f t="shared" si="456"/>
        <v>0</v>
      </c>
      <c r="BS966" s="84">
        <v>0</v>
      </c>
    </row>
    <row r="967" spans="1:71" s="85" customFormat="1">
      <c r="A967" s="69">
        <v>958</v>
      </c>
      <c r="B967" s="1"/>
      <c r="C967" s="1"/>
      <c r="D967" s="2"/>
      <c r="E967" s="3"/>
      <c r="F967" s="4"/>
      <c r="G967" s="2"/>
      <c r="H967" s="4"/>
      <c r="I967" s="4"/>
      <c r="J967" s="4"/>
      <c r="K967" s="5"/>
      <c r="L967" s="32"/>
      <c r="M967" s="4"/>
      <c r="N967" s="4"/>
      <c r="O967" s="5"/>
      <c r="P967" s="32"/>
      <c r="Q967" s="4"/>
      <c r="R967" s="4"/>
      <c r="S967" s="47"/>
      <c r="T967" s="32"/>
      <c r="U967" s="4"/>
      <c r="V967" s="4"/>
      <c r="W967" s="47"/>
      <c r="X967" s="86">
        <f>IF(Dane!$E$3=1,AL967+AX967+BJ967,IF(Dane!$E$3=2,AR967+BD967+BP967,AT967+BF967+BR967))</f>
        <v>0</v>
      </c>
      <c r="Y967" s="87">
        <f>IF(Dane!$E$3=1,AM967+AY967+BK967,IF(Dane!$E$3=2,AS967+BE967+BQ967,AU967+BG967+BS967))</f>
        <v>0</v>
      </c>
      <c r="Z967" s="87">
        <f>IF(((H967*Dane!$C$9)-X967)&lt;0,0,(H967*Dane!$C$9)-X967)</f>
        <v>0</v>
      </c>
      <c r="AA967" s="88">
        <f>IFERROR(IF(((I967*Dane!$C$9)-Y967)&lt;0,0,(I967*Dane!$C$9)-Y967),0)</f>
        <v>0</v>
      </c>
      <c r="AB967" s="74"/>
      <c r="AC967" s="83">
        <f>IF(Dane!$E$3=1,AL967,IF(Dane!$E$3=2,AR967,AT967))</f>
        <v>0</v>
      </c>
      <c r="AD967" s="83">
        <f>IF(Dane!$E$3=1,AM967,IF(Dane!$E$3=2,AS967,AU967))</f>
        <v>0</v>
      </c>
      <c r="AE967" s="83">
        <f>IF(Dane!$E$3=1,AX967,IF(Dane!$E$3=2,BD967,BF967))</f>
        <v>0</v>
      </c>
      <c r="AF967" s="83">
        <f>IF(Dane!$E$3=1,AY967,IF(Dane!$E$3=2,BE967,BG967))</f>
        <v>0</v>
      </c>
      <c r="AG967" s="83">
        <f>IF(Dane!$E$3=1,BJ967,IF(Dane!$E$3=2,BP967,BR967))</f>
        <v>0</v>
      </c>
      <c r="AH967" s="83">
        <f>IF(Dane!$E$3=1,BK967,IF(Dane!$E$3=2,BQ967,BS967))</f>
        <v>0</v>
      </c>
      <c r="AI967" s="84">
        <f t="shared" si="444"/>
        <v>0</v>
      </c>
      <c r="AJ967" s="84">
        <f t="shared" si="445"/>
        <v>0</v>
      </c>
      <c r="AK967" s="84"/>
      <c r="AL967" s="84">
        <f t="shared" si="431"/>
        <v>0</v>
      </c>
      <c r="AM967" s="84">
        <f t="shared" si="446"/>
        <v>0</v>
      </c>
      <c r="AN967" s="84">
        <f t="shared" si="447"/>
        <v>0</v>
      </c>
      <c r="AO967" s="84">
        <f t="shared" si="432"/>
        <v>0</v>
      </c>
      <c r="AP967" s="84">
        <f t="shared" si="433"/>
        <v>0</v>
      </c>
      <c r="AQ967" s="84">
        <f t="shared" si="448"/>
        <v>0</v>
      </c>
      <c r="AR967" s="84">
        <f t="shared" si="457"/>
        <v>0</v>
      </c>
      <c r="AS967" s="84">
        <v>0</v>
      </c>
      <c r="AT967" s="84">
        <f t="shared" si="460"/>
        <v>0</v>
      </c>
      <c r="AU967" s="84">
        <v>0</v>
      </c>
      <c r="AV967" s="84">
        <f t="shared" si="434"/>
        <v>0</v>
      </c>
      <c r="AW967" s="84">
        <f t="shared" si="449"/>
        <v>0</v>
      </c>
      <c r="AX967" s="84">
        <f t="shared" si="435"/>
        <v>0</v>
      </c>
      <c r="AY967" s="84">
        <f t="shared" si="436"/>
        <v>0</v>
      </c>
      <c r="AZ967" s="84">
        <f t="shared" si="450"/>
        <v>0</v>
      </c>
      <c r="BA967" s="84">
        <f t="shared" si="437"/>
        <v>0</v>
      </c>
      <c r="BB967" s="84">
        <f t="shared" si="438"/>
        <v>0</v>
      </c>
      <c r="BC967" s="84">
        <f t="shared" si="451"/>
        <v>0</v>
      </c>
      <c r="BD967" s="84">
        <f t="shared" si="458"/>
        <v>0</v>
      </c>
      <c r="BE967" s="84">
        <v>0</v>
      </c>
      <c r="BF967" s="84">
        <f t="shared" si="452"/>
        <v>0</v>
      </c>
      <c r="BG967" s="84">
        <v>0</v>
      </c>
      <c r="BH967" s="84">
        <f t="shared" si="439"/>
        <v>0</v>
      </c>
      <c r="BI967" s="84">
        <f t="shared" si="453"/>
        <v>0</v>
      </c>
      <c r="BJ967" s="84">
        <f t="shared" si="440"/>
        <v>0</v>
      </c>
      <c r="BK967" s="84">
        <f t="shared" si="441"/>
        <v>0</v>
      </c>
      <c r="BL967" s="84">
        <f t="shared" si="454"/>
        <v>0</v>
      </c>
      <c r="BM967" s="84">
        <f t="shared" si="442"/>
        <v>0</v>
      </c>
      <c r="BN967" s="84">
        <f t="shared" si="443"/>
        <v>0</v>
      </c>
      <c r="BO967" s="84">
        <f t="shared" si="455"/>
        <v>0</v>
      </c>
      <c r="BP967" s="84">
        <f t="shared" si="459"/>
        <v>0</v>
      </c>
      <c r="BQ967" s="84">
        <v>0</v>
      </c>
      <c r="BR967" s="84">
        <f t="shared" si="456"/>
        <v>0</v>
      </c>
      <c r="BS967" s="84">
        <v>0</v>
      </c>
    </row>
    <row r="968" spans="1:71" s="85" customFormat="1">
      <c r="A968" s="69">
        <v>959</v>
      </c>
      <c r="B968" s="1"/>
      <c r="C968" s="1"/>
      <c r="D968" s="2"/>
      <c r="E968" s="3"/>
      <c r="F968" s="4"/>
      <c r="G968" s="2"/>
      <c r="H968" s="4"/>
      <c r="I968" s="4"/>
      <c r="J968" s="4"/>
      <c r="K968" s="5"/>
      <c r="L968" s="32"/>
      <c r="M968" s="4"/>
      <c r="N968" s="4"/>
      <c r="O968" s="5"/>
      <c r="P968" s="32"/>
      <c r="Q968" s="4"/>
      <c r="R968" s="4"/>
      <c r="S968" s="47"/>
      <c r="T968" s="32"/>
      <c r="U968" s="4"/>
      <c r="V968" s="4"/>
      <c r="W968" s="47"/>
      <c r="X968" s="86">
        <f>IF(Dane!$E$3=1,AL968+AX968+BJ968,IF(Dane!$E$3=2,AR968+BD968+BP968,AT968+BF968+BR968))</f>
        <v>0</v>
      </c>
      <c r="Y968" s="87">
        <f>IF(Dane!$E$3=1,AM968+AY968+BK968,IF(Dane!$E$3=2,AS968+BE968+BQ968,AU968+BG968+BS968))</f>
        <v>0</v>
      </c>
      <c r="Z968" s="87">
        <f>IF(((H968*Dane!$C$9)-X968)&lt;0,0,(H968*Dane!$C$9)-X968)</f>
        <v>0</v>
      </c>
      <c r="AA968" s="88">
        <f>IFERROR(IF(((I968*Dane!$C$9)-Y968)&lt;0,0,(I968*Dane!$C$9)-Y968),0)</f>
        <v>0</v>
      </c>
      <c r="AB968" s="74"/>
      <c r="AC968" s="83">
        <f>IF(Dane!$E$3=1,AL968,IF(Dane!$E$3=2,AR968,AT968))</f>
        <v>0</v>
      </c>
      <c r="AD968" s="83">
        <f>IF(Dane!$E$3=1,AM968,IF(Dane!$E$3=2,AS968,AU968))</f>
        <v>0</v>
      </c>
      <c r="AE968" s="83">
        <f>IF(Dane!$E$3=1,AX968,IF(Dane!$E$3=2,BD968,BF968))</f>
        <v>0</v>
      </c>
      <c r="AF968" s="83">
        <f>IF(Dane!$E$3=1,AY968,IF(Dane!$E$3=2,BE968,BG968))</f>
        <v>0</v>
      </c>
      <c r="AG968" s="83">
        <f>IF(Dane!$E$3=1,BJ968,IF(Dane!$E$3=2,BP968,BR968))</f>
        <v>0</v>
      </c>
      <c r="AH968" s="83">
        <f>IF(Dane!$E$3=1,BK968,IF(Dane!$E$3=2,BQ968,BS968))</f>
        <v>0</v>
      </c>
      <c r="AI968" s="84">
        <f t="shared" si="444"/>
        <v>0</v>
      </c>
      <c r="AJ968" s="84">
        <f t="shared" si="445"/>
        <v>0</v>
      </c>
      <c r="AK968" s="84"/>
      <c r="AL968" s="84">
        <f t="shared" si="431"/>
        <v>0</v>
      </c>
      <c r="AM968" s="84">
        <f t="shared" si="446"/>
        <v>0</v>
      </c>
      <c r="AN968" s="84">
        <f t="shared" si="447"/>
        <v>0</v>
      </c>
      <c r="AO968" s="84">
        <f t="shared" si="432"/>
        <v>0</v>
      </c>
      <c r="AP968" s="84">
        <f t="shared" si="433"/>
        <v>0</v>
      </c>
      <c r="AQ968" s="84">
        <f t="shared" si="448"/>
        <v>0</v>
      </c>
      <c r="AR968" s="84">
        <f t="shared" si="457"/>
        <v>0</v>
      </c>
      <c r="AS968" s="84">
        <v>0</v>
      </c>
      <c r="AT968" s="84">
        <f t="shared" si="460"/>
        <v>0</v>
      </c>
      <c r="AU968" s="84">
        <v>0</v>
      </c>
      <c r="AV968" s="84">
        <f t="shared" si="434"/>
        <v>0</v>
      </c>
      <c r="AW968" s="84">
        <f t="shared" si="449"/>
        <v>0</v>
      </c>
      <c r="AX968" s="84">
        <f t="shared" si="435"/>
        <v>0</v>
      </c>
      <c r="AY968" s="84">
        <f t="shared" si="436"/>
        <v>0</v>
      </c>
      <c r="AZ968" s="84">
        <f t="shared" si="450"/>
        <v>0</v>
      </c>
      <c r="BA968" s="84">
        <f t="shared" si="437"/>
        <v>0</v>
      </c>
      <c r="BB968" s="84">
        <f t="shared" si="438"/>
        <v>0</v>
      </c>
      <c r="BC968" s="84">
        <f t="shared" si="451"/>
        <v>0</v>
      </c>
      <c r="BD968" s="84">
        <f t="shared" si="458"/>
        <v>0</v>
      </c>
      <c r="BE968" s="84">
        <v>0</v>
      </c>
      <c r="BF968" s="84">
        <f t="shared" si="452"/>
        <v>0</v>
      </c>
      <c r="BG968" s="84">
        <v>0</v>
      </c>
      <c r="BH968" s="84">
        <f t="shared" si="439"/>
        <v>0</v>
      </c>
      <c r="BI968" s="84">
        <f t="shared" si="453"/>
        <v>0</v>
      </c>
      <c r="BJ968" s="84">
        <f t="shared" si="440"/>
        <v>0</v>
      </c>
      <c r="BK968" s="84">
        <f t="shared" si="441"/>
        <v>0</v>
      </c>
      <c r="BL968" s="84">
        <f t="shared" si="454"/>
        <v>0</v>
      </c>
      <c r="BM968" s="84">
        <f t="shared" si="442"/>
        <v>0</v>
      </c>
      <c r="BN968" s="84">
        <f t="shared" si="443"/>
        <v>0</v>
      </c>
      <c r="BO968" s="84">
        <f t="shared" si="455"/>
        <v>0</v>
      </c>
      <c r="BP968" s="84">
        <f t="shared" si="459"/>
        <v>0</v>
      </c>
      <c r="BQ968" s="84">
        <v>0</v>
      </c>
      <c r="BR968" s="84">
        <f t="shared" si="456"/>
        <v>0</v>
      </c>
      <c r="BS968" s="84">
        <v>0</v>
      </c>
    </row>
    <row r="969" spans="1:71" s="85" customFormat="1">
      <c r="A969" s="69">
        <v>960</v>
      </c>
      <c r="B969" s="1"/>
      <c r="C969" s="1"/>
      <c r="D969" s="2"/>
      <c r="E969" s="3"/>
      <c r="F969" s="4"/>
      <c r="G969" s="2"/>
      <c r="H969" s="4"/>
      <c r="I969" s="4"/>
      <c r="J969" s="4"/>
      <c r="K969" s="5"/>
      <c r="L969" s="32"/>
      <c r="M969" s="4"/>
      <c r="N969" s="4"/>
      <c r="O969" s="5"/>
      <c r="P969" s="32"/>
      <c r="Q969" s="4"/>
      <c r="R969" s="4"/>
      <c r="S969" s="47"/>
      <c r="T969" s="32"/>
      <c r="U969" s="4"/>
      <c r="V969" s="4"/>
      <c r="W969" s="47"/>
      <c r="X969" s="86">
        <f>IF(Dane!$E$3=1,AL969+AX969+BJ969,IF(Dane!$E$3=2,AR969+BD969+BP969,AT969+BF969+BR969))</f>
        <v>0</v>
      </c>
      <c r="Y969" s="87">
        <f>IF(Dane!$E$3=1,AM969+AY969+BK969,IF(Dane!$E$3=2,AS969+BE969+BQ969,AU969+BG969+BS969))</f>
        <v>0</v>
      </c>
      <c r="Z969" s="87">
        <f>IF(((H969*Dane!$C$9)-X969)&lt;0,0,(H969*Dane!$C$9)-X969)</f>
        <v>0</v>
      </c>
      <c r="AA969" s="88">
        <f>IFERROR(IF(((I969*Dane!$C$9)-Y969)&lt;0,0,(I969*Dane!$C$9)-Y969),0)</f>
        <v>0</v>
      </c>
      <c r="AB969" s="74"/>
      <c r="AC969" s="83">
        <f>IF(Dane!$E$3=1,AL969,IF(Dane!$E$3=2,AR969,AT969))</f>
        <v>0</v>
      </c>
      <c r="AD969" s="83">
        <f>IF(Dane!$E$3=1,AM969,IF(Dane!$E$3=2,AS969,AU969))</f>
        <v>0</v>
      </c>
      <c r="AE969" s="83">
        <f>IF(Dane!$E$3=1,AX969,IF(Dane!$E$3=2,BD969,BF969))</f>
        <v>0</v>
      </c>
      <c r="AF969" s="83">
        <f>IF(Dane!$E$3=1,AY969,IF(Dane!$E$3=2,BE969,BG969))</f>
        <v>0</v>
      </c>
      <c r="AG969" s="83">
        <f>IF(Dane!$E$3=1,BJ969,IF(Dane!$E$3=2,BP969,BR969))</f>
        <v>0</v>
      </c>
      <c r="AH969" s="83">
        <f>IF(Dane!$E$3=1,BK969,IF(Dane!$E$3=2,BQ969,BS969))</f>
        <v>0</v>
      </c>
      <c r="AI969" s="84">
        <f t="shared" si="444"/>
        <v>0</v>
      </c>
      <c r="AJ969" s="84">
        <f t="shared" si="445"/>
        <v>0</v>
      </c>
      <c r="AK969" s="84"/>
      <c r="AL969" s="84">
        <f t="shared" si="431"/>
        <v>0</v>
      </c>
      <c r="AM969" s="84">
        <f t="shared" si="446"/>
        <v>0</v>
      </c>
      <c r="AN969" s="84">
        <f t="shared" si="447"/>
        <v>0</v>
      </c>
      <c r="AO969" s="84">
        <f t="shared" si="432"/>
        <v>0</v>
      </c>
      <c r="AP969" s="84">
        <f t="shared" si="433"/>
        <v>0</v>
      </c>
      <c r="AQ969" s="84">
        <f t="shared" si="448"/>
        <v>0</v>
      </c>
      <c r="AR969" s="84">
        <f t="shared" si="457"/>
        <v>0</v>
      </c>
      <c r="AS969" s="84">
        <v>0</v>
      </c>
      <c r="AT969" s="84">
        <f t="shared" si="460"/>
        <v>0</v>
      </c>
      <c r="AU969" s="84">
        <v>0</v>
      </c>
      <c r="AV969" s="84">
        <f t="shared" si="434"/>
        <v>0</v>
      </c>
      <c r="AW969" s="84">
        <f t="shared" si="449"/>
        <v>0</v>
      </c>
      <c r="AX969" s="84">
        <f t="shared" si="435"/>
        <v>0</v>
      </c>
      <c r="AY969" s="84">
        <f t="shared" si="436"/>
        <v>0</v>
      </c>
      <c r="AZ969" s="84">
        <f t="shared" si="450"/>
        <v>0</v>
      </c>
      <c r="BA969" s="84">
        <f t="shared" si="437"/>
        <v>0</v>
      </c>
      <c r="BB969" s="84">
        <f t="shared" si="438"/>
        <v>0</v>
      </c>
      <c r="BC969" s="84">
        <f t="shared" si="451"/>
        <v>0</v>
      </c>
      <c r="BD969" s="84">
        <f t="shared" si="458"/>
        <v>0</v>
      </c>
      <c r="BE969" s="84">
        <v>0</v>
      </c>
      <c r="BF969" s="84">
        <f t="shared" si="452"/>
        <v>0</v>
      </c>
      <c r="BG969" s="84">
        <v>0</v>
      </c>
      <c r="BH969" s="84">
        <f t="shared" si="439"/>
        <v>0</v>
      </c>
      <c r="BI969" s="84">
        <f t="shared" si="453"/>
        <v>0</v>
      </c>
      <c r="BJ969" s="84">
        <f t="shared" si="440"/>
        <v>0</v>
      </c>
      <c r="BK969" s="84">
        <f t="shared" si="441"/>
        <v>0</v>
      </c>
      <c r="BL969" s="84">
        <f t="shared" si="454"/>
        <v>0</v>
      </c>
      <c r="BM969" s="84">
        <f t="shared" si="442"/>
        <v>0</v>
      </c>
      <c r="BN969" s="84">
        <f t="shared" si="443"/>
        <v>0</v>
      </c>
      <c r="BO969" s="84">
        <f t="shared" si="455"/>
        <v>0</v>
      </c>
      <c r="BP969" s="84">
        <f t="shared" si="459"/>
        <v>0</v>
      </c>
      <c r="BQ969" s="84">
        <v>0</v>
      </c>
      <c r="BR969" s="84">
        <f t="shared" si="456"/>
        <v>0</v>
      </c>
      <c r="BS969" s="84">
        <v>0</v>
      </c>
    </row>
    <row r="970" spans="1:71" s="85" customFormat="1">
      <c r="A970" s="69">
        <v>961</v>
      </c>
      <c r="B970" s="1"/>
      <c r="C970" s="1"/>
      <c r="D970" s="2"/>
      <c r="E970" s="3"/>
      <c r="F970" s="4"/>
      <c r="G970" s="2"/>
      <c r="H970" s="4"/>
      <c r="I970" s="4"/>
      <c r="J970" s="4"/>
      <c r="K970" s="5"/>
      <c r="L970" s="32"/>
      <c r="M970" s="4"/>
      <c r="N970" s="4"/>
      <c r="O970" s="5"/>
      <c r="P970" s="32"/>
      <c r="Q970" s="4"/>
      <c r="R970" s="4"/>
      <c r="S970" s="47"/>
      <c r="T970" s="32"/>
      <c r="U970" s="4"/>
      <c r="V970" s="4"/>
      <c r="W970" s="47"/>
      <c r="X970" s="86">
        <f>IF(Dane!$E$3=1,AL970+AX970+BJ970,IF(Dane!$E$3=2,AR970+BD970+BP970,AT970+BF970+BR970))</f>
        <v>0</v>
      </c>
      <c r="Y970" s="87">
        <f>IF(Dane!$E$3=1,AM970+AY970+BK970,IF(Dane!$E$3=2,AS970+BE970+BQ970,AU970+BG970+BS970))</f>
        <v>0</v>
      </c>
      <c r="Z970" s="87">
        <f>IF(((H970*Dane!$C$9)-X970)&lt;0,0,(H970*Dane!$C$9)-X970)</f>
        <v>0</v>
      </c>
      <c r="AA970" s="88">
        <f>IFERROR(IF(((I970*Dane!$C$9)-Y970)&lt;0,0,(I970*Dane!$C$9)-Y970),0)</f>
        <v>0</v>
      </c>
      <c r="AB970" s="74"/>
      <c r="AC970" s="83">
        <f>IF(Dane!$E$3=1,AL970,IF(Dane!$E$3=2,AR970,AT970))</f>
        <v>0</v>
      </c>
      <c r="AD970" s="83">
        <f>IF(Dane!$E$3=1,AM970,IF(Dane!$E$3=2,AS970,AU970))</f>
        <v>0</v>
      </c>
      <c r="AE970" s="83">
        <f>IF(Dane!$E$3=1,AX970,IF(Dane!$E$3=2,BD970,BF970))</f>
        <v>0</v>
      </c>
      <c r="AF970" s="83">
        <f>IF(Dane!$E$3=1,AY970,IF(Dane!$E$3=2,BE970,BG970))</f>
        <v>0</v>
      </c>
      <c r="AG970" s="83">
        <f>IF(Dane!$E$3=1,BJ970,IF(Dane!$E$3=2,BP970,BR970))</f>
        <v>0</v>
      </c>
      <c r="AH970" s="83">
        <f>IF(Dane!$E$3=1,BK970,IF(Dane!$E$3=2,BQ970,BS970))</f>
        <v>0</v>
      </c>
      <c r="AI970" s="84">
        <f t="shared" si="444"/>
        <v>0</v>
      </c>
      <c r="AJ970" s="84">
        <f t="shared" si="445"/>
        <v>0</v>
      </c>
      <c r="AK970" s="84"/>
      <c r="AL970" s="84">
        <f t="shared" ref="AL970:AL1033" si="461">IF(H970&gt;AI970,AI970,H970)</f>
        <v>0</v>
      </c>
      <c r="AM970" s="84">
        <f t="shared" si="446"/>
        <v>0</v>
      </c>
      <c r="AN970" s="84">
        <f t="shared" si="447"/>
        <v>0</v>
      </c>
      <c r="AO970" s="84">
        <f t="shared" ref="AO970:AO1033" si="462">ROUND(L970-ROUND(L970*0.0976,2)-ROUND(L970*0.015,2)-ROUND(L970*0.0245,2)-ROUND((L970-ROUND(L970*0.0976,2)-ROUND(L970*0.015,2)-ROUND(L970*0.0245,2))*0.09,2),2)</f>
        <v>0</v>
      </c>
      <c r="AP970" s="84">
        <f t="shared" ref="AP970:AP1033" si="463">ROUND(M970-ROUND(M970*0.09,2),2)</f>
        <v>0</v>
      </c>
      <c r="AQ970" s="84">
        <f t="shared" si="448"/>
        <v>0</v>
      </c>
      <c r="AR970" s="84">
        <f t="shared" si="457"/>
        <v>0</v>
      </c>
      <c r="AS970" s="84">
        <v>0</v>
      </c>
      <c r="AT970" s="84">
        <f t="shared" si="460"/>
        <v>0</v>
      </c>
      <c r="AU970" s="84">
        <v>0</v>
      </c>
      <c r="AV970" s="84">
        <f t="shared" ref="AV970:AV1033" si="464">IF(ROUND((P970+Q970)*0.5,2)&gt;$AI$1,$AI$1,ROUND((P970+Q970)*0.5,2))</f>
        <v>0</v>
      </c>
      <c r="AW970" s="84">
        <f t="shared" si="449"/>
        <v>0</v>
      </c>
      <c r="AX970" s="84">
        <f t="shared" ref="AX970:AX1033" si="465">IF(H970&gt;AV970,AV970,H970)</f>
        <v>0</v>
      </c>
      <c r="AY970" s="84">
        <f t="shared" ref="AY970:AY1033" si="466">IF(AW970&gt;I970,I970,AW970)</f>
        <v>0</v>
      </c>
      <c r="AZ970" s="84">
        <f t="shared" si="450"/>
        <v>0</v>
      </c>
      <c r="BA970" s="84">
        <f t="shared" ref="BA970:BA1033" si="467">ROUND(P970-ROUND(P970*0.0976,2)-ROUND(P970*0.015,2)-ROUND(P970*0.0245,2)-ROUND((P970-ROUND(P970*0.0976,2)-ROUND(P970*0.015,2)-ROUND(P970*0.0245,2))*0.09,2),2)</f>
        <v>0</v>
      </c>
      <c r="BB970" s="84">
        <f t="shared" ref="BB970:BB1033" si="468">ROUND(Q970-ROUND(Q970*0.09,2),2)</f>
        <v>0</v>
      </c>
      <c r="BC970" s="84">
        <f t="shared" si="451"/>
        <v>0</v>
      </c>
      <c r="BD970" s="84">
        <f t="shared" si="458"/>
        <v>0</v>
      </c>
      <c r="BE970" s="84">
        <v>0</v>
      </c>
      <c r="BF970" s="84">
        <f t="shared" si="452"/>
        <v>0</v>
      </c>
      <c r="BG970" s="84">
        <v>0</v>
      </c>
      <c r="BH970" s="84">
        <f t="shared" ref="BH970:BH1033" si="469">IF(ROUND((T970+U970)*0.5,2)&gt;$AI$1,$AI$1,ROUND((T970+U970)*0.5,2))</f>
        <v>0</v>
      </c>
      <c r="BI970" s="84">
        <f t="shared" si="453"/>
        <v>0</v>
      </c>
      <c r="BJ970" s="84">
        <f t="shared" ref="BJ970:BJ1033" si="470">IF(H970&gt;BH970,BH970,H970)</f>
        <v>0</v>
      </c>
      <c r="BK970" s="84">
        <f t="shared" ref="BK970:BK1033" si="471">IF(BI970&gt;I970,I970,BI970)</f>
        <v>0</v>
      </c>
      <c r="BL970" s="84">
        <f t="shared" si="454"/>
        <v>0</v>
      </c>
      <c r="BM970" s="84">
        <f t="shared" ref="BM970:BM1033" si="472">ROUND(T970-ROUND(T970*0.0976,2)-ROUND(T970*0.015,2)-ROUND(T970*0.0245,2)-ROUND((T970-ROUND(T970*0.0976,2)-ROUND(T970*0.015,2)-ROUND(T970*0.0245,2))*0.09,2),2)</f>
        <v>0</v>
      </c>
      <c r="BN970" s="84">
        <f t="shared" ref="BN970:BN1033" si="473">ROUND(U970-ROUND(U970*0.09,2),2)</f>
        <v>0</v>
      </c>
      <c r="BO970" s="84">
        <f t="shared" si="455"/>
        <v>0</v>
      </c>
      <c r="BP970" s="84">
        <f t="shared" si="459"/>
        <v>0</v>
      </c>
      <c r="BQ970" s="84">
        <v>0</v>
      </c>
      <c r="BR970" s="84">
        <f t="shared" si="456"/>
        <v>0</v>
      </c>
      <c r="BS970" s="84">
        <v>0</v>
      </c>
    </row>
    <row r="971" spans="1:71" s="85" customFormat="1">
      <c r="A971" s="69">
        <v>962</v>
      </c>
      <c r="B971" s="1"/>
      <c r="C971" s="1"/>
      <c r="D971" s="2"/>
      <c r="E971" s="3"/>
      <c r="F971" s="4"/>
      <c r="G971" s="2"/>
      <c r="H971" s="4"/>
      <c r="I971" s="4"/>
      <c r="J971" s="4"/>
      <c r="K971" s="5"/>
      <c r="L971" s="32"/>
      <c r="M971" s="4"/>
      <c r="N971" s="4"/>
      <c r="O971" s="5"/>
      <c r="P971" s="32"/>
      <c r="Q971" s="4"/>
      <c r="R971" s="4"/>
      <c r="S971" s="47"/>
      <c r="T971" s="32"/>
      <c r="U971" s="4"/>
      <c r="V971" s="4"/>
      <c r="W971" s="47"/>
      <c r="X971" s="86">
        <f>IF(Dane!$E$3=1,AL971+AX971+BJ971,IF(Dane!$E$3=2,AR971+BD971+BP971,AT971+BF971+BR971))</f>
        <v>0</v>
      </c>
      <c r="Y971" s="87">
        <f>IF(Dane!$E$3=1,AM971+AY971+BK971,IF(Dane!$E$3=2,AS971+BE971+BQ971,AU971+BG971+BS971))</f>
        <v>0</v>
      </c>
      <c r="Z971" s="87">
        <f>IF(((H971*Dane!$C$9)-X971)&lt;0,0,(H971*Dane!$C$9)-X971)</f>
        <v>0</v>
      </c>
      <c r="AA971" s="88">
        <f>IFERROR(IF(((I971*Dane!$C$9)-Y971)&lt;0,0,(I971*Dane!$C$9)-Y971),0)</f>
        <v>0</v>
      </c>
      <c r="AB971" s="74"/>
      <c r="AC971" s="83">
        <f>IF(Dane!$E$3=1,AL971,IF(Dane!$E$3=2,AR971,AT971))</f>
        <v>0</v>
      </c>
      <c r="AD971" s="83">
        <f>IF(Dane!$E$3=1,AM971,IF(Dane!$E$3=2,AS971,AU971))</f>
        <v>0</v>
      </c>
      <c r="AE971" s="83">
        <f>IF(Dane!$E$3=1,AX971,IF(Dane!$E$3=2,BD971,BF971))</f>
        <v>0</v>
      </c>
      <c r="AF971" s="83">
        <f>IF(Dane!$E$3=1,AY971,IF(Dane!$E$3=2,BE971,BG971))</f>
        <v>0</v>
      </c>
      <c r="AG971" s="83">
        <f>IF(Dane!$E$3=1,BJ971,IF(Dane!$E$3=2,BP971,BR971))</f>
        <v>0</v>
      </c>
      <c r="AH971" s="83">
        <f>IF(Dane!$E$3=1,BK971,IF(Dane!$E$3=2,BQ971,BS971))</f>
        <v>0</v>
      </c>
      <c r="AI971" s="84">
        <f t="shared" ref="AI971:AI1034" si="474">IF(ROUND((L971+M971)*0.5,2)&gt;$AI$1,$AI$1,ROUND((L971+M971)*0.5,2))</f>
        <v>0</v>
      </c>
      <c r="AJ971" s="84">
        <f t="shared" ref="AJ971:AJ1034" si="475">IF(ROUND(((L971*0.0976)+(L971*0.065)+(L971*$AK$1))/2,2)&gt;$AJ$1,$AJ$1,ROUND(((L971*0.0976)+(L971*0.065)+(L971*$AK$1))/2,2))</f>
        <v>0</v>
      </c>
      <c r="AK971" s="84"/>
      <c r="AL971" s="84">
        <f t="shared" si="461"/>
        <v>0</v>
      </c>
      <c r="AM971" s="84">
        <f t="shared" ref="AM971:AM1034" si="476">IF(AJ971&gt;I971,I971,AJ971)</f>
        <v>0</v>
      </c>
      <c r="AN971" s="84">
        <f t="shared" ref="AN971:AN1034" si="477">IF(ROUND(F971*0.5,2)&gt;$AI$1,ROUND($AI$1-($AI$1*0.0976)-($AI$1*0.015)-($AI$1*0.0245),2)-ROUND(ROUND($AI$1-($AI$1*0.0976)-($AI$1*0.015)-($AI$1*0.0245),2)*0.09,2),ROUND(ROUND(F971*0.5,2)-(ROUND(F971*0.5,2)*0.0976)-(ROUND(F971*0.5,2)*0.015)-(ROUND(F971*0.5,2)*0.0245),2)-ROUND(ROUND(ROUND(F971*0.5,2)-(ROUND(F971*0.5,2)*0.0976)-(ROUND(F971*0.5,2)*0.015)-(ROUND(F971*0.5,2)*0.0245),2)*0.09,2))</f>
        <v>0</v>
      </c>
      <c r="AO971" s="84">
        <f t="shared" si="462"/>
        <v>0</v>
      </c>
      <c r="AP971" s="84">
        <f t="shared" si="463"/>
        <v>0</v>
      </c>
      <c r="AQ971" s="84">
        <f t="shared" ref="AQ971:AQ1034" si="478">IF(ROUND((AO971+AP971)/2,2)&gt;$AL$1,$AL$1,ROUND((AO971+AP971)/2,2))</f>
        <v>0</v>
      </c>
      <c r="AR971" s="84">
        <f t="shared" si="457"/>
        <v>0</v>
      </c>
      <c r="AS971" s="84">
        <v>0</v>
      </c>
      <c r="AT971" s="84">
        <f t="shared" si="460"/>
        <v>0</v>
      </c>
      <c r="AU971" s="84">
        <v>0</v>
      </c>
      <c r="AV971" s="84">
        <f t="shared" si="464"/>
        <v>0</v>
      </c>
      <c r="AW971" s="84">
        <f t="shared" ref="AW971:AW1034" si="479">IF(ROUND(((P971*0.0976)+(P971*0.065)+(P971*$AK$1))/2,2)&gt;$AJ$1,$AJ$1,ROUND(((P971*0.0976)+(P971*0.065)+(P971*$AK$1))/2,2))</f>
        <v>0</v>
      </c>
      <c r="AX971" s="84">
        <f t="shared" si="465"/>
        <v>0</v>
      </c>
      <c r="AY971" s="84">
        <f t="shared" si="466"/>
        <v>0</v>
      </c>
      <c r="AZ971" s="84">
        <f t="shared" ref="AZ971:AZ1034" si="480">IF(ROUND(F971*0.5,2)&gt;$AI$1,ROUND($AI$1-($AI$1*0.0976)-($AI$1*0.015)-($AI$1*0.0245),2)-ROUND(ROUND($AI$1-($AI$1*0.0976)-($AI$1*0.015)-($AI$1*0.0245),2)*0.09,2),ROUND(ROUND(F971*0.5,2)-(ROUND(F971*0.5,2)*0.0976)-(ROUND(F971*0.5,2)*0.015)-(ROUND(F971*0.5,2)*0.0245),2)-ROUND(ROUND(ROUND(F971*0.5,2)-(ROUND(F971*0.5,2)*0.0976)-(ROUND(F971*0.5,2)*0.015)-(ROUND(F971*0.5,2)*0.0245),2)*0.09,2))</f>
        <v>0</v>
      </c>
      <c r="BA971" s="84">
        <f t="shared" si="467"/>
        <v>0</v>
      </c>
      <c r="BB971" s="84">
        <f t="shared" si="468"/>
        <v>0</v>
      </c>
      <c r="BC971" s="84">
        <f t="shared" ref="BC971:BC1034" si="481">IF(ROUND((BA971+BB971)/2,2)&gt;$AL$1,$AL$1,ROUND((BA971+BB971)/2,2))</f>
        <v>0</v>
      </c>
      <c r="BD971" s="84">
        <f t="shared" si="458"/>
        <v>0</v>
      </c>
      <c r="BE971" s="84">
        <v>0</v>
      </c>
      <c r="BF971" s="84">
        <f t="shared" ref="BF971:BF1034" si="482">IF(BC971&gt;AZ971,AZ971,BC971)</f>
        <v>0</v>
      </c>
      <c r="BG971" s="84">
        <v>0</v>
      </c>
      <c r="BH971" s="84">
        <f t="shared" si="469"/>
        <v>0</v>
      </c>
      <c r="BI971" s="84">
        <f t="shared" ref="BI971:BI1034" si="483">IF(ROUND(((T971*0.0976)+(T971*0.065)+(T971*$AK$1))/2,2)&gt;$AJ$1,$AJ$1,ROUND(((T971*0.0976)+(T971*0.065)+(T971*$AK$1))/2,2))</f>
        <v>0</v>
      </c>
      <c r="BJ971" s="84">
        <f t="shared" si="470"/>
        <v>0</v>
      </c>
      <c r="BK971" s="84">
        <f t="shared" si="471"/>
        <v>0</v>
      </c>
      <c r="BL971" s="84">
        <f t="shared" ref="BL971:BL1034" si="484">IF(ROUND(F971*0.5,2)&gt;$AI$1,ROUND($AI$1-($AI$1*0.0976)-($AI$1*0.015)-($AI$1*0.0245),2)-ROUND(ROUND($AI$1-($AI$1*0.0976)-($AI$1*0.015)-($AI$1*0.0245),2)*0.09,2),ROUND(ROUND(F971*0.5,2)-(ROUND(F971*0.5,2)*0.0976)-(ROUND(F971*0.5,2)*0.015)-(ROUND(F971*0.5,2)*0.0245),2)-ROUND(ROUND(ROUND(F971*0.5,2)-(ROUND(F971*0.5,2)*0.0976)-(ROUND(F971*0.5,2)*0.015)-(ROUND(F971*0.5,2)*0.0245),2)*0.09,2))</f>
        <v>0</v>
      </c>
      <c r="BM971" s="84">
        <f t="shared" si="472"/>
        <v>0</v>
      </c>
      <c r="BN971" s="84">
        <f t="shared" si="473"/>
        <v>0</v>
      </c>
      <c r="BO971" s="84">
        <f t="shared" ref="BO971:BO1034" si="485">IF(ROUND((BM971+BN971)/2,2)&gt;$AL$1,$AL$1,ROUND((BM971+BN971)/2,2))</f>
        <v>0</v>
      </c>
      <c r="BP971" s="84">
        <f t="shared" si="459"/>
        <v>0</v>
      </c>
      <c r="BQ971" s="84">
        <v>0</v>
      </c>
      <c r="BR971" s="84">
        <f t="shared" ref="BR971:BR1034" si="486">IF(BO971&gt;BL971,BL971,BO971)</f>
        <v>0</v>
      </c>
      <c r="BS971" s="84">
        <v>0</v>
      </c>
    </row>
    <row r="972" spans="1:71" s="85" customFormat="1">
      <c r="A972" s="69">
        <v>963</v>
      </c>
      <c r="B972" s="1"/>
      <c r="C972" s="1"/>
      <c r="D972" s="2"/>
      <c r="E972" s="3"/>
      <c r="F972" s="4"/>
      <c r="G972" s="2"/>
      <c r="H972" s="4"/>
      <c r="I972" s="4"/>
      <c r="J972" s="4"/>
      <c r="K972" s="5"/>
      <c r="L972" s="32"/>
      <c r="M972" s="4"/>
      <c r="N972" s="4"/>
      <c r="O972" s="5"/>
      <c r="P972" s="32"/>
      <c r="Q972" s="4"/>
      <c r="R972" s="4"/>
      <c r="S972" s="47"/>
      <c r="T972" s="32"/>
      <c r="U972" s="4"/>
      <c r="V972" s="4"/>
      <c r="W972" s="47"/>
      <c r="X972" s="86">
        <f>IF(Dane!$E$3=1,AL972+AX972+BJ972,IF(Dane!$E$3=2,AR972+BD972+BP972,AT972+BF972+BR972))</f>
        <v>0</v>
      </c>
      <c r="Y972" s="87">
        <f>IF(Dane!$E$3=1,AM972+AY972+BK972,IF(Dane!$E$3=2,AS972+BE972+BQ972,AU972+BG972+BS972))</f>
        <v>0</v>
      </c>
      <c r="Z972" s="87">
        <f>IF(((H972*Dane!$C$9)-X972)&lt;0,0,(H972*Dane!$C$9)-X972)</f>
        <v>0</v>
      </c>
      <c r="AA972" s="88">
        <f>IFERROR(IF(((I972*Dane!$C$9)-Y972)&lt;0,0,(I972*Dane!$C$9)-Y972),0)</f>
        <v>0</v>
      </c>
      <c r="AB972" s="74"/>
      <c r="AC972" s="83">
        <f>IF(Dane!$E$3=1,AL972,IF(Dane!$E$3=2,AR972,AT972))</f>
        <v>0</v>
      </c>
      <c r="AD972" s="83">
        <f>IF(Dane!$E$3=1,AM972,IF(Dane!$E$3=2,AS972,AU972))</f>
        <v>0</v>
      </c>
      <c r="AE972" s="83">
        <f>IF(Dane!$E$3=1,AX972,IF(Dane!$E$3=2,BD972,BF972))</f>
        <v>0</v>
      </c>
      <c r="AF972" s="83">
        <f>IF(Dane!$E$3=1,AY972,IF(Dane!$E$3=2,BE972,BG972))</f>
        <v>0</v>
      </c>
      <c r="AG972" s="83">
        <f>IF(Dane!$E$3=1,BJ972,IF(Dane!$E$3=2,BP972,BR972))</f>
        <v>0</v>
      </c>
      <c r="AH972" s="83">
        <f>IF(Dane!$E$3=1,BK972,IF(Dane!$E$3=2,BQ972,BS972))</f>
        <v>0</v>
      </c>
      <c r="AI972" s="84">
        <f t="shared" si="474"/>
        <v>0</v>
      </c>
      <c r="AJ972" s="84">
        <f t="shared" si="475"/>
        <v>0</v>
      </c>
      <c r="AK972" s="84"/>
      <c r="AL972" s="84">
        <f t="shared" si="461"/>
        <v>0</v>
      </c>
      <c r="AM972" s="84">
        <f t="shared" si="476"/>
        <v>0</v>
      </c>
      <c r="AN972" s="84">
        <f t="shared" si="477"/>
        <v>0</v>
      </c>
      <c r="AO972" s="84">
        <f t="shared" si="462"/>
        <v>0</v>
      </c>
      <c r="AP972" s="84">
        <f t="shared" si="463"/>
        <v>0</v>
      </c>
      <c r="AQ972" s="84">
        <f t="shared" si="478"/>
        <v>0</v>
      </c>
      <c r="AR972" s="84">
        <f t="shared" ref="AR972:AR1035" si="487">IF(AQ972&gt;AN972,AN972,AQ972)</f>
        <v>0</v>
      </c>
      <c r="AS972" s="84">
        <v>0</v>
      </c>
      <c r="AT972" s="84">
        <f t="shared" si="460"/>
        <v>0</v>
      </c>
      <c r="AU972" s="84">
        <v>0</v>
      </c>
      <c r="AV972" s="84">
        <f t="shared" si="464"/>
        <v>0</v>
      </c>
      <c r="AW972" s="84">
        <f t="shared" si="479"/>
        <v>0</v>
      </c>
      <c r="AX972" s="84">
        <f t="shared" si="465"/>
        <v>0</v>
      </c>
      <c r="AY972" s="84">
        <f t="shared" si="466"/>
        <v>0</v>
      </c>
      <c r="AZ972" s="84">
        <f t="shared" si="480"/>
        <v>0</v>
      </c>
      <c r="BA972" s="84">
        <f t="shared" si="467"/>
        <v>0</v>
      </c>
      <c r="BB972" s="84">
        <f t="shared" si="468"/>
        <v>0</v>
      </c>
      <c r="BC972" s="84">
        <f t="shared" si="481"/>
        <v>0</v>
      </c>
      <c r="BD972" s="84">
        <f t="shared" ref="BD972:BD1035" si="488">IF(BC972&gt;AZ972,AZ972,BC972)</f>
        <v>0</v>
      </c>
      <c r="BE972" s="84">
        <v>0</v>
      </c>
      <c r="BF972" s="84">
        <f t="shared" si="482"/>
        <v>0</v>
      </c>
      <c r="BG972" s="84">
        <v>0</v>
      </c>
      <c r="BH972" s="84">
        <f t="shared" si="469"/>
        <v>0</v>
      </c>
      <c r="BI972" s="84">
        <f t="shared" si="483"/>
        <v>0</v>
      </c>
      <c r="BJ972" s="84">
        <f t="shared" si="470"/>
        <v>0</v>
      </c>
      <c r="BK972" s="84">
        <f t="shared" si="471"/>
        <v>0</v>
      </c>
      <c r="BL972" s="84">
        <f t="shared" si="484"/>
        <v>0</v>
      </c>
      <c r="BM972" s="84">
        <f t="shared" si="472"/>
        <v>0</v>
      </c>
      <c r="BN972" s="84">
        <f t="shared" si="473"/>
        <v>0</v>
      </c>
      <c r="BO972" s="84">
        <f t="shared" si="485"/>
        <v>0</v>
      </c>
      <c r="BP972" s="84">
        <f t="shared" ref="BP972:BP1035" si="489">IF(BO972&gt;BL972,BL972,BO972)</f>
        <v>0</v>
      </c>
      <c r="BQ972" s="84">
        <v>0</v>
      </c>
      <c r="BR972" s="84">
        <f t="shared" si="486"/>
        <v>0</v>
      </c>
      <c r="BS972" s="84">
        <v>0</v>
      </c>
    </row>
    <row r="973" spans="1:71" s="85" customFormat="1">
      <c r="A973" s="69">
        <v>964</v>
      </c>
      <c r="B973" s="1"/>
      <c r="C973" s="1"/>
      <c r="D973" s="2"/>
      <c r="E973" s="3"/>
      <c r="F973" s="4"/>
      <c r="G973" s="2"/>
      <c r="H973" s="4"/>
      <c r="I973" s="4"/>
      <c r="J973" s="4"/>
      <c r="K973" s="5"/>
      <c r="L973" s="32"/>
      <c r="M973" s="4"/>
      <c r="N973" s="4"/>
      <c r="O973" s="5"/>
      <c r="P973" s="32"/>
      <c r="Q973" s="4"/>
      <c r="R973" s="4"/>
      <c r="S973" s="47"/>
      <c r="T973" s="32"/>
      <c r="U973" s="4"/>
      <c r="V973" s="4"/>
      <c r="W973" s="47"/>
      <c r="X973" s="86">
        <f>IF(Dane!$E$3=1,AL973+AX973+BJ973,IF(Dane!$E$3=2,AR973+BD973+BP973,AT973+BF973+BR973))</f>
        <v>0</v>
      </c>
      <c r="Y973" s="87">
        <f>IF(Dane!$E$3=1,AM973+AY973+BK973,IF(Dane!$E$3=2,AS973+BE973+BQ973,AU973+BG973+BS973))</f>
        <v>0</v>
      </c>
      <c r="Z973" s="87">
        <f>IF(((H973*Dane!$C$9)-X973)&lt;0,0,(H973*Dane!$C$9)-X973)</f>
        <v>0</v>
      </c>
      <c r="AA973" s="88">
        <f>IFERROR(IF(((I973*Dane!$C$9)-Y973)&lt;0,0,(I973*Dane!$C$9)-Y973),0)</f>
        <v>0</v>
      </c>
      <c r="AB973" s="74"/>
      <c r="AC973" s="83">
        <f>IF(Dane!$E$3=1,AL973,IF(Dane!$E$3=2,AR973,AT973))</f>
        <v>0</v>
      </c>
      <c r="AD973" s="83">
        <f>IF(Dane!$E$3=1,AM973,IF(Dane!$E$3=2,AS973,AU973))</f>
        <v>0</v>
      </c>
      <c r="AE973" s="83">
        <f>IF(Dane!$E$3=1,AX973,IF(Dane!$E$3=2,BD973,BF973))</f>
        <v>0</v>
      </c>
      <c r="AF973" s="83">
        <f>IF(Dane!$E$3=1,AY973,IF(Dane!$E$3=2,BE973,BG973))</f>
        <v>0</v>
      </c>
      <c r="AG973" s="83">
        <f>IF(Dane!$E$3=1,BJ973,IF(Dane!$E$3=2,BP973,BR973))</f>
        <v>0</v>
      </c>
      <c r="AH973" s="83">
        <f>IF(Dane!$E$3=1,BK973,IF(Dane!$E$3=2,BQ973,BS973))</f>
        <v>0</v>
      </c>
      <c r="AI973" s="84">
        <f t="shared" si="474"/>
        <v>0</v>
      </c>
      <c r="AJ973" s="84">
        <f t="shared" si="475"/>
        <v>0</v>
      </c>
      <c r="AK973" s="84"/>
      <c r="AL973" s="84">
        <f t="shared" si="461"/>
        <v>0</v>
      </c>
      <c r="AM973" s="84">
        <f t="shared" si="476"/>
        <v>0</v>
      </c>
      <c r="AN973" s="84">
        <f t="shared" si="477"/>
        <v>0</v>
      </c>
      <c r="AO973" s="84">
        <f t="shared" si="462"/>
        <v>0</v>
      </c>
      <c r="AP973" s="84">
        <f t="shared" si="463"/>
        <v>0</v>
      </c>
      <c r="AQ973" s="84">
        <f t="shared" si="478"/>
        <v>0</v>
      </c>
      <c r="AR973" s="84">
        <f t="shared" si="487"/>
        <v>0</v>
      </c>
      <c r="AS973" s="84">
        <v>0</v>
      </c>
      <c r="AT973" s="84">
        <f t="shared" ref="AT973:AT1036" si="490">IF(AQ973&gt;AN973,AN973,AQ973)</f>
        <v>0</v>
      </c>
      <c r="AU973" s="84">
        <v>0</v>
      </c>
      <c r="AV973" s="84">
        <f t="shared" si="464"/>
        <v>0</v>
      </c>
      <c r="AW973" s="84">
        <f t="shared" si="479"/>
        <v>0</v>
      </c>
      <c r="AX973" s="84">
        <f t="shared" si="465"/>
        <v>0</v>
      </c>
      <c r="AY973" s="84">
        <f t="shared" si="466"/>
        <v>0</v>
      </c>
      <c r="AZ973" s="84">
        <f t="shared" si="480"/>
        <v>0</v>
      </c>
      <c r="BA973" s="84">
        <f t="shared" si="467"/>
        <v>0</v>
      </c>
      <c r="BB973" s="84">
        <f t="shared" si="468"/>
        <v>0</v>
      </c>
      <c r="BC973" s="84">
        <f t="shared" si="481"/>
        <v>0</v>
      </c>
      <c r="BD973" s="84">
        <f t="shared" si="488"/>
        <v>0</v>
      </c>
      <c r="BE973" s="84">
        <v>0</v>
      </c>
      <c r="BF973" s="84">
        <f t="shared" si="482"/>
        <v>0</v>
      </c>
      <c r="BG973" s="84">
        <v>0</v>
      </c>
      <c r="BH973" s="84">
        <f t="shared" si="469"/>
        <v>0</v>
      </c>
      <c r="BI973" s="84">
        <f t="shared" si="483"/>
        <v>0</v>
      </c>
      <c r="BJ973" s="84">
        <f t="shared" si="470"/>
        <v>0</v>
      </c>
      <c r="BK973" s="84">
        <f t="shared" si="471"/>
        <v>0</v>
      </c>
      <c r="BL973" s="84">
        <f t="shared" si="484"/>
        <v>0</v>
      </c>
      <c r="BM973" s="84">
        <f t="shared" si="472"/>
        <v>0</v>
      </c>
      <c r="BN973" s="84">
        <f t="shared" si="473"/>
        <v>0</v>
      </c>
      <c r="BO973" s="84">
        <f t="shared" si="485"/>
        <v>0</v>
      </c>
      <c r="BP973" s="84">
        <f t="shared" si="489"/>
        <v>0</v>
      </c>
      <c r="BQ973" s="84">
        <v>0</v>
      </c>
      <c r="BR973" s="84">
        <f t="shared" si="486"/>
        <v>0</v>
      </c>
      <c r="BS973" s="84">
        <v>0</v>
      </c>
    </row>
    <row r="974" spans="1:71" s="85" customFormat="1">
      <c r="A974" s="69">
        <v>965</v>
      </c>
      <c r="B974" s="1"/>
      <c r="C974" s="1"/>
      <c r="D974" s="2"/>
      <c r="E974" s="3"/>
      <c r="F974" s="4"/>
      <c r="G974" s="2"/>
      <c r="H974" s="4"/>
      <c r="I974" s="4"/>
      <c r="J974" s="4"/>
      <c r="K974" s="5"/>
      <c r="L974" s="32"/>
      <c r="M974" s="4"/>
      <c r="N974" s="4"/>
      <c r="O974" s="5"/>
      <c r="P974" s="32"/>
      <c r="Q974" s="4"/>
      <c r="R974" s="4"/>
      <c r="S974" s="47"/>
      <c r="T974" s="32"/>
      <c r="U974" s="4"/>
      <c r="V974" s="4"/>
      <c r="W974" s="47"/>
      <c r="X974" s="86">
        <f>IF(Dane!$E$3=1,AL974+AX974+BJ974,IF(Dane!$E$3=2,AR974+BD974+BP974,AT974+BF974+BR974))</f>
        <v>0</v>
      </c>
      <c r="Y974" s="87">
        <f>IF(Dane!$E$3=1,AM974+AY974+BK974,IF(Dane!$E$3=2,AS974+BE974+BQ974,AU974+BG974+BS974))</f>
        <v>0</v>
      </c>
      <c r="Z974" s="87">
        <f>IF(((H974*Dane!$C$9)-X974)&lt;0,0,(H974*Dane!$C$9)-X974)</f>
        <v>0</v>
      </c>
      <c r="AA974" s="88">
        <f>IFERROR(IF(((I974*Dane!$C$9)-Y974)&lt;0,0,(I974*Dane!$C$9)-Y974),0)</f>
        <v>0</v>
      </c>
      <c r="AB974" s="74"/>
      <c r="AC974" s="83">
        <f>IF(Dane!$E$3=1,AL974,IF(Dane!$E$3=2,AR974,AT974))</f>
        <v>0</v>
      </c>
      <c r="AD974" s="83">
        <f>IF(Dane!$E$3=1,AM974,IF(Dane!$E$3=2,AS974,AU974))</f>
        <v>0</v>
      </c>
      <c r="AE974" s="83">
        <f>IF(Dane!$E$3=1,AX974,IF(Dane!$E$3=2,BD974,BF974))</f>
        <v>0</v>
      </c>
      <c r="AF974" s="83">
        <f>IF(Dane!$E$3=1,AY974,IF(Dane!$E$3=2,BE974,BG974))</f>
        <v>0</v>
      </c>
      <c r="AG974" s="83">
        <f>IF(Dane!$E$3=1,BJ974,IF(Dane!$E$3=2,BP974,BR974))</f>
        <v>0</v>
      </c>
      <c r="AH974" s="83">
        <f>IF(Dane!$E$3=1,BK974,IF(Dane!$E$3=2,BQ974,BS974))</f>
        <v>0</v>
      </c>
      <c r="AI974" s="84">
        <f t="shared" si="474"/>
        <v>0</v>
      </c>
      <c r="AJ974" s="84">
        <f t="shared" si="475"/>
        <v>0</v>
      </c>
      <c r="AK974" s="84"/>
      <c r="AL974" s="84">
        <f t="shared" si="461"/>
        <v>0</v>
      </c>
      <c r="AM974" s="84">
        <f t="shared" si="476"/>
        <v>0</v>
      </c>
      <c r="AN974" s="84">
        <f t="shared" si="477"/>
        <v>0</v>
      </c>
      <c r="AO974" s="84">
        <f t="shared" si="462"/>
        <v>0</v>
      </c>
      <c r="AP974" s="84">
        <f t="shared" si="463"/>
        <v>0</v>
      </c>
      <c r="AQ974" s="84">
        <f t="shared" si="478"/>
        <v>0</v>
      </c>
      <c r="AR974" s="84">
        <f t="shared" si="487"/>
        <v>0</v>
      </c>
      <c r="AS974" s="84">
        <v>0</v>
      </c>
      <c r="AT974" s="84">
        <f t="shared" si="490"/>
        <v>0</v>
      </c>
      <c r="AU974" s="84">
        <v>0</v>
      </c>
      <c r="AV974" s="84">
        <f t="shared" si="464"/>
        <v>0</v>
      </c>
      <c r="AW974" s="84">
        <f t="shared" si="479"/>
        <v>0</v>
      </c>
      <c r="AX974" s="84">
        <f t="shared" si="465"/>
        <v>0</v>
      </c>
      <c r="AY974" s="84">
        <f t="shared" si="466"/>
        <v>0</v>
      </c>
      <c r="AZ974" s="84">
        <f t="shared" si="480"/>
        <v>0</v>
      </c>
      <c r="BA974" s="84">
        <f t="shared" si="467"/>
        <v>0</v>
      </c>
      <c r="BB974" s="84">
        <f t="shared" si="468"/>
        <v>0</v>
      </c>
      <c r="BC974" s="84">
        <f t="shared" si="481"/>
        <v>0</v>
      </c>
      <c r="BD974" s="84">
        <f t="shared" si="488"/>
        <v>0</v>
      </c>
      <c r="BE974" s="84">
        <v>0</v>
      </c>
      <c r="BF974" s="84">
        <f t="shared" si="482"/>
        <v>0</v>
      </c>
      <c r="BG974" s="84">
        <v>0</v>
      </c>
      <c r="BH974" s="84">
        <f t="shared" si="469"/>
        <v>0</v>
      </c>
      <c r="BI974" s="84">
        <f t="shared" si="483"/>
        <v>0</v>
      </c>
      <c r="BJ974" s="84">
        <f t="shared" si="470"/>
        <v>0</v>
      </c>
      <c r="BK974" s="84">
        <f t="shared" si="471"/>
        <v>0</v>
      </c>
      <c r="BL974" s="84">
        <f t="shared" si="484"/>
        <v>0</v>
      </c>
      <c r="BM974" s="84">
        <f t="shared" si="472"/>
        <v>0</v>
      </c>
      <c r="BN974" s="84">
        <f t="shared" si="473"/>
        <v>0</v>
      </c>
      <c r="BO974" s="84">
        <f t="shared" si="485"/>
        <v>0</v>
      </c>
      <c r="BP974" s="84">
        <f t="shared" si="489"/>
        <v>0</v>
      </c>
      <c r="BQ974" s="84">
        <v>0</v>
      </c>
      <c r="BR974" s="84">
        <f t="shared" si="486"/>
        <v>0</v>
      </c>
      <c r="BS974" s="84">
        <v>0</v>
      </c>
    </row>
    <row r="975" spans="1:71" s="85" customFormat="1">
      <c r="A975" s="69">
        <v>966</v>
      </c>
      <c r="B975" s="1"/>
      <c r="C975" s="1"/>
      <c r="D975" s="2"/>
      <c r="E975" s="3"/>
      <c r="F975" s="4"/>
      <c r="G975" s="2"/>
      <c r="H975" s="4"/>
      <c r="I975" s="4"/>
      <c r="J975" s="4"/>
      <c r="K975" s="5"/>
      <c r="L975" s="32"/>
      <c r="M975" s="4"/>
      <c r="N975" s="4"/>
      <c r="O975" s="5"/>
      <c r="P975" s="32"/>
      <c r="Q975" s="4"/>
      <c r="R975" s="4"/>
      <c r="S975" s="47"/>
      <c r="T975" s="32"/>
      <c r="U975" s="4"/>
      <c r="V975" s="4"/>
      <c r="W975" s="47"/>
      <c r="X975" s="86">
        <f>IF(Dane!$E$3=1,AL975+AX975+BJ975,IF(Dane!$E$3=2,AR975+BD975+BP975,AT975+BF975+BR975))</f>
        <v>0</v>
      </c>
      <c r="Y975" s="87">
        <f>IF(Dane!$E$3=1,AM975+AY975+BK975,IF(Dane!$E$3=2,AS975+BE975+BQ975,AU975+BG975+BS975))</f>
        <v>0</v>
      </c>
      <c r="Z975" s="87">
        <f>IF(((H975*Dane!$C$9)-X975)&lt;0,0,(H975*Dane!$C$9)-X975)</f>
        <v>0</v>
      </c>
      <c r="AA975" s="88">
        <f>IFERROR(IF(((I975*Dane!$C$9)-Y975)&lt;0,0,(I975*Dane!$C$9)-Y975),0)</f>
        <v>0</v>
      </c>
      <c r="AB975" s="74"/>
      <c r="AC975" s="83">
        <f>IF(Dane!$E$3=1,AL975,IF(Dane!$E$3=2,AR975,AT975))</f>
        <v>0</v>
      </c>
      <c r="AD975" s="83">
        <f>IF(Dane!$E$3=1,AM975,IF(Dane!$E$3=2,AS975,AU975))</f>
        <v>0</v>
      </c>
      <c r="AE975" s="83">
        <f>IF(Dane!$E$3=1,AX975,IF(Dane!$E$3=2,BD975,BF975))</f>
        <v>0</v>
      </c>
      <c r="AF975" s="83">
        <f>IF(Dane!$E$3=1,AY975,IF(Dane!$E$3=2,BE975,BG975))</f>
        <v>0</v>
      </c>
      <c r="AG975" s="83">
        <f>IF(Dane!$E$3=1,BJ975,IF(Dane!$E$3=2,BP975,BR975))</f>
        <v>0</v>
      </c>
      <c r="AH975" s="83">
        <f>IF(Dane!$E$3=1,BK975,IF(Dane!$E$3=2,BQ975,BS975))</f>
        <v>0</v>
      </c>
      <c r="AI975" s="84">
        <f t="shared" si="474"/>
        <v>0</v>
      </c>
      <c r="AJ975" s="84">
        <f t="shared" si="475"/>
        <v>0</v>
      </c>
      <c r="AK975" s="84"/>
      <c r="AL975" s="84">
        <f t="shared" si="461"/>
        <v>0</v>
      </c>
      <c r="AM975" s="84">
        <f t="shared" si="476"/>
        <v>0</v>
      </c>
      <c r="AN975" s="84">
        <f t="shared" si="477"/>
        <v>0</v>
      </c>
      <c r="AO975" s="84">
        <f t="shared" si="462"/>
        <v>0</v>
      </c>
      <c r="AP975" s="84">
        <f t="shared" si="463"/>
        <v>0</v>
      </c>
      <c r="AQ975" s="84">
        <f t="shared" si="478"/>
        <v>0</v>
      </c>
      <c r="AR975" s="84">
        <f t="shared" si="487"/>
        <v>0</v>
      </c>
      <c r="AS975" s="84">
        <v>0</v>
      </c>
      <c r="AT975" s="84">
        <f t="shared" si="490"/>
        <v>0</v>
      </c>
      <c r="AU975" s="84">
        <v>0</v>
      </c>
      <c r="AV975" s="84">
        <f t="shared" si="464"/>
        <v>0</v>
      </c>
      <c r="AW975" s="84">
        <f t="shared" si="479"/>
        <v>0</v>
      </c>
      <c r="AX975" s="84">
        <f t="shared" si="465"/>
        <v>0</v>
      </c>
      <c r="AY975" s="84">
        <f t="shared" si="466"/>
        <v>0</v>
      </c>
      <c r="AZ975" s="84">
        <f t="shared" si="480"/>
        <v>0</v>
      </c>
      <c r="BA975" s="84">
        <f t="shared" si="467"/>
        <v>0</v>
      </c>
      <c r="BB975" s="84">
        <f t="shared" si="468"/>
        <v>0</v>
      </c>
      <c r="BC975" s="84">
        <f t="shared" si="481"/>
        <v>0</v>
      </c>
      <c r="BD975" s="84">
        <f t="shared" si="488"/>
        <v>0</v>
      </c>
      <c r="BE975" s="84">
        <v>0</v>
      </c>
      <c r="BF975" s="84">
        <f t="shared" si="482"/>
        <v>0</v>
      </c>
      <c r="BG975" s="84">
        <v>0</v>
      </c>
      <c r="BH975" s="84">
        <f t="shared" si="469"/>
        <v>0</v>
      </c>
      <c r="BI975" s="84">
        <f t="shared" si="483"/>
        <v>0</v>
      </c>
      <c r="BJ975" s="84">
        <f t="shared" si="470"/>
        <v>0</v>
      </c>
      <c r="BK975" s="84">
        <f t="shared" si="471"/>
        <v>0</v>
      </c>
      <c r="BL975" s="84">
        <f t="shared" si="484"/>
        <v>0</v>
      </c>
      <c r="BM975" s="84">
        <f t="shared" si="472"/>
        <v>0</v>
      </c>
      <c r="BN975" s="84">
        <f t="shared" si="473"/>
        <v>0</v>
      </c>
      <c r="BO975" s="84">
        <f t="shared" si="485"/>
        <v>0</v>
      </c>
      <c r="BP975" s="84">
        <f t="shared" si="489"/>
        <v>0</v>
      </c>
      <c r="BQ975" s="84">
        <v>0</v>
      </c>
      <c r="BR975" s="84">
        <f t="shared" si="486"/>
        <v>0</v>
      </c>
      <c r="BS975" s="84">
        <v>0</v>
      </c>
    </row>
    <row r="976" spans="1:71" s="85" customFormat="1">
      <c r="A976" s="69">
        <v>967</v>
      </c>
      <c r="B976" s="1"/>
      <c r="C976" s="1"/>
      <c r="D976" s="2"/>
      <c r="E976" s="3"/>
      <c r="F976" s="4"/>
      <c r="G976" s="2"/>
      <c r="H976" s="4"/>
      <c r="I976" s="4"/>
      <c r="J976" s="4"/>
      <c r="K976" s="5"/>
      <c r="L976" s="32"/>
      <c r="M976" s="4"/>
      <c r="N976" s="4"/>
      <c r="O976" s="5"/>
      <c r="P976" s="32"/>
      <c r="Q976" s="4"/>
      <c r="R976" s="4"/>
      <c r="S976" s="47"/>
      <c r="T976" s="32"/>
      <c r="U976" s="4"/>
      <c r="V976" s="4"/>
      <c r="W976" s="47"/>
      <c r="X976" s="86">
        <f>IF(Dane!$E$3=1,AL976+AX976+BJ976,IF(Dane!$E$3=2,AR976+BD976+BP976,AT976+BF976+BR976))</f>
        <v>0</v>
      </c>
      <c r="Y976" s="87">
        <f>IF(Dane!$E$3=1,AM976+AY976+BK976,IF(Dane!$E$3=2,AS976+BE976+BQ976,AU976+BG976+BS976))</f>
        <v>0</v>
      </c>
      <c r="Z976" s="87">
        <f>IF(((H976*Dane!$C$9)-X976)&lt;0,0,(H976*Dane!$C$9)-X976)</f>
        <v>0</v>
      </c>
      <c r="AA976" s="88">
        <f>IFERROR(IF(((I976*Dane!$C$9)-Y976)&lt;0,0,(I976*Dane!$C$9)-Y976),0)</f>
        <v>0</v>
      </c>
      <c r="AB976" s="74"/>
      <c r="AC976" s="83">
        <f>IF(Dane!$E$3=1,AL976,IF(Dane!$E$3=2,AR976,AT976))</f>
        <v>0</v>
      </c>
      <c r="AD976" s="83">
        <f>IF(Dane!$E$3=1,AM976,IF(Dane!$E$3=2,AS976,AU976))</f>
        <v>0</v>
      </c>
      <c r="AE976" s="83">
        <f>IF(Dane!$E$3=1,AX976,IF(Dane!$E$3=2,BD976,BF976))</f>
        <v>0</v>
      </c>
      <c r="AF976" s="83">
        <f>IF(Dane!$E$3=1,AY976,IF(Dane!$E$3=2,BE976,BG976))</f>
        <v>0</v>
      </c>
      <c r="AG976" s="83">
        <f>IF(Dane!$E$3=1,BJ976,IF(Dane!$E$3=2,BP976,BR976))</f>
        <v>0</v>
      </c>
      <c r="AH976" s="83">
        <f>IF(Dane!$E$3=1,BK976,IF(Dane!$E$3=2,BQ976,BS976))</f>
        <v>0</v>
      </c>
      <c r="AI976" s="84">
        <f t="shared" si="474"/>
        <v>0</v>
      </c>
      <c r="AJ976" s="84">
        <f t="shared" si="475"/>
        <v>0</v>
      </c>
      <c r="AK976" s="84"/>
      <c r="AL976" s="84">
        <f t="shared" si="461"/>
        <v>0</v>
      </c>
      <c r="AM976" s="84">
        <f t="shared" si="476"/>
        <v>0</v>
      </c>
      <c r="AN976" s="84">
        <f t="shared" si="477"/>
        <v>0</v>
      </c>
      <c r="AO976" s="84">
        <f t="shared" si="462"/>
        <v>0</v>
      </c>
      <c r="AP976" s="84">
        <f t="shared" si="463"/>
        <v>0</v>
      </c>
      <c r="AQ976" s="84">
        <f t="shared" si="478"/>
        <v>0</v>
      </c>
      <c r="AR976" s="84">
        <f t="shared" si="487"/>
        <v>0</v>
      </c>
      <c r="AS976" s="84">
        <v>0</v>
      </c>
      <c r="AT976" s="84">
        <f t="shared" si="490"/>
        <v>0</v>
      </c>
      <c r="AU976" s="84">
        <v>0</v>
      </c>
      <c r="AV976" s="84">
        <f t="shared" si="464"/>
        <v>0</v>
      </c>
      <c r="AW976" s="84">
        <f t="shared" si="479"/>
        <v>0</v>
      </c>
      <c r="AX976" s="84">
        <f t="shared" si="465"/>
        <v>0</v>
      </c>
      <c r="AY976" s="84">
        <f t="shared" si="466"/>
        <v>0</v>
      </c>
      <c r="AZ976" s="84">
        <f t="shared" si="480"/>
        <v>0</v>
      </c>
      <c r="BA976" s="84">
        <f t="shared" si="467"/>
        <v>0</v>
      </c>
      <c r="BB976" s="84">
        <f t="shared" si="468"/>
        <v>0</v>
      </c>
      <c r="BC976" s="84">
        <f t="shared" si="481"/>
        <v>0</v>
      </c>
      <c r="BD976" s="84">
        <f t="shared" si="488"/>
        <v>0</v>
      </c>
      <c r="BE976" s="84">
        <v>0</v>
      </c>
      <c r="BF976" s="84">
        <f t="shared" si="482"/>
        <v>0</v>
      </c>
      <c r="BG976" s="84">
        <v>0</v>
      </c>
      <c r="BH976" s="84">
        <f t="shared" si="469"/>
        <v>0</v>
      </c>
      <c r="BI976" s="84">
        <f t="shared" si="483"/>
        <v>0</v>
      </c>
      <c r="BJ976" s="84">
        <f t="shared" si="470"/>
        <v>0</v>
      </c>
      <c r="BK976" s="84">
        <f t="shared" si="471"/>
        <v>0</v>
      </c>
      <c r="BL976" s="84">
        <f t="shared" si="484"/>
        <v>0</v>
      </c>
      <c r="BM976" s="84">
        <f t="shared" si="472"/>
        <v>0</v>
      </c>
      <c r="BN976" s="84">
        <f t="shared" si="473"/>
        <v>0</v>
      </c>
      <c r="BO976" s="84">
        <f t="shared" si="485"/>
        <v>0</v>
      </c>
      <c r="BP976" s="84">
        <f t="shared" si="489"/>
        <v>0</v>
      </c>
      <c r="BQ976" s="84">
        <v>0</v>
      </c>
      <c r="BR976" s="84">
        <f t="shared" si="486"/>
        <v>0</v>
      </c>
      <c r="BS976" s="84">
        <v>0</v>
      </c>
    </row>
    <row r="977" spans="1:71" s="85" customFormat="1">
      <c r="A977" s="69">
        <v>968</v>
      </c>
      <c r="B977" s="1"/>
      <c r="C977" s="1"/>
      <c r="D977" s="2"/>
      <c r="E977" s="3"/>
      <c r="F977" s="4"/>
      <c r="G977" s="2"/>
      <c r="H977" s="4"/>
      <c r="I977" s="4"/>
      <c r="J977" s="4"/>
      <c r="K977" s="5"/>
      <c r="L977" s="32"/>
      <c r="M977" s="4"/>
      <c r="N977" s="4"/>
      <c r="O977" s="5"/>
      <c r="P977" s="32"/>
      <c r="Q977" s="4"/>
      <c r="R977" s="4"/>
      <c r="S977" s="47"/>
      <c r="T977" s="32"/>
      <c r="U977" s="4"/>
      <c r="V977" s="4"/>
      <c r="W977" s="47"/>
      <c r="X977" s="86">
        <f>IF(Dane!$E$3=1,AL977+AX977+BJ977,IF(Dane!$E$3=2,AR977+BD977+BP977,AT977+BF977+BR977))</f>
        <v>0</v>
      </c>
      <c r="Y977" s="87">
        <f>IF(Dane!$E$3=1,AM977+AY977+BK977,IF(Dane!$E$3=2,AS977+BE977+BQ977,AU977+BG977+BS977))</f>
        <v>0</v>
      </c>
      <c r="Z977" s="87">
        <f>IF(((H977*Dane!$C$9)-X977)&lt;0,0,(H977*Dane!$C$9)-X977)</f>
        <v>0</v>
      </c>
      <c r="AA977" s="88">
        <f>IFERROR(IF(((I977*Dane!$C$9)-Y977)&lt;0,0,(I977*Dane!$C$9)-Y977),0)</f>
        <v>0</v>
      </c>
      <c r="AB977" s="74"/>
      <c r="AC977" s="83">
        <f>IF(Dane!$E$3=1,AL977,IF(Dane!$E$3=2,AR977,AT977))</f>
        <v>0</v>
      </c>
      <c r="AD977" s="83">
        <f>IF(Dane!$E$3=1,AM977,IF(Dane!$E$3=2,AS977,AU977))</f>
        <v>0</v>
      </c>
      <c r="AE977" s="83">
        <f>IF(Dane!$E$3=1,AX977,IF(Dane!$E$3=2,BD977,BF977))</f>
        <v>0</v>
      </c>
      <c r="AF977" s="83">
        <f>IF(Dane!$E$3=1,AY977,IF(Dane!$E$3=2,BE977,BG977))</f>
        <v>0</v>
      </c>
      <c r="AG977" s="83">
        <f>IF(Dane!$E$3=1,BJ977,IF(Dane!$E$3=2,BP977,BR977))</f>
        <v>0</v>
      </c>
      <c r="AH977" s="83">
        <f>IF(Dane!$E$3=1,BK977,IF(Dane!$E$3=2,BQ977,BS977))</f>
        <v>0</v>
      </c>
      <c r="AI977" s="84">
        <f t="shared" si="474"/>
        <v>0</v>
      </c>
      <c r="AJ977" s="84">
        <f t="shared" si="475"/>
        <v>0</v>
      </c>
      <c r="AK977" s="84"/>
      <c r="AL977" s="84">
        <f t="shared" si="461"/>
        <v>0</v>
      </c>
      <c r="AM977" s="84">
        <f t="shared" si="476"/>
        <v>0</v>
      </c>
      <c r="AN977" s="84">
        <f t="shared" si="477"/>
        <v>0</v>
      </c>
      <c r="AO977" s="84">
        <f t="shared" si="462"/>
        <v>0</v>
      </c>
      <c r="AP977" s="84">
        <f t="shared" si="463"/>
        <v>0</v>
      </c>
      <c r="AQ977" s="84">
        <f t="shared" si="478"/>
        <v>0</v>
      </c>
      <c r="AR977" s="84">
        <f t="shared" si="487"/>
        <v>0</v>
      </c>
      <c r="AS977" s="84">
        <v>0</v>
      </c>
      <c r="AT977" s="84">
        <f t="shared" si="490"/>
        <v>0</v>
      </c>
      <c r="AU977" s="84">
        <v>0</v>
      </c>
      <c r="AV977" s="84">
        <f t="shared" si="464"/>
        <v>0</v>
      </c>
      <c r="AW977" s="84">
        <f t="shared" si="479"/>
        <v>0</v>
      </c>
      <c r="AX977" s="84">
        <f t="shared" si="465"/>
        <v>0</v>
      </c>
      <c r="AY977" s="84">
        <f t="shared" si="466"/>
        <v>0</v>
      </c>
      <c r="AZ977" s="84">
        <f t="shared" si="480"/>
        <v>0</v>
      </c>
      <c r="BA977" s="84">
        <f t="shared" si="467"/>
        <v>0</v>
      </c>
      <c r="BB977" s="84">
        <f t="shared" si="468"/>
        <v>0</v>
      </c>
      <c r="BC977" s="84">
        <f t="shared" si="481"/>
        <v>0</v>
      </c>
      <c r="BD977" s="84">
        <f t="shared" si="488"/>
        <v>0</v>
      </c>
      <c r="BE977" s="84">
        <v>0</v>
      </c>
      <c r="BF977" s="84">
        <f t="shared" si="482"/>
        <v>0</v>
      </c>
      <c r="BG977" s="84">
        <v>0</v>
      </c>
      <c r="BH977" s="84">
        <f t="shared" si="469"/>
        <v>0</v>
      </c>
      <c r="BI977" s="84">
        <f t="shared" si="483"/>
        <v>0</v>
      </c>
      <c r="BJ977" s="84">
        <f t="shared" si="470"/>
        <v>0</v>
      </c>
      <c r="BK977" s="84">
        <f t="shared" si="471"/>
        <v>0</v>
      </c>
      <c r="BL977" s="84">
        <f t="shared" si="484"/>
        <v>0</v>
      </c>
      <c r="BM977" s="84">
        <f t="shared" si="472"/>
        <v>0</v>
      </c>
      <c r="BN977" s="84">
        <f t="shared" si="473"/>
        <v>0</v>
      </c>
      <c r="BO977" s="84">
        <f t="shared" si="485"/>
        <v>0</v>
      </c>
      <c r="BP977" s="84">
        <f t="shared" si="489"/>
        <v>0</v>
      </c>
      <c r="BQ977" s="84">
        <v>0</v>
      </c>
      <c r="BR977" s="84">
        <f t="shared" si="486"/>
        <v>0</v>
      </c>
      <c r="BS977" s="84">
        <v>0</v>
      </c>
    </row>
    <row r="978" spans="1:71" s="85" customFormat="1">
      <c r="A978" s="69">
        <v>969</v>
      </c>
      <c r="B978" s="1"/>
      <c r="C978" s="1"/>
      <c r="D978" s="2"/>
      <c r="E978" s="3"/>
      <c r="F978" s="4"/>
      <c r="G978" s="2"/>
      <c r="H978" s="4"/>
      <c r="I978" s="4"/>
      <c r="J978" s="4"/>
      <c r="K978" s="5"/>
      <c r="L978" s="32"/>
      <c r="M978" s="4"/>
      <c r="N978" s="4"/>
      <c r="O978" s="5"/>
      <c r="P978" s="32"/>
      <c r="Q978" s="4"/>
      <c r="R978" s="4"/>
      <c r="S978" s="47"/>
      <c r="T978" s="32"/>
      <c r="U978" s="4"/>
      <c r="V978" s="4"/>
      <c r="W978" s="47"/>
      <c r="X978" s="86">
        <f>IF(Dane!$E$3=1,AL978+AX978+BJ978,IF(Dane!$E$3=2,AR978+BD978+BP978,AT978+BF978+BR978))</f>
        <v>0</v>
      </c>
      <c r="Y978" s="87">
        <f>IF(Dane!$E$3=1,AM978+AY978+BK978,IF(Dane!$E$3=2,AS978+BE978+BQ978,AU978+BG978+BS978))</f>
        <v>0</v>
      </c>
      <c r="Z978" s="87">
        <f>IF(((H978*Dane!$C$9)-X978)&lt;0,0,(H978*Dane!$C$9)-X978)</f>
        <v>0</v>
      </c>
      <c r="AA978" s="88">
        <f>IFERROR(IF(((I978*Dane!$C$9)-Y978)&lt;0,0,(I978*Dane!$C$9)-Y978),0)</f>
        <v>0</v>
      </c>
      <c r="AB978" s="74"/>
      <c r="AC978" s="83">
        <f>IF(Dane!$E$3=1,AL978,IF(Dane!$E$3=2,AR978,AT978))</f>
        <v>0</v>
      </c>
      <c r="AD978" s="83">
        <f>IF(Dane!$E$3=1,AM978,IF(Dane!$E$3=2,AS978,AU978))</f>
        <v>0</v>
      </c>
      <c r="AE978" s="83">
        <f>IF(Dane!$E$3=1,AX978,IF(Dane!$E$3=2,BD978,BF978))</f>
        <v>0</v>
      </c>
      <c r="AF978" s="83">
        <f>IF(Dane!$E$3=1,AY978,IF(Dane!$E$3=2,BE978,BG978))</f>
        <v>0</v>
      </c>
      <c r="AG978" s="83">
        <f>IF(Dane!$E$3=1,BJ978,IF(Dane!$E$3=2,BP978,BR978))</f>
        <v>0</v>
      </c>
      <c r="AH978" s="83">
        <f>IF(Dane!$E$3=1,BK978,IF(Dane!$E$3=2,BQ978,BS978))</f>
        <v>0</v>
      </c>
      <c r="AI978" s="84">
        <f t="shared" si="474"/>
        <v>0</v>
      </c>
      <c r="AJ978" s="84">
        <f t="shared" si="475"/>
        <v>0</v>
      </c>
      <c r="AK978" s="84"/>
      <c r="AL978" s="84">
        <f t="shared" si="461"/>
        <v>0</v>
      </c>
      <c r="AM978" s="84">
        <f t="shared" si="476"/>
        <v>0</v>
      </c>
      <c r="AN978" s="84">
        <f t="shared" si="477"/>
        <v>0</v>
      </c>
      <c r="AO978" s="84">
        <f t="shared" si="462"/>
        <v>0</v>
      </c>
      <c r="AP978" s="84">
        <f t="shared" si="463"/>
        <v>0</v>
      </c>
      <c r="AQ978" s="84">
        <f t="shared" si="478"/>
        <v>0</v>
      </c>
      <c r="AR978" s="84">
        <f t="shared" si="487"/>
        <v>0</v>
      </c>
      <c r="AS978" s="84">
        <v>0</v>
      </c>
      <c r="AT978" s="84">
        <f t="shared" si="490"/>
        <v>0</v>
      </c>
      <c r="AU978" s="84">
        <v>0</v>
      </c>
      <c r="AV978" s="84">
        <f t="shared" si="464"/>
        <v>0</v>
      </c>
      <c r="AW978" s="84">
        <f t="shared" si="479"/>
        <v>0</v>
      </c>
      <c r="AX978" s="84">
        <f t="shared" si="465"/>
        <v>0</v>
      </c>
      <c r="AY978" s="84">
        <f t="shared" si="466"/>
        <v>0</v>
      </c>
      <c r="AZ978" s="84">
        <f t="shared" si="480"/>
        <v>0</v>
      </c>
      <c r="BA978" s="84">
        <f t="shared" si="467"/>
        <v>0</v>
      </c>
      <c r="BB978" s="84">
        <f t="shared" si="468"/>
        <v>0</v>
      </c>
      <c r="BC978" s="84">
        <f t="shared" si="481"/>
        <v>0</v>
      </c>
      <c r="BD978" s="84">
        <f t="shared" si="488"/>
        <v>0</v>
      </c>
      <c r="BE978" s="84">
        <v>0</v>
      </c>
      <c r="BF978" s="84">
        <f t="shared" si="482"/>
        <v>0</v>
      </c>
      <c r="BG978" s="84">
        <v>0</v>
      </c>
      <c r="BH978" s="84">
        <f t="shared" si="469"/>
        <v>0</v>
      </c>
      <c r="BI978" s="84">
        <f t="shared" si="483"/>
        <v>0</v>
      </c>
      <c r="BJ978" s="84">
        <f t="shared" si="470"/>
        <v>0</v>
      </c>
      <c r="BK978" s="84">
        <f t="shared" si="471"/>
        <v>0</v>
      </c>
      <c r="BL978" s="84">
        <f t="shared" si="484"/>
        <v>0</v>
      </c>
      <c r="BM978" s="84">
        <f t="shared" si="472"/>
        <v>0</v>
      </c>
      <c r="BN978" s="84">
        <f t="shared" si="473"/>
        <v>0</v>
      </c>
      <c r="BO978" s="84">
        <f t="shared" si="485"/>
        <v>0</v>
      </c>
      <c r="BP978" s="84">
        <f t="shared" si="489"/>
        <v>0</v>
      </c>
      <c r="BQ978" s="84">
        <v>0</v>
      </c>
      <c r="BR978" s="84">
        <f t="shared" si="486"/>
        <v>0</v>
      </c>
      <c r="BS978" s="84">
        <v>0</v>
      </c>
    </row>
    <row r="979" spans="1:71" s="85" customFormat="1">
      <c r="A979" s="69">
        <v>970</v>
      </c>
      <c r="B979" s="1"/>
      <c r="C979" s="1"/>
      <c r="D979" s="2"/>
      <c r="E979" s="3"/>
      <c r="F979" s="4"/>
      <c r="G979" s="2"/>
      <c r="H979" s="4"/>
      <c r="I979" s="4"/>
      <c r="J979" s="4"/>
      <c r="K979" s="5"/>
      <c r="L979" s="32"/>
      <c r="M979" s="4"/>
      <c r="N979" s="4"/>
      <c r="O979" s="5"/>
      <c r="P979" s="32"/>
      <c r="Q979" s="4"/>
      <c r="R979" s="4"/>
      <c r="S979" s="47"/>
      <c r="T979" s="32"/>
      <c r="U979" s="4"/>
      <c r="V979" s="4"/>
      <c r="W979" s="47"/>
      <c r="X979" s="86">
        <f>IF(Dane!$E$3=1,AL979+AX979+BJ979,IF(Dane!$E$3=2,AR979+BD979+BP979,AT979+BF979+BR979))</f>
        <v>0</v>
      </c>
      <c r="Y979" s="87">
        <f>IF(Dane!$E$3=1,AM979+AY979+BK979,IF(Dane!$E$3=2,AS979+BE979+BQ979,AU979+BG979+BS979))</f>
        <v>0</v>
      </c>
      <c r="Z979" s="87">
        <f>IF(((H979*Dane!$C$9)-X979)&lt;0,0,(H979*Dane!$C$9)-X979)</f>
        <v>0</v>
      </c>
      <c r="AA979" s="88">
        <f>IFERROR(IF(((I979*Dane!$C$9)-Y979)&lt;0,0,(I979*Dane!$C$9)-Y979),0)</f>
        <v>0</v>
      </c>
      <c r="AB979" s="74"/>
      <c r="AC979" s="83">
        <f>IF(Dane!$E$3=1,AL979,IF(Dane!$E$3=2,AR979,AT979))</f>
        <v>0</v>
      </c>
      <c r="AD979" s="83">
        <f>IF(Dane!$E$3=1,AM979,IF(Dane!$E$3=2,AS979,AU979))</f>
        <v>0</v>
      </c>
      <c r="AE979" s="83">
        <f>IF(Dane!$E$3=1,AX979,IF(Dane!$E$3=2,BD979,BF979))</f>
        <v>0</v>
      </c>
      <c r="AF979" s="83">
        <f>IF(Dane!$E$3=1,AY979,IF(Dane!$E$3=2,BE979,BG979))</f>
        <v>0</v>
      </c>
      <c r="AG979" s="83">
        <f>IF(Dane!$E$3=1,BJ979,IF(Dane!$E$3=2,BP979,BR979))</f>
        <v>0</v>
      </c>
      <c r="AH979" s="83">
        <f>IF(Dane!$E$3=1,BK979,IF(Dane!$E$3=2,BQ979,BS979))</f>
        <v>0</v>
      </c>
      <c r="AI979" s="84">
        <f t="shared" si="474"/>
        <v>0</v>
      </c>
      <c r="AJ979" s="84">
        <f t="shared" si="475"/>
        <v>0</v>
      </c>
      <c r="AK979" s="84"/>
      <c r="AL979" s="84">
        <f t="shared" si="461"/>
        <v>0</v>
      </c>
      <c r="AM979" s="84">
        <f t="shared" si="476"/>
        <v>0</v>
      </c>
      <c r="AN979" s="84">
        <f t="shared" si="477"/>
        <v>0</v>
      </c>
      <c r="AO979" s="84">
        <f t="shared" si="462"/>
        <v>0</v>
      </c>
      <c r="AP979" s="84">
        <f t="shared" si="463"/>
        <v>0</v>
      </c>
      <c r="AQ979" s="84">
        <f t="shared" si="478"/>
        <v>0</v>
      </c>
      <c r="AR979" s="84">
        <f t="shared" si="487"/>
        <v>0</v>
      </c>
      <c r="AS979" s="84">
        <v>0</v>
      </c>
      <c r="AT979" s="84">
        <f t="shared" si="490"/>
        <v>0</v>
      </c>
      <c r="AU979" s="84">
        <v>0</v>
      </c>
      <c r="AV979" s="84">
        <f t="shared" si="464"/>
        <v>0</v>
      </c>
      <c r="AW979" s="84">
        <f t="shared" si="479"/>
        <v>0</v>
      </c>
      <c r="AX979" s="84">
        <f t="shared" si="465"/>
        <v>0</v>
      </c>
      <c r="AY979" s="84">
        <f t="shared" si="466"/>
        <v>0</v>
      </c>
      <c r="AZ979" s="84">
        <f t="shared" si="480"/>
        <v>0</v>
      </c>
      <c r="BA979" s="84">
        <f t="shared" si="467"/>
        <v>0</v>
      </c>
      <c r="BB979" s="84">
        <f t="shared" si="468"/>
        <v>0</v>
      </c>
      <c r="BC979" s="84">
        <f t="shared" si="481"/>
        <v>0</v>
      </c>
      <c r="BD979" s="84">
        <f t="shared" si="488"/>
        <v>0</v>
      </c>
      <c r="BE979" s="84">
        <v>0</v>
      </c>
      <c r="BF979" s="84">
        <f t="shared" si="482"/>
        <v>0</v>
      </c>
      <c r="BG979" s="84">
        <v>0</v>
      </c>
      <c r="BH979" s="84">
        <f t="shared" si="469"/>
        <v>0</v>
      </c>
      <c r="BI979" s="84">
        <f t="shared" si="483"/>
        <v>0</v>
      </c>
      <c r="BJ979" s="84">
        <f t="shared" si="470"/>
        <v>0</v>
      </c>
      <c r="BK979" s="84">
        <f t="shared" si="471"/>
        <v>0</v>
      </c>
      <c r="BL979" s="84">
        <f t="shared" si="484"/>
        <v>0</v>
      </c>
      <c r="BM979" s="84">
        <f t="shared" si="472"/>
        <v>0</v>
      </c>
      <c r="BN979" s="84">
        <f t="shared" si="473"/>
        <v>0</v>
      </c>
      <c r="BO979" s="84">
        <f t="shared" si="485"/>
        <v>0</v>
      </c>
      <c r="BP979" s="84">
        <f t="shared" si="489"/>
        <v>0</v>
      </c>
      <c r="BQ979" s="84">
        <v>0</v>
      </c>
      <c r="BR979" s="84">
        <f t="shared" si="486"/>
        <v>0</v>
      </c>
      <c r="BS979" s="84">
        <v>0</v>
      </c>
    </row>
    <row r="980" spans="1:71" s="85" customFormat="1">
      <c r="A980" s="69">
        <v>971</v>
      </c>
      <c r="B980" s="1"/>
      <c r="C980" s="1"/>
      <c r="D980" s="2"/>
      <c r="E980" s="3"/>
      <c r="F980" s="4"/>
      <c r="G980" s="2"/>
      <c r="H980" s="4"/>
      <c r="I980" s="4"/>
      <c r="J980" s="4"/>
      <c r="K980" s="5"/>
      <c r="L980" s="32"/>
      <c r="M980" s="4"/>
      <c r="N980" s="4"/>
      <c r="O980" s="5"/>
      <c r="P980" s="32"/>
      <c r="Q980" s="4"/>
      <c r="R980" s="4"/>
      <c r="S980" s="47"/>
      <c r="T980" s="32"/>
      <c r="U980" s="4"/>
      <c r="V980" s="4"/>
      <c r="W980" s="47"/>
      <c r="X980" s="86">
        <f>IF(Dane!$E$3=1,AL980+AX980+BJ980,IF(Dane!$E$3=2,AR980+BD980+BP980,AT980+BF980+BR980))</f>
        <v>0</v>
      </c>
      <c r="Y980" s="87">
        <f>IF(Dane!$E$3=1,AM980+AY980+BK980,IF(Dane!$E$3=2,AS980+BE980+BQ980,AU980+BG980+BS980))</f>
        <v>0</v>
      </c>
      <c r="Z980" s="87">
        <f>IF(((H980*Dane!$C$9)-X980)&lt;0,0,(H980*Dane!$C$9)-X980)</f>
        <v>0</v>
      </c>
      <c r="AA980" s="88">
        <f>IFERROR(IF(((I980*Dane!$C$9)-Y980)&lt;0,0,(I980*Dane!$C$9)-Y980),0)</f>
        <v>0</v>
      </c>
      <c r="AB980" s="74"/>
      <c r="AC980" s="83">
        <f>IF(Dane!$E$3=1,AL980,IF(Dane!$E$3=2,AR980,AT980))</f>
        <v>0</v>
      </c>
      <c r="AD980" s="83">
        <f>IF(Dane!$E$3=1,AM980,IF(Dane!$E$3=2,AS980,AU980))</f>
        <v>0</v>
      </c>
      <c r="AE980" s="83">
        <f>IF(Dane!$E$3=1,AX980,IF(Dane!$E$3=2,BD980,BF980))</f>
        <v>0</v>
      </c>
      <c r="AF980" s="83">
        <f>IF(Dane!$E$3=1,AY980,IF(Dane!$E$3=2,BE980,BG980))</f>
        <v>0</v>
      </c>
      <c r="AG980" s="83">
        <f>IF(Dane!$E$3=1,BJ980,IF(Dane!$E$3=2,BP980,BR980))</f>
        <v>0</v>
      </c>
      <c r="AH980" s="83">
        <f>IF(Dane!$E$3=1,BK980,IF(Dane!$E$3=2,BQ980,BS980))</f>
        <v>0</v>
      </c>
      <c r="AI980" s="84">
        <f t="shared" si="474"/>
        <v>0</v>
      </c>
      <c r="AJ980" s="84">
        <f t="shared" si="475"/>
        <v>0</v>
      </c>
      <c r="AK980" s="84"/>
      <c r="AL980" s="84">
        <f t="shared" si="461"/>
        <v>0</v>
      </c>
      <c r="AM980" s="84">
        <f t="shared" si="476"/>
        <v>0</v>
      </c>
      <c r="AN980" s="84">
        <f t="shared" si="477"/>
        <v>0</v>
      </c>
      <c r="AO980" s="84">
        <f t="shared" si="462"/>
        <v>0</v>
      </c>
      <c r="AP980" s="84">
        <f t="shared" si="463"/>
        <v>0</v>
      </c>
      <c r="AQ980" s="84">
        <f t="shared" si="478"/>
        <v>0</v>
      </c>
      <c r="AR980" s="84">
        <f t="shared" si="487"/>
        <v>0</v>
      </c>
      <c r="AS980" s="84">
        <v>0</v>
      </c>
      <c r="AT980" s="84">
        <f t="shared" si="490"/>
        <v>0</v>
      </c>
      <c r="AU980" s="84">
        <v>0</v>
      </c>
      <c r="AV980" s="84">
        <f t="shared" si="464"/>
        <v>0</v>
      </c>
      <c r="AW980" s="84">
        <f t="shared" si="479"/>
        <v>0</v>
      </c>
      <c r="AX980" s="84">
        <f t="shared" si="465"/>
        <v>0</v>
      </c>
      <c r="AY980" s="84">
        <f t="shared" si="466"/>
        <v>0</v>
      </c>
      <c r="AZ980" s="84">
        <f t="shared" si="480"/>
        <v>0</v>
      </c>
      <c r="BA980" s="84">
        <f t="shared" si="467"/>
        <v>0</v>
      </c>
      <c r="BB980" s="84">
        <f t="shared" si="468"/>
        <v>0</v>
      </c>
      <c r="BC980" s="84">
        <f t="shared" si="481"/>
        <v>0</v>
      </c>
      <c r="BD980" s="84">
        <f t="shared" si="488"/>
        <v>0</v>
      </c>
      <c r="BE980" s="84">
        <v>0</v>
      </c>
      <c r="BF980" s="84">
        <f t="shared" si="482"/>
        <v>0</v>
      </c>
      <c r="BG980" s="84">
        <v>0</v>
      </c>
      <c r="BH980" s="84">
        <f t="shared" si="469"/>
        <v>0</v>
      </c>
      <c r="BI980" s="84">
        <f t="shared" si="483"/>
        <v>0</v>
      </c>
      <c r="BJ980" s="84">
        <f t="shared" si="470"/>
        <v>0</v>
      </c>
      <c r="BK980" s="84">
        <f t="shared" si="471"/>
        <v>0</v>
      </c>
      <c r="BL980" s="84">
        <f t="shared" si="484"/>
        <v>0</v>
      </c>
      <c r="BM980" s="84">
        <f t="shared" si="472"/>
        <v>0</v>
      </c>
      <c r="BN980" s="84">
        <f t="shared" si="473"/>
        <v>0</v>
      </c>
      <c r="BO980" s="84">
        <f t="shared" si="485"/>
        <v>0</v>
      </c>
      <c r="BP980" s="84">
        <f t="shared" si="489"/>
        <v>0</v>
      </c>
      <c r="BQ980" s="84">
        <v>0</v>
      </c>
      <c r="BR980" s="84">
        <f t="shared" si="486"/>
        <v>0</v>
      </c>
      <c r="BS980" s="84">
        <v>0</v>
      </c>
    </row>
    <row r="981" spans="1:71" s="85" customFormat="1">
      <c r="A981" s="69">
        <v>972</v>
      </c>
      <c r="B981" s="1"/>
      <c r="C981" s="1"/>
      <c r="D981" s="2"/>
      <c r="E981" s="3"/>
      <c r="F981" s="4"/>
      <c r="G981" s="2"/>
      <c r="H981" s="4"/>
      <c r="I981" s="4"/>
      <c r="J981" s="4"/>
      <c r="K981" s="5"/>
      <c r="L981" s="32"/>
      <c r="M981" s="4"/>
      <c r="N981" s="4"/>
      <c r="O981" s="5"/>
      <c r="P981" s="32"/>
      <c r="Q981" s="4"/>
      <c r="R981" s="4"/>
      <c r="S981" s="47"/>
      <c r="T981" s="32"/>
      <c r="U981" s="4"/>
      <c r="V981" s="4"/>
      <c r="W981" s="47"/>
      <c r="X981" s="86">
        <f>IF(Dane!$E$3=1,AL981+AX981+BJ981,IF(Dane!$E$3=2,AR981+BD981+BP981,AT981+BF981+BR981))</f>
        <v>0</v>
      </c>
      <c r="Y981" s="87">
        <f>IF(Dane!$E$3=1,AM981+AY981+BK981,IF(Dane!$E$3=2,AS981+BE981+BQ981,AU981+BG981+BS981))</f>
        <v>0</v>
      </c>
      <c r="Z981" s="87">
        <f>IF(((H981*Dane!$C$9)-X981)&lt;0,0,(H981*Dane!$C$9)-X981)</f>
        <v>0</v>
      </c>
      <c r="AA981" s="88">
        <f>IFERROR(IF(((I981*Dane!$C$9)-Y981)&lt;0,0,(I981*Dane!$C$9)-Y981),0)</f>
        <v>0</v>
      </c>
      <c r="AB981" s="74"/>
      <c r="AC981" s="83">
        <f>IF(Dane!$E$3=1,AL981,IF(Dane!$E$3=2,AR981,AT981))</f>
        <v>0</v>
      </c>
      <c r="AD981" s="83">
        <f>IF(Dane!$E$3=1,AM981,IF(Dane!$E$3=2,AS981,AU981))</f>
        <v>0</v>
      </c>
      <c r="AE981" s="83">
        <f>IF(Dane!$E$3=1,AX981,IF(Dane!$E$3=2,BD981,BF981))</f>
        <v>0</v>
      </c>
      <c r="AF981" s="83">
        <f>IF(Dane!$E$3=1,AY981,IF(Dane!$E$3=2,BE981,BG981))</f>
        <v>0</v>
      </c>
      <c r="AG981" s="83">
        <f>IF(Dane!$E$3=1,BJ981,IF(Dane!$E$3=2,BP981,BR981))</f>
        <v>0</v>
      </c>
      <c r="AH981" s="83">
        <f>IF(Dane!$E$3=1,BK981,IF(Dane!$E$3=2,BQ981,BS981))</f>
        <v>0</v>
      </c>
      <c r="AI981" s="84">
        <f t="shared" si="474"/>
        <v>0</v>
      </c>
      <c r="AJ981" s="84">
        <f t="shared" si="475"/>
        <v>0</v>
      </c>
      <c r="AK981" s="84"/>
      <c r="AL981" s="84">
        <f t="shared" si="461"/>
        <v>0</v>
      </c>
      <c r="AM981" s="84">
        <f t="shared" si="476"/>
        <v>0</v>
      </c>
      <c r="AN981" s="84">
        <f t="shared" si="477"/>
        <v>0</v>
      </c>
      <c r="AO981" s="84">
        <f t="shared" si="462"/>
        <v>0</v>
      </c>
      <c r="AP981" s="84">
        <f t="shared" si="463"/>
        <v>0</v>
      </c>
      <c r="AQ981" s="84">
        <f t="shared" si="478"/>
        <v>0</v>
      </c>
      <c r="AR981" s="84">
        <f t="shared" si="487"/>
        <v>0</v>
      </c>
      <c r="AS981" s="84">
        <v>0</v>
      </c>
      <c r="AT981" s="84">
        <f t="shared" si="490"/>
        <v>0</v>
      </c>
      <c r="AU981" s="84">
        <v>0</v>
      </c>
      <c r="AV981" s="84">
        <f t="shared" si="464"/>
        <v>0</v>
      </c>
      <c r="AW981" s="84">
        <f t="shared" si="479"/>
        <v>0</v>
      </c>
      <c r="AX981" s="84">
        <f t="shared" si="465"/>
        <v>0</v>
      </c>
      <c r="AY981" s="84">
        <f t="shared" si="466"/>
        <v>0</v>
      </c>
      <c r="AZ981" s="84">
        <f t="shared" si="480"/>
        <v>0</v>
      </c>
      <c r="BA981" s="84">
        <f t="shared" si="467"/>
        <v>0</v>
      </c>
      <c r="BB981" s="84">
        <f t="shared" si="468"/>
        <v>0</v>
      </c>
      <c r="BC981" s="84">
        <f t="shared" si="481"/>
        <v>0</v>
      </c>
      <c r="BD981" s="84">
        <f t="shared" si="488"/>
        <v>0</v>
      </c>
      <c r="BE981" s="84">
        <v>0</v>
      </c>
      <c r="BF981" s="84">
        <f t="shared" si="482"/>
        <v>0</v>
      </c>
      <c r="BG981" s="84">
        <v>0</v>
      </c>
      <c r="BH981" s="84">
        <f t="shared" si="469"/>
        <v>0</v>
      </c>
      <c r="BI981" s="84">
        <f t="shared" si="483"/>
        <v>0</v>
      </c>
      <c r="BJ981" s="84">
        <f t="shared" si="470"/>
        <v>0</v>
      </c>
      <c r="BK981" s="84">
        <f t="shared" si="471"/>
        <v>0</v>
      </c>
      <c r="BL981" s="84">
        <f t="shared" si="484"/>
        <v>0</v>
      </c>
      <c r="BM981" s="84">
        <f t="shared" si="472"/>
        <v>0</v>
      </c>
      <c r="BN981" s="84">
        <f t="shared" si="473"/>
        <v>0</v>
      </c>
      <c r="BO981" s="84">
        <f t="shared" si="485"/>
        <v>0</v>
      </c>
      <c r="BP981" s="84">
        <f t="shared" si="489"/>
        <v>0</v>
      </c>
      <c r="BQ981" s="84">
        <v>0</v>
      </c>
      <c r="BR981" s="84">
        <f t="shared" si="486"/>
        <v>0</v>
      </c>
      <c r="BS981" s="84">
        <v>0</v>
      </c>
    </row>
    <row r="982" spans="1:71" s="85" customFormat="1">
      <c r="A982" s="69">
        <v>973</v>
      </c>
      <c r="B982" s="1"/>
      <c r="C982" s="1"/>
      <c r="D982" s="2"/>
      <c r="E982" s="3"/>
      <c r="F982" s="4"/>
      <c r="G982" s="2"/>
      <c r="H982" s="4"/>
      <c r="I982" s="4"/>
      <c r="J982" s="4"/>
      <c r="K982" s="5"/>
      <c r="L982" s="32"/>
      <c r="M982" s="4"/>
      <c r="N982" s="4"/>
      <c r="O982" s="5"/>
      <c r="P982" s="32"/>
      <c r="Q982" s="4"/>
      <c r="R982" s="4"/>
      <c r="S982" s="47"/>
      <c r="T982" s="32"/>
      <c r="U982" s="4"/>
      <c r="V982" s="4"/>
      <c r="W982" s="47"/>
      <c r="X982" s="86">
        <f>IF(Dane!$E$3=1,AL982+AX982+BJ982,IF(Dane!$E$3=2,AR982+BD982+BP982,AT982+BF982+BR982))</f>
        <v>0</v>
      </c>
      <c r="Y982" s="87">
        <f>IF(Dane!$E$3=1,AM982+AY982+BK982,IF(Dane!$E$3=2,AS982+BE982+BQ982,AU982+BG982+BS982))</f>
        <v>0</v>
      </c>
      <c r="Z982" s="87">
        <f>IF(((H982*Dane!$C$9)-X982)&lt;0,0,(H982*Dane!$C$9)-X982)</f>
        <v>0</v>
      </c>
      <c r="AA982" s="88">
        <f>IFERROR(IF(((I982*Dane!$C$9)-Y982)&lt;0,0,(I982*Dane!$C$9)-Y982),0)</f>
        <v>0</v>
      </c>
      <c r="AB982" s="74"/>
      <c r="AC982" s="83">
        <f>IF(Dane!$E$3=1,AL982,IF(Dane!$E$3=2,AR982,AT982))</f>
        <v>0</v>
      </c>
      <c r="AD982" s="83">
        <f>IF(Dane!$E$3=1,AM982,IF(Dane!$E$3=2,AS982,AU982))</f>
        <v>0</v>
      </c>
      <c r="AE982" s="83">
        <f>IF(Dane!$E$3=1,AX982,IF(Dane!$E$3=2,BD982,BF982))</f>
        <v>0</v>
      </c>
      <c r="AF982" s="83">
        <f>IF(Dane!$E$3=1,AY982,IF(Dane!$E$3=2,BE982,BG982))</f>
        <v>0</v>
      </c>
      <c r="AG982" s="83">
        <f>IF(Dane!$E$3=1,BJ982,IF(Dane!$E$3=2,BP982,BR982))</f>
        <v>0</v>
      </c>
      <c r="AH982" s="83">
        <f>IF(Dane!$E$3=1,BK982,IF(Dane!$E$3=2,BQ982,BS982))</f>
        <v>0</v>
      </c>
      <c r="AI982" s="84">
        <f t="shared" si="474"/>
        <v>0</v>
      </c>
      <c r="AJ982" s="84">
        <f t="shared" si="475"/>
        <v>0</v>
      </c>
      <c r="AK982" s="84"/>
      <c r="AL982" s="84">
        <f t="shared" si="461"/>
        <v>0</v>
      </c>
      <c r="AM982" s="84">
        <f t="shared" si="476"/>
        <v>0</v>
      </c>
      <c r="AN982" s="84">
        <f t="shared" si="477"/>
        <v>0</v>
      </c>
      <c r="AO982" s="84">
        <f t="shared" si="462"/>
        <v>0</v>
      </c>
      <c r="AP982" s="84">
        <f t="shared" si="463"/>
        <v>0</v>
      </c>
      <c r="AQ982" s="84">
        <f t="shared" si="478"/>
        <v>0</v>
      </c>
      <c r="AR982" s="84">
        <f t="shared" si="487"/>
        <v>0</v>
      </c>
      <c r="AS982" s="84">
        <v>0</v>
      </c>
      <c r="AT982" s="84">
        <f t="shared" si="490"/>
        <v>0</v>
      </c>
      <c r="AU982" s="84">
        <v>0</v>
      </c>
      <c r="AV982" s="84">
        <f t="shared" si="464"/>
        <v>0</v>
      </c>
      <c r="AW982" s="84">
        <f t="shared" si="479"/>
        <v>0</v>
      </c>
      <c r="AX982" s="84">
        <f t="shared" si="465"/>
        <v>0</v>
      </c>
      <c r="AY982" s="84">
        <f t="shared" si="466"/>
        <v>0</v>
      </c>
      <c r="AZ982" s="84">
        <f t="shared" si="480"/>
        <v>0</v>
      </c>
      <c r="BA982" s="84">
        <f t="shared" si="467"/>
        <v>0</v>
      </c>
      <c r="BB982" s="84">
        <f t="shared" si="468"/>
        <v>0</v>
      </c>
      <c r="BC982" s="84">
        <f t="shared" si="481"/>
        <v>0</v>
      </c>
      <c r="BD982" s="84">
        <f t="shared" si="488"/>
        <v>0</v>
      </c>
      <c r="BE982" s="84">
        <v>0</v>
      </c>
      <c r="BF982" s="84">
        <f t="shared" si="482"/>
        <v>0</v>
      </c>
      <c r="BG982" s="84">
        <v>0</v>
      </c>
      <c r="BH982" s="84">
        <f t="shared" si="469"/>
        <v>0</v>
      </c>
      <c r="BI982" s="84">
        <f t="shared" si="483"/>
        <v>0</v>
      </c>
      <c r="BJ982" s="84">
        <f t="shared" si="470"/>
        <v>0</v>
      </c>
      <c r="BK982" s="84">
        <f t="shared" si="471"/>
        <v>0</v>
      </c>
      <c r="BL982" s="84">
        <f t="shared" si="484"/>
        <v>0</v>
      </c>
      <c r="BM982" s="84">
        <f t="shared" si="472"/>
        <v>0</v>
      </c>
      <c r="BN982" s="84">
        <f t="shared" si="473"/>
        <v>0</v>
      </c>
      <c r="BO982" s="84">
        <f t="shared" si="485"/>
        <v>0</v>
      </c>
      <c r="BP982" s="84">
        <f t="shared" si="489"/>
        <v>0</v>
      </c>
      <c r="BQ982" s="84">
        <v>0</v>
      </c>
      <c r="BR982" s="84">
        <f t="shared" si="486"/>
        <v>0</v>
      </c>
      <c r="BS982" s="84">
        <v>0</v>
      </c>
    </row>
    <row r="983" spans="1:71" s="85" customFormat="1">
      <c r="A983" s="69">
        <v>974</v>
      </c>
      <c r="B983" s="1"/>
      <c r="C983" s="1"/>
      <c r="D983" s="2"/>
      <c r="E983" s="3"/>
      <c r="F983" s="4"/>
      <c r="G983" s="2"/>
      <c r="H983" s="4"/>
      <c r="I983" s="4"/>
      <c r="J983" s="4"/>
      <c r="K983" s="5"/>
      <c r="L983" s="32"/>
      <c r="M983" s="4"/>
      <c r="N983" s="4"/>
      <c r="O983" s="5"/>
      <c r="P983" s="32"/>
      <c r="Q983" s="4"/>
      <c r="R983" s="4"/>
      <c r="S983" s="47"/>
      <c r="T983" s="32"/>
      <c r="U983" s="4"/>
      <c r="V983" s="4"/>
      <c r="W983" s="47"/>
      <c r="X983" s="86">
        <f>IF(Dane!$E$3=1,AL983+AX983+BJ983,IF(Dane!$E$3=2,AR983+BD983+BP983,AT983+BF983+BR983))</f>
        <v>0</v>
      </c>
      <c r="Y983" s="87">
        <f>IF(Dane!$E$3=1,AM983+AY983+BK983,IF(Dane!$E$3=2,AS983+BE983+BQ983,AU983+BG983+BS983))</f>
        <v>0</v>
      </c>
      <c r="Z983" s="87">
        <f>IF(((H983*Dane!$C$9)-X983)&lt;0,0,(H983*Dane!$C$9)-X983)</f>
        <v>0</v>
      </c>
      <c r="AA983" s="88">
        <f>IFERROR(IF(((I983*Dane!$C$9)-Y983)&lt;0,0,(I983*Dane!$C$9)-Y983),0)</f>
        <v>0</v>
      </c>
      <c r="AB983" s="74"/>
      <c r="AC983" s="83">
        <f>IF(Dane!$E$3=1,AL983,IF(Dane!$E$3=2,AR983,AT983))</f>
        <v>0</v>
      </c>
      <c r="AD983" s="83">
        <f>IF(Dane!$E$3=1,AM983,IF(Dane!$E$3=2,AS983,AU983))</f>
        <v>0</v>
      </c>
      <c r="AE983" s="83">
        <f>IF(Dane!$E$3=1,AX983,IF(Dane!$E$3=2,BD983,BF983))</f>
        <v>0</v>
      </c>
      <c r="AF983" s="83">
        <f>IF(Dane!$E$3=1,AY983,IF(Dane!$E$3=2,BE983,BG983))</f>
        <v>0</v>
      </c>
      <c r="AG983" s="83">
        <f>IF(Dane!$E$3=1,BJ983,IF(Dane!$E$3=2,BP983,BR983))</f>
        <v>0</v>
      </c>
      <c r="AH983" s="83">
        <f>IF(Dane!$E$3=1,BK983,IF(Dane!$E$3=2,BQ983,BS983))</f>
        <v>0</v>
      </c>
      <c r="AI983" s="84">
        <f t="shared" si="474"/>
        <v>0</v>
      </c>
      <c r="AJ983" s="84">
        <f t="shared" si="475"/>
        <v>0</v>
      </c>
      <c r="AK983" s="84"/>
      <c r="AL983" s="84">
        <f t="shared" si="461"/>
        <v>0</v>
      </c>
      <c r="AM983" s="84">
        <f t="shared" si="476"/>
        <v>0</v>
      </c>
      <c r="AN983" s="84">
        <f t="shared" si="477"/>
        <v>0</v>
      </c>
      <c r="AO983" s="84">
        <f t="shared" si="462"/>
        <v>0</v>
      </c>
      <c r="AP983" s="84">
        <f t="shared" si="463"/>
        <v>0</v>
      </c>
      <c r="AQ983" s="84">
        <f t="shared" si="478"/>
        <v>0</v>
      </c>
      <c r="AR983" s="84">
        <f t="shared" si="487"/>
        <v>0</v>
      </c>
      <c r="AS983" s="84">
        <v>0</v>
      </c>
      <c r="AT983" s="84">
        <f t="shared" si="490"/>
        <v>0</v>
      </c>
      <c r="AU983" s="84">
        <v>0</v>
      </c>
      <c r="AV983" s="84">
        <f t="shared" si="464"/>
        <v>0</v>
      </c>
      <c r="AW983" s="84">
        <f t="shared" si="479"/>
        <v>0</v>
      </c>
      <c r="AX983" s="84">
        <f t="shared" si="465"/>
        <v>0</v>
      </c>
      <c r="AY983" s="84">
        <f t="shared" si="466"/>
        <v>0</v>
      </c>
      <c r="AZ983" s="84">
        <f t="shared" si="480"/>
        <v>0</v>
      </c>
      <c r="BA983" s="84">
        <f t="shared" si="467"/>
        <v>0</v>
      </c>
      <c r="BB983" s="84">
        <f t="shared" si="468"/>
        <v>0</v>
      </c>
      <c r="BC983" s="84">
        <f t="shared" si="481"/>
        <v>0</v>
      </c>
      <c r="BD983" s="84">
        <f t="shared" si="488"/>
        <v>0</v>
      </c>
      <c r="BE983" s="84">
        <v>0</v>
      </c>
      <c r="BF983" s="84">
        <f t="shared" si="482"/>
        <v>0</v>
      </c>
      <c r="BG983" s="84">
        <v>0</v>
      </c>
      <c r="BH983" s="84">
        <f t="shared" si="469"/>
        <v>0</v>
      </c>
      <c r="BI983" s="84">
        <f t="shared" si="483"/>
        <v>0</v>
      </c>
      <c r="BJ983" s="84">
        <f t="shared" si="470"/>
        <v>0</v>
      </c>
      <c r="BK983" s="84">
        <f t="shared" si="471"/>
        <v>0</v>
      </c>
      <c r="BL983" s="84">
        <f t="shared" si="484"/>
        <v>0</v>
      </c>
      <c r="BM983" s="84">
        <f t="shared" si="472"/>
        <v>0</v>
      </c>
      <c r="BN983" s="84">
        <f t="shared" si="473"/>
        <v>0</v>
      </c>
      <c r="BO983" s="84">
        <f t="shared" si="485"/>
        <v>0</v>
      </c>
      <c r="BP983" s="84">
        <f t="shared" si="489"/>
        <v>0</v>
      </c>
      <c r="BQ983" s="84">
        <v>0</v>
      </c>
      <c r="BR983" s="84">
        <f t="shared" si="486"/>
        <v>0</v>
      </c>
      <c r="BS983" s="84">
        <v>0</v>
      </c>
    </row>
    <row r="984" spans="1:71" s="85" customFormat="1">
      <c r="A984" s="69">
        <v>975</v>
      </c>
      <c r="B984" s="1"/>
      <c r="C984" s="1"/>
      <c r="D984" s="2"/>
      <c r="E984" s="3"/>
      <c r="F984" s="4"/>
      <c r="G984" s="2"/>
      <c r="H984" s="4"/>
      <c r="I984" s="4"/>
      <c r="J984" s="4"/>
      <c r="K984" s="5"/>
      <c r="L984" s="32"/>
      <c r="M984" s="4"/>
      <c r="N984" s="4"/>
      <c r="O984" s="5"/>
      <c r="P984" s="32"/>
      <c r="Q984" s="4"/>
      <c r="R984" s="4"/>
      <c r="S984" s="47"/>
      <c r="T984" s="32"/>
      <c r="U984" s="4"/>
      <c r="V984" s="4"/>
      <c r="W984" s="47"/>
      <c r="X984" s="86">
        <f>IF(Dane!$E$3=1,AL984+AX984+BJ984,IF(Dane!$E$3=2,AR984+BD984+BP984,AT984+BF984+BR984))</f>
        <v>0</v>
      </c>
      <c r="Y984" s="87">
        <f>IF(Dane!$E$3=1,AM984+AY984+BK984,IF(Dane!$E$3=2,AS984+BE984+BQ984,AU984+BG984+BS984))</f>
        <v>0</v>
      </c>
      <c r="Z984" s="87">
        <f>IF(((H984*Dane!$C$9)-X984)&lt;0,0,(H984*Dane!$C$9)-X984)</f>
        <v>0</v>
      </c>
      <c r="AA984" s="88">
        <f>IFERROR(IF(((I984*Dane!$C$9)-Y984)&lt;0,0,(I984*Dane!$C$9)-Y984),0)</f>
        <v>0</v>
      </c>
      <c r="AB984" s="74"/>
      <c r="AC984" s="83">
        <f>IF(Dane!$E$3=1,AL984,IF(Dane!$E$3=2,AR984,AT984))</f>
        <v>0</v>
      </c>
      <c r="AD984" s="83">
        <f>IF(Dane!$E$3=1,AM984,IF(Dane!$E$3=2,AS984,AU984))</f>
        <v>0</v>
      </c>
      <c r="AE984" s="83">
        <f>IF(Dane!$E$3=1,AX984,IF(Dane!$E$3=2,BD984,BF984))</f>
        <v>0</v>
      </c>
      <c r="AF984" s="83">
        <f>IF(Dane!$E$3=1,AY984,IF(Dane!$E$3=2,BE984,BG984))</f>
        <v>0</v>
      </c>
      <c r="AG984" s="83">
        <f>IF(Dane!$E$3=1,BJ984,IF(Dane!$E$3=2,BP984,BR984))</f>
        <v>0</v>
      </c>
      <c r="AH984" s="83">
        <f>IF(Dane!$E$3=1,BK984,IF(Dane!$E$3=2,BQ984,BS984))</f>
        <v>0</v>
      </c>
      <c r="AI984" s="84">
        <f t="shared" si="474"/>
        <v>0</v>
      </c>
      <c r="AJ984" s="84">
        <f t="shared" si="475"/>
        <v>0</v>
      </c>
      <c r="AK984" s="84"/>
      <c r="AL984" s="84">
        <f t="shared" si="461"/>
        <v>0</v>
      </c>
      <c r="AM984" s="84">
        <f t="shared" si="476"/>
        <v>0</v>
      </c>
      <c r="AN984" s="84">
        <f t="shared" si="477"/>
        <v>0</v>
      </c>
      <c r="AO984" s="84">
        <f t="shared" si="462"/>
        <v>0</v>
      </c>
      <c r="AP984" s="84">
        <f t="shared" si="463"/>
        <v>0</v>
      </c>
      <c r="AQ984" s="84">
        <f t="shared" si="478"/>
        <v>0</v>
      </c>
      <c r="AR984" s="84">
        <f t="shared" si="487"/>
        <v>0</v>
      </c>
      <c r="AS984" s="84">
        <v>0</v>
      </c>
      <c r="AT984" s="84">
        <f t="shared" si="490"/>
        <v>0</v>
      </c>
      <c r="AU984" s="84">
        <v>0</v>
      </c>
      <c r="AV984" s="84">
        <f t="shared" si="464"/>
        <v>0</v>
      </c>
      <c r="AW984" s="84">
        <f t="shared" si="479"/>
        <v>0</v>
      </c>
      <c r="AX984" s="84">
        <f t="shared" si="465"/>
        <v>0</v>
      </c>
      <c r="AY984" s="84">
        <f t="shared" si="466"/>
        <v>0</v>
      </c>
      <c r="AZ984" s="84">
        <f t="shared" si="480"/>
        <v>0</v>
      </c>
      <c r="BA984" s="84">
        <f t="shared" si="467"/>
        <v>0</v>
      </c>
      <c r="BB984" s="84">
        <f t="shared" si="468"/>
        <v>0</v>
      </c>
      <c r="BC984" s="84">
        <f t="shared" si="481"/>
        <v>0</v>
      </c>
      <c r="BD984" s="84">
        <f t="shared" si="488"/>
        <v>0</v>
      </c>
      <c r="BE984" s="84">
        <v>0</v>
      </c>
      <c r="BF984" s="84">
        <f t="shared" si="482"/>
        <v>0</v>
      </c>
      <c r="BG984" s="84">
        <v>0</v>
      </c>
      <c r="BH984" s="84">
        <f t="shared" si="469"/>
        <v>0</v>
      </c>
      <c r="BI984" s="84">
        <f t="shared" si="483"/>
        <v>0</v>
      </c>
      <c r="BJ984" s="84">
        <f t="shared" si="470"/>
        <v>0</v>
      </c>
      <c r="BK984" s="84">
        <f t="shared" si="471"/>
        <v>0</v>
      </c>
      <c r="BL984" s="84">
        <f t="shared" si="484"/>
        <v>0</v>
      </c>
      <c r="BM984" s="84">
        <f t="shared" si="472"/>
        <v>0</v>
      </c>
      <c r="BN984" s="84">
        <f t="shared" si="473"/>
        <v>0</v>
      </c>
      <c r="BO984" s="84">
        <f t="shared" si="485"/>
        <v>0</v>
      </c>
      <c r="BP984" s="84">
        <f t="shared" si="489"/>
        <v>0</v>
      </c>
      <c r="BQ984" s="84">
        <v>0</v>
      </c>
      <c r="BR984" s="84">
        <f t="shared" si="486"/>
        <v>0</v>
      </c>
      <c r="BS984" s="84">
        <v>0</v>
      </c>
    </row>
    <row r="985" spans="1:71" s="85" customFormat="1">
      <c r="A985" s="69">
        <v>976</v>
      </c>
      <c r="B985" s="1"/>
      <c r="C985" s="1"/>
      <c r="D985" s="2"/>
      <c r="E985" s="3"/>
      <c r="F985" s="4"/>
      <c r="G985" s="2"/>
      <c r="H985" s="4"/>
      <c r="I985" s="4"/>
      <c r="J985" s="4"/>
      <c r="K985" s="5"/>
      <c r="L985" s="32"/>
      <c r="M985" s="4"/>
      <c r="N985" s="4"/>
      <c r="O985" s="5"/>
      <c r="P985" s="32"/>
      <c r="Q985" s="4"/>
      <c r="R985" s="4"/>
      <c r="S985" s="47"/>
      <c r="T985" s="32"/>
      <c r="U985" s="4"/>
      <c r="V985" s="4"/>
      <c r="W985" s="47"/>
      <c r="X985" s="86">
        <f>IF(Dane!$E$3=1,AL985+AX985+BJ985,IF(Dane!$E$3=2,AR985+BD985+BP985,AT985+BF985+BR985))</f>
        <v>0</v>
      </c>
      <c r="Y985" s="87">
        <f>IF(Dane!$E$3=1,AM985+AY985+BK985,IF(Dane!$E$3=2,AS985+BE985+BQ985,AU985+BG985+BS985))</f>
        <v>0</v>
      </c>
      <c r="Z985" s="87">
        <f>IF(((H985*Dane!$C$9)-X985)&lt;0,0,(H985*Dane!$C$9)-X985)</f>
        <v>0</v>
      </c>
      <c r="AA985" s="88">
        <f>IFERROR(IF(((I985*Dane!$C$9)-Y985)&lt;0,0,(I985*Dane!$C$9)-Y985),0)</f>
        <v>0</v>
      </c>
      <c r="AB985" s="74"/>
      <c r="AC985" s="83">
        <f>IF(Dane!$E$3=1,AL985,IF(Dane!$E$3=2,AR985,AT985))</f>
        <v>0</v>
      </c>
      <c r="AD985" s="83">
        <f>IF(Dane!$E$3=1,AM985,IF(Dane!$E$3=2,AS985,AU985))</f>
        <v>0</v>
      </c>
      <c r="AE985" s="83">
        <f>IF(Dane!$E$3=1,AX985,IF(Dane!$E$3=2,BD985,BF985))</f>
        <v>0</v>
      </c>
      <c r="AF985" s="83">
        <f>IF(Dane!$E$3=1,AY985,IF(Dane!$E$3=2,BE985,BG985))</f>
        <v>0</v>
      </c>
      <c r="AG985" s="83">
        <f>IF(Dane!$E$3=1,BJ985,IF(Dane!$E$3=2,BP985,BR985))</f>
        <v>0</v>
      </c>
      <c r="AH985" s="83">
        <f>IF(Dane!$E$3=1,BK985,IF(Dane!$E$3=2,BQ985,BS985))</f>
        <v>0</v>
      </c>
      <c r="AI985" s="84">
        <f t="shared" si="474"/>
        <v>0</v>
      </c>
      <c r="AJ985" s="84">
        <f t="shared" si="475"/>
        <v>0</v>
      </c>
      <c r="AK985" s="84"/>
      <c r="AL985" s="84">
        <f t="shared" si="461"/>
        <v>0</v>
      </c>
      <c r="AM985" s="84">
        <f t="shared" si="476"/>
        <v>0</v>
      </c>
      <c r="AN985" s="84">
        <f t="shared" si="477"/>
        <v>0</v>
      </c>
      <c r="AO985" s="84">
        <f t="shared" si="462"/>
        <v>0</v>
      </c>
      <c r="AP985" s="84">
        <f t="shared" si="463"/>
        <v>0</v>
      </c>
      <c r="AQ985" s="84">
        <f t="shared" si="478"/>
        <v>0</v>
      </c>
      <c r="AR985" s="84">
        <f t="shared" si="487"/>
        <v>0</v>
      </c>
      <c r="AS985" s="84">
        <v>0</v>
      </c>
      <c r="AT985" s="84">
        <f t="shared" si="490"/>
        <v>0</v>
      </c>
      <c r="AU985" s="84">
        <v>0</v>
      </c>
      <c r="AV985" s="84">
        <f t="shared" si="464"/>
        <v>0</v>
      </c>
      <c r="AW985" s="84">
        <f t="shared" si="479"/>
        <v>0</v>
      </c>
      <c r="AX985" s="84">
        <f t="shared" si="465"/>
        <v>0</v>
      </c>
      <c r="AY985" s="84">
        <f t="shared" si="466"/>
        <v>0</v>
      </c>
      <c r="AZ985" s="84">
        <f t="shared" si="480"/>
        <v>0</v>
      </c>
      <c r="BA985" s="84">
        <f t="shared" si="467"/>
        <v>0</v>
      </c>
      <c r="BB985" s="84">
        <f t="shared" si="468"/>
        <v>0</v>
      </c>
      <c r="BC985" s="84">
        <f t="shared" si="481"/>
        <v>0</v>
      </c>
      <c r="BD985" s="84">
        <f t="shared" si="488"/>
        <v>0</v>
      </c>
      <c r="BE985" s="84">
        <v>0</v>
      </c>
      <c r="BF985" s="84">
        <f t="shared" si="482"/>
        <v>0</v>
      </c>
      <c r="BG985" s="84">
        <v>0</v>
      </c>
      <c r="BH985" s="84">
        <f t="shared" si="469"/>
        <v>0</v>
      </c>
      <c r="BI985" s="84">
        <f t="shared" si="483"/>
        <v>0</v>
      </c>
      <c r="BJ985" s="84">
        <f t="shared" si="470"/>
        <v>0</v>
      </c>
      <c r="BK985" s="84">
        <f t="shared" si="471"/>
        <v>0</v>
      </c>
      <c r="BL985" s="84">
        <f t="shared" si="484"/>
        <v>0</v>
      </c>
      <c r="BM985" s="84">
        <f t="shared" si="472"/>
        <v>0</v>
      </c>
      <c r="BN985" s="84">
        <f t="shared" si="473"/>
        <v>0</v>
      </c>
      <c r="BO985" s="84">
        <f t="shared" si="485"/>
        <v>0</v>
      </c>
      <c r="BP985" s="84">
        <f t="shared" si="489"/>
        <v>0</v>
      </c>
      <c r="BQ985" s="84">
        <v>0</v>
      </c>
      <c r="BR985" s="84">
        <f t="shared" si="486"/>
        <v>0</v>
      </c>
      <c r="BS985" s="84">
        <v>0</v>
      </c>
    </row>
    <row r="986" spans="1:71" s="85" customFormat="1">
      <c r="A986" s="69">
        <v>977</v>
      </c>
      <c r="B986" s="1"/>
      <c r="C986" s="1"/>
      <c r="D986" s="2"/>
      <c r="E986" s="3"/>
      <c r="F986" s="4"/>
      <c r="G986" s="2"/>
      <c r="H986" s="4"/>
      <c r="I986" s="4"/>
      <c r="J986" s="4"/>
      <c r="K986" s="5"/>
      <c r="L986" s="32"/>
      <c r="M986" s="4"/>
      <c r="N986" s="4"/>
      <c r="O986" s="5"/>
      <c r="P986" s="32"/>
      <c r="Q986" s="4"/>
      <c r="R986" s="4"/>
      <c r="S986" s="47"/>
      <c r="T986" s="32"/>
      <c r="U986" s="4"/>
      <c r="V986" s="4"/>
      <c r="W986" s="47"/>
      <c r="X986" s="86">
        <f>IF(Dane!$E$3=1,AL986+AX986+BJ986,IF(Dane!$E$3=2,AR986+BD986+BP986,AT986+BF986+BR986))</f>
        <v>0</v>
      </c>
      <c r="Y986" s="87">
        <f>IF(Dane!$E$3=1,AM986+AY986+BK986,IF(Dane!$E$3=2,AS986+BE986+BQ986,AU986+BG986+BS986))</f>
        <v>0</v>
      </c>
      <c r="Z986" s="87">
        <f>IF(((H986*Dane!$C$9)-X986)&lt;0,0,(H986*Dane!$C$9)-X986)</f>
        <v>0</v>
      </c>
      <c r="AA986" s="88">
        <f>IFERROR(IF(((I986*Dane!$C$9)-Y986)&lt;0,0,(I986*Dane!$C$9)-Y986),0)</f>
        <v>0</v>
      </c>
      <c r="AB986" s="74"/>
      <c r="AC986" s="83">
        <f>IF(Dane!$E$3=1,AL986,IF(Dane!$E$3=2,AR986,AT986))</f>
        <v>0</v>
      </c>
      <c r="AD986" s="83">
        <f>IF(Dane!$E$3=1,AM986,IF(Dane!$E$3=2,AS986,AU986))</f>
        <v>0</v>
      </c>
      <c r="AE986" s="83">
        <f>IF(Dane!$E$3=1,AX986,IF(Dane!$E$3=2,BD986,BF986))</f>
        <v>0</v>
      </c>
      <c r="AF986" s="83">
        <f>IF(Dane!$E$3=1,AY986,IF(Dane!$E$3=2,BE986,BG986))</f>
        <v>0</v>
      </c>
      <c r="AG986" s="83">
        <f>IF(Dane!$E$3=1,BJ986,IF(Dane!$E$3=2,BP986,BR986))</f>
        <v>0</v>
      </c>
      <c r="AH986" s="83">
        <f>IF(Dane!$E$3=1,BK986,IF(Dane!$E$3=2,BQ986,BS986))</f>
        <v>0</v>
      </c>
      <c r="AI986" s="84">
        <f t="shared" si="474"/>
        <v>0</v>
      </c>
      <c r="AJ986" s="84">
        <f t="shared" si="475"/>
        <v>0</v>
      </c>
      <c r="AK986" s="84"/>
      <c r="AL986" s="84">
        <f t="shared" si="461"/>
        <v>0</v>
      </c>
      <c r="AM986" s="84">
        <f t="shared" si="476"/>
        <v>0</v>
      </c>
      <c r="AN986" s="84">
        <f t="shared" si="477"/>
        <v>0</v>
      </c>
      <c r="AO986" s="84">
        <f t="shared" si="462"/>
        <v>0</v>
      </c>
      <c r="AP986" s="84">
        <f t="shared" si="463"/>
        <v>0</v>
      </c>
      <c r="AQ986" s="84">
        <f t="shared" si="478"/>
        <v>0</v>
      </c>
      <c r="AR986" s="84">
        <f t="shared" si="487"/>
        <v>0</v>
      </c>
      <c r="AS986" s="84">
        <v>0</v>
      </c>
      <c r="AT986" s="84">
        <f t="shared" si="490"/>
        <v>0</v>
      </c>
      <c r="AU986" s="84">
        <v>0</v>
      </c>
      <c r="AV986" s="84">
        <f t="shared" si="464"/>
        <v>0</v>
      </c>
      <c r="AW986" s="84">
        <f t="shared" si="479"/>
        <v>0</v>
      </c>
      <c r="AX986" s="84">
        <f t="shared" si="465"/>
        <v>0</v>
      </c>
      <c r="AY986" s="84">
        <f t="shared" si="466"/>
        <v>0</v>
      </c>
      <c r="AZ986" s="84">
        <f t="shared" si="480"/>
        <v>0</v>
      </c>
      <c r="BA986" s="84">
        <f t="shared" si="467"/>
        <v>0</v>
      </c>
      <c r="BB986" s="84">
        <f t="shared" si="468"/>
        <v>0</v>
      </c>
      <c r="BC986" s="84">
        <f t="shared" si="481"/>
        <v>0</v>
      </c>
      <c r="BD986" s="84">
        <f t="shared" si="488"/>
        <v>0</v>
      </c>
      <c r="BE986" s="84">
        <v>0</v>
      </c>
      <c r="BF986" s="84">
        <f t="shared" si="482"/>
        <v>0</v>
      </c>
      <c r="BG986" s="84">
        <v>0</v>
      </c>
      <c r="BH986" s="84">
        <f t="shared" si="469"/>
        <v>0</v>
      </c>
      <c r="BI986" s="84">
        <f t="shared" si="483"/>
        <v>0</v>
      </c>
      <c r="BJ986" s="84">
        <f t="shared" si="470"/>
        <v>0</v>
      </c>
      <c r="BK986" s="84">
        <f t="shared" si="471"/>
        <v>0</v>
      </c>
      <c r="BL986" s="84">
        <f t="shared" si="484"/>
        <v>0</v>
      </c>
      <c r="BM986" s="84">
        <f t="shared" si="472"/>
        <v>0</v>
      </c>
      <c r="BN986" s="84">
        <f t="shared" si="473"/>
        <v>0</v>
      </c>
      <c r="BO986" s="84">
        <f t="shared" si="485"/>
        <v>0</v>
      </c>
      <c r="BP986" s="84">
        <f t="shared" si="489"/>
        <v>0</v>
      </c>
      <c r="BQ986" s="84">
        <v>0</v>
      </c>
      <c r="BR986" s="84">
        <f t="shared" si="486"/>
        <v>0</v>
      </c>
      <c r="BS986" s="84">
        <v>0</v>
      </c>
    </row>
    <row r="987" spans="1:71" s="85" customFormat="1">
      <c r="A987" s="69">
        <v>978</v>
      </c>
      <c r="B987" s="1"/>
      <c r="C987" s="1"/>
      <c r="D987" s="2"/>
      <c r="E987" s="3"/>
      <c r="F987" s="4"/>
      <c r="G987" s="2"/>
      <c r="H987" s="4"/>
      <c r="I987" s="4"/>
      <c r="J987" s="4"/>
      <c r="K987" s="5"/>
      <c r="L987" s="32"/>
      <c r="M987" s="4"/>
      <c r="N987" s="4"/>
      <c r="O987" s="5"/>
      <c r="P987" s="32"/>
      <c r="Q987" s="4"/>
      <c r="R987" s="4"/>
      <c r="S987" s="47"/>
      <c r="T987" s="32"/>
      <c r="U987" s="4"/>
      <c r="V987" s="4"/>
      <c r="W987" s="47"/>
      <c r="X987" s="86">
        <f>IF(Dane!$E$3=1,AL987+AX987+BJ987,IF(Dane!$E$3=2,AR987+BD987+BP987,AT987+BF987+BR987))</f>
        <v>0</v>
      </c>
      <c r="Y987" s="87">
        <f>IF(Dane!$E$3=1,AM987+AY987+BK987,IF(Dane!$E$3=2,AS987+BE987+BQ987,AU987+BG987+BS987))</f>
        <v>0</v>
      </c>
      <c r="Z987" s="87">
        <f>IF(((H987*Dane!$C$9)-X987)&lt;0,0,(H987*Dane!$C$9)-X987)</f>
        <v>0</v>
      </c>
      <c r="AA987" s="88">
        <f>IFERROR(IF(((I987*Dane!$C$9)-Y987)&lt;0,0,(I987*Dane!$C$9)-Y987),0)</f>
        <v>0</v>
      </c>
      <c r="AB987" s="74"/>
      <c r="AC987" s="83">
        <f>IF(Dane!$E$3=1,AL987,IF(Dane!$E$3=2,AR987,AT987))</f>
        <v>0</v>
      </c>
      <c r="AD987" s="83">
        <f>IF(Dane!$E$3=1,AM987,IF(Dane!$E$3=2,AS987,AU987))</f>
        <v>0</v>
      </c>
      <c r="AE987" s="83">
        <f>IF(Dane!$E$3=1,AX987,IF(Dane!$E$3=2,BD987,BF987))</f>
        <v>0</v>
      </c>
      <c r="AF987" s="83">
        <f>IF(Dane!$E$3=1,AY987,IF(Dane!$E$3=2,BE987,BG987))</f>
        <v>0</v>
      </c>
      <c r="AG987" s="83">
        <f>IF(Dane!$E$3=1,BJ987,IF(Dane!$E$3=2,BP987,BR987))</f>
        <v>0</v>
      </c>
      <c r="AH987" s="83">
        <f>IF(Dane!$E$3=1,BK987,IF(Dane!$E$3=2,BQ987,BS987))</f>
        <v>0</v>
      </c>
      <c r="AI987" s="84">
        <f t="shared" si="474"/>
        <v>0</v>
      </c>
      <c r="AJ987" s="84">
        <f t="shared" si="475"/>
        <v>0</v>
      </c>
      <c r="AK987" s="84"/>
      <c r="AL987" s="84">
        <f t="shared" si="461"/>
        <v>0</v>
      </c>
      <c r="AM987" s="84">
        <f t="shared" si="476"/>
        <v>0</v>
      </c>
      <c r="AN987" s="84">
        <f t="shared" si="477"/>
        <v>0</v>
      </c>
      <c r="AO987" s="84">
        <f t="shared" si="462"/>
        <v>0</v>
      </c>
      <c r="AP987" s="84">
        <f t="shared" si="463"/>
        <v>0</v>
      </c>
      <c r="AQ987" s="84">
        <f t="shared" si="478"/>
        <v>0</v>
      </c>
      <c r="AR987" s="84">
        <f t="shared" si="487"/>
        <v>0</v>
      </c>
      <c r="AS987" s="84">
        <v>0</v>
      </c>
      <c r="AT987" s="84">
        <f t="shared" si="490"/>
        <v>0</v>
      </c>
      <c r="AU987" s="84">
        <v>0</v>
      </c>
      <c r="AV987" s="84">
        <f t="shared" si="464"/>
        <v>0</v>
      </c>
      <c r="AW987" s="84">
        <f t="shared" si="479"/>
        <v>0</v>
      </c>
      <c r="AX987" s="84">
        <f t="shared" si="465"/>
        <v>0</v>
      </c>
      <c r="AY987" s="84">
        <f t="shared" si="466"/>
        <v>0</v>
      </c>
      <c r="AZ987" s="84">
        <f t="shared" si="480"/>
        <v>0</v>
      </c>
      <c r="BA987" s="84">
        <f t="shared" si="467"/>
        <v>0</v>
      </c>
      <c r="BB987" s="84">
        <f t="shared" si="468"/>
        <v>0</v>
      </c>
      <c r="BC987" s="84">
        <f t="shared" si="481"/>
        <v>0</v>
      </c>
      <c r="BD987" s="84">
        <f t="shared" si="488"/>
        <v>0</v>
      </c>
      <c r="BE987" s="84">
        <v>0</v>
      </c>
      <c r="BF987" s="84">
        <f t="shared" si="482"/>
        <v>0</v>
      </c>
      <c r="BG987" s="84">
        <v>0</v>
      </c>
      <c r="BH987" s="84">
        <f t="shared" si="469"/>
        <v>0</v>
      </c>
      <c r="BI987" s="84">
        <f t="shared" si="483"/>
        <v>0</v>
      </c>
      <c r="BJ987" s="84">
        <f t="shared" si="470"/>
        <v>0</v>
      </c>
      <c r="BK987" s="84">
        <f t="shared" si="471"/>
        <v>0</v>
      </c>
      <c r="BL987" s="84">
        <f t="shared" si="484"/>
        <v>0</v>
      </c>
      <c r="BM987" s="84">
        <f t="shared" si="472"/>
        <v>0</v>
      </c>
      <c r="BN987" s="84">
        <f t="shared" si="473"/>
        <v>0</v>
      </c>
      <c r="BO987" s="84">
        <f t="shared" si="485"/>
        <v>0</v>
      </c>
      <c r="BP987" s="84">
        <f t="shared" si="489"/>
        <v>0</v>
      </c>
      <c r="BQ987" s="84">
        <v>0</v>
      </c>
      <c r="BR987" s="84">
        <f t="shared" si="486"/>
        <v>0</v>
      </c>
      <c r="BS987" s="84">
        <v>0</v>
      </c>
    </row>
    <row r="988" spans="1:71" s="85" customFormat="1">
      <c r="A988" s="69">
        <v>979</v>
      </c>
      <c r="B988" s="1"/>
      <c r="C988" s="1"/>
      <c r="D988" s="2"/>
      <c r="E988" s="3"/>
      <c r="F988" s="4"/>
      <c r="G988" s="2"/>
      <c r="H988" s="4"/>
      <c r="I988" s="4"/>
      <c r="J988" s="4"/>
      <c r="K988" s="5"/>
      <c r="L988" s="32"/>
      <c r="M988" s="4"/>
      <c r="N988" s="4"/>
      <c r="O988" s="5"/>
      <c r="P988" s="32"/>
      <c r="Q988" s="4"/>
      <c r="R988" s="4"/>
      <c r="S988" s="47"/>
      <c r="T988" s="32"/>
      <c r="U988" s="4"/>
      <c r="V988" s="4"/>
      <c r="W988" s="47"/>
      <c r="X988" s="86">
        <f>IF(Dane!$E$3=1,AL988+AX988+BJ988,IF(Dane!$E$3=2,AR988+BD988+BP988,AT988+BF988+BR988))</f>
        <v>0</v>
      </c>
      <c r="Y988" s="87">
        <f>IF(Dane!$E$3=1,AM988+AY988+BK988,IF(Dane!$E$3=2,AS988+BE988+BQ988,AU988+BG988+BS988))</f>
        <v>0</v>
      </c>
      <c r="Z988" s="87">
        <f>IF(((H988*Dane!$C$9)-X988)&lt;0,0,(H988*Dane!$C$9)-X988)</f>
        <v>0</v>
      </c>
      <c r="AA988" s="88">
        <f>IFERROR(IF(((I988*Dane!$C$9)-Y988)&lt;0,0,(I988*Dane!$C$9)-Y988),0)</f>
        <v>0</v>
      </c>
      <c r="AB988" s="74"/>
      <c r="AC988" s="83">
        <f>IF(Dane!$E$3=1,AL988,IF(Dane!$E$3=2,AR988,AT988))</f>
        <v>0</v>
      </c>
      <c r="AD988" s="83">
        <f>IF(Dane!$E$3=1,AM988,IF(Dane!$E$3=2,AS988,AU988))</f>
        <v>0</v>
      </c>
      <c r="AE988" s="83">
        <f>IF(Dane!$E$3=1,AX988,IF(Dane!$E$3=2,BD988,BF988))</f>
        <v>0</v>
      </c>
      <c r="AF988" s="83">
        <f>IF(Dane!$E$3=1,AY988,IF(Dane!$E$3=2,BE988,BG988))</f>
        <v>0</v>
      </c>
      <c r="AG988" s="83">
        <f>IF(Dane!$E$3=1,BJ988,IF(Dane!$E$3=2,BP988,BR988))</f>
        <v>0</v>
      </c>
      <c r="AH988" s="83">
        <f>IF(Dane!$E$3=1,BK988,IF(Dane!$E$3=2,BQ988,BS988))</f>
        <v>0</v>
      </c>
      <c r="AI988" s="84">
        <f t="shared" si="474"/>
        <v>0</v>
      </c>
      <c r="AJ988" s="84">
        <f t="shared" si="475"/>
        <v>0</v>
      </c>
      <c r="AK988" s="84"/>
      <c r="AL988" s="84">
        <f t="shared" si="461"/>
        <v>0</v>
      </c>
      <c r="AM988" s="84">
        <f t="shared" si="476"/>
        <v>0</v>
      </c>
      <c r="AN988" s="84">
        <f t="shared" si="477"/>
        <v>0</v>
      </c>
      <c r="AO988" s="84">
        <f t="shared" si="462"/>
        <v>0</v>
      </c>
      <c r="AP988" s="84">
        <f t="shared" si="463"/>
        <v>0</v>
      </c>
      <c r="AQ988" s="84">
        <f t="shared" si="478"/>
        <v>0</v>
      </c>
      <c r="AR988" s="84">
        <f t="shared" si="487"/>
        <v>0</v>
      </c>
      <c r="AS988" s="84">
        <v>0</v>
      </c>
      <c r="AT988" s="84">
        <f t="shared" si="490"/>
        <v>0</v>
      </c>
      <c r="AU988" s="84">
        <v>0</v>
      </c>
      <c r="AV988" s="84">
        <f t="shared" si="464"/>
        <v>0</v>
      </c>
      <c r="AW988" s="84">
        <f t="shared" si="479"/>
        <v>0</v>
      </c>
      <c r="AX988" s="84">
        <f t="shared" si="465"/>
        <v>0</v>
      </c>
      <c r="AY988" s="84">
        <f t="shared" si="466"/>
        <v>0</v>
      </c>
      <c r="AZ988" s="84">
        <f t="shared" si="480"/>
        <v>0</v>
      </c>
      <c r="BA988" s="84">
        <f t="shared" si="467"/>
        <v>0</v>
      </c>
      <c r="BB988" s="84">
        <f t="shared" si="468"/>
        <v>0</v>
      </c>
      <c r="BC988" s="84">
        <f t="shared" si="481"/>
        <v>0</v>
      </c>
      <c r="BD988" s="84">
        <f t="shared" si="488"/>
        <v>0</v>
      </c>
      <c r="BE988" s="84">
        <v>0</v>
      </c>
      <c r="BF988" s="84">
        <f t="shared" si="482"/>
        <v>0</v>
      </c>
      <c r="BG988" s="84">
        <v>0</v>
      </c>
      <c r="BH988" s="84">
        <f t="shared" si="469"/>
        <v>0</v>
      </c>
      <c r="BI988" s="84">
        <f t="shared" si="483"/>
        <v>0</v>
      </c>
      <c r="BJ988" s="84">
        <f t="shared" si="470"/>
        <v>0</v>
      </c>
      <c r="BK988" s="84">
        <f t="shared" si="471"/>
        <v>0</v>
      </c>
      <c r="BL988" s="84">
        <f t="shared" si="484"/>
        <v>0</v>
      </c>
      <c r="BM988" s="84">
        <f t="shared" si="472"/>
        <v>0</v>
      </c>
      <c r="BN988" s="84">
        <f t="shared" si="473"/>
        <v>0</v>
      </c>
      <c r="BO988" s="84">
        <f t="shared" si="485"/>
        <v>0</v>
      </c>
      <c r="BP988" s="84">
        <f t="shared" si="489"/>
        <v>0</v>
      </c>
      <c r="BQ988" s="84">
        <v>0</v>
      </c>
      <c r="BR988" s="84">
        <f t="shared" si="486"/>
        <v>0</v>
      </c>
      <c r="BS988" s="84">
        <v>0</v>
      </c>
    </row>
    <row r="989" spans="1:71" s="85" customFormat="1">
      <c r="A989" s="69">
        <v>980</v>
      </c>
      <c r="B989" s="1"/>
      <c r="C989" s="1"/>
      <c r="D989" s="2"/>
      <c r="E989" s="3"/>
      <c r="F989" s="4"/>
      <c r="G989" s="2"/>
      <c r="H989" s="4"/>
      <c r="I989" s="4"/>
      <c r="J989" s="4"/>
      <c r="K989" s="5"/>
      <c r="L989" s="32"/>
      <c r="M989" s="4"/>
      <c r="N989" s="4"/>
      <c r="O989" s="5"/>
      <c r="P989" s="32"/>
      <c r="Q989" s="4"/>
      <c r="R989" s="4"/>
      <c r="S989" s="47"/>
      <c r="T989" s="32"/>
      <c r="U989" s="4"/>
      <c r="V989" s="4"/>
      <c r="W989" s="47"/>
      <c r="X989" s="86">
        <f>IF(Dane!$E$3=1,AL989+AX989+BJ989,IF(Dane!$E$3=2,AR989+BD989+BP989,AT989+BF989+BR989))</f>
        <v>0</v>
      </c>
      <c r="Y989" s="87">
        <f>IF(Dane!$E$3=1,AM989+AY989+BK989,IF(Dane!$E$3=2,AS989+BE989+BQ989,AU989+BG989+BS989))</f>
        <v>0</v>
      </c>
      <c r="Z989" s="87">
        <f>IF(((H989*Dane!$C$9)-X989)&lt;0,0,(H989*Dane!$C$9)-X989)</f>
        <v>0</v>
      </c>
      <c r="AA989" s="88">
        <f>IFERROR(IF(((I989*Dane!$C$9)-Y989)&lt;0,0,(I989*Dane!$C$9)-Y989),0)</f>
        <v>0</v>
      </c>
      <c r="AB989" s="74"/>
      <c r="AC989" s="83">
        <f>IF(Dane!$E$3=1,AL989,IF(Dane!$E$3=2,AR989,AT989))</f>
        <v>0</v>
      </c>
      <c r="AD989" s="83">
        <f>IF(Dane!$E$3=1,AM989,IF(Dane!$E$3=2,AS989,AU989))</f>
        <v>0</v>
      </c>
      <c r="AE989" s="83">
        <f>IF(Dane!$E$3=1,AX989,IF(Dane!$E$3=2,BD989,BF989))</f>
        <v>0</v>
      </c>
      <c r="AF989" s="83">
        <f>IF(Dane!$E$3=1,AY989,IF(Dane!$E$3=2,BE989,BG989))</f>
        <v>0</v>
      </c>
      <c r="AG989" s="83">
        <f>IF(Dane!$E$3=1,BJ989,IF(Dane!$E$3=2,BP989,BR989))</f>
        <v>0</v>
      </c>
      <c r="AH989" s="83">
        <f>IF(Dane!$E$3=1,BK989,IF(Dane!$E$3=2,BQ989,BS989))</f>
        <v>0</v>
      </c>
      <c r="AI989" s="84">
        <f t="shared" si="474"/>
        <v>0</v>
      </c>
      <c r="AJ989" s="84">
        <f t="shared" si="475"/>
        <v>0</v>
      </c>
      <c r="AK989" s="84"/>
      <c r="AL989" s="84">
        <f t="shared" si="461"/>
        <v>0</v>
      </c>
      <c r="AM989" s="84">
        <f t="shared" si="476"/>
        <v>0</v>
      </c>
      <c r="AN989" s="84">
        <f t="shared" si="477"/>
        <v>0</v>
      </c>
      <c r="AO989" s="84">
        <f t="shared" si="462"/>
        <v>0</v>
      </c>
      <c r="AP989" s="84">
        <f t="shared" si="463"/>
        <v>0</v>
      </c>
      <c r="AQ989" s="84">
        <f t="shared" si="478"/>
        <v>0</v>
      </c>
      <c r="AR989" s="84">
        <f t="shared" si="487"/>
        <v>0</v>
      </c>
      <c r="AS989" s="84">
        <v>0</v>
      </c>
      <c r="AT989" s="84">
        <f t="shared" si="490"/>
        <v>0</v>
      </c>
      <c r="AU989" s="84">
        <v>0</v>
      </c>
      <c r="AV989" s="84">
        <f t="shared" si="464"/>
        <v>0</v>
      </c>
      <c r="AW989" s="84">
        <f t="shared" si="479"/>
        <v>0</v>
      </c>
      <c r="AX989" s="84">
        <f t="shared" si="465"/>
        <v>0</v>
      </c>
      <c r="AY989" s="84">
        <f t="shared" si="466"/>
        <v>0</v>
      </c>
      <c r="AZ989" s="84">
        <f t="shared" si="480"/>
        <v>0</v>
      </c>
      <c r="BA989" s="84">
        <f t="shared" si="467"/>
        <v>0</v>
      </c>
      <c r="BB989" s="84">
        <f t="shared" si="468"/>
        <v>0</v>
      </c>
      <c r="BC989" s="84">
        <f t="shared" si="481"/>
        <v>0</v>
      </c>
      <c r="BD989" s="84">
        <f t="shared" si="488"/>
        <v>0</v>
      </c>
      <c r="BE989" s="84">
        <v>0</v>
      </c>
      <c r="BF989" s="84">
        <f t="shared" si="482"/>
        <v>0</v>
      </c>
      <c r="BG989" s="84">
        <v>0</v>
      </c>
      <c r="BH989" s="84">
        <f t="shared" si="469"/>
        <v>0</v>
      </c>
      <c r="BI989" s="84">
        <f t="shared" si="483"/>
        <v>0</v>
      </c>
      <c r="BJ989" s="84">
        <f t="shared" si="470"/>
        <v>0</v>
      </c>
      <c r="BK989" s="84">
        <f t="shared" si="471"/>
        <v>0</v>
      </c>
      <c r="BL989" s="84">
        <f t="shared" si="484"/>
        <v>0</v>
      </c>
      <c r="BM989" s="84">
        <f t="shared" si="472"/>
        <v>0</v>
      </c>
      <c r="BN989" s="84">
        <f t="shared" si="473"/>
        <v>0</v>
      </c>
      <c r="BO989" s="84">
        <f t="shared" si="485"/>
        <v>0</v>
      </c>
      <c r="BP989" s="84">
        <f t="shared" si="489"/>
        <v>0</v>
      </c>
      <c r="BQ989" s="84">
        <v>0</v>
      </c>
      <c r="BR989" s="84">
        <f t="shared" si="486"/>
        <v>0</v>
      </c>
      <c r="BS989" s="84">
        <v>0</v>
      </c>
    </row>
    <row r="990" spans="1:71" s="85" customFormat="1">
      <c r="A990" s="69">
        <v>981</v>
      </c>
      <c r="B990" s="1"/>
      <c r="C990" s="1"/>
      <c r="D990" s="2"/>
      <c r="E990" s="3"/>
      <c r="F990" s="4"/>
      <c r="G990" s="2"/>
      <c r="H990" s="4"/>
      <c r="I990" s="4"/>
      <c r="J990" s="4"/>
      <c r="K990" s="5"/>
      <c r="L990" s="32"/>
      <c r="M990" s="4"/>
      <c r="N990" s="4"/>
      <c r="O990" s="5"/>
      <c r="P990" s="32"/>
      <c r="Q990" s="4"/>
      <c r="R990" s="4"/>
      <c r="S990" s="47"/>
      <c r="T990" s="32"/>
      <c r="U990" s="4"/>
      <c r="V990" s="4"/>
      <c r="W990" s="47"/>
      <c r="X990" s="86">
        <f>IF(Dane!$E$3=1,AL990+AX990+BJ990,IF(Dane!$E$3=2,AR990+BD990+BP990,AT990+BF990+BR990))</f>
        <v>0</v>
      </c>
      <c r="Y990" s="87">
        <f>IF(Dane!$E$3=1,AM990+AY990+BK990,IF(Dane!$E$3=2,AS990+BE990+BQ990,AU990+BG990+BS990))</f>
        <v>0</v>
      </c>
      <c r="Z990" s="87">
        <f>IF(((H990*Dane!$C$9)-X990)&lt;0,0,(H990*Dane!$C$9)-X990)</f>
        <v>0</v>
      </c>
      <c r="AA990" s="88">
        <f>IFERROR(IF(((I990*Dane!$C$9)-Y990)&lt;0,0,(I990*Dane!$C$9)-Y990),0)</f>
        <v>0</v>
      </c>
      <c r="AB990" s="74"/>
      <c r="AC990" s="83">
        <f>IF(Dane!$E$3=1,AL990,IF(Dane!$E$3=2,AR990,AT990))</f>
        <v>0</v>
      </c>
      <c r="AD990" s="83">
        <f>IF(Dane!$E$3=1,AM990,IF(Dane!$E$3=2,AS990,AU990))</f>
        <v>0</v>
      </c>
      <c r="AE990" s="83">
        <f>IF(Dane!$E$3=1,AX990,IF(Dane!$E$3=2,BD990,BF990))</f>
        <v>0</v>
      </c>
      <c r="AF990" s="83">
        <f>IF(Dane!$E$3=1,AY990,IF(Dane!$E$3=2,BE990,BG990))</f>
        <v>0</v>
      </c>
      <c r="AG990" s="83">
        <f>IF(Dane!$E$3=1,BJ990,IF(Dane!$E$3=2,BP990,BR990))</f>
        <v>0</v>
      </c>
      <c r="AH990" s="83">
        <f>IF(Dane!$E$3=1,BK990,IF(Dane!$E$3=2,BQ990,BS990))</f>
        <v>0</v>
      </c>
      <c r="AI990" s="84">
        <f t="shared" si="474"/>
        <v>0</v>
      </c>
      <c r="AJ990" s="84">
        <f t="shared" si="475"/>
        <v>0</v>
      </c>
      <c r="AK990" s="84"/>
      <c r="AL990" s="84">
        <f t="shared" si="461"/>
        <v>0</v>
      </c>
      <c r="AM990" s="84">
        <f t="shared" si="476"/>
        <v>0</v>
      </c>
      <c r="AN990" s="84">
        <f t="shared" si="477"/>
        <v>0</v>
      </c>
      <c r="AO990" s="84">
        <f t="shared" si="462"/>
        <v>0</v>
      </c>
      <c r="AP990" s="84">
        <f t="shared" si="463"/>
        <v>0</v>
      </c>
      <c r="AQ990" s="84">
        <f t="shared" si="478"/>
        <v>0</v>
      </c>
      <c r="AR990" s="84">
        <f t="shared" si="487"/>
        <v>0</v>
      </c>
      <c r="AS990" s="84">
        <v>0</v>
      </c>
      <c r="AT990" s="84">
        <f t="shared" si="490"/>
        <v>0</v>
      </c>
      <c r="AU990" s="84">
        <v>0</v>
      </c>
      <c r="AV990" s="84">
        <f t="shared" si="464"/>
        <v>0</v>
      </c>
      <c r="AW990" s="84">
        <f t="shared" si="479"/>
        <v>0</v>
      </c>
      <c r="AX990" s="84">
        <f t="shared" si="465"/>
        <v>0</v>
      </c>
      <c r="AY990" s="84">
        <f t="shared" si="466"/>
        <v>0</v>
      </c>
      <c r="AZ990" s="84">
        <f t="shared" si="480"/>
        <v>0</v>
      </c>
      <c r="BA990" s="84">
        <f t="shared" si="467"/>
        <v>0</v>
      </c>
      <c r="BB990" s="84">
        <f t="shared" si="468"/>
        <v>0</v>
      </c>
      <c r="BC990" s="84">
        <f t="shared" si="481"/>
        <v>0</v>
      </c>
      <c r="BD990" s="84">
        <f t="shared" si="488"/>
        <v>0</v>
      </c>
      <c r="BE990" s="84">
        <v>0</v>
      </c>
      <c r="BF990" s="84">
        <f t="shared" si="482"/>
        <v>0</v>
      </c>
      <c r="BG990" s="84">
        <v>0</v>
      </c>
      <c r="BH990" s="84">
        <f t="shared" si="469"/>
        <v>0</v>
      </c>
      <c r="BI990" s="84">
        <f t="shared" si="483"/>
        <v>0</v>
      </c>
      <c r="BJ990" s="84">
        <f t="shared" si="470"/>
        <v>0</v>
      </c>
      <c r="BK990" s="84">
        <f t="shared" si="471"/>
        <v>0</v>
      </c>
      <c r="BL990" s="84">
        <f t="shared" si="484"/>
        <v>0</v>
      </c>
      <c r="BM990" s="84">
        <f t="shared" si="472"/>
        <v>0</v>
      </c>
      <c r="BN990" s="84">
        <f t="shared" si="473"/>
        <v>0</v>
      </c>
      <c r="BO990" s="84">
        <f t="shared" si="485"/>
        <v>0</v>
      </c>
      <c r="BP990" s="84">
        <f t="shared" si="489"/>
        <v>0</v>
      </c>
      <c r="BQ990" s="84">
        <v>0</v>
      </c>
      <c r="BR990" s="84">
        <f t="shared" si="486"/>
        <v>0</v>
      </c>
      <c r="BS990" s="84">
        <v>0</v>
      </c>
    </row>
    <row r="991" spans="1:71" s="85" customFormat="1">
      <c r="A991" s="69">
        <v>982</v>
      </c>
      <c r="B991" s="1"/>
      <c r="C991" s="1"/>
      <c r="D991" s="2"/>
      <c r="E991" s="3"/>
      <c r="F991" s="4"/>
      <c r="G991" s="2"/>
      <c r="H991" s="4"/>
      <c r="I991" s="4"/>
      <c r="J991" s="4"/>
      <c r="K991" s="5"/>
      <c r="L991" s="32"/>
      <c r="M991" s="4"/>
      <c r="N991" s="4"/>
      <c r="O991" s="5"/>
      <c r="P991" s="32"/>
      <c r="Q991" s="4"/>
      <c r="R991" s="4"/>
      <c r="S991" s="47"/>
      <c r="T991" s="32"/>
      <c r="U991" s="4"/>
      <c r="V991" s="4"/>
      <c r="W991" s="47"/>
      <c r="X991" s="86">
        <f>IF(Dane!$E$3=1,AL991+AX991+BJ991,IF(Dane!$E$3=2,AR991+BD991+BP991,AT991+BF991+BR991))</f>
        <v>0</v>
      </c>
      <c r="Y991" s="87">
        <f>IF(Dane!$E$3=1,AM991+AY991+BK991,IF(Dane!$E$3=2,AS991+BE991+BQ991,AU991+BG991+BS991))</f>
        <v>0</v>
      </c>
      <c r="Z991" s="87">
        <f>IF(((H991*Dane!$C$9)-X991)&lt;0,0,(H991*Dane!$C$9)-X991)</f>
        <v>0</v>
      </c>
      <c r="AA991" s="88">
        <f>IFERROR(IF(((I991*Dane!$C$9)-Y991)&lt;0,0,(I991*Dane!$C$9)-Y991),0)</f>
        <v>0</v>
      </c>
      <c r="AB991" s="74"/>
      <c r="AC991" s="83">
        <f>IF(Dane!$E$3=1,AL991,IF(Dane!$E$3=2,AR991,AT991))</f>
        <v>0</v>
      </c>
      <c r="AD991" s="83">
        <f>IF(Dane!$E$3=1,AM991,IF(Dane!$E$3=2,AS991,AU991))</f>
        <v>0</v>
      </c>
      <c r="AE991" s="83">
        <f>IF(Dane!$E$3=1,AX991,IF(Dane!$E$3=2,BD991,BF991))</f>
        <v>0</v>
      </c>
      <c r="AF991" s="83">
        <f>IF(Dane!$E$3=1,AY991,IF(Dane!$E$3=2,BE991,BG991))</f>
        <v>0</v>
      </c>
      <c r="AG991" s="83">
        <f>IF(Dane!$E$3=1,BJ991,IF(Dane!$E$3=2,BP991,BR991))</f>
        <v>0</v>
      </c>
      <c r="AH991" s="83">
        <f>IF(Dane!$E$3=1,BK991,IF(Dane!$E$3=2,BQ991,BS991))</f>
        <v>0</v>
      </c>
      <c r="AI991" s="84">
        <f t="shared" si="474"/>
        <v>0</v>
      </c>
      <c r="AJ991" s="84">
        <f t="shared" si="475"/>
        <v>0</v>
      </c>
      <c r="AK991" s="84"/>
      <c r="AL991" s="84">
        <f t="shared" si="461"/>
        <v>0</v>
      </c>
      <c r="AM991" s="84">
        <f t="shared" si="476"/>
        <v>0</v>
      </c>
      <c r="AN991" s="84">
        <f t="shared" si="477"/>
        <v>0</v>
      </c>
      <c r="AO991" s="84">
        <f t="shared" si="462"/>
        <v>0</v>
      </c>
      <c r="AP991" s="84">
        <f t="shared" si="463"/>
        <v>0</v>
      </c>
      <c r="AQ991" s="84">
        <f t="shared" si="478"/>
        <v>0</v>
      </c>
      <c r="AR991" s="84">
        <f t="shared" si="487"/>
        <v>0</v>
      </c>
      <c r="AS991" s="84">
        <v>0</v>
      </c>
      <c r="AT991" s="84">
        <f t="shared" si="490"/>
        <v>0</v>
      </c>
      <c r="AU991" s="84">
        <v>0</v>
      </c>
      <c r="AV991" s="84">
        <f t="shared" si="464"/>
        <v>0</v>
      </c>
      <c r="AW991" s="84">
        <f t="shared" si="479"/>
        <v>0</v>
      </c>
      <c r="AX991" s="84">
        <f t="shared" si="465"/>
        <v>0</v>
      </c>
      <c r="AY991" s="84">
        <f t="shared" si="466"/>
        <v>0</v>
      </c>
      <c r="AZ991" s="84">
        <f t="shared" si="480"/>
        <v>0</v>
      </c>
      <c r="BA991" s="84">
        <f t="shared" si="467"/>
        <v>0</v>
      </c>
      <c r="BB991" s="84">
        <f t="shared" si="468"/>
        <v>0</v>
      </c>
      <c r="BC991" s="84">
        <f t="shared" si="481"/>
        <v>0</v>
      </c>
      <c r="BD991" s="84">
        <f t="shared" si="488"/>
        <v>0</v>
      </c>
      <c r="BE991" s="84">
        <v>0</v>
      </c>
      <c r="BF991" s="84">
        <f t="shared" si="482"/>
        <v>0</v>
      </c>
      <c r="BG991" s="84">
        <v>0</v>
      </c>
      <c r="BH991" s="84">
        <f t="shared" si="469"/>
        <v>0</v>
      </c>
      <c r="BI991" s="84">
        <f t="shared" si="483"/>
        <v>0</v>
      </c>
      <c r="BJ991" s="84">
        <f t="shared" si="470"/>
        <v>0</v>
      </c>
      <c r="BK991" s="84">
        <f t="shared" si="471"/>
        <v>0</v>
      </c>
      <c r="BL991" s="84">
        <f t="shared" si="484"/>
        <v>0</v>
      </c>
      <c r="BM991" s="84">
        <f t="shared" si="472"/>
        <v>0</v>
      </c>
      <c r="BN991" s="84">
        <f t="shared" si="473"/>
        <v>0</v>
      </c>
      <c r="BO991" s="84">
        <f t="shared" si="485"/>
        <v>0</v>
      </c>
      <c r="BP991" s="84">
        <f t="shared" si="489"/>
        <v>0</v>
      </c>
      <c r="BQ991" s="84">
        <v>0</v>
      </c>
      <c r="BR991" s="84">
        <f t="shared" si="486"/>
        <v>0</v>
      </c>
      <c r="BS991" s="84">
        <v>0</v>
      </c>
    </row>
    <row r="992" spans="1:71" s="85" customFormat="1">
      <c r="A992" s="69">
        <v>983</v>
      </c>
      <c r="B992" s="1"/>
      <c r="C992" s="1"/>
      <c r="D992" s="2"/>
      <c r="E992" s="3"/>
      <c r="F992" s="4"/>
      <c r="G992" s="2"/>
      <c r="H992" s="4"/>
      <c r="I992" s="4"/>
      <c r="J992" s="4"/>
      <c r="K992" s="5"/>
      <c r="L992" s="32"/>
      <c r="M992" s="4"/>
      <c r="N992" s="4"/>
      <c r="O992" s="5"/>
      <c r="P992" s="32"/>
      <c r="Q992" s="4"/>
      <c r="R992" s="4"/>
      <c r="S992" s="47"/>
      <c r="T992" s="32"/>
      <c r="U992" s="4"/>
      <c r="V992" s="4"/>
      <c r="W992" s="47"/>
      <c r="X992" s="86">
        <f>IF(Dane!$E$3=1,AL992+AX992+BJ992,IF(Dane!$E$3=2,AR992+BD992+BP992,AT992+BF992+BR992))</f>
        <v>0</v>
      </c>
      <c r="Y992" s="87">
        <f>IF(Dane!$E$3=1,AM992+AY992+BK992,IF(Dane!$E$3=2,AS992+BE992+BQ992,AU992+BG992+BS992))</f>
        <v>0</v>
      </c>
      <c r="Z992" s="87">
        <f>IF(((H992*Dane!$C$9)-X992)&lt;0,0,(H992*Dane!$C$9)-X992)</f>
        <v>0</v>
      </c>
      <c r="AA992" s="88">
        <f>IFERROR(IF(((I992*Dane!$C$9)-Y992)&lt;0,0,(I992*Dane!$C$9)-Y992),0)</f>
        <v>0</v>
      </c>
      <c r="AB992" s="74"/>
      <c r="AC992" s="83">
        <f>IF(Dane!$E$3=1,AL992,IF(Dane!$E$3=2,AR992,AT992))</f>
        <v>0</v>
      </c>
      <c r="AD992" s="83">
        <f>IF(Dane!$E$3=1,AM992,IF(Dane!$E$3=2,AS992,AU992))</f>
        <v>0</v>
      </c>
      <c r="AE992" s="83">
        <f>IF(Dane!$E$3=1,AX992,IF(Dane!$E$3=2,BD992,BF992))</f>
        <v>0</v>
      </c>
      <c r="AF992" s="83">
        <f>IF(Dane!$E$3=1,AY992,IF(Dane!$E$3=2,BE992,BG992))</f>
        <v>0</v>
      </c>
      <c r="AG992" s="83">
        <f>IF(Dane!$E$3=1,BJ992,IF(Dane!$E$3=2,BP992,BR992))</f>
        <v>0</v>
      </c>
      <c r="AH992" s="83">
        <f>IF(Dane!$E$3=1,BK992,IF(Dane!$E$3=2,BQ992,BS992))</f>
        <v>0</v>
      </c>
      <c r="AI992" s="84">
        <f t="shared" si="474"/>
        <v>0</v>
      </c>
      <c r="AJ992" s="84">
        <f t="shared" si="475"/>
        <v>0</v>
      </c>
      <c r="AK992" s="84"/>
      <c r="AL992" s="84">
        <f t="shared" si="461"/>
        <v>0</v>
      </c>
      <c r="AM992" s="84">
        <f t="shared" si="476"/>
        <v>0</v>
      </c>
      <c r="AN992" s="84">
        <f t="shared" si="477"/>
        <v>0</v>
      </c>
      <c r="AO992" s="84">
        <f t="shared" si="462"/>
        <v>0</v>
      </c>
      <c r="AP992" s="84">
        <f t="shared" si="463"/>
        <v>0</v>
      </c>
      <c r="AQ992" s="84">
        <f t="shared" si="478"/>
        <v>0</v>
      </c>
      <c r="AR992" s="84">
        <f t="shared" si="487"/>
        <v>0</v>
      </c>
      <c r="AS992" s="84">
        <v>0</v>
      </c>
      <c r="AT992" s="84">
        <f t="shared" si="490"/>
        <v>0</v>
      </c>
      <c r="AU992" s="84">
        <v>0</v>
      </c>
      <c r="AV992" s="84">
        <f t="shared" si="464"/>
        <v>0</v>
      </c>
      <c r="AW992" s="84">
        <f t="shared" si="479"/>
        <v>0</v>
      </c>
      <c r="AX992" s="84">
        <f t="shared" si="465"/>
        <v>0</v>
      </c>
      <c r="AY992" s="84">
        <f t="shared" si="466"/>
        <v>0</v>
      </c>
      <c r="AZ992" s="84">
        <f t="shared" si="480"/>
        <v>0</v>
      </c>
      <c r="BA992" s="84">
        <f t="shared" si="467"/>
        <v>0</v>
      </c>
      <c r="BB992" s="84">
        <f t="shared" si="468"/>
        <v>0</v>
      </c>
      <c r="BC992" s="84">
        <f t="shared" si="481"/>
        <v>0</v>
      </c>
      <c r="BD992" s="84">
        <f t="shared" si="488"/>
        <v>0</v>
      </c>
      <c r="BE992" s="84">
        <v>0</v>
      </c>
      <c r="BF992" s="84">
        <f t="shared" si="482"/>
        <v>0</v>
      </c>
      <c r="BG992" s="84">
        <v>0</v>
      </c>
      <c r="BH992" s="84">
        <f t="shared" si="469"/>
        <v>0</v>
      </c>
      <c r="BI992" s="84">
        <f t="shared" si="483"/>
        <v>0</v>
      </c>
      <c r="BJ992" s="84">
        <f t="shared" si="470"/>
        <v>0</v>
      </c>
      <c r="BK992" s="84">
        <f t="shared" si="471"/>
        <v>0</v>
      </c>
      <c r="BL992" s="84">
        <f t="shared" si="484"/>
        <v>0</v>
      </c>
      <c r="BM992" s="84">
        <f t="shared" si="472"/>
        <v>0</v>
      </c>
      <c r="BN992" s="84">
        <f t="shared" si="473"/>
        <v>0</v>
      </c>
      <c r="BO992" s="84">
        <f t="shared" si="485"/>
        <v>0</v>
      </c>
      <c r="BP992" s="84">
        <f t="shared" si="489"/>
        <v>0</v>
      </c>
      <c r="BQ992" s="84">
        <v>0</v>
      </c>
      <c r="BR992" s="84">
        <f t="shared" si="486"/>
        <v>0</v>
      </c>
      <c r="BS992" s="84">
        <v>0</v>
      </c>
    </row>
    <row r="993" spans="1:71" s="85" customFormat="1">
      <c r="A993" s="69">
        <v>984</v>
      </c>
      <c r="B993" s="1"/>
      <c r="C993" s="1"/>
      <c r="D993" s="2"/>
      <c r="E993" s="3"/>
      <c r="F993" s="4"/>
      <c r="G993" s="2"/>
      <c r="H993" s="4"/>
      <c r="I993" s="4"/>
      <c r="J993" s="4"/>
      <c r="K993" s="5"/>
      <c r="L993" s="32"/>
      <c r="M993" s="4"/>
      <c r="N993" s="4"/>
      <c r="O993" s="5"/>
      <c r="P993" s="32"/>
      <c r="Q993" s="4"/>
      <c r="R993" s="4"/>
      <c r="S993" s="47"/>
      <c r="T993" s="32"/>
      <c r="U993" s="4"/>
      <c r="V993" s="4"/>
      <c r="W993" s="47"/>
      <c r="X993" s="86">
        <f>IF(Dane!$E$3=1,AL993+AX993+BJ993,IF(Dane!$E$3=2,AR993+BD993+BP993,AT993+BF993+BR993))</f>
        <v>0</v>
      </c>
      <c r="Y993" s="87">
        <f>IF(Dane!$E$3=1,AM993+AY993+BK993,IF(Dane!$E$3=2,AS993+BE993+BQ993,AU993+BG993+BS993))</f>
        <v>0</v>
      </c>
      <c r="Z993" s="87">
        <f>IF(((H993*Dane!$C$9)-X993)&lt;0,0,(H993*Dane!$C$9)-X993)</f>
        <v>0</v>
      </c>
      <c r="AA993" s="88">
        <f>IFERROR(IF(((I993*Dane!$C$9)-Y993)&lt;0,0,(I993*Dane!$C$9)-Y993),0)</f>
        <v>0</v>
      </c>
      <c r="AB993" s="74"/>
      <c r="AC993" s="83">
        <f>IF(Dane!$E$3=1,AL993,IF(Dane!$E$3=2,AR993,AT993))</f>
        <v>0</v>
      </c>
      <c r="AD993" s="83">
        <f>IF(Dane!$E$3=1,AM993,IF(Dane!$E$3=2,AS993,AU993))</f>
        <v>0</v>
      </c>
      <c r="AE993" s="83">
        <f>IF(Dane!$E$3=1,AX993,IF(Dane!$E$3=2,BD993,BF993))</f>
        <v>0</v>
      </c>
      <c r="AF993" s="83">
        <f>IF(Dane!$E$3=1,AY993,IF(Dane!$E$3=2,BE993,BG993))</f>
        <v>0</v>
      </c>
      <c r="AG993" s="83">
        <f>IF(Dane!$E$3=1,BJ993,IF(Dane!$E$3=2,BP993,BR993))</f>
        <v>0</v>
      </c>
      <c r="AH993" s="83">
        <f>IF(Dane!$E$3=1,BK993,IF(Dane!$E$3=2,BQ993,BS993))</f>
        <v>0</v>
      </c>
      <c r="AI993" s="84">
        <f t="shared" si="474"/>
        <v>0</v>
      </c>
      <c r="AJ993" s="84">
        <f t="shared" si="475"/>
        <v>0</v>
      </c>
      <c r="AK993" s="84"/>
      <c r="AL993" s="84">
        <f t="shared" si="461"/>
        <v>0</v>
      </c>
      <c r="AM993" s="84">
        <f t="shared" si="476"/>
        <v>0</v>
      </c>
      <c r="AN993" s="84">
        <f t="shared" si="477"/>
        <v>0</v>
      </c>
      <c r="AO993" s="84">
        <f t="shared" si="462"/>
        <v>0</v>
      </c>
      <c r="AP993" s="84">
        <f t="shared" si="463"/>
        <v>0</v>
      </c>
      <c r="AQ993" s="84">
        <f t="shared" si="478"/>
        <v>0</v>
      </c>
      <c r="AR993" s="84">
        <f t="shared" si="487"/>
        <v>0</v>
      </c>
      <c r="AS993" s="84">
        <v>0</v>
      </c>
      <c r="AT993" s="84">
        <f t="shared" si="490"/>
        <v>0</v>
      </c>
      <c r="AU993" s="84">
        <v>0</v>
      </c>
      <c r="AV993" s="84">
        <f t="shared" si="464"/>
        <v>0</v>
      </c>
      <c r="AW993" s="84">
        <f t="shared" si="479"/>
        <v>0</v>
      </c>
      <c r="AX993" s="84">
        <f t="shared" si="465"/>
        <v>0</v>
      </c>
      <c r="AY993" s="84">
        <f t="shared" si="466"/>
        <v>0</v>
      </c>
      <c r="AZ993" s="84">
        <f t="shared" si="480"/>
        <v>0</v>
      </c>
      <c r="BA993" s="84">
        <f t="shared" si="467"/>
        <v>0</v>
      </c>
      <c r="BB993" s="84">
        <f t="shared" si="468"/>
        <v>0</v>
      </c>
      <c r="BC993" s="84">
        <f t="shared" si="481"/>
        <v>0</v>
      </c>
      <c r="BD993" s="84">
        <f t="shared" si="488"/>
        <v>0</v>
      </c>
      <c r="BE993" s="84">
        <v>0</v>
      </c>
      <c r="BF993" s="84">
        <f t="shared" si="482"/>
        <v>0</v>
      </c>
      <c r="BG993" s="84">
        <v>0</v>
      </c>
      <c r="BH993" s="84">
        <f t="shared" si="469"/>
        <v>0</v>
      </c>
      <c r="BI993" s="84">
        <f t="shared" si="483"/>
        <v>0</v>
      </c>
      <c r="BJ993" s="84">
        <f t="shared" si="470"/>
        <v>0</v>
      </c>
      <c r="BK993" s="84">
        <f t="shared" si="471"/>
        <v>0</v>
      </c>
      <c r="BL993" s="84">
        <f t="shared" si="484"/>
        <v>0</v>
      </c>
      <c r="BM993" s="84">
        <f t="shared" si="472"/>
        <v>0</v>
      </c>
      <c r="BN993" s="84">
        <f t="shared" si="473"/>
        <v>0</v>
      </c>
      <c r="BO993" s="84">
        <f t="shared" si="485"/>
        <v>0</v>
      </c>
      <c r="BP993" s="84">
        <f t="shared" si="489"/>
        <v>0</v>
      </c>
      <c r="BQ993" s="84">
        <v>0</v>
      </c>
      <c r="BR993" s="84">
        <f t="shared" si="486"/>
        <v>0</v>
      </c>
      <c r="BS993" s="84">
        <v>0</v>
      </c>
    </row>
    <row r="994" spans="1:71" s="85" customFormat="1">
      <c r="A994" s="69">
        <v>985</v>
      </c>
      <c r="B994" s="1"/>
      <c r="C994" s="1"/>
      <c r="D994" s="2"/>
      <c r="E994" s="3"/>
      <c r="F994" s="4"/>
      <c r="G994" s="2"/>
      <c r="H994" s="4"/>
      <c r="I994" s="4"/>
      <c r="J994" s="4"/>
      <c r="K994" s="5"/>
      <c r="L994" s="32"/>
      <c r="M994" s="4"/>
      <c r="N994" s="4"/>
      <c r="O994" s="5"/>
      <c r="P994" s="32"/>
      <c r="Q994" s="4"/>
      <c r="R994" s="4"/>
      <c r="S994" s="47"/>
      <c r="T994" s="32"/>
      <c r="U994" s="4"/>
      <c r="V994" s="4"/>
      <c r="W994" s="47"/>
      <c r="X994" s="86">
        <f>IF(Dane!$E$3=1,AL994+AX994+BJ994,IF(Dane!$E$3=2,AR994+BD994+BP994,AT994+BF994+BR994))</f>
        <v>0</v>
      </c>
      <c r="Y994" s="87">
        <f>IF(Dane!$E$3=1,AM994+AY994+BK994,IF(Dane!$E$3=2,AS994+BE994+BQ994,AU994+BG994+BS994))</f>
        <v>0</v>
      </c>
      <c r="Z994" s="87">
        <f>IF(((H994*Dane!$C$9)-X994)&lt;0,0,(H994*Dane!$C$9)-X994)</f>
        <v>0</v>
      </c>
      <c r="AA994" s="88">
        <f>IFERROR(IF(((I994*Dane!$C$9)-Y994)&lt;0,0,(I994*Dane!$C$9)-Y994),0)</f>
        <v>0</v>
      </c>
      <c r="AB994" s="74"/>
      <c r="AC994" s="83">
        <f>IF(Dane!$E$3=1,AL994,IF(Dane!$E$3=2,AR994,AT994))</f>
        <v>0</v>
      </c>
      <c r="AD994" s="83">
        <f>IF(Dane!$E$3=1,AM994,IF(Dane!$E$3=2,AS994,AU994))</f>
        <v>0</v>
      </c>
      <c r="AE994" s="83">
        <f>IF(Dane!$E$3=1,AX994,IF(Dane!$E$3=2,BD994,BF994))</f>
        <v>0</v>
      </c>
      <c r="AF994" s="83">
        <f>IF(Dane!$E$3=1,AY994,IF(Dane!$E$3=2,BE994,BG994))</f>
        <v>0</v>
      </c>
      <c r="AG994" s="83">
        <f>IF(Dane!$E$3=1,BJ994,IF(Dane!$E$3=2,BP994,BR994))</f>
        <v>0</v>
      </c>
      <c r="AH994" s="83">
        <f>IF(Dane!$E$3=1,BK994,IF(Dane!$E$3=2,BQ994,BS994))</f>
        <v>0</v>
      </c>
      <c r="AI994" s="84">
        <f t="shared" si="474"/>
        <v>0</v>
      </c>
      <c r="AJ994" s="84">
        <f t="shared" si="475"/>
        <v>0</v>
      </c>
      <c r="AK994" s="84"/>
      <c r="AL994" s="84">
        <f t="shared" si="461"/>
        <v>0</v>
      </c>
      <c r="AM994" s="84">
        <f t="shared" si="476"/>
        <v>0</v>
      </c>
      <c r="AN994" s="84">
        <f t="shared" si="477"/>
        <v>0</v>
      </c>
      <c r="AO994" s="84">
        <f t="shared" si="462"/>
        <v>0</v>
      </c>
      <c r="AP994" s="84">
        <f t="shared" si="463"/>
        <v>0</v>
      </c>
      <c r="AQ994" s="84">
        <f t="shared" si="478"/>
        <v>0</v>
      </c>
      <c r="AR994" s="84">
        <f t="shared" si="487"/>
        <v>0</v>
      </c>
      <c r="AS994" s="84">
        <v>0</v>
      </c>
      <c r="AT994" s="84">
        <f t="shared" si="490"/>
        <v>0</v>
      </c>
      <c r="AU994" s="84">
        <v>0</v>
      </c>
      <c r="AV994" s="84">
        <f t="shared" si="464"/>
        <v>0</v>
      </c>
      <c r="AW994" s="84">
        <f t="shared" si="479"/>
        <v>0</v>
      </c>
      <c r="AX994" s="84">
        <f t="shared" si="465"/>
        <v>0</v>
      </c>
      <c r="AY994" s="84">
        <f t="shared" si="466"/>
        <v>0</v>
      </c>
      <c r="AZ994" s="84">
        <f t="shared" si="480"/>
        <v>0</v>
      </c>
      <c r="BA994" s="84">
        <f t="shared" si="467"/>
        <v>0</v>
      </c>
      <c r="BB994" s="84">
        <f t="shared" si="468"/>
        <v>0</v>
      </c>
      <c r="BC994" s="84">
        <f t="shared" si="481"/>
        <v>0</v>
      </c>
      <c r="BD994" s="84">
        <f t="shared" si="488"/>
        <v>0</v>
      </c>
      <c r="BE994" s="84">
        <v>0</v>
      </c>
      <c r="BF994" s="84">
        <f t="shared" si="482"/>
        <v>0</v>
      </c>
      <c r="BG994" s="84">
        <v>0</v>
      </c>
      <c r="BH994" s="84">
        <f t="shared" si="469"/>
        <v>0</v>
      </c>
      <c r="BI994" s="84">
        <f t="shared" si="483"/>
        <v>0</v>
      </c>
      <c r="BJ994" s="84">
        <f t="shared" si="470"/>
        <v>0</v>
      </c>
      <c r="BK994" s="84">
        <f t="shared" si="471"/>
        <v>0</v>
      </c>
      <c r="BL994" s="84">
        <f t="shared" si="484"/>
        <v>0</v>
      </c>
      <c r="BM994" s="84">
        <f t="shared" si="472"/>
        <v>0</v>
      </c>
      <c r="BN994" s="84">
        <f t="shared" si="473"/>
        <v>0</v>
      </c>
      <c r="BO994" s="84">
        <f t="shared" si="485"/>
        <v>0</v>
      </c>
      <c r="BP994" s="84">
        <f t="shared" si="489"/>
        <v>0</v>
      </c>
      <c r="BQ994" s="84">
        <v>0</v>
      </c>
      <c r="BR994" s="84">
        <f t="shared" si="486"/>
        <v>0</v>
      </c>
      <c r="BS994" s="84">
        <v>0</v>
      </c>
    </row>
    <row r="995" spans="1:71" s="85" customFormat="1">
      <c r="A995" s="69">
        <v>986</v>
      </c>
      <c r="B995" s="1"/>
      <c r="C995" s="1"/>
      <c r="D995" s="2"/>
      <c r="E995" s="3"/>
      <c r="F995" s="4"/>
      <c r="G995" s="2"/>
      <c r="H995" s="4"/>
      <c r="I995" s="4"/>
      <c r="J995" s="4"/>
      <c r="K995" s="5"/>
      <c r="L995" s="32"/>
      <c r="M995" s="4"/>
      <c r="N995" s="4"/>
      <c r="O995" s="5"/>
      <c r="P995" s="32"/>
      <c r="Q995" s="4"/>
      <c r="R995" s="4"/>
      <c r="S995" s="47"/>
      <c r="T995" s="32"/>
      <c r="U995" s="4"/>
      <c r="V995" s="4"/>
      <c r="W995" s="47"/>
      <c r="X995" s="86">
        <f>IF(Dane!$E$3=1,AL995+AX995+BJ995,IF(Dane!$E$3=2,AR995+BD995+BP995,AT995+BF995+BR995))</f>
        <v>0</v>
      </c>
      <c r="Y995" s="87">
        <f>IF(Dane!$E$3=1,AM995+AY995+BK995,IF(Dane!$E$3=2,AS995+BE995+BQ995,AU995+BG995+BS995))</f>
        <v>0</v>
      </c>
      <c r="Z995" s="87">
        <f>IF(((H995*Dane!$C$9)-X995)&lt;0,0,(H995*Dane!$C$9)-X995)</f>
        <v>0</v>
      </c>
      <c r="AA995" s="88">
        <f>IFERROR(IF(((I995*Dane!$C$9)-Y995)&lt;0,0,(I995*Dane!$C$9)-Y995),0)</f>
        <v>0</v>
      </c>
      <c r="AB995" s="74"/>
      <c r="AC995" s="83">
        <f>IF(Dane!$E$3=1,AL995,IF(Dane!$E$3=2,AR995,AT995))</f>
        <v>0</v>
      </c>
      <c r="AD995" s="83">
        <f>IF(Dane!$E$3=1,AM995,IF(Dane!$E$3=2,AS995,AU995))</f>
        <v>0</v>
      </c>
      <c r="AE995" s="83">
        <f>IF(Dane!$E$3=1,AX995,IF(Dane!$E$3=2,BD995,BF995))</f>
        <v>0</v>
      </c>
      <c r="AF995" s="83">
        <f>IF(Dane!$E$3=1,AY995,IF(Dane!$E$3=2,BE995,BG995))</f>
        <v>0</v>
      </c>
      <c r="AG995" s="83">
        <f>IF(Dane!$E$3=1,BJ995,IF(Dane!$E$3=2,BP995,BR995))</f>
        <v>0</v>
      </c>
      <c r="AH995" s="83">
        <f>IF(Dane!$E$3=1,BK995,IF(Dane!$E$3=2,BQ995,BS995))</f>
        <v>0</v>
      </c>
      <c r="AI995" s="84">
        <f t="shared" si="474"/>
        <v>0</v>
      </c>
      <c r="AJ995" s="84">
        <f t="shared" si="475"/>
        <v>0</v>
      </c>
      <c r="AK995" s="84"/>
      <c r="AL995" s="84">
        <f t="shared" si="461"/>
        <v>0</v>
      </c>
      <c r="AM995" s="84">
        <f t="shared" si="476"/>
        <v>0</v>
      </c>
      <c r="AN995" s="84">
        <f t="shared" si="477"/>
        <v>0</v>
      </c>
      <c r="AO995" s="84">
        <f t="shared" si="462"/>
        <v>0</v>
      </c>
      <c r="AP995" s="84">
        <f t="shared" si="463"/>
        <v>0</v>
      </c>
      <c r="AQ995" s="84">
        <f t="shared" si="478"/>
        <v>0</v>
      </c>
      <c r="AR995" s="84">
        <f t="shared" si="487"/>
        <v>0</v>
      </c>
      <c r="AS995" s="84">
        <v>0</v>
      </c>
      <c r="AT995" s="84">
        <f t="shared" si="490"/>
        <v>0</v>
      </c>
      <c r="AU995" s="84">
        <v>0</v>
      </c>
      <c r="AV995" s="84">
        <f t="shared" si="464"/>
        <v>0</v>
      </c>
      <c r="AW995" s="84">
        <f t="shared" si="479"/>
        <v>0</v>
      </c>
      <c r="AX995" s="84">
        <f t="shared" si="465"/>
        <v>0</v>
      </c>
      <c r="AY995" s="84">
        <f t="shared" si="466"/>
        <v>0</v>
      </c>
      <c r="AZ995" s="84">
        <f t="shared" si="480"/>
        <v>0</v>
      </c>
      <c r="BA995" s="84">
        <f t="shared" si="467"/>
        <v>0</v>
      </c>
      <c r="BB995" s="84">
        <f t="shared" si="468"/>
        <v>0</v>
      </c>
      <c r="BC995" s="84">
        <f t="shared" si="481"/>
        <v>0</v>
      </c>
      <c r="BD995" s="84">
        <f t="shared" si="488"/>
        <v>0</v>
      </c>
      <c r="BE995" s="84">
        <v>0</v>
      </c>
      <c r="BF995" s="84">
        <f t="shared" si="482"/>
        <v>0</v>
      </c>
      <c r="BG995" s="84">
        <v>0</v>
      </c>
      <c r="BH995" s="84">
        <f t="shared" si="469"/>
        <v>0</v>
      </c>
      <c r="BI995" s="84">
        <f t="shared" si="483"/>
        <v>0</v>
      </c>
      <c r="BJ995" s="84">
        <f t="shared" si="470"/>
        <v>0</v>
      </c>
      <c r="BK995" s="84">
        <f t="shared" si="471"/>
        <v>0</v>
      </c>
      <c r="BL995" s="84">
        <f t="shared" si="484"/>
        <v>0</v>
      </c>
      <c r="BM995" s="84">
        <f t="shared" si="472"/>
        <v>0</v>
      </c>
      <c r="BN995" s="84">
        <f t="shared" si="473"/>
        <v>0</v>
      </c>
      <c r="BO995" s="84">
        <f t="shared" si="485"/>
        <v>0</v>
      </c>
      <c r="BP995" s="84">
        <f t="shared" si="489"/>
        <v>0</v>
      </c>
      <c r="BQ995" s="84">
        <v>0</v>
      </c>
      <c r="BR995" s="84">
        <f t="shared" si="486"/>
        <v>0</v>
      </c>
      <c r="BS995" s="84">
        <v>0</v>
      </c>
    </row>
    <row r="996" spans="1:71" s="85" customFormat="1">
      <c r="A996" s="69">
        <v>987</v>
      </c>
      <c r="B996" s="1"/>
      <c r="C996" s="1"/>
      <c r="D996" s="2"/>
      <c r="E996" s="3"/>
      <c r="F996" s="4"/>
      <c r="G996" s="2"/>
      <c r="H996" s="4"/>
      <c r="I996" s="4"/>
      <c r="J996" s="4"/>
      <c r="K996" s="5"/>
      <c r="L996" s="32"/>
      <c r="M996" s="4"/>
      <c r="N996" s="4"/>
      <c r="O996" s="5"/>
      <c r="P996" s="32"/>
      <c r="Q996" s="4"/>
      <c r="R996" s="4"/>
      <c r="S996" s="47"/>
      <c r="T996" s="32"/>
      <c r="U996" s="4"/>
      <c r="V996" s="4"/>
      <c r="W996" s="47"/>
      <c r="X996" s="86">
        <f>IF(Dane!$E$3=1,AL996+AX996+BJ996,IF(Dane!$E$3=2,AR996+BD996+BP996,AT996+BF996+BR996))</f>
        <v>0</v>
      </c>
      <c r="Y996" s="87">
        <f>IF(Dane!$E$3=1,AM996+AY996+BK996,IF(Dane!$E$3=2,AS996+BE996+BQ996,AU996+BG996+BS996))</f>
        <v>0</v>
      </c>
      <c r="Z996" s="87">
        <f>IF(((H996*Dane!$C$9)-X996)&lt;0,0,(H996*Dane!$C$9)-X996)</f>
        <v>0</v>
      </c>
      <c r="AA996" s="88">
        <f>IFERROR(IF(((I996*Dane!$C$9)-Y996)&lt;0,0,(I996*Dane!$C$9)-Y996),0)</f>
        <v>0</v>
      </c>
      <c r="AB996" s="74"/>
      <c r="AC996" s="83">
        <f>IF(Dane!$E$3=1,AL996,IF(Dane!$E$3=2,AR996,AT996))</f>
        <v>0</v>
      </c>
      <c r="AD996" s="83">
        <f>IF(Dane!$E$3=1,AM996,IF(Dane!$E$3=2,AS996,AU996))</f>
        <v>0</v>
      </c>
      <c r="AE996" s="83">
        <f>IF(Dane!$E$3=1,AX996,IF(Dane!$E$3=2,BD996,BF996))</f>
        <v>0</v>
      </c>
      <c r="AF996" s="83">
        <f>IF(Dane!$E$3=1,AY996,IF(Dane!$E$3=2,BE996,BG996))</f>
        <v>0</v>
      </c>
      <c r="AG996" s="83">
        <f>IF(Dane!$E$3=1,BJ996,IF(Dane!$E$3=2,BP996,BR996))</f>
        <v>0</v>
      </c>
      <c r="AH996" s="83">
        <f>IF(Dane!$E$3=1,BK996,IF(Dane!$E$3=2,BQ996,BS996))</f>
        <v>0</v>
      </c>
      <c r="AI996" s="84">
        <f t="shared" si="474"/>
        <v>0</v>
      </c>
      <c r="AJ996" s="84">
        <f t="shared" si="475"/>
        <v>0</v>
      </c>
      <c r="AK996" s="84"/>
      <c r="AL996" s="84">
        <f t="shared" si="461"/>
        <v>0</v>
      </c>
      <c r="AM996" s="84">
        <f t="shared" si="476"/>
        <v>0</v>
      </c>
      <c r="AN996" s="84">
        <f t="shared" si="477"/>
        <v>0</v>
      </c>
      <c r="AO996" s="84">
        <f t="shared" si="462"/>
        <v>0</v>
      </c>
      <c r="AP996" s="84">
        <f t="shared" si="463"/>
        <v>0</v>
      </c>
      <c r="AQ996" s="84">
        <f t="shared" si="478"/>
        <v>0</v>
      </c>
      <c r="AR996" s="84">
        <f t="shared" si="487"/>
        <v>0</v>
      </c>
      <c r="AS996" s="84">
        <v>0</v>
      </c>
      <c r="AT996" s="84">
        <f t="shared" si="490"/>
        <v>0</v>
      </c>
      <c r="AU996" s="84">
        <v>0</v>
      </c>
      <c r="AV996" s="84">
        <f t="shared" si="464"/>
        <v>0</v>
      </c>
      <c r="AW996" s="84">
        <f t="shared" si="479"/>
        <v>0</v>
      </c>
      <c r="AX996" s="84">
        <f t="shared" si="465"/>
        <v>0</v>
      </c>
      <c r="AY996" s="84">
        <f t="shared" si="466"/>
        <v>0</v>
      </c>
      <c r="AZ996" s="84">
        <f t="shared" si="480"/>
        <v>0</v>
      </c>
      <c r="BA996" s="84">
        <f t="shared" si="467"/>
        <v>0</v>
      </c>
      <c r="BB996" s="84">
        <f t="shared" si="468"/>
        <v>0</v>
      </c>
      <c r="BC996" s="84">
        <f t="shared" si="481"/>
        <v>0</v>
      </c>
      <c r="BD996" s="84">
        <f t="shared" si="488"/>
        <v>0</v>
      </c>
      <c r="BE996" s="84">
        <v>0</v>
      </c>
      <c r="BF996" s="84">
        <f t="shared" si="482"/>
        <v>0</v>
      </c>
      <c r="BG996" s="84">
        <v>0</v>
      </c>
      <c r="BH996" s="84">
        <f t="shared" si="469"/>
        <v>0</v>
      </c>
      <c r="BI996" s="84">
        <f t="shared" si="483"/>
        <v>0</v>
      </c>
      <c r="BJ996" s="84">
        <f t="shared" si="470"/>
        <v>0</v>
      </c>
      <c r="BK996" s="84">
        <f t="shared" si="471"/>
        <v>0</v>
      </c>
      <c r="BL996" s="84">
        <f t="shared" si="484"/>
        <v>0</v>
      </c>
      <c r="BM996" s="84">
        <f t="shared" si="472"/>
        <v>0</v>
      </c>
      <c r="BN996" s="84">
        <f t="shared" si="473"/>
        <v>0</v>
      </c>
      <c r="BO996" s="84">
        <f t="shared" si="485"/>
        <v>0</v>
      </c>
      <c r="BP996" s="84">
        <f t="shared" si="489"/>
        <v>0</v>
      </c>
      <c r="BQ996" s="84">
        <v>0</v>
      </c>
      <c r="BR996" s="84">
        <f t="shared" si="486"/>
        <v>0</v>
      </c>
      <c r="BS996" s="84">
        <v>0</v>
      </c>
    </row>
    <row r="997" spans="1:71" s="85" customFormat="1">
      <c r="A997" s="69">
        <v>988</v>
      </c>
      <c r="B997" s="1"/>
      <c r="C997" s="1"/>
      <c r="D997" s="2"/>
      <c r="E997" s="3"/>
      <c r="F997" s="4"/>
      <c r="G997" s="2"/>
      <c r="H997" s="4"/>
      <c r="I997" s="4"/>
      <c r="J997" s="4"/>
      <c r="K997" s="5"/>
      <c r="L997" s="32"/>
      <c r="M997" s="4"/>
      <c r="N997" s="4"/>
      <c r="O997" s="5"/>
      <c r="P997" s="32"/>
      <c r="Q997" s="4"/>
      <c r="R997" s="4"/>
      <c r="S997" s="47"/>
      <c r="T997" s="32"/>
      <c r="U997" s="4"/>
      <c r="V997" s="4"/>
      <c r="W997" s="47"/>
      <c r="X997" s="86">
        <f>IF(Dane!$E$3=1,AL997+AX997+BJ997,IF(Dane!$E$3=2,AR997+BD997+BP997,AT997+BF997+BR997))</f>
        <v>0</v>
      </c>
      <c r="Y997" s="87">
        <f>IF(Dane!$E$3=1,AM997+AY997+BK997,IF(Dane!$E$3=2,AS997+BE997+BQ997,AU997+BG997+BS997))</f>
        <v>0</v>
      </c>
      <c r="Z997" s="87">
        <f>IF(((H997*Dane!$C$9)-X997)&lt;0,0,(H997*Dane!$C$9)-X997)</f>
        <v>0</v>
      </c>
      <c r="AA997" s="88">
        <f>IFERROR(IF(((I997*Dane!$C$9)-Y997)&lt;0,0,(I997*Dane!$C$9)-Y997),0)</f>
        <v>0</v>
      </c>
      <c r="AB997" s="74"/>
      <c r="AC997" s="83">
        <f>IF(Dane!$E$3=1,AL997,IF(Dane!$E$3=2,AR997,AT997))</f>
        <v>0</v>
      </c>
      <c r="AD997" s="83">
        <f>IF(Dane!$E$3=1,AM997,IF(Dane!$E$3=2,AS997,AU997))</f>
        <v>0</v>
      </c>
      <c r="AE997" s="83">
        <f>IF(Dane!$E$3=1,AX997,IF(Dane!$E$3=2,BD997,BF997))</f>
        <v>0</v>
      </c>
      <c r="AF997" s="83">
        <f>IF(Dane!$E$3=1,AY997,IF(Dane!$E$3=2,BE997,BG997))</f>
        <v>0</v>
      </c>
      <c r="AG997" s="83">
        <f>IF(Dane!$E$3=1,BJ997,IF(Dane!$E$3=2,BP997,BR997))</f>
        <v>0</v>
      </c>
      <c r="AH997" s="83">
        <f>IF(Dane!$E$3=1,BK997,IF(Dane!$E$3=2,BQ997,BS997))</f>
        <v>0</v>
      </c>
      <c r="AI997" s="84">
        <f t="shared" si="474"/>
        <v>0</v>
      </c>
      <c r="AJ997" s="84">
        <f t="shared" si="475"/>
        <v>0</v>
      </c>
      <c r="AK997" s="84"/>
      <c r="AL997" s="84">
        <f t="shared" si="461"/>
        <v>0</v>
      </c>
      <c r="AM997" s="84">
        <f t="shared" si="476"/>
        <v>0</v>
      </c>
      <c r="AN997" s="84">
        <f t="shared" si="477"/>
        <v>0</v>
      </c>
      <c r="AO997" s="84">
        <f t="shared" si="462"/>
        <v>0</v>
      </c>
      <c r="AP997" s="84">
        <f t="shared" si="463"/>
        <v>0</v>
      </c>
      <c r="AQ997" s="84">
        <f t="shared" si="478"/>
        <v>0</v>
      </c>
      <c r="AR997" s="84">
        <f t="shared" si="487"/>
        <v>0</v>
      </c>
      <c r="AS997" s="84">
        <v>0</v>
      </c>
      <c r="AT997" s="84">
        <f t="shared" si="490"/>
        <v>0</v>
      </c>
      <c r="AU997" s="84">
        <v>0</v>
      </c>
      <c r="AV997" s="84">
        <f t="shared" si="464"/>
        <v>0</v>
      </c>
      <c r="AW997" s="84">
        <f t="shared" si="479"/>
        <v>0</v>
      </c>
      <c r="AX997" s="84">
        <f t="shared" si="465"/>
        <v>0</v>
      </c>
      <c r="AY997" s="84">
        <f t="shared" si="466"/>
        <v>0</v>
      </c>
      <c r="AZ997" s="84">
        <f t="shared" si="480"/>
        <v>0</v>
      </c>
      <c r="BA997" s="84">
        <f t="shared" si="467"/>
        <v>0</v>
      </c>
      <c r="BB997" s="84">
        <f t="shared" si="468"/>
        <v>0</v>
      </c>
      <c r="BC997" s="84">
        <f t="shared" si="481"/>
        <v>0</v>
      </c>
      <c r="BD997" s="84">
        <f t="shared" si="488"/>
        <v>0</v>
      </c>
      <c r="BE997" s="84">
        <v>0</v>
      </c>
      <c r="BF997" s="84">
        <f t="shared" si="482"/>
        <v>0</v>
      </c>
      <c r="BG997" s="84">
        <v>0</v>
      </c>
      <c r="BH997" s="84">
        <f t="shared" si="469"/>
        <v>0</v>
      </c>
      <c r="BI997" s="84">
        <f t="shared" si="483"/>
        <v>0</v>
      </c>
      <c r="BJ997" s="84">
        <f t="shared" si="470"/>
        <v>0</v>
      </c>
      <c r="BK997" s="84">
        <f t="shared" si="471"/>
        <v>0</v>
      </c>
      <c r="BL997" s="84">
        <f t="shared" si="484"/>
        <v>0</v>
      </c>
      <c r="BM997" s="84">
        <f t="shared" si="472"/>
        <v>0</v>
      </c>
      <c r="BN997" s="84">
        <f t="shared" si="473"/>
        <v>0</v>
      </c>
      <c r="BO997" s="84">
        <f t="shared" si="485"/>
        <v>0</v>
      </c>
      <c r="BP997" s="84">
        <f t="shared" si="489"/>
        <v>0</v>
      </c>
      <c r="BQ997" s="84">
        <v>0</v>
      </c>
      <c r="BR997" s="84">
        <f t="shared" si="486"/>
        <v>0</v>
      </c>
      <c r="BS997" s="84">
        <v>0</v>
      </c>
    </row>
    <row r="998" spans="1:71" s="85" customFormat="1">
      <c r="A998" s="69">
        <v>989</v>
      </c>
      <c r="B998" s="1"/>
      <c r="C998" s="1"/>
      <c r="D998" s="2"/>
      <c r="E998" s="3"/>
      <c r="F998" s="4"/>
      <c r="G998" s="2"/>
      <c r="H998" s="4"/>
      <c r="I998" s="4"/>
      <c r="J998" s="4"/>
      <c r="K998" s="5"/>
      <c r="L998" s="32"/>
      <c r="M998" s="4"/>
      <c r="N998" s="4"/>
      <c r="O998" s="5"/>
      <c r="P998" s="32"/>
      <c r="Q998" s="4"/>
      <c r="R998" s="4"/>
      <c r="S998" s="47"/>
      <c r="T998" s="32"/>
      <c r="U998" s="4"/>
      <c r="V998" s="4"/>
      <c r="W998" s="47"/>
      <c r="X998" s="86">
        <f>IF(Dane!$E$3=1,AL998+AX998+BJ998,IF(Dane!$E$3=2,AR998+BD998+BP998,AT998+BF998+BR998))</f>
        <v>0</v>
      </c>
      <c r="Y998" s="87">
        <f>IF(Dane!$E$3=1,AM998+AY998+BK998,IF(Dane!$E$3=2,AS998+BE998+BQ998,AU998+BG998+BS998))</f>
        <v>0</v>
      </c>
      <c r="Z998" s="87">
        <f>IF(((H998*Dane!$C$9)-X998)&lt;0,0,(H998*Dane!$C$9)-X998)</f>
        <v>0</v>
      </c>
      <c r="AA998" s="88">
        <f>IFERROR(IF(((I998*Dane!$C$9)-Y998)&lt;0,0,(I998*Dane!$C$9)-Y998),0)</f>
        <v>0</v>
      </c>
      <c r="AB998" s="74"/>
      <c r="AC998" s="83">
        <f>IF(Dane!$E$3=1,AL998,IF(Dane!$E$3=2,AR998,AT998))</f>
        <v>0</v>
      </c>
      <c r="AD998" s="83">
        <f>IF(Dane!$E$3=1,AM998,IF(Dane!$E$3=2,AS998,AU998))</f>
        <v>0</v>
      </c>
      <c r="AE998" s="83">
        <f>IF(Dane!$E$3=1,AX998,IF(Dane!$E$3=2,BD998,BF998))</f>
        <v>0</v>
      </c>
      <c r="AF998" s="83">
        <f>IF(Dane!$E$3=1,AY998,IF(Dane!$E$3=2,BE998,BG998))</f>
        <v>0</v>
      </c>
      <c r="AG998" s="83">
        <f>IF(Dane!$E$3=1,BJ998,IF(Dane!$E$3=2,BP998,BR998))</f>
        <v>0</v>
      </c>
      <c r="AH998" s="83">
        <f>IF(Dane!$E$3=1,BK998,IF(Dane!$E$3=2,BQ998,BS998))</f>
        <v>0</v>
      </c>
      <c r="AI998" s="84">
        <f t="shared" si="474"/>
        <v>0</v>
      </c>
      <c r="AJ998" s="84">
        <f t="shared" si="475"/>
        <v>0</v>
      </c>
      <c r="AK998" s="84"/>
      <c r="AL998" s="84">
        <f t="shared" si="461"/>
        <v>0</v>
      </c>
      <c r="AM998" s="84">
        <f t="shared" si="476"/>
        <v>0</v>
      </c>
      <c r="AN998" s="84">
        <f t="shared" si="477"/>
        <v>0</v>
      </c>
      <c r="AO998" s="84">
        <f t="shared" si="462"/>
        <v>0</v>
      </c>
      <c r="AP998" s="84">
        <f t="shared" si="463"/>
        <v>0</v>
      </c>
      <c r="AQ998" s="84">
        <f t="shared" si="478"/>
        <v>0</v>
      </c>
      <c r="AR998" s="84">
        <f t="shared" si="487"/>
        <v>0</v>
      </c>
      <c r="AS998" s="84">
        <v>0</v>
      </c>
      <c r="AT998" s="84">
        <f t="shared" si="490"/>
        <v>0</v>
      </c>
      <c r="AU998" s="84">
        <v>0</v>
      </c>
      <c r="AV998" s="84">
        <f t="shared" si="464"/>
        <v>0</v>
      </c>
      <c r="AW998" s="84">
        <f t="shared" si="479"/>
        <v>0</v>
      </c>
      <c r="AX998" s="84">
        <f t="shared" si="465"/>
        <v>0</v>
      </c>
      <c r="AY998" s="84">
        <f t="shared" si="466"/>
        <v>0</v>
      </c>
      <c r="AZ998" s="84">
        <f t="shared" si="480"/>
        <v>0</v>
      </c>
      <c r="BA998" s="84">
        <f t="shared" si="467"/>
        <v>0</v>
      </c>
      <c r="BB998" s="84">
        <f t="shared" si="468"/>
        <v>0</v>
      </c>
      <c r="BC998" s="84">
        <f t="shared" si="481"/>
        <v>0</v>
      </c>
      <c r="BD998" s="84">
        <f t="shared" si="488"/>
        <v>0</v>
      </c>
      <c r="BE998" s="84">
        <v>0</v>
      </c>
      <c r="BF998" s="84">
        <f t="shared" si="482"/>
        <v>0</v>
      </c>
      <c r="BG998" s="84">
        <v>0</v>
      </c>
      <c r="BH998" s="84">
        <f t="shared" si="469"/>
        <v>0</v>
      </c>
      <c r="BI998" s="84">
        <f t="shared" si="483"/>
        <v>0</v>
      </c>
      <c r="BJ998" s="84">
        <f t="shared" si="470"/>
        <v>0</v>
      </c>
      <c r="BK998" s="84">
        <f t="shared" si="471"/>
        <v>0</v>
      </c>
      <c r="BL998" s="84">
        <f t="shared" si="484"/>
        <v>0</v>
      </c>
      <c r="BM998" s="84">
        <f t="shared" si="472"/>
        <v>0</v>
      </c>
      <c r="BN998" s="84">
        <f t="shared" si="473"/>
        <v>0</v>
      </c>
      <c r="BO998" s="84">
        <f t="shared" si="485"/>
        <v>0</v>
      </c>
      <c r="BP998" s="84">
        <f t="shared" si="489"/>
        <v>0</v>
      </c>
      <c r="BQ998" s="84">
        <v>0</v>
      </c>
      <c r="BR998" s="84">
        <f t="shared" si="486"/>
        <v>0</v>
      </c>
      <c r="BS998" s="84">
        <v>0</v>
      </c>
    </row>
    <row r="999" spans="1:71" s="85" customFormat="1">
      <c r="A999" s="69">
        <v>990</v>
      </c>
      <c r="B999" s="1"/>
      <c r="C999" s="1"/>
      <c r="D999" s="2"/>
      <c r="E999" s="3"/>
      <c r="F999" s="4"/>
      <c r="G999" s="2"/>
      <c r="H999" s="4"/>
      <c r="I999" s="4"/>
      <c r="J999" s="4"/>
      <c r="K999" s="5"/>
      <c r="L999" s="32"/>
      <c r="M999" s="4"/>
      <c r="N999" s="4"/>
      <c r="O999" s="5"/>
      <c r="P999" s="32"/>
      <c r="Q999" s="4"/>
      <c r="R999" s="4"/>
      <c r="S999" s="47"/>
      <c r="T999" s="32"/>
      <c r="U999" s="4"/>
      <c r="V999" s="4"/>
      <c r="W999" s="47"/>
      <c r="X999" s="86">
        <f>IF(Dane!$E$3=1,AL999+AX999+BJ999,IF(Dane!$E$3=2,AR999+BD999+BP999,AT999+BF999+BR999))</f>
        <v>0</v>
      </c>
      <c r="Y999" s="87">
        <f>IF(Dane!$E$3=1,AM999+AY999+BK999,IF(Dane!$E$3=2,AS999+BE999+BQ999,AU999+BG999+BS999))</f>
        <v>0</v>
      </c>
      <c r="Z999" s="87">
        <f>IF(((H999*Dane!$C$9)-X999)&lt;0,0,(H999*Dane!$C$9)-X999)</f>
        <v>0</v>
      </c>
      <c r="AA999" s="88">
        <f>IFERROR(IF(((I999*Dane!$C$9)-Y999)&lt;0,0,(I999*Dane!$C$9)-Y999),0)</f>
        <v>0</v>
      </c>
      <c r="AB999" s="74"/>
      <c r="AC999" s="83">
        <f>IF(Dane!$E$3=1,AL999,IF(Dane!$E$3=2,AR999,AT999))</f>
        <v>0</v>
      </c>
      <c r="AD999" s="83">
        <f>IF(Dane!$E$3=1,AM999,IF(Dane!$E$3=2,AS999,AU999))</f>
        <v>0</v>
      </c>
      <c r="AE999" s="83">
        <f>IF(Dane!$E$3=1,AX999,IF(Dane!$E$3=2,BD999,BF999))</f>
        <v>0</v>
      </c>
      <c r="AF999" s="83">
        <f>IF(Dane!$E$3=1,AY999,IF(Dane!$E$3=2,BE999,BG999))</f>
        <v>0</v>
      </c>
      <c r="AG999" s="83">
        <f>IF(Dane!$E$3=1,BJ999,IF(Dane!$E$3=2,BP999,BR999))</f>
        <v>0</v>
      </c>
      <c r="AH999" s="83">
        <f>IF(Dane!$E$3=1,BK999,IF(Dane!$E$3=2,BQ999,BS999))</f>
        <v>0</v>
      </c>
      <c r="AI999" s="84">
        <f t="shared" si="474"/>
        <v>0</v>
      </c>
      <c r="AJ999" s="84">
        <f t="shared" si="475"/>
        <v>0</v>
      </c>
      <c r="AK999" s="84"/>
      <c r="AL999" s="84">
        <f t="shared" si="461"/>
        <v>0</v>
      </c>
      <c r="AM999" s="84">
        <f t="shared" si="476"/>
        <v>0</v>
      </c>
      <c r="AN999" s="84">
        <f t="shared" si="477"/>
        <v>0</v>
      </c>
      <c r="AO999" s="84">
        <f t="shared" si="462"/>
        <v>0</v>
      </c>
      <c r="AP999" s="84">
        <f t="shared" si="463"/>
        <v>0</v>
      </c>
      <c r="AQ999" s="84">
        <f t="shared" si="478"/>
        <v>0</v>
      </c>
      <c r="AR999" s="84">
        <f t="shared" si="487"/>
        <v>0</v>
      </c>
      <c r="AS999" s="84">
        <v>0</v>
      </c>
      <c r="AT999" s="84">
        <f t="shared" si="490"/>
        <v>0</v>
      </c>
      <c r="AU999" s="84">
        <v>0</v>
      </c>
      <c r="AV999" s="84">
        <f t="shared" si="464"/>
        <v>0</v>
      </c>
      <c r="AW999" s="84">
        <f t="shared" si="479"/>
        <v>0</v>
      </c>
      <c r="AX999" s="84">
        <f t="shared" si="465"/>
        <v>0</v>
      </c>
      <c r="AY999" s="84">
        <f t="shared" si="466"/>
        <v>0</v>
      </c>
      <c r="AZ999" s="84">
        <f t="shared" si="480"/>
        <v>0</v>
      </c>
      <c r="BA999" s="84">
        <f t="shared" si="467"/>
        <v>0</v>
      </c>
      <c r="BB999" s="84">
        <f t="shared" si="468"/>
        <v>0</v>
      </c>
      <c r="BC999" s="84">
        <f t="shared" si="481"/>
        <v>0</v>
      </c>
      <c r="BD999" s="84">
        <f t="shared" si="488"/>
        <v>0</v>
      </c>
      <c r="BE999" s="84">
        <v>0</v>
      </c>
      <c r="BF999" s="84">
        <f t="shared" si="482"/>
        <v>0</v>
      </c>
      <c r="BG999" s="84">
        <v>0</v>
      </c>
      <c r="BH999" s="84">
        <f t="shared" si="469"/>
        <v>0</v>
      </c>
      <c r="BI999" s="84">
        <f t="shared" si="483"/>
        <v>0</v>
      </c>
      <c r="BJ999" s="84">
        <f t="shared" si="470"/>
        <v>0</v>
      </c>
      <c r="BK999" s="84">
        <f t="shared" si="471"/>
        <v>0</v>
      </c>
      <c r="BL999" s="84">
        <f t="shared" si="484"/>
        <v>0</v>
      </c>
      <c r="BM999" s="84">
        <f t="shared" si="472"/>
        <v>0</v>
      </c>
      <c r="BN999" s="84">
        <f t="shared" si="473"/>
        <v>0</v>
      </c>
      <c r="BO999" s="84">
        <f t="shared" si="485"/>
        <v>0</v>
      </c>
      <c r="BP999" s="84">
        <f t="shared" si="489"/>
        <v>0</v>
      </c>
      <c r="BQ999" s="84">
        <v>0</v>
      </c>
      <c r="BR999" s="84">
        <f t="shared" si="486"/>
        <v>0</v>
      </c>
      <c r="BS999" s="84">
        <v>0</v>
      </c>
    </row>
    <row r="1000" spans="1:71" s="85" customFormat="1">
      <c r="A1000" s="69">
        <v>991</v>
      </c>
      <c r="B1000" s="1"/>
      <c r="C1000" s="1"/>
      <c r="D1000" s="2"/>
      <c r="E1000" s="3"/>
      <c r="F1000" s="4"/>
      <c r="G1000" s="2"/>
      <c r="H1000" s="4"/>
      <c r="I1000" s="4"/>
      <c r="J1000" s="4"/>
      <c r="K1000" s="5"/>
      <c r="L1000" s="32"/>
      <c r="M1000" s="4"/>
      <c r="N1000" s="4"/>
      <c r="O1000" s="5"/>
      <c r="P1000" s="32"/>
      <c r="Q1000" s="4"/>
      <c r="R1000" s="4"/>
      <c r="S1000" s="47"/>
      <c r="T1000" s="32"/>
      <c r="U1000" s="4"/>
      <c r="V1000" s="4"/>
      <c r="W1000" s="47"/>
      <c r="X1000" s="86">
        <f>IF(Dane!$E$3=1,AL1000+AX1000+BJ1000,IF(Dane!$E$3=2,AR1000+BD1000+BP1000,AT1000+BF1000+BR1000))</f>
        <v>0</v>
      </c>
      <c r="Y1000" s="87">
        <f>IF(Dane!$E$3=1,AM1000+AY1000+BK1000,IF(Dane!$E$3=2,AS1000+BE1000+BQ1000,AU1000+BG1000+BS1000))</f>
        <v>0</v>
      </c>
      <c r="Z1000" s="87">
        <f>IF(((H1000*Dane!$C$9)-X1000)&lt;0,0,(H1000*Dane!$C$9)-X1000)</f>
        <v>0</v>
      </c>
      <c r="AA1000" s="88">
        <f>IFERROR(IF(((I1000*Dane!$C$9)-Y1000)&lt;0,0,(I1000*Dane!$C$9)-Y1000),0)</f>
        <v>0</v>
      </c>
      <c r="AB1000" s="74"/>
      <c r="AC1000" s="83">
        <f>IF(Dane!$E$3=1,AL1000,IF(Dane!$E$3=2,AR1000,AT1000))</f>
        <v>0</v>
      </c>
      <c r="AD1000" s="83">
        <f>IF(Dane!$E$3=1,AM1000,IF(Dane!$E$3=2,AS1000,AU1000))</f>
        <v>0</v>
      </c>
      <c r="AE1000" s="83">
        <f>IF(Dane!$E$3=1,AX1000,IF(Dane!$E$3=2,BD1000,BF1000))</f>
        <v>0</v>
      </c>
      <c r="AF1000" s="83">
        <f>IF(Dane!$E$3=1,AY1000,IF(Dane!$E$3=2,BE1000,BG1000))</f>
        <v>0</v>
      </c>
      <c r="AG1000" s="83">
        <f>IF(Dane!$E$3=1,BJ1000,IF(Dane!$E$3=2,BP1000,BR1000))</f>
        <v>0</v>
      </c>
      <c r="AH1000" s="83">
        <f>IF(Dane!$E$3=1,BK1000,IF(Dane!$E$3=2,BQ1000,BS1000))</f>
        <v>0</v>
      </c>
      <c r="AI1000" s="84">
        <f t="shared" si="474"/>
        <v>0</v>
      </c>
      <c r="AJ1000" s="84">
        <f t="shared" si="475"/>
        <v>0</v>
      </c>
      <c r="AK1000" s="84"/>
      <c r="AL1000" s="84">
        <f t="shared" si="461"/>
        <v>0</v>
      </c>
      <c r="AM1000" s="84">
        <f t="shared" si="476"/>
        <v>0</v>
      </c>
      <c r="AN1000" s="84">
        <f t="shared" si="477"/>
        <v>0</v>
      </c>
      <c r="AO1000" s="84">
        <f t="shared" si="462"/>
        <v>0</v>
      </c>
      <c r="AP1000" s="84">
        <f t="shared" si="463"/>
        <v>0</v>
      </c>
      <c r="AQ1000" s="84">
        <f t="shared" si="478"/>
        <v>0</v>
      </c>
      <c r="AR1000" s="84">
        <f t="shared" si="487"/>
        <v>0</v>
      </c>
      <c r="AS1000" s="84">
        <v>0</v>
      </c>
      <c r="AT1000" s="84">
        <f t="shared" si="490"/>
        <v>0</v>
      </c>
      <c r="AU1000" s="84">
        <v>0</v>
      </c>
      <c r="AV1000" s="84">
        <f t="shared" si="464"/>
        <v>0</v>
      </c>
      <c r="AW1000" s="84">
        <f t="shared" si="479"/>
        <v>0</v>
      </c>
      <c r="AX1000" s="84">
        <f t="shared" si="465"/>
        <v>0</v>
      </c>
      <c r="AY1000" s="84">
        <f t="shared" si="466"/>
        <v>0</v>
      </c>
      <c r="AZ1000" s="84">
        <f t="shared" si="480"/>
        <v>0</v>
      </c>
      <c r="BA1000" s="84">
        <f t="shared" si="467"/>
        <v>0</v>
      </c>
      <c r="BB1000" s="84">
        <f t="shared" si="468"/>
        <v>0</v>
      </c>
      <c r="BC1000" s="84">
        <f t="shared" si="481"/>
        <v>0</v>
      </c>
      <c r="BD1000" s="84">
        <f t="shared" si="488"/>
        <v>0</v>
      </c>
      <c r="BE1000" s="84">
        <v>0</v>
      </c>
      <c r="BF1000" s="84">
        <f t="shared" si="482"/>
        <v>0</v>
      </c>
      <c r="BG1000" s="84">
        <v>0</v>
      </c>
      <c r="BH1000" s="84">
        <f t="shared" si="469"/>
        <v>0</v>
      </c>
      <c r="BI1000" s="84">
        <f t="shared" si="483"/>
        <v>0</v>
      </c>
      <c r="BJ1000" s="84">
        <f t="shared" si="470"/>
        <v>0</v>
      </c>
      <c r="BK1000" s="84">
        <f t="shared" si="471"/>
        <v>0</v>
      </c>
      <c r="BL1000" s="84">
        <f t="shared" si="484"/>
        <v>0</v>
      </c>
      <c r="BM1000" s="84">
        <f t="shared" si="472"/>
        <v>0</v>
      </c>
      <c r="BN1000" s="84">
        <f t="shared" si="473"/>
        <v>0</v>
      </c>
      <c r="BO1000" s="84">
        <f t="shared" si="485"/>
        <v>0</v>
      </c>
      <c r="BP1000" s="84">
        <f t="shared" si="489"/>
        <v>0</v>
      </c>
      <c r="BQ1000" s="84">
        <v>0</v>
      </c>
      <c r="BR1000" s="84">
        <f t="shared" si="486"/>
        <v>0</v>
      </c>
      <c r="BS1000" s="84">
        <v>0</v>
      </c>
    </row>
    <row r="1001" spans="1:71" s="85" customFormat="1">
      <c r="A1001" s="69">
        <v>992</v>
      </c>
      <c r="B1001" s="1"/>
      <c r="C1001" s="1"/>
      <c r="D1001" s="2"/>
      <c r="E1001" s="3"/>
      <c r="F1001" s="4"/>
      <c r="G1001" s="2"/>
      <c r="H1001" s="4"/>
      <c r="I1001" s="4"/>
      <c r="J1001" s="4"/>
      <c r="K1001" s="5"/>
      <c r="L1001" s="32"/>
      <c r="M1001" s="4"/>
      <c r="N1001" s="4"/>
      <c r="O1001" s="5"/>
      <c r="P1001" s="32"/>
      <c r="Q1001" s="4"/>
      <c r="R1001" s="4"/>
      <c r="S1001" s="47"/>
      <c r="T1001" s="32"/>
      <c r="U1001" s="4"/>
      <c r="V1001" s="4"/>
      <c r="W1001" s="47"/>
      <c r="X1001" s="86">
        <f>IF(Dane!$E$3=1,AL1001+AX1001+BJ1001,IF(Dane!$E$3=2,AR1001+BD1001+BP1001,AT1001+BF1001+BR1001))</f>
        <v>0</v>
      </c>
      <c r="Y1001" s="87">
        <f>IF(Dane!$E$3=1,AM1001+AY1001+BK1001,IF(Dane!$E$3=2,AS1001+BE1001+BQ1001,AU1001+BG1001+BS1001))</f>
        <v>0</v>
      </c>
      <c r="Z1001" s="87">
        <f>IF(((H1001*Dane!$C$9)-X1001)&lt;0,0,(H1001*Dane!$C$9)-X1001)</f>
        <v>0</v>
      </c>
      <c r="AA1001" s="88">
        <f>IFERROR(IF(((I1001*Dane!$C$9)-Y1001)&lt;0,0,(I1001*Dane!$C$9)-Y1001),0)</f>
        <v>0</v>
      </c>
      <c r="AB1001" s="74"/>
      <c r="AC1001" s="83">
        <f>IF(Dane!$E$3=1,AL1001,IF(Dane!$E$3=2,AR1001,AT1001))</f>
        <v>0</v>
      </c>
      <c r="AD1001" s="83">
        <f>IF(Dane!$E$3=1,AM1001,IF(Dane!$E$3=2,AS1001,AU1001))</f>
        <v>0</v>
      </c>
      <c r="AE1001" s="83">
        <f>IF(Dane!$E$3=1,AX1001,IF(Dane!$E$3=2,BD1001,BF1001))</f>
        <v>0</v>
      </c>
      <c r="AF1001" s="83">
        <f>IF(Dane!$E$3=1,AY1001,IF(Dane!$E$3=2,BE1001,BG1001))</f>
        <v>0</v>
      </c>
      <c r="AG1001" s="83">
        <f>IF(Dane!$E$3=1,BJ1001,IF(Dane!$E$3=2,BP1001,BR1001))</f>
        <v>0</v>
      </c>
      <c r="AH1001" s="83">
        <f>IF(Dane!$E$3=1,BK1001,IF(Dane!$E$3=2,BQ1001,BS1001))</f>
        <v>0</v>
      </c>
      <c r="AI1001" s="84">
        <f t="shared" si="474"/>
        <v>0</v>
      </c>
      <c r="AJ1001" s="84">
        <f t="shared" si="475"/>
        <v>0</v>
      </c>
      <c r="AK1001" s="84"/>
      <c r="AL1001" s="84">
        <f t="shared" si="461"/>
        <v>0</v>
      </c>
      <c r="AM1001" s="84">
        <f t="shared" si="476"/>
        <v>0</v>
      </c>
      <c r="AN1001" s="84">
        <f t="shared" si="477"/>
        <v>0</v>
      </c>
      <c r="AO1001" s="84">
        <f t="shared" si="462"/>
        <v>0</v>
      </c>
      <c r="AP1001" s="84">
        <f t="shared" si="463"/>
        <v>0</v>
      </c>
      <c r="AQ1001" s="84">
        <f t="shared" si="478"/>
        <v>0</v>
      </c>
      <c r="AR1001" s="84">
        <f t="shared" si="487"/>
        <v>0</v>
      </c>
      <c r="AS1001" s="84">
        <v>0</v>
      </c>
      <c r="AT1001" s="84">
        <f t="shared" si="490"/>
        <v>0</v>
      </c>
      <c r="AU1001" s="84">
        <v>0</v>
      </c>
      <c r="AV1001" s="84">
        <f t="shared" si="464"/>
        <v>0</v>
      </c>
      <c r="AW1001" s="84">
        <f t="shared" si="479"/>
        <v>0</v>
      </c>
      <c r="AX1001" s="84">
        <f t="shared" si="465"/>
        <v>0</v>
      </c>
      <c r="AY1001" s="84">
        <f t="shared" si="466"/>
        <v>0</v>
      </c>
      <c r="AZ1001" s="84">
        <f t="shared" si="480"/>
        <v>0</v>
      </c>
      <c r="BA1001" s="84">
        <f t="shared" si="467"/>
        <v>0</v>
      </c>
      <c r="BB1001" s="84">
        <f t="shared" si="468"/>
        <v>0</v>
      </c>
      <c r="BC1001" s="84">
        <f t="shared" si="481"/>
        <v>0</v>
      </c>
      <c r="BD1001" s="84">
        <f t="shared" si="488"/>
        <v>0</v>
      </c>
      <c r="BE1001" s="84">
        <v>0</v>
      </c>
      <c r="BF1001" s="84">
        <f t="shared" si="482"/>
        <v>0</v>
      </c>
      <c r="BG1001" s="84">
        <v>0</v>
      </c>
      <c r="BH1001" s="84">
        <f t="shared" si="469"/>
        <v>0</v>
      </c>
      <c r="BI1001" s="84">
        <f t="shared" si="483"/>
        <v>0</v>
      </c>
      <c r="BJ1001" s="84">
        <f t="shared" si="470"/>
        <v>0</v>
      </c>
      <c r="BK1001" s="84">
        <f t="shared" si="471"/>
        <v>0</v>
      </c>
      <c r="BL1001" s="84">
        <f t="shared" si="484"/>
        <v>0</v>
      </c>
      <c r="BM1001" s="84">
        <f t="shared" si="472"/>
        <v>0</v>
      </c>
      <c r="BN1001" s="84">
        <f t="shared" si="473"/>
        <v>0</v>
      </c>
      <c r="BO1001" s="84">
        <f t="shared" si="485"/>
        <v>0</v>
      </c>
      <c r="BP1001" s="84">
        <f t="shared" si="489"/>
        <v>0</v>
      </c>
      <c r="BQ1001" s="84">
        <v>0</v>
      </c>
      <c r="BR1001" s="84">
        <f t="shared" si="486"/>
        <v>0</v>
      </c>
      <c r="BS1001" s="84">
        <v>0</v>
      </c>
    </row>
    <row r="1002" spans="1:71" s="85" customFormat="1">
      <c r="A1002" s="69">
        <v>993</v>
      </c>
      <c r="B1002" s="1"/>
      <c r="C1002" s="1"/>
      <c r="D1002" s="2"/>
      <c r="E1002" s="3"/>
      <c r="F1002" s="4"/>
      <c r="G1002" s="2"/>
      <c r="H1002" s="4"/>
      <c r="I1002" s="4"/>
      <c r="J1002" s="4"/>
      <c r="K1002" s="5"/>
      <c r="L1002" s="32"/>
      <c r="M1002" s="4"/>
      <c r="N1002" s="4"/>
      <c r="O1002" s="5"/>
      <c r="P1002" s="32"/>
      <c r="Q1002" s="4"/>
      <c r="R1002" s="4"/>
      <c r="S1002" s="47"/>
      <c r="T1002" s="32"/>
      <c r="U1002" s="4"/>
      <c r="V1002" s="4"/>
      <c r="W1002" s="47"/>
      <c r="X1002" s="86">
        <f>IF(Dane!$E$3=1,AL1002+AX1002+BJ1002,IF(Dane!$E$3=2,AR1002+BD1002+BP1002,AT1002+BF1002+BR1002))</f>
        <v>0</v>
      </c>
      <c r="Y1002" s="87">
        <f>IF(Dane!$E$3=1,AM1002+AY1002+BK1002,IF(Dane!$E$3=2,AS1002+BE1002+BQ1002,AU1002+BG1002+BS1002))</f>
        <v>0</v>
      </c>
      <c r="Z1002" s="87">
        <f>IF(((H1002*Dane!$C$9)-X1002)&lt;0,0,(H1002*Dane!$C$9)-X1002)</f>
        <v>0</v>
      </c>
      <c r="AA1002" s="88">
        <f>IFERROR(IF(((I1002*Dane!$C$9)-Y1002)&lt;0,0,(I1002*Dane!$C$9)-Y1002),0)</f>
        <v>0</v>
      </c>
      <c r="AB1002" s="74"/>
      <c r="AC1002" s="83">
        <f>IF(Dane!$E$3=1,AL1002,IF(Dane!$E$3=2,AR1002,AT1002))</f>
        <v>0</v>
      </c>
      <c r="AD1002" s="83">
        <f>IF(Dane!$E$3=1,AM1002,IF(Dane!$E$3=2,AS1002,AU1002))</f>
        <v>0</v>
      </c>
      <c r="AE1002" s="83">
        <f>IF(Dane!$E$3=1,AX1002,IF(Dane!$E$3=2,BD1002,BF1002))</f>
        <v>0</v>
      </c>
      <c r="AF1002" s="83">
        <f>IF(Dane!$E$3=1,AY1002,IF(Dane!$E$3=2,BE1002,BG1002))</f>
        <v>0</v>
      </c>
      <c r="AG1002" s="83">
        <f>IF(Dane!$E$3=1,BJ1002,IF(Dane!$E$3=2,BP1002,BR1002))</f>
        <v>0</v>
      </c>
      <c r="AH1002" s="83">
        <f>IF(Dane!$E$3=1,BK1002,IF(Dane!$E$3=2,BQ1002,BS1002))</f>
        <v>0</v>
      </c>
      <c r="AI1002" s="84">
        <f t="shared" si="474"/>
        <v>0</v>
      </c>
      <c r="AJ1002" s="84">
        <f t="shared" si="475"/>
        <v>0</v>
      </c>
      <c r="AK1002" s="84"/>
      <c r="AL1002" s="84">
        <f t="shared" si="461"/>
        <v>0</v>
      </c>
      <c r="AM1002" s="84">
        <f t="shared" si="476"/>
        <v>0</v>
      </c>
      <c r="AN1002" s="84">
        <f t="shared" si="477"/>
        <v>0</v>
      </c>
      <c r="AO1002" s="84">
        <f t="shared" si="462"/>
        <v>0</v>
      </c>
      <c r="AP1002" s="84">
        <f t="shared" si="463"/>
        <v>0</v>
      </c>
      <c r="AQ1002" s="84">
        <f t="shared" si="478"/>
        <v>0</v>
      </c>
      <c r="AR1002" s="84">
        <f t="shared" si="487"/>
        <v>0</v>
      </c>
      <c r="AS1002" s="84">
        <v>0</v>
      </c>
      <c r="AT1002" s="84">
        <f t="shared" si="490"/>
        <v>0</v>
      </c>
      <c r="AU1002" s="84">
        <v>0</v>
      </c>
      <c r="AV1002" s="84">
        <f t="shared" si="464"/>
        <v>0</v>
      </c>
      <c r="AW1002" s="84">
        <f t="shared" si="479"/>
        <v>0</v>
      </c>
      <c r="AX1002" s="84">
        <f t="shared" si="465"/>
        <v>0</v>
      </c>
      <c r="AY1002" s="84">
        <f t="shared" si="466"/>
        <v>0</v>
      </c>
      <c r="AZ1002" s="84">
        <f t="shared" si="480"/>
        <v>0</v>
      </c>
      <c r="BA1002" s="84">
        <f t="shared" si="467"/>
        <v>0</v>
      </c>
      <c r="BB1002" s="84">
        <f t="shared" si="468"/>
        <v>0</v>
      </c>
      <c r="BC1002" s="84">
        <f t="shared" si="481"/>
        <v>0</v>
      </c>
      <c r="BD1002" s="84">
        <f t="shared" si="488"/>
        <v>0</v>
      </c>
      <c r="BE1002" s="84">
        <v>0</v>
      </c>
      <c r="BF1002" s="84">
        <f t="shared" si="482"/>
        <v>0</v>
      </c>
      <c r="BG1002" s="84">
        <v>0</v>
      </c>
      <c r="BH1002" s="84">
        <f t="shared" si="469"/>
        <v>0</v>
      </c>
      <c r="BI1002" s="84">
        <f t="shared" si="483"/>
        <v>0</v>
      </c>
      <c r="BJ1002" s="84">
        <f t="shared" si="470"/>
        <v>0</v>
      </c>
      <c r="BK1002" s="84">
        <f t="shared" si="471"/>
        <v>0</v>
      </c>
      <c r="BL1002" s="84">
        <f t="shared" si="484"/>
        <v>0</v>
      </c>
      <c r="BM1002" s="84">
        <f t="shared" si="472"/>
        <v>0</v>
      </c>
      <c r="BN1002" s="84">
        <f t="shared" si="473"/>
        <v>0</v>
      </c>
      <c r="BO1002" s="84">
        <f t="shared" si="485"/>
        <v>0</v>
      </c>
      <c r="BP1002" s="84">
        <f t="shared" si="489"/>
        <v>0</v>
      </c>
      <c r="BQ1002" s="84">
        <v>0</v>
      </c>
      <c r="BR1002" s="84">
        <f t="shared" si="486"/>
        <v>0</v>
      </c>
      <c r="BS1002" s="84">
        <v>0</v>
      </c>
    </row>
    <row r="1003" spans="1:71" s="85" customFormat="1">
      <c r="A1003" s="69">
        <v>994</v>
      </c>
      <c r="B1003" s="1"/>
      <c r="C1003" s="1"/>
      <c r="D1003" s="2"/>
      <c r="E1003" s="3"/>
      <c r="F1003" s="4"/>
      <c r="G1003" s="2"/>
      <c r="H1003" s="4"/>
      <c r="I1003" s="4"/>
      <c r="J1003" s="4"/>
      <c r="K1003" s="5"/>
      <c r="L1003" s="32"/>
      <c r="M1003" s="4"/>
      <c r="N1003" s="4"/>
      <c r="O1003" s="5"/>
      <c r="P1003" s="32"/>
      <c r="Q1003" s="4"/>
      <c r="R1003" s="4"/>
      <c r="S1003" s="47"/>
      <c r="T1003" s="32"/>
      <c r="U1003" s="4"/>
      <c r="V1003" s="4"/>
      <c r="W1003" s="47"/>
      <c r="X1003" s="86">
        <f>IF(Dane!$E$3=1,AL1003+AX1003+BJ1003,IF(Dane!$E$3=2,AR1003+BD1003+BP1003,AT1003+BF1003+BR1003))</f>
        <v>0</v>
      </c>
      <c r="Y1003" s="87">
        <f>IF(Dane!$E$3=1,AM1003+AY1003+BK1003,IF(Dane!$E$3=2,AS1003+BE1003+BQ1003,AU1003+BG1003+BS1003))</f>
        <v>0</v>
      </c>
      <c r="Z1003" s="87">
        <f>IF(((H1003*Dane!$C$9)-X1003)&lt;0,0,(H1003*Dane!$C$9)-X1003)</f>
        <v>0</v>
      </c>
      <c r="AA1003" s="88">
        <f>IFERROR(IF(((I1003*Dane!$C$9)-Y1003)&lt;0,0,(I1003*Dane!$C$9)-Y1003),0)</f>
        <v>0</v>
      </c>
      <c r="AB1003" s="74"/>
      <c r="AC1003" s="83">
        <f>IF(Dane!$E$3=1,AL1003,IF(Dane!$E$3=2,AR1003,AT1003))</f>
        <v>0</v>
      </c>
      <c r="AD1003" s="83">
        <f>IF(Dane!$E$3=1,AM1003,IF(Dane!$E$3=2,AS1003,AU1003))</f>
        <v>0</v>
      </c>
      <c r="AE1003" s="83">
        <f>IF(Dane!$E$3=1,AX1003,IF(Dane!$E$3=2,BD1003,BF1003))</f>
        <v>0</v>
      </c>
      <c r="AF1003" s="83">
        <f>IF(Dane!$E$3=1,AY1003,IF(Dane!$E$3=2,BE1003,BG1003))</f>
        <v>0</v>
      </c>
      <c r="AG1003" s="83">
        <f>IF(Dane!$E$3=1,BJ1003,IF(Dane!$E$3=2,BP1003,BR1003))</f>
        <v>0</v>
      </c>
      <c r="AH1003" s="83">
        <f>IF(Dane!$E$3=1,BK1003,IF(Dane!$E$3=2,BQ1003,BS1003))</f>
        <v>0</v>
      </c>
      <c r="AI1003" s="84">
        <f t="shared" si="474"/>
        <v>0</v>
      </c>
      <c r="AJ1003" s="84">
        <f t="shared" si="475"/>
        <v>0</v>
      </c>
      <c r="AK1003" s="84"/>
      <c r="AL1003" s="84">
        <f t="shared" si="461"/>
        <v>0</v>
      </c>
      <c r="AM1003" s="84">
        <f t="shared" si="476"/>
        <v>0</v>
      </c>
      <c r="AN1003" s="84">
        <f t="shared" si="477"/>
        <v>0</v>
      </c>
      <c r="AO1003" s="84">
        <f t="shared" si="462"/>
        <v>0</v>
      </c>
      <c r="AP1003" s="84">
        <f t="shared" si="463"/>
        <v>0</v>
      </c>
      <c r="AQ1003" s="84">
        <f t="shared" si="478"/>
        <v>0</v>
      </c>
      <c r="AR1003" s="84">
        <f t="shared" si="487"/>
        <v>0</v>
      </c>
      <c r="AS1003" s="84">
        <v>0</v>
      </c>
      <c r="AT1003" s="84">
        <f t="shared" si="490"/>
        <v>0</v>
      </c>
      <c r="AU1003" s="84">
        <v>0</v>
      </c>
      <c r="AV1003" s="84">
        <f t="shared" si="464"/>
        <v>0</v>
      </c>
      <c r="AW1003" s="84">
        <f t="shared" si="479"/>
        <v>0</v>
      </c>
      <c r="AX1003" s="84">
        <f t="shared" si="465"/>
        <v>0</v>
      </c>
      <c r="AY1003" s="84">
        <f t="shared" si="466"/>
        <v>0</v>
      </c>
      <c r="AZ1003" s="84">
        <f t="shared" si="480"/>
        <v>0</v>
      </c>
      <c r="BA1003" s="84">
        <f t="shared" si="467"/>
        <v>0</v>
      </c>
      <c r="BB1003" s="84">
        <f t="shared" si="468"/>
        <v>0</v>
      </c>
      <c r="BC1003" s="84">
        <f t="shared" si="481"/>
        <v>0</v>
      </c>
      <c r="BD1003" s="84">
        <f t="shared" si="488"/>
        <v>0</v>
      </c>
      <c r="BE1003" s="84">
        <v>0</v>
      </c>
      <c r="BF1003" s="84">
        <f t="shared" si="482"/>
        <v>0</v>
      </c>
      <c r="BG1003" s="84">
        <v>0</v>
      </c>
      <c r="BH1003" s="84">
        <f t="shared" si="469"/>
        <v>0</v>
      </c>
      <c r="BI1003" s="84">
        <f t="shared" si="483"/>
        <v>0</v>
      </c>
      <c r="BJ1003" s="84">
        <f t="shared" si="470"/>
        <v>0</v>
      </c>
      <c r="BK1003" s="84">
        <f t="shared" si="471"/>
        <v>0</v>
      </c>
      <c r="BL1003" s="84">
        <f t="shared" si="484"/>
        <v>0</v>
      </c>
      <c r="BM1003" s="84">
        <f t="shared" si="472"/>
        <v>0</v>
      </c>
      <c r="BN1003" s="84">
        <f t="shared" si="473"/>
        <v>0</v>
      </c>
      <c r="BO1003" s="84">
        <f t="shared" si="485"/>
        <v>0</v>
      </c>
      <c r="BP1003" s="84">
        <f t="shared" si="489"/>
        <v>0</v>
      </c>
      <c r="BQ1003" s="84">
        <v>0</v>
      </c>
      <c r="BR1003" s="84">
        <f t="shared" si="486"/>
        <v>0</v>
      </c>
      <c r="BS1003" s="84">
        <v>0</v>
      </c>
    </row>
    <row r="1004" spans="1:71" s="85" customFormat="1">
      <c r="A1004" s="69">
        <v>995</v>
      </c>
      <c r="B1004" s="1"/>
      <c r="C1004" s="1"/>
      <c r="D1004" s="2"/>
      <c r="E1004" s="3"/>
      <c r="F1004" s="4"/>
      <c r="G1004" s="2"/>
      <c r="H1004" s="4"/>
      <c r="I1004" s="4"/>
      <c r="J1004" s="4"/>
      <c r="K1004" s="5"/>
      <c r="L1004" s="32"/>
      <c r="M1004" s="4"/>
      <c r="N1004" s="4"/>
      <c r="O1004" s="5"/>
      <c r="P1004" s="32"/>
      <c r="Q1004" s="4"/>
      <c r="R1004" s="4"/>
      <c r="S1004" s="47"/>
      <c r="T1004" s="32"/>
      <c r="U1004" s="4"/>
      <c r="V1004" s="4"/>
      <c r="W1004" s="47"/>
      <c r="X1004" s="86">
        <f>IF(Dane!$E$3=1,AL1004+AX1004+BJ1004,IF(Dane!$E$3=2,AR1004+BD1004+BP1004,AT1004+BF1004+BR1004))</f>
        <v>0</v>
      </c>
      <c r="Y1004" s="87">
        <f>IF(Dane!$E$3=1,AM1004+AY1004+BK1004,IF(Dane!$E$3=2,AS1004+BE1004+BQ1004,AU1004+BG1004+BS1004))</f>
        <v>0</v>
      </c>
      <c r="Z1004" s="87">
        <f>IF(((H1004*Dane!$C$9)-X1004)&lt;0,0,(H1004*Dane!$C$9)-X1004)</f>
        <v>0</v>
      </c>
      <c r="AA1004" s="88">
        <f>IFERROR(IF(((I1004*Dane!$C$9)-Y1004)&lt;0,0,(I1004*Dane!$C$9)-Y1004),0)</f>
        <v>0</v>
      </c>
      <c r="AB1004" s="74"/>
      <c r="AC1004" s="83">
        <f>IF(Dane!$E$3=1,AL1004,IF(Dane!$E$3=2,AR1004,AT1004))</f>
        <v>0</v>
      </c>
      <c r="AD1004" s="83">
        <f>IF(Dane!$E$3=1,AM1004,IF(Dane!$E$3=2,AS1004,AU1004))</f>
        <v>0</v>
      </c>
      <c r="AE1004" s="83">
        <f>IF(Dane!$E$3=1,AX1004,IF(Dane!$E$3=2,BD1004,BF1004))</f>
        <v>0</v>
      </c>
      <c r="AF1004" s="83">
        <f>IF(Dane!$E$3=1,AY1004,IF(Dane!$E$3=2,BE1004,BG1004))</f>
        <v>0</v>
      </c>
      <c r="AG1004" s="83">
        <f>IF(Dane!$E$3=1,BJ1004,IF(Dane!$E$3=2,BP1004,BR1004))</f>
        <v>0</v>
      </c>
      <c r="AH1004" s="83">
        <f>IF(Dane!$E$3=1,BK1004,IF(Dane!$E$3=2,BQ1004,BS1004))</f>
        <v>0</v>
      </c>
      <c r="AI1004" s="84">
        <f t="shared" si="474"/>
        <v>0</v>
      </c>
      <c r="AJ1004" s="84">
        <f t="shared" si="475"/>
        <v>0</v>
      </c>
      <c r="AK1004" s="84"/>
      <c r="AL1004" s="84">
        <f t="shared" si="461"/>
        <v>0</v>
      </c>
      <c r="AM1004" s="84">
        <f t="shared" si="476"/>
        <v>0</v>
      </c>
      <c r="AN1004" s="84">
        <f t="shared" si="477"/>
        <v>0</v>
      </c>
      <c r="AO1004" s="84">
        <f t="shared" si="462"/>
        <v>0</v>
      </c>
      <c r="AP1004" s="84">
        <f t="shared" si="463"/>
        <v>0</v>
      </c>
      <c r="AQ1004" s="84">
        <f t="shared" si="478"/>
        <v>0</v>
      </c>
      <c r="AR1004" s="84">
        <f t="shared" si="487"/>
        <v>0</v>
      </c>
      <c r="AS1004" s="84">
        <v>0</v>
      </c>
      <c r="AT1004" s="84">
        <f t="shared" si="490"/>
        <v>0</v>
      </c>
      <c r="AU1004" s="84">
        <v>0</v>
      </c>
      <c r="AV1004" s="84">
        <f t="shared" si="464"/>
        <v>0</v>
      </c>
      <c r="AW1004" s="84">
        <f t="shared" si="479"/>
        <v>0</v>
      </c>
      <c r="AX1004" s="84">
        <f t="shared" si="465"/>
        <v>0</v>
      </c>
      <c r="AY1004" s="84">
        <f t="shared" si="466"/>
        <v>0</v>
      </c>
      <c r="AZ1004" s="84">
        <f t="shared" si="480"/>
        <v>0</v>
      </c>
      <c r="BA1004" s="84">
        <f t="shared" si="467"/>
        <v>0</v>
      </c>
      <c r="BB1004" s="84">
        <f t="shared" si="468"/>
        <v>0</v>
      </c>
      <c r="BC1004" s="84">
        <f t="shared" si="481"/>
        <v>0</v>
      </c>
      <c r="BD1004" s="84">
        <f t="shared" si="488"/>
        <v>0</v>
      </c>
      <c r="BE1004" s="84">
        <v>0</v>
      </c>
      <c r="BF1004" s="84">
        <f t="shared" si="482"/>
        <v>0</v>
      </c>
      <c r="BG1004" s="84">
        <v>0</v>
      </c>
      <c r="BH1004" s="84">
        <f t="shared" si="469"/>
        <v>0</v>
      </c>
      <c r="BI1004" s="84">
        <f t="shared" si="483"/>
        <v>0</v>
      </c>
      <c r="BJ1004" s="84">
        <f t="shared" si="470"/>
        <v>0</v>
      </c>
      <c r="BK1004" s="84">
        <f t="shared" si="471"/>
        <v>0</v>
      </c>
      <c r="BL1004" s="84">
        <f t="shared" si="484"/>
        <v>0</v>
      </c>
      <c r="BM1004" s="84">
        <f t="shared" si="472"/>
        <v>0</v>
      </c>
      <c r="BN1004" s="84">
        <f t="shared" si="473"/>
        <v>0</v>
      </c>
      <c r="BO1004" s="84">
        <f t="shared" si="485"/>
        <v>0</v>
      </c>
      <c r="BP1004" s="84">
        <f t="shared" si="489"/>
        <v>0</v>
      </c>
      <c r="BQ1004" s="84">
        <v>0</v>
      </c>
      <c r="BR1004" s="84">
        <f t="shared" si="486"/>
        <v>0</v>
      </c>
      <c r="BS1004" s="84">
        <v>0</v>
      </c>
    </row>
    <row r="1005" spans="1:71" s="85" customFormat="1">
      <c r="A1005" s="69">
        <v>996</v>
      </c>
      <c r="B1005" s="1"/>
      <c r="C1005" s="1"/>
      <c r="D1005" s="2"/>
      <c r="E1005" s="3"/>
      <c r="F1005" s="4"/>
      <c r="G1005" s="2"/>
      <c r="H1005" s="4"/>
      <c r="I1005" s="4"/>
      <c r="J1005" s="4"/>
      <c r="K1005" s="5"/>
      <c r="L1005" s="32"/>
      <c r="M1005" s="4"/>
      <c r="N1005" s="4"/>
      <c r="O1005" s="5"/>
      <c r="P1005" s="32"/>
      <c r="Q1005" s="4"/>
      <c r="R1005" s="4"/>
      <c r="S1005" s="47"/>
      <c r="T1005" s="32"/>
      <c r="U1005" s="4"/>
      <c r="V1005" s="4"/>
      <c r="W1005" s="47"/>
      <c r="X1005" s="86">
        <f>IF(Dane!$E$3=1,AL1005+AX1005+BJ1005,IF(Dane!$E$3=2,AR1005+BD1005+BP1005,AT1005+BF1005+BR1005))</f>
        <v>0</v>
      </c>
      <c r="Y1005" s="87">
        <f>IF(Dane!$E$3=1,AM1005+AY1005+BK1005,IF(Dane!$E$3=2,AS1005+BE1005+BQ1005,AU1005+BG1005+BS1005))</f>
        <v>0</v>
      </c>
      <c r="Z1005" s="87">
        <f>IF(((H1005*Dane!$C$9)-X1005)&lt;0,0,(H1005*Dane!$C$9)-X1005)</f>
        <v>0</v>
      </c>
      <c r="AA1005" s="88">
        <f>IFERROR(IF(((I1005*Dane!$C$9)-Y1005)&lt;0,0,(I1005*Dane!$C$9)-Y1005),0)</f>
        <v>0</v>
      </c>
      <c r="AB1005" s="74"/>
      <c r="AC1005" s="83">
        <f>IF(Dane!$E$3=1,AL1005,IF(Dane!$E$3=2,AR1005,AT1005))</f>
        <v>0</v>
      </c>
      <c r="AD1005" s="83">
        <f>IF(Dane!$E$3=1,AM1005,IF(Dane!$E$3=2,AS1005,AU1005))</f>
        <v>0</v>
      </c>
      <c r="AE1005" s="83">
        <f>IF(Dane!$E$3=1,AX1005,IF(Dane!$E$3=2,BD1005,BF1005))</f>
        <v>0</v>
      </c>
      <c r="AF1005" s="83">
        <f>IF(Dane!$E$3=1,AY1005,IF(Dane!$E$3=2,BE1005,BG1005))</f>
        <v>0</v>
      </c>
      <c r="AG1005" s="83">
        <f>IF(Dane!$E$3=1,BJ1005,IF(Dane!$E$3=2,BP1005,BR1005))</f>
        <v>0</v>
      </c>
      <c r="AH1005" s="83">
        <f>IF(Dane!$E$3=1,BK1005,IF(Dane!$E$3=2,BQ1005,BS1005))</f>
        <v>0</v>
      </c>
      <c r="AI1005" s="84">
        <f t="shared" si="474"/>
        <v>0</v>
      </c>
      <c r="AJ1005" s="84">
        <f t="shared" si="475"/>
        <v>0</v>
      </c>
      <c r="AK1005" s="84"/>
      <c r="AL1005" s="84">
        <f t="shared" si="461"/>
        <v>0</v>
      </c>
      <c r="AM1005" s="84">
        <f t="shared" si="476"/>
        <v>0</v>
      </c>
      <c r="AN1005" s="84">
        <f t="shared" si="477"/>
        <v>0</v>
      </c>
      <c r="AO1005" s="84">
        <f t="shared" si="462"/>
        <v>0</v>
      </c>
      <c r="AP1005" s="84">
        <f t="shared" si="463"/>
        <v>0</v>
      </c>
      <c r="AQ1005" s="84">
        <f t="shared" si="478"/>
        <v>0</v>
      </c>
      <c r="AR1005" s="84">
        <f t="shared" si="487"/>
        <v>0</v>
      </c>
      <c r="AS1005" s="84">
        <v>0</v>
      </c>
      <c r="AT1005" s="84">
        <f t="shared" si="490"/>
        <v>0</v>
      </c>
      <c r="AU1005" s="84">
        <v>0</v>
      </c>
      <c r="AV1005" s="84">
        <f t="shared" si="464"/>
        <v>0</v>
      </c>
      <c r="AW1005" s="84">
        <f t="shared" si="479"/>
        <v>0</v>
      </c>
      <c r="AX1005" s="84">
        <f t="shared" si="465"/>
        <v>0</v>
      </c>
      <c r="AY1005" s="84">
        <f t="shared" si="466"/>
        <v>0</v>
      </c>
      <c r="AZ1005" s="84">
        <f t="shared" si="480"/>
        <v>0</v>
      </c>
      <c r="BA1005" s="84">
        <f t="shared" si="467"/>
        <v>0</v>
      </c>
      <c r="BB1005" s="84">
        <f t="shared" si="468"/>
        <v>0</v>
      </c>
      <c r="BC1005" s="84">
        <f t="shared" si="481"/>
        <v>0</v>
      </c>
      <c r="BD1005" s="84">
        <f t="shared" si="488"/>
        <v>0</v>
      </c>
      <c r="BE1005" s="84">
        <v>0</v>
      </c>
      <c r="BF1005" s="84">
        <f t="shared" si="482"/>
        <v>0</v>
      </c>
      <c r="BG1005" s="84">
        <v>0</v>
      </c>
      <c r="BH1005" s="84">
        <f t="shared" si="469"/>
        <v>0</v>
      </c>
      <c r="BI1005" s="84">
        <f t="shared" si="483"/>
        <v>0</v>
      </c>
      <c r="BJ1005" s="84">
        <f t="shared" si="470"/>
        <v>0</v>
      </c>
      <c r="BK1005" s="84">
        <f t="shared" si="471"/>
        <v>0</v>
      </c>
      <c r="BL1005" s="84">
        <f t="shared" si="484"/>
        <v>0</v>
      </c>
      <c r="BM1005" s="84">
        <f t="shared" si="472"/>
        <v>0</v>
      </c>
      <c r="BN1005" s="84">
        <f t="shared" si="473"/>
        <v>0</v>
      </c>
      <c r="BO1005" s="84">
        <f t="shared" si="485"/>
        <v>0</v>
      </c>
      <c r="BP1005" s="84">
        <f t="shared" si="489"/>
        <v>0</v>
      </c>
      <c r="BQ1005" s="84">
        <v>0</v>
      </c>
      <c r="BR1005" s="84">
        <f t="shared" si="486"/>
        <v>0</v>
      </c>
      <c r="BS1005" s="84">
        <v>0</v>
      </c>
    </row>
    <row r="1006" spans="1:71" s="85" customFormat="1">
      <c r="A1006" s="69">
        <v>997</v>
      </c>
      <c r="B1006" s="1"/>
      <c r="C1006" s="1"/>
      <c r="D1006" s="2"/>
      <c r="E1006" s="3"/>
      <c r="F1006" s="4"/>
      <c r="G1006" s="2"/>
      <c r="H1006" s="4"/>
      <c r="I1006" s="4"/>
      <c r="J1006" s="4"/>
      <c r="K1006" s="5"/>
      <c r="L1006" s="32"/>
      <c r="M1006" s="4"/>
      <c r="N1006" s="4"/>
      <c r="O1006" s="5"/>
      <c r="P1006" s="32"/>
      <c r="Q1006" s="4"/>
      <c r="R1006" s="4"/>
      <c r="S1006" s="47"/>
      <c r="T1006" s="32"/>
      <c r="U1006" s="4"/>
      <c r="V1006" s="4"/>
      <c r="W1006" s="47"/>
      <c r="X1006" s="86">
        <f>IF(Dane!$E$3=1,AL1006+AX1006+BJ1006,IF(Dane!$E$3=2,AR1006+BD1006+BP1006,AT1006+BF1006+BR1006))</f>
        <v>0</v>
      </c>
      <c r="Y1006" s="87">
        <f>IF(Dane!$E$3=1,AM1006+AY1006+BK1006,IF(Dane!$E$3=2,AS1006+BE1006+BQ1006,AU1006+BG1006+BS1006))</f>
        <v>0</v>
      </c>
      <c r="Z1006" s="87">
        <f>IF(((H1006*Dane!$C$9)-X1006)&lt;0,0,(H1006*Dane!$C$9)-X1006)</f>
        <v>0</v>
      </c>
      <c r="AA1006" s="88">
        <f>IFERROR(IF(((I1006*Dane!$C$9)-Y1006)&lt;0,0,(I1006*Dane!$C$9)-Y1006),0)</f>
        <v>0</v>
      </c>
      <c r="AB1006" s="74"/>
      <c r="AC1006" s="83">
        <f>IF(Dane!$E$3=1,AL1006,IF(Dane!$E$3=2,AR1006,AT1006))</f>
        <v>0</v>
      </c>
      <c r="AD1006" s="83">
        <f>IF(Dane!$E$3=1,AM1006,IF(Dane!$E$3=2,AS1006,AU1006))</f>
        <v>0</v>
      </c>
      <c r="AE1006" s="83">
        <f>IF(Dane!$E$3=1,AX1006,IF(Dane!$E$3=2,BD1006,BF1006))</f>
        <v>0</v>
      </c>
      <c r="AF1006" s="83">
        <f>IF(Dane!$E$3=1,AY1006,IF(Dane!$E$3=2,BE1006,BG1006))</f>
        <v>0</v>
      </c>
      <c r="AG1006" s="83">
        <f>IF(Dane!$E$3=1,BJ1006,IF(Dane!$E$3=2,BP1006,BR1006))</f>
        <v>0</v>
      </c>
      <c r="AH1006" s="83">
        <f>IF(Dane!$E$3=1,BK1006,IF(Dane!$E$3=2,BQ1006,BS1006))</f>
        <v>0</v>
      </c>
      <c r="AI1006" s="84">
        <f t="shared" si="474"/>
        <v>0</v>
      </c>
      <c r="AJ1006" s="84">
        <f t="shared" si="475"/>
        <v>0</v>
      </c>
      <c r="AK1006" s="84"/>
      <c r="AL1006" s="84">
        <f t="shared" si="461"/>
        <v>0</v>
      </c>
      <c r="AM1006" s="84">
        <f t="shared" si="476"/>
        <v>0</v>
      </c>
      <c r="AN1006" s="84">
        <f t="shared" si="477"/>
        <v>0</v>
      </c>
      <c r="AO1006" s="84">
        <f t="shared" si="462"/>
        <v>0</v>
      </c>
      <c r="AP1006" s="84">
        <f t="shared" si="463"/>
        <v>0</v>
      </c>
      <c r="AQ1006" s="84">
        <f t="shared" si="478"/>
        <v>0</v>
      </c>
      <c r="AR1006" s="84">
        <f t="shared" si="487"/>
        <v>0</v>
      </c>
      <c r="AS1006" s="84">
        <v>0</v>
      </c>
      <c r="AT1006" s="84">
        <f t="shared" si="490"/>
        <v>0</v>
      </c>
      <c r="AU1006" s="84">
        <v>0</v>
      </c>
      <c r="AV1006" s="84">
        <f t="shared" si="464"/>
        <v>0</v>
      </c>
      <c r="AW1006" s="84">
        <f t="shared" si="479"/>
        <v>0</v>
      </c>
      <c r="AX1006" s="84">
        <f t="shared" si="465"/>
        <v>0</v>
      </c>
      <c r="AY1006" s="84">
        <f t="shared" si="466"/>
        <v>0</v>
      </c>
      <c r="AZ1006" s="84">
        <f t="shared" si="480"/>
        <v>0</v>
      </c>
      <c r="BA1006" s="84">
        <f t="shared" si="467"/>
        <v>0</v>
      </c>
      <c r="BB1006" s="84">
        <f t="shared" si="468"/>
        <v>0</v>
      </c>
      <c r="BC1006" s="84">
        <f t="shared" si="481"/>
        <v>0</v>
      </c>
      <c r="BD1006" s="84">
        <f t="shared" si="488"/>
        <v>0</v>
      </c>
      <c r="BE1006" s="84">
        <v>0</v>
      </c>
      <c r="BF1006" s="84">
        <f t="shared" si="482"/>
        <v>0</v>
      </c>
      <c r="BG1006" s="84">
        <v>0</v>
      </c>
      <c r="BH1006" s="84">
        <f t="shared" si="469"/>
        <v>0</v>
      </c>
      <c r="BI1006" s="84">
        <f t="shared" si="483"/>
        <v>0</v>
      </c>
      <c r="BJ1006" s="84">
        <f t="shared" si="470"/>
        <v>0</v>
      </c>
      <c r="BK1006" s="84">
        <f t="shared" si="471"/>
        <v>0</v>
      </c>
      <c r="BL1006" s="84">
        <f t="shared" si="484"/>
        <v>0</v>
      </c>
      <c r="BM1006" s="84">
        <f t="shared" si="472"/>
        <v>0</v>
      </c>
      <c r="BN1006" s="84">
        <f t="shared" si="473"/>
        <v>0</v>
      </c>
      <c r="BO1006" s="84">
        <f t="shared" si="485"/>
        <v>0</v>
      </c>
      <c r="BP1006" s="84">
        <f t="shared" si="489"/>
        <v>0</v>
      </c>
      <c r="BQ1006" s="84">
        <v>0</v>
      </c>
      <c r="BR1006" s="84">
        <f t="shared" si="486"/>
        <v>0</v>
      </c>
      <c r="BS1006" s="84">
        <v>0</v>
      </c>
    </row>
    <row r="1007" spans="1:71" s="85" customFormat="1">
      <c r="A1007" s="69">
        <v>998</v>
      </c>
      <c r="B1007" s="1"/>
      <c r="C1007" s="1"/>
      <c r="D1007" s="2"/>
      <c r="E1007" s="3"/>
      <c r="F1007" s="4"/>
      <c r="G1007" s="2"/>
      <c r="H1007" s="4"/>
      <c r="I1007" s="4"/>
      <c r="J1007" s="4"/>
      <c r="K1007" s="5"/>
      <c r="L1007" s="32"/>
      <c r="M1007" s="4"/>
      <c r="N1007" s="4"/>
      <c r="O1007" s="5"/>
      <c r="P1007" s="32"/>
      <c r="Q1007" s="4"/>
      <c r="R1007" s="4"/>
      <c r="S1007" s="47"/>
      <c r="T1007" s="32"/>
      <c r="U1007" s="4"/>
      <c r="V1007" s="4"/>
      <c r="W1007" s="47"/>
      <c r="X1007" s="86">
        <f>IF(Dane!$E$3=1,AL1007+AX1007+BJ1007,IF(Dane!$E$3=2,AR1007+BD1007+BP1007,AT1007+BF1007+BR1007))</f>
        <v>0</v>
      </c>
      <c r="Y1007" s="87">
        <f>IF(Dane!$E$3=1,AM1007+AY1007+BK1007,IF(Dane!$E$3=2,AS1007+BE1007+BQ1007,AU1007+BG1007+BS1007))</f>
        <v>0</v>
      </c>
      <c r="Z1007" s="87">
        <f>IF(((H1007*Dane!$C$9)-X1007)&lt;0,0,(H1007*Dane!$C$9)-X1007)</f>
        <v>0</v>
      </c>
      <c r="AA1007" s="88">
        <f>IFERROR(IF(((I1007*Dane!$C$9)-Y1007)&lt;0,0,(I1007*Dane!$C$9)-Y1007),0)</f>
        <v>0</v>
      </c>
      <c r="AB1007" s="74"/>
      <c r="AC1007" s="83">
        <f>IF(Dane!$E$3=1,AL1007,IF(Dane!$E$3=2,AR1007,AT1007))</f>
        <v>0</v>
      </c>
      <c r="AD1007" s="83">
        <f>IF(Dane!$E$3=1,AM1007,IF(Dane!$E$3=2,AS1007,AU1007))</f>
        <v>0</v>
      </c>
      <c r="AE1007" s="83">
        <f>IF(Dane!$E$3=1,AX1007,IF(Dane!$E$3=2,BD1007,BF1007))</f>
        <v>0</v>
      </c>
      <c r="AF1007" s="83">
        <f>IF(Dane!$E$3=1,AY1007,IF(Dane!$E$3=2,BE1007,BG1007))</f>
        <v>0</v>
      </c>
      <c r="AG1007" s="83">
        <f>IF(Dane!$E$3=1,BJ1007,IF(Dane!$E$3=2,BP1007,BR1007))</f>
        <v>0</v>
      </c>
      <c r="AH1007" s="83">
        <f>IF(Dane!$E$3=1,BK1007,IF(Dane!$E$3=2,BQ1007,BS1007))</f>
        <v>0</v>
      </c>
      <c r="AI1007" s="84">
        <f t="shared" si="474"/>
        <v>0</v>
      </c>
      <c r="AJ1007" s="84">
        <f t="shared" si="475"/>
        <v>0</v>
      </c>
      <c r="AK1007" s="84"/>
      <c r="AL1007" s="84">
        <f t="shared" si="461"/>
        <v>0</v>
      </c>
      <c r="AM1007" s="84">
        <f t="shared" si="476"/>
        <v>0</v>
      </c>
      <c r="AN1007" s="84">
        <f t="shared" si="477"/>
        <v>0</v>
      </c>
      <c r="AO1007" s="84">
        <f t="shared" si="462"/>
        <v>0</v>
      </c>
      <c r="AP1007" s="84">
        <f t="shared" si="463"/>
        <v>0</v>
      </c>
      <c r="AQ1007" s="84">
        <f t="shared" si="478"/>
        <v>0</v>
      </c>
      <c r="AR1007" s="84">
        <f t="shared" si="487"/>
        <v>0</v>
      </c>
      <c r="AS1007" s="84">
        <v>0</v>
      </c>
      <c r="AT1007" s="84">
        <f t="shared" si="490"/>
        <v>0</v>
      </c>
      <c r="AU1007" s="84">
        <v>0</v>
      </c>
      <c r="AV1007" s="84">
        <f t="shared" si="464"/>
        <v>0</v>
      </c>
      <c r="AW1007" s="84">
        <f t="shared" si="479"/>
        <v>0</v>
      </c>
      <c r="AX1007" s="84">
        <f t="shared" si="465"/>
        <v>0</v>
      </c>
      <c r="AY1007" s="84">
        <f t="shared" si="466"/>
        <v>0</v>
      </c>
      <c r="AZ1007" s="84">
        <f t="shared" si="480"/>
        <v>0</v>
      </c>
      <c r="BA1007" s="84">
        <f t="shared" si="467"/>
        <v>0</v>
      </c>
      <c r="BB1007" s="84">
        <f t="shared" si="468"/>
        <v>0</v>
      </c>
      <c r="BC1007" s="84">
        <f t="shared" si="481"/>
        <v>0</v>
      </c>
      <c r="BD1007" s="84">
        <f t="shared" si="488"/>
        <v>0</v>
      </c>
      <c r="BE1007" s="84">
        <v>0</v>
      </c>
      <c r="BF1007" s="84">
        <f t="shared" si="482"/>
        <v>0</v>
      </c>
      <c r="BG1007" s="84">
        <v>0</v>
      </c>
      <c r="BH1007" s="84">
        <f t="shared" si="469"/>
        <v>0</v>
      </c>
      <c r="BI1007" s="84">
        <f t="shared" si="483"/>
        <v>0</v>
      </c>
      <c r="BJ1007" s="84">
        <f t="shared" si="470"/>
        <v>0</v>
      </c>
      <c r="BK1007" s="84">
        <f t="shared" si="471"/>
        <v>0</v>
      </c>
      <c r="BL1007" s="84">
        <f t="shared" si="484"/>
        <v>0</v>
      </c>
      <c r="BM1007" s="84">
        <f t="shared" si="472"/>
        <v>0</v>
      </c>
      <c r="BN1007" s="84">
        <f t="shared" si="473"/>
        <v>0</v>
      </c>
      <c r="BO1007" s="84">
        <f t="shared" si="485"/>
        <v>0</v>
      </c>
      <c r="BP1007" s="84">
        <f t="shared" si="489"/>
        <v>0</v>
      </c>
      <c r="BQ1007" s="84">
        <v>0</v>
      </c>
      <c r="BR1007" s="84">
        <f t="shared" si="486"/>
        <v>0</v>
      </c>
      <c r="BS1007" s="84">
        <v>0</v>
      </c>
    </row>
    <row r="1008" spans="1:71" s="85" customFormat="1">
      <c r="A1008" s="69">
        <v>999</v>
      </c>
      <c r="B1008" s="1"/>
      <c r="C1008" s="1"/>
      <c r="D1008" s="2"/>
      <c r="E1008" s="3"/>
      <c r="F1008" s="4"/>
      <c r="G1008" s="2"/>
      <c r="H1008" s="4"/>
      <c r="I1008" s="4"/>
      <c r="J1008" s="4"/>
      <c r="K1008" s="5"/>
      <c r="L1008" s="32"/>
      <c r="M1008" s="4"/>
      <c r="N1008" s="4"/>
      <c r="O1008" s="5"/>
      <c r="P1008" s="32"/>
      <c r="Q1008" s="4"/>
      <c r="R1008" s="4"/>
      <c r="S1008" s="47"/>
      <c r="T1008" s="32"/>
      <c r="U1008" s="4"/>
      <c r="V1008" s="4"/>
      <c r="W1008" s="47"/>
      <c r="X1008" s="86">
        <f>IF(Dane!$E$3=1,AL1008+AX1008+BJ1008,IF(Dane!$E$3=2,AR1008+BD1008+BP1008,AT1008+BF1008+BR1008))</f>
        <v>0</v>
      </c>
      <c r="Y1008" s="87">
        <f>IF(Dane!$E$3=1,AM1008+AY1008+BK1008,IF(Dane!$E$3=2,AS1008+BE1008+BQ1008,AU1008+BG1008+BS1008))</f>
        <v>0</v>
      </c>
      <c r="Z1008" s="87">
        <f>IF(((H1008*Dane!$C$9)-X1008)&lt;0,0,(H1008*Dane!$C$9)-X1008)</f>
        <v>0</v>
      </c>
      <c r="AA1008" s="88">
        <f>IFERROR(IF(((I1008*Dane!$C$9)-Y1008)&lt;0,0,(I1008*Dane!$C$9)-Y1008),0)</f>
        <v>0</v>
      </c>
      <c r="AB1008" s="74"/>
      <c r="AC1008" s="83">
        <f>IF(Dane!$E$3=1,AL1008,IF(Dane!$E$3=2,AR1008,AT1008))</f>
        <v>0</v>
      </c>
      <c r="AD1008" s="83">
        <f>IF(Dane!$E$3=1,AM1008,IF(Dane!$E$3=2,AS1008,AU1008))</f>
        <v>0</v>
      </c>
      <c r="AE1008" s="83">
        <f>IF(Dane!$E$3=1,AX1008,IF(Dane!$E$3=2,BD1008,BF1008))</f>
        <v>0</v>
      </c>
      <c r="AF1008" s="83">
        <f>IF(Dane!$E$3=1,AY1008,IF(Dane!$E$3=2,BE1008,BG1008))</f>
        <v>0</v>
      </c>
      <c r="AG1008" s="83">
        <f>IF(Dane!$E$3=1,BJ1008,IF(Dane!$E$3=2,BP1008,BR1008))</f>
        <v>0</v>
      </c>
      <c r="AH1008" s="83">
        <f>IF(Dane!$E$3=1,BK1008,IF(Dane!$E$3=2,BQ1008,BS1008))</f>
        <v>0</v>
      </c>
      <c r="AI1008" s="84">
        <f t="shared" si="474"/>
        <v>0</v>
      </c>
      <c r="AJ1008" s="84">
        <f t="shared" si="475"/>
        <v>0</v>
      </c>
      <c r="AK1008" s="84"/>
      <c r="AL1008" s="84">
        <f t="shared" si="461"/>
        <v>0</v>
      </c>
      <c r="AM1008" s="84">
        <f t="shared" si="476"/>
        <v>0</v>
      </c>
      <c r="AN1008" s="84">
        <f t="shared" si="477"/>
        <v>0</v>
      </c>
      <c r="AO1008" s="84">
        <f t="shared" si="462"/>
        <v>0</v>
      </c>
      <c r="AP1008" s="84">
        <f t="shared" si="463"/>
        <v>0</v>
      </c>
      <c r="AQ1008" s="84">
        <f t="shared" si="478"/>
        <v>0</v>
      </c>
      <c r="AR1008" s="84">
        <f t="shared" si="487"/>
        <v>0</v>
      </c>
      <c r="AS1008" s="84">
        <v>0</v>
      </c>
      <c r="AT1008" s="84">
        <f t="shared" si="490"/>
        <v>0</v>
      </c>
      <c r="AU1008" s="84">
        <v>0</v>
      </c>
      <c r="AV1008" s="84">
        <f t="shared" si="464"/>
        <v>0</v>
      </c>
      <c r="AW1008" s="84">
        <f t="shared" si="479"/>
        <v>0</v>
      </c>
      <c r="AX1008" s="84">
        <f t="shared" si="465"/>
        <v>0</v>
      </c>
      <c r="AY1008" s="84">
        <f t="shared" si="466"/>
        <v>0</v>
      </c>
      <c r="AZ1008" s="84">
        <f t="shared" si="480"/>
        <v>0</v>
      </c>
      <c r="BA1008" s="84">
        <f t="shared" si="467"/>
        <v>0</v>
      </c>
      <c r="BB1008" s="84">
        <f t="shared" si="468"/>
        <v>0</v>
      </c>
      <c r="BC1008" s="84">
        <f t="shared" si="481"/>
        <v>0</v>
      </c>
      <c r="BD1008" s="84">
        <f t="shared" si="488"/>
        <v>0</v>
      </c>
      <c r="BE1008" s="84">
        <v>0</v>
      </c>
      <c r="BF1008" s="84">
        <f t="shared" si="482"/>
        <v>0</v>
      </c>
      <c r="BG1008" s="84">
        <v>0</v>
      </c>
      <c r="BH1008" s="84">
        <f t="shared" si="469"/>
        <v>0</v>
      </c>
      <c r="BI1008" s="84">
        <f t="shared" si="483"/>
        <v>0</v>
      </c>
      <c r="BJ1008" s="84">
        <f t="shared" si="470"/>
        <v>0</v>
      </c>
      <c r="BK1008" s="84">
        <f t="shared" si="471"/>
        <v>0</v>
      </c>
      <c r="BL1008" s="84">
        <f t="shared" si="484"/>
        <v>0</v>
      </c>
      <c r="BM1008" s="84">
        <f t="shared" si="472"/>
        <v>0</v>
      </c>
      <c r="BN1008" s="84">
        <f t="shared" si="473"/>
        <v>0</v>
      </c>
      <c r="BO1008" s="84">
        <f t="shared" si="485"/>
        <v>0</v>
      </c>
      <c r="BP1008" s="84">
        <f t="shared" si="489"/>
        <v>0</v>
      </c>
      <c r="BQ1008" s="84">
        <v>0</v>
      </c>
      <c r="BR1008" s="84">
        <f t="shared" si="486"/>
        <v>0</v>
      </c>
      <c r="BS1008" s="84">
        <v>0</v>
      </c>
    </row>
    <row r="1009" spans="1:71" s="85" customFormat="1">
      <c r="A1009" s="69">
        <v>1000</v>
      </c>
      <c r="B1009" s="1"/>
      <c r="C1009" s="1"/>
      <c r="D1009" s="2"/>
      <c r="E1009" s="3"/>
      <c r="F1009" s="4"/>
      <c r="G1009" s="2"/>
      <c r="H1009" s="4"/>
      <c r="I1009" s="4"/>
      <c r="J1009" s="4"/>
      <c r="K1009" s="5"/>
      <c r="L1009" s="32"/>
      <c r="M1009" s="4"/>
      <c r="N1009" s="4"/>
      <c r="O1009" s="5"/>
      <c r="P1009" s="32"/>
      <c r="Q1009" s="4"/>
      <c r="R1009" s="4"/>
      <c r="S1009" s="47"/>
      <c r="T1009" s="32"/>
      <c r="U1009" s="4"/>
      <c r="V1009" s="4"/>
      <c r="W1009" s="47"/>
      <c r="X1009" s="86">
        <f>IF(Dane!$E$3=1,AL1009+AX1009+BJ1009,IF(Dane!$E$3=2,AR1009+BD1009+BP1009,AT1009+BF1009+BR1009))</f>
        <v>0</v>
      </c>
      <c r="Y1009" s="87">
        <f>IF(Dane!$E$3=1,AM1009+AY1009+BK1009,IF(Dane!$E$3=2,AS1009+BE1009+BQ1009,AU1009+BG1009+BS1009))</f>
        <v>0</v>
      </c>
      <c r="Z1009" s="87">
        <f>IF(((H1009*Dane!$C$9)-X1009)&lt;0,0,(H1009*Dane!$C$9)-X1009)</f>
        <v>0</v>
      </c>
      <c r="AA1009" s="88">
        <f>IFERROR(IF(((I1009*Dane!$C$9)-Y1009)&lt;0,0,(I1009*Dane!$C$9)-Y1009),0)</f>
        <v>0</v>
      </c>
      <c r="AB1009" s="74"/>
      <c r="AC1009" s="83">
        <f>IF(Dane!$E$3=1,AL1009,IF(Dane!$E$3=2,AR1009,AT1009))</f>
        <v>0</v>
      </c>
      <c r="AD1009" s="83">
        <f>IF(Dane!$E$3=1,AM1009,IF(Dane!$E$3=2,AS1009,AU1009))</f>
        <v>0</v>
      </c>
      <c r="AE1009" s="83">
        <f>IF(Dane!$E$3=1,AX1009,IF(Dane!$E$3=2,BD1009,BF1009))</f>
        <v>0</v>
      </c>
      <c r="AF1009" s="83">
        <f>IF(Dane!$E$3=1,AY1009,IF(Dane!$E$3=2,BE1009,BG1009))</f>
        <v>0</v>
      </c>
      <c r="AG1009" s="83">
        <f>IF(Dane!$E$3=1,BJ1009,IF(Dane!$E$3=2,BP1009,BR1009))</f>
        <v>0</v>
      </c>
      <c r="AH1009" s="83">
        <f>IF(Dane!$E$3=1,BK1009,IF(Dane!$E$3=2,BQ1009,BS1009))</f>
        <v>0</v>
      </c>
      <c r="AI1009" s="84">
        <f t="shared" si="474"/>
        <v>0</v>
      </c>
      <c r="AJ1009" s="84">
        <f t="shared" si="475"/>
        <v>0</v>
      </c>
      <c r="AK1009" s="84"/>
      <c r="AL1009" s="84">
        <f t="shared" si="461"/>
        <v>0</v>
      </c>
      <c r="AM1009" s="84">
        <f t="shared" si="476"/>
        <v>0</v>
      </c>
      <c r="AN1009" s="84">
        <f t="shared" si="477"/>
        <v>0</v>
      </c>
      <c r="AO1009" s="84">
        <f t="shared" si="462"/>
        <v>0</v>
      </c>
      <c r="AP1009" s="84">
        <f t="shared" si="463"/>
        <v>0</v>
      </c>
      <c r="AQ1009" s="84">
        <f t="shared" si="478"/>
        <v>0</v>
      </c>
      <c r="AR1009" s="84">
        <f t="shared" si="487"/>
        <v>0</v>
      </c>
      <c r="AS1009" s="84">
        <v>0</v>
      </c>
      <c r="AT1009" s="84">
        <f t="shared" si="490"/>
        <v>0</v>
      </c>
      <c r="AU1009" s="84">
        <v>0</v>
      </c>
      <c r="AV1009" s="84">
        <f t="shared" si="464"/>
        <v>0</v>
      </c>
      <c r="AW1009" s="84">
        <f t="shared" si="479"/>
        <v>0</v>
      </c>
      <c r="AX1009" s="84">
        <f t="shared" si="465"/>
        <v>0</v>
      </c>
      <c r="AY1009" s="84">
        <f t="shared" si="466"/>
        <v>0</v>
      </c>
      <c r="AZ1009" s="84">
        <f t="shared" si="480"/>
        <v>0</v>
      </c>
      <c r="BA1009" s="84">
        <f t="shared" si="467"/>
        <v>0</v>
      </c>
      <c r="BB1009" s="84">
        <f t="shared" si="468"/>
        <v>0</v>
      </c>
      <c r="BC1009" s="84">
        <f t="shared" si="481"/>
        <v>0</v>
      </c>
      <c r="BD1009" s="84">
        <f t="shared" si="488"/>
        <v>0</v>
      </c>
      <c r="BE1009" s="84">
        <v>0</v>
      </c>
      <c r="BF1009" s="84">
        <f t="shared" si="482"/>
        <v>0</v>
      </c>
      <c r="BG1009" s="84">
        <v>0</v>
      </c>
      <c r="BH1009" s="84">
        <f t="shared" si="469"/>
        <v>0</v>
      </c>
      <c r="BI1009" s="84">
        <f t="shared" si="483"/>
        <v>0</v>
      </c>
      <c r="BJ1009" s="84">
        <f t="shared" si="470"/>
        <v>0</v>
      </c>
      <c r="BK1009" s="84">
        <f t="shared" si="471"/>
        <v>0</v>
      </c>
      <c r="BL1009" s="84">
        <f t="shared" si="484"/>
        <v>0</v>
      </c>
      <c r="BM1009" s="84">
        <f t="shared" si="472"/>
        <v>0</v>
      </c>
      <c r="BN1009" s="84">
        <f t="shared" si="473"/>
        <v>0</v>
      </c>
      <c r="BO1009" s="84">
        <f t="shared" si="485"/>
        <v>0</v>
      </c>
      <c r="BP1009" s="84">
        <f t="shared" si="489"/>
        <v>0</v>
      </c>
      <c r="BQ1009" s="84">
        <v>0</v>
      </c>
      <c r="BR1009" s="84">
        <f t="shared" si="486"/>
        <v>0</v>
      </c>
      <c r="BS1009" s="84">
        <v>0</v>
      </c>
    </row>
    <row r="1010" spans="1:71" s="85" customFormat="1">
      <c r="A1010" s="69">
        <v>1001</v>
      </c>
      <c r="B1010" s="1"/>
      <c r="C1010" s="1"/>
      <c r="D1010" s="2"/>
      <c r="E1010" s="3"/>
      <c r="F1010" s="4"/>
      <c r="G1010" s="2"/>
      <c r="H1010" s="4"/>
      <c r="I1010" s="4"/>
      <c r="J1010" s="4"/>
      <c r="K1010" s="5"/>
      <c r="L1010" s="32"/>
      <c r="M1010" s="4"/>
      <c r="N1010" s="4"/>
      <c r="O1010" s="5"/>
      <c r="P1010" s="32"/>
      <c r="Q1010" s="4"/>
      <c r="R1010" s="4"/>
      <c r="S1010" s="47"/>
      <c r="T1010" s="32"/>
      <c r="U1010" s="4"/>
      <c r="V1010" s="4"/>
      <c r="W1010" s="47"/>
      <c r="X1010" s="86">
        <f>IF(Dane!$E$3=1,AL1010+AX1010+BJ1010,IF(Dane!$E$3=2,AR1010+BD1010+BP1010,AT1010+BF1010+BR1010))</f>
        <v>0</v>
      </c>
      <c r="Y1010" s="87">
        <f>IF(Dane!$E$3=1,AM1010+AY1010+BK1010,IF(Dane!$E$3=2,AS1010+BE1010+BQ1010,AU1010+BG1010+BS1010))</f>
        <v>0</v>
      </c>
      <c r="Z1010" s="87">
        <f>IF(((H1010*Dane!$C$9)-X1010)&lt;0,0,(H1010*Dane!$C$9)-X1010)</f>
        <v>0</v>
      </c>
      <c r="AA1010" s="88">
        <f>IFERROR(IF(((I1010*Dane!$C$9)-Y1010)&lt;0,0,(I1010*Dane!$C$9)-Y1010),0)</f>
        <v>0</v>
      </c>
      <c r="AB1010" s="74"/>
      <c r="AC1010" s="83">
        <f>IF(Dane!$E$3=1,AL1010,IF(Dane!$E$3=2,AR1010,AT1010))</f>
        <v>0</v>
      </c>
      <c r="AD1010" s="83">
        <f>IF(Dane!$E$3=1,AM1010,IF(Dane!$E$3=2,AS1010,AU1010))</f>
        <v>0</v>
      </c>
      <c r="AE1010" s="83">
        <f>IF(Dane!$E$3=1,AX1010,IF(Dane!$E$3=2,BD1010,BF1010))</f>
        <v>0</v>
      </c>
      <c r="AF1010" s="83">
        <f>IF(Dane!$E$3=1,AY1010,IF(Dane!$E$3=2,BE1010,BG1010))</f>
        <v>0</v>
      </c>
      <c r="AG1010" s="83">
        <f>IF(Dane!$E$3=1,BJ1010,IF(Dane!$E$3=2,BP1010,BR1010))</f>
        <v>0</v>
      </c>
      <c r="AH1010" s="83">
        <f>IF(Dane!$E$3=1,BK1010,IF(Dane!$E$3=2,BQ1010,BS1010))</f>
        <v>0</v>
      </c>
      <c r="AI1010" s="84">
        <f t="shared" si="474"/>
        <v>0</v>
      </c>
      <c r="AJ1010" s="84">
        <f t="shared" si="475"/>
        <v>0</v>
      </c>
      <c r="AK1010" s="84"/>
      <c r="AL1010" s="84">
        <f t="shared" si="461"/>
        <v>0</v>
      </c>
      <c r="AM1010" s="84">
        <f t="shared" si="476"/>
        <v>0</v>
      </c>
      <c r="AN1010" s="84">
        <f t="shared" si="477"/>
        <v>0</v>
      </c>
      <c r="AO1010" s="84">
        <f t="shared" si="462"/>
        <v>0</v>
      </c>
      <c r="AP1010" s="84">
        <f t="shared" si="463"/>
        <v>0</v>
      </c>
      <c r="AQ1010" s="84">
        <f t="shared" si="478"/>
        <v>0</v>
      </c>
      <c r="AR1010" s="84">
        <f t="shared" si="487"/>
        <v>0</v>
      </c>
      <c r="AS1010" s="84">
        <v>0</v>
      </c>
      <c r="AT1010" s="84">
        <f t="shared" si="490"/>
        <v>0</v>
      </c>
      <c r="AU1010" s="84">
        <v>0</v>
      </c>
      <c r="AV1010" s="84">
        <f t="shared" si="464"/>
        <v>0</v>
      </c>
      <c r="AW1010" s="84">
        <f t="shared" si="479"/>
        <v>0</v>
      </c>
      <c r="AX1010" s="84">
        <f t="shared" si="465"/>
        <v>0</v>
      </c>
      <c r="AY1010" s="84">
        <f t="shared" si="466"/>
        <v>0</v>
      </c>
      <c r="AZ1010" s="84">
        <f t="shared" si="480"/>
        <v>0</v>
      </c>
      <c r="BA1010" s="84">
        <f t="shared" si="467"/>
        <v>0</v>
      </c>
      <c r="BB1010" s="84">
        <f t="shared" si="468"/>
        <v>0</v>
      </c>
      <c r="BC1010" s="84">
        <f t="shared" si="481"/>
        <v>0</v>
      </c>
      <c r="BD1010" s="84">
        <f t="shared" si="488"/>
        <v>0</v>
      </c>
      <c r="BE1010" s="84">
        <v>0</v>
      </c>
      <c r="BF1010" s="84">
        <f t="shared" si="482"/>
        <v>0</v>
      </c>
      <c r="BG1010" s="84">
        <v>0</v>
      </c>
      <c r="BH1010" s="84">
        <f t="shared" si="469"/>
        <v>0</v>
      </c>
      <c r="BI1010" s="84">
        <f t="shared" si="483"/>
        <v>0</v>
      </c>
      <c r="BJ1010" s="84">
        <f t="shared" si="470"/>
        <v>0</v>
      </c>
      <c r="BK1010" s="84">
        <f t="shared" si="471"/>
        <v>0</v>
      </c>
      <c r="BL1010" s="84">
        <f t="shared" si="484"/>
        <v>0</v>
      </c>
      <c r="BM1010" s="84">
        <f t="shared" si="472"/>
        <v>0</v>
      </c>
      <c r="BN1010" s="84">
        <f t="shared" si="473"/>
        <v>0</v>
      </c>
      <c r="BO1010" s="84">
        <f t="shared" si="485"/>
        <v>0</v>
      </c>
      <c r="BP1010" s="84">
        <f t="shared" si="489"/>
        <v>0</v>
      </c>
      <c r="BQ1010" s="84">
        <v>0</v>
      </c>
      <c r="BR1010" s="84">
        <f t="shared" si="486"/>
        <v>0</v>
      </c>
      <c r="BS1010" s="84">
        <v>0</v>
      </c>
    </row>
    <row r="1011" spans="1:71" s="85" customFormat="1">
      <c r="A1011" s="69">
        <v>1002</v>
      </c>
      <c r="B1011" s="1"/>
      <c r="C1011" s="1"/>
      <c r="D1011" s="2"/>
      <c r="E1011" s="3"/>
      <c r="F1011" s="4"/>
      <c r="G1011" s="2"/>
      <c r="H1011" s="4"/>
      <c r="I1011" s="4"/>
      <c r="J1011" s="4"/>
      <c r="K1011" s="5"/>
      <c r="L1011" s="32"/>
      <c r="M1011" s="4"/>
      <c r="N1011" s="4"/>
      <c r="O1011" s="5"/>
      <c r="P1011" s="32"/>
      <c r="Q1011" s="4"/>
      <c r="R1011" s="4"/>
      <c r="S1011" s="47"/>
      <c r="T1011" s="32"/>
      <c r="U1011" s="4"/>
      <c r="V1011" s="4"/>
      <c r="W1011" s="47"/>
      <c r="X1011" s="86">
        <f>IF(Dane!$E$3=1,AL1011+AX1011+BJ1011,IF(Dane!$E$3=2,AR1011+BD1011+BP1011,AT1011+BF1011+BR1011))</f>
        <v>0</v>
      </c>
      <c r="Y1011" s="87">
        <f>IF(Dane!$E$3=1,AM1011+AY1011+BK1011,IF(Dane!$E$3=2,AS1011+BE1011+BQ1011,AU1011+BG1011+BS1011))</f>
        <v>0</v>
      </c>
      <c r="Z1011" s="87">
        <f>IF(((H1011*Dane!$C$9)-X1011)&lt;0,0,(H1011*Dane!$C$9)-X1011)</f>
        <v>0</v>
      </c>
      <c r="AA1011" s="88">
        <f>IFERROR(IF(((I1011*Dane!$C$9)-Y1011)&lt;0,0,(I1011*Dane!$C$9)-Y1011),0)</f>
        <v>0</v>
      </c>
      <c r="AB1011" s="74"/>
      <c r="AC1011" s="83">
        <f>IF(Dane!$E$3=1,AL1011,IF(Dane!$E$3=2,AR1011,AT1011))</f>
        <v>0</v>
      </c>
      <c r="AD1011" s="83">
        <f>IF(Dane!$E$3=1,AM1011,IF(Dane!$E$3=2,AS1011,AU1011))</f>
        <v>0</v>
      </c>
      <c r="AE1011" s="83">
        <f>IF(Dane!$E$3=1,AX1011,IF(Dane!$E$3=2,BD1011,BF1011))</f>
        <v>0</v>
      </c>
      <c r="AF1011" s="83">
        <f>IF(Dane!$E$3=1,AY1011,IF(Dane!$E$3=2,BE1011,BG1011))</f>
        <v>0</v>
      </c>
      <c r="AG1011" s="83">
        <f>IF(Dane!$E$3=1,BJ1011,IF(Dane!$E$3=2,BP1011,BR1011))</f>
        <v>0</v>
      </c>
      <c r="AH1011" s="83">
        <f>IF(Dane!$E$3=1,BK1011,IF(Dane!$E$3=2,BQ1011,BS1011))</f>
        <v>0</v>
      </c>
      <c r="AI1011" s="84">
        <f t="shared" si="474"/>
        <v>0</v>
      </c>
      <c r="AJ1011" s="84">
        <f t="shared" si="475"/>
        <v>0</v>
      </c>
      <c r="AK1011" s="84"/>
      <c r="AL1011" s="84">
        <f t="shared" si="461"/>
        <v>0</v>
      </c>
      <c r="AM1011" s="84">
        <f t="shared" si="476"/>
        <v>0</v>
      </c>
      <c r="AN1011" s="84">
        <f t="shared" si="477"/>
        <v>0</v>
      </c>
      <c r="AO1011" s="84">
        <f t="shared" si="462"/>
        <v>0</v>
      </c>
      <c r="AP1011" s="84">
        <f t="shared" si="463"/>
        <v>0</v>
      </c>
      <c r="AQ1011" s="84">
        <f t="shared" si="478"/>
        <v>0</v>
      </c>
      <c r="AR1011" s="84">
        <f t="shared" si="487"/>
        <v>0</v>
      </c>
      <c r="AS1011" s="84">
        <v>0</v>
      </c>
      <c r="AT1011" s="84">
        <f t="shared" si="490"/>
        <v>0</v>
      </c>
      <c r="AU1011" s="84">
        <v>0</v>
      </c>
      <c r="AV1011" s="84">
        <f t="shared" si="464"/>
        <v>0</v>
      </c>
      <c r="AW1011" s="84">
        <f t="shared" si="479"/>
        <v>0</v>
      </c>
      <c r="AX1011" s="84">
        <f t="shared" si="465"/>
        <v>0</v>
      </c>
      <c r="AY1011" s="84">
        <f t="shared" si="466"/>
        <v>0</v>
      </c>
      <c r="AZ1011" s="84">
        <f t="shared" si="480"/>
        <v>0</v>
      </c>
      <c r="BA1011" s="84">
        <f t="shared" si="467"/>
        <v>0</v>
      </c>
      <c r="BB1011" s="84">
        <f t="shared" si="468"/>
        <v>0</v>
      </c>
      <c r="BC1011" s="84">
        <f t="shared" si="481"/>
        <v>0</v>
      </c>
      <c r="BD1011" s="84">
        <f t="shared" si="488"/>
        <v>0</v>
      </c>
      <c r="BE1011" s="84">
        <v>0</v>
      </c>
      <c r="BF1011" s="84">
        <f t="shared" si="482"/>
        <v>0</v>
      </c>
      <c r="BG1011" s="84">
        <v>0</v>
      </c>
      <c r="BH1011" s="84">
        <f t="shared" si="469"/>
        <v>0</v>
      </c>
      <c r="BI1011" s="84">
        <f t="shared" si="483"/>
        <v>0</v>
      </c>
      <c r="BJ1011" s="84">
        <f t="shared" si="470"/>
        <v>0</v>
      </c>
      <c r="BK1011" s="84">
        <f t="shared" si="471"/>
        <v>0</v>
      </c>
      <c r="BL1011" s="84">
        <f t="shared" si="484"/>
        <v>0</v>
      </c>
      <c r="BM1011" s="84">
        <f t="shared" si="472"/>
        <v>0</v>
      </c>
      <c r="BN1011" s="84">
        <f t="shared" si="473"/>
        <v>0</v>
      </c>
      <c r="BO1011" s="84">
        <f t="shared" si="485"/>
        <v>0</v>
      </c>
      <c r="BP1011" s="84">
        <f t="shared" si="489"/>
        <v>0</v>
      </c>
      <c r="BQ1011" s="84">
        <v>0</v>
      </c>
      <c r="BR1011" s="84">
        <f t="shared" si="486"/>
        <v>0</v>
      </c>
      <c r="BS1011" s="84">
        <v>0</v>
      </c>
    </row>
    <row r="1012" spans="1:71" s="85" customFormat="1">
      <c r="A1012" s="69">
        <v>1003</v>
      </c>
      <c r="B1012" s="1"/>
      <c r="C1012" s="1"/>
      <c r="D1012" s="2"/>
      <c r="E1012" s="3"/>
      <c r="F1012" s="4"/>
      <c r="G1012" s="2"/>
      <c r="H1012" s="4"/>
      <c r="I1012" s="4"/>
      <c r="J1012" s="4"/>
      <c r="K1012" s="5"/>
      <c r="L1012" s="32"/>
      <c r="M1012" s="4"/>
      <c r="N1012" s="4"/>
      <c r="O1012" s="5"/>
      <c r="P1012" s="32"/>
      <c r="Q1012" s="4"/>
      <c r="R1012" s="4"/>
      <c r="S1012" s="47"/>
      <c r="T1012" s="32"/>
      <c r="U1012" s="4"/>
      <c r="V1012" s="4"/>
      <c r="W1012" s="47"/>
      <c r="X1012" s="86">
        <f>IF(Dane!$E$3=1,AL1012+AX1012+BJ1012,IF(Dane!$E$3=2,AR1012+BD1012+BP1012,AT1012+BF1012+BR1012))</f>
        <v>0</v>
      </c>
      <c r="Y1012" s="87">
        <f>IF(Dane!$E$3=1,AM1012+AY1012+BK1012,IF(Dane!$E$3=2,AS1012+BE1012+BQ1012,AU1012+BG1012+BS1012))</f>
        <v>0</v>
      </c>
      <c r="Z1012" s="87">
        <f>IF(((H1012*Dane!$C$9)-X1012)&lt;0,0,(H1012*Dane!$C$9)-X1012)</f>
        <v>0</v>
      </c>
      <c r="AA1012" s="88">
        <f>IFERROR(IF(((I1012*Dane!$C$9)-Y1012)&lt;0,0,(I1012*Dane!$C$9)-Y1012),0)</f>
        <v>0</v>
      </c>
      <c r="AB1012" s="74"/>
      <c r="AC1012" s="83">
        <f>IF(Dane!$E$3=1,AL1012,IF(Dane!$E$3=2,AR1012,AT1012))</f>
        <v>0</v>
      </c>
      <c r="AD1012" s="83">
        <f>IF(Dane!$E$3=1,AM1012,IF(Dane!$E$3=2,AS1012,AU1012))</f>
        <v>0</v>
      </c>
      <c r="AE1012" s="83">
        <f>IF(Dane!$E$3=1,AX1012,IF(Dane!$E$3=2,BD1012,BF1012))</f>
        <v>0</v>
      </c>
      <c r="AF1012" s="83">
        <f>IF(Dane!$E$3=1,AY1012,IF(Dane!$E$3=2,BE1012,BG1012))</f>
        <v>0</v>
      </c>
      <c r="AG1012" s="83">
        <f>IF(Dane!$E$3=1,BJ1012,IF(Dane!$E$3=2,BP1012,BR1012))</f>
        <v>0</v>
      </c>
      <c r="AH1012" s="83">
        <f>IF(Dane!$E$3=1,BK1012,IF(Dane!$E$3=2,BQ1012,BS1012))</f>
        <v>0</v>
      </c>
      <c r="AI1012" s="84">
        <f t="shared" si="474"/>
        <v>0</v>
      </c>
      <c r="AJ1012" s="84">
        <f t="shared" si="475"/>
        <v>0</v>
      </c>
      <c r="AK1012" s="84"/>
      <c r="AL1012" s="84">
        <f t="shared" si="461"/>
        <v>0</v>
      </c>
      <c r="AM1012" s="84">
        <f t="shared" si="476"/>
        <v>0</v>
      </c>
      <c r="AN1012" s="84">
        <f t="shared" si="477"/>
        <v>0</v>
      </c>
      <c r="AO1012" s="84">
        <f t="shared" si="462"/>
        <v>0</v>
      </c>
      <c r="AP1012" s="84">
        <f t="shared" si="463"/>
        <v>0</v>
      </c>
      <c r="AQ1012" s="84">
        <f t="shared" si="478"/>
        <v>0</v>
      </c>
      <c r="AR1012" s="84">
        <f t="shared" si="487"/>
        <v>0</v>
      </c>
      <c r="AS1012" s="84">
        <v>0</v>
      </c>
      <c r="AT1012" s="84">
        <f t="shared" si="490"/>
        <v>0</v>
      </c>
      <c r="AU1012" s="84">
        <v>0</v>
      </c>
      <c r="AV1012" s="84">
        <f t="shared" si="464"/>
        <v>0</v>
      </c>
      <c r="AW1012" s="84">
        <f t="shared" si="479"/>
        <v>0</v>
      </c>
      <c r="AX1012" s="84">
        <f t="shared" si="465"/>
        <v>0</v>
      </c>
      <c r="AY1012" s="84">
        <f t="shared" si="466"/>
        <v>0</v>
      </c>
      <c r="AZ1012" s="84">
        <f t="shared" si="480"/>
        <v>0</v>
      </c>
      <c r="BA1012" s="84">
        <f t="shared" si="467"/>
        <v>0</v>
      </c>
      <c r="BB1012" s="84">
        <f t="shared" si="468"/>
        <v>0</v>
      </c>
      <c r="BC1012" s="84">
        <f t="shared" si="481"/>
        <v>0</v>
      </c>
      <c r="BD1012" s="84">
        <f t="shared" si="488"/>
        <v>0</v>
      </c>
      <c r="BE1012" s="84">
        <v>0</v>
      </c>
      <c r="BF1012" s="84">
        <f t="shared" si="482"/>
        <v>0</v>
      </c>
      <c r="BG1012" s="84">
        <v>0</v>
      </c>
      <c r="BH1012" s="84">
        <f t="shared" si="469"/>
        <v>0</v>
      </c>
      <c r="BI1012" s="84">
        <f t="shared" si="483"/>
        <v>0</v>
      </c>
      <c r="BJ1012" s="84">
        <f t="shared" si="470"/>
        <v>0</v>
      </c>
      <c r="BK1012" s="84">
        <f t="shared" si="471"/>
        <v>0</v>
      </c>
      <c r="BL1012" s="84">
        <f t="shared" si="484"/>
        <v>0</v>
      </c>
      <c r="BM1012" s="84">
        <f t="shared" si="472"/>
        <v>0</v>
      </c>
      <c r="BN1012" s="84">
        <f t="shared" si="473"/>
        <v>0</v>
      </c>
      <c r="BO1012" s="84">
        <f t="shared" si="485"/>
        <v>0</v>
      </c>
      <c r="BP1012" s="84">
        <f t="shared" si="489"/>
        <v>0</v>
      </c>
      <c r="BQ1012" s="84">
        <v>0</v>
      </c>
      <c r="BR1012" s="84">
        <f t="shared" si="486"/>
        <v>0</v>
      </c>
      <c r="BS1012" s="84">
        <v>0</v>
      </c>
    </row>
    <row r="1013" spans="1:71" s="85" customFormat="1">
      <c r="A1013" s="69">
        <v>1004</v>
      </c>
      <c r="B1013" s="1"/>
      <c r="C1013" s="1"/>
      <c r="D1013" s="2"/>
      <c r="E1013" s="3"/>
      <c r="F1013" s="4"/>
      <c r="G1013" s="2"/>
      <c r="H1013" s="4"/>
      <c r="I1013" s="4"/>
      <c r="J1013" s="4"/>
      <c r="K1013" s="5"/>
      <c r="L1013" s="32"/>
      <c r="M1013" s="4"/>
      <c r="N1013" s="4"/>
      <c r="O1013" s="5"/>
      <c r="P1013" s="32"/>
      <c r="Q1013" s="4"/>
      <c r="R1013" s="4"/>
      <c r="S1013" s="47"/>
      <c r="T1013" s="32"/>
      <c r="U1013" s="4"/>
      <c r="V1013" s="4"/>
      <c r="W1013" s="47"/>
      <c r="X1013" s="86">
        <f>IF(Dane!$E$3=1,AL1013+AX1013+BJ1013,IF(Dane!$E$3=2,AR1013+BD1013+BP1013,AT1013+BF1013+BR1013))</f>
        <v>0</v>
      </c>
      <c r="Y1013" s="87">
        <f>IF(Dane!$E$3=1,AM1013+AY1013+BK1013,IF(Dane!$E$3=2,AS1013+BE1013+BQ1013,AU1013+BG1013+BS1013))</f>
        <v>0</v>
      </c>
      <c r="Z1013" s="87">
        <f>IF(((H1013*Dane!$C$9)-X1013)&lt;0,0,(H1013*Dane!$C$9)-X1013)</f>
        <v>0</v>
      </c>
      <c r="AA1013" s="88">
        <f>IFERROR(IF(((I1013*Dane!$C$9)-Y1013)&lt;0,0,(I1013*Dane!$C$9)-Y1013),0)</f>
        <v>0</v>
      </c>
      <c r="AB1013" s="74"/>
      <c r="AC1013" s="83">
        <f>IF(Dane!$E$3=1,AL1013,IF(Dane!$E$3=2,AR1013,AT1013))</f>
        <v>0</v>
      </c>
      <c r="AD1013" s="83">
        <f>IF(Dane!$E$3=1,AM1013,IF(Dane!$E$3=2,AS1013,AU1013))</f>
        <v>0</v>
      </c>
      <c r="AE1013" s="83">
        <f>IF(Dane!$E$3=1,AX1013,IF(Dane!$E$3=2,BD1013,BF1013))</f>
        <v>0</v>
      </c>
      <c r="AF1013" s="83">
        <f>IF(Dane!$E$3=1,AY1013,IF(Dane!$E$3=2,BE1013,BG1013))</f>
        <v>0</v>
      </c>
      <c r="AG1013" s="83">
        <f>IF(Dane!$E$3=1,BJ1013,IF(Dane!$E$3=2,BP1013,BR1013))</f>
        <v>0</v>
      </c>
      <c r="AH1013" s="83">
        <f>IF(Dane!$E$3=1,BK1013,IF(Dane!$E$3=2,BQ1013,BS1013))</f>
        <v>0</v>
      </c>
      <c r="AI1013" s="84">
        <f t="shared" si="474"/>
        <v>0</v>
      </c>
      <c r="AJ1013" s="84">
        <f t="shared" si="475"/>
        <v>0</v>
      </c>
      <c r="AK1013" s="84"/>
      <c r="AL1013" s="84">
        <f t="shared" si="461"/>
        <v>0</v>
      </c>
      <c r="AM1013" s="84">
        <f t="shared" si="476"/>
        <v>0</v>
      </c>
      <c r="AN1013" s="84">
        <f t="shared" si="477"/>
        <v>0</v>
      </c>
      <c r="AO1013" s="84">
        <f t="shared" si="462"/>
        <v>0</v>
      </c>
      <c r="AP1013" s="84">
        <f t="shared" si="463"/>
        <v>0</v>
      </c>
      <c r="AQ1013" s="84">
        <f t="shared" si="478"/>
        <v>0</v>
      </c>
      <c r="AR1013" s="84">
        <f t="shared" si="487"/>
        <v>0</v>
      </c>
      <c r="AS1013" s="84">
        <v>0</v>
      </c>
      <c r="AT1013" s="84">
        <f t="shared" si="490"/>
        <v>0</v>
      </c>
      <c r="AU1013" s="84">
        <v>0</v>
      </c>
      <c r="AV1013" s="84">
        <f t="shared" si="464"/>
        <v>0</v>
      </c>
      <c r="AW1013" s="84">
        <f t="shared" si="479"/>
        <v>0</v>
      </c>
      <c r="AX1013" s="84">
        <f t="shared" si="465"/>
        <v>0</v>
      </c>
      <c r="AY1013" s="84">
        <f t="shared" si="466"/>
        <v>0</v>
      </c>
      <c r="AZ1013" s="84">
        <f t="shared" si="480"/>
        <v>0</v>
      </c>
      <c r="BA1013" s="84">
        <f t="shared" si="467"/>
        <v>0</v>
      </c>
      <c r="BB1013" s="84">
        <f t="shared" si="468"/>
        <v>0</v>
      </c>
      <c r="BC1013" s="84">
        <f t="shared" si="481"/>
        <v>0</v>
      </c>
      <c r="BD1013" s="84">
        <f t="shared" si="488"/>
        <v>0</v>
      </c>
      <c r="BE1013" s="84">
        <v>0</v>
      </c>
      <c r="BF1013" s="84">
        <f t="shared" si="482"/>
        <v>0</v>
      </c>
      <c r="BG1013" s="84">
        <v>0</v>
      </c>
      <c r="BH1013" s="84">
        <f t="shared" si="469"/>
        <v>0</v>
      </c>
      <c r="BI1013" s="84">
        <f t="shared" si="483"/>
        <v>0</v>
      </c>
      <c r="BJ1013" s="84">
        <f t="shared" si="470"/>
        <v>0</v>
      </c>
      <c r="BK1013" s="84">
        <f t="shared" si="471"/>
        <v>0</v>
      </c>
      <c r="BL1013" s="84">
        <f t="shared" si="484"/>
        <v>0</v>
      </c>
      <c r="BM1013" s="84">
        <f t="shared" si="472"/>
        <v>0</v>
      </c>
      <c r="BN1013" s="84">
        <f t="shared" si="473"/>
        <v>0</v>
      </c>
      <c r="BO1013" s="84">
        <f t="shared" si="485"/>
        <v>0</v>
      </c>
      <c r="BP1013" s="84">
        <f t="shared" si="489"/>
        <v>0</v>
      </c>
      <c r="BQ1013" s="84">
        <v>0</v>
      </c>
      <c r="BR1013" s="84">
        <f t="shared" si="486"/>
        <v>0</v>
      </c>
      <c r="BS1013" s="84">
        <v>0</v>
      </c>
    </row>
    <row r="1014" spans="1:71" s="85" customFormat="1">
      <c r="A1014" s="69">
        <v>1005</v>
      </c>
      <c r="B1014" s="1"/>
      <c r="C1014" s="1"/>
      <c r="D1014" s="2"/>
      <c r="E1014" s="3"/>
      <c r="F1014" s="4"/>
      <c r="G1014" s="2"/>
      <c r="H1014" s="4"/>
      <c r="I1014" s="4"/>
      <c r="J1014" s="4"/>
      <c r="K1014" s="5"/>
      <c r="L1014" s="32"/>
      <c r="M1014" s="4"/>
      <c r="N1014" s="4"/>
      <c r="O1014" s="5"/>
      <c r="P1014" s="32"/>
      <c r="Q1014" s="4"/>
      <c r="R1014" s="4"/>
      <c r="S1014" s="47"/>
      <c r="T1014" s="32"/>
      <c r="U1014" s="4"/>
      <c r="V1014" s="4"/>
      <c r="W1014" s="47"/>
      <c r="X1014" s="86">
        <f>IF(Dane!$E$3=1,AL1014+AX1014+BJ1014,IF(Dane!$E$3=2,AR1014+BD1014+BP1014,AT1014+BF1014+BR1014))</f>
        <v>0</v>
      </c>
      <c r="Y1014" s="87">
        <f>IF(Dane!$E$3=1,AM1014+AY1014+BK1014,IF(Dane!$E$3=2,AS1014+BE1014+BQ1014,AU1014+BG1014+BS1014))</f>
        <v>0</v>
      </c>
      <c r="Z1014" s="87">
        <f>IF(((H1014*Dane!$C$9)-X1014)&lt;0,0,(H1014*Dane!$C$9)-X1014)</f>
        <v>0</v>
      </c>
      <c r="AA1014" s="88">
        <f>IFERROR(IF(((I1014*Dane!$C$9)-Y1014)&lt;0,0,(I1014*Dane!$C$9)-Y1014),0)</f>
        <v>0</v>
      </c>
      <c r="AB1014" s="74"/>
      <c r="AC1014" s="83">
        <f>IF(Dane!$E$3=1,AL1014,IF(Dane!$E$3=2,AR1014,AT1014))</f>
        <v>0</v>
      </c>
      <c r="AD1014" s="83">
        <f>IF(Dane!$E$3=1,AM1014,IF(Dane!$E$3=2,AS1014,AU1014))</f>
        <v>0</v>
      </c>
      <c r="AE1014" s="83">
        <f>IF(Dane!$E$3=1,AX1014,IF(Dane!$E$3=2,BD1014,BF1014))</f>
        <v>0</v>
      </c>
      <c r="AF1014" s="83">
        <f>IF(Dane!$E$3=1,AY1014,IF(Dane!$E$3=2,BE1014,BG1014))</f>
        <v>0</v>
      </c>
      <c r="AG1014" s="83">
        <f>IF(Dane!$E$3=1,BJ1014,IF(Dane!$E$3=2,BP1014,BR1014))</f>
        <v>0</v>
      </c>
      <c r="AH1014" s="83">
        <f>IF(Dane!$E$3=1,BK1014,IF(Dane!$E$3=2,BQ1014,BS1014))</f>
        <v>0</v>
      </c>
      <c r="AI1014" s="84">
        <f t="shared" si="474"/>
        <v>0</v>
      </c>
      <c r="AJ1014" s="84">
        <f t="shared" si="475"/>
        <v>0</v>
      </c>
      <c r="AK1014" s="84"/>
      <c r="AL1014" s="84">
        <f t="shared" si="461"/>
        <v>0</v>
      </c>
      <c r="AM1014" s="84">
        <f t="shared" si="476"/>
        <v>0</v>
      </c>
      <c r="AN1014" s="84">
        <f t="shared" si="477"/>
        <v>0</v>
      </c>
      <c r="AO1014" s="84">
        <f t="shared" si="462"/>
        <v>0</v>
      </c>
      <c r="AP1014" s="84">
        <f t="shared" si="463"/>
        <v>0</v>
      </c>
      <c r="AQ1014" s="84">
        <f t="shared" si="478"/>
        <v>0</v>
      </c>
      <c r="AR1014" s="84">
        <f t="shared" si="487"/>
        <v>0</v>
      </c>
      <c r="AS1014" s="84">
        <v>0</v>
      </c>
      <c r="AT1014" s="84">
        <f t="shared" si="490"/>
        <v>0</v>
      </c>
      <c r="AU1014" s="84">
        <v>0</v>
      </c>
      <c r="AV1014" s="84">
        <f t="shared" si="464"/>
        <v>0</v>
      </c>
      <c r="AW1014" s="84">
        <f t="shared" si="479"/>
        <v>0</v>
      </c>
      <c r="AX1014" s="84">
        <f t="shared" si="465"/>
        <v>0</v>
      </c>
      <c r="AY1014" s="84">
        <f t="shared" si="466"/>
        <v>0</v>
      </c>
      <c r="AZ1014" s="84">
        <f t="shared" si="480"/>
        <v>0</v>
      </c>
      <c r="BA1014" s="84">
        <f t="shared" si="467"/>
        <v>0</v>
      </c>
      <c r="BB1014" s="84">
        <f t="shared" si="468"/>
        <v>0</v>
      </c>
      <c r="BC1014" s="84">
        <f t="shared" si="481"/>
        <v>0</v>
      </c>
      <c r="BD1014" s="84">
        <f t="shared" si="488"/>
        <v>0</v>
      </c>
      <c r="BE1014" s="84">
        <v>0</v>
      </c>
      <c r="BF1014" s="84">
        <f t="shared" si="482"/>
        <v>0</v>
      </c>
      <c r="BG1014" s="84">
        <v>0</v>
      </c>
      <c r="BH1014" s="84">
        <f t="shared" si="469"/>
        <v>0</v>
      </c>
      <c r="BI1014" s="84">
        <f t="shared" si="483"/>
        <v>0</v>
      </c>
      <c r="BJ1014" s="84">
        <f t="shared" si="470"/>
        <v>0</v>
      </c>
      <c r="BK1014" s="84">
        <f t="shared" si="471"/>
        <v>0</v>
      </c>
      <c r="BL1014" s="84">
        <f t="shared" si="484"/>
        <v>0</v>
      </c>
      <c r="BM1014" s="84">
        <f t="shared" si="472"/>
        <v>0</v>
      </c>
      <c r="BN1014" s="84">
        <f t="shared" si="473"/>
        <v>0</v>
      </c>
      <c r="BO1014" s="84">
        <f t="shared" si="485"/>
        <v>0</v>
      </c>
      <c r="BP1014" s="84">
        <f t="shared" si="489"/>
        <v>0</v>
      </c>
      <c r="BQ1014" s="84">
        <v>0</v>
      </c>
      <c r="BR1014" s="84">
        <f t="shared" si="486"/>
        <v>0</v>
      </c>
      <c r="BS1014" s="84">
        <v>0</v>
      </c>
    </row>
    <row r="1015" spans="1:71" s="85" customFormat="1">
      <c r="A1015" s="69">
        <v>1006</v>
      </c>
      <c r="B1015" s="1"/>
      <c r="C1015" s="1"/>
      <c r="D1015" s="2"/>
      <c r="E1015" s="3"/>
      <c r="F1015" s="4"/>
      <c r="G1015" s="2"/>
      <c r="H1015" s="4"/>
      <c r="I1015" s="4"/>
      <c r="J1015" s="4"/>
      <c r="K1015" s="5"/>
      <c r="L1015" s="32"/>
      <c r="M1015" s="4"/>
      <c r="N1015" s="4"/>
      <c r="O1015" s="5"/>
      <c r="P1015" s="32"/>
      <c r="Q1015" s="4"/>
      <c r="R1015" s="4"/>
      <c r="S1015" s="47"/>
      <c r="T1015" s="32"/>
      <c r="U1015" s="4"/>
      <c r="V1015" s="4"/>
      <c r="W1015" s="47"/>
      <c r="X1015" s="86">
        <f>IF(Dane!$E$3=1,AL1015+AX1015+BJ1015,IF(Dane!$E$3=2,AR1015+BD1015+BP1015,AT1015+BF1015+BR1015))</f>
        <v>0</v>
      </c>
      <c r="Y1015" s="87">
        <f>IF(Dane!$E$3=1,AM1015+AY1015+BK1015,IF(Dane!$E$3=2,AS1015+BE1015+BQ1015,AU1015+BG1015+BS1015))</f>
        <v>0</v>
      </c>
      <c r="Z1015" s="87">
        <f>IF(((H1015*Dane!$C$9)-X1015)&lt;0,0,(H1015*Dane!$C$9)-X1015)</f>
        <v>0</v>
      </c>
      <c r="AA1015" s="88">
        <f>IFERROR(IF(((I1015*Dane!$C$9)-Y1015)&lt;0,0,(I1015*Dane!$C$9)-Y1015),0)</f>
        <v>0</v>
      </c>
      <c r="AB1015" s="74"/>
      <c r="AC1015" s="83">
        <f>IF(Dane!$E$3=1,AL1015,IF(Dane!$E$3=2,AR1015,AT1015))</f>
        <v>0</v>
      </c>
      <c r="AD1015" s="83">
        <f>IF(Dane!$E$3=1,AM1015,IF(Dane!$E$3=2,AS1015,AU1015))</f>
        <v>0</v>
      </c>
      <c r="AE1015" s="83">
        <f>IF(Dane!$E$3=1,AX1015,IF(Dane!$E$3=2,BD1015,BF1015))</f>
        <v>0</v>
      </c>
      <c r="AF1015" s="83">
        <f>IF(Dane!$E$3=1,AY1015,IF(Dane!$E$3=2,BE1015,BG1015))</f>
        <v>0</v>
      </c>
      <c r="AG1015" s="83">
        <f>IF(Dane!$E$3=1,BJ1015,IF(Dane!$E$3=2,BP1015,BR1015))</f>
        <v>0</v>
      </c>
      <c r="AH1015" s="83">
        <f>IF(Dane!$E$3=1,BK1015,IF(Dane!$E$3=2,BQ1015,BS1015))</f>
        <v>0</v>
      </c>
      <c r="AI1015" s="84">
        <f t="shared" si="474"/>
        <v>0</v>
      </c>
      <c r="AJ1015" s="84">
        <f t="shared" si="475"/>
        <v>0</v>
      </c>
      <c r="AK1015" s="84"/>
      <c r="AL1015" s="84">
        <f t="shared" si="461"/>
        <v>0</v>
      </c>
      <c r="AM1015" s="84">
        <f t="shared" si="476"/>
        <v>0</v>
      </c>
      <c r="AN1015" s="84">
        <f t="shared" si="477"/>
        <v>0</v>
      </c>
      <c r="AO1015" s="84">
        <f t="shared" si="462"/>
        <v>0</v>
      </c>
      <c r="AP1015" s="84">
        <f t="shared" si="463"/>
        <v>0</v>
      </c>
      <c r="AQ1015" s="84">
        <f t="shared" si="478"/>
        <v>0</v>
      </c>
      <c r="AR1015" s="84">
        <f t="shared" si="487"/>
        <v>0</v>
      </c>
      <c r="AS1015" s="84">
        <v>0</v>
      </c>
      <c r="AT1015" s="84">
        <f t="shared" si="490"/>
        <v>0</v>
      </c>
      <c r="AU1015" s="84">
        <v>0</v>
      </c>
      <c r="AV1015" s="84">
        <f t="shared" si="464"/>
        <v>0</v>
      </c>
      <c r="AW1015" s="84">
        <f t="shared" si="479"/>
        <v>0</v>
      </c>
      <c r="AX1015" s="84">
        <f t="shared" si="465"/>
        <v>0</v>
      </c>
      <c r="AY1015" s="84">
        <f t="shared" si="466"/>
        <v>0</v>
      </c>
      <c r="AZ1015" s="84">
        <f t="shared" si="480"/>
        <v>0</v>
      </c>
      <c r="BA1015" s="84">
        <f t="shared" si="467"/>
        <v>0</v>
      </c>
      <c r="BB1015" s="84">
        <f t="shared" si="468"/>
        <v>0</v>
      </c>
      <c r="BC1015" s="84">
        <f t="shared" si="481"/>
        <v>0</v>
      </c>
      <c r="BD1015" s="84">
        <f t="shared" si="488"/>
        <v>0</v>
      </c>
      <c r="BE1015" s="84">
        <v>0</v>
      </c>
      <c r="BF1015" s="84">
        <f t="shared" si="482"/>
        <v>0</v>
      </c>
      <c r="BG1015" s="84">
        <v>0</v>
      </c>
      <c r="BH1015" s="84">
        <f t="shared" si="469"/>
        <v>0</v>
      </c>
      <c r="BI1015" s="84">
        <f t="shared" si="483"/>
        <v>0</v>
      </c>
      <c r="BJ1015" s="84">
        <f t="shared" si="470"/>
        <v>0</v>
      </c>
      <c r="BK1015" s="84">
        <f t="shared" si="471"/>
        <v>0</v>
      </c>
      <c r="BL1015" s="84">
        <f t="shared" si="484"/>
        <v>0</v>
      </c>
      <c r="BM1015" s="84">
        <f t="shared" si="472"/>
        <v>0</v>
      </c>
      <c r="BN1015" s="84">
        <f t="shared" si="473"/>
        <v>0</v>
      </c>
      <c r="BO1015" s="84">
        <f t="shared" si="485"/>
        <v>0</v>
      </c>
      <c r="BP1015" s="84">
        <f t="shared" si="489"/>
        <v>0</v>
      </c>
      <c r="BQ1015" s="84">
        <v>0</v>
      </c>
      <c r="BR1015" s="84">
        <f t="shared" si="486"/>
        <v>0</v>
      </c>
      <c r="BS1015" s="84">
        <v>0</v>
      </c>
    </row>
    <row r="1016" spans="1:71" s="85" customFormat="1">
      <c r="A1016" s="69">
        <v>1007</v>
      </c>
      <c r="B1016" s="1"/>
      <c r="C1016" s="1"/>
      <c r="D1016" s="2"/>
      <c r="E1016" s="3"/>
      <c r="F1016" s="4"/>
      <c r="G1016" s="2"/>
      <c r="H1016" s="4"/>
      <c r="I1016" s="4"/>
      <c r="J1016" s="4"/>
      <c r="K1016" s="5"/>
      <c r="L1016" s="32"/>
      <c r="M1016" s="4"/>
      <c r="N1016" s="4"/>
      <c r="O1016" s="5"/>
      <c r="P1016" s="32"/>
      <c r="Q1016" s="4"/>
      <c r="R1016" s="4"/>
      <c r="S1016" s="47"/>
      <c r="T1016" s="32"/>
      <c r="U1016" s="4"/>
      <c r="V1016" s="4"/>
      <c r="W1016" s="47"/>
      <c r="X1016" s="86">
        <f>IF(Dane!$E$3=1,AL1016+AX1016+BJ1016,IF(Dane!$E$3=2,AR1016+BD1016+BP1016,AT1016+BF1016+BR1016))</f>
        <v>0</v>
      </c>
      <c r="Y1016" s="87">
        <f>IF(Dane!$E$3=1,AM1016+AY1016+BK1016,IF(Dane!$E$3=2,AS1016+BE1016+BQ1016,AU1016+BG1016+BS1016))</f>
        <v>0</v>
      </c>
      <c r="Z1016" s="87">
        <f>IF(((H1016*Dane!$C$9)-X1016)&lt;0,0,(H1016*Dane!$C$9)-X1016)</f>
        <v>0</v>
      </c>
      <c r="AA1016" s="88">
        <f>IFERROR(IF(((I1016*Dane!$C$9)-Y1016)&lt;0,0,(I1016*Dane!$C$9)-Y1016),0)</f>
        <v>0</v>
      </c>
      <c r="AB1016" s="74"/>
      <c r="AC1016" s="83">
        <f>IF(Dane!$E$3=1,AL1016,IF(Dane!$E$3=2,AR1016,AT1016))</f>
        <v>0</v>
      </c>
      <c r="AD1016" s="83">
        <f>IF(Dane!$E$3=1,AM1016,IF(Dane!$E$3=2,AS1016,AU1016))</f>
        <v>0</v>
      </c>
      <c r="AE1016" s="83">
        <f>IF(Dane!$E$3=1,AX1016,IF(Dane!$E$3=2,BD1016,BF1016))</f>
        <v>0</v>
      </c>
      <c r="AF1016" s="83">
        <f>IF(Dane!$E$3=1,AY1016,IF(Dane!$E$3=2,BE1016,BG1016))</f>
        <v>0</v>
      </c>
      <c r="AG1016" s="83">
        <f>IF(Dane!$E$3=1,BJ1016,IF(Dane!$E$3=2,BP1016,BR1016))</f>
        <v>0</v>
      </c>
      <c r="AH1016" s="83">
        <f>IF(Dane!$E$3=1,BK1016,IF(Dane!$E$3=2,BQ1016,BS1016))</f>
        <v>0</v>
      </c>
      <c r="AI1016" s="84">
        <f t="shared" si="474"/>
        <v>0</v>
      </c>
      <c r="AJ1016" s="84">
        <f t="shared" si="475"/>
        <v>0</v>
      </c>
      <c r="AK1016" s="84"/>
      <c r="AL1016" s="84">
        <f t="shared" si="461"/>
        <v>0</v>
      </c>
      <c r="AM1016" s="84">
        <f t="shared" si="476"/>
        <v>0</v>
      </c>
      <c r="AN1016" s="84">
        <f t="shared" si="477"/>
        <v>0</v>
      </c>
      <c r="AO1016" s="84">
        <f t="shared" si="462"/>
        <v>0</v>
      </c>
      <c r="AP1016" s="84">
        <f t="shared" si="463"/>
        <v>0</v>
      </c>
      <c r="AQ1016" s="84">
        <f t="shared" si="478"/>
        <v>0</v>
      </c>
      <c r="AR1016" s="84">
        <f t="shared" si="487"/>
        <v>0</v>
      </c>
      <c r="AS1016" s="84">
        <v>0</v>
      </c>
      <c r="AT1016" s="84">
        <f t="shared" si="490"/>
        <v>0</v>
      </c>
      <c r="AU1016" s="84">
        <v>0</v>
      </c>
      <c r="AV1016" s="84">
        <f t="shared" si="464"/>
        <v>0</v>
      </c>
      <c r="AW1016" s="84">
        <f t="shared" si="479"/>
        <v>0</v>
      </c>
      <c r="AX1016" s="84">
        <f t="shared" si="465"/>
        <v>0</v>
      </c>
      <c r="AY1016" s="84">
        <f t="shared" si="466"/>
        <v>0</v>
      </c>
      <c r="AZ1016" s="84">
        <f t="shared" si="480"/>
        <v>0</v>
      </c>
      <c r="BA1016" s="84">
        <f t="shared" si="467"/>
        <v>0</v>
      </c>
      <c r="BB1016" s="84">
        <f t="shared" si="468"/>
        <v>0</v>
      </c>
      <c r="BC1016" s="84">
        <f t="shared" si="481"/>
        <v>0</v>
      </c>
      <c r="BD1016" s="84">
        <f t="shared" si="488"/>
        <v>0</v>
      </c>
      <c r="BE1016" s="84">
        <v>0</v>
      </c>
      <c r="BF1016" s="84">
        <f t="shared" si="482"/>
        <v>0</v>
      </c>
      <c r="BG1016" s="84">
        <v>0</v>
      </c>
      <c r="BH1016" s="84">
        <f t="shared" si="469"/>
        <v>0</v>
      </c>
      <c r="BI1016" s="84">
        <f t="shared" si="483"/>
        <v>0</v>
      </c>
      <c r="BJ1016" s="84">
        <f t="shared" si="470"/>
        <v>0</v>
      </c>
      <c r="BK1016" s="84">
        <f t="shared" si="471"/>
        <v>0</v>
      </c>
      <c r="BL1016" s="84">
        <f t="shared" si="484"/>
        <v>0</v>
      </c>
      <c r="BM1016" s="84">
        <f t="shared" si="472"/>
        <v>0</v>
      </c>
      <c r="BN1016" s="84">
        <f t="shared" si="473"/>
        <v>0</v>
      </c>
      <c r="BO1016" s="84">
        <f t="shared" si="485"/>
        <v>0</v>
      </c>
      <c r="BP1016" s="84">
        <f t="shared" si="489"/>
        <v>0</v>
      </c>
      <c r="BQ1016" s="84">
        <v>0</v>
      </c>
      <c r="BR1016" s="84">
        <f t="shared" si="486"/>
        <v>0</v>
      </c>
      <c r="BS1016" s="84">
        <v>0</v>
      </c>
    </row>
    <row r="1017" spans="1:71" s="85" customFormat="1">
      <c r="A1017" s="69">
        <v>1008</v>
      </c>
      <c r="B1017" s="1"/>
      <c r="C1017" s="1"/>
      <c r="D1017" s="2"/>
      <c r="E1017" s="3"/>
      <c r="F1017" s="4"/>
      <c r="G1017" s="2"/>
      <c r="H1017" s="4"/>
      <c r="I1017" s="4"/>
      <c r="J1017" s="4"/>
      <c r="K1017" s="5"/>
      <c r="L1017" s="32"/>
      <c r="M1017" s="4"/>
      <c r="N1017" s="4"/>
      <c r="O1017" s="5"/>
      <c r="P1017" s="32"/>
      <c r="Q1017" s="4"/>
      <c r="R1017" s="4"/>
      <c r="S1017" s="47"/>
      <c r="T1017" s="32"/>
      <c r="U1017" s="4"/>
      <c r="V1017" s="4"/>
      <c r="W1017" s="47"/>
      <c r="X1017" s="86">
        <f>IF(Dane!$E$3=1,AL1017+AX1017+BJ1017,IF(Dane!$E$3=2,AR1017+BD1017+BP1017,AT1017+BF1017+BR1017))</f>
        <v>0</v>
      </c>
      <c r="Y1017" s="87">
        <f>IF(Dane!$E$3=1,AM1017+AY1017+BK1017,IF(Dane!$E$3=2,AS1017+BE1017+BQ1017,AU1017+BG1017+BS1017))</f>
        <v>0</v>
      </c>
      <c r="Z1017" s="87">
        <f>IF(((H1017*Dane!$C$9)-X1017)&lt;0,0,(H1017*Dane!$C$9)-X1017)</f>
        <v>0</v>
      </c>
      <c r="AA1017" s="88">
        <f>IFERROR(IF(((I1017*Dane!$C$9)-Y1017)&lt;0,0,(I1017*Dane!$C$9)-Y1017),0)</f>
        <v>0</v>
      </c>
      <c r="AB1017" s="74"/>
      <c r="AC1017" s="83">
        <f>IF(Dane!$E$3=1,AL1017,IF(Dane!$E$3=2,AR1017,AT1017))</f>
        <v>0</v>
      </c>
      <c r="AD1017" s="83">
        <f>IF(Dane!$E$3=1,AM1017,IF(Dane!$E$3=2,AS1017,AU1017))</f>
        <v>0</v>
      </c>
      <c r="AE1017" s="83">
        <f>IF(Dane!$E$3=1,AX1017,IF(Dane!$E$3=2,BD1017,BF1017))</f>
        <v>0</v>
      </c>
      <c r="AF1017" s="83">
        <f>IF(Dane!$E$3=1,AY1017,IF(Dane!$E$3=2,BE1017,BG1017))</f>
        <v>0</v>
      </c>
      <c r="AG1017" s="83">
        <f>IF(Dane!$E$3=1,BJ1017,IF(Dane!$E$3=2,BP1017,BR1017))</f>
        <v>0</v>
      </c>
      <c r="AH1017" s="83">
        <f>IF(Dane!$E$3=1,BK1017,IF(Dane!$E$3=2,BQ1017,BS1017))</f>
        <v>0</v>
      </c>
      <c r="AI1017" s="84">
        <f t="shared" si="474"/>
        <v>0</v>
      </c>
      <c r="AJ1017" s="84">
        <f t="shared" si="475"/>
        <v>0</v>
      </c>
      <c r="AK1017" s="84"/>
      <c r="AL1017" s="84">
        <f t="shared" si="461"/>
        <v>0</v>
      </c>
      <c r="AM1017" s="84">
        <f t="shared" si="476"/>
        <v>0</v>
      </c>
      <c r="AN1017" s="84">
        <f t="shared" si="477"/>
        <v>0</v>
      </c>
      <c r="AO1017" s="84">
        <f t="shared" si="462"/>
        <v>0</v>
      </c>
      <c r="AP1017" s="84">
        <f t="shared" si="463"/>
        <v>0</v>
      </c>
      <c r="AQ1017" s="84">
        <f t="shared" si="478"/>
        <v>0</v>
      </c>
      <c r="AR1017" s="84">
        <f t="shared" si="487"/>
        <v>0</v>
      </c>
      <c r="AS1017" s="84">
        <v>0</v>
      </c>
      <c r="AT1017" s="84">
        <f t="shared" si="490"/>
        <v>0</v>
      </c>
      <c r="AU1017" s="84">
        <v>0</v>
      </c>
      <c r="AV1017" s="84">
        <f t="shared" si="464"/>
        <v>0</v>
      </c>
      <c r="AW1017" s="84">
        <f t="shared" si="479"/>
        <v>0</v>
      </c>
      <c r="AX1017" s="84">
        <f t="shared" si="465"/>
        <v>0</v>
      </c>
      <c r="AY1017" s="84">
        <f t="shared" si="466"/>
        <v>0</v>
      </c>
      <c r="AZ1017" s="84">
        <f t="shared" si="480"/>
        <v>0</v>
      </c>
      <c r="BA1017" s="84">
        <f t="shared" si="467"/>
        <v>0</v>
      </c>
      <c r="BB1017" s="84">
        <f t="shared" si="468"/>
        <v>0</v>
      </c>
      <c r="BC1017" s="84">
        <f t="shared" si="481"/>
        <v>0</v>
      </c>
      <c r="BD1017" s="84">
        <f t="shared" si="488"/>
        <v>0</v>
      </c>
      <c r="BE1017" s="84">
        <v>0</v>
      </c>
      <c r="BF1017" s="84">
        <f t="shared" si="482"/>
        <v>0</v>
      </c>
      <c r="BG1017" s="84">
        <v>0</v>
      </c>
      <c r="BH1017" s="84">
        <f t="shared" si="469"/>
        <v>0</v>
      </c>
      <c r="BI1017" s="84">
        <f t="shared" si="483"/>
        <v>0</v>
      </c>
      <c r="BJ1017" s="84">
        <f t="shared" si="470"/>
        <v>0</v>
      </c>
      <c r="BK1017" s="84">
        <f t="shared" si="471"/>
        <v>0</v>
      </c>
      <c r="BL1017" s="84">
        <f t="shared" si="484"/>
        <v>0</v>
      </c>
      <c r="BM1017" s="84">
        <f t="shared" si="472"/>
        <v>0</v>
      </c>
      <c r="BN1017" s="84">
        <f t="shared" si="473"/>
        <v>0</v>
      </c>
      <c r="BO1017" s="84">
        <f t="shared" si="485"/>
        <v>0</v>
      </c>
      <c r="BP1017" s="84">
        <f t="shared" si="489"/>
        <v>0</v>
      </c>
      <c r="BQ1017" s="84">
        <v>0</v>
      </c>
      <c r="BR1017" s="84">
        <f t="shared" si="486"/>
        <v>0</v>
      </c>
      <c r="BS1017" s="84">
        <v>0</v>
      </c>
    </row>
    <row r="1018" spans="1:71" s="85" customFormat="1">
      <c r="A1018" s="69">
        <v>1009</v>
      </c>
      <c r="B1018" s="1"/>
      <c r="C1018" s="1"/>
      <c r="D1018" s="2"/>
      <c r="E1018" s="3"/>
      <c r="F1018" s="4"/>
      <c r="G1018" s="2"/>
      <c r="H1018" s="4"/>
      <c r="I1018" s="4"/>
      <c r="J1018" s="4"/>
      <c r="K1018" s="5"/>
      <c r="L1018" s="32"/>
      <c r="M1018" s="4"/>
      <c r="N1018" s="4"/>
      <c r="O1018" s="5"/>
      <c r="P1018" s="32"/>
      <c r="Q1018" s="4"/>
      <c r="R1018" s="4"/>
      <c r="S1018" s="47"/>
      <c r="T1018" s="32"/>
      <c r="U1018" s="4"/>
      <c r="V1018" s="4"/>
      <c r="W1018" s="47"/>
      <c r="X1018" s="86">
        <f>IF(Dane!$E$3=1,AL1018+AX1018+BJ1018,IF(Dane!$E$3=2,AR1018+BD1018+BP1018,AT1018+BF1018+BR1018))</f>
        <v>0</v>
      </c>
      <c r="Y1018" s="87">
        <f>IF(Dane!$E$3=1,AM1018+AY1018+BK1018,IF(Dane!$E$3=2,AS1018+BE1018+BQ1018,AU1018+BG1018+BS1018))</f>
        <v>0</v>
      </c>
      <c r="Z1018" s="87">
        <f>IF(((H1018*Dane!$C$9)-X1018)&lt;0,0,(H1018*Dane!$C$9)-X1018)</f>
        <v>0</v>
      </c>
      <c r="AA1018" s="88">
        <f>IFERROR(IF(((I1018*Dane!$C$9)-Y1018)&lt;0,0,(I1018*Dane!$C$9)-Y1018),0)</f>
        <v>0</v>
      </c>
      <c r="AB1018" s="74"/>
      <c r="AC1018" s="83">
        <f>IF(Dane!$E$3=1,AL1018,IF(Dane!$E$3=2,AR1018,AT1018))</f>
        <v>0</v>
      </c>
      <c r="AD1018" s="83">
        <f>IF(Dane!$E$3=1,AM1018,IF(Dane!$E$3=2,AS1018,AU1018))</f>
        <v>0</v>
      </c>
      <c r="AE1018" s="83">
        <f>IF(Dane!$E$3=1,AX1018,IF(Dane!$E$3=2,BD1018,BF1018))</f>
        <v>0</v>
      </c>
      <c r="AF1018" s="83">
        <f>IF(Dane!$E$3=1,AY1018,IF(Dane!$E$3=2,BE1018,BG1018))</f>
        <v>0</v>
      </c>
      <c r="AG1018" s="83">
        <f>IF(Dane!$E$3=1,BJ1018,IF(Dane!$E$3=2,BP1018,BR1018))</f>
        <v>0</v>
      </c>
      <c r="AH1018" s="83">
        <f>IF(Dane!$E$3=1,BK1018,IF(Dane!$E$3=2,BQ1018,BS1018))</f>
        <v>0</v>
      </c>
      <c r="AI1018" s="84">
        <f t="shared" si="474"/>
        <v>0</v>
      </c>
      <c r="AJ1018" s="84">
        <f t="shared" si="475"/>
        <v>0</v>
      </c>
      <c r="AK1018" s="84"/>
      <c r="AL1018" s="84">
        <f t="shared" si="461"/>
        <v>0</v>
      </c>
      <c r="AM1018" s="84">
        <f t="shared" si="476"/>
        <v>0</v>
      </c>
      <c r="AN1018" s="84">
        <f t="shared" si="477"/>
        <v>0</v>
      </c>
      <c r="AO1018" s="84">
        <f t="shared" si="462"/>
        <v>0</v>
      </c>
      <c r="AP1018" s="84">
        <f t="shared" si="463"/>
        <v>0</v>
      </c>
      <c r="AQ1018" s="84">
        <f t="shared" si="478"/>
        <v>0</v>
      </c>
      <c r="AR1018" s="84">
        <f t="shared" si="487"/>
        <v>0</v>
      </c>
      <c r="AS1018" s="84">
        <v>0</v>
      </c>
      <c r="AT1018" s="84">
        <f t="shared" si="490"/>
        <v>0</v>
      </c>
      <c r="AU1018" s="84">
        <v>0</v>
      </c>
      <c r="AV1018" s="84">
        <f t="shared" si="464"/>
        <v>0</v>
      </c>
      <c r="AW1018" s="84">
        <f t="shared" si="479"/>
        <v>0</v>
      </c>
      <c r="AX1018" s="84">
        <f t="shared" si="465"/>
        <v>0</v>
      </c>
      <c r="AY1018" s="84">
        <f t="shared" si="466"/>
        <v>0</v>
      </c>
      <c r="AZ1018" s="84">
        <f t="shared" si="480"/>
        <v>0</v>
      </c>
      <c r="BA1018" s="84">
        <f t="shared" si="467"/>
        <v>0</v>
      </c>
      <c r="BB1018" s="84">
        <f t="shared" si="468"/>
        <v>0</v>
      </c>
      <c r="BC1018" s="84">
        <f t="shared" si="481"/>
        <v>0</v>
      </c>
      <c r="BD1018" s="84">
        <f t="shared" si="488"/>
        <v>0</v>
      </c>
      <c r="BE1018" s="84">
        <v>0</v>
      </c>
      <c r="BF1018" s="84">
        <f t="shared" si="482"/>
        <v>0</v>
      </c>
      <c r="BG1018" s="84">
        <v>0</v>
      </c>
      <c r="BH1018" s="84">
        <f t="shared" si="469"/>
        <v>0</v>
      </c>
      <c r="BI1018" s="84">
        <f t="shared" si="483"/>
        <v>0</v>
      </c>
      <c r="BJ1018" s="84">
        <f t="shared" si="470"/>
        <v>0</v>
      </c>
      <c r="BK1018" s="84">
        <f t="shared" si="471"/>
        <v>0</v>
      </c>
      <c r="BL1018" s="84">
        <f t="shared" si="484"/>
        <v>0</v>
      </c>
      <c r="BM1018" s="84">
        <f t="shared" si="472"/>
        <v>0</v>
      </c>
      <c r="BN1018" s="84">
        <f t="shared" si="473"/>
        <v>0</v>
      </c>
      <c r="BO1018" s="84">
        <f t="shared" si="485"/>
        <v>0</v>
      </c>
      <c r="BP1018" s="84">
        <f t="shared" si="489"/>
        <v>0</v>
      </c>
      <c r="BQ1018" s="84">
        <v>0</v>
      </c>
      <c r="BR1018" s="84">
        <f t="shared" si="486"/>
        <v>0</v>
      </c>
      <c r="BS1018" s="84">
        <v>0</v>
      </c>
    </row>
    <row r="1019" spans="1:71" s="85" customFormat="1">
      <c r="A1019" s="69">
        <v>1010</v>
      </c>
      <c r="B1019" s="1"/>
      <c r="C1019" s="1"/>
      <c r="D1019" s="2"/>
      <c r="E1019" s="3"/>
      <c r="F1019" s="4"/>
      <c r="G1019" s="2"/>
      <c r="H1019" s="4"/>
      <c r="I1019" s="4"/>
      <c r="J1019" s="4"/>
      <c r="K1019" s="5"/>
      <c r="L1019" s="32"/>
      <c r="M1019" s="4"/>
      <c r="N1019" s="4"/>
      <c r="O1019" s="5"/>
      <c r="P1019" s="32"/>
      <c r="Q1019" s="4"/>
      <c r="R1019" s="4"/>
      <c r="S1019" s="47"/>
      <c r="T1019" s="32"/>
      <c r="U1019" s="4"/>
      <c r="V1019" s="4"/>
      <c r="W1019" s="47"/>
      <c r="X1019" s="86">
        <f>IF(Dane!$E$3=1,AL1019+AX1019+BJ1019,IF(Dane!$E$3=2,AR1019+BD1019+BP1019,AT1019+BF1019+BR1019))</f>
        <v>0</v>
      </c>
      <c r="Y1019" s="87">
        <f>IF(Dane!$E$3=1,AM1019+AY1019+BK1019,IF(Dane!$E$3=2,AS1019+BE1019+BQ1019,AU1019+BG1019+BS1019))</f>
        <v>0</v>
      </c>
      <c r="Z1019" s="87">
        <f>IF(((H1019*Dane!$C$9)-X1019)&lt;0,0,(H1019*Dane!$C$9)-X1019)</f>
        <v>0</v>
      </c>
      <c r="AA1019" s="88">
        <f>IFERROR(IF(((I1019*Dane!$C$9)-Y1019)&lt;0,0,(I1019*Dane!$C$9)-Y1019),0)</f>
        <v>0</v>
      </c>
      <c r="AB1019" s="74"/>
      <c r="AC1019" s="83">
        <f>IF(Dane!$E$3=1,AL1019,IF(Dane!$E$3=2,AR1019,AT1019))</f>
        <v>0</v>
      </c>
      <c r="AD1019" s="83">
        <f>IF(Dane!$E$3=1,AM1019,IF(Dane!$E$3=2,AS1019,AU1019))</f>
        <v>0</v>
      </c>
      <c r="AE1019" s="83">
        <f>IF(Dane!$E$3=1,AX1019,IF(Dane!$E$3=2,BD1019,BF1019))</f>
        <v>0</v>
      </c>
      <c r="AF1019" s="83">
        <f>IF(Dane!$E$3=1,AY1019,IF(Dane!$E$3=2,BE1019,BG1019))</f>
        <v>0</v>
      </c>
      <c r="AG1019" s="83">
        <f>IF(Dane!$E$3=1,BJ1019,IF(Dane!$E$3=2,BP1019,BR1019))</f>
        <v>0</v>
      </c>
      <c r="AH1019" s="83">
        <f>IF(Dane!$E$3=1,BK1019,IF(Dane!$E$3=2,BQ1019,BS1019))</f>
        <v>0</v>
      </c>
      <c r="AI1019" s="84">
        <f t="shared" si="474"/>
        <v>0</v>
      </c>
      <c r="AJ1019" s="84">
        <f t="shared" si="475"/>
        <v>0</v>
      </c>
      <c r="AK1019" s="84"/>
      <c r="AL1019" s="84">
        <f t="shared" si="461"/>
        <v>0</v>
      </c>
      <c r="AM1019" s="84">
        <f t="shared" si="476"/>
        <v>0</v>
      </c>
      <c r="AN1019" s="84">
        <f t="shared" si="477"/>
        <v>0</v>
      </c>
      <c r="AO1019" s="84">
        <f t="shared" si="462"/>
        <v>0</v>
      </c>
      <c r="AP1019" s="84">
        <f t="shared" si="463"/>
        <v>0</v>
      </c>
      <c r="AQ1019" s="84">
        <f t="shared" si="478"/>
        <v>0</v>
      </c>
      <c r="AR1019" s="84">
        <f t="shared" si="487"/>
        <v>0</v>
      </c>
      <c r="AS1019" s="84">
        <v>0</v>
      </c>
      <c r="AT1019" s="84">
        <f t="shared" si="490"/>
        <v>0</v>
      </c>
      <c r="AU1019" s="84">
        <v>0</v>
      </c>
      <c r="AV1019" s="84">
        <f t="shared" si="464"/>
        <v>0</v>
      </c>
      <c r="AW1019" s="84">
        <f t="shared" si="479"/>
        <v>0</v>
      </c>
      <c r="AX1019" s="84">
        <f t="shared" si="465"/>
        <v>0</v>
      </c>
      <c r="AY1019" s="84">
        <f t="shared" si="466"/>
        <v>0</v>
      </c>
      <c r="AZ1019" s="84">
        <f t="shared" si="480"/>
        <v>0</v>
      </c>
      <c r="BA1019" s="84">
        <f t="shared" si="467"/>
        <v>0</v>
      </c>
      <c r="BB1019" s="84">
        <f t="shared" si="468"/>
        <v>0</v>
      </c>
      <c r="BC1019" s="84">
        <f t="shared" si="481"/>
        <v>0</v>
      </c>
      <c r="BD1019" s="84">
        <f t="shared" si="488"/>
        <v>0</v>
      </c>
      <c r="BE1019" s="84">
        <v>0</v>
      </c>
      <c r="BF1019" s="84">
        <f t="shared" si="482"/>
        <v>0</v>
      </c>
      <c r="BG1019" s="84">
        <v>0</v>
      </c>
      <c r="BH1019" s="84">
        <f t="shared" si="469"/>
        <v>0</v>
      </c>
      <c r="BI1019" s="84">
        <f t="shared" si="483"/>
        <v>0</v>
      </c>
      <c r="BJ1019" s="84">
        <f t="shared" si="470"/>
        <v>0</v>
      </c>
      <c r="BK1019" s="84">
        <f t="shared" si="471"/>
        <v>0</v>
      </c>
      <c r="BL1019" s="84">
        <f t="shared" si="484"/>
        <v>0</v>
      </c>
      <c r="BM1019" s="84">
        <f t="shared" si="472"/>
        <v>0</v>
      </c>
      <c r="BN1019" s="84">
        <f t="shared" si="473"/>
        <v>0</v>
      </c>
      <c r="BO1019" s="84">
        <f t="shared" si="485"/>
        <v>0</v>
      </c>
      <c r="BP1019" s="84">
        <f t="shared" si="489"/>
        <v>0</v>
      </c>
      <c r="BQ1019" s="84">
        <v>0</v>
      </c>
      <c r="BR1019" s="84">
        <f t="shared" si="486"/>
        <v>0</v>
      </c>
      <c r="BS1019" s="84">
        <v>0</v>
      </c>
    </row>
    <row r="1020" spans="1:71" s="85" customFormat="1">
      <c r="A1020" s="69">
        <v>1011</v>
      </c>
      <c r="B1020" s="1"/>
      <c r="C1020" s="1"/>
      <c r="D1020" s="2"/>
      <c r="E1020" s="3"/>
      <c r="F1020" s="4"/>
      <c r="G1020" s="2"/>
      <c r="H1020" s="4"/>
      <c r="I1020" s="4"/>
      <c r="J1020" s="4"/>
      <c r="K1020" s="5"/>
      <c r="L1020" s="32"/>
      <c r="M1020" s="4"/>
      <c r="N1020" s="4"/>
      <c r="O1020" s="5"/>
      <c r="P1020" s="32"/>
      <c r="Q1020" s="4"/>
      <c r="R1020" s="4"/>
      <c r="S1020" s="47"/>
      <c r="T1020" s="32"/>
      <c r="U1020" s="4"/>
      <c r="V1020" s="4"/>
      <c r="W1020" s="47"/>
      <c r="X1020" s="86">
        <f>IF(Dane!$E$3=1,AL1020+AX1020+BJ1020,IF(Dane!$E$3=2,AR1020+BD1020+BP1020,AT1020+BF1020+BR1020))</f>
        <v>0</v>
      </c>
      <c r="Y1020" s="87">
        <f>IF(Dane!$E$3=1,AM1020+AY1020+BK1020,IF(Dane!$E$3=2,AS1020+BE1020+BQ1020,AU1020+BG1020+BS1020))</f>
        <v>0</v>
      </c>
      <c r="Z1020" s="87">
        <f>IF(((H1020*Dane!$C$9)-X1020)&lt;0,0,(H1020*Dane!$C$9)-X1020)</f>
        <v>0</v>
      </c>
      <c r="AA1020" s="88">
        <f>IFERROR(IF(((I1020*Dane!$C$9)-Y1020)&lt;0,0,(I1020*Dane!$C$9)-Y1020),0)</f>
        <v>0</v>
      </c>
      <c r="AB1020" s="74"/>
      <c r="AC1020" s="83">
        <f>IF(Dane!$E$3=1,AL1020,IF(Dane!$E$3=2,AR1020,AT1020))</f>
        <v>0</v>
      </c>
      <c r="AD1020" s="83">
        <f>IF(Dane!$E$3=1,AM1020,IF(Dane!$E$3=2,AS1020,AU1020))</f>
        <v>0</v>
      </c>
      <c r="AE1020" s="83">
        <f>IF(Dane!$E$3=1,AX1020,IF(Dane!$E$3=2,BD1020,BF1020))</f>
        <v>0</v>
      </c>
      <c r="AF1020" s="83">
        <f>IF(Dane!$E$3=1,AY1020,IF(Dane!$E$3=2,BE1020,BG1020))</f>
        <v>0</v>
      </c>
      <c r="AG1020" s="83">
        <f>IF(Dane!$E$3=1,BJ1020,IF(Dane!$E$3=2,BP1020,BR1020))</f>
        <v>0</v>
      </c>
      <c r="AH1020" s="83">
        <f>IF(Dane!$E$3=1,BK1020,IF(Dane!$E$3=2,BQ1020,BS1020))</f>
        <v>0</v>
      </c>
      <c r="AI1020" s="84">
        <f t="shared" si="474"/>
        <v>0</v>
      </c>
      <c r="AJ1020" s="84">
        <f t="shared" si="475"/>
        <v>0</v>
      </c>
      <c r="AK1020" s="84"/>
      <c r="AL1020" s="84">
        <f t="shared" si="461"/>
        <v>0</v>
      </c>
      <c r="AM1020" s="84">
        <f t="shared" si="476"/>
        <v>0</v>
      </c>
      <c r="AN1020" s="84">
        <f t="shared" si="477"/>
        <v>0</v>
      </c>
      <c r="AO1020" s="84">
        <f t="shared" si="462"/>
        <v>0</v>
      </c>
      <c r="AP1020" s="84">
        <f t="shared" si="463"/>
        <v>0</v>
      </c>
      <c r="AQ1020" s="84">
        <f t="shared" si="478"/>
        <v>0</v>
      </c>
      <c r="AR1020" s="84">
        <f t="shared" si="487"/>
        <v>0</v>
      </c>
      <c r="AS1020" s="84">
        <v>0</v>
      </c>
      <c r="AT1020" s="84">
        <f t="shared" si="490"/>
        <v>0</v>
      </c>
      <c r="AU1020" s="84">
        <v>0</v>
      </c>
      <c r="AV1020" s="84">
        <f t="shared" si="464"/>
        <v>0</v>
      </c>
      <c r="AW1020" s="84">
        <f t="shared" si="479"/>
        <v>0</v>
      </c>
      <c r="AX1020" s="84">
        <f t="shared" si="465"/>
        <v>0</v>
      </c>
      <c r="AY1020" s="84">
        <f t="shared" si="466"/>
        <v>0</v>
      </c>
      <c r="AZ1020" s="84">
        <f t="shared" si="480"/>
        <v>0</v>
      </c>
      <c r="BA1020" s="84">
        <f t="shared" si="467"/>
        <v>0</v>
      </c>
      <c r="BB1020" s="84">
        <f t="shared" si="468"/>
        <v>0</v>
      </c>
      <c r="BC1020" s="84">
        <f t="shared" si="481"/>
        <v>0</v>
      </c>
      <c r="BD1020" s="84">
        <f t="shared" si="488"/>
        <v>0</v>
      </c>
      <c r="BE1020" s="84">
        <v>0</v>
      </c>
      <c r="BF1020" s="84">
        <f t="shared" si="482"/>
        <v>0</v>
      </c>
      <c r="BG1020" s="84">
        <v>0</v>
      </c>
      <c r="BH1020" s="84">
        <f t="shared" si="469"/>
        <v>0</v>
      </c>
      <c r="BI1020" s="84">
        <f t="shared" si="483"/>
        <v>0</v>
      </c>
      <c r="BJ1020" s="84">
        <f t="shared" si="470"/>
        <v>0</v>
      </c>
      <c r="BK1020" s="84">
        <f t="shared" si="471"/>
        <v>0</v>
      </c>
      <c r="BL1020" s="84">
        <f t="shared" si="484"/>
        <v>0</v>
      </c>
      <c r="BM1020" s="84">
        <f t="shared" si="472"/>
        <v>0</v>
      </c>
      <c r="BN1020" s="84">
        <f t="shared" si="473"/>
        <v>0</v>
      </c>
      <c r="BO1020" s="84">
        <f t="shared" si="485"/>
        <v>0</v>
      </c>
      <c r="BP1020" s="84">
        <f t="shared" si="489"/>
        <v>0</v>
      </c>
      <c r="BQ1020" s="84">
        <v>0</v>
      </c>
      <c r="BR1020" s="84">
        <f t="shared" si="486"/>
        <v>0</v>
      </c>
      <c r="BS1020" s="84">
        <v>0</v>
      </c>
    </row>
    <row r="1021" spans="1:71" s="85" customFormat="1">
      <c r="A1021" s="69">
        <v>1012</v>
      </c>
      <c r="B1021" s="1"/>
      <c r="C1021" s="1"/>
      <c r="D1021" s="2"/>
      <c r="E1021" s="3"/>
      <c r="F1021" s="4"/>
      <c r="G1021" s="2"/>
      <c r="H1021" s="4"/>
      <c r="I1021" s="4"/>
      <c r="J1021" s="4"/>
      <c r="K1021" s="5"/>
      <c r="L1021" s="32"/>
      <c r="M1021" s="4"/>
      <c r="N1021" s="4"/>
      <c r="O1021" s="5"/>
      <c r="P1021" s="32"/>
      <c r="Q1021" s="4"/>
      <c r="R1021" s="4"/>
      <c r="S1021" s="47"/>
      <c r="T1021" s="32"/>
      <c r="U1021" s="4"/>
      <c r="V1021" s="4"/>
      <c r="W1021" s="47"/>
      <c r="X1021" s="86">
        <f>IF(Dane!$E$3=1,AL1021+AX1021+BJ1021,IF(Dane!$E$3=2,AR1021+BD1021+BP1021,AT1021+BF1021+BR1021))</f>
        <v>0</v>
      </c>
      <c r="Y1021" s="87">
        <f>IF(Dane!$E$3=1,AM1021+AY1021+BK1021,IF(Dane!$E$3=2,AS1021+BE1021+BQ1021,AU1021+BG1021+BS1021))</f>
        <v>0</v>
      </c>
      <c r="Z1021" s="87">
        <f>IF(((H1021*Dane!$C$9)-X1021)&lt;0,0,(H1021*Dane!$C$9)-X1021)</f>
        <v>0</v>
      </c>
      <c r="AA1021" s="88">
        <f>IFERROR(IF(((I1021*Dane!$C$9)-Y1021)&lt;0,0,(I1021*Dane!$C$9)-Y1021),0)</f>
        <v>0</v>
      </c>
      <c r="AB1021" s="74"/>
      <c r="AC1021" s="83">
        <f>IF(Dane!$E$3=1,AL1021,IF(Dane!$E$3=2,AR1021,AT1021))</f>
        <v>0</v>
      </c>
      <c r="AD1021" s="83">
        <f>IF(Dane!$E$3=1,AM1021,IF(Dane!$E$3=2,AS1021,AU1021))</f>
        <v>0</v>
      </c>
      <c r="AE1021" s="83">
        <f>IF(Dane!$E$3=1,AX1021,IF(Dane!$E$3=2,BD1021,BF1021))</f>
        <v>0</v>
      </c>
      <c r="AF1021" s="83">
        <f>IF(Dane!$E$3=1,AY1021,IF(Dane!$E$3=2,BE1021,BG1021))</f>
        <v>0</v>
      </c>
      <c r="AG1021" s="83">
        <f>IF(Dane!$E$3=1,BJ1021,IF(Dane!$E$3=2,BP1021,BR1021))</f>
        <v>0</v>
      </c>
      <c r="AH1021" s="83">
        <f>IF(Dane!$E$3=1,BK1021,IF(Dane!$E$3=2,BQ1021,BS1021))</f>
        <v>0</v>
      </c>
      <c r="AI1021" s="84">
        <f t="shared" si="474"/>
        <v>0</v>
      </c>
      <c r="AJ1021" s="84">
        <f t="shared" si="475"/>
        <v>0</v>
      </c>
      <c r="AK1021" s="84"/>
      <c r="AL1021" s="84">
        <f t="shared" si="461"/>
        <v>0</v>
      </c>
      <c r="AM1021" s="84">
        <f t="shared" si="476"/>
        <v>0</v>
      </c>
      <c r="AN1021" s="84">
        <f t="shared" si="477"/>
        <v>0</v>
      </c>
      <c r="AO1021" s="84">
        <f t="shared" si="462"/>
        <v>0</v>
      </c>
      <c r="AP1021" s="84">
        <f t="shared" si="463"/>
        <v>0</v>
      </c>
      <c r="AQ1021" s="84">
        <f t="shared" si="478"/>
        <v>0</v>
      </c>
      <c r="AR1021" s="84">
        <f t="shared" si="487"/>
        <v>0</v>
      </c>
      <c r="AS1021" s="84">
        <v>0</v>
      </c>
      <c r="AT1021" s="84">
        <f t="shared" si="490"/>
        <v>0</v>
      </c>
      <c r="AU1021" s="84">
        <v>0</v>
      </c>
      <c r="AV1021" s="84">
        <f t="shared" si="464"/>
        <v>0</v>
      </c>
      <c r="AW1021" s="84">
        <f t="shared" si="479"/>
        <v>0</v>
      </c>
      <c r="AX1021" s="84">
        <f t="shared" si="465"/>
        <v>0</v>
      </c>
      <c r="AY1021" s="84">
        <f t="shared" si="466"/>
        <v>0</v>
      </c>
      <c r="AZ1021" s="84">
        <f t="shared" si="480"/>
        <v>0</v>
      </c>
      <c r="BA1021" s="84">
        <f t="shared" si="467"/>
        <v>0</v>
      </c>
      <c r="BB1021" s="84">
        <f t="shared" si="468"/>
        <v>0</v>
      </c>
      <c r="BC1021" s="84">
        <f t="shared" si="481"/>
        <v>0</v>
      </c>
      <c r="BD1021" s="84">
        <f t="shared" si="488"/>
        <v>0</v>
      </c>
      <c r="BE1021" s="84">
        <v>0</v>
      </c>
      <c r="BF1021" s="84">
        <f t="shared" si="482"/>
        <v>0</v>
      </c>
      <c r="BG1021" s="84">
        <v>0</v>
      </c>
      <c r="BH1021" s="84">
        <f t="shared" si="469"/>
        <v>0</v>
      </c>
      <c r="BI1021" s="84">
        <f t="shared" si="483"/>
        <v>0</v>
      </c>
      <c r="BJ1021" s="84">
        <f t="shared" si="470"/>
        <v>0</v>
      </c>
      <c r="BK1021" s="84">
        <f t="shared" si="471"/>
        <v>0</v>
      </c>
      <c r="BL1021" s="84">
        <f t="shared" si="484"/>
        <v>0</v>
      </c>
      <c r="BM1021" s="84">
        <f t="shared" si="472"/>
        <v>0</v>
      </c>
      <c r="BN1021" s="84">
        <f t="shared" si="473"/>
        <v>0</v>
      </c>
      <c r="BO1021" s="84">
        <f t="shared" si="485"/>
        <v>0</v>
      </c>
      <c r="BP1021" s="84">
        <f t="shared" si="489"/>
        <v>0</v>
      </c>
      <c r="BQ1021" s="84">
        <v>0</v>
      </c>
      <c r="BR1021" s="84">
        <f t="shared" si="486"/>
        <v>0</v>
      </c>
      <c r="BS1021" s="84">
        <v>0</v>
      </c>
    </row>
    <row r="1022" spans="1:71" s="85" customFormat="1">
      <c r="A1022" s="69">
        <v>1013</v>
      </c>
      <c r="B1022" s="1"/>
      <c r="C1022" s="1"/>
      <c r="D1022" s="2"/>
      <c r="E1022" s="3"/>
      <c r="F1022" s="4"/>
      <c r="G1022" s="2"/>
      <c r="H1022" s="4"/>
      <c r="I1022" s="4"/>
      <c r="J1022" s="4"/>
      <c r="K1022" s="5"/>
      <c r="L1022" s="32"/>
      <c r="M1022" s="4"/>
      <c r="N1022" s="4"/>
      <c r="O1022" s="5"/>
      <c r="P1022" s="32"/>
      <c r="Q1022" s="4"/>
      <c r="R1022" s="4"/>
      <c r="S1022" s="47"/>
      <c r="T1022" s="32"/>
      <c r="U1022" s="4"/>
      <c r="V1022" s="4"/>
      <c r="W1022" s="47"/>
      <c r="X1022" s="86">
        <f>IF(Dane!$E$3=1,AL1022+AX1022+BJ1022,IF(Dane!$E$3=2,AR1022+BD1022+BP1022,AT1022+BF1022+BR1022))</f>
        <v>0</v>
      </c>
      <c r="Y1022" s="87">
        <f>IF(Dane!$E$3=1,AM1022+AY1022+BK1022,IF(Dane!$E$3=2,AS1022+BE1022+BQ1022,AU1022+BG1022+BS1022))</f>
        <v>0</v>
      </c>
      <c r="Z1022" s="87">
        <f>IF(((H1022*Dane!$C$9)-X1022)&lt;0,0,(H1022*Dane!$C$9)-X1022)</f>
        <v>0</v>
      </c>
      <c r="AA1022" s="88">
        <f>IFERROR(IF(((I1022*Dane!$C$9)-Y1022)&lt;0,0,(I1022*Dane!$C$9)-Y1022),0)</f>
        <v>0</v>
      </c>
      <c r="AB1022" s="74"/>
      <c r="AC1022" s="83">
        <f>IF(Dane!$E$3=1,AL1022,IF(Dane!$E$3=2,AR1022,AT1022))</f>
        <v>0</v>
      </c>
      <c r="AD1022" s="83">
        <f>IF(Dane!$E$3=1,AM1022,IF(Dane!$E$3=2,AS1022,AU1022))</f>
        <v>0</v>
      </c>
      <c r="AE1022" s="83">
        <f>IF(Dane!$E$3=1,AX1022,IF(Dane!$E$3=2,BD1022,BF1022))</f>
        <v>0</v>
      </c>
      <c r="AF1022" s="83">
        <f>IF(Dane!$E$3=1,AY1022,IF(Dane!$E$3=2,BE1022,BG1022))</f>
        <v>0</v>
      </c>
      <c r="AG1022" s="83">
        <f>IF(Dane!$E$3=1,BJ1022,IF(Dane!$E$3=2,BP1022,BR1022))</f>
        <v>0</v>
      </c>
      <c r="AH1022" s="83">
        <f>IF(Dane!$E$3=1,BK1022,IF(Dane!$E$3=2,BQ1022,BS1022))</f>
        <v>0</v>
      </c>
      <c r="AI1022" s="84">
        <f t="shared" si="474"/>
        <v>0</v>
      </c>
      <c r="AJ1022" s="84">
        <f t="shared" si="475"/>
        <v>0</v>
      </c>
      <c r="AK1022" s="84"/>
      <c r="AL1022" s="84">
        <f t="shared" si="461"/>
        <v>0</v>
      </c>
      <c r="AM1022" s="84">
        <f t="shared" si="476"/>
        <v>0</v>
      </c>
      <c r="AN1022" s="84">
        <f t="shared" si="477"/>
        <v>0</v>
      </c>
      <c r="AO1022" s="84">
        <f t="shared" si="462"/>
        <v>0</v>
      </c>
      <c r="AP1022" s="84">
        <f t="shared" si="463"/>
        <v>0</v>
      </c>
      <c r="AQ1022" s="84">
        <f t="shared" si="478"/>
        <v>0</v>
      </c>
      <c r="AR1022" s="84">
        <f t="shared" si="487"/>
        <v>0</v>
      </c>
      <c r="AS1022" s="84">
        <v>0</v>
      </c>
      <c r="AT1022" s="84">
        <f t="shared" si="490"/>
        <v>0</v>
      </c>
      <c r="AU1022" s="84">
        <v>0</v>
      </c>
      <c r="AV1022" s="84">
        <f t="shared" si="464"/>
        <v>0</v>
      </c>
      <c r="AW1022" s="84">
        <f t="shared" si="479"/>
        <v>0</v>
      </c>
      <c r="AX1022" s="84">
        <f t="shared" si="465"/>
        <v>0</v>
      </c>
      <c r="AY1022" s="84">
        <f t="shared" si="466"/>
        <v>0</v>
      </c>
      <c r="AZ1022" s="84">
        <f t="shared" si="480"/>
        <v>0</v>
      </c>
      <c r="BA1022" s="84">
        <f t="shared" si="467"/>
        <v>0</v>
      </c>
      <c r="BB1022" s="84">
        <f t="shared" si="468"/>
        <v>0</v>
      </c>
      <c r="BC1022" s="84">
        <f t="shared" si="481"/>
        <v>0</v>
      </c>
      <c r="BD1022" s="84">
        <f t="shared" si="488"/>
        <v>0</v>
      </c>
      <c r="BE1022" s="84">
        <v>0</v>
      </c>
      <c r="BF1022" s="84">
        <f t="shared" si="482"/>
        <v>0</v>
      </c>
      <c r="BG1022" s="84">
        <v>0</v>
      </c>
      <c r="BH1022" s="84">
        <f t="shared" si="469"/>
        <v>0</v>
      </c>
      <c r="BI1022" s="84">
        <f t="shared" si="483"/>
        <v>0</v>
      </c>
      <c r="BJ1022" s="84">
        <f t="shared" si="470"/>
        <v>0</v>
      </c>
      <c r="BK1022" s="84">
        <f t="shared" si="471"/>
        <v>0</v>
      </c>
      <c r="BL1022" s="84">
        <f t="shared" si="484"/>
        <v>0</v>
      </c>
      <c r="BM1022" s="84">
        <f t="shared" si="472"/>
        <v>0</v>
      </c>
      <c r="BN1022" s="84">
        <f t="shared" si="473"/>
        <v>0</v>
      </c>
      <c r="BO1022" s="84">
        <f t="shared" si="485"/>
        <v>0</v>
      </c>
      <c r="BP1022" s="84">
        <f t="shared" si="489"/>
        <v>0</v>
      </c>
      <c r="BQ1022" s="84">
        <v>0</v>
      </c>
      <c r="BR1022" s="84">
        <f t="shared" si="486"/>
        <v>0</v>
      </c>
      <c r="BS1022" s="84">
        <v>0</v>
      </c>
    </row>
    <row r="1023" spans="1:71" s="85" customFormat="1">
      <c r="A1023" s="69">
        <v>1014</v>
      </c>
      <c r="B1023" s="1"/>
      <c r="C1023" s="1"/>
      <c r="D1023" s="2"/>
      <c r="E1023" s="3"/>
      <c r="F1023" s="4"/>
      <c r="G1023" s="2"/>
      <c r="H1023" s="4"/>
      <c r="I1023" s="4"/>
      <c r="J1023" s="4"/>
      <c r="K1023" s="5"/>
      <c r="L1023" s="32"/>
      <c r="M1023" s="4"/>
      <c r="N1023" s="4"/>
      <c r="O1023" s="5"/>
      <c r="P1023" s="32"/>
      <c r="Q1023" s="4"/>
      <c r="R1023" s="4"/>
      <c r="S1023" s="47"/>
      <c r="T1023" s="32"/>
      <c r="U1023" s="4"/>
      <c r="V1023" s="4"/>
      <c r="W1023" s="47"/>
      <c r="X1023" s="86">
        <f>IF(Dane!$E$3=1,AL1023+AX1023+BJ1023,IF(Dane!$E$3=2,AR1023+BD1023+BP1023,AT1023+BF1023+BR1023))</f>
        <v>0</v>
      </c>
      <c r="Y1023" s="87">
        <f>IF(Dane!$E$3=1,AM1023+AY1023+BK1023,IF(Dane!$E$3=2,AS1023+BE1023+BQ1023,AU1023+BG1023+BS1023))</f>
        <v>0</v>
      </c>
      <c r="Z1023" s="87">
        <f>IF(((H1023*Dane!$C$9)-X1023)&lt;0,0,(H1023*Dane!$C$9)-X1023)</f>
        <v>0</v>
      </c>
      <c r="AA1023" s="88">
        <f>IFERROR(IF(((I1023*Dane!$C$9)-Y1023)&lt;0,0,(I1023*Dane!$C$9)-Y1023),0)</f>
        <v>0</v>
      </c>
      <c r="AB1023" s="74"/>
      <c r="AC1023" s="83">
        <f>IF(Dane!$E$3=1,AL1023,IF(Dane!$E$3=2,AR1023,AT1023))</f>
        <v>0</v>
      </c>
      <c r="AD1023" s="83">
        <f>IF(Dane!$E$3=1,AM1023,IF(Dane!$E$3=2,AS1023,AU1023))</f>
        <v>0</v>
      </c>
      <c r="AE1023" s="83">
        <f>IF(Dane!$E$3=1,AX1023,IF(Dane!$E$3=2,BD1023,BF1023))</f>
        <v>0</v>
      </c>
      <c r="AF1023" s="83">
        <f>IF(Dane!$E$3=1,AY1023,IF(Dane!$E$3=2,BE1023,BG1023))</f>
        <v>0</v>
      </c>
      <c r="AG1023" s="83">
        <f>IF(Dane!$E$3=1,BJ1023,IF(Dane!$E$3=2,BP1023,BR1023))</f>
        <v>0</v>
      </c>
      <c r="AH1023" s="83">
        <f>IF(Dane!$E$3=1,BK1023,IF(Dane!$E$3=2,BQ1023,BS1023))</f>
        <v>0</v>
      </c>
      <c r="AI1023" s="84">
        <f t="shared" si="474"/>
        <v>0</v>
      </c>
      <c r="AJ1023" s="84">
        <f t="shared" si="475"/>
        <v>0</v>
      </c>
      <c r="AK1023" s="84"/>
      <c r="AL1023" s="84">
        <f t="shared" si="461"/>
        <v>0</v>
      </c>
      <c r="AM1023" s="84">
        <f t="shared" si="476"/>
        <v>0</v>
      </c>
      <c r="AN1023" s="84">
        <f t="shared" si="477"/>
        <v>0</v>
      </c>
      <c r="AO1023" s="84">
        <f t="shared" si="462"/>
        <v>0</v>
      </c>
      <c r="AP1023" s="84">
        <f t="shared" si="463"/>
        <v>0</v>
      </c>
      <c r="AQ1023" s="84">
        <f t="shared" si="478"/>
        <v>0</v>
      </c>
      <c r="AR1023" s="84">
        <f t="shared" si="487"/>
        <v>0</v>
      </c>
      <c r="AS1023" s="84">
        <v>0</v>
      </c>
      <c r="AT1023" s="84">
        <f t="shared" si="490"/>
        <v>0</v>
      </c>
      <c r="AU1023" s="84">
        <v>0</v>
      </c>
      <c r="AV1023" s="84">
        <f t="shared" si="464"/>
        <v>0</v>
      </c>
      <c r="AW1023" s="84">
        <f t="shared" si="479"/>
        <v>0</v>
      </c>
      <c r="AX1023" s="84">
        <f t="shared" si="465"/>
        <v>0</v>
      </c>
      <c r="AY1023" s="84">
        <f t="shared" si="466"/>
        <v>0</v>
      </c>
      <c r="AZ1023" s="84">
        <f t="shared" si="480"/>
        <v>0</v>
      </c>
      <c r="BA1023" s="84">
        <f t="shared" si="467"/>
        <v>0</v>
      </c>
      <c r="BB1023" s="84">
        <f t="shared" si="468"/>
        <v>0</v>
      </c>
      <c r="BC1023" s="84">
        <f t="shared" si="481"/>
        <v>0</v>
      </c>
      <c r="BD1023" s="84">
        <f t="shared" si="488"/>
        <v>0</v>
      </c>
      <c r="BE1023" s="84">
        <v>0</v>
      </c>
      <c r="BF1023" s="84">
        <f t="shared" si="482"/>
        <v>0</v>
      </c>
      <c r="BG1023" s="84">
        <v>0</v>
      </c>
      <c r="BH1023" s="84">
        <f t="shared" si="469"/>
        <v>0</v>
      </c>
      <c r="BI1023" s="84">
        <f t="shared" si="483"/>
        <v>0</v>
      </c>
      <c r="BJ1023" s="84">
        <f t="shared" si="470"/>
        <v>0</v>
      </c>
      <c r="BK1023" s="84">
        <f t="shared" si="471"/>
        <v>0</v>
      </c>
      <c r="BL1023" s="84">
        <f t="shared" si="484"/>
        <v>0</v>
      </c>
      <c r="BM1023" s="84">
        <f t="shared" si="472"/>
        <v>0</v>
      </c>
      <c r="BN1023" s="84">
        <f t="shared" si="473"/>
        <v>0</v>
      </c>
      <c r="BO1023" s="84">
        <f t="shared" si="485"/>
        <v>0</v>
      </c>
      <c r="BP1023" s="84">
        <f t="shared" si="489"/>
        <v>0</v>
      </c>
      <c r="BQ1023" s="84">
        <v>0</v>
      </c>
      <c r="BR1023" s="84">
        <f t="shared" si="486"/>
        <v>0</v>
      </c>
      <c r="BS1023" s="84">
        <v>0</v>
      </c>
    </row>
    <row r="1024" spans="1:71" s="85" customFormat="1">
      <c r="A1024" s="69">
        <v>1015</v>
      </c>
      <c r="B1024" s="1"/>
      <c r="C1024" s="1"/>
      <c r="D1024" s="2"/>
      <c r="E1024" s="3"/>
      <c r="F1024" s="4"/>
      <c r="G1024" s="2"/>
      <c r="H1024" s="4"/>
      <c r="I1024" s="4"/>
      <c r="J1024" s="4"/>
      <c r="K1024" s="5"/>
      <c r="L1024" s="32"/>
      <c r="M1024" s="4"/>
      <c r="N1024" s="4"/>
      <c r="O1024" s="5"/>
      <c r="P1024" s="32"/>
      <c r="Q1024" s="4"/>
      <c r="R1024" s="4"/>
      <c r="S1024" s="47"/>
      <c r="T1024" s="32"/>
      <c r="U1024" s="4"/>
      <c r="V1024" s="4"/>
      <c r="W1024" s="47"/>
      <c r="X1024" s="86">
        <f>IF(Dane!$E$3=1,AL1024+AX1024+BJ1024,IF(Dane!$E$3=2,AR1024+BD1024+BP1024,AT1024+BF1024+BR1024))</f>
        <v>0</v>
      </c>
      <c r="Y1024" s="87">
        <f>IF(Dane!$E$3=1,AM1024+AY1024+BK1024,IF(Dane!$E$3=2,AS1024+BE1024+BQ1024,AU1024+BG1024+BS1024))</f>
        <v>0</v>
      </c>
      <c r="Z1024" s="87">
        <f>IF(((H1024*Dane!$C$9)-X1024)&lt;0,0,(H1024*Dane!$C$9)-X1024)</f>
        <v>0</v>
      </c>
      <c r="AA1024" s="88">
        <f>IFERROR(IF(((I1024*Dane!$C$9)-Y1024)&lt;0,0,(I1024*Dane!$C$9)-Y1024),0)</f>
        <v>0</v>
      </c>
      <c r="AB1024" s="74"/>
      <c r="AC1024" s="83">
        <f>IF(Dane!$E$3=1,AL1024,IF(Dane!$E$3=2,AR1024,AT1024))</f>
        <v>0</v>
      </c>
      <c r="AD1024" s="83">
        <f>IF(Dane!$E$3=1,AM1024,IF(Dane!$E$3=2,AS1024,AU1024))</f>
        <v>0</v>
      </c>
      <c r="AE1024" s="83">
        <f>IF(Dane!$E$3=1,AX1024,IF(Dane!$E$3=2,BD1024,BF1024))</f>
        <v>0</v>
      </c>
      <c r="AF1024" s="83">
        <f>IF(Dane!$E$3=1,AY1024,IF(Dane!$E$3=2,BE1024,BG1024))</f>
        <v>0</v>
      </c>
      <c r="AG1024" s="83">
        <f>IF(Dane!$E$3=1,BJ1024,IF(Dane!$E$3=2,BP1024,BR1024))</f>
        <v>0</v>
      </c>
      <c r="AH1024" s="83">
        <f>IF(Dane!$E$3=1,BK1024,IF(Dane!$E$3=2,BQ1024,BS1024))</f>
        <v>0</v>
      </c>
      <c r="AI1024" s="84">
        <f t="shared" si="474"/>
        <v>0</v>
      </c>
      <c r="AJ1024" s="84">
        <f t="shared" si="475"/>
        <v>0</v>
      </c>
      <c r="AK1024" s="84"/>
      <c r="AL1024" s="84">
        <f t="shared" si="461"/>
        <v>0</v>
      </c>
      <c r="AM1024" s="84">
        <f t="shared" si="476"/>
        <v>0</v>
      </c>
      <c r="AN1024" s="84">
        <f t="shared" si="477"/>
        <v>0</v>
      </c>
      <c r="AO1024" s="84">
        <f t="shared" si="462"/>
        <v>0</v>
      </c>
      <c r="AP1024" s="84">
        <f t="shared" si="463"/>
        <v>0</v>
      </c>
      <c r="AQ1024" s="84">
        <f t="shared" si="478"/>
        <v>0</v>
      </c>
      <c r="AR1024" s="84">
        <f t="shared" si="487"/>
        <v>0</v>
      </c>
      <c r="AS1024" s="84">
        <v>0</v>
      </c>
      <c r="AT1024" s="84">
        <f t="shared" si="490"/>
        <v>0</v>
      </c>
      <c r="AU1024" s="84">
        <v>0</v>
      </c>
      <c r="AV1024" s="84">
        <f t="shared" si="464"/>
        <v>0</v>
      </c>
      <c r="AW1024" s="84">
        <f t="shared" si="479"/>
        <v>0</v>
      </c>
      <c r="AX1024" s="84">
        <f t="shared" si="465"/>
        <v>0</v>
      </c>
      <c r="AY1024" s="84">
        <f t="shared" si="466"/>
        <v>0</v>
      </c>
      <c r="AZ1024" s="84">
        <f t="shared" si="480"/>
        <v>0</v>
      </c>
      <c r="BA1024" s="84">
        <f t="shared" si="467"/>
        <v>0</v>
      </c>
      <c r="BB1024" s="84">
        <f t="shared" si="468"/>
        <v>0</v>
      </c>
      <c r="BC1024" s="84">
        <f t="shared" si="481"/>
        <v>0</v>
      </c>
      <c r="BD1024" s="84">
        <f t="shared" si="488"/>
        <v>0</v>
      </c>
      <c r="BE1024" s="84">
        <v>0</v>
      </c>
      <c r="BF1024" s="84">
        <f t="shared" si="482"/>
        <v>0</v>
      </c>
      <c r="BG1024" s="84">
        <v>0</v>
      </c>
      <c r="BH1024" s="84">
        <f t="shared" si="469"/>
        <v>0</v>
      </c>
      <c r="BI1024" s="84">
        <f t="shared" si="483"/>
        <v>0</v>
      </c>
      <c r="BJ1024" s="84">
        <f t="shared" si="470"/>
        <v>0</v>
      </c>
      <c r="BK1024" s="84">
        <f t="shared" si="471"/>
        <v>0</v>
      </c>
      <c r="BL1024" s="84">
        <f t="shared" si="484"/>
        <v>0</v>
      </c>
      <c r="BM1024" s="84">
        <f t="shared" si="472"/>
        <v>0</v>
      </c>
      <c r="BN1024" s="84">
        <f t="shared" si="473"/>
        <v>0</v>
      </c>
      <c r="BO1024" s="84">
        <f t="shared" si="485"/>
        <v>0</v>
      </c>
      <c r="BP1024" s="84">
        <f t="shared" si="489"/>
        <v>0</v>
      </c>
      <c r="BQ1024" s="84">
        <v>0</v>
      </c>
      <c r="BR1024" s="84">
        <f t="shared" si="486"/>
        <v>0</v>
      </c>
      <c r="BS1024" s="84">
        <v>0</v>
      </c>
    </row>
    <row r="1025" spans="1:71" s="85" customFormat="1">
      <c r="A1025" s="69">
        <v>1016</v>
      </c>
      <c r="B1025" s="1"/>
      <c r="C1025" s="1"/>
      <c r="D1025" s="2"/>
      <c r="E1025" s="3"/>
      <c r="F1025" s="4"/>
      <c r="G1025" s="2"/>
      <c r="H1025" s="4"/>
      <c r="I1025" s="4"/>
      <c r="J1025" s="4"/>
      <c r="K1025" s="5"/>
      <c r="L1025" s="32"/>
      <c r="M1025" s="4"/>
      <c r="N1025" s="4"/>
      <c r="O1025" s="5"/>
      <c r="P1025" s="32"/>
      <c r="Q1025" s="4"/>
      <c r="R1025" s="4"/>
      <c r="S1025" s="47"/>
      <c r="T1025" s="32"/>
      <c r="U1025" s="4"/>
      <c r="V1025" s="4"/>
      <c r="W1025" s="47"/>
      <c r="X1025" s="86">
        <f>IF(Dane!$E$3=1,AL1025+AX1025+BJ1025,IF(Dane!$E$3=2,AR1025+BD1025+BP1025,AT1025+BF1025+BR1025))</f>
        <v>0</v>
      </c>
      <c r="Y1025" s="87">
        <f>IF(Dane!$E$3=1,AM1025+AY1025+BK1025,IF(Dane!$E$3=2,AS1025+BE1025+BQ1025,AU1025+BG1025+BS1025))</f>
        <v>0</v>
      </c>
      <c r="Z1025" s="87">
        <f>IF(((H1025*Dane!$C$9)-X1025)&lt;0,0,(H1025*Dane!$C$9)-X1025)</f>
        <v>0</v>
      </c>
      <c r="AA1025" s="88">
        <f>IFERROR(IF(((I1025*Dane!$C$9)-Y1025)&lt;0,0,(I1025*Dane!$C$9)-Y1025),0)</f>
        <v>0</v>
      </c>
      <c r="AB1025" s="74"/>
      <c r="AC1025" s="83">
        <f>IF(Dane!$E$3=1,AL1025,IF(Dane!$E$3=2,AR1025,AT1025))</f>
        <v>0</v>
      </c>
      <c r="AD1025" s="83">
        <f>IF(Dane!$E$3=1,AM1025,IF(Dane!$E$3=2,AS1025,AU1025))</f>
        <v>0</v>
      </c>
      <c r="AE1025" s="83">
        <f>IF(Dane!$E$3=1,AX1025,IF(Dane!$E$3=2,BD1025,BF1025))</f>
        <v>0</v>
      </c>
      <c r="AF1025" s="83">
        <f>IF(Dane!$E$3=1,AY1025,IF(Dane!$E$3=2,BE1025,BG1025))</f>
        <v>0</v>
      </c>
      <c r="AG1025" s="83">
        <f>IF(Dane!$E$3=1,BJ1025,IF(Dane!$E$3=2,BP1025,BR1025))</f>
        <v>0</v>
      </c>
      <c r="AH1025" s="83">
        <f>IF(Dane!$E$3=1,BK1025,IF(Dane!$E$3=2,BQ1025,BS1025))</f>
        <v>0</v>
      </c>
      <c r="AI1025" s="84">
        <f t="shared" si="474"/>
        <v>0</v>
      </c>
      <c r="AJ1025" s="84">
        <f t="shared" si="475"/>
        <v>0</v>
      </c>
      <c r="AK1025" s="84"/>
      <c r="AL1025" s="84">
        <f t="shared" si="461"/>
        <v>0</v>
      </c>
      <c r="AM1025" s="84">
        <f t="shared" si="476"/>
        <v>0</v>
      </c>
      <c r="AN1025" s="84">
        <f t="shared" si="477"/>
        <v>0</v>
      </c>
      <c r="AO1025" s="84">
        <f t="shared" si="462"/>
        <v>0</v>
      </c>
      <c r="AP1025" s="84">
        <f t="shared" si="463"/>
        <v>0</v>
      </c>
      <c r="AQ1025" s="84">
        <f t="shared" si="478"/>
        <v>0</v>
      </c>
      <c r="AR1025" s="84">
        <f t="shared" si="487"/>
        <v>0</v>
      </c>
      <c r="AS1025" s="84">
        <v>0</v>
      </c>
      <c r="AT1025" s="84">
        <f t="shared" si="490"/>
        <v>0</v>
      </c>
      <c r="AU1025" s="84">
        <v>0</v>
      </c>
      <c r="AV1025" s="84">
        <f t="shared" si="464"/>
        <v>0</v>
      </c>
      <c r="AW1025" s="84">
        <f t="shared" si="479"/>
        <v>0</v>
      </c>
      <c r="AX1025" s="84">
        <f t="shared" si="465"/>
        <v>0</v>
      </c>
      <c r="AY1025" s="84">
        <f t="shared" si="466"/>
        <v>0</v>
      </c>
      <c r="AZ1025" s="84">
        <f t="shared" si="480"/>
        <v>0</v>
      </c>
      <c r="BA1025" s="84">
        <f t="shared" si="467"/>
        <v>0</v>
      </c>
      <c r="BB1025" s="84">
        <f t="shared" si="468"/>
        <v>0</v>
      </c>
      <c r="BC1025" s="84">
        <f t="shared" si="481"/>
        <v>0</v>
      </c>
      <c r="BD1025" s="84">
        <f t="shared" si="488"/>
        <v>0</v>
      </c>
      <c r="BE1025" s="84">
        <v>0</v>
      </c>
      <c r="BF1025" s="84">
        <f t="shared" si="482"/>
        <v>0</v>
      </c>
      <c r="BG1025" s="84">
        <v>0</v>
      </c>
      <c r="BH1025" s="84">
        <f t="shared" si="469"/>
        <v>0</v>
      </c>
      <c r="BI1025" s="84">
        <f t="shared" si="483"/>
        <v>0</v>
      </c>
      <c r="BJ1025" s="84">
        <f t="shared" si="470"/>
        <v>0</v>
      </c>
      <c r="BK1025" s="84">
        <f t="shared" si="471"/>
        <v>0</v>
      </c>
      <c r="BL1025" s="84">
        <f t="shared" si="484"/>
        <v>0</v>
      </c>
      <c r="BM1025" s="84">
        <f t="shared" si="472"/>
        <v>0</v>
      </c>
      <c r="BN1025" s="84">
        <f t="shared" si="473"/>
        <v>0</v>
      </c>
      <c r="BO1025" s="84">
        <f t="shared" si="485"/>
        <v>0</v>
      </c>
      <c r="BP1025" s="84">
        <f t="shared" si="489"/>
        <v>0</v>
      </c>
      <c r="BQ1025" s="84">
        <v>0</v>
      </c>
      <c r="BR1025" s="84">
        <f t="shared" si="486"/>
        <v>0</v>
      </c>
      <c r="BS1025" s="84">
        <v>0</v>
      </c>
    </row>
    <row r="1026" spans="1:71" s="85" customFormat="1">
      <c r="A1026" s="69">
        <v>1017</v>
      </c>
      <c r="B1026" s="1"/>
      <c r="C1026" s="1"/>
      <c r="D1026" s="2"/>
      <c r="E1026" s="3"/>
      <c r="F1026" s="4"/>
      <c r="G1026" s="2"/>
      <c r="H1026" s="4"/>
      <c r="I1026" s="4"/>
      <c r="J1026" s="4"/>
      <c r="K1026" s="5"/>
      <c r="L1026" s="32"/>
      <c r="M1026" s="4"/>
      <c r="N1026" s="4"/>
      <c r="O1026" s="5"/>
      <c r="P1026" s="32"/>
      <c r="Q1026" s="4"/>
      <c r="R1026" s="4"/>
      <c r="S1026" s="47"/>
      <c r="T1026" s="32"/>
      <c r="U1026" s="4"/>
      <c r="V1026" s="4"/>
      <c r="W1026" s="47"/>
      <c r="X1026" s="86">
        <f>IF(Dane!$E$3=1,AL1026+AX1026+BJ1026,IF(Dane!$E$3=2,AR1026+BD1026+BP1026,AT1026+BF1026+BR1026))</f>
        <v>0</v>
      </c>
      <c r="Y1026" s="87">
        <f>IF(Dane!$E$3=1,AM1026+AY1026+BK1026,IF(Dane!$E$3=2,AS1026+BE1026+BQ1026,AU1026+BG1026+BS1026))</f>
        <v>0</v>
      </c>
      <c r="Z1026" s="87">
        <f>IF(((H1026*Dane!$C$9)-X1026)&lt;0,0,(H1026*Dane!$C$9)-X1026)</f>
        <v>0</v>
      </c>
      <c r="AA1026" s="88">
        <f>IFERROR(IF(((I1026*Dane!$C$9)-Y1026)&lt;0,0,(I1026*Dane!$C$9)-Y1026),0)</f>
        <v>0</v>
      </c>
      <c r="AB1026" s="74"/>
      <c r="AC1026" s="83">
        <f>IF(Dane!$E$3=1,AL1026,IF(Dane!$E$3=2,AR1026,AT1026))</f>
        <v>0</v>
      </c>
      <c r="AD1026" s="83">
        <f>IF(Dane!$E$3=1,AM1026,IF(Dane!$E$3=2,AS1026,AU1026))</f>
        <v>0</v>
      </c>
      <c r="AE1026" s="83">
        <f>IF(Dane!$E$3=1,AX1026,IF(Dane!$E$3=2,BD1026,BF1026))</f>
        <v>0</v>
      </c>
      <c r="AF1026" s="83">
        <f>IF(Dane!$E$3=1,AY1026,IF(Dane!$E$3=2,BE1026,BG1026))</f>
        <v>0</v>
      </c>
      <c r="AG1026" s="83">
        <f>IF(Dane!$E$3=1,BJ1026,IF(Dane!$E$3=2,BP1026,BR1026))</f>
        <v>0</v>
      </c>
      <c r="AH1026" s="83">
        <f>IF(Dane!$E$3=1,BK1026,IF(Dane!$E$3=2,BQ1026,BS1026))</f>
        <v>0</v>
      </c>
      <c r="AI1026" s="84">
        <f t="shared" si="474"/>
        <v>0</v>
      </c>
      <c r="AJ1026" s="84">
        <f t="shared" si="475"/>
        <v>0</v>
      </c>
      <c r="AK1026" s="84"/>
      <c r="AL1026" s="84">
        <f t="shared" si="461"/>
        <v>0</v>
      </c>
      <c r="AM1026" s="84">
        <f t="shared" si="476"/>
        <v>0</v>
      </c>
      <c r="AN1026" s="84">
        <f t="shared" si="477"/>
        <v>0</v>
      </c>
      <c r="AO1026" s="84">
        <f t="shared" si="462"/>
        <v>0</v>
      </c>
      <c r="AP1026" s="84">
        <f t="shared" si="463"/>
        <v>0</v>
      </c>
      <c r="AQ1026" s="84">
        <f t="shared" si="478"/>
        <v>0</v>
      </c>
      <c r="AR1026" s="84">
        <f t="shared" si="487"/>
        <v>0</v>
      </c>
      <c r="AS1026" s="84">
        <v>0</v>
      </c>
      <c r="AT1026" s="84">
        <f t="shared" si="490"/>
        <v>0</v>
      </c>
      <c r="AU1026" s="84">
        <v>0</v>
      </c>
      <c r="AV1026" s="84">
        <f t="shared" si="464"/>
        <v>0</v>
      </c>
      <c r="AW1026" s="84">
        <f t="shared" si="479"/>
        <v>0</v>
      </c>
      <c r="AX1026" s="84">
        <f t="shared" si="465"/>
        <v>0</v>
      </c>
      <c r="AY1026" s="84">
        <f t="shared" si="466"/>
        <v>0</v>
      </c>
      <c r="AZ1026" s="84">
        <f t="shared" si="480"/>
        <v>0</v>
      </c>
      <c r="BA1026" s="84">
        <f t="shared" si="467"/>
        <v>0</v>
      </c>
      <c r="BB1026" s="84">
        <f t="shared" si="468"/>
        <v>0</v>
      </c>
      <c r="BC1026" s="84">
        <f t="shared" si="481"/>
        <v>0</v>
      </c>
      <c r="BD1026" s="84">
        <f t="shared" si="488"/>
        <v>0</v>
      </c>
      <c r="BE1026" s="84">
        <v>0</v>
      </c>
      <c r="BF1026" s="84">
        <f t="shared" si="482"/>
        <v>0</v>
      </c>
      <c r="BG1026" s="84">
        <v>0</v>
      </c>
      <c r="BH1026" s="84">
        <f t="shared" si="469"/>
        <v>0</v>
      </c>
      <c r="BI1026" s="84">
        <f t="shared" si="483"/>
        <v>0</v>
      </c>
      <c r="BJ1026" s="84">
        <f t="shared" si="470"/>
        <v>0</v>
      </c>
      <c r="BK1026" s="84">
        <f t="shared" si="471"/>
        <v>0</v>
      </c>
      <c r="BL1026" s="84">
        <f t="shared" si="484"/>
        <v>0</v>
      </c>
      <c r="BM1026" s="84">
        <f t="shared" si="472"/>
        <v>0</v>
      </c>
      <c r="BN1026" s="84">
        <f t="shared" si="473"/>
        <v>0</v>
      </c>
      <c r="BO1026" s="84">
        <f t="shared" si="485"/>
        <v>0</v>
      </c>
      <c r="BP1026" s="84">
        <f t="shared" si="489"/>
        <v>0</v>
      </c>
      <c r="BQ1026" s="84">
        <v>0</v>
      </c>
      <c r="BR1026" s="84">
        <f t="shared" si="486"/>
        <v>0</v>
      </c>
      <c r="BS1026" s="84">
        <v>0</v>
      </c>
    </row>
    <row r="1027" spans="1:71" s="85" customFormat="1">
      <c r="A1027" s="69">
        <v>1018</v>
      </c>
      <c r="B1027" s="1"/>
      <c r="C1027" s="1"/>
      <c r="D1027" s="2"/>
      <c r="E1027" s="3"/>
      <c r="F1027" s="4"/>
      <c r="G1027" s="2"/>
      <c r="H1027" s="4"/>
      <c r="I1027" s="4"/>
      <c r="J1027" s="4"/>
      <c r="K1027" s="5"/>
      <c r="L1027" s="32"/>
      <c r="M1027" s="4"/>
      <c r="N1027" s="4"/>
      <c r="O1027" s="5"/>
      <c r="P1027" s="32"/>
      <c r="Q1027" s="4"/>
      <c r="R1027" s="4"/>
      <c r="S1027" s="47"/>
      <c r="T1027" s="32"/>
      <c r="U1027" s="4"/>
      <c r="V1027" s="4"/>
      <c r="W1027" s="47"/>
      <c r="X1027" s="86">
        <f>IF(Dane!$E$3=1,AL1027+AX1027+BJ1027,IF(Dane!$E$3=2,AR1027+BD1027+BP1027,AT1027+BF1027+BR1027))</f>
        <v>0</v>
      </c>
      <c r="Y1027" s="87">
        <f>IF(Dane!$E$3=1,AM1027+AY1027+BK1027,IF(Dane!$E$3=2,AS1027+BE1027+BQ1027,AU1027+BG1027+BS1027))</f>
        <v>0</v>
      </c>
      <c r="Z1027" s="87">
        <f>IF(((H1027*Dane!$C$9)-X1027)&lt;0,0,(H1027*Dane!$C$9)-X1027)</f>
        <v>0</v>
      </c>
      <c r="AA1027" s="88">
        <f>IFERROR(IF(((I1027*Dane!$C$9)-Y1027)&lt;0,0,(I1027*Dane!$C$9)-Y1027),0)</f>
        <v>0</v>
      </c>
      <c r="AB1027" s="74"/>
      <c r="AC1027" s="83">
        <f>IF(Dane!$E$3=1,AL1027,IF(Dane!$E$3=2,AR1027,AT1027))</f>
        <v>0</v>
      </c>
      <c r="AD1027" s="83">
        <f>IF(Dane!$E$3=1,AM1027,IF(Dane!$E$3=2,AS1027,AU1027))</f>
        <v>0</v>
      </c>
      <c r="AE1027" s="83">
        <f>IF(Dane!$E$3=1,AX1027,IF(Dane!$E$3=2,BD1027,BF1027))</f>
        <v>0</v>
      </c>
      <c r="AF1027" s="83">
        <f>IF(Dane!$E$3=1,AY1027,IF(Dane!$E$3=2,BE1027,BG1027))</f>
        <v>0</v>
      </c>
      <c r="AG1027" s="83">
        <f>IF(Dane!$E$3=1,BJ1027,IF(Dane!$E$3=2,BP1027,BR1027))</f>
        <v>0</v>
      </c>
      <c r="AH1027" s="83">
        <f>IF(Dane!$E$3=1,BK1027,IF(Dane!$E$3=2,BQ1027,BS1027))</f>
        <v>0</v>
      </c>
      <c r="AI1027" s="84">
        <f t="shared" si="474"/>
        <v>0</v>
      </c>
      <c r="AJ1027" s="84">
        <f t="shared" si="475"/>
        <v>0</v>
      </c>
      <c r="AK1027" s="84"/>
      <c r="AL1027" s="84">
        <f t="shared" si="461"/>
        <v>0</v>
      </c>
      <c r="AM1027" s="84">
        <f t="shared" si="476"/>
        <v>0</v>
      </c>
      <c r="AN1027" s="84">
        <f t="shared" si="477"/>
        <v>0</v>
      </c>
      <c r="AO1027" s="84">
        <f t="shared" si="462"/>
        <v>0</v>
      </c>
      <c r="AP1027" s="84">
        <f t="shared" si="463"/>
        <v>0</v>
      </c>
      <c r="AQ1027" s="84">
        <f t="shared" si="478"/>
        <v>0</v>
      </c>
      <c r="AR1027" s="84">
        <f t="shared" si="487"/>
        <v>0</v>
      </c>
      <c r="AS1027" s="84">
        <v>0</v>
      </c>
      <c r="AT1027" s="84">
        <f t="shared" si="490"/>
        <v>0</v>
      </c>
      <c r="AU1027" s="84">
        <v>0</v>
      </c>
      <c r="AV1027" s="84">
        <f t="shared" si="464"/>
        <v>0</v>
      </c>
      <c r="AW1027" s="84">
        <f t="shared" si="479"/>
        <v>0</v>
      </c>
      <c r="AX1027" s="84">
        <f t="shared" si="465"/>
        <v>0</v>
      </c>
      <c r="AY1027" s="84">
        <f t="shared" si="466"/>
        <v>0</v>
      </c>
      <c r="AZ1027" s="84">
        <f t="shared" si="480"/>
        <v>0</v>
      </c>
      <c r="BA1027" s="84">
        <f t="shared" si="467"/>
        <v>0</v>
      </c>
      <c r="BB1027" s="84">
        <f t="shared" si="468"/>
        <v>0</v>
      </c>
      <c r="BC1027" s="84">
        <f t="shared" si="481"/>
        <v>0</v>
      </c>
      <c r="BD1027" s="84">
        <f t="shared" si="488"/>
        <v>0</v>
      </c>
      <c r="BE1027" s="84">
        <v>0</v>
      </c>
      <c r="BF1027" s="84">
        <f t="shared" si="482"/>
        <v>0</v>
      </c>
      <c r="BG1027" s="84">
        <v>0</v>
      </c>
      <c r="BH1027" s="84">
        <f t="shared" si="469"/>
        <v>0</v>
      </c>
      <c r="BI1027" s="84">
        <f t="shared" si="483"/>
        <v>0</v>
      </c>
      <c r="BJ1027" s="84">
        <f t="shared" si="470"/>
        <v>0</v>
      </c>
      <c r="BK1027" s="84">
        <f t="shared" si="471"/>
        <v>0</v>
      </c>
      <c r="BL1027" s="84">
        <f t="shared" si="484"/>
        <v>0</v>
      </c>
      <c r="BM1027" s="84">
        <f t="shared" si="472"/>
        <v>0</v>
      </c>
      <c r="BN1027" s="84">
        <f t="shared" si="473"/>
        <v>0</v>
      </c>
      <c r="BO1027" s="84">
        <f t="shared" si="485"/>
        <v>0</v>
      </c>
      <c r="BP1027" s="84">
        <f t="shared" si="489"/>
        <v>0</v>
      </c>
      <c r="BQ1027" s="84">
        <v>0</v>
      </c>
      <c r="BR1027" s="84">
        <f t="shared" si="486"/>
        <v>0</v>
      </c>
      <c r="BS1027" s="84">
        <v>0</v>
      </c>
    </row>
    <row r="1028" spans="1:71" s="85" customFormat="1">
      <c r="A1028" s="69">
        <v>1019</v>
      </c>
      <c r="B1028" s="1"/>
      <c r="C1028" s="1"/>
      <c r="D1028" s="2"/>
      <c r="E1028" s="3"/>
      <c r="F1028" s="4"/>
      <c r="G1028" s="2"/>
      <c r="H1028" s="4"/>
      <c r="I1028" s="4"/>
      <c r="J1028" s="4"/>
      <c r="K1028" s="5"/>
      <c r="L1028" s="32"/>
      <c r="M1028" s="4"/>
      <c r="N1028" s="4"/>
      <c r="O1028" s="5"/>
      <c r="P1028" s="32"/>
      <c r="Q1028" s="4"/>
      <c r="R1028" s="4"/>
      <c r="S1028" s="47"/>
      <c r="T1028" s="32"/>
      <c r="U1028" s="4"/>
      <c r="V1028" s="4"/>
      <c r="W1028" s="47"/>
      <c r="X1028" s="86">
        <f>IF(Dane!$E$3=1,AL1028+AX1028+BJ1028,IF(Dane!$E$3=2,AR1028+BD1028+BP1028,AT1028+BF1028+BR1028))</f>
        <v>0</v>
      </c>
      <c r="Y1028" s="87">
        <f>IF(Dane!$E$3=1,AM1028+AY1028+BK1028,IF(Dane!$E$3=2,AS1028+BE1028+BQ1028,AU1028+BG1028+BS1028))</f>
        <v>0</v>
      </c>
      <c r="Z1028" s="87">
        <f>IF(((H1028*Dane!$C$9)-X1028)&lt;0,0,(H1028*Dane!$C$9)-X1028)</f>
        <v>0</v>
      </c>
      <c r="AA1028" s="88">
        <f>IFERROR(IF(((I1028*Dane!$C$9)-Y1028)&lt;0,0,(I1028*Dane!$C$9)-Y1028),0)</f>
        <v>0</v>
      </c>
      <c r="AB1028" s="74"/>
      <c r="AC1028" s="83">
        <f>IF(Dane!$E$3=1,AL1028,IF(Dane!$E$3=2,AR1028,AT1028))</f>
        <v>0</v>
      </c>
      <c r="AD1028" s="83">
        <f>IF(Dane!$E$3=1,AM1028,IF(Dane!$E$3=2,AS1028,AU1028))</f>
        <v>0</v>
      </c>
      <c r="AE1028" s="83">
        <f>IF(Dane!$E$3=1,AX1028,IF(Dane!$E$3=2,BD1028,BF1028))</f>
        <v>0</v>
      </c>
      <c r="AF1028" s="83">
        <f>IF(Dane!$E$3=1,AY1028,IF(Dane!$E$3=2,BE1028,BG1028))</f>
        <v>0</v>
      </c>
      <c r="AG1028" s="83">
        <f>IF(Dane!$E$3=1,BJ1028,IF(Dane!$E$3=2,BP1028,BR1028))</f>
        <v>0</v>
      </c>
      <c r="AH1028" s="83">
        <f>IF(Dane!$E$3=1,BK1028,IF(Dane!$E$3=2,BQ1028,BS1028))</f>
        <v>0</v>
      </c>
      <c r="AI1028" s="84">
        <f t="shared" si="474"/>
        <v>0</v>
      </c>
      <c r="AJ1028" s="84">
        <f t="shared" si="475"/>
        <v>0</v>
      </c>
      <c r="AK1028" s="84"/>
      <c r="AL1028" s="84">
        <f t="shared" si="461"/>
        <v>0</v>
      </c>
      <c r="AM1028" s="84">
        <f t="shared" si="476"/>
        <v>0</v>
      </c>
      <c r="AN1028" s="84">
        <f t="shared" si="477"/>
        <v>0</v>
      </c>
      <c r="AO1028" s="84">
        <f t="shared" si="462"/>
        <v>0</v>
      </c>
      <c r="AP1028" s="84">
        <f t="shared" si="463"/>
        <v>0</v>
      </c>
      <c r="AQ1028" s="84">
        <f t="shared" si="478"/>
        <v>0</v>
      </c>
      <c r="AR1028" s="84">
        <f t="shared" si="487"/>
        <v>0</v>
      </c>
      <c r="AS1028" s="84">
        <v>0</v>
      </c>
      <c r="AT1028" s="84">
        <f t="shared" si="490"/>
        <v>0</v>
      </c>
      <c r="AU1028" s="84">
        <v>0</v>
      </c>
      <c r="AV1028" s="84">
        <f t="shared" si="464"/>
        <v>0</v>
      </c>
      <c r="AW1028" s="84">
        <f t="shared" si="479"/>
        <v>0</v>
      </c>
      <c r="AX1028" s="84">
        <f t="shared" si="465"/>
        <v>0</v>
      </c>
      <c r="AY1028" s="84">
        <f t="shared" si="466"/>
        <v>0</v>
      </c>
      <c r="AZ1028" s="84">
        <f t="shared" si="480"/>
        <v>0</v>
      </c>
      <c r="BA1028" s="84">
        <f t="shared" si="467"/>
        <v>0</v>
      </c>
      <c r="BB1028" s="84">
        <f t="shared" si="468"/>
        <v>0</v>
      </c>
      <c r="BC1028" s="84">
        <f t="shared" si="481"/>
        <v>0</v>
      </c>
      <c r="BD1028" s="84">
        <f t="shared" si="488"/>
        <v>0</v>
      </c>
      <c r="BE1028" s="84">
        <v>0</v>
      </c>
      <c r="BF1028" s="84">
        <f t="shared" si="482"/>
        <v>0</v>
      </c>
      <c r="BG1028" s="84">
        <v>0</v>
      </c>
      <c r="BH1028" s="84">
        <f t="shared" si="469"/>
        <v>0</v>
      </c>
      <c r="BI1028" s="84">
        <f t="shared" si="483"/>
        <v>0</v>
      </c>
      <c r="BJ1028" s="84">
        <f t="shared" si="470"/>
        <v>0</v>
      </c>
      <c r="BK1028" s="84">
        <f t="shared" si="471"/>
        <v>0</v>
      </c>
      <c r="BL1028" s="84">
        <f t="shared" si="484"/>
        <v>0</v>
      </c>
      <c r="BM1028" s="84">
        <f t="shared" si="472"/>
        <v>0</v>
      </c>
      <c r="BN1028" s="84">
        <f t="shared" si="473"/>
        <v>0</v>
      </c>
      <c r="BO1028" s="84">
        <f t="shared" si="485"/>
        <v>0</v>
      </c>
      <c r="BP1028" s="84">
        <f t="shared" si="489"/>
        <v>0</v>
      </c>
      <c r="BQ1028" s="84">
        <v>0</v>
      </c>
      <c r="BR1028" s="84">
        <f t="shared" si="486"/>
        <v>0</v>
      </c>
      <c r="BS1028" s="84">
        <v>0</v>
      </c>
    </row>
    <row r="1029" spans="1:71" s="85" customFormat="1">
      <c r="A1029" s="69">
        <v>1020</v>
      </c>
      <c r="B1029" s="1"/>
      <c r="C1029" s="1"/>
      <c r="D1029" s="2"/>
      <c r="E1029" s="3"/>
      <c r="F1029" s="4"/>
      <c r="G1029" s="2"/>
      <c r="H1029" s="4"/>
      <c r="I1029" s="4"/>
      <c r="J1029" s="4"/>
      <c r="K1029" s="5"/>
      <c r="L1029" s="32"/>
      <c r="M1029" s="4"/>
      <c r="N1029" s="4"/>
      <c r="O1029" s="5"/>
      <c r="P1029" s="32"/>
      <c r="Q1029" s="4"/>
      <c r="R1029" s="4"/>
      <c r="S1029" s="47"/>
      <c r="T1029" s="32"/>
      <c r="U1029" s="4"/>
      <c r="V1029" s="4"/>
      <c r="W1029" s="47"/>
      <c r="X1029" s="86">
        <f>IF(Dane!$E$3=1,AL1029+AX1029+BJ1029,IF(Dane!$E$3=2,AR1029+BD1029+BP1029,AT1029+BF1029+BR1029))</f>
        <v>0</v>
      </c>
      <c r="Y1029" s="87">
        <f>IF(Dane!$E$3=1,AM1029+AY1029+BK1029,IF(Dane!$E$3=2,AS1029+BE1029+BQ1029,AU1029+BG1029+BS1029))</f>
        <v>0</v>
      </c>
      <c r="Z1029" s="87">
        <f>IF(((H1029*Dane!$C$9)-X1029)&lt;0,0,(H1029*Dane!$C$9)-X1029)</f>
        <v>0</v>
      </c>
      <c r="AA1029" s="88">
        <f>IFERROR(IF(((I1029*Dane!$C$9)-Y1029)&lt;0,0,(I1029*Dane!$C$9)-Y1029),0)</f>
        <v>0</v>
      </c>
      <c r="AB1029" s="74"/>
      <c r="AC1029" s="83">
        <f>IF(Dane!$E$3=1,AL1029,IF(Dane!$E$3=2,AR1029,AT1029))</f>
        <v>0</v>
      </c>
      <c r="AD1029" s="83">
        <f>IF(Dane!$E$3=1,AM1029,IF(Dane!$E$3=2,AS1029,AU1029))</f>
        <v>0</v>
      </c>
      <c r="AE1029" s="83">
        <f>IF(Dane!$E$3=1,AX1029,IF(Dane!$E$3=2,BD1029,BF1029))</f>
        <v>0</v>
      </c>
      <c r="AF1029" s="83">
        <f>IF(Dane!$E$3=1,AY1029,IF(Dane!$E$3=2,BE1029,BG1029))</f>
        <v>0</v>
      </c>
      <c r="AG1029" s="83">
        <f>IF(Dane!$E$3=1,BJ1029,IF(Dane!$E$3=2,BP1029,BR1029))</f>
        <v>0</v>
      </c>
      <c r="AH1029" s="83">
        <f>IF(Dane!$E$3=1,BK1029,IF(Dane!$E$3=2,BQ1029,BS1029))</f>
        <v>0</v>
      </c>
      <c r="AI1029" s="84">
        <f t="shared" si="474"/>
        <v>0</v>
      </c>
      <c r="AJ1029" s="84">
        <f t="shared" si="475"/>
        <v>0</v>
      </c>
      <c r="AK1029" s="84"/>
      <c r="AL1029" s="84">
        <f t="shared" si="461"/>
        <v>0</v>
      </c>
      <c r="AM1029" s="84">
        <f t="shared" si="476"/>
        <v>0</v>
      </c>
      <c r="AN1029" s="84">
        <f t="shared" si="477"/>
        <v>0</v>
      </c>
      <c r="AO1029" s="84">
        <f t="shared" si="462"/>
        <v>0</v>
      </c>
      <c r="AP1029" s="84">
        <f t="shared" si="463"/>
        <v>0</v>
      </c>
      <c r="AQ1029" s="84">
        <f t="shared" si="478"/>
        <v>0</v>
      </c>
      <c r="AR1029" s="84">
        <f t="shared" si="487"/>
        <v>0</v>
      </c>
      <c r="AS1029" s="84">
        <v>0</v>
      </c>
      <c r="AT1029" s="84">
        <f t="shared" si="490"/>
        <v>0</v>
      </c>
      <c r="AU1029" s="84">
        <v>0</v>
      </c>
      <c r="AV1029" s="84">
        <f t="shared" si="464"/>
        <v>0</v>
      </c>
      <c r="AW1029" s="84">
        <f t="shared" si="479"/>
        <v>0</v>
      </c>
      <c r="AX1029" s="84">
        <f t="shared" si="465"/>
        <v>0</v>
      </c>
      <c r="AY1029" s="84">
        <f t="shared" si="466"/>
        <v>0</v>
      </c>
      <c r="AZ1029" s="84">
        <f t="shared" si="480"/>
        <v>0</v>
      </c>
      <c r="BA1029" s="84">
        <f t="shared" si="467"/>
        <v>0</v>
      </c>
      <c r="BB1029" s="84">
        <f t="shared" si="468"/>
        <v>0</v>
      </c>
      <c r="BC1029" s="84">
        <f t="shared" si="481"/>
        <v>0</v>
      </c>
      <c r="BD1029" s="84">
        <f t="shared" si="488"/>
        <v>0</v>
      </c>
      <c r="BE1029" s="84">
        <v>0</v>
      </c>
      <c r="BF1029" s="84">
        <f t="shared" si="482"/>
        <v>0</v>
      </c>
      <c r="BG1029" s="84">
        <v>0</v>
      </c>
      <c r="BH1029" s="84">
        <f t="shared" si="469"/>
        <v>0</v>
      </c>
      <c r="BI1029" s="84">
        <f t="shared" si="483"/>
        <v>0</v>
      </c>
      <c r="BJ1029" s="84">
        <f t="shared" si="470"/>
        <v>0</v>
      </c>
      <c r="BK1029" s="84">
        <f t="shared" si="471"/>
        <v>0</v>
      </c>
      <c r="BL1029" s="84">
        <f t="shared" si="484"/>
        <v>0</v>
      </c>
      <c r="BM1029" s="84">
        <f t="shared" si="472"/>
        <v>0</v>
      </c>
      <c r="BN1029" s="84">
        <f t="shared" si="473"/>
        <v>0</v>
      </c>
      <c r="BO1029" s="84">
        <f t="shared" si="485"/>
        <v>0</v>
      </c>
      <c r="BP1029" s="84">
        <f t="shared" si="489"/>
        <v>0</v>
      </c>
      <c r="BQ1029" s="84">
        <v>0</v>
      </c>
      <c r="BR1029" s="84">
        <f t="shared" si="486"/>
        <v>0</v>
      </c>
      <c r="BS1029" s="84">
        <v>0</v>
      </c>
    </row>
    <row r="1030" spans="1:71" s="85" customFormat="1">
      <c r="A1030" s="69">
        <v>1021</v>
      </c>
      <c r="B1030" s="1"/>
      <c r="C1030" s="1"/>
      <c r="D1030" s="2"/>
      <c r="E1030" s="3"/>
      <c r="F1030" s="4"/>
      <c r="G1030" s="2"/>
      <c r="H1030" s="4"/>
      <c r="I1030" s="4"/>
      <c r="J1030" s="4"/>
      <c r="K1030" s="5"/>
      <c r="L1030" s="32"/>
      <c r="M1030" s="4"/>
      <c r="N1030" s="4"/>
      <c r="O1030" s="5"/>
      <c r="P1030" s="32"/>
      <c r="Q1030" s="4"/>
      <c r="R1030" s="4"/>
      <c r="S1030" s="47"/>
      <c r="T1030" s="32"/>
      <c r="U1030" s="4"/>
      <c r="V1030" s="4"/>
      <c r="W1030" s="47"/>
      <c r="X1030" s="86">
        <f>IF(Dane!$E$3=1,AL1030+AX1030+BJ1030,IF(Dane!$E$3=2,AR1030+BD1030+BP1030,AT1030+BF1030+BR1030))</f>
        <v>0</v>
      </c>
      <c r="Y1030" s="87">
        <f>IF(Dane!$E$3=1,AM1030+AY1030+BK1030,IF(Dane!$E$3=2,AS1030+BE1030+BQ1030,AU1030+BG1030+BS1030))</f>
        <v>0</v>
      </c>
      <c r="Z1030" s="87">
        <f>IF(((H1030*Dane!$C$9)-X1030)&lt;0,0,(H1030*Dane!$C$9)-X1030)</f>
        <v>0</v>
      </c>
      <c r="AA1030" s="88">
        <f>IFERROR(IF(((I1030*Dane!$C$9)-Y1030)&lt;0,0,(I1030*Dane!$C$9)-Y1030),0)</f>
        <v>0</v>
      </c>
      <c r="AB1030" s="74"/>
      <c r="AC1030" s="83">
        <f>IF(Dane!$E$3=1,AL1030,IF(Dane!$E$3=2,AR1030,AT1030))</f>
        <v>0</v>
      </c>
      <c r="AD1030" s="83">
        <f>IF(Dane!$E$3=1,AM1030,IF(Dane!$E$3=2,AS1030,AU1030))</f>
        <v>0</v>
      </c>
      <c r="AE1030" s="83">
        <f>IF(Dane!$E$3=1,AX1030,IF(Dane!$E$3=2,BD1030,BF1030))</f>
        <v>0</v>
      </c>
      <c r="AF1030" s="83">
        <f>IF(Dane!$E$3=1,AY1030,IF(Dane!$E$3=2,BE1030,BG1030))</f>
        <v>0</v>
      </c>
      <c r="AG1030" s="83">
        <f>IF(Dane!$E$3=1,BJ1030,IF(Dane!$E$3=2,BP1030,BR1030))</f>
        <v>0</v>
      </c>
      <c r="AH1030" s="83">
        <f>IF(Dane!$E$3=1,BK1030,IF(Dane!$E$3=2,BQ1030,BS1030))</f>
        <v>0</v>
      </c>
      <c r="AI1030" s="84">
        <f t="shared" si="474"/>
        <v>0</v>
      </c>
      <c r="AJ1030" s="84">
        <f t="shared" si="475"/>
        <v>0</v>
      </c>
      <c r="AK1030" s="84"/>
      <c r="AL1030" s="84">
        <f t="shared" si="461"/>
        <v>0</v>
      </c>
      <c r="AM1030" s="84">
        <f t="shared" si="476"/>
        <v>0</v>
      </c>
      <c r="AN1030" s="84">
        <f t="shared" si="477"/>
        <v>0</v>
      </c>
      <c r="AO1030" s="84">
        <f t="shared" si="462"/>
        <v>0</v>
      </c>
      <c r="AP1030" s="84">
        <f t="shared" si="463"/>
        <v>0</v>
      </c>
      <c r="AQ1030" s="84">
        <f t="shared" si="478"/>
        <v>0</v>
      </c>
      <c r="AR1030" s="84">
        <f t="shared" si="487"/>
        <v>0</v>
      </c>
      <c r="AS1030" s="84">
        <v>0</v>
      </c>
      <c r="AT1030" s="84">
        <f t="shared" si="490"/>
        <v>0</v>
      </c>
      <c r="AU1030" s="84">
        <v>0</v>
      </c>
      <c r="AV1030" s="84">
        <f t="shared" si="464"/>
        <v>0</v>
      </c>
      <c r="AW1030" s="84">
        <f t="shared" si="479"/>
        <v>0</v>
      </c>
      <c r="AX1030" s="84">
        <f t="shared" si="465"/>
        <v>0</v>
      </c>
      <c r="AY1030" s="84">
        <f t="shared" si="466"/>
        <v>0</v>
      </c>
      <c r="AZ1030" s="84">
        <f t="shared" si="480"/>
        <v>0</v>
      </c>
      <c r="BA1030" s="84">
        <f t="shared" si="467"/>
        <v>0</v>
      </c>
      <c r="BB1030" s="84">
        <f t="shared" si="468"/>
        <v>0</v>
      </c>
      <c r="BC1030" s="84">
        <f t="shared" si="481"/>
        <v>0</v>
      </c>
      <c r="BD1030" s="84">
        <f t="shared" si="488"/>
        <v>0</v>
      </c>
      <c r="BE1030" s="84">
        <v>0</v>
      </c>
      <c r="BF1030" s="84">
        <f t="shared" si="482"/>
        <v>0</v>
      </c>
      <c r="BG1030" s="84">
        <v>0</v>
      </c>
      <c r="BH1030" s="84">
        <f t="shared" si="469"/>
        <v>0</v>
      </c>
      <c r="BI1030" s="84">
        <f t="shared" si="483"/>
        <v>0</v>
      </c>
      <c r="BJ1030" s="84">
        <f t="shared" si="470"/>
        <v>0</v>
      </c>
      <c r="BK1030" s="84">
        <f t="shared" si="471"/>
        <v>0</v>
      </c>
      <c r="BL1030" s="84">
        <f t="shared" si="484"/>
        <v>0</v>
      </c>
      <c r="BM1030" s="84">
        <f t="shared" si="472"/>
        <v>0</v>
      </c>
      <c r="BN1030" s="84">
        <f t="shared" si="473"/>
        <v>0</v>
      </c>
      <c r="BO1030" s="84">
        <f t="shared" si="485"/>
        <v>0</v>
      </c>
      <c r="BP1030" s="84">
        <f t="shared" si="489"/>
        <v>0</v>
      </c>
      <c r="BQ1030" s="84">
        <v>0</v>
      </c>
      <c r="BR1030" s="84">
        <f t="shared" si="486"/>
        <v>0</v>
      </c>
      <c r="BS1030" s="84">
        <v>0</v>
      </c>
    </row>
    <row r="1031" spans="1:71" s="85" customFormat="1">
      <c r="A1031" s="69">
        <v>1022</v>
      </c>
      <c r="B1031" s="1"/>
      <c r="C1031" s="1"/>
      <c r="D1031" s="2"/>
      <c r="E1031" s="3"/>
      <c r="F1031" s="4"/>
      <c r="G1031" s="2"/>
      <c r="H1031" s="4"/>
      <c r="I1031" s="4"/>
      <c r="J1031" s="4"/>
      <c r="K1031" s="5"/>
      <c r="L1031" s="32"/>
      <c r="M1031" s="4"/>
      <c r="N1031" s="4"/>
      <c r="O1031" s="5"/>
      <c r="P1031" s="32"/>
      <c r="Q1031" s="4"/>
      <c r="R1031" s="4"/>
      <c r="S1031" s="47"/>
      <c r="T1031" s="32"/>
      <c r="U1031" s="4"/>
      <c r="V1031" s="4"/>
      <c r="W1031" s="47"/>
      <c r="X1031" s="86">
        <f>IF(Dane!$E$3=1,AL1031+AX1031+BJ1031,IF(Dane!$E$3=2,AR1031+BD1031+BP1031,AT1031+BF1031+BR1031))</f>
        <v>0</v>
      </c>
      <c r="Y1031" s="87">
        <f>IF(Dane!$E$3=1,AM1031+AY1031+BK1031,IF(Dane!$E$3=2,AS1031+BE1031+BQ1031,AU1031+BG1031+BS1031))</f>
        <v>0</v>
      </c>
      <c r="Z1031" s="87">
        <f>IF(((H1031*Dane!$C$9)-X1031)&lt;0,0,(H1031*Dane!$C$9)-X1031)</f>
        <v>0</v>
      </c>
      <c r="AA1031" s="88">
        <f>IFERROR(IF(((I1031*Dane!$C$9)-Y1031)&lt;0,0,(I1031*Dane!$C$9)-Y1031),0)</f>
        <v>0</v>
      </c>
      <c r="AB1031" s="74"/>
      <c r="AC1031" s="83">
        <f>IF(Dane!$E$3=1,AL1031,IF(Dane!$E$3=2,AR1031,AT1031))</f>
        <v>0</v>
      </c>
      <c r="AD1031" s="83">
        <f>IF(Dane!$E$3=1,AM1031,IF(Dane!$E$3=2,AS1031,AU1031))</f>
        <v>0</v>
      </c>
      <c r="AE1031" s="83">
        <f>IF(Dane!$E$3=1,AX1031,IF(Dane!$E$3=2,BD1031,BF1031))</f>
        <v>0</v>
      </c>
      <c r="AF1031" s="83">
        <f>IF(Dane!$E$3=1,AY1031,IF(Dane!$E$3=2,BE1031,BG1031))</f>
        <v>0</v>
      </c>
      <c r="AG1031" s="83">
        <f>IF(Dane!$E$3=1,BJ1031,IF(Dane!$E$3=2,BP1031,BR1031))</f>
        <v>0</v>
      </c>
      <c r="AH1031" s="83">
        <f>IF(Dane!$E$3=1,BK1031,IF(Dane!$E$3=2,BQ1031,BS1031))</f>
        <v>0</v>
      </c>
      <c r="AI1031" s="84">
        <f t="shared" si="474"/>
        <v>0</v>
      </c>
      <c r="AJ1031" s="84">
        <f t="shared" si="475"/>
        <v>0</v>
      </c>
      <c r="AK1031" s="84"/>
      <c r="AL1031" s="84">
        <f t="shared" si="461"/>
        <v>0</v>
      </c>
      <c r="AM1031" s="84">
        <f t="shared" si="476"/>
        <v>0</v>
      </c>
      <c r="AN1031" s="84">
        <f t="shared" si="477"/>
        <v>0</v>
      </c>
      <c r="AO1031" s="84">
        <f t="shared" si="462"/>
        <v>0</v>
      </c>
      <c r="AP1031" s="84">
        <f t="shared" si="463"/>
        <v>0</v>
      </c>
      <c r="AQ1031" s="84">
        <f t="shared" si="478"/>
        <v>0</v>
      </c>
      <c r="AR1031" s="84">
        <f t="shared" si="487"/>
        <v>0</v>
      </c>
      <c r="AS1031" s="84">
        <v>0</v>
      </c>
      <c r="AT1031" s="84">
        <f t="shared" si="490"/>
        <v>0</v>
      </c>
      <c r="AU1031" s="84">
        <v>0</v>
      </c>
      <c r="AV1031" s="84">
        <f t="shared" si="464"/>
        <v>0</v>
      </c>
      <c r="AW1031" s="84">
        <f t="shared" si="479"/>
        <v>0</v>
      </c>
      <c r="AX1031" s="84">
        <f t="shared" si="465"/>
        <v>0</v>
      </c>
      <c r="AY1031" s="84">
        <f t="shared" si="466"/>
        <v>0</v>
      </c>
      <c r="AZ1031" s="84">
        <f t="shared" si="480"/>
        <v>0</v>
      </c>
      <c r="BA1031" s="84">
        <f t="shared" si="467"/>
        <v>0</v>
      </c>
      <c r="BB1031" s="84">
        <f t="shared" si="468"/>
        <v>0</v>
      </c>
      <c r="BC1031" s="84">
        <f t="shared" si="481"/>
        <v>0</v>
      </c>
      <c r="BD1031" s="84">
        <f t="shared" si="488"/>
        <v>0</v>
      </c>
      <c r="BE1031" s="84">
        <v>0</v>
      </c>
      <c r="BF1031" s="84">
        <f t="shared" si="482"/>
        <v>0</v>
      </c>
      <c r="BG1031" s="84">
        <v>0</v>
      </c>
      <c r="BH1031" s="84">
        <f t="shared" si="469"/>
        <v>0</v>
      </c>
      <c r="BI1031" s="84">
        <f t="shared" si="483"/>
        <v>0</v>
      </c>
      <c r="BJ1031" s="84">
        <f t="shared" si="470"/>
        <v>0</v>
      </c>
      <c r="BK1031" s="84">
        <f t="shared" si="471"/>
        <v>0</v>
      </c>
      <c r="BL1031" s="84">
        <f t="shared" si="484"/>
        <v>0</v>
      </c>
      <c r="BM1031" s="84">
        <f t="shared" si="472"/>
        <v>0</v>
      </c>
      <c r="BN1031" s="84">
        <f t="shared" si="473"/>
        <v>0</v>
      </c>
      <c r="BO1031" s="84">
        <f t="shared" si="485"/>
        <v>0</v>
      </c>
      <c r="BP1031" s="84">
        <f t="shared" si="489"/>
        <v>0</v>
      </c>
      <c r="BQ1031" s="84">
        <v>0</v>
      </c>
      <c r="BR1031" s="84">
        <f t="shared" si="486"/>
        <v>0</v>
      </c>
      <c r="BS1031" s="84">
        <v>0</v>
      </c>
    </row>
    <row r="1032" spans="1:71" s="85" customFormat="1">
      <c r="A1032" s="69">
        <v>1023</v>
      </c>
      <c r="B1032" s="1"/>
      <c r="C1032" s="1"/>
      <c r="D1032" s="2"/>
      <c r="E1032" s="3"/>
      <c r="F1032" s="4"/>
      <c r="G1032" s="2"/>
      <c r="H1032" s="4"/>
      <c r="I1032" s="4"/>
      <c r="J1032" s="4"/>
      <c r="K1032" s="5"/>
      <c r="L1032" s="32"/>
      <c r="M1032" s="4"/>
      <c r="N1032" s="4"/>
      <c r="O1032" s="5"/>
      <c r="P1032" s="32"/>
      <c r="Q1032" s="4"/>
      <c r="R1032" s="4"/>
      <c r="S1032" s="47"/>
      <c r="T1032" s="32"/>
      <c r="U1032" s="4"/>
      <c r="V1032" s="4"/>
      <c r="W1032" s="47"/>
      <c r="X1032" s="86">
        <f>IF(Dane!$E$3=1,AL1032+AX1032+BJ1032,IF(Dane!$E$3=2,AR1032+BD1032+BP1032,AT1032+BF1032+BR1032))</f>
        <v>0</v>
      </c>
      <c r="Y1032" s="87">
        <f>IF(Dane!$E$3=1,AM1032+AY1032+BK1032,IF(Dane!$E$3=2,AS1032+BE1032+BQ1032,AU1032+BG1032+BS1032))</f>
        <v>0</v>
      </c>
      <c r="Z1032" s="87">
        <f>IF(((H1032*Dane!$C$9)-X1032)&lt;0,0,(H1032*Dane!$C$9)-X1032)</f>
        <v>0</v>
      </c>
      <c r="AA1032" s="88">
        <f>IFERROR(IF(((I1032*Dane!$C$9)-Y1032)&lt;0,0,(I1032*Dane!$C$9)-Y1032),0)</f>
        <v>0</v>
      </c>
      <c r="AB1032" s="74"/>
      <c r="AC1032" s="83">
        <f>IF(Dane!$E$3=1,AL1032,IF(Dane!$E$3=2,AR1032,AT1032))</f>
        <v>0</v>
      </c>
      <c r="AD1032" s="83">
        <f>IF(Dane!$E$3=1,AM1032,IF(Dane!$E$3=2,AS1032,AU1032))</f>
        <v>0</v>
      </c>
      <c r="AE1032" s="83">
        <f>IF(Dane!$E$3=1,AX1032,IF(Dane!$E$3=2,BD1032,BF1032))</f>
        <v>0</v>
      </c>
      <c r="AF1032" s="83">
        <f>IF(Dane!$E$3=1,AY1032,IF(Dane!$E$3=2,BE1032,BG1032))</f>
        <v>0</v>
      </c>
      <c r="AG1032" s="83">
        <f>IF(Dane!$E$3=1,BJ1032,IF(Dane!$E$3=2,BP1032,BR1032))</f>
        <v>0</v>
      </c>
      <c r="AH1032" s="83">
        <f>IF(Dane!$E$3=1,BK1032,IF(Dane!$E$3=2,BQ1032,BS1032))</f>
        <v>0</v>
      </c>
      <c r="AI1032" s="84">
        <f t="shared" si="474"/>
        <v>0</v>
      </c>
      <c r="AJ1032" s="84">
        <f t="shared" si="475"/>
        <v>0</v>
      </c>
      <c r="AK1032" s="84"/>
      <c r="AL1032" s="84">
        <f t="shared" si="461"/>
        <v>0</v>
      </c>
      <c r="AM1032" s="84">
        <f t="shared" si="476"/>
        <v>0</v>
      </c>
      <c r="AN1032" s="84">
        <f t="shared" si="477"/>
        <v>0</v>
      </c>
      <c r="AO1032" s="84">
        <f t="shared" si="462"/>
        <v>0</v>
      </c>
      <c r="AP1032" s="84">
        <f t="shared" si="463"/>
        <v>0</v>
      </c>
      <c r="AQ1032" s="84">
        <f t="shared" si="478"/>
        <v>0</v>
      </c>
      <c r="AR1032" s="84">
        <f t="shared" si="487"/>
        <v>0</v>
      </c>
      <c r="AS1032" s="84">
        <v>0</v>
      </c>
      <c r="AT1032" s="84">
        <f t="shared" si="490"/>
        <v>0</v>
      </c>
      <c r="AU1032" s="84">
        <v>0</v>
      </c>
      <c r="AV1032" s="84">
        <f t="shared" si="464"/>
        <v>0</v>
      </c>
      <c r="AW1032" s="84">
        <f t="shared" si="479"/>
        <v>0</v>
      </c>
      <c r="AX1032" s="84">
        <f t="shared" si="465"/>
        <v>0</v>
      </c>
      <c r="AY1032" s="84">
        <f t="shared" si="466"/>
        <v>0</v>
      </c>
      <c r="AZ1032" s="84">
        <f t="shared" si="480"/>
        <v>0</v>
      </c>
      <c r="BA1032" s="84">
        <f t="shared" si="467"/>
        <v>0</v>
      </c>
      <c r="BB1032" s="84">
        <f t="shared" si="468"/>
        <v>0</v>
      </c>
      <c r="BC1032" s="84">
        <f t="shared" si="481"/>
        <v>0</v>
      </c>
      <c r="BD1032" s="84">
        <f t="shared" si="488"/>
        <v>0</v>
      </c>
      <c r="BE1032" s="84">
        <v>0</v>
      </c>
      <c r="BF1032" s="84">
        <f t="shared" si="482"/>
        <v>0</v>
      </c>
      <c r="BG1032" s="84">
        <v>0</v>
      </c>
      <c r="BH1032" s="84">
        <f t="shared" si="469"/>
        <v>0</v>
      </c>
      <c r="BI1032" s="84">
        <f t="shared" si="483"/>
        <v>0</v>
      </c>
      <c r="BJ1032" s="84">
        <f t="shared" si="470"/>
        <v>0</v>
      </c>
      <c r="BK1032" s="84">
        <f t="shared" si="471"/>
        <v>0</v>
      </c>
      <c r="BL1032" s="84">
        <f t="shared" si="484"/>
        <v>0</v>
      </c>
      <c r="BM1032" s="84">
        <f t="shared" si="472"/>
        <v>0</v>
      </c>
      <c r="BN1032" s="84">
        <f t="shared" si="473"/>
        <v>0</v>
      </c>
      <c r="BO1032" s="84">
        <f t="shared" si="485"/>
        <v>0</v>
      </c>
      <c r="BP1032" s="84">
        <f t="shared" si="489"/>
        <v>0</v>
      </c>
      <c r="BQ1032" s="84">
        <v>0</v>
      </c>
      <c r="BR1032" s="84">
        <f t="shared" si="486"/>
        <v>0</v>
      </c>
      <c r="BS1032" s="84">
        <v>0</v>
      </c>
    </row>
    <row r="1033" spans="1:71" s="85" customFormat="1">
      <c r="A1033" s="69">
        <v>1024</v>
      </c>
      <c r="B1033" s="1"/>
      <c r="C1033" s="1"/>
      <c r="D1033" s="2"/>
      <c r="E1033" s="3"/>
      <c r="F1033" s="4"/>
      <c r="G1033" s="2"/>
      <c r="H1033" s="4"/>
      <c r="I1033" s="4"/>
      <c r="J1033" s="4"/>
      <c r="K1033" s="5"/>
      <c r="L1033" s="32"/>
      <c r="M1033" s="4"/>
      <c r="N1033" s="4"/>
      <c r="O1033" s="5"/>
      <c r="P1033" s="32"/>
      <c r="Q1033" s="4"/>
      <c r="R1033" s="4"/>
      <c r="S1033" s="47"/>
      <c r="T1033" s="32"/>
      <c r="U1033" s="4"/>
      <c r="V1033" s="4"/>
      <c r="W1033" s="47"/>
      <c r="X1033" s="86">
        <f>IF(Dane!$E$3=1,AL1033+AX1033+BJ1033,IF(Dane!$E$3=2,AR1033+BD1033+BP1033,AT1033+BF1033+BR1033))</f>
        <v>0</v>
      </c>
      <c r="Y1033" s="87">
        <f>IF(Dane!$E$3=1,AM1033+AY1033+BK1033,IF(Dane!$E$3=2,AS1033+BE1033+BQ1033,AU1033+BG1033+BS1033))</f>
        <v>0</v>
      </c>
      <c r="Z1033" s="87">
        <f>IF(((H1033*Dane!$C$9)-X1033)&lt;0,0,(H1033*Dane!$C$9)-X1033)</f>
        <v>0</v>
      </c>
      <c r="AA1033" s="88">
        <f>IFERROR(IF(((I1033*Dane!$C$9)-Y1033)&lt;0,0,(I1033*Dane!$C$9)-Y1033),0)</f>
        <v>0</v>
      </c>
      <c r="AB1033" s="74"/>
      <c r="AC1033" s="83">
        <f>IF(Dane!$E$3=1,AL1033,IF(Dane!$E$3=2,AR1033,AT1033))</f>
        <v>0</v>
      </c>
      <c r="AD1033" s="83">
        <f>IF(Dane!$E$3=1,AM1033,IF(Dane!$E$3=2,AS1033,AU1033))</f>
        <v>0</v>
      </c>
      <c r="AE1033" s="83">
        <f>IF(Dane!$E$3=1,AX1033,IF(Dane!$E$3=2,BD1033,BF1033))</f>
        <v>0</v>
      </c>
      <c r="AF1033" s="83">
        <f>IF(Dane!$E$3=1,AY1033,IF(Dane!$E$3=2,BE1033,BG1033))</f>
        <v>0</v>
      </c>
      <c r="AG1033" s="83">
        <f>IF(Dane!$E$3=1,BJ1033,IF(Dane!$E$3=2,BP1033,BR1033))</f>
        <v>0</v>
      </c>
      <c r="AH1033" s="83">
        <f>IF(Dane!$E$3=1,BK1033,IF(Dane!$E$3=2,BQ1033,BS1033))</f>
        <v>0</v>
      </c>
      <c r="AI1033" s="84">
        <f t="shared" si="474"/>
        <v>0</v>
      </c>
      <c r="AJ1033" s="84">
        <f t="shared" si="475"/>
        <v>0</v>
      </c>
      <c r="AK1033" s="84"/>
      <c r="AL1033" s="84">
        <f t="shared" si="461"/>
        <v>0</v>
      </c>
      <c r="AM1033" s="84">
        <f t="shared" si="476"/>
        <v>0</v>
      </c>
      <c r="AN1033" s="84">
        <f t="shared" si="477"/>
        <v>0</v>
      </c>
      <c r="AO1033" s="84">
        <f t="shared" si="462"/>
        <v>0</v>
      </c>
      <c r="AP1033" s="84">
        <f t="shared" si="463"/>
        <v>0</v>
      </c>
      <c r="AQ1033" s="84">
        <f t="shared" si="478"/>
        <v>0</v>
      </c>
      <c r="AR1033" s="84">
        <f t="shared" si="487"/>
        <v>0</v>
      </c>
      <c r="AS1033" s="84">
        <v>0</v>
      </c>
      <c r="AT1033" s="84">
        <f t="shared" si="490"/>
        <v>0</v>
      </c>
      <c r="AU1033" s="84">
        <v>0</v>
      </c>
      <c r="AV1033" s="84">
        <f t="shared" si="464"/>
        <v>0</v>
      </c>
      <c r="AW1033" s="84">
        <f t="shared" si="479"/>
        <v>0</v>
      </c>
      <c r="AX1033" s="84">
        <f t="shared" si="465"/>
        <v>0</v>
      </c>
      <c r="AY1033" s="84">
        <f t="shared" si="466"/>
        <v>0</v>
      </c>
      <c r="AZ1033" s="84">
        <f t="shared" si="480"/>
        <v>0</v>
      </c>
      <c r="BA1033" s="84">
        <f t="shared" si="467"/>
        <v>0</v>
      </c>
      <c r="BB1033" s="84">
        <f t="shared" si="468"/>
        <v>0</v>
      </c>
      <c r="BC1033" s="84">
        <f t="shared" si="481"/>
        <v>0</v>
      </c>
      <c r="BD1033" s="84">
        <f t="shared" si="488"/>
        <v>0</v>
      </c>
      <c r="BE1033" s="84">
        <v>0</v>
      </c>
      <c r="BF1033" s="84">
        <f t="shared" si="482"/>
        <v>0</v>
      </c>
      <c r="BG1033" s="84">
        <v>0</v>
      </c>
      <c r="BH1033" s="84">
        <f t="shared" si="469"/>
        <v>0</v>
      </c>
      <c r="BI1033" s="84">
        <f t="shared" si="483"/>
        <v>0</v>
      </c>
      <c r="BJ1033" s="84">
        <f t="shared" si="470"/>
        <v>0</v>
      </c>
      <c r="BK1033" s="84">
        <f t="shared" si="471"/>
        <v>0</v>
      </c>
      <c r="BL1033" s="84">
        <f t="shared" si="484"/>
        <v>0</v>
      </c>
      <c r="BM1033" s="84">
        <f t="shared" si="472"/>
        <v>0</v>
      </c>
      <c r="BN1033" s="84">
        <f t="shared" si="473"/>
        <v>0</v>
      </c>
      <c r="BO1033" s="84">
        <f t="shared" si="485"/>
        <v>0</v>
      </c>
      <c r="BP1033" s="84">
        <f t="shared" si="489"/>
        <v>0</v>
      </c>
      <c r="BQ1033" s="84">
        <v>0</v>
      </c>
      <c r="BR1033" s="84">
        <f t="shared" si="486"/>
        <v>0</v>
      </c>
      <c r="BS1033" s="84">
        <v>0</v>
      </c>
    </row>
    <row r="1034" spans="1:71" s="85" customFormat="1">
      <c r="A1034" s="69">
        <v>1025</v>
      </c>
      <c r="B1034" s="1"/>
      <c r="C1034" s="1"/>
      <c r="D1034" s="2"/>
      <c r="E1034" s="3"/>
      <c r="F1034" s="4"/>
      <c r="G1034" s="2"/>
      <c r="H1034" s="4"/>
      <c r="I1034" s="4"/>
      <c r="J1034" s="4"/>
      <c r="K1034" s="5"/>
      <c r="L1034" s="32"/>
      <c r="M1034" s="4"/>
      <c r="N1034" s="4"/>
      <c r="O1034" s="5"/>
      <c r="P1034" s="32"/>
      <c r="Q1034" s="4"/>
      <c r="R1034" s="4"/>
      <c r="S1034" s="47"/>
      <c r="T1034" s="32"/>
      <c r="U1034" s="4"/>
      <c r="V1034" s="4"/>
      <c r="W1034" s="47"/>
      <c r="X1034" s="86">
        <f>IF(Dane!$E$3=1,AL1034+AX1034+BJ1034,IF(Dane!$E$3=2,AR1034+BD1034+BP1034,AT1034+BF1034+BR1034))</f>
        <v>0</v>
      </c>
      <c r="Y1034" s="87">
        <f>IF(Dane!$E$3=1,AM1034+AY1034+BK1034,IF(Dane!$E$3=2,AS1034+BE1034+BQ1034,AU1034+BG1034+BS1034))</f>
        <v>0</v>
      </c>
      <c r="Z1034" s="87">
        <f>IF(((H1034*Dane!$C$9)-X1034)&lt;0,0,(H1034*Dane!$C$9)-X1034)</f>
        <v>0</v>
      </c>
      <c r="AA1034" s="88">
        <f>IFERROR(IF(((I1034*Dane!$C$9)-Y1034)&lt;0,0,(I1034*Dane!$C$9)-Y1034),0)</f>
        <v>0</v>
      </c>
      <c r="AB1034" s="74"/>
      <c r="AC1034" s="83">
        <f>IF(Dane!$E$3=1,AL1034,IF(Dane!$E$3=2,AR1034,AT1034))</f>
        <v>0</v>
      </c>
      <c r="AD1034" s="83">
        <f>IF(Dane!$E$3=1,AM1034,IF(Dane!$E$3=2,AS1034,AU1034))</f>
        <v>0</v>
      </c>
      <c r="AE1034" s="83">
        <f>IF(Dane!$E$3=1,AX1034,IF(Dane!$E$3=2,BD1034,BF1034))</f>
        <v>0</v>
      </c>
      <c r="AF1034" s="83">
        <f>IF(Dane!$E$3=1,AY1034,IF(Dane!$E$3=2,BE1034,BG1034))</f>
        <v>0</v>
      </c>
      <c r="AG1034" s="83">
        <f>IF(Dane!$E$3=1,BJ1034,IF(Dane!$E$3=2,BP1034,BR1034))</f>
        <v>0</v>
      </c>
      <c r="AH1034" s="83">
        <f>IF(Dane!$E$3=1,BK1034,IF(Dane!$E$3=2,BQ1034,BS1034))</f>
        <v>0</v>
      </c>
      <c r="AI1034" s="84">
        <f t="shared" si="474"/>
        <v>0</v>
      </c>
      <c r="AJ1034" s="84">
        <f t="shared" si="475"/>
        <v>0</v>
      </c>
      <c r="AK1034" s="84"/>
      <c r="AL1034" s="84">
        <f t="shared" ref="AL1034:AL1097" si="491">IF(H1034&gt;AI1034,AI1034,H1034)</f>
        <v>0</v>
      </c>
      <c r="AM1034" s="84">
        <f t="shared" si="476"/>
        <v>0</v>
      </c>
      <c r="AN1034" s="84">
        <f t="shared" si="477"/>
        <v>0</v>
      </c>
      <c r="AO1034" s="84">
        <f t="shared" ref="AO1034:AO1097" si="492">ROUND(L1034-ROUND(L1034*0.0976,2)-ROUND(L1034*0.015,2)-ROUND(L1034*0.0245,2)-ROUND((L1034-ROUND(L1034*0.0976,2)-ROUND(L1034*0.015,2)-ROUND(L1034*0.0245,2))*0.09,2),2)</f>
        <v>0</v>
      </c>
      <c r="AP1034" s="84">
        <f t="shared" ref="AP1034:AP1097" si="493">ROUND(M1034-ROUND(M1034*0.09,2),2)</f>
        <v>0</v>
      </c>
      <c r="AQ1034" s="84">
        <f t="shared" si="478"/>
        <v>0</v>
      </c>
      <c r="AR1034" s="84">
        <f t="shared" si="487"/>
        <v>0</v>
      </c>
      <c r="AS1034" s="84">
        <v>0</v>
      </c>
      <c r="AT1034" s="84">
        <f t="shared" si="490"/>
        <v>0</v>
      </c>
      <c r="AU1034" s="84">
        <v>0</v>
      </c>
      <c r="AV1034" s="84">
        <f t="shared" ref="AV1034:AV1097" si="494">IF(ROUND((P1034+Q1034)*0.5,2)&gt;$AI$1,$AI$1,ROUND((P1034+Q1034)*0.5,2))</f>
        <v>0</v>
      </c>
      <c r="AW1034" s="84">
        <f t="shared" si="479"/>
        <v>0</v>
      </c>
      <c r="AX1034" s="84">
        <f t="shared" ref="AX1034:AX1097" si="495">IF(H1034&gt;AV1034,AV1034,H1034)</f>
        <v>0</v>
      </c>
      <c r="AY1034" s="84">
        <f t="shared" ref="AY1034:AY1097" si="496">IF(AW1034&gt;I1034,I1034,AW1034)</f>
        <v>0</v>
      </c>
      <c r="AZ1034" s="84">
        <f t="shared" si="480"/>
        <v>0</v>
      </c>
      <c r="BA1034" s="84">
        <f t="shared" ref="BA1034:BA1097" si="497">ROUND(P1034-ROUND(P1034*0.0976,2)-ROUND(P1034*0.015,2)-ROUND(P1034*0.0245,2)-ROUND((P1034-ROUND(P1034*0.0976,2)-ROUND(P1034*0.015,2)-ROUND(P1034*0.0245,2))*0.09,2),2)</f>
        <v>0</v>
      </c>
      <c r="BB1034" s="84">
        <f t="shared" ref="BB1034:BB1097" si="498">ROUND(Q1034-ROUND(Q1034*0.09,2),2)</f>
        <v>0</v>
      </c>
      <c r="BC1034" s="84">
        <f t="shared" si="481"/>
        <v>0</v>
      </c>
      <c r="BD1034" s="84">
        <f t="shared" si="488"/>
        <v>0</v>
      </c>
      <c r="BE1034" s="84">
        <v>0</v>
      </c>
      <c r="BF1034" s="84">
        <f t="shared" si="482"/>
        <v>0</v>
      </c>
      <c r="BG1034" s="84">
        <v>0</v>
      </c>
      <c r="BH1034" s="84">
        <f t="shared" ref="BH1034:BH1097" si="499">IF(ROUND((T1034+U1034)*0.5,2)&gt;$AI$1,$AI$1,ROUND((T1034+U1034)*0.5,2))</f>
        <v>0</v>
      </c>
      <c r="BI1034" s="84">
        <f t="shared" si="483"/>
        <v>0</v>
      </c>
      <c r="BJ1034" s="84">
        <f t="shared" ref="BJ1034:BJ1097" si="500">IF(H1034&gt;BH1034,BH1034,H1034)</f>
        <v>0</v>
      </c>
      <c r="BK1034" s="84">
        <f t="shared" ref="BK1034:BK1097" si="501">IF(BI1034&gt;I1034,I1034,BI1034)</f>
        <v>0</v>
      </c>
      <c r="BL1034" s="84">
        <f t="shared" si="484"/>
        <v>0</v>
      </c>
      <c r="BM1034" s="84">
        <f t="shared" ref="BM1034:BM1097" si="502">ROUND(T1034-ROUND(T1034*0.0976,2)-ROUND(T1034*0.015,2)-ROUND(T1034*0.0245,2)-ROUND((T1034-ROUND(T1034*0.0976,2)-ROUND(T1034*0.015,2)-ROUND(T1034*0.0245,2))*0.09,2),2)</f>
        <v>0</v>
      </c>
      <c r="BN1034" s="84">
        <f t="shared" ref="BN1034:BN1097" si="503">ROUND(U1034-ROUND(U1034*0.09,2),2)</f>
        <v>0</v>
      </c>
      <c r="BO1034" s="84">
        <f t="shared" si="485"/>
        <v>0</v>
      </c>
      <c r="BP1034" s="84">
        <f t="shared" si="489"/>
        <v>0</v>
      </c>
      <c r="BQ1034" s="84">
        <v>0</v>
      </c>
      <c r="BR1034" s="84">
        <f t="shared" si="486"/>
        <v>0</v>
      </c>
      <c r="BS1034" s="84">
        <v>0</v>
      </c>
    </row>
    <row r="1035" spans="1:71" s="85" customFormat="1">
      <c r="A1035" s="69">
        <v>1026</v>
      </c>
      <c r="B1035" s="1"/>
      <c r="C1035" s="1"/>
      <c r="D1035" s="2"/>
      <c r="E1035" s="3"/>
      <c r="F1035" s="4"/>
      <c r="G1035" s="2"/>
      <c r="H1035" s="4"/>
      <c r="I1035" s="4"/>
      <c r="J1035" s="4"/>
      <c r="K1035" s="5"/>
      <c r="L1035" s="32"/>
      <c r="M1035" s="4"/>
      <c r="N1035" s="4"/>
      <c r="O1035" s="5"/>
      <c r="P1035" s="32"/>
      <c r="Q1035" s="4"/>
      <c r="R1035" s="4"/>
      <c r="S1035" s="47"/>
      <c r="T1035" s="32"/>
      <c r="U1035" s="4"/>
      <c r="V1035" s="4"/>
      <c r="W1035" s="47"/>
      <c r="X1035" s="86">
        <f>IF(Dane!$E$3=1,AL1035+AX1035+BJ1035,IF(Dane!$E$3=2,AR1035+BD1035+BP1035,AT1035+BF1035+BR1035))</f>
        <v>0</v>
      </c>
      <c r="Y1035" s="87">
        <f>IF(Dane!$E$3=1,AM1035+AY1035+BK1035,IF(Dane!$E$3=2,AS1035+BE1035+BQ1035,AU1035+BG1035+BS1035))</f>
        <v>0</v>
      </c>
      <c r="Z1035" s="87">
        <f>IF(((H1035*Dane!$C$9)-X1035)&lt;0,0,(H1035*Dane!$C$9)-X1035)</f>
        <v>0</v>
      </c>
      <c r="AA1035" s="88">
        <f>IFERROR(IF(((I1035*Dane!$C$9)-Y1035)&lt;0,0,(I1035*Dane!$C$9)-Y1035),0)</f>
        <v>0</v>
      </c>
      <c r="AB1035" s="74"/>
      <c r="AC1035" s="83">
        <f>IF(Dane!$E$3=1,AL1035,IF(Dane!$E$3=2,AR1035,AT1035))</f>
        <v>0</v>
      </c>
      <c r="AD1035" s="83">
        <f>IF(Dane!$E$3=1,AM1035,IF(Dane!$E$3=2,AS1035,AU1035))</f>
        <v>0</v>
      </c>
      <c r="AE1035" s="83">
        <f>IF(Dane!$E$3=1,AX1035,IF(Dane!$E$3=2,BD1035,BF1035))</f>
        <v>0</v>
      </c>
      <c r="AF1035" s="83">
        <f>IF(Dane!$E$3=1,AY1035,IF(Dane!$E$3=2,BE1035,BG1035))</f>
        <v>0</v>
      </c>
      <c r="AG1035" s="83">
        <f>IF(Dane!$E$3=1,BJ1035,IF(Dane!$E$3=2,BP1035,BR1035))</f>
        <v>0</v>
      </c>
      <c r="AH1035" s="83">
        <f>IF(Dane!$E$3=1,BK1035,IF(Dane!$E$3=2,BQ1035,BS1035))</f>
        <v>0</v>
      </c>
      <c r="AI1035" s="84">
        <f t="shared" ref="AI1035:AI1098" si="504">IF(ROUND((L1035+M1035)*0.5,2)&gt;$AI$1,$AI$1,ROUND((L1035+M1035)*0.5,2))</f>
        <v>0</v>
      </c>
      <c r="AJ1035" s="84">
        <f t="shared" ref="AJ1035:AJ1098" si="505">IF(ROUND(((L1035*0.0976)+(L1035*0.065)+(L1035*$AK$1))/2,2)&gt;$AJ$1,$AJ$1,ROUND(((L1035*0.0976)+(L1035*0.065)+(L1035*$AK$1))/2,2))</f>
        <v>0</v>
      </c>
      <c r="AK1035" s="84"/>
      <c r="AL1035" s="84">
        <f t="shared" si="491"/>
        <v>0</v>
      </c>
      <c r="AM1035" s="84">
        <f t="shared" ref="AM1035:AM1098" si="506">IF(AJ1035&gt;I1035,I1035,AJ1035)</f>
        <v>0</v>
      </c>
      <c r="AN1035" s="84">
        <f t="shared" ref="AN1035:AN1098" si="507">IF(ROUND(F1035*0.5,2)&gt;$AI$1,ROUND($AI$1-($AI$1*0.0976)-($AI$1*0.015)-($AI$1*0.0245),2)-ROUND(ROUND($AI$1-($AI$1*0.0976)-($AI$1*0.015)-($AI$1*0.0245),2)*0.09,2),ROUND(ROUND(F1035*0.5,2)-(ROUND(F1035*0.5,2)*0.0976)-(ROUND(F1035*0.5,2)*0.015)-(ROUND(F1035*0.5,2)*0.0245),2)-ROUND(ROUND(ROUND(F1035*0.5,2)-(ROUND(F1035*0.5,2)*0.0976)-(ROUND(F1035*0.5,2)*0.015)-(ROUND(F1035*0.5,2)*0.0245),2)*0.09,2))</f>
        <v>0</v>
      </c>
      <c r="AO1035" s="84">
        <f t="shared" si="492"/>
        <v>0</v>
      </c>
      <c r="AP1035" s="84">
        <f t="shared" si="493"/>
        <v>0</v>
      </c>
      <c r="AQ1035" s="84">
        <f t="shared" ref="AQ1035:AQ1098" si="508">IF(ROUND((AO1035+AP1035)/2,2)&gt;$AL$1,$AL$1,ROUND((AO1035+AP1035)/2,2))</f>
        <v>0</v>
      </c>
      <c r="AR1035" s="84">
        <f t="shared" si="487"/>
        <v>0</v>
      </c>
      <c r="AS1035" s="84">
        <v>0</v>
      </c>
      <c r="AT1035" s="84">
        <f t="shared" si="490"/>
        <v>0</v>
      </c>
      <c r="AU1035" s="84">
        <v>0</v>
      </c>
      <c r="AV1035" s="84">
        <f t="shared" si="494"/>
        <v>0</v>
      </c>
      <c r="AW1035" s="84">
        <f t="shared" ref="AW1035:AW1098" si="509">IF(ROUND(((P1035*0.0976)+(P1035*0.065)+(P1035*$AK$1))/2,2)&gt;$AJ$1,$AJ$1,ROUND(((P1035*0.0976)+(P1035*0.065)+(P1035*$AK$1))/2,2))</f>
        <v>0</v>
      </c>
      <c r="AX1035" s="84">
        <f t="shared" si="495"/>
        <v>0</v>
      </c>
      <c r="AY1035" s="84">
        <f t="shared" si="496"/>
        <v>0</v>
      </c>
      <c r="AZ1035" s="84">
        <f t="shared" ref="AZ1035:AZ1098" si="510">IF(ROUND(F1035*0.5,2)&gt;$AI$1,ROUND($AI$1-($AI$1*0.0976)-($AI$1*0.015)-($AI$1*0.0245),2)-ROUND(ROUND($AI$1-($AI$1*0.0976)-($AI$1*0.015)-($AI$1*0.0245),2)*0.09,2),ROUND(ROUND(F1035*0.5,2)-(ROUND(F1035*0.5,2)*0.0976)-(ROUND(F1035*0.5,2)*0.015)-(ROUND(F1035*0.5,2)*0.0245),2)-ROUND(ROUND(ROUND(F1035*0.5,2)-(ROUND(F1035*0.5,2)*0.0976)-(ROUND(F1035*0.5,2)*0.015)-(ROUND(F1035*0.5,2)*0.0245),2)*0.09,2))</f>
        <v>0</v>
      </c>
      <c r="BA1035" s="84">
        <f t="shared" si="497"/>
        <v>0</v>
      </c>
      <c r="BB1035" s="84">
        <f t="shared" si="498"/>
        <v>0</v>
      </c>
      <c r="BC1035" s="84">
        <f t="shared" ref="BC1035:BC1098" si="511">IF(ROUND((BA1035+BB1035)/2,2)&gt;$AL$1,$AL$1,ROUND((BA1035+BB1035)/2,2))</f>
        <v>0</v>
      </c>
      <c r="BD1035" s="84">
        <f t="shared" si="488"/>
        <v>0</v>
      </c>
      <c r="BE1035" s="84">
        <v>0</v>
      </c>
      <c r="BF1035" s="84">
        <f t="shared" ref="BF1035:BF1098" si="512">IF(BC1035&gt;AZ1035,AZ1035,BC1035)</f>
        <v>0</v>
      </c>
      <c r="BG1035" s="84">
        <v>0</v>
      </c>
      <c r="BH1035" s="84">
        <f t="shared" si="499"/>
        <v>0</v>
      </c>
      <c r="BI1035" s="84">
        <f t="shared" ref="BI1035:BI1098" si="513">IF(ROUND(((T1035*0.0976)+(T1035*0.065)+(T1035*$AK$1))/2,2)&gt;$AJ$1,$AJ$1,ROUND(((T1035*0.0976)+(T1035*0.065)+(T1035*$AK$1))/2,2))</f>
        <v>0</v>
      </c>
      <c r="BJ1035" s="84">
        <f t="shared" si="500"/>
        <v>0</v>
      </c>
      <c r="BK1035" s="84">
        <f t="shared" si="501"/>
        <v>0</v>
      </c>
      <c r="BL1035" s="84">
        <f t="shared" ref="BL1035:BL1098" si="514">IF(ROUND(F1035*0.5,2)&gt;$AI$1,ROUND($AI$1-($AI$1*0.0976)-($AI$1*0.015)-($AI$1*0.0245),2)-ROUND(ROUND($AI$1-($AI$1*0.0976)-($AI$1*0.015)-($AI$1*0.0245),2)*0.09,2),ROUND(ROUND(F1035*0.5,2)-(ROUND(F1035*0.5,2)*0.0976)-(ROUND(F1035*0.5,2)*0.015)-(ROUND(F1035*0.5,2)*0.0245),2)-ROUND(ROUND(ROUND(F1035*0.5,2)-(ROUND(F1035*0.5,2)*0.0976)-(ROUND(F1035*0.5,2)*0.015)-(ROUND(F1035*0.5,2)*0.0245),2)*0.09,2))</f>
        <v>0</v>
      </c>
      <c r="BM1035" s="84">
        <f t="shared" si="502"/>
        <v>0</v>
      </c>
      <c r="BN1035" s="84">
        <f t="shared" si="503"/>
        <v>0</v>
      </c>
      <c r="BO1035" s="84">
        <f t="shared" ref="BO1035:BO1098" si="515">IF(ROUND((BM1035+BN1035)/2,2)&gt;$AL$1,$AL$1,ROUND((BM1035+BN1035)/2,2))</f>
        <v>0</v>
      </c>
      <c r="BP1035" s="84">
        <f t="shared" si="489"/>
        <v>0</v>
      </c>
      <c r="BQ1035" s="84">
        <v>0</v>
      </c>
      <c r="BR1035" s="84">
        <f t="shared" ref="BR1035:BR1098" si="516">IF(BO1035&gt;BL1035,BL1035,BO1035)</f>
        <v>0</v>
      </c>
      <c r="BS1035" s="84">
        <v>0</v>
      </c>
    </row>
    <row r="1036" spans="1:71" s="85" customFormat="1">
      <c r="A1036" s="69">
        <v>1027</v>
      </c>
      <c r="B1036" s="1"/>
      <c r="C1036" s="1"/>
      <c r="D1036" s="2"/>
      <c r="E1036" s="3"/>
      <c r="F1036" s="4"/>
      <c r="G1036" s="2"/>
      <c r="H1036" s="4"/>
      <c r="I1036" s="4"/>
      <c r="J1036" s="4"/>
      <c r="K1036" s="5"/>
      <c r="L1036" s="32"/>
      <c r="M1036" s="4"/>
      <c r="N1036" s="4"/>
      <c r="O1036" s="5"/>
      <c r="P1036" s="32"/>
      <c r="Q1036" s="4"/>
      <c r="R1036" s="4"/>
      <c r="S1036" s="47"/>
      <c r="T1036" s="32"/>
      <c r="U1036" s="4"/>
      <c r="V1036" s="4"/>
      <c r="W1036" s="47"/>
      <c r="X1036" s="86">
        <f>IF(Dane!$E$3=1,AL1036+AX1036+BJ1036,IF(Dane!$E$3=2,AR1036+BD1036+BP1036,AT1036+BF1036+BR1036))</f>
        <v>0</v>
      </c>
      <c r="Y1036" s="87">
        <f>IF(Dane!$E$3=1,AM1036+AY1036+BK1036,IF(Dane!$E$3=2,AS1036+BE1036+BQ1036,AU1036+BG1036+BS1036))</f>
        <v>0</v>
      </c>
      <c r="Z1036" s="87">
        <f>IF(((H1036*Dane!$C$9)-X1036)&lt;0,0,(H1036*Dane!$C$9)-X1036)</f>
        <v>0</v>
      </c>
      <c r="AA1036" s="88">
        <f>IFERROR(IF(((I1036*Dane!$C$9)-Y1036)&lt;0,0,(I1036*Dane!$C$9)-Y1036),0)</f>
        <v>0</v>
      </c>
      <c r="AB1036" s="74"/>
      <c r="AC1036" s="83">
        <f>IF(Dane!$E$3=1,AL1036,IF(Dane!$E$3=2,AR1036,AT1036))</f>
        <v>0</v>
      </c>
      <c r="AD1036" s="83">
        <f>IF(Dane!$E$3=1,AM1036,IF(Dane!$E$3=2,AS1036,AU1036))</f>
        <v>0</v>
      </c>
      <c r="AE1036" s="83">
        <f>IF(Dane!$E$3=1,AX1036,IF(Dane!$E$3=2,BD1036,BF1036))</f>
        <v>0</v>
      </c>
      <c r="AF1036" s="83">
        <f>IF(Dane!$E$3=1,AY1036,IF(Dane!$E$3=2,BE1036,BG1036))</f>
        <v>0</v>
      </c>
      <c r="AG1036" s="83">
        <f>IF(Dane!$E$3=1,BJ1036,IF(Dane!$E$3=2,BP1036,BR1036))</f>
        <v>0</v>
      </c>
      <c r="AH1036" s="83">
        <f>IF(Dane!$E$3=1,BK1036,IF(Dane!$E$3=2,BQ1036,BS1036))</f>
        <v>0</v>
      </c>
      <c r="AI1036" s="84">
        <f t="shared" si="504"/>
        <v>0</v>
      </c>
      <c r="AJ1036" s="84">
        <f t="shared" si="505"/>
        <v>0</v>
      </c>
      <c r="AK1036" s="84"/>
      <c r="AL1036" s="84">
        <f t="shared" si="491"/>
        <v>0</v>
      </c>
      <c r="AM1036" s="84">
        <f t="shared" si="506"/>
        <v>0</v>
      </c>
      <c r="AN1036" s="84">
        <f t="shared" si="507"/>
        <v>0</v>
      </c>
      <c r="AO1036" s="84">
        <f t="shared" si="492"/>
        <v>0</v>
      </c>
      <c r="AP1036" s="84">
        <f t="shared" si="493"/>
        <v>0</v>
      </c>
      <c r="AQ1036" s="84">
        <f t="shared" si="508"/>
        <v>0</v>
      </c>
      <c r="AR1036" s="84">
        <f t="shared" ref="AR1036:AR1099" si="517">IF(AQ1036&gt;AN1036,AN1036,AQ1036)</f>
        <v>0</v>
      </c>
      <c r="AS1036" s="84">
        <v>0</v>
      </c>
      <c r="AT1036" s="84">
        <f t="shared" si="490"/>
        <v>0</v>
      </c>
      <c r="AU1036" s="84">
        <v>0</v>
      </c>
      <c r="AV1036" s="84">
        <f t="shared" si="494"/>
        <v>0</v>
      </c>
      <c r="AW1036" s="84">
        <f t="shared" si="509"/>
        <v>0</v>
      </c>
      <c r="AX1036" s="84">
        <f t="shared" si="495"/>
        <v>0</v>
      </c>
      <c r="AY1036" s="84">
        <f t="shared" si="496"/>
        <v>0</v>
      </c>
      <c r="AZ1036" s="84">
        <f t="shared" si="510"/>
        <v>0</v>
      </c>
      <c r="BA1036" s="84">
        <f t="shared" si="497"/>
        <v>0</v>
      </c>
      <c r="BB1036" s="84">
        <f t="shared" si="498"/>
        <v>0</v>
      </c>
      <c r="BC1036" s="84">
        <f t="shared" si="511"/>
        <v>0</v>
      </c>
      <c r="BD1036" s="84">
        <f t="shared" ref="BD1036:BD1099" si="518">IF(BC1036&gt;AZ1036,AZ1036,BC1036)</f>
        <v>0</v>
      </c>
      <c r="BE1036" s="84">
        <v>0</v>
      </c>
      <c r="BF1036" s="84">
        <f t="shared" si="512"/>
        <v>0</v>
      </c>
      <c r="BG1036" s="84">
        <v>0</v>
      </c>
      <c r="BH1036" s="84">
        <f t="shared" si="499"/>
        <v>0</v>
      </c>
      <c r="BI1036" s="84">
        <f t="shared" si="513"/>
        <v>0</v>
      </c>
      <c r="BJ1036" s="84">
        <f t="shared" si="500"/>
        <v>0</v>
      </c>
      <c r="BK1036" s="84">
        <f t="shared" si="501"/>
        <v>0</v>
      </c>
      <c r="BL1036" s="84">
        <f t="shared" si="514"/>
        <v>0</v>
      </c>
      <c r="BM1036" s="84">
        <f t="shared" si="502"/>
        <v>0</v>
      </c>
      <c r="BN1036" s="84">
        <f t="shared" si="503"/>
        <v>0</v>
      </c>
      <c r="BO1036" s="84">
        <f t="shared" si="515"/>
        <v>0</v>
      </c>
      <c r="BP1036" s="84">
        <f t="shared" ref="BP1036:BP1099" si="519">IF(BO1036&gt;BL1036,BL1036,BO1036)</f>
        <v>0</v>
      </c>
      <c r="BQ1036" s="84">
        <v>0</v>
      </c>
      <c r="BR1036" s="84">
        <f t="shared" si="516"/>
        <v>0</v>
      </c>
      <c r="BS1036" s="84">
        <v>0</v>
      </c>
    </row>
    <row r="1037" spans="1:71" s="85" customFormat="1">
      <c r="A1037" s="69">
        <v>1028</v>
      </c>
      <c r="B1037" s="1"/>
      <c r="C1037" s="1"/>
      <c r="D1037" s="2"/>
      <c r="E1037" s="3"/>
      <c r="F1037" s="4"/>
      <c r="G1037" s="2"/>
      <c r="H1037" s="4"/>
      <c r="I1037" s="4"/>
      <c r="J1037" s="4"/>
      <c r="K1037" s="5"/>
      <c r="L1037" s="32"/>
      <c r="M1037" s="4"/>
      <c r="N1037" s="4"/>
      <c r="O1037" s="5"/>
      <c r="P1037" s="32"/>
      <c r="Q1037" s="4"/>
      <c r="R1037" s="4"/>
      <c r="S1037" s="47"/>
      <c r="T1037" s="32"/>
      <c r="U1037" s="4"/>
      <c r="V1037" s="4"/>
      <c r="W1037" s="47"/>
      <c r="X1037" s="86">
        <f>IF(Dane!$E$3=1,AL1037+AX1037+BJ1037,IF(Dane!$E$3=2,AR1037+BD1037+BP1037,AT1037+BF1037+BR1037))</f>
        <v>0</v>
      </c>
      <c r="Y1037" s="87">
        <f>IF(Dane!$E$3=1,AM1037+AY1037+BK1037,IF(Dane!$E$3=2,AS1037+BE1037+BQ1037,AU1037+BG1037+BS1037))</f>
        <v>0</v>
      </c>
      <c r="Z1037" s="87">
        <f>IF(((H1037*Dane!$C$9)-X1037)&lt;0,0,(H1037*Dane!$C$9)-X1037)</f>
        <v>0</v>
      </c>
      <c r="AA1037" s="88">
        <f>IFERROR(IF(((I1037*Dane!$C$9)-Y1037)&lt;0,0,(I1037*Dane!$C$9)-Y1037),0)</f>
        <v>0</v>
      </c>
      <c r="AB1037" s="74"/>
      <c r="AC1037" s="83">
        <f>IF(Dane!$E$3=1,AL1037,IF(Dane!$E$3=2,AR1037,AT1037))</f>
        <v>0</v>
      </c>
      <c r="AD1037" s="83">
        <f>IF(Dane!$E$3=1,AM1037,IF(Dane!$E$3=2,AS1037,AU1037))</f>
        <v>0</v>
      </c>
      <c r="AE1037" s="83">
        <f>IF(Dane!$E$3=1,AX1037,IF(Dane!$E$3=2,BD1037,BF1037))</f>
        <v>0</v>
      </c>
      <c r="AF1037" s="83">
        <f>IF(Dane!$E$3=1,AY1037,IF(Dane!$E$3=2,BE1037,BG1037))</f>
        <v>0</v>
      </c>
      <c r="AG1037" s="83">
        <f>IF(Dane!$E$3=1,BJ1037,IF(Dane!$E$3=2,BP1037,BR1037))</f>
        <v>0</v>
      </c>
      <c r="AH1037" s="83">
        <f>IF(Dane!$E$3=1,BK1037,IF(Dane!$E$3=2,BQ1037,BS1037))</f>
        <v>0</v>
      </c>
      <c r="AI1037" s="84">
        <f t="shared" si="504"/>
        <v>0</v>
      </c>
      <c r="AJ1037" s="84">
        <f t="shared" si="505"/>
        <v>0</v>
      </c>
      <c r="AK1037" s="84"/>
      <c r="AL1037" s="84">
        <f t="shared" si="491"/>
        <v>0</v>
      </c>
      <c r="AM1037" s="84">
        <f t="shared" si="506"/>
        <v>0</v>
      </c>
      <c r="AN1037" s="84">
        <f t="shared" si="507"/>
        <v>0</v>
      </c>
      <c r="AO1037" s="84">
        <f t="shared" si="492"/>
        <v>0</v>
      </c>
      <c r="AP1037" s="84">
        <f t="shared" si="493"/>
        <v>0</v>
      </c>
      <c r="AQ1037" s="84">
        <f t="shared" si="508"/>
        <v>0</v>
      </c>
      <c r="AR1037" s="84">
        <f t="shared" si="517"/>
        <v>0</v>
      </c>
      <c r="AS1037" s="84">
        <v>0</v>
      </c>
      <c r="AT1037" s="84">
        <f t="shared" ref="AT1037:AT1100" si="520">IF(AQ1037&gt;AN1037,AN1037,AQ1037)</f>
        <v>0</v>
      </c>
      <c r="AU1037" s="84">
        <v>0</v>
      </c>
      <c r="AV1037" s="84">
        <f t="shared" si="494"/>
        <v>0</v>
      </c>
      <c r="AW1037" s="84">
        <f t="shared" si="509"/>
        <v>0</v>
      </c>
      <c r="AX1037" s="84">
        <f t="shared" si="495"/>
        <v>0</v>
      </c>
      <c r="AY1037" s="84">
        <f t="shared" si="496"/>
        <v>0</v>
      </c>
      <c r="AZ1037" s="84">
        <f t="shared" si="510"/>
        <v>0</v>
      </c>
      <c r="BA1037" s="84">
        <f t="shared" si="497"/>
        <v>0</v>
      </c>
      <c r="BB1037" s="84">
        <f t="shared" si="498"/>
        <v>0</v>
      </c>
      <c r="BC1037" s="84">
        <f t="shared" si="511"/>
        <v>0</v>
      </c>
      <c r="BD1037" s="84">
        <f t="shared" si="518"/>
        <v>0</v>
      </c>
      <c r="BE1037" s="84">
        <v>0</v>
      </c>
      <c r="BF1037" s="84">
        <f t="shared" si="512"/>
        <v>0</v>
      </c>
      <c r="BG1037" s="84">
        <v>0</v>
      </c>
      <c r="BH1037" s="84">
        <f t="shared" si="499"/>
        <v>0</v>
      </c>
      <c r="BI1037" s="84">
        <f t="shared" si="513"/>
        <v>0</v>
      </c>
      <c r="BJ1037" s="84">
        <f t="shared" si="500"/>
        <v>0</v>
      </c>
      <c r="BK1037" s="84">
        <f t="shared" si="501"/>
        <v>0</v>
      </c>
      <c r="BL1037" s="84">
        <f t="shared" si="514"/>
        <v>0</v>
      </c>
      <c r="BM1037" s="84">
        <f t="shared" si="502"/>
        <v>0</v>
      </c>
      <c r="BN1037" s="84">
        <f t="shared" si="503"/>
        <v>0</v>
      </c>
      <c r="BO1037" s="84">
        <f t="shared" si="515"/>
        <v>0</v>
      </c>
      <c r="BP1037" s="84">
        <f t="shared" si="519"/>
        <v>0</v>
      </c>
      <c r="BQ1037" s="84">
        <v>0</v>
      </c>
      <c r="BR1037" s="84">
        <f t="shared" si="516"/>
        <v>0</v>
      </c>
      <c r="BS1037" s="84">
        <v>0</v>
      </c>
    </row>
    <row r="1038" spans="1:71" s="85" customFormat="1">
      <c r="A1038" s="69">
        <v>1029</v>
      </c>
      <c r="B1038" s="1"/>
      <c r="C1038" s="1"/>
      <c r="D1038" s="2"/>
      <c r="E1038" s="3"/>
      <c r="F1038" s="4"/>
      <c r="G1038" s="2"/>
      <c r="H1038" s="4"/>
      <c r="I1038" s="4"/>
      <c r="J1038" s="4"/>
      <c r="K1038" s="5"/>
      <c r="L1038" s="32"/>
      <c r="M1038" s="4"/>
      <c r="N1038" s="4"/>
      <c r="O1038" s="5"/>
      <c r="P1038" s="32"/>
      <c r="Q1038" s="4"/>
      <c r="R1038" s="4"/>
      <c r="S1038" s="47"/>
      <c r="T1038" s="32"/>
      <c r="U1038" s="4"/>
      <c r="V1038" s="4"/>
      <c r="W1038" s="47"/>
      <c r="X1038" s="86">
        <f>IF(Dane!$E$3=1,AL1038+AX1038+BJ1038,IF(Dane!$E$3=2,AR1038+BD1038+BP1038,AT1038+BF1038+BR1038))</f>
        <v>0</v>
      </c>
      <c r="Y1038" s="87">
        <f>IF(Dane!$E$3=1,AM1038+AY1038+BK1038,IF(Dane!$E$3=2,AS1038+BE1038+BQ1038,AU1038+BG1038+BS1038))</f>
        <v>0</v>
      </c>
      <c r="Z1038" s="87">
        <f>IF(((H1038*Dane!$C$9)-X1038)&lt;0,0,(H1038*Dane!$C$9)-X1038)</f>
        <v>0</v>
      </c>
      <c r="AA1038" s="88">
        <f>IFERROR(IF(((I1038*Dane!$C$9)-Y1038)&lt;0,0,(I1038*Dane!$C$9)-Y1038),0)</f>
        <v>0</v>
      </c>
      <c r="AB1038" s="74"/>
      <c r="AC1038" s="83">
        <f>IF(Dane!$E$3=1,AL1038,IF(Dane!$E$3=2,AR1038,AT1038))</f>
        <v>0</v>
      </c>
      <c r="AD1038" s="83">
        <f>IF(Dane!$E$3=1,AM1038,IF(Dane!$E$3=2,AS1038,AU1038))</f>
        <v>0</v>
      </c>
      <c r="AE1038" s="83">
        <f>IF(Dane!$E$3=1,AX1038,IF(Dane!$E$3=2,BD1038,BF1038))</f>
        <v>0</v>
      </c>
      <c r="AF1038" s="83">
        <f>IF(Dane!$E$3=1,AY1038,IF(Dane!$E$3=2,BE1038,BG1038))</f>
        <v>0</v>
      </c>
      <c r="AG1038" s="83">
        <f>IF(Dane!$E$3=1,BJ1038,IF(Dane!$E$3=2,BP1038,BR1038))</f>
        <v>0</v>
      </c>
      <c r="AH1038" s="83">
        <f>IF(Dane!$E$3=1,BK1038,IF(Dane!$E$3=2,BQ1038,BS1038))</f>
        <v>0</v>
      </c>
      <c r="AI1038" s="84">
        <f t="shared" si="504"/>
        <v>0</v>
      </c>
      <c r="AJ1038" s="84">
        <f t="shared" si="505"/>
        <v>0</v>
      </c>
      <c r="AK1038" s="84"/>
      <c r="AL1038" s="84">
        <f t="shared" si="491"/>
        <v>0</v>
      </c>
      <c r="AM1038" s="84">
        <f t="shared" si="506"/>
        <v>0</v>
      </c>
      <c r="AN1038" s="84">
        <f t="shared" si="507"/>
        <v>0</v>
      </c>
      <c r="AO1038" s="84">
        <f t="shared" si="492"/>
        <v>0</v>
      </c>
      <c r="AP1038" s="84">
        <f t="shared" si="493"/>
        <v>0</v>
      </c>
      <c r="AQ1038" s="84">
        <f t="shared" si="508"/>
        <v>0</v>
      </c>
      <c r="AR1038" s="84">
        <f t="shared" si="517"/>
        <v>0</v>
      </c>
      <c r="AS1038" s="84">
        <v>0</v>
      </c>
      <c r="AT1038" s="84">
        <f t="shared" si="520"/>
        <v>0</v>
      </c>
      <c r="AU1038" s="84">
        <v>0</v>
      </c>
      <c r="AV1038" s="84">
        <f t="shared" si="494"/>
        <v>0</v>
      </c>
      <c r="AW1038" s="84">
        <f t="shared" si="509"/>
        <v>0</v>
      </c>
      <c r="AX1038" s="84">
        <f t="shared" si="495"/>
        <v>0</v>
      </c>
      <c r="AY1038" s="84">
        <f t="shared" si="496"/>
        <v>0</v>
      </c>
      <c r="AZ1038" s="84">
        <f t="shared" si="510"/>
        <v>0</v>
      </c>
      <c r="BA1038" s="84">
        <f t="shared" si="497"/>
        <v>0</v>
      </c>
      <c r="BB1038" s="84">
        <f t="shared" si="498"/>
        <v>0</v>
      </c>
      <c r="BC1038" s="84">
        <f t="shared" si="511"/>
        <v>0</v>
      </c>
      <c r="BD1038" s="84">
        <f t="shared" si="518"/>
        <v>0</v>
      </c>
      <c r="BE1038" s="84">
        <v>0</v>
      </c>
      <c r="BF1038" s="84">
        <f t="shared" si="512"/>
        <v>0</v>
      </c>
      <c r="BG1038" s="84">
        <v>0</v>
      </c>
      <c r="BH1038" s="84">
        <f t="shared" si="499"/>
        <v>0</v>
      </c>
      <c r="BI1038" s="84">
        <f t="shared" si="513"/>
        <v>0</v>
      </c>
      <c r="BJ1038" s="84">
        <f t="shared" si="500"/>
        <v>0</v>
      </c>
      <c r="BK1038" s="84">
        <f t="shared" si="501"/>
        <v>0</v>
      </c>
      <c r="BL1038" s="84">
        <f t="shared" si="514"/>
        <v>0</v>
      </c>
      <c r="BM1038" s="84">
        <f t="shared" si="502"/>
        <v>0</v>
      </c>
      <c r="BN1038" s="84">
        <f t="shared" si="503"/>
        <v>0</v>
      </c>
      <c r="BO1038" s="84">
        <f t="shared" si="515"/>
        <v>0</v>
      </c>
      <c r="BP1038" s="84">
        <f t="shared" si="519"/>
        <v>0</v>
      </c>
      <c r="BQ1038" s="84">
        <v>0</v>
      </c>
      <c r="BR1038" s="84">
        <f t="shared" si="516"/>
        <v>0</v>
      </c>
      <c r="BS1038" s="84">
        <v>0</v>
      </c>
    </row>
    <row r="1039" spans="1:71" s="85" customFormat="1">
      <c r="A1039" s="69">
        <v>1030</v>
      </c>
      <c r="B1039" s="1"/>
      <c r="C1039" s="1"/>
      <c r="D1039" s="2"/>
      <c r="E1039" s="3"/>
      <c r="F1039" s="4"/>
      <c r="G1039" s="2"/>
      <c r="H1039" s="4"/>
      <c r="I1039" s="4"/>
      <c r="J1039" s="4"/>
      <c r="K1039" s="5"/>
      <c r="L1039" s="32"/>
      <c r="M1039" s="4"/>
      <c r="N1039" s="4"/>
      <c r="O1039" s="5"/>
      <c r="P1039" s="32"/>
      <c r="Q1039" s="4"/>
      <c r="R1039" s="4"/>
      <c r="S1039" s="47"/>
      <c r="T1039" s="32"/>
      <c r="U1039" s="4"/>
      <c r="V1039" s="4"/>
      <c r="W1039" s="47"/>
      <c r="X1039" s="86">
        <f>IF(Dane!$E$3=1,AL1039+AX1039+BJ1039,IF(Dane!$E$3=2,AR1039+BD1039+BP1039,AT1039+BF1039+BR1039))</f>
        <v>0</v>
      </c>
      <c r="Y1039" s="87">
        <f>IF(Dane!$E$3=1,AM1039+AY1039+BK1039,IF(Dane!$E$3=2,AS1039+BE1039+BQ1039,AU1039+BG1039+BS1039))</f>
        <v>0</v>
      </c>
      <c r="Z1039" s="87">
        <f>IF(((H1039*Dane!$C$9)-X1039)&lt;0,0,(H1039*Dane!$C$9)-X1039)</f>
        <v>0</v>
      </c>
      <c r="AA1039" s="88">
        <f>IFERROR(IF(((I1039*Dane!$C$9)-Y1039)&lt;0,0,(I1039*Dane!$C$9)-Y1039),0)</f>
        <v>0</v>
      </c>
      <c r="AB1039" s="74"/>
      <c r="AC1039" s="83">
        <f>IF(Dane!$E$3=1,AL1039,IF(Dane!$E$3=2,AR1039,AT1039))</f>
        <v>0</v>
      </c>
      <c r="AD1039" s="83">
        <f>IF(Dane!$E$3=1,AM1039,IF(Dane!$E$3=2,AS1039,AU1039))</f>
        <v>0</v>
      </c>
      <c r="AE1039" s="83">
        <f>IF(Dane!$E$3=1,AX1039,IF(Dane!$E$3=2,BD1039,BF1039))</f>
        <v>0</v>
      </c>
      <c r="AF1039" s="83">
        <f>IF(Dane!$E$3=1,AY1039,IF(Dane!$E$3=2,BE1039,BG1039))</f>
        <v>0</v>
      </c>
      <c r="AG1039" s="83">
        <f>IF(Dane!$E$3=1,BJ1039,IF(Dane!$E$3=2,BP1039,BR1039))</f>
        <v>0</v>
      </c>
      <c r="AH1039" s="83">
        <f>IF(Dane!$E$3=1,BK1039,IF(Dane!$E$3=2,BQ1039,BS1039))</f>
        <v>0</v>
      </c>
      <c r="AI1039" s="84">
        <f t="shared" si="504"/>
        <v>0</v>
      </c>
      <c r="AJ1039" s="84">
        <f t="shared" si="505"/>
        <v>0</v>
      </c>
      <c r="AK1039" s="84"/>
      <c r="AL1039" s="84">
        <f t="shared" si="491"/>
        <v>0</v>
      </c>
      <c r="AM1039" s="84">
        <f t="shared" si="506"/>
        <v>0</v>
      </c>
      <c r="AN1039" s="84">
        <f t="shared" si="507"/>
        <v>0</v>
      </c>
      <c r="AO1039" s="84">
        <f t="shared" si="492"/>
        <v>0</v>
      </c>
      <c r="AP1039" s="84">
        <f t="shared" si="493"/>
        <v>0</v>
      </c>
      <c r="AQ1039" s="84">
        <f t="shared" si="508"/>
        <v>0</v>
      </c>
      <c r="AR1039" s="84">
        <f t="shared" si="517"/>
        <v>0</v>
      </c>
      <c r="AS1039" s="84">
        <v>0</v>
      </c>
      <c r="AT1039" s="84">
        <f t="shared" si="520"/>
        <v>0</v>
      </c>
      <c r="AU1039" s="84">
        <v>0</v>
      </c>
      <c r="AV1039" s="84">
        <f t="shared" si="494"/>
        <v>0</v>
      </c>
      <c r="AW1039" s="84">
        <f t="shared" si="509"/>
        <v>0</v>
      </c>
      <c r="AX1039" s="84">
        <f t="shared" si="495"/>
        <v>0</v>
      </c>
      <c r="AY1039" s="84">
        <f t="shared" si="496"/>
        <v>0</v>
      </c>
      <c r="AZ1039" s="84">
        <f t="shared" si="510"/>
        <v>0</v>
      </c>
      <c r="BA1039" s="84">
        <f t="shared" si="497"/>
        <v>0</v>
      </c>
      <c r="BB1039" s="84">
        <f t="shared" si="498"/>
        <v>0</v>
      </c>
      <c r="BC1039" s="84">
        <f t="shared" si="511"/>
        <v>0</v>
      </c>
      <c r="BD1039" s="84">
        <f t="shared" si="518"/>
        <v>0</v>
      </c>
      <c r="BE1039" s="84">
        <v>0</v>
      </c>
      <c r="BF1039" s="84">
        <f t="shared" si="512"/>
        <v>0</v>
      </c>
      <c r="BG1039" s="84">
        <v>0</v>
      </c>
      <c r="BH1039" s="84">
        <f t="shared" si="499"/>
        <v>0</v>
      </c>
      <c r="BI1039" s="84">
        <f t="shared" si="513"/>
        <v>0</v>
      </c>
      <c r="BJ1039" s="84">
        <f t="shared" si="500"/>
        <v>0</v>
      </c>
      <c r="BK1039" s="84">
        <f t="shared" si="501"/>
        <v>0</v>
      </c>
      <c r="BL1039" s="84">
        <f t="shared" si="514"/>
        <v>0</v>
      </c>
      <c r="BM1039" s="84">
        <f t="shared" si="502"/>
        <v>0</v>
      </c>
      <c r="BN1039" s="84">
        <f t="shared" si="503"/>
        <v>0</v>
      </c>
      <c r="BO1039" s="84">
        <f t="shared" si="515"/>
        <v>0</v>
      </c>
      <c r="BP1039" s="84">
        <f t="shared" si="519"/>
        <v>0</v>
      </c>
      <c r="BQ1039" s="84">
        <v>0</v>
      </c>
      <c r="BR1039" s="84">
        <f t="shared" si="516"/>
        <v>0</v>
      </c>
      <c r="BS1039" s="84">
        <v>0</v>
      </c>
    </row>
    <row r="1040" spans="1:71" s="85" customFormat="1">
      <c r="A1040" s="69">
        <v>1031</v>
      </c>
      <c r="B1040" s="1"/>
      <c r="C1040" s="1"/>
      <c r="D1040" s="2"/>
      <c r="E1040" s="3"/>
      <c r="F1040" s="4"/>
      <c r="G1040" s="2"/>
      <c r="H1040" s="4"/>
      <c r="I1040" s="4"/>
      <c r="J1040" s="4"/>
      <c r="K1040" s="5"/>
      <c r="L1040" s="32"/>
      <c r="M1040" s="4"/>
      <c r="N1040" s="4"/>
      <c r="O1040" s="5"/>
      <c r="P1040" s="32"/>
      <c r="Q1040" s="4"/>
      <c r="R1040" s="4"/>
      <c r="S1040" s="47"/>
      <c r="T1040" s="32"/>
      <c r="U1040" s="4"/>
      <c r="V1040" s="4"/>
      <c r="W1040" s="47"/>
      <c r="X1040" s="86">
        <f>IF(Dane!$E$3=1,AL1040+AX1040+BJ1040,IF(Dane!$E$3=2,AR1040+BD1040+BP1040,AT1040+BF1040+BR1040))</f>
        <v>0</v>
      </c>
      <c r="Y1040" s="87">
        <f>IF(Dane!$E$3=1,AM1040+AY1040+BK1040,IF(Dane!$E$3=2,AS1040+BE1040+BQ1040,AU1040+BG1040+BS1040))</f>
        <v>0</v>
      </c>
      <c r="Z1040" s="87">
        <f>IF(((H1040*Dane!$C$9)-X1040)&lt;0,0,(H1040*Dane!$C$9)-X1040)</f>
        <v>0</v>
      </c>
      <c r="AA1040" s="88">
        <f>IFERROR(IF(((I1040*Dane!$C$9)-Y1040)&lt;0,0,(I1040*Dane!$C$9)-Y1040),0)</f>
        <v>0</v>
      </c>
      <c r="AB1040" s="74"/>
      <c r="AC1040" s="83">
        <f>IF(Dane!$E$3=1,AL1040,IF(Dane!$E$3=2,AR1040,AT1040))</f>
        <v>0</v>
      </c>
      <c r="AD1040" s="83">
        <f>IF(Dane!$E$3=1,AM1040,IF(Dane!$E$3=2,AS1040,AU1040))</f>
        <v>0</v>
      </c>
      <c r="AE1040" s="83">
        <f>IF(Dane!$E$3=1,AX1040,IF(Dane!$E$3=2,BD1040,BF1040))</f>
        <v>0</v>
      </c>
      <c r="AF1040" s="83">
        <f>IF(Dane!$E$3=1,AY1040,IF(Dane!$E$3=2,BE1040,BG1040))</f>
        <v>0</v>
      </c>
      <c r="AG1040" s="83">
        <f>IF(Dane!$E$3=1,BJ1040,IF(Dane!$E$3=2,BP1040,BR1040))</f>
        <v>0</v>
      </c>
      <c r="AH1040" s="83">
        <f>IF(Dane!$E$3=1,BK1040,IF(Dane!$E$3=2,BQ1040,BS1040))</f>
        <v>0</v>
      </c>
      <c r="AI1040" s="84">
        <f t="shared" si="504"/>
        <v>0</v>
      </c>
      <c r="AJ1040" s="84">
        <f t="shared" si="505"/>
        <v>0</v>
      </c>
      <c r="AK1040" s="84"/>
      <c r="AL1040" s="84">
        <f t="shared" si="491"/>
        <v>0</v>
      </c>
      <c r="AM1040" s="84">
        <f t="shared" si="506"/>
        <v>0</v>
      </c>
      <c r="AN1040" s="84">
        <f t="shared" si="507"/>
        <v>0</v>
      </c>
      <c r="AO1040" s="84">
        <f t="shared" si="492"/>
        <v>0</v>
      </c>
      <c r="AP1040" s="84">
        <f t="shared" si="493"/>
        <v>0</v>
      </c>
      <c r="AQ1040" s="84">
        <f t="shared" si="508"/>
        <v>0</v>
      </c>
      <c r="AR1040" s="84">
        <f t="shared" si="517"/>
        <v>0</v>
      </c>
      <c r="AS1040" s="84">
        <v>0</v>
      </c>
      <c r="AT1040" s="84">
        <f t="shared" si="520"/>
        <v>0</v>
      </c>
      <c r="AU1040" s="84">
        <v>0</v>
      </c>
      <c r="AV1040" s="84">
        <f t="shared" si="494"/>
        <v>0</v>
      </c>
      <c r="AW1040" s="84">
        <f t="shared" si="509"/>
        <v>0</v>
      </c>
      <c r="AX1040" s="84">
        <f t="shared" si="495"/>
        <v>0</v>
      </c>
      <c r="AY1040" s="84">
        <f t="shared" si="496"/>
        <v>0</v>
      </c>
      <c r="AZ1040" s="84">
        <f t="shared" si="510"/>
        <v>0</v>
      </c>
      <c r="BA1040" s="84">
        <f t="shared" si="497"/>
        <v>0</v>
      </c>
      <c r="BB1040" s="84">
        <f t="shared" si="498"/>
        <v>0</v>
      </c>
      <c r="BC1040" s="84">
        <f t="shared" si="511"/>
        <v>0</v>
      </c>
      <c r="BD1040" s="84">
        <f t="shared" si="518"/>
        <v>0</v>
      </c>
      <c r="BE1040" s="84">
        <v>0</v>
      </c>
      <c r="BF1040" s="84">
        <f t="shared" si="512"/>
        <v>0</v>
      </c>
      <c r="BG1040" s="84">
        <v>0</v>
      </c>
      <c r="BH1040" s="84">
        <f t="shared" si="499"/>
        <v>0</v>
      </c>
      <c r="BI1040" s="84">
        <f t="shared" si="513"/>
        <v>0</v>
      </c>
      <c r="BJ1040" s="84">
        <f t="shared" si="500"/>
        <v>0</v>
      </c>
      <c r="BK1040" s="84">
        <f t="shared" si="501"/>
        <v>0</v>
      </c>
      <c r="BL1040" s="84">
        <f t="shared" si="514"/>
        <v>0</v>
      </c>
      <c r="BM1040" s="84">
        <f t="shared" si="502"/>
        <v>0</v>
      </c>
      <c r="BN1040" s="84">
        <f t="shared" si="503"/>
        <v>0</v>
      </c>
      <c r="BO1040" s="84">
        <f t="shared" si="515"/>
        <v>0</v>
      </c>
      <c r="BP1040" s="84">
        <f t="shared" si="519"/>
        <v>0</v>
      </c>
      <c r="BQ1040" s="84">
        <v>0</v>
      </c>
      <c r="BR1040" s="84">
        <f t="shared" si="516"/>
        <v>0</v>
      </c>
      <c r="BS1040" s="84">
        <v>0</v>
      </c>
    </row>
    <row r="1041" spans="1:71" s="85" customFormat="1">
      <c r="A1041" s="69">
        <v>1032</v>
      </c>
      <c r="B1041" s="1"/>
      <c r="C1041" s="1"/>
      <c r="D1041" s="2"/>
      <c r="E1041" s="3"/>
      <c r="F1041" s="4"/>
      <c r="G1041" s="2"/>
      <c r="H1041" s="4"/>
      <c r="I1041" s="4"/>
      <c r="J1041" s="4"/>
      <c r="K1041" s="5"/>
      <c r="L1041" s="32"/>
      <c r="M1041" s="4"/>
      <c r="N1041" s="4"/>
      <c r="O1041" s="5"/>
      <c r="P1041" s="32"/>
      <c r="Q1041" s="4"/>
      <c r="R1041" s="4"/>
      <c r="S1041" s="47"/>
      <c r="T1041" s="32"/>
      <c r="U1041" s="4"/>
      <c r="V1041" s="4"/>
      <c r="W1041" s="47"/>
      <c r="X1041" s="86">
        <f>IF(Dane!$E$3=1,AL1041+AX1041+BJ1041,IF(Dane!$E$3=2,AR1041+BD1041+BP1041,AT1041+BF1041+BR1041))</f>
        <v>0</v>
      </c>
      <c r="Y1041" s="87">
        <f>IF(Dane!$E$3=1,AM1041+AY1041+BK1041,IF(Dane!$E$3=2,AS1041+BE1041+BQ1041,AU1041+BG1041+BS1041))</f>
        <v>0</v>
      </c>
      <c r="Z1041" s="87">
        <f>IF(((H1041*Dane!$C$9)-X1041)&lt;0,0,(H1041*Dane!$C$9)-X1041)</f>
        <v>0</v>
      </c>
      <c r="AA1041" s="88">
        <f>IFERROR(IF(((I1041*Dane!$C$9)-Y1041)&lt;0,0,(I1041*Dane!$C$9)-Y1041),0)</f>
        <v>0</v>
      </c>
      <c r="AB1041" s="74"/>
      <c r="AC1041" s="83">
        <f>IF(Dane!$E$3=1,AL1041,IF(Dane!$E$3=2,AR1041,AT1041))</f>
        <v>0</v>
      </c>
      <c r="AD1041" s="83">
        <f>IF(Dane!$E$3=1,AM1041,IF(Dane!$E$3=2,AS1041,AU1041))</f>
        <v>0</v>
      </c>
      <c r="AE1041" s="83">
        <f>IF(Dane!$E$3=1,AX1041,IF(Dane!$E$3=2,BD1041,BF1041))</f>
        <v>0</v>
      </c>
      <c r="AF1041" s="83">
        <f>IF(Dane!$E$3=1,AY1041,IF(Dane!$E$3=2,BE1041,BG1041))</f>
        <v>0</v>
      </c>
      <c r="AG1041" s="83">
        <f>IF(Dane!$E$3=1,BJ1041,IF(Dane!$E$3=2,BP1041,BR1041))</f>
        <v>0</v>
      </c>
      <c r="AH1041" s="83">
        <f>IF(Dane!$E$3=1,BK1041,IF(Dane!$E$3=2,BQ1041,BS1041))</f>
        <v>0</v>
      </c>
      <c r="AI1041" s="84">
        <f t="shared" si="504"/>
        <v>0</v>
      </c>
      <c r="AJ1041" s="84">
        <f t="shared" si="505"/>
        <v>0</v>
      </c>
      <c r="AK1041" s="84"/>
      <c r="AL1041" s="84">
        <f t="shared" si="491"/>
        <v>0</v>
      </c>
      <c r="AM1041" s="84">
        <f t="shared" si="506"/>
        <v>0</v>
      </c>
      <c r="AN1041" s="84">
        <f t="shared" si="507"/>
        <v>0</v>
      </c>
      <c r="AO1041" s="84">
        <f t="shared" si="492"/>
        <v>0</v>
      </c>
      <c r="AP1041" s="84">
        <f t="shared" si="493"/>
        <v>0</v>
      </c>
      <c r="AQ1041" s="84">
        <f t="shared" si="508"/>
        <v>0</v>
      </c>
      <c r="AR1041" s="84">
        <f t="shared" si="517"/>
        <v>0</v>
      </c>
      <c r="AS1041" s="84">
        <v>0</v>
      </c>
      <c r="AT1041" s="84">
        <f t="shared" si="520"/>
        <v>0</v>
      </c>
      <c r="AU1041" s="84">
        <v>0</v>
      </c>
      <c r="AV1041" s="84">
        <f t="shared" si="494"/>
        <v>0</v>
      </c>
      <c r="AW1041" s="84">
        <f t="shared" si="509"/>
        <v>0</v>
      </c>
      <c r="AX1041" s="84">
        <f t="shared" si="495"/>
        <v>0</v>
      </c>
      <c r="AY1041" s="84">
        <f t="shared" si="496"/>
        <v>0</v>
      </c>
      <c r="AZ1041" s="84">
        <f t="shared" si="510"/>
        <v>0</v>
      </c>
      <c r="BA1041" s="84">
        <f t="shared" si="497"/>
        <v>0</v>
      </c>
      <c r="BB1041" s="84">
        <f t="shared" si="498"/>
        <v>0</v>
      </c>
      <c r="BC1041" s="84">
        <f t="shared" si="511"/>
        <v>0</v>
      </c>
      <c r="BD1041" s="84">
        <f t="shared" si="518"/>
        <v>0</v>
      </c>
      <c r="BE1041" s="84">
        <v>0</v>
      </c>
      <c r="BF1041" s="84">
        <f t="shared" si="512"/>
        <v>0</v>
      </c>
      <c r="BG1041" s="84">
        <v>0</v>
      </c>
      <c r="BH1041" s="84">
        <f t="shared" si="499"/>
        <v>0</v>
      </c>
      <c r="BI1041" s="84">
        <f t="shared" si="513"/>
        <v>0</v>
      </c>
      <c r="BJ1041" s="84">
        <f t="shared" si="500"/>
        <v>0</v>
      </c>
      <c r="BK1041" s="84">
        <f t="shared" si="501"/>
        <v>0</v>
      </c>
      <c r="BL1041" s="84">
        <f t="shared" si="514"/>
        <v>0</v>
      </c>
      <c r="BM1041" s="84">
        <f t="shared" si="502"/>
        <v>0</v>
      </c>
      <c r="BN1041" s="84">
        <f t="shared" si="503"/>
        <v>0</v>
      </c>
      <c r="BO1041" s="84">
        <f t="shared" si="515"/>
        <v>0</v>
      </c>
      <c r="BP1041" s="84">
        <f t="shared" si="519"/>
        <v>0</v>
      </c>
      <c r="BQ1041" s="84">
        <v>0</v>
      </c>
      <c r="BR1041" s="84">
        <f t="shared" si="516"/>
        <v>0</v>
      </c>
      <c r="BS1041" s="84">
        <v>0</v>
      </c>
    </row>
    <row r="1042" spans="1:71" s="85" customFormat="1">
      <c r="A1042" s="69">
        <v>1033</v>
      </c>
      <c r="B1042" s="1"/>
      <c r="C1042" s="1"/>
      <c r="D1042" s="2"/>
      <c r="E1042" s="3"/>
      <c r="F1042" s="4"/>
      <c r="G1042" s="2"/>
      <c r="H1042" s="4"/>
      <c r="I1042" s="4"/>
      <c r="J1042" s="4"/>
      <c r="K1042" s="5"/>
      <c r="L1042" s="32"/>
      <c r="M1042" s="4"/>
      <c r="N1042" s="4"/>
      <c r="O1042" s="5"/>
      <c r="P1042" s="32"/>
      <c r="Q1042" s="4"/>
      <c r="R1042" s="4"/>
      <c r="S1042" s="47"/>
      <c r="T1042" s="32"/>
      <c r="U1042" s="4"/>
      <c r="V1042" s="4"/>
      <c r="W1042" s="47"/>
      <c r="X1042" s="86">
        <f>IF(Dane!$E$3=1,AL1042+AX1042+BJ1042,IF(Dane!$E$3=2,AR1042+BD1042+BP1042,AT1042+BF1042+BR1042))</f>
        <v>0</v>
      </c>
      <c r="Y1042" s="87">
        <f>IF(Dane!$E$3=1,AM1042+AY1042+BK1042,IF(Dane!$E$3=2,AS1042+BE1042+BQ1042,AU1042+BG1042+BS1042))</f>
        <v>0</v>
      </c>
      <c r="Z1042" s="87">
        <f>IF(((H1042*Dane!$C$9)-X1042)&lt;0,0,(H1042*Dane!$C$9)-X1042)</f>
        <v>0</v>
      </c>
      <c r="AA1042" s="88">
        <f>IFERROR(IF(((I1042*Dane!$C$9)-Y1042)&lt;0,0,(I1042*Dane!$C$9)-Y1042),0)</f>
        <v>0</v>
      </c>
      <c r="AB1042" s="74"/>
      <c r="AC1042" s="83">
        <f>IF(Dane!$E$3=1,AL1042,IF(Dane!$E$3=2,AR1042,AT1042))</f>
        <v>0</v>
      </c>
      <c r="AD1042" s="83">
        <f>IF(Dane!$E$3=1,AM1042,IF(Dane!$E$3=2,AS1042,AU1042))</f>
        <v>0</v>
      </c>
      <c r="AE1042" s="83">
        <f>IF(Dane!$E$3=1,AX1042,IF(Dane!$E$3=2,BD1042,BF1042))</f>
        <v>0</v>
      </c>
      <c r="AF1042" s="83">
        <f>IF(Dane!$E$3=1,AY1042,IF(Dane!$E$3=2,BE1042,BG1042))</f>
        <v>0</v>
      </c>
      <c r="AG1042" s="83">
        <f>IF(Dane!$E$3=1,BJ1042,IF(Dane!$E$3=2,BP1042,BR1042))</f>
        <v>0</v>
      </c>
      <c r="AH1042" s="83">
        <f>IF(Dane!$E$3=1,BK1042,IF(Dane!$E$3=2,BQ1042,BS1042))</f>
        <v>0</v>
      </c>
      <c r="AI1042" s="84">
        <f t="shared" si="504"/>
        <v>0</v>
      </c>
      <c r="AJ1042" s="84">
        <f t="shared" si="505"/>
        <v>0</v>
      </c>
      <c r="AK1042" s="84"/>
      <c r="AL1042" s="84">
        <f t="shared" si="491"/>
        <v>0</v>
      </c>
      <c r="AM1042" s="84">
        <f t="shared" si="506"/>
        <v>0</v>
      </c>
      <c r="AN1042" s="84">
        <f t="shared" si="507"/>
        <v>0</v>
      </c>
      <c r="AO1042" s="84">
        <f t="shared" si="492"/>
        <v>0</v>
      </c>
      <c r="AP1042" s="84">
        <f t="shared" si="493"/>
        <v>0</v>
      </c>
      <c r="AQ1042" s="84">
        <f t="shared" si="508"/>
        <v>0</v>
      </c>
      <c r="AR1042" s="84">
        <f t="shared" si="517"/>
        <v>0</v>
      </c>
      <c r="AS1042" s="84">
        <v>0</v>
      </c>
      <c r="AT1042" s="84">
        <f t="shared" si="520"/>
        <v>0</v>
      </c>
      <c r="AU1042" s="84">
        <v>0</v>
      </c>
      <c r="AV1042" s="84">
        <f t="shared" si="494"/>
        <v>0</v>
      </c>
      <c r="AW1042" s="84">
        <f t="shared" si="509"/>
        <v>0</v>
      </c>
      <c r="AX1042" s="84">
        <f t="shared" si="495"/>
        <v>0</v>
      </c>
      <c r="AY1042" s="84">
        <f t="shared" si="496"/>
        <v>0</v>
      </c>
      <c r="AZ1042" s="84">
        <f t="shared" si="510"/>
        <v>0</v>
      </c>
      <c r="BA1042" s="84">
        <f t="shared" si="497"/>
        <v>0</v>
      </c>
      <c r="BB1042" s="84">
        <f t="shared" si="498"/>
        <v>0</v>
      </c>
      <c r="BC1042" s="84">
        <f t="shared" si="511"/>
        <v>0</v>
      </c>
      <c r="BD1042" s="84">
        <f t="shared" si="518"/>
        <v>0</v>
      </c>
      <c r="BE1042" s="84">
        <v>0</v>
      </c>
      <c r="BF1042" s="84">
        <f t="shared" si="512"/>
        <v>0</v>
      </c>
      <c r="BG1042" s="84">
        <v>0</v>
      </c>
      <c r="BH1042" s="84">
        <f t="shared" si="499"/>
        <v>0</v>
      </c>
      <c r="BI1042" s="84">
        <f t="shared" si="513"/>
        <v>0</v>
      </c>
      <c r="BJ1042" s="84">
        <f t="shared" si="500"/>
        <v>0</v>
      </c>
      <c r="BK1042" s="84">
        <f t="shared" si="501"/>
        <v>0</v>
      </c>
      <c r="BL1042" s="84">
        <f t="shared" si="514"/>
        <v>0</v>
      </c>
      <c r="BM1042" s="84">
        <f t="shared" si="502"/>
        <v>0</v>
      </c>
      <c r="BN1042" s="84">
        <f t="shared" si="503"/>
        <v>0</v>
      </c>
      <c r="BO1042" s="84">
        <f t="shared" si="515"/>
        <v>0</v>
      </c>
      <c r="BP1042" s="84">
        <f t="shared" si="519"/>
        <v>0</v>
      </c>
      <c r="BQ1042" s="84">
        <v>0</v>
      </c>
      <c r="BR1042" s="84">
        <f t="shared" si="516"/>
        <v>0</v>
      </c>
      <c r="BS1042" s="84">
        <v>0</v>
      </c>
    </row>
    <row r="1043" spans="1:71" s="85" customFormat="1">
      <c r="A1043" s="69">
        <v>1034</v>
      </c>
      <c r="B1043" s="1"/>
      <c r="C1043" s="1"/>
      <c r="D1043" s="2"/>
      <c r="E1043" s="3"/>
      <c r="F1043" s="4"/>
      <c r="G1043" s="2"/>
      <c r="H1043" s="4"/>
      <c r="I1043" s="4"/>
      <c r="J1043" s="4"/>
      <c r="K1043" s="5"/>
      <c r="L1043" s="32"/>
      <c r="M1043" s="4"/>
      <c r="N1043" s="4"/>
      <c r="O1043" s="5"/>
      <c r="P1043" s="32"/>
      <c r="Q1043" s="4"/>
      <c r="R1043" s="4"/>
      <c r="S1043" s="47"/>
      <c r="T1043" s="32"/>
      <c r="U1043" s="4"/>
      <c r="V1043" s="4"/>
      <c r="W1043" s="47"/>
      <c r="X1043" s="86">
        <f>IF(Dane!$E$3=1,AL1043+AX1043+BJ1043,IF(Dane!$E$3=2,AR1043+BD1043+BP1043,AT1043+BF1043+BR1043))</f>
        <v>0</v>
      </c>
      <c r="Y1043" s="87">
        <f>IF(Dane!$E$3=1,AM1043+AY1043+BK1043,IF(Dane!$E$3=2,AS1043+BE1043+BQ1043,AU1043+BG1043+BS1043))</f>
        <v>0</v>
      </c>
      <c r="Z1043" s="87">
        <f>IF(((H1043*Dane!$C$9)-X1043)&lt;0,0,(H1043*Dane!$C$9)-X1043)</f>
        <v>0</v>
      </c>
      <c r="AA1043" s="88">
        <f>IFERROR(IF(((I1043*Dane!$C$9)-Y1043)&lt;0,0,(I1043*Dane!$C$9)-Y1043),0)</f>
        <v>0</v>
      </c>
      <c r="AB1043" s="74"/>
      <c r="AC1043" s="83">
        <f>IF(Dane!$E$3=1,AL1043,IF(Dane!$E$3=2,AR1043,AT1043))</f>
        <v>0</v>
      </c>
      <c r="AD1043" s="83">
        <f>IF(Dane!$E$3=1,AM1043,IF(Dane!$E$3=2,AS1043,AU1043))</f>
        <v>0</v>
      </c>
      <c r="AE1043" s="83">
        <f>IF(Dane!$E$3=1,AX1043,IF(Dane!$E$3=2,BD1043,BF1043))</f>
        <v>0</v>
      </c>
      <c r="AF1043" s="83">
        <f>IF(Dane!$E$3=1,AY1043,IF(Dane!$E$3=2,BE1043,BG1043))</f>
        <v>0</v>
      </c>
      <c r="AG1043" s="83">
        <f>IF(Dane!$E$3=1,BJ1043,IF(Dane!$E$3=2,BP1043,BR1043))</f>
        <v>0</v>
      </c>
      <c r="AH1043" s="83">
        <f>IF(Dane!$E$3=1,BK1043,IF(Dane!$E$3=2,BQ1043,BS1043))</f>
        <v>0</v>
      </c>
      <c r="AI1043" s="84">
        <f t="shared" si="504"/>
        <v>0</v>
      </c>
      <c r="AJ1043" s="84">
        <f t="shared" si="505"/>
        <v>0</v>
      </c>
      <c r="AK1043" s="84"/>
      <c r="AL1043" s="84">
        <f t="shared" si="491"/>
        <v>0</v>
      </c>
      <c r="AM1043" s="84">
        <f t="shared" si="506"/>
        <v>0</v>
      </c>
      <c r="AN1043" s="84">
        <f t="shared" si="507"/>
        <v>0</v>
      </c>
      <c r="AO1043" s="84">
        <f t="shared" si="492"/>
        <v>0</v>
      </c>
      <c r="AP1043" s="84">
        <f t="shared" si="493"/>
        <v>0</v>
      </c>
      <c r="AQ1043" s="84">
        <f t="shared" si="508"/>
        <v>0</v>
      </c>
      <c r="AR1043" s="84">
        <f t="shared" si="517"/>
        <v>0</v>
      </c>
      <c r="AS1043" s="84">
        <v>0</v>
      </c>
      <c r="AT1043" s="84">
        <f t="shared" si="520"/>
        <v>0</v>
      </c>
      <c r="AU1043" s="84">
        <v>0</v>
      </c>
      <c r="AV1043" s="84">
        <f t="shared" si="494"/>
        <v>0</v>
      </c>
      <c r="AW1043" s="84">
        <f t="shared" si="509"/>
        <v>0</v>
      </c>
      <c r="AX1043" s="84">
        <f t="shared" si="495"/>
        <v>0</v>
      </c>
      <c r="AY1043" s="84">
        <f t="shared" si="496"/>
        <v>0</v>
      </c>
      <c r="AZ1043" s="84">
        <f t="shared" si="510"/>
        <v>0</v>
      </c>
      <c r="BA1043" s="84">
        <f t="shared" si="497"/>
        <v>0</v>
      </c>
      <c r="BB1043" s="84">
        <f t="shared" si="498"/>
        <v>0</v>
      </c>
      <c r="BC1043" s="84">
        <f t="shared" si="511"/>
        <v>0</v>
      </c>
      <c r="BD1043" s="84">
        <f t="shared" si="518"/>
        <v>0</v>
      </c>
      <c r="BE1043" s="84">
        <v>0</v>
      </c>
      <c r="BF1043" s="84">
        <f t="shared" si="512"/>
        <v>0</v>
      </c>
      <c r="BG1043" s="84">
        <v>0</v>
      </c>
      <c r="BH1043" s="84">
        <f t="shared" si="499"/>
        <v>0</v>
      </c>
      <c r="BI1043" s="84">
        <f t="shared" si="513"/>
        <v>0</v>
      </c>
      <c r="BJ1043" s="84">
        <f t="shared" si="500"/>
        <v>0</v>
      </c>
      <c r="BK1043" s="84">
        <f t="shared" si="501"/>
        <v>0</v>
      </c>
      <c r="BL1043" s="84">
        <f t="shared" si="514"/>
        <v>0</v>
      </c>
      <c r="BM1043" s="84">
        <f t="shared" si="502"/>
        <v>0</v>
      </c>
      <c r="BN1043" s="84">
        <f t="shared" si="503"/>
        <v>0</v>
      </c>
      <c r="BO1043" s="84">
        <f t="shared" si="515"/>
        <v>0</v>
      </c>
      <c r="BP1043" s="84">
        <f t="shared" si="519"/>
        <v>0</v>
      </c>
      <c r="BQ1043" s="84">
        <v>0</v>
      </c>
      <c r="BR1043" s="84">
        <f t="shared" si="516"/>
        <v>0</v>
      </c>
      <c r="BS1043" s="84">
        <v>0</v>
      </c>
    </row>
    <row r="1044" spans="1:71" s="85" customFormat="1">
      <c r="A1044" s="69">
        <v>1035</v>
      </c>
      <c r="B1044" s="1"/>
      <c r="C1044" s="1"/>
      <c r="D1044" s="2"/>
      <c r="E1044" s="3"/>
      <c r="F1044" s="4"/>
      <c r="G1044" s="2"/>
      <c r="H1044" s="4"/>
      <c r="I1044" s="4"/>
      <c r="J1044" s="4"/>
      <c r="K1044" s="5"/>
      <c r="L1044" s="32"/>
      <c r="M1044" s="4"/>
      <c r="N1044" s="4"/>
      <c r="O1044" s="5"/>
      <c r="P1044" s="32"/>
      <c r="Q1044" s="4"/>
      <c r="R1044" s="4"/>
      <c r="S1044" s="47"/>
      <c r="T1044" s="32"/>
      <c r="U1044" s="4"/>
      <c r="V1044" s="4"/>
      <c r="W1044" s="47"/>
      <c r="X1044" s="86">
        <f>IF(Dane!$E$3=1,AL1044+AX1044+BJ1044,IF(Dane!$E$3=2,AR1044+BD1044+BP1044,AT1044+BF1044+BR1044))</f>
        <v>0</v>
      </c>
      <c r="Y1044" s="87">
        <f>IF(Dane!$E$3=1,AM1044+AY1044+BK1044,IF(Dane!$E$3=2,AS1044+BE1044+BQ1044,AU1044+BG1044+BS1044))</f>
        <v>0</v>
      </c>
      <c r="Z1044" s="87">
        <f>IF(((H1044*Dane!$C$9)-X1044)&lt;0,0,(H1044*Dane!$C$9)-X1044)</f>
        <v>0</v>
      </c>
      <c r="AA1044" s="88">
        <f>IFERROR(IF(((I1044*Dane!$C$9)-Y1044)&lt;0,0,(I1044*Dane!$C$9)-Y1044),0)</f>
        <v>0</v>
      </c>
      <c r="AB1044" s="74"/>
      <c r="AC1044" s="83">
        <f>IF(Dane!$E$3=1,AL1044,IF(Dane!$E$3=2,AR1044,AT1044))</f>
        <v>0</v>
      </c>
      <c r="AD1044" s="83">
        <f>IF(Dane!$E$3=1,AM1044,IF(Dane!$E$3=2,AS1044,AU1044))</f>
        <v>0</v>
      </c>
      <c r="AE1044" s="83">
        <f>IF(Dane!$E$3=1,AX1044,IF(Dane!$E$3=2,BD1044,BF1044))</f>
        <v>0</v>
      </c>
      <c r="AF1044" s="83">
        <f>IF(Dane!$E$3=1,AY1044,IF(Dane!$E$3=2,BE1044,BG1044))</f>
        <v>0</v>
      </c>
      <c r="AG1044" s="83">
        <f>IF(Dane!$E$3=1,BJ1044,IF(Dane!$E$3=2,BP1044,BR1044))</f>
        <v>0</v>
      </c>
      <c r="AH1044" s="83">
        <f>IF(Dane!$E$3=1,BK1044,IF(Dane!$E$3=2,BQ1044,BS1044))</f>
        <v>0</v>
      </c>
      <c r="AI1044" s="84">
        <f t="shared" si="504"/>
        <v>0</v>
      </c>
      <c r="AJ1044" s="84">
        <f t="shared" si="505"/>
        <v>0</v>
      </c>
      <c r="AK1044" s="84"/>
      <c r="AL1044" s="84">
        <f t="shared" si="491"/>
        <v>0</v>
      </c>
      <c r="AM1044" s="84">
        <f t="shared" si="506"/>
        <v>0</v>
      </c>
      <c r="AN1044" s="84">
        <f t="shared" si="507"/>
        <v>0</v>
      </c>
      <c r="AO1044" s="84">
        <f t="shared" si="492"/>
        <v>0</v>
      </c>
      <c r="AP1044" s="84">
        <f t="shared" si="493"/>
        <v>0</v>
      </c>
      <c r="AQ1044" s="84">
        <f t="shared" si="508"/>
        <v>0</v>
      </c>
      <c r="AR1044" s="84">
        <f t="shared" si="517"/>
        <v>0</v>
      </c>
      <c r="AS1044" s="84">
        <v>0</v>
      </c>
      <c r="AT1044" s="84">
        <f t="shared" si="520"/>
        <v>0</v>
      </c>
      <c r="AU1044" s="84">
        <v>0</v>
      </c>
      <c r="AV1044" s="84">
        <f t="shared" si="494"/>
        <v>0</v>
      </c>
      <c r="AW1044" s="84">
        <f t="shared" si="509"/>
        <v>0</v>
      </c>
      <c r="AX1044" s="84">
        <f t="shared" si="495"/>
        <v>0</v>
      </c>
      <c r="AY1044" s="84">
        <f t="shared" si="496"/>
        <v>0</v>
      </c>
      <c r="AZ1044" s="84">
        <f t="shared" si="510"/>
        <v>0</v>
      </c>
      <c r="BA1044" s="84">
        <f t="shared" si="497"/>
        <v>0</v>
      </c>
      <c r="BB1044" s="84">
        <f t="shared" si="498"/>
        <v>0</v>
      </c>
      <c r="BC1044" s="84">
        <f t="shared" si="511"/>
        <v>0</v>
      </c>
      <c r="BD1044" s="84">
        <f t="shared" si="518"/>
        <v>0</v>
      </c>
      <c r="BE1044" s="84">
        <v>0</v>
      </c>
      <c r="BF1044" s="84">
        <f t="shared" si="512"/>
        <v>0</v>
      </c>
      <c r="BG1044" s="84">
        <v>0</v>
      </c>
      <c r="BH1044" s="84">
        <f t="shared" si="499"/>
        <v>0</v>
      </c>
      <c r="BI1044" s="84">
        <f t="shared" si="513"/>
        <v>0</v>
      </c>
      <c r="BJ1044" s="84">
        <f t="shared" si="500"/>
        <v>0</v>
      </c>
      <c r="BK1044" s="84">
        <f t="shared" si="501"/>
        <v>0</v>
      </c>
      <c r="BL1044" s="84">
        <f t="shared" si="514"/>
        <v>0</v>
      </c>
      <c r="BM1044" s="84">
        <f t="shared" si="502"/>
        <v>0</v>
      </c>
      <c r="BN1044" s="84">
        <f t="shared" si="503"/>
        <v>0</v>
      </c>
      <c r="BO1044" s="84">
        <f t="shared" si="515"/>
        <v>0</v>
      </c>
      <c r="BP1044" s="84">
        <f t="shared" si="519"/>
        <v>0</v>
      </c>
      <c r="BQ1044" s="84">
        <v>0</v>
      </c>
      <c r="BR1044" s="84">
        <f t="shared" si="516"/>
        <v>0</v>
      </c>
      <c r="BS1044" s="84">
        <v>0</v>
      </c>
    </row>
    <row r="1045" spans="1:71" s="85" customFormat="1">
      <c r="A1045" s="69">
        <v>1036</v>
      </c>
      <c r="B1045" s="1"/>
      <c r="C1045" s="1"/>
      <c r="D1045" s="2"/>
      <c r="E1045" s="3"/>
      <c r="F1045" s="4"/>
      <c r="G1045" s="2"/>
      <c r="H1045" s="4"/>
      <c r="I1045" s="4"/>
      <c r="J1045" s="4"/>
      <c r="K1045" s="5"/>
      <c r="L1045" s="32"/>
      <c r="M1045" s="4"/>
      <c r="N1045" s="4"/>
      <c r="O1045" s="5"/>
      <c r="P1045" s="32"/>
      <c r="Q1045" s="4"/>
      <c r="R1045" s="4"/>
      <c r="S1045" s="47"/>
      <c r="T1045" s="32"/>
      <c r="U1045" s="4"/>
      <c r="V1045" s="4"/>
      <c r="W1045" s="47"/>
      <c r="X1045" s="86">
        <f>IF(Dane!$E$3=1,AL1045+AX1045+BJ1045,IF(Dane!$E$3=2,AR1045+BD1045+BP1045,AT1045+BF1045+BR1045))</f>
        <v>0</v>
      </c>
      <c r="Y1045" s="87">
        <f>IF(Dane!$E$3=1,AM1045+AY1045+BK1045,IF(Dane!$E$3=2,AS1045+BE1045+BQ1045,AU1045+BG1045+BS1045))</f>
        <v>0</v>
      </c>
      <c r="Z1045" s="87">
        <f>IF(((H1045*Dane!$C$9)-X1045)&lt;0,0,(H1045*Dane!$C$9)-X1045)</f>
        <v>0</v>
      </c>
      <c r="AA1045" s="88">
        <f>IFERROR(IF(((I1045*Dane!$C$9)-Y1045)&lt;0,0,(I1045*Dane!$C$9)-Y1045),0)</f>
        <v>0</v>
      </c>
      <c r="AB1045" s="74"/>
      <c r="AC1045" s="83">
        <f>IF(Dane!$E$3=1,AL1045,IF(Dane!$E$3=2,AR1045,AT1045))</f>
        <v>0</v>
      </c>
      <c r="AD1045" s="83">
        <f>IF(Dane!$E$3=1,AM1045,IF(Dane!$E$3=2,AS1045,AU1045))</f>
        <v>0</v>
      </c>
      <c r="AE1045" s="83">
        <f>IF(Dane!$E$3=1,AX1045,IF(Dane!$E$3=2,BD1045,BF1045))</f>
        <v>0</v>
      </c>
      <c r="AF1045" s="83">
        <f>IF(Dane!$E$3=1,AY1045,IF(Dane!$E$3=2,BE1045,BG1045))</f>
        <v>0</v>
      </c>
      <c r="AG1045" s="83">
        <f>IF(Dane!$E$3=1,BJ1045,IF(Dane!$E$3=2,BP1045,BR1045))</f>
        <v>0</v>
      </c>
      <c r="AH1045" s="83">
        <f>IF(Dane!$E$3=1,BK1045,IF(Dane!$E$3=2,BQ1045,BS1045))</f>
        <v>0</v>
      </c>
      <c r="AI1045" s="84">
        <f t="shared" si="504"/>
        <v>0</v>
      </c>
      <c r="AJ1045" s="84">
        <f t="shared" si="505"/>
        <v>0</v>
      </c>
      <c r="AK1045" s="84"/>
      <c r="AL1045" s="84">
        <f t="shared" si="491"/>
        <v>0</v>
      </c>
      <c r="AM1045" s="84">
        <f t="shared" si="506"/>
        <v>0</v>
      </c>
      <c r="AN1045" s="84">
        <f t="shared" si="507"/>
        <v>0</v>
      </c>
      <c r="AO1045" s="84">
        <f t="shared" si="492"/>
        <v>0</v>
      </c>
      <c r="AP1045" s="84">
        <f t="shared" si="493"/>
        <v>0</v>
      </c>
      <c r="AQ1045" s="84">
        <f t="shared" si="508"/>
        <v>0</v>
      </c>
      <c r="AR1045" s="84">
        <f t="shared" si="517"/>
        <v>0</v>
      </c>
      <c r="AS1045" s="84">
        <v>0</v>
      </c>
      <c r="AT1045" s="84">
        <f t="shared" si="520"/>
        <v>0</v>
      </c>
      <c r="AU1045" s="84">
        <v>0</v>
      </c>
      <c r="AV1045" s="84">
        <f t="shared" si="494"/>
        <v>0</v>
      </c>
      <c r="AW1045" s="84">
        <f t="shared" si="509"/>
        <v>0</v>
      </c>
      <c r="AX1045" s="84">
        <f t="shared" si="495"/>
        <v>0</v>
      </c>
      <c r="AY1045" s="84">
        <f t="shared" si="496"/>
        <v>0</v>
      </c>
      <c r="AZ1045" s="84">
        <f t="shared" si="510"/>
        <v>0</v>
      </c>
      <c r="BA1045" s="84">
        <f t="shared" si="497"/>
        <v>0</v>
      </c>
      <c r="BB1045" s="84">
        <f t="shared" si="498"/>
        <v>0</v>
      </c>
      <c r="BC1045" s="84">
        <f t="shared" si="511"/>
        <v>0</v>
      </c>
      <c r="BD1045" s="84">
        <f t="shared" si="518"/>
        <v>0</v>
      </c>
      <c r="BE1045" s="84">
        <v>0</v>
      </c>
      <c r="BF1045" s="84">
        <f t="shared" si="512"/>
        <v>0</v>
      </c>
      <c r="BG1045" s="84">
        <v>0</v>
      </c>
      <c r="BH1045" s="84">
        <f t="shared" si="499"/>
        <v>0</v>
      </c>
      <c r="BI1045" s="84">
        <f t="shared" si="513"/>
        <v>0</v>
      </c>
      <c r="BJ1045" s="84">
        <f t="shared" si="500"/>
        <v>0</v>
      </c>
      <c r="BK1045" s="84">
        <f t="shared" si="501"/>
        <v>0</v>
      </c>
      <c r="BL1045" s="84">
        <f t="shared" si="514"/>
        <v>0</v>
      </c>
      <c r="BM1045" s="84">
        <f t="shared" si="502"/>
        <v>0</v>
      </c>
      <c r="BN1045" s="84">
        <f t="shared" si="503"/>
        <v>0</v>
      </c>
      <c r="BO1045" s="84">
        <f t="shared" si="515"/>
        <v>0</v>
      </c>
      <c r="BP1045" s="84">
        <f t="shared" si="519"/>
        <v>0</v>
      </c>
      <c r="BQ1045" s="84">
        <v>0</v>
      </c>
      <c r="BR1045" s="84">
        <f t="shared" si="516"/>
        <v>0</v>
      </c>
      <c r="BS1045" s="84">
        <v>0</v>
      </c>
    </row>
    <row r="1046" spans="1:71" s="85" customFormat="1">
      <c r="A1046" s="69">
        <v>1037</v>
      </c>
      <c r="B1046" s="1"/>
      <c r="C1046" s="1"/>
      <c r="D1046" s="2"/>
      <c r="E1046" s="3"/>
      <c r="F1046" s="4"/>
      <c r="G1046" s="2"/>
      <c r="H1046" s="4"/>
      <c r="I1046" s="4"/>
      <c r="J1046" s="4"/>
      <c r="K1046" s="5"/>
      <c r="L1046" s="32"/>
      <c r="M1046" s="4"/>
      <c r="N1046" s="4"/>
      <c r="O1046" s="5"/>
      <c r="P1046" s="32"/>
      <c r="Q1046" s="4"/>
      <c r="R1046" s="4"/>
      <c r="S1046" s="47"/>
      <c r="T1046" s="32"/>
      <c r="U1046" s="4"/>
      <c r="V1046" s="4"/>
      <c r="W1046" s="47"/>
      <c r="X1046" s="86">
        <f>IF(Dane!$E$3=1,AL1046+AX1046+BJ1046,IF(Dane!$E$3=2,AR1046+BD1046+BP1046,AT1046+BF1046+BR1046))</f>
        <v>0</v>
      </c>
      <c r="Y1046" s="87">
        <f>IF(Dane!$E$3=1,AM1046+AY1046+BK1046,IF(Dane!$E$3=2,AS1046+BE1046+BQ1046,AU1046+BG1046+BS1046))</f>
        <v>0</v>
      </c>
      <c r="Z1046" s="87">
        <f>IF(((H1046*Dane!$C$9)-X1046)&lt;0,0,(H1046*Dane!$C$9)-X1046)</f>
        <v>0</v>
      </c>
      <c r="AA1046" s="88">
        <f>IFERROR(IF(((I1046*Dane!$C$9)-Y1046)&lt;0,0,(I1046*Dane!$C$9)-Y1046),0)</f>
        <v>0</v>
      </c>
      <c r="AB1046" s="74"/>
      <c r="AC1046" s="83">
        <f>IF(Dane!$E$3=1,AL1046,IF(Dane!$E$3=2,AR1046,AT1046))</f>
        <v>0</v>
      </c>
      <c r="AD1046" s="83">
        <f>IF(Dane!$E$3=1,AM1046,IF(Dane!$E$3=2,AS1046,AU1046))</f>
        <v>0</v>
      </c>
      <c r="AE1046" s="83">
        <f>IF(Dane!$E$3=1,AX1046,IF(Dane!$E$3=2,BD1046,BF1046))</f>
        <v>0</v>
      </c>
      <c r="AF1046" s="83">
        <f>IF(Dane!$E$3=1,AY1046,IF(Dane!$E$3=2,BE1046,BG1046))</f>
        <v>0</v>
      </c>
      <c r="AG1046" s="83">
        <f>IF(Dane!$E$3=1,BJ1046,IF(Dane!$E$3=2,BP1046,BR1046))</f>
        <v>0</v>
      </c>
      <c r="AH1046" s="83">
        <f>IF(Dane!$E$3=1,BK1046,IF(Dane!$E$3=2,BQ1046,BS1046))</f>
        <v>0</v>
      </c>
      <c r="AI1046" s="84">
        <f t="shared" si="504"/>
        <v>0</v>
      </c>
      <c r="AJ1046" s="84">
        <f t="shared" si="505"/>
        <v>0</v>
      </c>
      <c r="AK1046" s="84"/>
      <c r="AL1046" s="84">
        <f t="shared" si="491"/>
        <v>0</v>
      </c>
      <c r="AM1046" s="84">
        <f t="shared" si="506"/>
        <v>0</v>
      </c>
      <c r="AN1046" s="84">
        <f t="shared" si="507"/>
        <v>0</v>
      </c>
      <c r="AO1046" s="84">
        <f t="shared" si="492"/>
        <v>0</v>
      </c>
      <c r="AP1046" s="84">
        <f t="shared" si="493"/>
        <v>0</v>
      </c>
      <c r="AQ1046" s="84">
        <f t="shared" si="508"/>
        <v>0</v>
      </c>
      <c r="AR1046" s="84">
        <f t="shared" si="517"/>
        <v>0</v>
      </c>
      <c r="AS1046" s="84">
        <v>0</v>
      </c>
      <c r="AT1046" s="84">
        <f t="shared" si="520"/>
        <v>0</v>
      </c>
      <c r="AU1046" s="84">
        <v>0</v>
      </c>
      <c r="AV1046" s="84">
        <f t="shared" si="494"/>
        <v>0</v>
      </c>
      <c r="AW1046" s="84">
        <f t="shared" si="509"/>
        <v>0</v>
      </c>
      <c r="AX1046" s="84">
        <f t="shared" si="495"/>
        <v>0</v>
      </c>
      <c r="AY1046" s="84">
        <f t="shared" si="496"/>
        <v>0</v>
      </c>
      <c r="AZ1046" s="84">
        <f t="shared" si="510"/>
        <v>0</v>
      </c>
      <c r="BA1046" s="84">
        <f t="shared" si="497"/>
        <v>0</v>
      </c>
      <c r="BB1046" s="84">
        <f t="shared" si="498"/>
        <v>0</v>
      </c>
      <c r="BC1046" s="84">
        <f t="shared" si="511"/>
        <v>0</v>
      </c>
      <c r="BD1046" s="84">
        <f t="shared" si="518"/>
        <v>0</v>
      </c>
      <c r="BE1046" s="84">
        <v>0</v>
      </c>
      <c r="BF1046" s="84">
        <f t="shared" si="512"/>
        <v>0</v>
      </c>
      <c r="BG1046" s="84">
        <v>0</v>
      </c>
      <c r="BH1046" s="84">
        <f t="shared" si="499"/>
        <v>0</v>
      </c>
      <c r="BI1046" s="84">
        <f t="shared" si="513"/>
        <v>0</v>
      </c>
      <c r="BJ1046" s="84">
        <f t="shared" si="500"/>
        <v>0</v>
      </c>
      <c r="BK1046" s="84">
        <f t="shared" si="501"/>
        <v>0</v>
      </c>
      <c r="BL1046" s="84">
        <f t="shared" si="514"/>
        <v>0</v>
      </c>
      <c r="BM1046" s="84">
        <f t="shared" si="502"/>
        <v>0</v>
      </c>
      <c r="BN1046" s="84">
        <f t="shared" si="503"/>
        <v>0</v>
      </c>
      <c r="BO1046" s="84">
        <f t="shared" si="515"/>
        <v>0</v>
      </c>
      <c r="BP1046" s="84">
        <f t="shared" si="519"/>
        <v>0</v>
      </c>
      <c r="BQ1046" s="84">
        <v>0</v>
      </c>
      <c r="BR1046" s="84">
        <f t="shared" si="516"/>
        <v>0</v>
      </c>
      <c r="BS1046" s="84">
        <v>0</v>
      </c>
    </row>
    <row r="1047" spans="1:71" s="85" customFormat="1">
      <c r="A1047" s="69">
        <v>1038</v>
      </c>
      <c r="B1047" s="1"/>
      <c r="C1047" s="1"/>
      <c r="D1047" s="2"/>
      <c r="E1047" s="3"/>
      <c r="F1047" s="4"/>
      <c r="G1047" s="2"/>
      <c r="H1047" s="4"/>
      <c r="I1047" s="4"/>
      <c r="J1047" s="4"/>
      <c r="K1047" s="5"/>
      <c r="L1047" s="32"/>
      <c r="M1047" s="4"/>
      <c r="N1047" s="4"/>
      <c r="O1047" s="5"/>
      <c r="P1047" s="32"/>
      <c r="Q1047" s="4"/>
      <c r="R1047" s="4"/>
      <c r="S1047" s="47"/>
      <c r="T1047" s="32"/>
      <c r="U1047" s="4"/>
      <c r="V1047" s="4"/>
      <c r="W1047" s="47"/>
      <c r="X1047" s="86">
        <f>IF(Dane!$E$3=1,AL1047+AX1047+BJ1047,IF(Dane!$E$3=2,AR1047+BD1047+BP1047,AT1047+BF1047+BR1047))</f>
        <v>0</v>
      </c>
      <c r="Y1047" s="87">
        <f>IF(Dane!$E$3=1,AM1047+AY1047+BK1047,IF(Dane!$E$3=2,AS1047+BE1047+BQ1047,AU1047+BG1047+BS1047))</f>
        <v>0</v>
      </c>
      <c r="Z1047" s="87">
        <f>IF(((H1047*Dane!$C$9)-X1047)&lt;0,0,(H1047*Dane!$C$9)-X1047)</f>
        <v>0</v>
      </c>
      <c r="AA1047" s="88">
        <f>IFERROR(IF(((I1047*Dane!$C$9)-Y1047)&lt;0,0,(I1047*Dane!$C$9)-Y1047),0)</f>
        <v>0</v>
      </c>
      <c r="AB1047" s="74"/>
      <c r="AC1047" s="83">
        <f>IF(Dane!$E$3=1,AL1047,IF(Dane!$E$3=2,AR1047,AT1047))</f>
        <v>0</v>
      </c>
      <c r="AD1047" s="83">
        <f>IF(Dane!$E$3=1,AM1047,IF(Dane!$E$3=2,AS1047,AU1047))</f>
        <v>0</v>
      </c>
      <c r="AE1047" s="83">
        <f>IF(Dane!$E$3=1,AX1047,IF(Dane!$E$3=2,BD1047,BF1047))</f>
        <v>0</v>
      </c>
      <c r="AF1047" s="83">
        <f>IF(Dane!$E$3=1,AY1047,IF(Dane!$E$3=2,BE1047,BG1047))</f>
        <v>0</v>
      </c>
      <c r="AG1047" s="83">
        <f>IF(Dane!$E$3=1,BJ1047,IF(Dane!$E$3=2,BP1047,BR1047))</f>
        <v>0</v>
      </c>
      <c r="AH1047" s="83">
        <f>IF(Dane!$E$3=1,BK1047,IF(Dane!$E$3=2,BQ1047,BS1047))</f>
        <v>0</v>
      </c>
      <c r="AI1047" s="84">
        <f t="shared" si="504"/>
        <v>0</v>
      </c>
      <c r="AJ1047" s="84">
        <f t="shared" si="505"/>
        <v>0</v>
      </c>
      <c r="AK1047" s="84"/>
      <c r="AL1047" s="84">
        <f t="shared" si="491"/>
        <v>0</v>
      </c>
      <c r="AM1047" s="84">
        <f t="shared" si="506"/>
        <v>0</v>
      </c>
      <c r="AN1047" s="84">
        <f t="shared" si="507"/>
        <v>0</v>
      </c>
      <c r="AO1047" s="84">
        <f t="shared" si="492"/>
        <v>0</v>
      </c>
      <c r="AP1047" s="84">
        <f t="shared" si="493"/>
        <v>0</v>
      </c>
      <c r="AQ1047" s="84">
        <f t="shared" si="508"/>
        <v>0</v>
      </c>
      <c r="AR1047" s="84">
        <f t="shared" si="517"/>
        <v>0</v>
      </c>
      <c r="AS1047" s="84">
        <v>0</v>
      </c>
      <c r="AT1047" s="84">
        <f t="shared" si="520"/>
        <v>0</v>
      </c>
      <c r="AU1047" s="84">
        <v>0</v>
      </c>
      <c r="AV1047" s="84">
        <f t="shared" si="494"/>
        <v>0</v>
      </c>
      <c r="AW1047" s="84">
        <f t="shared" si="509"/>
        <v>0</v>
      </c>
      <c r="AX1047" s="84">
        <f t="shared" si="495"/>
        <v>0</v>
      </c>
      <c r="AY1047" s="84">
        <f t="shared" si="496"/>
        <v>0</v>
      </c>
      <c r="AZ1047" s="84">
        <f t="shared" si="510"/>
        <v>0</v>
      </c>
      <c r="BA1047" s="84">
        <f t="shared" si="497"/>
        <v>0</v>
      </c>
      <c r="BB1047" s="84">
        <f t="shared" si="498"/>
        <v>0</v>
      </c>
      <c r="BC1047" s="84">
        <f t="shared" si="511"/>
        <v>0</v>
      </c>
      <c r="BD1047" s="84">
        <f t="shared" si="518"/>
        <v>0</v>
      </c>
      <c r="BE1047" s="84">
        <v>0</v>
      </c>
      <c r="BF1047" s="84">
        <f t="shared" si="512"/>
        <v>0</v>
      </c>
      <c r="BG1047" s="84">
        <v>0</v>
      </c>
      <c r="BH1047" s="84">
        <f t="shared" si="499"/>
        <v>0</v>
      </c>
      <c r="BI1047" s="84">
        <f t="shared" si="513"/>
        <v>0</v>
      </c>
      <c r="BJ1047" s="84">
        <f t="shared" si="500"/>
        <v>0</v>
      </c>
      <c r="BK1047" s="84">
        <f t="shared" si="501"/>
        <v>0</v>
      </c>
      <c r="BL1047" s="84">
        <f t="shared" si="514"/>
        <v>0</v>
      </c>
      <c r="BM1047" s="84">
        <f t="shared" si="502"/>
        <v>0</v>
      </c>
      <c r="BN1047" s="84">
        <f t="shared" si="503"/>
        <v>0</v>
      </c>
      <c r="BO1047" s="84">
        <f t="shared" si="515"/>
        <v>0</v>
      </c>
      <c r="BP1047" s="84">
        <f t="shared" si="519"/>
        <v>0</v>
      </c>
      <c r="BQ1047" s="84">
        <v>0</v>
      </c>
      <c r="BR1047" s="84">
        <f t="shared" si="516"/>
        <v>0</v>
      </c>
      <c r="BS1047" s="84">
        <v>0</v>
      </c>
    </row>
    <row r="1048" spans="1:71" s="85" customFormat="1">
      <c r="A1048" s="69">
        <v>1039</v>
      </c>
      <c r="B1048" s="1"/>
      <c r="C1048" s="1"/>
      <c r="D1048" s="2"/>
      <c r="E1048" s="3"/>
      <c r="F1048" s="4"/>
      <c r="G1048" s="2"/>
      <c r="H1048" s="4"/>
      <c r="I1048" s="4"/>
      <c r="J1048" s="4"/>
      <c r="K1048" s="5"/>
      <c r="L1048" s="32"/>
      <c r="M1048" s="4"/>
      <c r="N1048" s="4"/>
      <c r="O1048" s="5"/>
      <c r="P1048" s="32"/>
      <c r="Q1048" s="4"/>
      <c r="R1048" s="4"/>
      <c r="S1048" s="47"/>
      <c r="T1048" s="32"/>
      <c r="U1048" s="4"/>
      <c r="V1048" s="4"/>
      <c r="W1048" s="47"/>
      <c r="X1048" s="86">
        <f>IF(Dane!$E$3=1,AL1048+AX1048+BJ1048,IF(Dane!$E$3=2,AR1048+BD1048+BP1048,AT1048+BF1048+BR1048))</f>
        <v>0</v>
      </c>
      <c r="Y1048" s="87">
        <f>IF(Dane!$E$3=1,AM1048+AY1048+BK1048,IF(Dane!$E$3=2,AS1048+BE1048+BQ1048,AU1048+BG1048+BS1048))</f>
        <v>0</v>
      </c>
      <c r="Z1048" s="87">
        <f>IF(((H1048*Dane!$C$9)-X1048)&lt;0,0,(H1048*Dane!$C$9)-X1048)</f>
        <v>0</v>
      </c>
      <c r="AA1048" s="88">
        <f>IFERROR(IF(((I1048*Dane!$C$9)-Y1048)&lt;0,0,(I1048*Dane!$C$9)-Y1048),0)</f>
        <v>0</v>
      </c>
      <c r="AB1048" s="74"/>
      <c r="AC1048" s="83">
        <f>IF(Dane!$E$3=1,AL1048,IF(Dane!$E$3=2,AR1048,AT1048))</f>
        <v>0</v>
      </c>
      <c r="AD1048" s="83">
        <f>IF(Dane!$E$3=1,AM1048,IF(Dane!$E$3=2,AS1048,AU1048))</f>
        <v>0</v>
      </c>
      <c r="AE1048" s="83">
        <f>IF(Dane!$E$3=1,AX1048,IF(Dane!$E$3=2,BD1048,BF1048))</f>
        <v>0</v>
      </c>
      <c r="AF1048" s="83">
        <f>IF(Dane!$E$3=1,AY1048,IF(Dane!$E$3=2,BE1048,BG1048))</f>
        <v>0</v>
      </c>
      <c r="AG1048" s="83">
        <f>IF(Dane!$E$3=1,BJ1048,IF(Dane!$E$3=2,BP1048,BR1048))</f>
        <v>0</v>
      </c>
      <c r="AH1048" s="83">
        <f>IF(Dane!$E$3=1,BK1048,IF(Dane!$E$3=2,BQ1048,BS1048))</f>
        <v>0</v>
      </c>
      <c r="AI1048" s="84">
        <f t="shared" si="504"/>
        <v>0</v>
      </c>
      <c r="AJ1048" s="84">
        <f t="shared" si="505"/>
        <v>0</v>
      </c>
      <c r="AK1048" s="84"/>
      <c r="AL1048" s="84">
        <f t="shared" si="491"/>
        <v>0</v>
      </c>
      <c r="AM1048" s="84">
        <f t="shared" si="506"/>
        <v>0</v>
      </c>
      <c r="AN1048" s="84">
        <f t="shared" si="507"/>
        <v>0</v>
      </c>
      <c r="AO1048" s="84">
        <f t="shared" si="492"/>
        <v>0</v>
      </c>
      <c r="AP1048" s="84">
        <f t="shared" si="493"/>
        <v>0</v>
      </c>
      <c r="AQ1048" s="84">
        <f t="shared" si="508"/>
        <v>0</v>
      </c>
      <c r="AR1048" s="84">
        <f t="shared" si="517"/>
        <v>0</v>
      </c>
      <c r="AS1048" s="84">
        <v>0</v>
      </c>
      <c r="AT1048" s="84">
        <f t="shared" si="520"/>
        <v>0</v>
      </c>
      <c r="AU1048" s="84">
        <v>0</v>
      </c>
      <c r="AV1048" s="84">
        <f t="shared" si="494"/>
        <v>0</v>
      </c>
      <c r="AW1048" s="84">
        <f t="shared" si="509"/>
        <v>0</v>
      </c>
      <c r="AX1048" s="84">
        <f t="shared" si="495"/>
        <v>0</v>
      </c>
      <c r="AY1048" s="84">
        <f t="shared" si="496"/>
        <v>0</v>
      </c>
      <c r="AZ1048" s="84">
        <f t="shared" si="510"/>
        <v>0</v>
      </c>
      <c r="BA1048" s="84">
        <f t="shared" si="497"/>
        <v>0</v>
      </c>
      <c r="BB1048" s="84">
        <f t="shared" si="498"/>
        <v>0</v>
      </c>
      <c r="BC1048" s="84">
        <f t="shared" si="511"/>
        <v>0</v>
      </c>
      <c r="BD1048" s="84">
        <f t="shared" si="518"/>
        <v>0</v>
      </c>
      <c r="BE1048" s="84">
        <v>0</v>
      </c>
      <c r="BF1048" s="84">
        <f t="shared" si="512"/>
        <v>0</v>
      </c>
      <c r="BG1048" s="84">
        <v>0</v>
      </c>
      <c r="BH1048" s="84">
        <f t="shared" si="499"/>
        <v>0</v>
      </c>
      <c r="BI1048" s="84">
        <f t="shared" si="513"/>
        <v>0</v>
      </c>
      <c r="BJ1048" s="84">
        <f t="shared" si="500"/>
        <v>0</v>
      </c>
      <c r="BK1048" s="84">
        <f t="shared" si="501"/>
        <v>0</v>
      </c>
      <c r="BL1048" s="84">
        <f t="shared" si="514"/>
        <v>0</v>
      </c>
      <c r="BM1048" s="84">
        <f t="shared" si="502"/>
        <v>0</v>
      </c>
      <c r="BN1048" s="84">
        <f t="shared" si="503"/>
        <v>0</v>
      </c>
      <c r="BO1048" s="84">
        <f t="shared" si="515"/>
        <v>0</v>
      </c>
      <c r="BP1048" s="84">
        <f t="shared" si="519"/>
        <v>0</v>
      </c>
      <c r="BQ1048" s="84">
        <v>0</v>
      </c>
      <c r="BR1048" s="84">
        <f t="shared" si="516"/>
        <v>0</v>
      </c>
      <c r="BS1048" s="84">
        <v>0</v>
      </c>
    </row>
    <row r="1049" spans="1:71" s="85" customFormat="1">
      <c r="A1049" s="69">
        <v>1040</v>
      </c>
      <c r="B1049" s="1"/>
      <c r="C1049" s="1"/>
      <c r="D1049" s="2"/>
      <c r="E1049" s="3"/>
      <c r="F1049" s="4"/>
      <c r="G1049" s="2"/>
      <c r="H1049" s="4"/>
      <c r="I1049" s="4"/>
      <c r="J1049" s="4"/>
      <c r="K1049" s="5"/>
      <c r="L1049" s="32"/>
      <c r="M1049" s="4"/>
      <c r="N1049" s="4"/>
      <c r="O1049" s="5"/>
      <c r="P1049" s="32"/>
      <c r="Q1049" s="4"/>
      <c r="R1049" s="4"/>
      <c r="S1049" s="47"/>
      <c r="T1049" s="32"/>
      <c r="U1049" s="4"/>
      <c r="V1049" s="4"/>
      <c r="W1049" s="47"/>
      <c r="X1049" s="86">
        <f>IF(Dane!$E$3=1,AL1049+AX1049+BJ1049,IF(Dane!$E$3=2,AR1049+BD1049+BP1049,AT1049+BF1049+BR1049))</f>
        <v>0</v>
      </c>
      <c r="Y1049" s="87">
        <f>IF(Dane!$E$3=1,AM1049+AY1049+BK1049,IF(Dane!$E$3=2,AS1049+BE1049+BQ1049,AU1049+BG1049+BS1049))</f>
        <v>0</v>
      </c>
      <c r="Z1049" s="87">
        <f>IF(((H1049*Dane!$C$9)-X1049)&lt;0,0,(H1049*Dane!$C$9)-X1049)</f>
        <v>0</v>
      </c>
      <c r="AA1049" s="88">
        <f>IFERROR(IF(((I1049*Dane!$C$9)-Y1049)&lt;0,0,(I1049*Dane!$C$9)-Y1049),0)</f>
        <v>0</v>
      </c>
      <c r="AB1049" s="74"/>
      <c r="AC1049" s="83">
        <f>IF(Dane!$E$3=1,AL1049,IF(Dane!$E$3=2,AR1049,AT1049))</f>
        <v>0</v>
      </c>
      <c r="AD1049" s="83">
        <f>IF(Dane!$E$3=1,AM1049,IF(Dane!$E$3=2,AS1049,AU1049))</f>
        <v>0</v>
      </c>
      <c r="AE1049" s="83">
        <f>IF(Dane!$E$3=1,AX1049,IF(Dane!$E$3=2,BD1049,BF1049))</f>
        <v>0</v>
      </c>
      <c r="AF1049" s="83">
        <f>IF(Dane!$E$3=1,AY1049,IF(Dane!$E$3=2,BE1049,BG1049))</f>
        <v>0</v>
      </c>
      <c r="AG1049" s="83">
        <f>IF(Dane!$E$3=1,BJ1049,IF(Dane!$E$3=2,BP1049,BR1049))</f>
        <v>0</v>
      </c>
      <c r="AH1049" s="83">
        <f>IF(Dane!$E$3=1,BK1049,IF(Dane!$E$3=2,BQ1049,BS1049))</f>
        <v>0</v>
      </c>
      <c r="AI1049" s="84">
        <f t="shared" si="504"/>
        <v>0</v>
      </c>
      <c r="AJ1049" s="84">
        <f t="shared" si="505"/>
        <v>0</v>
      </c>
      <c r="AK1049" s="84"/>
      <c r="AL1049" s="84">
        <f t="shared" si="491"/>
        <v>0</v>
      </c>
      <c r="AM1049" s="84">
        <f t="shared" si="506"/>
        <v>0</v>
      </c>
      <c r="AN1049" s="84">
        <f t="shared" si="507"/>
        <v>0</v>
      </c>
      <c r="AO1049" s="84">
        <f t="shared" si="492"/>
        <v>0</v>
      </c>
      <c r="AP1049" s="84">
        <f t="shared" si="493"/>
        <v>0</v>
      </c>
      <c r="AQ1049" s="84">
        <f t="shared" si="508"/>
        <v>0</v>
      </c>
      <c r="AR1049" s="84">
        <f t="shared" si="517"/>
        <v>0</v>
      </c>
      <c r="AS1049" s="84">
        <v>0</v>
      </c>
      <c r="AT1049" s="84">
        <f t="shared" si="520"/>
        <v>0</v>
      </c>
      <c r="AU1049" s="84">
        <v>0</v>
      </c>
      <c r="AV1049" s="84">
        <f t="shared" si="494"/>
        <v>0</v>
      </c>
      <c r="AW1049" s="84">
        <f t="shared" si="509"/>
        <v>0</v>
      </c>
      <c r="AX1049" s="84">
        <f t="shared" si="495"/>
        <v>0</v>
      </c>
      <c r="AY1049" s="84">
        <f t="shared" si="496"/>
        <v>0</v>
      </c>
      <c r="AZ1049" s="84">
        <f t="shared" si="510"/>
        <v>0</v>
      </c>
      <c r="BA1049" s="84">
        <f t="shared" si="497"/>
        <v>0</v>
      </c>
      <c r="BB1049" s="84">
        <f t="shared" si="498"/>
        <v>0</v>
      </c>
      <c r="BC1049" s="84">
        <f t="shared" si="511"/>
        <v>0</v>
      </c>
      <c r="BD1049" s="84">
        <f t="shared" si="518"/>
        <v>0</v>
      </c>
      <c r="BE1049" s="84">
        <v>0</v>
      </c>
      <c r="BF1049" s="84">
        <f t="shared" si="512"/>
        <v>0</v>
      </c>
      <c r="BG1049" s="84">
        <v>0</v>
      </c>
      <c r="BH1049" s="84">
        <f t="shared" si="499"/>
        <v>0</v>
      </c>
      <c r="BI1049" s="84">
        <f t="shared" si="513"/>
        <v>0</v>
      </c>
      <c r="BJ1049" s="84">
        <f t="shared" si="500"/>
        <v>0</v>
      </c>
      <c r="BK1049" s="84">
        <f t="shared" si="501"/>
        <v>0</v>
      </c>
      <c r="BL1049" s="84">
        <f t="shared" si="514"/>
        <v>0</v>
      </c>
      <c r="BM1049" s="84">
        <f t="shared" si="502"/>
        <v>0</v>
      </c>
      <c r="BN1049" s="84">
        <f t="shared" si="503"/>
        <v>0</v>
      </c>
      <c r="BO1049" s="84">
        <f t="shared" si="515"/>
        <v>0</v>
      </c>
      <c r="BP1049" s="84">
        <f t="shared" si="519"/>
        <v>0</v>
      </c>
      <c r="BQ1049" s="84">
        <v>0</v>
      </c>
      <c r="BR1049" s="84">
        <f t="shared" si="516"/>
        <v>0</v>
      </c>
      <c r="BS1049" s="84">
        <v>0</v>
      </c>
    </row>
    <row r="1050" spans="1:71" s="85" customFormat="1">
      <c r="A1050" s="69">
        <v>1041</v>
      </c>
      <c r="B1050" s="1"/>
      <c r="C1050" s="1"/>
      <c r="D1050" s="2"/>
      <c r="E1050" s="3"/>
      <c r="F1050" s="4"/>
      <c r="G1050" s="2"/>
      <c r="H1050" s="4"/>
      <c r="I1050" s="4"/>
      <c r="J1050" s="4"/>
      <c r="K1050" s="5"/>
      <c r="L1050" s="32"/>
      <c r="M1050" s="4"/>
      <c r="N1050" s="4"/>
      <c r="O1050" s="5"/>
      <c r="P1050" s="32"/>
      <c r="Q1050" s="4"/>
      <c r="R1050" s="4"/>
      <c r="S1050" s="47"/>
      <c r="T1050" s="32"/>
      <c r="U1050" s="4"/>
      <c r="V1050" s="4"/>
      <c r="W1050" s="47"/>
      <c r="X1050" s="86">
        <f>IF(Dane!$E$3=1,AL1050+AX1050+BJ1050,IF(Dane!$E$3=2,AR1050+BD1050+BP1050,AT1050+BF1050+BR1050))</f>
        <v>0</v>
      </c>
      <c r="Y1050" s="87">
        <f>IF(Dane!$E$3=1,AM1050+AY1050+BK1050,IF(Dane!$E$3=2,AS1050+BE1050+BQ1050,AU1050+BG1050+BS1050))</f>
        <v>0</v>
      </c>
      <c r="Z1050" s="87">
        <f>IF(((H1050*Dane!$C$9)-X1050)&lt;0,0,(H1050*Dane!$C$9)-X1050)</f>
        <v>0</v>
      </c>
      <c r="AA1050" s="88">
        <f>IFERROR(IF(((I1050*Dane!$C$9)-Y1050)&lt;0,0,(I1050*Dane!$C$9)-Y1050),0)</f>
        <v>0</v>
      </c>
      <c r="AB1050" s="74"/>
      <c r="AC1050" s="83">
        <f>IF(Dane!$E$3=1,AL1050,IF(Dane!$E$3=2,AR1050,AT1050))</f>
        <v>0</v>
      </c>
      <c r="AD1050" s="83">
        <f>IF(Dane!$E$3=1,AM1050,IF(Dane!$E$3=2,AS1050,AU1050))</f>
        <v>0</v>
      </c>
      <c r="AE1050" s="83">
        <f>IF(Dane!$E$3=1,AX1050,IF(Dane!$E$3=2,BD1050,BF1050))</f>
        <v>0</v>
      </c>
      <c r="AF1050" s="83">
        <f>IF(Dane!$E$3=1,AY1050,IF(Dane!$E$3=2,BE1050,BG1050))</f>
        <v>0</v>
      </c>
      <c r="AG1050" s="83">
        <f>IF(Dane!$E$3=1,BJ1050,IF(Dane!$E$3=2,BP1050,BR1050))</f>
        <v>0</v>
      </c>
      <c r="AH1050" s="83">
        <f>IF(Dane!$E$3=1,BK1050,IF(Dane!$E$3=2,BQ1050,BS1050))</f>
        <v>0</v>
      </c>
      <c r="AI1050" s="84">
        <f t="shared" si="504"/>
        <v>0</v>
      </c>
      <c r="AJ1050" s="84">
        <f t="shared" si="505"/>
        <v>0</v>
      </c>
      <c r="AK1050" s="84"/>
      <c r="AL1050" s="84">
        <f t="shared" si="491"/>
        <v>0</v>
      </c>
      <c r="AM1050" s="84">
        <f t="shared" si="506"/>
        <v>0</v>
      </c>
      <c r="AN1050" s="84">
        <f t="shared" si="507"/>
        <v>0</v>
      </c>
      <c r="AO1050" s="84">
        <f t="shared" si="492"/>
        <v>0</v>
      </c>
      <c r="AP1050" s="84">
        <f t="shared" si="493"/>
        <v>0</v>
      </c>
      <c r="AQ1050" s="84">
        <f t="shared" si="508"/>
        <v>0</v>
      </c>
      <c r="AR1050" s="84">
        <f t="shared" si="517"/>
        <v>0</v>
      </c>
      <c r="AS1050" s="84">
        <v>0</v>
      </c>
      <c r="AT1050" s="84">
        <f t="shared" si="520"/>
        <v>0</v>
      </c>
      <c r="AU1050" s="84">
        <v>0</v>
      </c>
      <c r="AV1050" s="84">
        <f t="shared" si="494"/>
        <v>0</v>
      </c>
      <c r="AW1050" s="84">
        <f t="shared" si="509"/>
        <v>0</v>
      </c>
      <c r="AX1050" s="84">
        <f t="shared" si="495"/>
        <v>0</v>
      </c>
      <c r="AY1050" s="84">
        <f t="shared" si="496"/>
        <v>0</v>
      </c>
      <c r="AZ1050" s="84">
        <f t="shared" si="510"/>
        <v>0</v>
      </c>
      <c r="BA1050" s="84">
        <f t="shared" si="497"/>
        <v>0</v>
      </c>
      <c r="BB1050" s="84">
        <f t="shared" si="498"/>
        <v>0</v>
      </c>
      <c r="BC1050" s="84">
        <f t="shared" si="511"/>
        <v>0</v>
      </c>
      <c r="BD1050" s="84">
        <f t="shared" si="518"/>
        <v>0</v>
      </c>
      <c r="BE1050" s="84">
        <v>0</v>
      </c>
      <c r="BF1050" s="84">
        <f t="shared" si="512"/>
        <v>0</v>
      </c>
      <c r="BG1050" s="84">
        <v>0</v>
      </c>
      <c r="BH1050" s="84">
        <f t="shared" si="499"/>
        <v>0</v>
      </c>
      <c r="BI1050" s="84">
        <f t="shared" si="513"/>
        <v>0</v>
      </c>
      <c r="BJ1050" s="84">
        <f t="shared" si="500"/>
        <v>0</v>
      </c>
      <c r="BK1050" s="84">
        <f t="shared" si="501"/>
        <v>0</v>
      </c>
      <c r="BL1050" s="84">
        <f t="shared" si="514"/>
        <v>0</v>
      </c>
      <c r="BM1050" s="84">
        <f t="shared" si="502"/>
        <v>0</v>
      </c>
      <c r="BN1050" s="84">
        <f t="shared" si="503"/>
        <v>0</v>
      </c>
      <c r="BO1050" s="84">
        <f t="shared" si="515"/>
        <v>0</v>
      </c>
      <c r="BP1050" s="84">
        <f t="shared" si="519"/>
        <v>0</v>
      </c>
      <c r="BQ1050" s="84">
        <v>0</v>
      </c>
      <c r="BR1050" s="84">
        <f t="shared" si="516"/>
        <v>0</v>
      </c>
      <c r="BS1050" s="84">
        <v>0</v>
      </c>
    </row>
    <row r="1051" spans="1:71" s="85" customFormat="1">
      <c r="A1051" s="69">
        <v>1042</v>
      </c>
      <c r="B1051" s="1"/>
      <c r="C1051" s="1"/>
      <c r="D1051" s="2"/>
      <c r="E1051" s="3"/>
      <c r="F1051" s="4"/>
      <c r="G1051" s="2"/>
      <c r="H1051" s="4"/>
      <c r="I1051" s="4"/>
      <c r="J1051" s="4"/>
      <c r="K1051" s="5"/>
      <c r="L1051" s="32"/>
      <c r="M1051" s="4"/>
      <c r="N1051" s="4"/>
      <c r="O1051" s="5"/>
      <c r="P1051" s="32"/>
      <c r="Q1051" s="4"/>
      <c r="R1051" s="4"/>
      <c r="S1051" s="47"/>
      <c r="T1051" s="32"/>
      <c r="U1051" s="4"/>
      <c r="V1051" s="4"/>
      <c r="W1051" s="47"/>
      <c r="X1051" s="86">
        <f>IF(Dane!$E$3=1,AL1051+AX1051+BJ1051,IF(Dane!$E$3=2,AR1051+BD1051+BP1051,AT1051+BF1051+BR1051))</f>
        <v>0</v>
      </c>
      <c r="Y1051" s="87">
        <f>IF(Dane!$E$3=1,AM1051+AY1051+BK1051,IF(Dane!$E$3=2,AS1051+BE1051+BQ1051,AU1051+BG1051+BS1051))</f>
        <v>0</v>
      </c>
      <c r="Z1051" s="87">
        <f>IF(((H1051*Dane!$C$9)-X1051)&lt;0,0,(H1051*Dane!$C$9)-X1051)</f>
        <v>0</v>
      </c>
      <c r="AA1051" s="88">
        <f>IFERROR(IF(((I1051*Dane!$C$9)-Y1051)&lt;0,0,(I1051*Dane!$C$9)-Y1051),0)</f>
        <v>0</v>
      </c>
      <c r="AB1051" s="74"/>
      <c r="AC1051" s="83">
        <f>IF(Dane!$E$3=1,AL1051,IF(Dane!$E$3=2,AR1051,AT1051))</f>
        <v>0</v>
      </c>
      <c r="AD1051" s="83">
        <f>IF(Dane!$E$3=1,AM1051,IF(Dane!$E$3=2,AS1051,AU1051))</f>
        <v>0</v>
      </c>
      <c r="AE1051" s="83">
        <f>IF(Dane!$E$3=1,AX1051,IF(Dane!$E$3=2,BD1051,BF1051))</f>
        <v>0</v>
      </c>
      <c r="AF1051" s="83">
        <f>IF(Dane!$E$3=1,AY1051,IF(Dane!$E$3=2,BE1051,BG1051))</f>
        <v>0</v>
      </c>
      <c r="AG1051" s="83">
        <f>IF(Dane!$E$3=1,BJ1051,IF(Dane!$E$3=2,BP1051,BR1051))</f>
        <v>0</v>
      </c>
      <c r="AH1051" s="83">
        <f>IF(Dane!$E$3=1,BK1051,IF(Dane!$E$3=2,BQ1051,BS1051))</f>
        <v>0</v>
      </c>
      <c r="AI1051" s="84">
        <f t="shared" si="504"/>
        <v>0</v>
      </c>
      <c r="AJ1051" s="84">
        <f t="shared" si="505"/>
        <v>0</v>
      </c>
      <c r="AK1051" s="84"/>
      <c r="AL1051" s="84">
        <f t="shared" si="491"/>
        <v>0</v>
      </c>
      <c r="AM1051" s="84">
        <f t="shared" si="506"/>
        <v>0</v>
      </c>
      <c r="AN1051" s="84">
        <f t="shared" si="507"/>
        <v>0</v>
      </c>
      <c r="AO1051" s="84">
        <f t="shared" si="492"/>
        <v>0</v>
      </c>
      <c r="AP1051" s="84">
        <f t="shared" si="493"/>
        <v>0</v>
      </c>
      <c r="AQ1051" s="84">
        <f t="shared" si="508"/>
        <v>0</v>
      </c>
      <c r="AR1051" s="84">
        <f t="shared" si="517"/>
        <v>0</v>
      </c>
      <c r="AS1051" s="84">
        <v>0</v>
      </c>
      <c r="AT1051" s="84">
        <f t="shared" si="520"/>
        <v>0</v>
      </c>
      <c r="AU1051" s="84">
        <v>0</v>
      </c>
      <c r="AV1051" s="84">
        <f t="shared" si="494"/>
        <v>0</v>
      </c>
      <c r="AW1051" s="84">
        <f t="shared" si="509"/>
        <v>0</v>
      </c>
      <c r="AX1051" s="84">
        <f t="shared" si="495"/>
        <v>0</v>
      </c>
      <c r="AY1051" s="84">
        <f t="shared" si="496"/>
        <v>0</v>
      </c>
      <c r="AZ1051" s="84">
        <f t="shared" si="510"/>
        <v>0</v>
      </c>
      <c r="BA1051" s="84">
        <f t="shared" si="497"/>
        <v>0</v>
      </c>
      <c r="BB1051" s="84">
        <f t="shared" si="498"/>
        <v>0</v>
      </c>
      <c r="BC1051" s="84">
        <f t="shared" si="511"/>
        <v>0</v>
      </c>
      <c r="BD1051" s="84">
        <f t="shared" si="518"/>
        <v>0</v>
      </c>
      <c r="BE1051" s="84">
        <v>0</v>
      </c>
      <c r="BF1051" s="84">
        <f t="shared" si="512"/>
        <v>0</v>
      </c>
      <c r="BG1051" s="84">
        <v>0</v>
      </c>
      <c r="BH1051" s="84">
        <f t="shared" si="499"/>
        <v>0</v>
      </c>
      <c r="BI1051" s="84">
        <f t="shared" si="513"/>
        <v>0</v>
      </c>
      <c r="BJ1051" s="84">
        <f t="shared" si="500"/>
        <v>0</v>
      </c>
      <c r="BK1051" s="84">
        <f t="shared" si="501"/>
        <v>0</v>
      </c>
      <c r="BL1051" s="84">
        <f t="shared" si="514"/>
        <v>0</v>
      </c>
      <c r="BM1051" s="84">
        <f t="shared" si="502"/>
        <v>0</v>
      </c>
      <c r="BN1051" s="84">
        <f t="shared" si="503"/>
        <v>0</v>
      </c>
      <c r="BO1051" s="84">
        <f t="shared" si="515"/>
        <v>0</v>
      </c>
      <c r="BP1051" s="84">
        <f t="shared" si="519"/>
        <v>0</v>
      </c>
      <c r="BQ1051" s="84">
        <v>0</v>
      </c>
      <c r="BR1051" s="84">
        <f t="shared" si="516"/>
        <v>0</v>
      </c>
      <c r="BS1051" s="84">
        <v>0</v>
      </c>
    </row>
    <row r="1052" spans="1:71" s="85" customFormat="1">
      <c r="A1052" s="69">
        <v>1043</v>
      </c>
      <c r="B1052" s="1"/>
      <c r="C1052" s="1"/>
      <c r="D1052" s="2"/>
      <c r="E1052" s="3"/>
      <c r="F1052" s="4"/>
      <c r="G1052" s="2"/>
      <c r="H1052" s="4"/>
      <c r="I1052" s="4"/>
      <c r="J1052" s="4"/>
      <c r="K1052" s="5"/>
      <c r="L1052" s="32"/>
      <c r="M1052" s="4"/>
      <c r="N1052" s="4"/>
      <c r="O1052" s="5"/>
      <c r="P1052" s="32"/>
      <c r="Q1052" s="4"/>
      <c r="R1052" s="4"/>
      <c r="S1052" s="47"/>
      <c r="T1052" s="32"/>
      <c r="U1052" s="4"/>
      <c r="V1052" s="4"/>
      <c r="W1052" s="47"/>
      <c r="X1052" s="86">
        <f>IF(Dane!$E$3=1,AL1052+AX1052+BJ1052,IF(Dane!$E$3=2,AR1052+BD1052+BP1052,AT1052+BF1052+BR1052))</f>
        <v>0</v>
      </c>
      <c r="Y1052" s="87">
        <f>IF(Dane!$E$3=1,AM1052+AY1052+BK1052,IF(Dane!$E$3=2,AS1052+BE1052+BQ1052,AU1052+BG1052+BS1052))</f>
        <v>0</v>
      </c>
      <c r="Z1052" s="87">
        <f>IF(((H1052*Dane!$C$9)-X1052)&lt;0,0,(H1052*Dane!$C$9)-X1052)</f>
        <v>0</v>
      </c>
      <c r="AA1052" s="88">
        <f>IFERROR(IF(((I1052*Dane!$C$9)-Y1052)&lt;0,0,(I1052*Dane!$C$9)-Y1052),0)</f>
        <v>0</v>
      </c>
      <c r="AB1052" s="74"/>
      <c r="AC1052" s="83">
        <f>IF(Dane!$E$3=1,AL1052,IF(Dane!$E$3=2,AR1052,AT1052))</f>
        <v>0</v>
      </c>
      <c r="AD1052" s="83">
        <f>IF(Dane!$E$3=1,AM1052,IF(Dane!$E$3=2,AS1052,AU1052))</f>
        <v>0</v>
      </c>
      <c r="AE1052" s="83">
        <f>IF(Dane!$E$3=1,AX1052,IF(Dane!$E$3=2,BD1052,BF1052))</f>
        <v>0</v>
      </c>
      <c r="AF1052" s="83">
        <f>IF(Dane!$E$3=1,AY1052,IF(Dane!$E$3=2,BE1052,BG1052))</f>
        <v>0</v>
      </c>
      <c r="AG1052" s="83">
        <f>IF(Dane!$E$3=1,BJ1052,IF(Dane!$E$3=2,BP1052,BR1052))</f>
        <v>0</v>
      </c>
      <c r="AH1052" s="83">
        <f>IF(Dane!$E$3=1,BK1052,IF(Dane!$E$3=2,BQ1052,BS1052))</f>
        <v>0</v>
      </c>
      <c r="AI1052" s="84">
        <f t="shared" si="504"/>
        <v>0</v>
      </c>
      <c r="AJ1052" s="84">
        <f t="shared" si="505"/>
        <v>0</v>
      </c>
      <c r="AK1052" s="84"/>
      <c r="AL1052" s="84">
        <f t="shared" si="491"/>
        <v>0</v>
      </c>
      <c r="AM1052" s="84">
        <f t="shared" si="506"/>
        <v>0</v>
      </c>
      <c r="AN1052" s="84">
        <f t="shared" si="507"/>
        <v>0</v>
      </c>
      <c r="AO1052" s="84">
        <f t="shared" si="492"/>
        <v>0</v>
      </c>
      <c r="AP1052" s="84">
        <f t="shared" si="493"/>
        <v>0</v>
      </c>
      <c r="AQ1052" s="84">
        <f t="shared" si="508"/>
        <v>0</v>
      </c>
      <c r="AR1052" s="84">
        <f t="shared" si="517"/>
        <v>0</v>
      </c>
      <c r="AS1052" s="84">
        <v>0</v>
      </c>
      <c r="AT1052" s="84">
        <f t="shared" si="520"/>
        <v>0</v>
      </c>
      <c r="AU1052" s="84">
        <v>0</v>
      </c>
      <c r="AV1052" s="84">
        <f t="shared" si="494"/>
        <v>0</v>
      </c>
      <c r="AW1052" s="84">
        <f t="shared" si="509"/>
        <v>0</v>
      </c>
      <c r="AX1052" s="84">
        <f t="shared" si="495"/>
        <v>0</v>
      </c>
      <c r="AY1052" s="84">
        <f t="shared" si="496"/>
        <v>0</v>
      </c>
      <c r="AZ1052" s="84">
        <f t="shared" si="510"/>
        <v>0</v>
      </c>
      <c r="BA1052" s="84">
        <f t="shared" si="497"/>
        <v>0</v>
      </c>
      <c r="BB1052" s="84">
        <f t="shared" si="498"/>
        <v>0</v>
      </c>
      <c r="BC1052" s="84">
        <f t="shared" si="511"/>
        <v>0</v>
      </c>
      <c r="BD1052" s="84">
        <f t="shared" si="518"/>
        <v>0</v>
      </c>
      <c r="BE1052" s="84">
        <v>0</v>
      </c>
      <c r="BF1052" s="84">
        <f t="shared" si="512"/>
        <v>0</v>
      </c>
      <c r="BG1052" s="84">
        <v>0</v>
      </c>
      <c r="BH1052" s="84">
        <f t="shared" si="499"/>
        <v>0</v>
      </c>
      <c r="BI1052" s="84">
        <f t="shared" si="513"/>
        <v>0</v>
      </c>
      <c r="BJ1052" s="84">
        <f t="shared" si="500"/>
        <v>0</v>
      </c>
      <c r="BK1052" s="84">
        <f t="shared" si="501"/>
        <v>0</v>
      </c>
      <c r="BL1052" s="84">
        <f t="shared" si="514"/>
        <v>0</v>
      </c>
      <c r="BM1052" s="84">
        <f t="shared" si="502"/>
        <v>0</v>
      </c>
      <c r="BN1052" s="84">
        <f t="shared" si="503"/>
        <v>0</v>
      </c>
      <c r="BO1052" s="84">
        <f t="shared" si="515"/>
        <v>0</v>
      </c>
      <c r="BP1052" s="84">
        <f t="shared" si="519"/>
        <v>0</v>
      </c>
      <c r="BQ1052" s="84">
        <v>0</v>
      </c>
      <c r="BR1052" s="84">
        <f t="shared" si="516"/>
        <v>0</v>
      </c>
      <c r="BS1052" s="84">
        <v>0</v>
      </c>
    </row>
    <row r="1053" spans="1:71" s="85" customFormat="1">
      <c r="A1053" s="69">
        <v>1044</v>
      </c>
      <c r="B1053" s="1"/>
      <c r="C1053" s="1"/>
      <c r="D1053" s="2"/>
      <c r="E1053" s="3"/>
      <c r="F1053" s="4"/>
      <c r="G1053" s="2"/>
      <c r="H1053" s="4"/>
      <c r="I1053" s="4"/>
      <c r="J1053" s="4"/>
      <c r="K1053" s="5"/>
      <c r="L1053" s="32"/>
      <c r="M1053" s="4"/>
      <c r="N1053" s="4"/>
      <c r="O1053" s="5"/>
      <c r="P1053" s="32"/>
      <c r="Q1053" s="4"/>
      <c r="R1053" s="4"/>
      <c r="S1053" s="47"/>
      <c r="T1053" s="32"/>
      <c r="U1053" s="4"/>
      <c r="V1053" s="4"/>
      <c r="W1053" s="47"/>
      <c r="X1053" s="86">
        <f>IF(Dane!$E$3=1,AL1053+AX1053+BJ1053,IF(Dane!$E$3=2,AR1053+BD1053+BP1053,AT1053+BF1053+BR1053))</f>
        <v>0</v>
      </c>
      <c r="Y1053" s="87">
        <f>IF(Dane!$E$3=1,AM1053+AY1053+BK1053,IF(Dane!$E$3=2,AS1053+BE1053+BQ1053,AU1053+BG1053+BS1053))</f>
        <v>0</v>
      </c>
      <c r="Z1053" s="87">
        <f>IF(((H1053*Dane!$C$9)-X1053)&lt;0,0,(H1053*Dane!$C$9)-X1053)</f>
        <v>0</v>
      </c>
      <c r="AA1053" s="88">
        <f>IFERROR(IF(((I1053*Dane!$C$9)-Y1053)&lt;0,0,(I1053*Dane!$C$9)-Y1053),0)</f>
        <v>0</v>
      </c>
      <c r="AB1053" s="74"/>
      <c r="AC1053" s="83">
        <f>IF(Dane!$E$3=1,AL1053,IF(Dane!$E$3=2,AR1053,AT1053))</f>
        <v>0</v>
      </c>
      <c r="AD1053" s="83">
        <f>IF(Dane!$E$3=1,AM1053,IF(Dane!$E$3=2,AS1053,AU1053))</f>
        <v>0</v>
      </c>
      <c r="AE1053" s="83">
        <f>IF(Dane!$E$3=1,AX1053,IF(Dane!$E$3=2,BD1053,BF1053))</f>
        <v>0</v>
      </c>
      <c r="AF1053" s="83">
        <f>IF(Dane!$E$3=1,AY1053,IF(Dane!$E$3=2,BE1053,BG1053))</f>
        <v>0</v>
      </c>
      <c r="AG1053" s="83">
        <f>IF(Dane!$E$3=1,BJ1053,IF(Dane!$E$3=2,BP1053,BR1053))</f>
        <v>0</v>
      </c>
      <c r="AH1053" s="83">
        <f>IF(Dane!$E$3=1,BK1053,IF(Dane!$E$3=2,BQ1053,BS1053))</f>
        <v>0</v>
      </c>
      <c r="AI1053" s="84">
        <f t="shared" si="504"/>
        <v>0</v>
      </c>
      <c r="AJ1053" s="84">
        <f t="shared" si="505"/>
        <v>0</v>
      </c>
      <c r="AK1053" s="84"/>
      <c r="AL1053" s="84">
        <f t="shared" si="491"/>
        <v>0</v>
      </c>
      <c r="AM1053" s="84">
        <f t="shared" si="506"/>
        <v>0</v>
      </c>
      <c r="AN1053" s="84">
        <f t="shared" si="507"/>
        <v>0</v>
      </c>
      <c r="AO1053" s="84">
        <f t="shared" si="492"/>
        <v>0</v>
      </c>
      <c r="AP1053" s="84">
        <f t="shared" si="493"/>
        <v>0</v>
      </c>
      <c r="AQ1053" s="84">
        <f t="shared" si="508"/>
        <v>0</v>
      </c>
      <c r="AR1053" s="84">
        <f t="shared" si="517"/>
        <v>0</v>
      </c>
      <c r="AS1053" s="84">
        <v>0</v>
      </c>
      <c r="AT1053" s="84">
        <f t="shared" si="520"/>
        <v>0</v>
      </c>
      <c r="AU1053" s="84">
        <v>0</v>
      </c>
      <c r="AV1053" s="84">
        <f t="shared" si="494"/>
        <v>0</v>
      </c>
      <c r="AW1053" s="84">
        <f t="shared" si="509"/>
        <v>0</v>
      </c>
      <c r="AX1053" s="84">
        <f t="shared" si="495"/>
        <v>0</v>
      </c>
      <c r="AY1053" s="84">
        <f t="shared" si="496"/>
        <v>0</v>
      </c>
      <c r="AZ1053" s="84">
        <f t="shared" si="510"/>
        <v>0</v>
      </c>
      <c r="BA1053" s="84">
        <f t="shared" si="497"/>
        <v>0</v>
      </c>
      <c r="BB1053" s="84">
        <f t="shared" si="498"/>
        <v>0</v>
      </c>
      <c r="BC1053" s="84">
        <f t="shared" si="511"/>
        <v>0</v>
      </c>
      <c r="BD1053" s="84">
        <f t="shared" si="518"/>
        <v>0</v>
      </c>
      <c r="BE1053" s="84">
        <v>0</v>
      </c>
      <c r="BF1053" s="84">
        <f t="shared" si="512"/>
        <v>0</v>
      </c>
      <c r="BG1053" s="84">
        <v>0</v>
      </c>
      <c r="BH1053" s="84">
        <f t="shared" si="499"/>
        <v>0</v>
      </c>
      <c r="BI1053" s="84">
        <f t="shared" si="513"/>
        <v>0</v>
      </c>
      <c r="BJ1053" s="84">
        <f t="shared" si="500"/>
        <v>0</v>
      </c>
      <c r="BK1053" s="84">
        <f t="shared" si="501"/>
        <v>0</v>
      </c>
      <c r="BL1053" s="84">
        <f t="shared" si="514"/>
        <v>0</v>
      </c>
      <c r="BM1053" s="84">
        <f t="shared" si="502"/>
        <v>0</v>
      </c>
      <c r="BN1053" s="84">
        <f t="shared" si="503"/>
        <v>0</v>
      </c>
      <c r="BO1053" s="84">
        <f t="shared" si="515"/>
        <v>0</v>
      </c>
      <c r="BP1053" s="84">
        <f t="shared" si="519"/>
        <v>0</v>
      </c>
      <c r="BQ1053" s="84">
        <v>0</v>
      </c>
      <c r="BR1053" s="84">
        <f t="shared" si="516"/>
        <v>0</v>
      </c>
      <c r="BS1053" s="84">
        <v>0</v>
      </c>
    </row>
    <row r="1054" spans="1:71" s="85" customFormat="1">
      <c r="A1054" s="69">
        <v>1045</v>
      </c>
      <c r="B1054" s="1"/>
      <c r="C1054" s="1"/>
      <c r="D1054" s="2"/>
      <c r="E1054" s="3"/>
      <c r="F1054" s="4"/>
      <c r="G1054" s="2"/>
      <c r="H1054" s="4"/>
      <c r="I1054" s="4"/>
      <c r="J1054" s="4"/>
      <c r="K1054" s="5"/>
      <c r="L1054" s="32"/>
      <c r="M1054" s="4"/>
      <c r="N1054" s="4"/>
      <c r="O1054" s="5"/>
      <c r="P1054" s="32"/>
      <c r="Q1054" s="4"/>
      <c r="R1054" s="4"/>
      <c r="S1054" s="47"/>
      <c r="T1054" s="32"/>
      <c r="U1054" s="4"/>
      <c r="V1054" s="4"/>
      <c r="W1054" s="47"/>
      <c r="X1054" s="86">
        <f>IF(Dane!$E$3=1,AL1054+AX1054+BJ1054,IF(Dane!$E$3=2,AR1054+BD1054+BP1054,AT1054+BF1054+BR1054))</f>
        <v>0</v>
      </c>
      <c r="Y1054" s="87">
        <f>IF(Dane!$E$3=1,AM1054+AY1054+BK1054,IF(Dane!$E$3=2,AS1054+BE1054+BQ1054,AU1054+BG1054+BS1054))</f>
        <v>0</v>
      </c>
      <c r="Z1054" s="87">
        <f>IF(((H1054*Dane!$C$9)-X1054)&lt;0,0,(H1054*Dane!$C$9)-X1054)</f>
        <v>0</v>
      </c>
      <c r="AA1054" s="88">
        <f>IFERROR(IF(((I1054*Dane!$C$9)-Y1054)&lt;0,0,(I1054*Dane!$C$9)-Y1054),0)</f>
        <v>0</v>
      </c>
      <c r="AB1054" s="74"/>
      <c r="AC1054" s="83">
        <f>IF(Dane!$E$3=1,AL1054,IF(Dane!$E$3=2,AR1054,AT1054))</f>
        <v>0</v>
      </c>
      <c r="AD1054" s="83">
        <f>IF(Dane!$E$3=1,AM1054,IF(Dane!$E$3=2,AS1054,AU1054))</f>
        <v>0</v>
      </c>
      <c r="AE1054" s="83">
        <f>IF(Dane!$E$3=1,AX1054,IF(Dane!$E$3=2,BD1054,BF1054))</f>
        <v>0</v>
      </c>
      <c r="AF1054" s="83">
        <f>IF(Dane!$E$3=1,AY1054,IF(Dane!$E$3=2,BE1054,BG1054))</f>
        <v>0</v>
      </c>
      <c r="AG1054" s="83">
        <f>IF(Dane!$E$3=1,BJ1054,IF(Dane!$E$3=2,BP1054,BR1054))</f>
        <v>0</v>
      </c>
      <c r="AH1054" s="83">
        <f>IF(Dane!$E$3=1,BK1054,IF(Dane!$E$3=2,BQ1054,BS1054))</f>
        <v>0</v>
      </c>
      <c r="AI1054" s="84">
        <f t="shared" si="504"/>
        <v>0</v>
      </c>
      <c r="AJ1054" s="84">
        <f t="shared" si="505"/>
        <v>0</v>
      </c>
      <c r="AK1054" s="84"/>
      <c r="AL1054" s="84">
        <f t="shared" si="491"/>
        <v>0</v>
      </c>
      <c r="AM1054" s="84">
        <f t="shared" si="506"/>
        <v>0</v>
      </c>
      <c r="AN1054" s="84">
        <f t="shared" si="507"/>
        <v>0</v>
      </c>
      <c r="AO1054" s="84">
        <f t="shared" si="492"/>
        <v>0</v>
      </c>
      <c r="AP1054" s="84">
        <f t="shared" si="493"/>
        <v>0</v>
      </c>
      <c r="AQ1054" s="84">
        <f t="shared" si="508"/>
        <v>0</v>
      </c>
      <c r="AR1054" s="84">
        <f t="shared" si="517"/>
        <v>0</v>
      </c>
      <c r="AS1054" s="84">
        <v>0</v>
      </c>
      <c r="AT1054" s="84">
        <f t="shared" si="520"/>
        <v>0</v>
      </c>
      <c r="AU1054" s="84">
        <v>0</v>
      </c>
      <c r="AV1054" s="84">
        <f t="shared" si="494"/>
        <v>0</v>
      </c>
      <c r="AW1054" s="84">
        <f t="shared" si="509"/>
        <v>0</v>
      </c>
      <c r="AX1054" s="84">
        <f t="shared" si="495"/>
        <v>0</v>
      </c>
      <c r="AY1054" s="84">
        <f t="shared" si="496"/>
        <v>0</v>
      </c>
      <c r="AZ1054" s="84">
        <f t="shared" si="510"/>
        <v>0</v>
      </c>
      <c r="BA1054" s="84">
        <f t="shared" si="497"/>
        <v>0</v>
      </c>
      <c r="BB1054" s="84">
        <f t="shared" si="498"/>
        <v>0</v>
      </c>
      <c r="BC1054" s="84">
        <f t="shared" si="511"/>
        <v>0</v>
      </c>
      <c r="BD1054" s="84">
        <f t="shared" si="518"/>
        <v>0</v>
      </c>
      <c r="BE1054" s="84">
        <v>0</v>
      </c>
      <c r="BF1054" s="84">
        <f t="shared" si="512"/>
        <v>0</v>
      </c>
      <c r="BG1054" s="84">
        <v>0</v>
      </c>
      <c r="BH1054" s="84">
        <f t="shared" si="499"/>
        <v>0</v>
      </c>
      <c r="BI1054" s="84">
        <f t="shared" si="513"/>
        <v>0</v>
      </c>
      <c r="BJ1054" s="84">
        <f t="shared" si="500"/>
        <v>0</v>
      </c>
      <c r="BK1054" s="84">
        <f t="shared" si="501"/>
        <v>0</v>
      </c>
      <c r="BL1054" s="84">
        <f t="shared" si="514"/>
        <v>0</v>
      </c>
      <c r="BM1054" s="84">
        <f t="shared" si="502"/>
        <v>0</v>
      </c>
      <c r="BN1054" s="84">
        <f t="shared" si="503"/>
        <v>0</v>
      </c>
      <c r="BO1054" s="84">
        <f t="shared" si="515"/>
        <v>0</v>
      </c>
      <c r="BP1054" s="84">
        <f t="shared" si="519"/>
        <v>0</v>
      </c>
      <c r="BQ1054" s="84">
        <v>0</v>
      </c>
      <c r="BR1054" s="84">
        <f t="shared" si="516"/>
        <v>0</v>
      </c>
      <c r="BS1054" s="84">
        <v>0</v>
      </c>
    </row>
    <row r="1055" spans="1:71" s="85" customFormat="1">
      <c r="A1055" s="69">
        <v>1046</v>
      </c>
      <c r="B1055" s="1"/>
      <c r="C1055" s="1"/>
      <c r="D1055" s="2"/>
      <c r="E1055" s="3"/>
      <c r="F1055" s="4"/>
      <c r="G1055" s="2"/>
      <c r="H1055" s="4"/>
      <c r="I1055" s="4"/>
      <c r="J1055" s="4"/>
      <c r="K1055" s="5"/>
      <c r="L1055" s="32"/>
      <c r="M1055" s="4"/>
      <c r="N1055" s="4"/>
      <c r="O1055" s="5"/>
      <c r="P1055" s="32"/>
      <c r="Q1055" s="4"/>
      <c r="R1055" s="4"/>
      <c r="S1055" s="47"/>
      <c r="T1055" s="32"/>
      <c r="U1055" s="4"/>
      <c r="V1055" s="4"/>
      <c r="W1055" s="47"/>
      <c r="X1055" s="86">
        <f>IF(Dane!$E$3=1,AL1055+AX1055+BJ1055,IF(Dane!$E$3=2,AR1055+BD1055+BP1055,AT1055+BF1055+BR1055))</f>
        <v>0</v>
      </c>
      <c r="Y1055" s="87">
        <f>IF(Dane!$E$3=1,AM1055+AY1055+BK1055,IF(Dane!$E$3=2,AS1055+BE1055+BQ1055,AU1055+BG1055+BS1055))</f>
        <v>0</v>
      </c>
      <c r="Z1055" s="87">
        <f>IF(((H1055*Dane!$C$9)-X1055)&lt;0,0,(H1055*Dane!$C$9)-X1055)</f>
        <v>0</v>
      </c>
      <c r="AA1055" s="88">
        <f>IFERROR(IF(((I1055*Dane!$C$9)-Y1055)&lt;0,0,(I1055*Dane!$C$9)-Y1055),0)</f>
        <v>0</v>
      </c>
      <c r="AB1055" s="74"/>
      <c r="AC1055" s="83">
        <f>IF(Dane!$E$3=1,AL1055,IF(Dane!$E$3=2,AR1055,AT1055))</f>
        <v>0</v>
      </c>
      <c r="AD1055" s="83">
        <f>IF(Dane!$E$3=1,AM1055,IF(Dane!$E$3=2,AS1055,AU1055))</f>
        <v>0</v>
      </c>
      <c r="AE1055" s="83">
        <f>IF(Dane!$E$3=1,AX1055,IF(Dane!$E$3=2,BD1055,BF1055))</f>
        <v>0</v>
      </c>
      <c r="AF1055" s="83">
        <f>IF(Dane!$E$3=1,AY1055,IF(Dane!$E$3=2,BE1055,BG1055))</f>
        <v>0</v>
      </c>
      <c r="AG1055" s="83">
        <f>IF(Dane!$E$3=1,BJ1055,IF(Dane!$E$3=2,BP1055,BR1055))</f>
        <v>0</v>
      </c>
      <c r="AH1055" s="83">
        <f>IF(Dane!$E$3=1,BK1055,IF(Dane!$E$3=2,BQ1055,BS1055))</f>
        <v>0</v>
      </c>
      <c r="AI1055" s="84">
        <f t="shared" si="504"/>
        <v>0</v>
      </c>
      <c r="AJ1055" s="84">
        <f t="shared" si="505"/>
        <v>0</v>
      </c>
      <c r="AK1055" s="84"/>
      <c r="AL1055" s="84">
        <f t="shared" si="491"/>
        <v>0</v>
      </c>
      <c r="AM1055" s="84">
        <f t="shared" si="506"/>
        <v>0</v>
      </c>
      <c r="AN1055" s="84">
        <f t="shared" si="507"/>
        <v>0</v>
      </c>
      <c r="AO1055" s="84">
        <f t="shared" si="492"/>
        <v>0</v>
      </c>
      <c r="AP1055" s="84">
        <f t="shared" si="493"/>
        <v>0</v>
      </c>
      <c r="AQ1055" s="84">
        <f t="shared" si="508"/>
        <v>0</v>
      </c>
      <c r="AR1055" s="84">
        <f t="shared" si="517"/>
        <v>0</v>
      </c>
      <c r="AS1055" s="84">
        <v>0</v>
      </c>
      <c r="AT1055" s="84">
        <f t="shared" si="520"/>
        <v>0</v>
      </c>
      <c r="AU1055" s="84">
        <v>0</v>
      </c>
      <c r="AV1055" s="84">
        <f t="shared" si="494"/>
        <v>0</v>
      </c>
      <c r="AW1055" s="84">
        <f t="shared" si="509"/>
        <v>0</v>
      </c>
      <c r="AX1055" s="84">
        <f t="shared" si="495"/>
        <v>0</v>
      </c>
      <c r="AY1055" s="84">
        <f t="shared" si="496"/>
        <v>0</v>
      </c>
      <c r="AZ1055" s="84">
        <f t="shared" si="510"/>
        <v>0</v>
      </c>
      <c r="BA1055" s="84">
        <f t="shared" si="497"/>
        <v>0</v>
      </c>
      <c r="BB1055" s="84">
        <f t="shared" si="498"/>
        <v>0</v>
      </c>
      <c r="BC1055" s="84">
        <f t="shared" si="511"/>
        <v>0</v>
      </c>
      <c r="BD1055" s="84">
        <f t="shared" si="518"/>
        <v>0</v>
      </c>
      <c r="BE1055" s="84">
        <v>0</v>
      </c>
      <c r="BF1055" s="84">
        <f t="shared" si="512"/>
        <v>0</v>
      </c>
      <c r="BG1055" s="84">
        <v>0</v>
      </c>
      <c r="BH1055" s="84">
        <f t="shared" si="499"/>
        <v>0</v>
      </c>
      <c r="BI1055" s="84">
        <f t="shared" si="513"/>
        <v>0</v>
      </c>
      <c r="BJ1055" s="84">
        <f t="shared" si="500"/>
        <v>0</v>
      </c>
      <c r="BK1055" s="84">
        <f t="shared" si="501"/>
        <v>0</v>
      </c>
      <c r="BL1055" s="84">
        <f t="shared" si="514"/>
        <v>0</v>
      </c>
      <c r="BM1055" s="84">
        <f t="shared" si="502"/>
        <v>0</v>
      </c>
      <c r="BN1055" s="84">
        <f t="shared" si="503"/>
        <v>0</v>
      </c>
      <c r="BO1055" s="84">
        <f t="shared" si="515"/>
        <v>0</v>
      </c>
      <c r="BP1055" s="84">
        <f t="shared" si="519"/>
        <v>0</v>
      </c>
      <c r="BQ1055" s="84">
        <v>0</v>
      </c>
      <c r="BR1055" s="84">
        <f t="shared" si="516"/>
        <v>0</v>
      </c>
      <c r="BS1055" s="84">
        <v>0</v>
      </c>
    </row>
    <row r="1056" spans="1:71" s="85" customFormat="1">
      <c r="A1056" s="69">
        <v>1047</v>
      </c>
      <c r="B1056" s="1"/>
      <c r="C1056" s="1"/>
      <c r="D1056" s="2"/>
      <c r="E1056" s="3"/>
      <c r="F1056" s="4"/>
      <c r="G1056" s="2"/>
      <c r="H1056" s="4"/>
      <c r="I1056" s="4"/>
      <c r="J1056" s="4"/>
      <c r="K1056" s="5"/>
      <c r="L1056" s="32"/>
      <c r="M1056" s="4"/>
      <c r="N1056" s="4"/>
      <c r="O1056" s="5"/>
      <c r="P1056" s="32"/>
      <c r="Q1056" s="4"/>
      <c r="R1056" s="4"/>
      <c r="S1056" s="47"/>
      <c r="T1056" s="32"/>
      <c r="U1056" s="4"/>
      <c r="V1056" s="4"/>
      <c r="W1056" s="47"/>
      <c r="X1056" s="86">
        <f>IF(Dane!$E$3=1,AL1056+AX1056+BJ1056,IF(Dane!$E$3=2,AR1056+BD1056+BP1056,AT1056+BF1056+BR1056))</f>
        <v>0</v>
      </c>
      <c r="Y1056" s="87">
        <f>IF(Dane!$E$3=1,AM1056+AY1056+BK1056,IF(Dane!$E$3=2,AS1056+BE1056+BQ1056,AU1056+BG1056+BS1056))</f>
        <v>0</v>
      </c>
      <c r="Z1056" s="87">
        <f>IF(((H1056*Dane!$C$9)-X1056)&lt;0,0,(H1056*Dane!$C$9)-X1056)</f>
        <v>0</v>
      </c>
      <c r="AA1056" s="88">
        <f>IFERROR(IF(((I1056*Dane!$C$9)-Y1056)&lt;0,0,(I1056*Dane!$C$9)-Y1056),0)</f>
        <v>0</v>
      </c>
      <c r="AB1056" s="74"/>
      <c r="AC1056" s="83">
        <f>IF(Dane!$E$3=1,AL1056,IF(Dane!$E$3=2,AR1056,AT1056))</f>
        <v>0</v>
      </c>
      <c r="AD1056" s="83">
        <f>IF(Dane!$E$3=1,AM1056,IF(Dane!$E$3=2,AS1056,AU1056))</f>
        <v>0</v>
      </c>
      <c r="AE1056" s="83">
        <f>IF(Dane!$E$3=1,AX1056,IF(Dane!$E$3=2,BD1056,BF1056))</f>
        <v>0</v>
      </c>
      <c r="AF1056" s="83">
        <f>IF(Dane!$E$3=1,AY1056,IF(Dane!$E$3=2,BE1056,BG1056))</f>
        <v>0</v>
      </c>
      <c r="AG1056" s="83">
        <f>IF(Dane!$E$3=1,BJ1056,IF(Dane!$E$3=2,BP1056,BR1056))</f>
        <v>0</v>
      </c>
      <c r="AH1056" s="83">
        <f>IF(Dane!$E$3=1,BK1056,IF(Dane!$E$3=2,BQ1056,BS1056))</f>
        <v>0</v>
      </c>
      <c r="AI1056" s="84">
        <f t="shared" si="504"/>
        <v>0</v>
      </c>
      <c r="AJ1056" s="84">
        <f t="shared" si="505"/>
        <v>0</v>
      </c>
      <c r="AK1056" s="84"/>
      <c r="AL1056" s="84">
        <f t="shared" si="491"/>
        <v>0</v>
      </c>
      <c r="AM1056" s="84">
        <f t="shared" si="506"/>
        <v>0</v>
      </c>
      <c r="AN1056" s="84">
        <f t="shared" si="507"/>
        <v>0</v>
      </c>
      <c r="AO1056" s="84">
        <f t="shared" si="492"/>
        <v>0</v>
      </c>
      <c r="AP1056" s="84">
        <f t="shared" si="493"/>
        <v>0</v>
      </c>
      <c r="AQ1056" s="84">
        <f t="shared" si="508"/>
        <v>0</v>
      </c>
      <c r="AR1056" s="84">
        <f t="shared" si="517"/>
        <v>0</v>
      </c>
      <c r="AS1056" s="84">
        <v>0</v>
      </c>
      <c r="AT1056" s="84">
        <f t="shared" si="520"/>
        <v>0</v>
      </c>
      <c r="AU1056" s="84">
        <v>0</v>
      </c>
      <c r="AV1056" s="84">
        <f t="shared" si="494"/>
        <v>0</v>
      </c>
      <c r="AW1056" s="84">
        <f t="shared" si="509"/>
        <v>0</v>
      </c>
      <c r="AX1056" s="84">
        <f t="shared" si="495"/>
        <v>0</v>
      </c>
      <c r="AY1056" s="84">
        <f t="shared" si="496"/>
        <v>0</v>
      </c>
      <c r="AZ1056" s="84">
        <f t="shared" si="510"/>
        <v>0</v>
      </c>
      <c r="BA1056" s="84">
        <f t="shared" si="497"/>
        <v>0</v>
      </c>
      <c r="BB1056" s="84">
        <f t="shared" si="498"/>
        <v>0</v>
      </c>
      <c r="BC1056" s="84">
        <f t="shared" si="511"/>
        <v>0</v>
      </c>
      <c r="BD1056" s="84">
        <f t="shared" si="518"/>
        <v>0</v>
      </c>
      <c r="BE1056" s="84">
        <v>0</v>
      </c>
      <c r="BF1056" s="84">
        <f t="shared" si="512"/>
        <v>0</v>
      </c>
      <c r="BG1056" s="84">
        <v>0</v>
      </c>
      <c r="BH1056" s="84">
        <f t="shared" si="499"/>
        <v>0</v>
      </c>
      <c r="BI1056" s="84">
        <f t="shared" si="513"/>
        <v>0</v>
      </c>
      <c r="BJ1056" s="84">
        <f t="shared" si="500"/>
        <v>0</v>
      </c>
      <c r="BK1056" s="84">
        <f t="shared" si="501"/>
        <v>0</v>
      </c>
      <c r="BL1056" s="84">
        <f t="shared" si="514"/>
        <v>0</v>
      </c>
      <c r="BM1056" s="84">
        <f t="shared" si="502"/>
        <v>0</v>
      </c>
      <c r="BN1056" s="84">
        <f t="shared" si="503"/>
        <v>0</v>
      </c>
      <c r="BO1056" s="84">
        <f t="shared" si="515"/>
        <v>0</v>
      </c>
      <c r="BP1056" s="84">
        <f t="shared" si="519"/>
        <v>0</v>
      </c>
      <c r="BQ1056" s="84">
        <v>0</v>
      </c>
      <c r="BR1056" s="84">
        <f t="shared" si="516"/>
        <v>0</v>
      </c>
      <c r="BS1056" s="84">
        <v>0</v>
      </c>
    </row>
    <row r="1057" spans="1:71" s="85" customFormat="1">
      <c r="A1057" s="69">
        <v>1048</v>
      </c>
      <c r="B1057" s="1"/>
      <c r="C1057" s="1"/>
      <c r="D1057" s="2"/>
      <c r="E1057" s="3"/>
      <c r="F1057" s="4"/>
      <c r="G1057" s="2"/>
      <c r="H1057" s="4"/>
      <c r="I1057" s="4"/>
      <c r="J1057" s="4"/>
      <c r="K1057" s="5"/>
      <c r="L1057" s="32"/>
      <c r="M1057" s="4"/>
      <c r="N1057" s="4"/>
      <c r="O1057" s="5"/>
      <c r="P1057" s="32"/>
      <c r="Q1057" s="4"/>
      <c r="R1057" s="4"/>
      <c r="S1057" s="47"/>
      <c r="T1057" s="32"/>
      <c r="U1057" s="4"/>
      <c r="V1057" s="4"/>
      <c r="W1057" s="47"/>
      <c r="X1057" s="86">
        <f>IF(Dane!$E$3=1,AL1057+AX1057+BJ1057,IF(Dane!$E$3=2,AR1057+BD1057+BP1057,AT1057+BF1057+BR1057))</f>
        <v>0</v>
      </c>
      <c r="Y1057" s="87">
        <f>IF(Dane!$E$3=1,AM1057+AY1057+BK1057,IF(Dane!$E$3=2,AS1057+BE1057+BQ1057,AU1057+BG1057+BS1057))</f>
        <v>0</v>
      </c>
      <c r="Z1057" s="87">
        <f>IF(((H1057*Dane!$C$9)-X1057)&lt;0,0,(H1057*Dane!$C$9)-X1057)</f>
        <v>0</v>
      </c>
      <c r="AA1057" s="88">
        <f>IFERROR(IF(((I1057*Dane!$C$9)-Y1057)&lt;0,0,(I1057*Dane!$C$9)-Y1057),0)</f>
        <v>0</v>
      </c>
      <c r="AB1057" s="74"/>
      <c r="AC1057" s="83">
        <f>IF(Dane!$E$3=1,AL1057,IF(Dane!$E$3=2,AR1057,AT1057))</f>
        <v>0</v>
      </c>
      <c r="AD1057" s="83">
        <f>IF(Dane!$E$3=1,AM1057,IF(Dane!$E$3=2,AS1057,AU1057))</f>
        <v>0</v>
      </c>
      <c r="AE1057" s="83">
        <f>IF(Dane!$E$3=1,AX1057,IF(Dane!$E$3=2,BD1057,BF1057))</f>
        <v>0</v>
      </c>
      <c r="AF1057" s="83">
        <f>IF(Dane!$E$3=1,AY1057,IF(Dane!$E$3=2,BE1057,BG1057))</f>
        <v>0</v>
      </c>
      <c r="AG1057" s="83">
        <f>IF(Dane!$E$3=1,BJ1057,IF(Dane!$E$3=2,BP1057,BR1057))</f>
        <v>0</v>
      </c>
      <c r="AH1057" s="83">
        <f>IF(Dane!$E$3=1,BK1057,IF(Dane!$E$3=2,BQ1057,BS1057))</f>
        <v>0</v>
      </c>
      <c r="AI1057" s="84">
        <f t="shared" si="504"/>
        <v>0</v>
      </c>
      <c r="AJ1057" s="84">
        <f t="shared" si="505"/>
        <v>0</v>
      </c>
      <c r="AK1057" s="84"/>
      <c r="AL1057" s="84">
        <f t="shared" si="491"/>
        <v>0</v>
      </c>
      <c r="AM1057" s="84">
        <f t="shared" si="506"/>
        <v>0</v>
      </c>
      <c r="AN1057" s="84">
        <f t="shared" si="507"/>
        <v>0</v>
      </c>
      <c r="AO1057" s="84">
        <f t="shared" si="492"/>
        <v>0</v>
      </c>
      <c r="AP1057" s="84">
        <f t="shared" si="493"/>
        <v>0</v>
      </c>
      <c r="AQ1057" s="84">
        <f t="shared" si="508"/>
        <v>0</v>
      </c>
      <c r="AR1057" s="84">
        <f t="shared" si="517"/>
        <v>0</v>
      </c>
      <c r="AS1057" s="84">
        <v>0</v>
      </c>
      <c r="AT1057" s="84">
        <f t="shared" si="520"/>
        <v>0</v>
      </c>
      <c r="AU1057" s="84">
        <v>0</v>
      </c>
      <c r="AV1057" s="84">
        <f t="shared" si="494"/>
        <v>0</v>
      </c>
      <c r="AW1057" s="84">
        <f t="shared" si="509"/>
        <v>0</v>
      </c>
      <c r="AX1057" s="84">
        <f t="shared" si="495"/>
        <v>0</v>
      </c>
      <c r="AY1057" s="84">
        <f t="shared" si="496"/>
        <v>0</v>
      </c>
      <c r="AZ1057" s="84">
        <f t="shared" si="510"/>
        <v>0</v>
      </c>
      <c r="BA1057" s="84">
        <f t="shared" si="497"/>
        <v>0</v>
      </c>
      <c r="BB1057" s="84">
        <f t="shared" si="498"/>
        <v>0</v>
      </c>
      <c r="BC1057" s="84">
        <f t="shared" si="511"/>
        <v>0</v>
      </c>
      <c r="BD1057" s="84">
        <f t="shared" si="518"/>
        <v>0</v>
      </c>
      <c r="BE1057" s="84">
        <v>0</v>
      </c>
      <c r="BF1057" s="84">
        <f t="shared" si="512"/>
        <v>0</v>
      </c>
      <c r="BG1057" s="84">
        <v>0</v>
      </c>
      <c r="BH1057" s="84">
        <f t="shared" si="499"/>
        <v>0</v>
      </c>
      <c r="BI1057" s="84">
        <f t="shared" si="513"/>
        <v>0</v>
      </c>
      <c r="BJ1057" s="84">
        <f t="shared" si="500"/>
        <v>0</v>
      </c>
      <c r="BK1057" s="84">
        <f t="shared" si="501"/>
        <v>0</v>
      </c>
      <c r="BL1057" s="84">
        <f t="shared" si="514"/>
        <v>0</v>
      </c>
      <c r="BM1057" s="84">
        <f t="shared" si="502"/>
        <v>0</v>
      </c>
      <c r="BN1057" s="84">
        <f t="shared" si="503"/>
        <v>0</v>
      </c>
      <c r="BO1057" s="84">
        <f t="shared" si="515"/>
        <v>0</v>
      </c>
      <c r="BP1057" s="84">
        <f t="shared" si="519"/>
        <v>0</v>
      </c>
      <c r="BQ1057" s="84">
        <v>0</v>
      </c>
      <c r="BR1057" s="84">
        <f t="shared" si="516"/>
        <v>0</v>
      </c>
      <c r="BS1057" s="84">
        <v>0</v>
      </c>
    </row>
    <row r="1058" spans="1:71" s="85" customFormat="1">
      <c r="A1058" s="69">
        <v>1049</v>
      </c>
      <c r="B1058" s="1"/>
      <c r="C1058" s="1"/>
      <c r="D1058" s="2"/>
      <c r="E1058" s="3"/>
      <c r="F1058" s="4"/>
      <c r="G1058" s="2"/>
      <c r="H1058" s="4"/>
      <c r="I1058" s="4"/>
      <c r="J1058" s="4"/>
      <c r="K1058" s="5"/>
      <c r="L1058" s="32"/>
      <c r="M1058" s="4"/>
      <c r="N1058" s="4"/>
      <c r="O1058" s="5"/>
      <c r="P1058" s="32"/>
      <c r="Q1058" s="4"/>
      <c r="R1058" s="4"/>
      <c r="S1058" s="47"/>
      <c r="T1058" s="32"/>
      <c r="U1058" s="4"/>
      <c r="V1058" s="4"/>
      <c r="W1058" s="47"/>
      <c r="X1058" s="86">
        <f>IF(Dane!$E$3=1,AL1058+AX1058+BJ1058,IF(Dane!$E$3=2,AR1058+BD1058+BP1058,AT1058+BF1058+BR1058))</f>
        <v>0</v>
      </c>
      <c r="Y1058" s="87">
        <f>IF(Dane!$E$3=1,AM1058+AY1058+BK1058,IF(Dane!$E$3=2,AS1058+BE1058+BQ1058,AU1058+BG1058+BS1058))</f>
        <v>0</v>
      </c>
      <c r="Z1058" s="87">
        <f>IF(((H1058*Dane!$C$9)-X1058)&lt;0,0,(H1058*Dane!$C$9)-X1058)</f>
        <v>0</v>
      </c>
      <c r="AA1058" s="88">
        <f>IFERROR(IF(((I1058*Dane!$C$9)-Y1058)&lt;0,0,(I1058*Dane!$C$9)-Y1058),0)</f>
        <v>0</v>
      </c>
      <c r="AB1058" s="74"/>
      <c r="AC1058" s="83">
        <f>IF(Dane!$E$3=1,AL1058,IF(Dane!$E$3=2,AR1058,AT1058))</f>
        <v>0</v>
      </c>
      <c r="AD1058" s="83">
        <f>IF(Dane!$E$3=1,AM1058,IF(Dane!$E$3=2,AS1058,AU1058))</f>
        <v>0</v>
      </c>
      <c r="AE1058" s="83">
        <f>IF(Dane!$E$3=1,AX1058,IF(Dane!$E$3=2,BD1058,BF1058))</f>
        <v>0</v>
      </c>
      <c r="AF1058" s="83">
        <f>IF(Dane!$E$3=1,AY1058,IF(Dane!$E$3=2,BE1058,BG1058))</f>
        <v>0</v>
      </c>
      <c r="AG1058" s="83">
        <f>IF(Dane!$E$3=1,BJ1058,IF(Dane!$E$3=2,BP1058,BR1058))</f>
        <v>0</v>
      </c>
      <c r="AH1058" s="83">
        <f>IF(Dane!$E$3=1,BK1058,IF(Dane!$E$3=2,BQ1058,BS1058))</f>
        <v>0</v>
      </c>
      <c r="AI1058" s="84">
        <f t="shared" si="504"/>
        <v>0</v>
      </c>
      <c r="AJ1058" s="84">
        <f t="shared" si="505"/>
        <v>0</v>
      </c>
      <c r="AK1058" s="84"/>
      <c r="AL1058" s="84">
        <f t="shared" si="491"/>
        <v>0</v>
      </c>
      <c r="AM1058" s="84">
        <f t="shared" si="506"/>
        <v>0</v>
      </c>
      <c r="AN1058" s="84">
        <f t="shared" si="507"/>
        <v>0</v>
      </c>
      <c r="AO1058" s="84">
        <f t="shared" si="492"/>
        <v>0</v>
      </c>
      <c r="AP1058" s="84">
        <f t="shared" si="493"/>
        <v>0</v>
      </c>
      <c r="AQ1058" s="84">
        <f t="shared" si="508"/>
        <v>0</v>
      </c>
      <c r="AR1058" s="84">
        <f t="shared" si="517"/>
        <v>0</v>
      </c>
      <c r="AS1058" s="84">
        <v>0</v>
      </c>
      <c r="AT1058" s="84">
        <f t="shared" si="520"/>
        <v>0</v>
      </c>
      <c r="AU1058" s="84">
        <v>0</v>
      </c>
      <c r="AV1058" s="84">
        <f t="shared" si="494"/>
        <v>0</v>
      </c>
      <c r="AW1058" s="84">
        <f t="shared" si="509"/>
        <v>0</v>
      </c>
      <c r="AX1058" s="84">
        <f t="shared" si="495"/>
        <v>0</v>
      </c>
      <c r="AY1058" s="84">
        <f t="shared" si="496"/>
        <v>0</v>
      </c>
      <c r="AZ1058" s="84">
        <f t="shared" si="510"/>
        <v>0</v>
      </c>
      <c r="BA1058" s="84">
        <f t="shared" si="497"/>
        <v>0</v>
      </c>
      <c r="BB1058" s="84">
        <f t="shared" si="498"/>
        <v>0</v>
      </c>
      <c r="BC1058" s="84">
        <f t="shared" si="511"/>
        <v>0</v>
      </c>
      <c r="BD1058" s="84">
        <f t="shared" si="518"/>
        <v>0</v>
      </c>
      <c r="BE1058" s="84">
        <v>0</v>
      </c>
      <c r="BF1058" s="84">
        <f t="shared" si="512"/>
        <v>0</v>
      </c>
      <c r="BG1058" s="84">
        <v>0</v>
      </c>
      <c r="BH1058" s="84">
        <f t="shared" si="499"/>
        <v>0</v>
      </c>
      <c r="BI1058" s="84">
        <f t="shared" si="513"/>
        <v>0</v>
      </c>
      <c r="BJ1058" s="84">
        <f t="shared" si="500"/>
        <v>0</v>
      </c>
      <c r="BK1058" s="84">
        <f t="shared" si="501"/>
        <v>0</v>
      </c>
      <c r="BL1058" s="84">
        <f t="shared" si="514"/>
        <v>0</v>
      </c>
      <c r="BM1058" s="84">
        <f t="shared" si="502"/>
        <v>0</v>
      </c>
      <c r="BN1058" s="84">
        <f t="shared" si="503"/>
        <v>0</v>
      </c>
      <c r="BO1058" s="84">
        <f t="shared" si="515"/>
        <v>0</v>
      </c>
      <c r="BP1058" s="84">
        <f t="shared" si="519"/>
        <v>0</v>
      </c>
      <c r="BQ1058" s="84">
        <v>0</v>
      </c>
      <c r="BR1058" s="84">
        <f t="shared" si="516"/>
        <v>0</v>
      </c>
      <c r="BS1058" s="84">
        <v>0</v>
      </c>
    </row>
    <row r="1059" spans="1:71" s="85" customFormat="1">
      <c r="A1059" s="69">
        <v>1050</v>
      </c>
      <c r="B1059" s="1"/>
      <c r="C1059" s="1"/>
      <c r="D1059" s="2"/>
      <c r="E1059" s="3"/>
      <c r="F1059" s="4"/>
      <c r="G1059" s="2"/>
      <c r="H1059" s="4"/>
      <c r="I1059" s="4"/>
      <c r="J1059" s="4"/>
      <c r="K1059" s="5"/>
      <c r="L1059" s="32"/>
      <c r="M1059" s="4"/>
      <c r="N1059" s="4"/>
      <c r="O1059" s="5"/>
      <c r="P1059" s="32"/>
      <c r="Q1059" s="4"/>
      <c r="R1059" s="4"/>
      <c r="S1059" s="47"/>
      <c r="T1059" s="32"/>
      <c r="U1059" s="4"/>
      <c r="V1059" s="4"/>
      <c r="W1059" s="47"/>
      <c r="X1059" s="86">
        <f>IF(Dane!$E$3=1,AL1059+AX1059+BJ1059,IF(Dane!$E$3=2,AR1059+BD1059+BP1059,AT1059+BF1059+BR1059))</f>
        <v>0</v>
      </c>
      <c r="Y1059" s="87">
        <f>IF(Dane!$E$3=1,AM1059+AY1059+BK1059,IF(Dane!$E$3=2,AS1059+BE1059+BQ1059,AU1059+BG1059+BS1059))</f>
        <v>0</v>
      </c>
      <c r="Z1059" s="87">
        <f>IF(((H1059*Dane!$C$9)-X1059)&lt;0,0,(H1059*Dane!$C$9)-X1059)</f>
        <v>0</v>
      </c>
      <c r="AA1059" s="88">
        <f>IFERROR(IF(((I1059*Dane!$C$9)-Y1059)&lt;0,0,(I1059*Dane!$C$9)-Y1059),0)</f>
        <v>0</v>
      </c>
      <c r="AB1059" s="74"/>
      <c r="AC1059" s="83">
        <f>IF(Dane!$E$3=1,AL1059,IF(Dane!$E$3=2,AR1059,AT1059))</f>
        <v>0</v>
      </c>
      <c r="AD1059" s="83">
        <f>IF(Dane!$E$3=1,AM1059,IF(Dane!$E$3=2,AS1059,AU1059))</f>
        <v>0</v>
      </c>
      <c r="AE1059" s="83">
        <f>IF(Dane!$E$3=1,AX1059,IF(Dane!$E$3=2,BD1059,BF1059))</f>
        <v>0</v>
      </c>
      <c r="AF1059" s="83">
        <f>IF(Dane!$E$3=1,AY1059,IF(Dane!$E$3=2,BE1059,BG1059))</f>
        <v>0</v>
      </c>
      <c r="AG1059" s="83">
        <f>IF(Dane!$E$3=1,BJ1059,IF(Dane!$E$3=2,BP1059,BR1059))</f>
        <v>0</v>
      </c>
      <c r="AH1059" s="83">
        <f>IF(Dane!$E$3=1,BK1059,IF(Dane!$E$3=2,BQ1059,BS1059))</f>
        <v>0</v>
      </c>
      <c r="AI1059" s="84">
        <f t="shared" si="504"/>
        <v>0</v>
      </c>
      <c r="AJ1059" s="84">
        <f t="shared" si="505"/>
        <v>0</v>
      </c>
      <c r="AK1059" s="84"/>
      <c r="AL1059" s="84">
        <f t="shared" si="491"/>
        <v>0</v>
      </c>
      <c r="AM1059" s="84">
        <f t="shared" si="506"/>
        <v>0</v>
      </c>
      <c r="AN1059" s="84">
        <f t="shared" si="507"/>
        <v>0</v>
      </c>
      <c r="AO1059" s="84">
        <f t="shared" si="492"/>
        <v>0</v>
      </c>
      <c r="AP1059" s="84">
        <f t="shared" si="493"/>
        <v>0</v>
      </c>
      <c r="AQ1059" s="84">
        <f t="shared" si="508"/>
        <v>0</v>
      </c>
      <c r="AR1059" s="84">
        <f t="shared" si="517"/>
        <v>0</v>
      </c>
      <c r="AS1059" s="84">
        <v>0</v>
      </c>
      <c r="AT1059" s="84">
        <f t="shared" si="520"/>
        <v>0</v>
      </c>
      <c r="AU1059" s="84">
        <v>0</v>
      </c>
      <c r="AV1059" s="84">
        <f t="shared" si="494"/>
        <v>0</v>
      </c>
      <c r="AW1059" s="84">
        <f t="shared" si="509"/>
        <v>0</v>
      </c>
      <c r="AX1059" s="84">
        <f t="shared" si="495"/>
        <v>0</v>
      </c>
      <c r="AY1059" s="84">
        <f t="shared" si="496"/>
        <v>0</v>
      </c>
      <c r="AZ1059" s="84">
        <f t="shared" si="510"/>
        <v>0</v>
      </c>
      <c r="BA1059" s="84">
        <f t="shared" si="497"/>
        <v>0</v>
      </c>
      <c r="BB1059" s="84">
        <f t="shared" si="498"/>
        <v>0</v>
      </c>
      <c r="BC1059" s="84">
        <f t="shared" si="511"/>
        <v>0</v>
      </c>
      <c r="BD1059" s="84">
        <f t="shared" si="518"/>
        <v>0</v>
      </c>
      <c r="BE1059" s="84">
        <v>0</v>
      </c>
      <c r="BF1059" s="84">
        <f t="shared" si="512"/>
        <v>0</v>
      </c>
      <c r="BG1059" s="84">
        <v>0</v>
      </c>
      <c r="BH1059" s="84">
        <f t="shared" si="499"/>
        <v>0</v>
      </c>
      <c r="BI1059" s="84">
        <f t="shared" si="513"/>
        <v>0</v>
      </c>
      <c r="BJ1059" s="84">
        <f t="shared" si="500"/>
        <v>0</v>
      </c>
      <c r="BK1059" s="84">
        <f t="shared" si="501"/>
        <v>0</v>
      </c>
      <c r="BL1059" s="84">
        <f t="shared" si="514"/>
        <v>0</v>
      </c>
      <c r="BM1059" s="84">
        <f t="shared" si="502"/>
        <v>0</v>
      </c>
      <c r="BN1059" s="84">
        <f t="shared" si="503"/>
        <v>0</v>
      </c>
      <c r="BO1059" s="84">
        <f t="shared" si="515"/>
        <v>0</v>
      </c>
      <c r="BP1059" s="84">
        <f t="shared" si="519"/>
        <v>0</v>
      </c>
      <c r="BQ1059" s="84">
        <v>0</v>
      </c>
      <c r="BR1059" s="84">
        <f t="shared" si="516"/>
        <v>0</v>
      </c>
      <c r="BS1059" s="84">
        <v>0</v>
      </c>
    </row>
    <row r="1060" spans="1:71" s="85" customFormat="1">
      <c r="A1060" s="69">
        <v>1051</v>
      </c>
      <c r="B1060" s="1"/>
      <c r="C1060" s="1"/>
      <c r="D1060" s="2"/>
      <c r="E1060" s="3"/>
      <c r="F1060" s="4"/>
      <c r="G1060" s="2"/>
      <c r="H1060" s="4"/>
      <c r="I1060" s="4"/>
      <c r="J1060" s="4"/>
      <c r="K1060" s="5"/>
      <c r="L1060" s="32"/>
      <c r="M1060" s="4"/>
      <c r="N1060" s="4"/>
      <c r="O1060" s="5"/>
      <c r="P1060" s="32"/>
      <c r="Q1060" s="4"/>
      <c r="R1060" s="4"/>
      <c r="S1060" s="47"/>
      <c r="T1060" s="32"/>
      <c r="U1060" s="4"/>
      <c r="V1060" s="4"/>
      <c r="W1060" s="47"/>
      <c r="X1060" s="86">
        <f>IF(Dane!$E$3=1,AL1060+AX1060+BJ1060,IF(Dane!$E$3=2,AR1060+BD1060+BP1060,AT1060+BF1060+BR1060))</f>
        <v>0</v>
      </c>
      <c r="Y1060" s="87">
        <f>IF(Dane!$E$3=1,AM1060+AY1060+BK1060,IF(Dane!$E$3=2,AS1060+BE1060+BQ1060,AU1060+BG1060+BS1060))</f>
        <v>0</v>
      </c>
      <c r="Z1060" s="87">
        <f>IF(((H1060*Dane!$C$9)-X1060)&lt;0,0,(H1060*Dane!$C$9)-X1060)</f>
        <v>0</v>
      </c>
      <c r="AA1060" s="88">
        <f>IFERROR(IF(((I1060*Dane!$C$9)-Y1060)&lt;0,0,(I1060*Dane!$C$9)-Y1060),0)</f>
        <v>0</v>
      </c>
      <c r="AB1060" s="74"/>
      <c r="AC1060" s="83">
        <f>IF(Dane!$E$3=1,AL1060,IF(Dane!$E$3=2,AR1060,AT1060))</f>
        <v>0</v>
      </c>
      <c r="AD1060" s="83">
        <f>IF(Dane!$E$3=1,AM1060,IF(Dane!$E$3=2,AS1060,AU1060))</f>
        <v>0</v>
      </c>
      <c r="AE1060" s="83">
        <f>IF(Dane!$E$3=1,AX1060,IF(Dane!$E$3=2,BD1060,BF1060))</f>
        <v>0</v>
      </c>
      <c r="AF1060" s="83">
        <f>IF(Dane!$E$3=1,AY1060,IF(Dane!$E$3=2,BE1060,BG1060))</f>
        <v>0</v>
      </c>
      <c r="AG1060" s="83">
        <f>IF(Dane!$E$3=1,BJ1060,IF(Dane!$E$3=2,BP1060,BR1060))</f>
        <v>0</v>
      </c>
      <c r="AH1060" s="83">
        <f>IF(Dane!$E$3=1,BK1060,IF(Dane!$E$3=2,BQ1060,BS1060))</f>
        <v>0</v>
      </c>
      <c r="AI1060" s="84">
        <f t="shared" si="504"/>
        <v>0</v>
      </c>
      <c r="AJ1060" s="84">
        <f t="shared" si="505"/>
        <v>0</v>
      </c>
      <c r="AK1060" s="84"/>
      <c r="AL1060" s="84">
        <f t="shared" si="491"/>
        <v>0</v>
      </c>
      <c r="AM1060" s="84">
        <f t="shared" si="506"/>
        <v>0</v>
      </c>
      <c r="AN1060" s="84">
        <f t="shared" si="507"/>
        <v>0</v>
      </c>
      <c r="AO1060" s="84">
        <f t="shared" si="492"/>
        <v>0</v>
      </c>
      <c r="AP1060" s="84">
        <f t="shared" si="493"/>
        <v>0</v>
      </c>
      <c r="AQ1060" s="84">
        <f t="shared" si="508"/>
        <v>0</v>
      </c>
      <c r="AR1060" s="84">
        <f t="shared" si="517"/>
        <v>0</v>
      </c>
      <c r="AS1060" s="84">
        <v>0</v>
      </c>
      <c r="AT1060" s="84">
        <f t="shared" si="520"/>
        <v>0</v>
      </c>
      <c r="AU1060" s="84">
        <v>0</v>
      </c>
      <c r="AV1060" s="84">
        <f t="shared" si="494"/>
        <v>0</v>
      </c>
      <c r="AW1060" s="84">
        <f t="shared" si="509"/>
        <v>0</v>
      </c>
      <c r="AX1060" s="84">
        <f t="shared" si="495"/>
        <v>0</v>
      </c>
      <c r="AY1060" s="84">
        <f t="shared" si="496"/>
        <v>0</v>
      </c>
      <c r="AZ1060" s="84">
        <f t="shared" si="510"/>
        <v>0</v>
      </c>
      <c r="BA1060" s="84">
        <f t="shared" si="497"/>
        <v>0</v>
      </c>
      <c r="BB1060" s="84">
        <f t="shared" si="498"/>
        <v>0</v>
      </c>
      <c r="BC1060" s="84">
        <f t="shared" si="511"/>
        <v>0</v>
      </c>
      <c r="BD1060" s="84">
        <f t="shared" si="518"/>
        <v>0</v>
      </c>
      <c r="BE1060" s="84">
        <v>0</v>
      </c>
      <c r="BF1060" s="84">
        <f t="shared" si="512"/>
        <v>0</v>
      </c>
      <c r="BG1060" s="84">
        <v>0</v>
      </c>
      <c r="BH1060" s="84">
        <f t="shared" si="499"/>
        <v>0</v>
      </c>
      <c r="BI1060" s="84">
        <f t="shared" si="513"/>
        <v>0</v>
      </c>
      <c r="BJ1060" s="84">
        <f t="shared" si="500"/>
        <v>0</v>
      </c>
      <c r="BK1060" s="84">
        <f t="shared" si="501"/>
        <v>0</v>
      </c>
      <c r="BL1060" s="84">
        <f t="shared" si="514"/>
        <v>0</v>
      </c>
      <c r="BM1060" s="84">
        <f t="shared" si="502"/>
        <v>0</v>
      </c>
      <c r="BN1060" s="84">
        <f t="shared" si="503"/>
        <v>0</v>
      </c>
      <c r="BO1060" s="84">
        <f t="shared" si="515"/>
        <v>0</v>
      </c>
      <c r="BP1060" s="84">
        <f t="shared" si="519"/>
        <v>0</v>
      </c>
      <c r="BQ1060" s="84">
        <v>0</v>
      </c>
      <c r="BR1060" s="84">
        <f t="shared" si="516"/>
        <v>0</v>
      </c>
      <c r="BS1060" s="84">
        <v>0</v>
      </c>
    </row>
    <row r="1061" spans="1:71" s="85" customFormat="1">
      <c r="A1061" s="69">
        <v>1052</v>
      </c>
      <c r="B1061" s="1"/>
      <c r="C1061" s="1"/>
      <c r="D1061" s="2"/>
      <c r="E1061" s="3"/>
      <c r="F1061" s="4"/>
      <c r="G1061" s="2"/>
      <c r="H1061" s="4"/>
      <c r="I1061" s="4"/>
      <c r="J1061" s="4"/>
      <c r="K1061" s="5"/>
      <c r="L1061" s="32"/>
      <c r="M1061" s="4"/>
      <c r="N1061" s="4"/>
      <c r="O1061" s="5"/>
      <c r="P1061" s="32"/>
      <c r="Q1061" s="4"/>
      <c r="R1061" s="4"/>
      <c r="S1061" s="47"/>
      <c r="T1061" s="32"/>
      <c r="U1061" s="4"/>
      <c r="V1061" s="4"/>
      <c r="W1061" s="47"/>
      <c r="X1061" s="86">
        <f>IF(Dane!$E$3=1,AL1061+AX1061+BJ1061,IF(Dane!$E$3=2,AR1061+BD1061+BP1061,AT1061+BF1061+BR1061))</f>
        <v>0</v>
      </c>
      <c r="Y1061" s="87">
        <f>IF(Dane!$E$3=1,AM1061+AY1061+BK1061,IF(Dane!$E$3=2,AS1061+BE1061+BQ1061,AU1061+BG1061+BS1061))</f>
        <v>0</v>
      </c>
      <c r="Z1061" s="87">
        <f>IF(((H1061*Dane!$C$9)-X1061)&lt;0,0,(H1061*Dane!$C$9)-X1061)</f>
        <v>0</v>
      </c>
      <c r="AA1061" s="88">
        <f>IFERROR(IF(((I1061*Dane!$C$9)-Y1061)&lt;0,0,(I1061*Dane!$C$9)-Y1061),0)</f>
        <v>0</v>
      </c>
      <c r="AB1061" s="74"/>
      <c r="AC1061" s="83">
        <f>IF(Dane!$E$3=1,AL1061,IF(Dane!$E$3=2,AR1061,AT1061))</f>
        <v>0</v>
      </c>
      <c r="AD1061" s="83">
        <f>IF(Dane!$E$3=1,AM1061,IF(Dane!$E$3=2,AS1061,AU1061))</f>
        <v>0</v>
      </c>
      <c r="AE1061" s="83">
        <f>IF(Dane!$E$3=1,AX1061,IF(Dane!$E$3=2,BD1061,BF1061))</f>
        <v>0</v>
      </c>
      <c r="AF1061" s="83">
        <f>IF(Dane!$E$3=1,AY1061,IF(Dane!$E$3=2,BE1061,BG1061))</f>
        <v>0</v>
      </c>
      <c r="AG1061" s="83">
        <f>IF(Dane!$E$3=1,BJ1061,IF(Dane!$E$3=2,BP1061,BR1061))</f>
        <v>0</v>
      </c>
      <c r="AH1061" s="83">
        <f>IF(Dane!$E$3=1,BK1061,IF(Dane!$E$3=2,BQ1061,BS1061))</f>
        <v>0</v>
      </c>
      <c r="AI1061" s="84">
        <f t="shared" si="504"/>
        <v>0</v>
      </c>
      <c r="AJ1061" s="84">
        <f t="shared" si="505"/>
        <v>0</v>
      </c>
      <c r="AK1061" s="84"/>
      <c r="AL1061" s="84">
        <f t="shared" si="491"/>
        <v>0</v>
      </c>
      <c r="AM1061" s="84">
        <f t="shared" si="506"/>
        <v>0</v>
      </c>
      <c r="AN1061" s="84">
        <f t="shared" si="507"/>
        <v>0</v>
      </c>
      <c r="AO1061" s="84">
        <f t="shared" si="492"/>
        <v>0</v>
      </c>
      <c r="AP1061" s="84">
        <f t="shared" si="493"/>
        <v>0</v>
      </c>
      <c r="AQ1061" s="84">
        <f t="shared" si="508"/>
        <v>0</v>
      </c>
      <c r="AR1061" s="84">
        <f t="shared" si="517"/>
        <v>0</v>
      </c>
      <c r="AS1061" s="84">
        <v>0</v>
      </c>
      <c r="AT1061" s="84">
        <f t="shared" si="520"/>
        <v>0</v>
      </c>
      <c r="AU1061" s="84">
        <v>0</v>
      </c>
      <c r="AV1061" s="84">
        <f t="shared" si="494"/>
        <v>0</v>
      </c>
      <c r="AW1061" s="84">
        <f t="shared" si="509"/>
        <v>0</v>
      </c>
      <c r="AX1061" s="84">
        <f t="shared" si="495"/>
        <v>0</v>
      </c>
      <c r="AY1061" s="84">
        <f t="shared" si="496"/>
        <v>0</v>
      </c>
      <c r="AZ1061" s="84">
        <f t="shared" si="510"/>
        <v>0</v>
      </c>
      <c r="BA1061" s="84">
        <f t="shared" si="497"/>
        <v>0</v>
      </c>
      <c r="BB1061" s="84">
        <f t="shared" si="498"/>
        <v>0</v>
      </c>
      <c r="BC1061" s="84">
        <f t="shared" si="511"/>
        <v>0</v>
      </c>
      <c r="BD1061" s="84">
        <f t="shared" si="518"/>
        <v>0</v>
      </c>
      <c r="BE1061" s="84">
        <v>0</v>
      </c>
      <c r="BF1061" s="84">
        <f t="shared" si="512"/>
        <v>0</v>
      </c>
      <c r="BG1061" s="84">
        <v>0</v>
      </c>
      <c r="BH1061" s="84">
        <f t="shared" si="499"/>
        <v>0</v>
      </c>
      <c r="BI1061" s="84">
        <f t="shared" si="513"/>
        <v>0</v>
      </c>
      <c r="BJ1061" s="84">
        <f t="shared" si="500"/>
        <v>0</v>
      </c>
      <c r="BK1061" s="84">
        <f t="shared" si="501"/>
        <v>0</v>
      </c>
      <c r="BL1061" s="84">
        <f t="shared" si="514"/>
        <v>0</v>
      </c>
      <c r="BM1061" s="84">
        <f t="shared" si="502"/>
        <v>0</v>
      </c>
      <c r="BN1061" s="84">
        <f t="shared" si="503"/>
        <v>0</v>
      </c>
      <c r="BO1061" s="84">
        <f t="shared" si="515"/>
        <v>0</v>
      </c>
      <c r="BP1061" s="84">
        <f t="shared" si="519"/>
        <v>0</v>
      </c>
      <c r="BQ1061" s="84">
        <v>0</v>
      </c>
      <c r="BR1061" s="84">
        <f t="shared" si="516"/>
        <v>0</v>
      </c>
      <c r="BS1061" s="84">
        <v>0</v>
      </c>
    </row>
    <row r="1062" spans="1:71" s="85" customFormat="1">
      <c r="A1062" s="69">
        <v>1053</v>
      </c>
      <c r="B1062" s="1"/>
      <c r="C1062" s="1"/>
      <c r="D1062" s="2"/>
      <c r="E1062" s="3"/>
      <c r="F1062" s="4"/>
      <c r="G1062" s="2"/>
      <c r="H1062" s="4"/>
      <c r="I1062" s="4"/>
      <c r="J1062" s="4"/>
      <c r="K1062" s="5"/>
      <c r="L1062" s="32"/>
      <c r="M1062" s="4"/>
      <c r="N1062" s="4"/>
      <c r="O1062" s="5"/>
      <c r="P1062" s="32"/>
      <c r="Q1062" s="4"/>
      <c r="R1062" s="4"/>
      <c r="S1062" s="47"/>
      <c r="T1062" s="32"/>
      <c r="U1062" s="4"/>
      <c r="V1062" s="4"/>
      <c r="W1062" s="47"/>
      <c r="X1062" s="86">
        <f>IF(Dane!$E$3=1,AL1062+AX1062+BJ1062,IF(Dane!$E$3=2,AR1062+BD1062+BP1062,AT1062+BF1062+BR1062))</f>
        <v>0</v>
      </c>
      <c r="Y1062" s="87">
        <f>IF(Dane!$E$3=1,AM1062+AY1062+BK1062,IF(Dane!$E$3=2,AS1062+BE1062+BQ1062,AU1062+BG1062+BS1062))</f>
        <v>0</v>
      </c>
      <c r="Z1062" s="87">
        <f>IF(((H1062*Dane!$C$9)-X1062)&lt;0,0,(H1062*Dane!$C$9)-X1062)</f>
        <v>0</v>
      </c>
      <c r="AA1062" s="88">
        <f>IFERROR(IF(((I1062*Dane!$C$9)-Y1062)&lt;0,0,(I1062*Dane!$C$9)-Y1062),0)</f>
        <v>0</v>
      </c>
      <c r="AB1062" s="74"/>
      <c r="AC1062" s="83">
        <f>IF(Dane!$E$3=1,AL1062,IF(Dane!$E$3=2,AR1062,AT1062))</f>
        <v>0</v>
      </c>
      <c r="AD1062" s="83">
        <f>IF(Dane!$E$3=1,AM1062,IF(Dane!$E$3=2,AS1062,AU1062))</f>
        <v>0</v>
      </c>
      <c r="AE1062" s="83">
        <f>IF(Dane!$E$3=1,AX1062,IF(Dane!$E$3=2,BD1062,BF1062))</f>
        <v>0</v>
      </c>
      <c r="AF1062" s="83">
        <f>IF(Dane!$E$3=1,AY1062,IF(Dane!$E$3=2,BE1062,BG1062))</f>
        <v>0</v>
      </c>
      <c r="AG1062" s="83">
        <f>IF(Dane!$E$3=1,BJ1062,IF(Dane!$E$3=2,BP1062,BR1062))</f>
        <v>0</v>
      </c>
      <c r="AH1062" s="83">
        <f>IF(Dane!$E$3=1,BK1062,IF(Dane!$E$3=2,BQ1062,BS1062))</f>
        <v>0</v>
      </c>
      <c r="AI1062" s="84">
        <f t="shared" si="504"/>
        <v>0</v>
      </c>
      <c r="AJ1062" s="84">
        <f t="shared" si="505"/>
        <v>0</v>
      </c>
      <c r="AK1062" s="84"/>
      <c r="AL1062" s="84">
        <f t="shared" si="491"/>
        <v>0</v>
      </c>
      <c r="AM1062" s="84">
        <f t="shared" si="506"/>
        <v>0</v>
      </c>
      <c r="AN1062" s="84">
        <f t="shared" si="507"/>
        <v>0</v>
      </c>
      <c r="AO1062" s="84">
        <f t="shared" si="492"/>
        <v>0</v>
      </c>
      <c r="AP1062" s="84">
        <f t="shared" si="493"/>
        <v>0</v>
      </c>
      <c r="AQ1062" s="84">
        <f t="shared" si="508"/>
        <v>0</v>
      </c>
      <c r="AR1062" s="84">
        <f t="shared" si="517"/>
        <v>0</v>
      </c>
      <c r="AS1062" s="84">
        <v>0</v>
      </c>
      <c r="AT1062" s="84">
        <f t="shared" si="520"/>
        <v>0</v>
      </c>
      <c r="AU1062" s="84">
        <v>0</v>
      </c>
      <c r="AV1062" s="84">
        <f t="shared" si="494"/>
        <v>0</v>
      </c>
      <c r="AW1062" s="84">
        <f t="shared" si="509"/>
        <v>0</v>
      </c>
      <c r="AX1062" s="84">
        <f t="shared" si="495"/>
        <v>0</v>
      </c>
      <c r="AY1062" s="84">
        <f t="shared" si="496"/>
        <v>0</v>
      </c>
      <c r="AZ1062" s="84">
        <f t="shared" si="510"/>
        <v>0</v>
      </c>
      <c r="BA1062" s="84">
        <f t="shared" si="497"/>
        <v>0</v>
      </c>
      <c r="BB1062" s="84">
        <f t="shared" si="498"/>
        <v>0</v>
      </c>
      <c r="BC1062" s="84">
        <f t="shared" si="511"/>
        <v>0</v>
      </c>
      <c r="BD1062" s="84">
        <f t="shared" si="518"/>
        <v>0</v>
      </c>
      <c r="BE1062" s="84">
        <v>0</v>
      </c>
      <c r="BF1062" s="84">
        <f t="shared" si="512"/>
        <v>0</v>
      </c>
      <c r="BG1062" s="84">
        <v>0</v>
      </c>
      <c r="BH1062" s="84">
        <f t="shared" si="499"/>
        <v>0</v>
      </c>
      <c r="BI1062" s="84">
        <f t="shared" si="513"/>
        <v>0</v>
      </c>
      <c r="BJ1062" s="84">
        <f t="shared" si="500"/>
        <v>0</v>
      </c>
      <c r="BK1062" s="84">
        <f t="shared" si="501"/>
        <v>0</v>
      </c>
      <c r="BL1062" s="84">
        <f t="shared" si="514"/>
        <v>0</v>
      </c>
      <c r="BM1062" s="84">
        <f t="shared" si="502"/>
        <v>0</v>
      </c>
      <c r="BN1062" s="84">
        <f t="shared" si="503"/>
        <v>0</v>
      </c>
      <c r="BO1062" s="84">
        <f t="shared" si="515"/>
        <v>0</v>
      </c>
      <c r="BP1062" s="84">
        <f t="shared" si="519"/>
        <v>0</v>
      </c>
      <c r="BQ1062" s="84">
        <v>0</v>
      </c>
      <c r="BR1062" s="84">
        <f t="shared" si="516"/>
        <v>0</v>
      </c>
      <c r="BS1062" s="84">
        <v>0</v>
      </c>
    </row>
    <row r="1063" spans="1:71" s="85" customFormat="1">
      <c r="A1063" s="69">
        <v>1054</v>
      </c>
      <c r="B1063" s="1"/>
      <c r="C1063" s="1"/>
      <c r="D1063" s="2"/>
      <c r="E1063" s="3"/>
      <c r="F1063" s="4"/>
      <c r="G1063" s="2"/>
      <c r="H1063" s="4"/>
      <c r="I1063" s="4"/>
      <c r="J1063" s="4"/>
      <c r="K1063" s="5"/>
      <c r="L1063" s="32"/>
      <c r="M1063" s="4"/>
      <c r="N1063" s="4"/>
      <c r="O1063" s="5"/>
      <c r="P1063" s="32"/>
      <c r="Q1063" s="4"/>
      <c r="R1063" s="4"/>
      <c r="S1063" s="47"/>
      <c r="T1063" s="32"/>
      <c r="U1063" s="4"/>
      <c r="V1063" s="4"/>
      <c r="W1063" s="47"/>
      <c r="X1063" s="86">
        <f>IF(Dane!$E$3=1,AL1063+AX1063+BJ1063,IF(Dane!$E$3=2,AR1063+BD1063+BP1063,AT1063+BF1063+BR1063))</f>
        <v>0</v>
      </c>
      <c r="Y1063" s="87">
        <f>IF(Dane!$E$3=1,AM1063+AY1063+BK1063,IF(Dane!$E$3=2,AS1063+BE1063+BQ1063,AU1063+BG1063+BS1063))</f>
        <v>0</v>
      </c>
      <c r="Z1063" s="87">
        <f>IF(((H1063*Dane!$C$9)-X1063)&lt;0,0,(H1063*Dane!$C$9)-X1063)</f>
        <v>0</v>
      </c>
      <c r="AA1063" s="88">
        <f>IFERROR(IF(((I1063*Dane!$C$9)-Y1063)&lt;0,0,(I1063*Dane!$C$9)-Y1063),0)</f>
        <v>0</v>
      </c>
      <c r="AB1063" s="74"/>
      <c r="AC1063" s="83">
        <f>IF(Dane!$E$3=1,AL1063,IF(Dane!$E$3=2,AR1063,AT1063))</f>
        <v>0</v>
      </c>
      <c r="AD1063" s="83">
        <f>IF(Dane!$E$3=1,AM1063,IF(Dane!$E$3=2,AS1063,AU1063))</f>
        <v>0</v>
      </c>
      <c r="AE1063" s="83">
        <f>IF(Dane!$E$3=1,AX1063,IF(Dane!$E$3=2,BD1063,BF1063))</f>
        <v>0</v>
      </c>
      <c r="AF1063" s="83">
        <f>IF(Dane!$E$3=1,AY1063,IF(Dane!$E$3=2,BE1063,BG1063))</f>
        <v>0</v>
      </c>
      <c r="AG1063" s="83">
        <f>IF(Dane!$E$3=1,BJ1063,IF(Dane!$E$3=2,BP1063,BR1063))</f>
        <v>0</v>
      </c>
      <c r="AH1063" s="83">
        <f>IF(Dane!$E$3=1,BK1063,IF(Dane!$E$3=2,BQ1063,BS1063))</f>
        <v>0</v>
      </c>
      <c r="AI1063" s="84">
        <f t="shared" si="504"/>
        <v>0</v>
      </c>
      <c r="AJ1063" s="84">
        <f t="shared" si="505"/>
        <v>0</v>
      </c>
      <c r="AK1063" s="84"/>
      <c r="AL1063" s="84">
        <f t="shared" si="491"/>
        <v>0</v>
      </c>
      <c r="AM1063" s="84">
        <f t="shared" si="506"/>
        <v>0</v>
      </c>
      <c r="AN1063" s="84">
        <f t="shared" si="507"/>
        <v>0</v>
      </c>
      <c r="AO1063" s="84">
        <f t="shared" si="492"/>
        <v>0</v>
      </c>
      <c r="AP1063" s="84">
        <f t="shared" si="493"/>
        <v>0</v>
      </c>
      <c r="AQ1063" s="84">
        <f t="shared" si="508"/>
        <v>0</v>
      </c>
      <c r="AR1063" s="84">
        <f t="shared" si="517"/>
        <v>0</v>
      </c>
      <c r="AS1063" s="84">
        <v>0</v>
      </c>
      <c r="AT1063" s="84">
        <f t="shared" si="520"/>
        <v>0</v>
      </c>
      <c r="AU1063" s="84">
        <v>0</v>
      </c>
      <c r="AV1063" s="84">
        <f t="shared" si="494"/>
        <v>0</v>
      </c>
      <c r="AW1063" s="84">
        <f t="shared" si="509"/>
        <v>0</v>
      </c>
      <c r="AX1063" s="84">
        <f t="shared" si="495"/>
        <v>0</v>
      </c>
      <c r="AY1063" s="84">
        <f t="shared" si="496"/>
        <v>0</v>
      </c>
      <c r="AZ1063" s="84">
        <f t="shared" si="510"/>
        <v>0</v>
      </c>
      <c r="BA1063" s="84">
        <f t="shared" si="497"/>
        <v>0</v>
      </c>
      <c r="BB1063" s="84">
        <f t="shared" si="498"/>
        <v>0</v>
      </c>
      <c r="BC1063" s="84">
        <f t="shared" si="511"/>
        <v>0</v>
      </c>
      <c r="BD1063" s="84">
        <f t="shared" si="518"/>
        <v>0</v>
      </c>
      <c r="BE1063" s="84">
        <v>0</v>
      </c>
      <c r="BF1063" s="84">
        <f t="shared" si="512"/>
        <v>0</v>
      </c>
      <c r="BG1063" s="84">
        <v>0</v>
      </c>
      <c r="BH1063" s="84">
        <f t="shared" si="499"/>
        <v>0</v>
      </c>
      <c r="BI1063" s="84">
        <f t="shared" si="513"/>
        <v>0</v>
      </c>
      <c r="BJ1063" s="84">
        <f t="shared" si="500"/>
        <v>0</v>
      </c>
      <c r="BK1063" s="84">
        <f t="shared" si="501"/>
        <v>0</v>
      </c>
      <c r="BL1063" s="84">
        <f t="shared" si="514"/>
        <v>0</v>
      </c>
      <c r="BM1063" s="84">
        <f t="shared" si="502"/>
        <v>0</v>
      </c>
      <c r="BN1063" s="84">
        <f t="shared" si="503"/>
        <v>0</v>
      </c>
      <c r="BO1063" s="84">
        <f t="shared" si="515"/>
        <v>0</v>
      </c>
      <c r="BP1063" s="84">
        <f t="shared" si="519"/>
        <v>0</v>
      </c>
      <c r="BQ1063" s="84">
        <v>0</v>
      </c>
      <c r="BR1063" s="84">
        <f t="shared" si="516"/>
        <v>0</v>
      </c>
      <c r="BS1063" s="84">
        <v>0</v>
      </c>
    </row>
    <row r="1064" spans="1:71" s="85" customFormat="1">
      <c r="A1064" s="69">
        <v>1055</v>
      </c>
      <c r="B1064" s="1"/>
      <c r="C1064" s="1"/>
      <c r="D1064" s="2"/>
      <c r="E1064" s="3"/>
      <c r="F1064" s="4"/>
      <c r="G1064" s="2"/>
      <c r="H1064" s="4"/>
      <c r="I1064" s="4"/>
      <c r="J1064" s="4"/>
      <c r="K1064" s="5"/>
      <c r="L1064" s="32"/>
      <c r="M1064" s="4"/>
      <c r="N1064" s="4"/>
      <c r="O1064" s="5"/>
      <c r="P1064" s="32"/>
      <c r="Q1064" s="4"/>
      <c r="R1064" s="4"/>
      <c r="S1064" s="47"/>
      <c r="T1064" s="32"/>
      <c r="U1064" s="4"/>
      <c r="V1064" s="4"/>
      <c r="W1064" s="47"/>
      <c r="X1064" s="86">
        <f>IF(Dane!$E$3=1,AL1064+AX1064+BJ1064,IF(Dane!$E$3=2,AR1064+BD1064+BP1064,AT1064+BF1064+BR1064))</f>
        <v>0</v>
      </c>
      <c r="Y1064" s="87">
        <f>IF(Dane!$E$3=1,AM1064+AY1064+BK1064,IF(Dane!$E$3=2,AS1064+BE1064+BQ1064,AU1064+BG1064+BS1064))</f>
        <v>0</v>
      </c>
      <c r="Z1064" s="87">
        <f>IF(((H1064*Dane!$C$9)-X1064)&lt;0,0,(H1064*Dane!$C$9)-X1064)</f>
        <v>0</v>
      </c>
      <c r="AA1064" s="88">
        <f>IFERROR(IF(((I1064*Dane!$C$9)-Y1064)&lt;0,0,(I1064*Dane!$C$9)-Y1064),0)</f>
        <v>0</v>
      </c>
      <c r="AB1064" s="74"/>
      <c r="AC1064" s="83">
        <f>IF(Dane!$E$3=1,AL1064,IF(Dane!$E$3=2,AR1064,AT1064))</f>
        <v>0</v>
      </c>
      <c r="AD1064" s="83">
        <f>IF(Dane!$E$3=1,AM1064,IF(Dane!$E$3=2,AS1064,AU1064))</f>
        <v>0</v>
      </c>
      <c r="AE1064" s="83">
        <f>IF(Dane!$E$3=1,AX1064,IF(Dane!$E$3=2,BD1064,BF1064))</f>
        <v>0</v>
      </c>
      <c r="AF1064" s="83">
        <f>IF(Dane!$E$3=1,AY1064,IF(Dane!$E$3=2,BE1064,BG1064))</f>
        <v>0</v>
      </c>
      <c r="AG1064" s="83">
        <f>IF(Dane!$E$3=1,BJ1064,IF(Dane!$E$3=2,BP1064,BR1064))</f>
        <v>0</v>
      </c>
      <c r="AH1064" s="83">
        <f>IF(Dane!$E$3=1,BK1064,IF(Dane!$E$3=2,BQ1064,BS1064))</f>
        <v>0</v>
      </c>
      <c r="AI1064" s="84">
        <f t="shared" si="504"/>
        <v>0</v>
      </c>
      <c r="AJ1064" s="84">
        <f t="shared" si="505"/>
        <v>0</v>
      </c>
      <c r="AK1064" s="84"/>
      <c r="AL1064" s="84">
        <f t="shared" si="491"/>
        <v>0</v>
      </c>
      <c r="AM1064" s="84">
        <f t="shared" si="506"/>
        <v>0</v>
      </c>
      <c r="AN1064" s="84">
        <f t="shared" si="507"/>
        <v>0</v>
      </c>
      <c r="AO1064" s="84">
        <f t="shared" si="492"/>
        <v>0</v>
      </c>
      <c r="AP1064" s="84">
        <f t="shared" si="493"/>
        <v>0</v>
      </c>
      <c r="AQ1064" s="84">
        <f t="shared" si="508"/>
        <v>0</v>
      </c>
      <c r="AR1064" s="84">
        <f t="shared" si="517"/>
        <v>0</v>
      </c>
      <c r="AS1064" s="84">
        <v>0</v>
      </c>
      <c r="AT1064" s="84">
        <f t="shared" si="520"/>
        <v>0</v>
      </c>
      <c r="AU1064" s="84">
        <v>0</v>
      </c>
      <c r="AV1064" s="84">
        <f t="shared" si="494"/>
        <v>0</v>
      </c>
      <c r="AW1064" s="84">
        <f t="shared" si="509"/>
        <v>0</v>
      </c>
      <c r="AX1064" s="84">
        <f t="shared" si="495"/>
        <v>0</v>
      </c>
      <c r="AY1064" s="84">
        <f t="shared" si="496"/>
        <v>0</v>
      </c>
      <c r="AZ1064" s="84">
        <f t="shared" si="510"/>
        <v>0</v>
      </c>
      <c r="BA1064" s="84">
        <f t="shared" si="497"/>
        <v>0</v>
      </c>
      <c r="BB1064" s="84">
        <f t="shared" si="498"/>
        <v>0</v>
      </c>
      <c r="BC1064" s="84">
        <f t="shared" si="511"/>
        <v>0</v>
      </c>
      <c r="BD1064" s="84">
        <f t="shared" si="518"/>
        <v>0</v>
      </c>
      <c r="BE1064" s="84">
        <v>0</v>
      </c>
      <c r="BF1064" s="84">
        <f t="shared" si="512"/>
        <v>0</v>
      </c>
      <c r="BG1064" s="84">
        <v>0</v>
      </c>
      <c r="BH1064" s="84">
        <f t="shared" si="499"/>
        <v>0</v>
      </c>
      <c r="BI1064" s="84">
        <f t="shared" si="513"/>
        <v>0</v>
      </c>
      <c r="BJ1064" s="84">
        <f t="shared" si="500"/>
        <v>0</v>
      </c>
      <c r="BK1064" s="84">
        <f t="shared" si="501"/>
        <v>0</v>
      </c>
      <c r="BL1064" s="84">
        <f t="shared" si="514"/>
        <v>0</v>
      </c>
      <c r="BM1064" s="84">
        <f t="shared" si="502"/>
        <v>0</v>
      </c>
      <c r="BN1064" s="84">
        <f t="shared" si="503"/>
        <v>0</v>
      </c>
      <c r="BO1064" s="84">
        <f t="shared" si="515"/>
        <v>0</v>
      </c>
      <c r="BP1064" s="84">
        <f t="shared" si="519"/>
        <v>0</v>
      </c>
      <c r="BQ1064" s="84">
        <v>0</v>
      </c>
      <c r="BR1064" s="84">
        <f t="shared" si="516"/>
        <v>0</v>
      </c>
      <c r="BS1064" s="84">
        <v>0</v>
      </c>
    </row>
    <row r="1065" spans="1:71" s="85" customFormat="1">
      <c r="A1065" s="69">
        <v>1056</v>
      </c>
      <c r="B1065" s="1"/>
      <c r="C1065" s="1"/>
      <c r="D1065" s="2"/>
      <c r="E1065" s="3"/>
      <c r="F1065" s="4"/>
      <c r="G1065" s="2"/>
      <c r="H1065" s="4"/>
      <c r="I1065" s="4"/>
      <c r="J1065" s="4"/>
      <c r="K1065" s="5"/>
      <c r="L1065" s="32"/>
      <c r="M1065" s="4"/>
      <c r="N1065" s="4"/>
      <c r="O1065" s="5"/>
      <c r="P1065" s="32"/>
      <c r="Q1065" s="4"/>
      <c r="R1065" s="4"/>
      <c r="S1065" s="47"/>
      <c r="T1065" s="32"/>
      <c r="U1065" s="4"/>
      <c r="V1065" s="4"/>
      <c r="W1065" s="47"/>
      <c r="X1065" s="86">
        <f>IF(Dane!$E$3=1,AL1065+AX1065+BJ1065,IF(Dane!$E$3=2,AR1065+BD1065+BP1065,AT1065+BF1065+BR1065))</f>
        <v>0</v>
      </c>
      <c r="Y1065" s="87">
        <f>IF(Dane!$E$3=1,AM1065+AY1065+BK1065,IF(Dane!$E$3=2,AS1065+BE1065+BQ1065,AU1065+BG1065+BS1065))</f>
        <v>0</v>
      </c>
      <c r="Z1065" s="87">
        <f>IF(((H1065*Dane!$C$9)-X1065)&lt;0,0,(H1065*Dane!$C$9)-X1065)</f>
        <v>0</v>
      </c>
      <c r="AA1065" s="88">
        <f>IFERROR(IF(((I1065*Dane!$C$9)-Y1065)&lt;0,0,(I1065*Dane!$C$9)-Y1065),0)</f>
        <v>0</v>
      </c>
      <c r="AB1065" s="74"/>
      <c r="AC1065" s="83">
        <f>IF(Dane!$E$3=1,AL1065,IF(Dane!$E$3=2,AR1065,AT1065))</f>
        <v>0</v>
      </c>
      <c r="AD1065" s="83">
        <f>IF(Dane!$E$3=1,AM1065,IF(Dane!$E$3=2,AS1065,AU1065))</f>
        <v>0</v>
      </c>
      <c r="AE1065" s="83">
        <f>IF(Dane!$E$3=1,AX1065,IF(Dane!$E$3=2,BD1065,BF1065))</f>
        <v>0</v>
      </c>
      <c r="AF1065" s="83">
        <f>IF(Dane!$E$3=1,AY1065,IF(Dane!$E$3=2,BE1065,BG1065))</f>
        <v>0</v>
      </c>
      <c r="AG1065" s="83">
        <f>IF(Dane!$E$3=1,BJ1065,IF(Dane!$E$3=2,BP1065,BR1065))</f>
        <v>0</v>
      </c>
      <c r="AH1065" s="83">
        <f>IF(Dane!$E$3=1,BK1065,IF(Dane!$E$3=2,BQ1065,BS1065))</f>
        <v>0</v>
      </c>
      <c r="AI1065" s="84">
        <f t="shared" si="504"/>
        <v>0</v>
      </c>
      <c r="AJ1065" s="84">
        <f t="shared" si="505"/>
        <v>0</v>
      </c>
      <c r="AK1065" s="84"/>
      <c r="AL1065" s="84">
        <f t="shared" si="491"/>
        <v>0</v>
      </c>
      <c r="AM1065" s="84">
        <f t="shared" si="506"/>
        <v>0</v>
      </c>
      <c r="AN1065" s="84">
        <f t="shared" si="507"/>
        <v>0</v>
      </c>
      <c r="AO1065" s="84">
        <f t="shared" si="492"/>
        <v>0</v>
      </c>
      <c r="AP1065" s="84">
        <f t="shared" si="493"/>
        <v>0</v>
      </c>
      <c r="AQ1065" s="84">
        <f t="shared" si="508"/>
        <v>0</v>
      </c>
      <c r="AR1065" s="84">
        <f t="shared" si="517"/>
        <v>0</v>
      </c>
      <c r="AS1065" s="84">
        <v>0</v>
      </c>
      <c r="AT1065" s="84">
        <f t="shared" si="520"/>
        <v>0</v>
      </c>
      <c r="AU1065" s="84">
        <v>0</v>
      </c>
      <c r="AV1065" s="84">
        <f t="shared" si="494"/>
        <v>0</v>
      </c>
      <c r="AW1065" s="84">
        <f t="shared" si="509"/>
        <v>0</v>
      </c>
      <c r="AX1065" s="84">
        <f t="shared" si="495"/>
        <v>0</v>
      </c>
      <c r="AY1065" s="84">
        <f t="shared" si="496"/>
        <v>0</v>
      </c>
      <c r="AZ1065" s="84">
        <f t="shared" si="510"/>
        <v>0</v>
      </c>
      <c r="BA1065" s="84">
        <f t="shared" si="497"/>
        <v>0</v>
      </c>
      <c r="BB1065" s="84">
        <f t="shared" si="498"/>
        <v>0</v>
      </c>
      <c r="BC1065" s="84">
        <f t="shared" si="511"/>
        <v>0</v>
      </c>
      <c r="BD1065" s="84">
        <f t="shared" si="518"/>
        <v>0</v>
      </c>
      <c r="BE1065" s="84">
        <v>0</v>
      </c>
      <c r="BF1065" s="84">
        <f t="shared" si="512"/>
        <v>0</v>
      </c>
      <c r="BG1065" s="84">
        <v>0</v>
      </c>
      <c r="BH1065" s="84">
        <f t="shared" si="499"/>
        <v>0</v>
      </c>
      <c r="BI1065" s="84">
        <f t="shared" si="513"/>
        <v>0</v>
      </c>
      <c r="BJ1065" s="84">
        <f t="shared" si="500"/>
        <v>0</v>
      </c>
      <c r="BK1065" s="84">
        <f t="shared" si="501"/>
        <v>0</v>
      </c>
      <c r="BL1065" s="84">
        <f t="shared" si="514"/>
        <v>0</v>
      </c>
      <c r="BM1065" s="84">
        <f t="shared" si="502"/>
        <v>0</v>
      </c>
      <c r="BN1065" s="84">
        <f t="shared" si="503"/>
        <v>0</v>
      </c>
      <c r="BO1065" s="84">
        <f t="shared" si="515"/>
        <v>0</v>
      </c>
      <c r="BP1065" s="84">
        <f t="shared" si="519"/>
        <v>0</v>
      </c>
      <c r="BQ1065" s="84">
        <v>0</v>
      </c>
      <c r="BR1065" s="84">
        <f t="shared" si="516"/>
        <v>0</v>
      </c>
      <c r="BS1065" s="84">
        <v>0</v>
      </c>
    </row>
    <row r="1066" spans="1:71" s="85" customFormat="1">
      <c r="A1066" s="69">
        <v>1057</v>
      </c>
      <c r="B1066" s="1"/>
      <c r="C1066" s="1"/>
      <c r="D1066" s="2"/>
      <c r="E1066" s="3"/>
      <c r="F1066" s="4"/>
      <c r="G1066" s="2"/>
      <c r="H1066" s="4"/>
      <c r="I1066" s="4"/>
      <c r="J1066" s="4"/>
      <c r="K1066" s="5"/>
      <c r="L1066" s="32"/>
      <c r="M1066" s="4"/>
      <c r="N1066" s="4"/>
      <c r="O1066" s="5"/>
      <c r="P1066" s="32"/>
      <c r="Q1066" s="4"/>
      <c r="R1066" s="4"/>
      <c r="S1066" s="47"/>
      <c r="T1066" s="32"/>
      <c r="U1066" s="4"/>
      <c r="V1066" s="4"/>
      <c r="W1066" s="47"/>
      <c r="X1066" s="86">
        <f>IF(Dane!$E$3=1,AL1066+AX1066+BJ1066,IF(Dane!$E$3=2,AR1066+BD1066+BP1066,AT1066+BF1066+BR1066))</f>
        <v>0</v>
      </c>
      <c r="Y1066" s="87">
        <f>IF(Dane!$E$3=1,AM1066+AY1066+BK1066,IF(Dane!$E$3=2,AS1066+BE1066+BQ1066,AU1066+BG1066+BS1066))</f>
        <v>0</v>
      </c>
      <c r="Z1066" s="87">
        <f>IF(((H1066*Dane!$C$9)-X1066)&lt;0,0,(H1066*Dane!$C$9)-X1066)</f>
        <v>0</v>
      </c>
      <c r="AA1066" s="88">
        <f>IFERROR(IF(((I1066*Dane!$C$9)-Y1066)&lt;0,0,(I1066*Dane!$C$9)-Y1066),0)</f>
        <v>0</v>
      </c>
      <c r="AB1066" s="74"/>
      <c r="AC1066" s="83">
        <f>IF(Dane!$E$3=1,AL1066,IF(Dane!$E$3=2,AR1066,AT1066))</f>
        <v>0</v>
      </c>
      <c r="AD1066" s="83">
        <f>IF(Dane!$E$3=1,AM1066,IF(Dane!$E$3=2,AS1066,AU1066))</f>
        <v>0</v>
      </c>
      <c r="AE1066" s="83">
        <f>IF(Dane!$E$3=1,AX1066,IF(Dane!$E$3=2,BD1066,BF1066))</f>
        <v>0</v>
      </c>
      <c r="AF1066" s="83">
        <f>IF(Dane!$E$3=1,AY1066,IF(Dane!$E$3=2,BE1066,BG1066))</f>
        <v>0</v>
      </c>
      <c r="AG1066" s="83">
        <f>IF(Dane!$E$3=1,BJ1066,IF(Dane!$E$3=2,BP1066,BR1066))</f>
        <v>0</v>
      </c>
      <c r="AH1066" s="83">
        <f>IF(Dane!$E$3=1,BK1066,IF(Dane!$E$3=2,BQ1066,BS1066))</f>
        <v>0</v>
      </c>
      <c r="AI1066" s="84">
        <f t="shared" si="504"/>
        <v>0</v>
      </c>
      <c r="AJ1066" s="84">
        <f t="shared" si="505"/>
        <v>0</v>
      </c>
      <c r="AK1066" s="84"/>
      <c r="AL1066" s="84">
        <f t="shared" si="491"/>
        <v>0</v>
      </c>
      <c r="AM1066" s="84">
        <f t="shared" si="506"/>
        <v>0</v>
      </c>
      <c r="AN1066" s="84">
        <f t="shared" si="507"/>
        <v>0</v>
      </c>
      <c r="AO1066" s="84">
        <f t="shared" si="492"/>
        <v>0</v>
      </c>
      <c r="AP1066" s="84">
        <f t="shared" si="493"/>
        <v>0</v>
      </c>
      <c r="AQ1066" s="84">
        <f t="shared" si="508"/>
        <v>0</v>
      </c>
      <c r="AR1066" s="84">
        <f t="shared" si="517"/>
        <v>0</v>
      </c>
      <c r="AS1066" s="84">
        <v>0</v>
      </c>
      <c r="AT1066" s="84">
        <f t="shared" si="520"/>
        <v>0</v>
      </c>
      <c r="AU1066" s="84">
        <v>0</v>
      </c>
      <c r="AV1066" s="84">
        <f t="shared" si="494"/>
        <v>0</v>
      </c>
      <c r="AW1066" s="84">
        <f t="shared" si="509"/>
        <v>0</v>
      </c>
      <c r="AX1066" s="84">
        <f t="shared" si="495"/>
        <v>0</v>
      </c>
      <c r="AY1066" s="84">
        <f t="shared" si="496"/>
        <v>0</v>
      </c>
      <c r="AZ1066" s="84">
        <f t="shared" si="510"/>
        <v>0</v>
      </c>
      <c r="BA1066" s="84">
        <f t="shared" si="497"/>
        <v>0</v>
      </c>
      <c r="BB1066" s="84">
        <f t="shared" si="498"/>
        <v>0</v>
      </c>
      <c r="BC1066" s="84">
        <f t="shared" si="511"/>
        <v>0</v>
      </c>
      <c r="BD1066" s="84">
        <f t="shared" si="518"/>
        <v>0</v>
      </c>
      <c r="BE1066" s="84">
        <v>0</v>
      </c>
      <c r="BF1066" s="84">
        <f t="shared" si="512"/>
        <v>0</v>
      </c>
      <c r="BG1066" s="84">
        <v>0</v>
      </c>
      <c r="BH1066" s="84">
        <f t="shared" si="499"/>
        <v>0</v>
      </c>
      <c r="BI1066" s="84">
        <f t="shared" si="513"/>
        <v>0</v>
      </c>
      <c r="BJ1066" s="84">
        <f t="shared" si="500"/>
        <v>0</v>
      </c>
      <c r="BK1066" s="84">
        <f t="shared" si="501"/>
        <v>0</v>
      </c>
      <c r="BL1066" s="84">
        <f t="shared" si="514"/>
        <v>0</v>
      </c>
      <c r="BM1066" s="84">
        <f t="shared" si="502"/>
        <v>0</v>
      </c>
      <c r="BN1066" s="84">
        <f t="shared" si="503"/>
        <v>0</v>
      </c>
      <c r="BO1066" s="84">
        <f t="shared" si="515"/>
        <v>0</v>
      </c>
      <c r="BP1066" s="84">
        <f t="shared" si="519"/>
        <v>0</v>
      </c>
      <c r="BQ1066" s="84">
        <v>0</v>
      </c>
      <c r="BR1066" s="84">
        <f t="shared" si="516"/>
        <v>0</v>
      </c>
      <c r="BS1066" s="84">
        <v>0</v>
      </c>
    </row>
    <row r="1067" spans="1:71" s="85" customFormat="1">
      <c r="A1067" s="69">
        <v>1058</v>
      </c>
      <c r="B1067" s="1"/>
      <c r="C1067" s="1"/>
      <c r="D1067" s="2"/>
      <c r="E1067" s="3"/>
      <c r="F1067" s="4"/>
      <c r="G1067" s="2"/>
      <c r="H1067" s="4"/>
      <c r="I1067" s="4"/>
      <c r="J1067" s="4"/>
      <c r="K1067" s="5"/>
      <c r="L1067" s="32"/>
      <c r="M1067" s="4"/>
      <c r="N1067" s="4"/>
      <c r="O1067" s="5"/>
      <c r="P1067" s="32"/>
      <c r="Q1067" s="4"/>
      <c r="R1067" s="4"/>
      <c r="S1067" s="47"/>
      <c r="T1067" s="32"/>
      <c r="U1067" s="4"/>
      <c r="V1067" s="4"/>
      <c r="W1067" s="47"/>
      <c r="X1067" s="86">
        <f>IF(Dane!$E$3=1,AL1067+AX1067+BJ1067,IF(Dane!$E$3=2,AR1067+BD1067+BP1067,AT1067+BF1067+BR1067))</f>
        <v>0</v>
      </c>
      <c r="Y1067" s="87">
        <f>IF(Dane!$E$3=1,AM1067+AY1067+BK1067,IF(Dane!$E$3=2,AS1067+BE1067+BQ1067,AU1067+BG1067+BS1067))</f>
        <v>0</v>
      </c>
      <c r="Z1067" s="87">
        <f>IF(((H1067*Dane!$C$9)-X1067)&lt;0,0,(H1067*Dane!$C$9)-X1067)</f>
        <v>0</v>
      </c>
      <c r="AA1067" s="88">
        <f>IFERROR(IF(((I1067*Dane!$C$9)-Y1067)&lt;0,0,(I1067*Dane!$C$9)-Y1067),0)</f>
        <v>0</v>
      </c>
      <c r="AB1067" s="74"/>
      <c r="AC1067" s="83">
        <f>IF(Dane!$E$3=1,AL1067,IF(Dane!$E$3=2,AR1067,AT1067))</f>
        <v>0</v>
      </c>
      <c r="AD1067" s="83">
        <f>IF(Dane!$E$3=1,AM1067,IF(Dane!$E$3=2,AS1067,AU1067))</f>
        <v>0</v>
      </c>
      <c r="AE1067" s="83">
        <f>IF(Dane!$E$3=1,AX1067,IF(Dane!$E$3=2,BD1067,BF1067))</f>
        <v>0</v>
      </c>
      <c r="AF1067" s="83">
        <f>IF(Dane!$E$3=1,AY1067,IF(Dane!$E$3=2,BE1067,BG1067))</f>
        <v>0</v>
      </c>
      <c r="AG1067" s="83">
        <f>IF(Dane!$E$3=1,BJ1067,IF(Dane!$E$3=2,BP1067,BR1067))</f>
        <v>0</v>
      </c>
      <c r="AH1067" s="83">
        <f>IF(Dane!$E$3=1,BK1067,IF(Dane!$E$3=2,BQ1067,BS1067))</f>
        <v>0</v>
      </c>
      <c r="AI1067" s="84">
        <f t="shared" si="504"/>
        <v>0</v>
      </c>
      <c r="AJ1067" s="84">
        <f t="shared" si="505"/>
        <v>0</v>
      </c>
      <c r="AK1067" s="84"/>
      <c r="AL1067" s="84">
        <f t="shared" si="491"/>
        <v>0</v>
      </c>
      <c r="AM1067" s="84">
        <f t="shared" si="506"/>
        <v>0</v>
      </c>
      <c r="AN1067" s="84">
        <f t="shared" si="507"/>
        <v>0</v>
      </c>
      <c r="AO1067" s="84">
        <f t="shared" si="492"/>
        <v>0</v>
      </c>
      <c r="AP1067" s="84">
        <f t="shared" si="493"/>
        <v>0</v>
      </c>
      <c r="AQ1067" s="84">
        <f t="shared" si="508"/>
        <v>0</v>
      </c>
      <c r="AR1067" s="84">
        <f t="shared" si="517"/>
        <v>0</v>
      </c>
      <c r="AS1067" s="84">
        <v>0</v>
      </c>
      <c r="AT1067" s="84">
        <f t="shared" si="520"/>
        <v>0</v>
      </c>
      <c r="AU1067" s="84">
        <v>0</v>
      </c>
      <c r="AV1067" s="84">
        <f t="shared" si="494"/>
        <v>0</v>
      </c>
      <c r="AW1067" s="84">
        <f t="shared" si="509"/>
        <v>0</v>
      </c>
      <c r="AX1067" s="84">
        <f t="shared" si="495"/>
        <v>0</v>
      </c>
      <c r="AY1067" s="84">
        <f t="shared" si="496"/>
        <v>0</v>
      </c>
      <c r="AZ1067" s="84">
        <f t="shared" si="510"/>
        <v>0</v>
      </c>
      <c r="BA1067" s="84">
        <f t="shared" si="497"/>
        <v>0</v>
      </c>
      <c r="BB1067" s="84">
        <f t="shared" si="498"/>
        <v>0</v>
      </c>
      <c r="BC1067" s="84">
        <f t="shared" si="511"/>
        <v>0</v>
      </c>
      <c r="BD1067" s="84">
        <f t="shared" si="518"/>
        <v>0</v>
      </c>
      <c r="BE1067" s="84">
        <v>0</v>
      </c>
      <c r="BF1067" s="84">
        <f t="shared" si="512"/>
        <v>0</v>
      </c>
      <c r="BG1067" s="84">
        <v>0</v>
      </c>
      <c r="BH1067" s="84">
        <f t="shared" si="499"/>
        <v>0</v>
      </c>
      <c r="BI1067" s="84">
        <f t="shared" si="513"/>
        <v>0</v>
      </c>
      <c r="BJ1067" s="84">
        <f t="shared" si="500"/>
        <v>0</v>
      </c>
      <c r="BK1067" s="84">
        <f t="shared" si="501"/>
        <v>0</v>
      </c>
      <c r="BL1067" s="84">
        <f t="shared" si="514"/>
        <v>0</v>
      </c>
      <c r="BM1067" s="84">
        <f t="shared" si="502"/>
        <v>0</v>
      </c>
      <c r="BN1067" s="84">
        <f t="shared" si="503"/>
        <v>0</v>
      </c>
      <c r="BO1067" s="84">
        <f t="shared" si="515"/>
        <v>0</v>
      </c>
      <c r="BP1067" s="84">
        <f t="shared" si="519"/>
        <v>0</v>
      </c>
      <c r="BQ1067" s="84">
        <v>0</v>
      </c>
      <c r="BR1067" s="84">
        <f t="shared" si="516"/>
        <v>0</v>
      </c>
      <c r="BS1067" s="84">
        <v>0</v>
      </c>
    </row>
    <row r="1068" spans="1:71" s="85" customFormat="1">
      <c r="A1068" s="69">
        <v>1059</v>
      </c>
      <c r="B1068" s="1"/>
      <c r="C1068" s="1"/>
      <c r="D1068" s="2"/>
      <c r="E1068" s="3"/>
      <c r="F1068" s="4"/>
      <c r="G1068" s="2"/>
      <c r="H1068" s="4"/>
      <c r="I1068" s="4"/>
      <c r="J1068" s="4"/>
      <c r="K1068" s="5"/>
      <c r="L1068" s="32"/>
      <c r="M1068" s="4"/>
      <c r="N1068" s="4"/>
      <c r="O1068" s="5"/>
      <c r="P1068" s="32"/>
      <c r="Q1068" s="4"/>
      <c r="R1068" s="4"/>
      <c r="S1068" s="47"/>
      <c r="T1068" s="32"/>
      <c r="U1068" s="4"/>
      <c r="V1068" s="4"/>
      <c r="W1068" s="47"/>
      <c r="X1068" s="86">
        <f>IF(Dane!$E$3=1,AL1068+AX1068+BJ1068,IF(Dane!$E$3=2,AR1068+BD1068+BP1068,AT1068+BF1068+BR1068))</f>
        <v>0</v>
      </c>
      <c r="Y1068" s="87">
        <f>IF(Dane!$E$3=1,AM1068+AY1068+BK1068,IF(Dane!$E$3=2,AS1068+BE1068+BQ1068,AU1068+BG1068+BS1068))</f>
        <v>0</v>
      </c>
      <c r="Z1068" s="87">
        <f>IF(((H1068*Dane!$C$9)-X1068)&lt;0,0,(H1068*Dane!$C$9)-X1068)</f>
        <v>0</v>
      </c>
      <c r="AA1068" s="88">
        <f>IFERROR(IF(((I1068*Dane!$C$9)-Y1068)&lt;0,0,(I1068*Dane!$C$9)-Y1068),0)</f>
        <v>0</v>
      </c>
      <c r="AB1068" s="74"/>
      <c r="AC1068" s="83">
        <f>IF(Dane!$E$3=1,AL1068,IF(Dane!$E$3=2,AR1068,AT1068))</f>
        <v>0</v>
      </c>
      <c r="AD1068" s="83">
        <f>IF(Dane!$E$3=1,AM1068,IF(Dane!$E$3=2,AS1068,AU1068))</f>
        <v>0</v>
      </c>
      <c r="AE1068" s="83">
        <f>IF(Dane!$E$3=1,AX1068,IF(Dane!$E$3=2,BD1068,BF1068))</f>
        <v>0</v>
      </c>
      <c r="AF1068" s="83">
        <f>IF(Dane!$E$3=1,AY1068,IF(Dane!$E$3=2,BE1068,BG1068))</f>
        <v>0</v>
      </c>
      <c r="AG1068" s="83">
        <f>IF(Dane!$E$3=1,BJ1068,IF(Dane!$E$3=2,BP1068,BR1068))</f>
        <v>0</v>
      </c>
      <c r="AH1068" s="83">
        <f>IF(Dane!$E$3=1,BK1068,IF(Dane!$E$3=2,BQ1068,BS1068))</f>
        <v>0</v>
      </c>
      <c r="AI1068" s="84">
        <f t="shared" si="504"/>
        <v>0</v>
      </c>
      <c r="AJ1068" s="84">
        <f t="shared" si="505"/>
        <v>0</v>
      </c>
      <c r="AK1068" s="84"/>
      <c r="AL1068" s="84">
        <f t="shared" si="491"/>
        <v>0</v>
      </c>
      <c r="AM1068" s="84">
        <f t="shared" si="506"/>
        <v>0</v>
      </c>
      <c r="AN1068" s="84">
        <f t="shared" si="507"/>
        <v>0</v>
      </c>
      <c r="AO1068" s="84">
        <f t="shared" si="492"/>
        <v>0</v>
      </c>
      <c r="AP1068" s="84">
        <f t="shared" si="493"/>
        <v>0</v>
      </c>
      <c r="AQ1068" s="84">
        <f t="shared" si="508"/>
        <v>0</v>
      </c>
      <c r="AR1068" s="84">
        <f t="shared" si="517"/>
        <v>0</v>
      </c>
      <c r="AS1068" s="84">
        <v>0</v>
      </c>
      <c r="AT1068" s="84">
        <f t="shared" si="520"/>
        <v>0</v>
      </c>
      <c r="AU1068" s="84">
        <v>0</v>
      </c>
      <c r="AV1068" s="84">
        <f t="shared" si="494"/>
        <v>0</v>
      </c>
      <c r="AW1068" s="84">
        <f t="shared" si="509"/>
        <v>0</v>
      </c>
      <c r="AX1068" s="84">
        <f t="shared" si="495"/>
        <v>0</v>
      </c>
      <c r="AY1068" s="84">
        <f t="shared" si="496"/>
        <v>0</v>
      </c>
      <c r="AZ1068" s="84">
        <f t="shared" si="510"/>
        <v>0</v>
      </c>
      <c r="BA1068" s="84">
        <f t="shared" si="497"/>
        <v>0</v>
      </c>
      <c r="BB1068" s="84">
        <f t="shared" si="498"/>
        <v>0</v>
      </c>
      <c r="BC1068" s="84">
        <f t="shared" si="511"/>
        <v>0</v>
      </c>
      <c r="BD1068" s="84">
        <f t="shared" si="518"/>
        <v>0</v>
      </c>
      <c r="BE1068" s="84">
        <v>0</v>
      </c>
      <c r="BF1068" s="84">
        <f t="shared" si="512"/>
        <v>0</v>
      </c>
      <c r="BG1068" s="84">
        <v>0</v>
      </c>
      <c r="BH1068" s="84">
        <f t="shared" si="499"/>
        <v>0</v>
      </c>
      <c r="BI1068" s="84">
        <f t="shared" si="513"/>
        <v>0</v>
      </c>
      <c r="BJ1068" s="84">
        <f t="shared" si="500"/>
        <v>0</v>
      </c>
      <c r="BK1068" s="84">
        <f t="shared" si="501"/>
        <v>0</v>
      </c>
      <c r="BL1068" s="84">
        <f t="shared" si="514"/>
        <v>0</v>
      </c>
      <c r="BM1068" s="84">
        <f t="shared" si="502"/>
        <v>0</v>
      </c>
      <c r="BN1068" s="84">
        <f t="shared" si="503"/>
        <v>0</v>
      </c>
      <c r="BO1068" s="84">
        <f t="shared" si="515"/>
        <v>0</v>
      </c>
      <c r="BP1068" s="84">
        <f t="shared" si="519"/>
        <v>0</v>
      </c>
      <c r="BQ1068" s="84">
        <v>0</v>
      </c>
      <c r="BR1068" s="84">
        <f t="shared" si="516"/>
        <v>0</v>
      </c>
      <c r="BS1068" s="84">
        <v>0</v>
      </c>
    </row>
    <row r="1069" spans="1:71" s="85" customFormat="1">
      <c r="A1069" s="69">
        <v>1060</v>
      </c>
      <c r="B1069" s="1"/>
      <c r="C1069" s="1"/>
      <c r="D1069" s="2"/>
      <c r="E1069" s="3"/>
      <c r="F1069" s="4"/>
      <c r="G1069" s="2"/>
      <c r="H1069" s="4"/>
      <c r="I1069" s="4"/>
      <c r="J1069" s="4"/>
      <c r="K1069" s="5"/>
      <c r="L1069" s="32"/>
      <c r="M1069" s="4"/>
      <c r="N1069" s="4"/>
      <c r="O1069" s="5"/>
      <c r="P1069" s="32"/>
      <c r="Q1069" s="4"/>
      <c r="R1069" s="4"/>
      <c r="S1069" s="47"/>
      <c r="T1069" s="32"/>
      <c r="U1069" s="4"/>
      <c r="V1069" s="4"/>
      <c r="W1069" s="47"/>
      <c r="X1069" s="86">
        <f>IF(Dane!$E$3=1,AL1069+AX1069+BJ1069,IF(Dane!$E$3=2,AR1069+BD1069+BP1069,AT1069+BF1069+BR1069))</f>
        <v>0</v>
      </c>
      <c r="Y1069" s="87">
        <f>IF(Dane!$E$3=1,AM1069+AY1069+BK1069,IF(Dane!$E$3=2,AS1069+BE1069+BQ1069,AU1069+BG1069+BS1069))</f>
        <v>0</v>
      </c>
      <c r="Z1069" s="87">
        <f>IF(((H1069*Dane!$C$9)-X1069)&lt;0,0,(H1069*Dane!$C$9)-X1069)</f>
        <v>0</v>
      </c>
      <c r="AA1069" s="88">
        <f>IFERROR(IF(((I1069*Dane!$C$9)-Y1069)&lt;0,0,(I1069*Dane!$C$9)-Y1069),0)</f>
        <v>0</v>
      </c>
      <c r="AB1069" s="74"/>
      <c r="AC1069" s="83">
        <f>IF(Dane!$E$3=1,AL1069,IF(Dane!$E$3=2,AR1069,AT1069))</f>
        <v>0</v>
      </c>
      <c r="AD1069" s="83">
        <f>IF(Dane!$E$3=1,AM1069,IF(Dane!$E$3=2,AS1069,AU1069))</f>
        <v>0</v>
      </c>
      <c r="AE1069" s="83">
        <f>IF(Dane!$E$3=1,AX1069,IF(Dane!$E$3=2,BD1069,BF1069))</f>
        <v>0</v>
      </c>
      <c r="AF1069" s="83">
        <f>IF(Dane!$E$3=1,AY1069,IF(Dane!$E$3=2,BE1069,BG1069))</f>
        <v>0</v>
      </c>
      <c r="AG1069" s="83">
        <f>IF(Dane!$E$3=1,BJ1069,IF(Dane!$E$3=2,BP1069,BR1069))</f>
        <v>0</v>
      </c>
      <c r="AH1069" s="83">
        <f>IF(Dane!$E$3=1,BK1069,IF(Dane!$E$3=2,BQ1069,BS1069))</f>
        <v>0</v>
      </c>
      <c r="AI1069" s="84">
        <f t="shared" si="504"/>
        <v>0</v>
      </c>
      <c r="AJ1069" s="84">
        <f t="shared" si="505"/>
        <v>0</v>
      </c>
      <c r="AK1069" s="84"/>
      <c r="AL1069" s="84">
        <f t="shared" si="491"/>
        <v>0</v>
      </c>
      <c r="AM1069" s="84">
        <f t="shared" si="506"/>
        <v>0</v>
      </c>
      <c r="AN1069" s="84">
        <f t="shared" si="507"/>
        <v>0</v>
      </c>
      <c r="AO1069" s="84">
        <f t="shared" si="492"/>
        <v>0</v>
      </c>
      <c r="AP1069" s="84">
        <f t="shared" si="493"/>
        <v>0</v>
      </c>
      <c r="AQ1069" s="84">
        <f t="shared" si="508"/>
        <v>0</v>
      </c>
      <c r="AR1069" s="84">
        <f t="shared" si="517"/>
        <v>0</v>
      </c>
      <c r="AS1069" s="84">
        <v>0</v>
      </c>
      <c r="AT1069" s="84">
        <f t="shared" si="520"/>
        <v>0</v>
      </c>
      <c r="AU1069" s="84">
        <v>0</v>
      </c>
      <c r="AV1069" s="84">
        <f t="shared" si="494"/>
        <v>0</v>
      </c>
      <c r="AW1069" s="84">
        <f t="shared" si="509"/>
        <v>0</v>
      </c>
      <c r="AX1069" s="84">
        <f t="shared" si="495"/>
        <v>0</v>
      </c>
      <c r="AY1069" s="84">
        <f t="shared" si="496"/>
        <v>0</v>
      </c>
      <c r="AZ1069" s="84">
        <f t="shared" si="510"/>
        <v>0</v>
      </c>
      <c r="BA1069" s="84">
        <f t="shared" si="497"/>
        <v>0</v>
      </c>
      <c r="BB1069" s="84">
        <f t="shared" si="498"/>
        <v>0</v>
      </c>
      <c r="BC1069" s="84">
        <f t="shared" si="511"/>
        <v>0</v>
      </c>
      <c r="BD1069" s="84">
        <f t="shared" si="518"/>
        <v>0</v>
      </c>
      <c r="BE1069" s="84">
        <v>0</v>
      </c>
      <c r="BF1069" s="84">
        <f t="shared" si="512"/>
        <v>0</v>
      </c>
      <c r="BG1069" s="84">
        <v>0</v>
      </c>
      <c r="BH1069" s="84">
        <f t="shared" si="499"/>
        <v>0</v>
      </c>
      <c r="BI1069" s="84">
        <f t="shared" si="513"/>
        <v>0</v>
      </c>
      <c r="BJ1069" s="84">
        <f t="shared" si="500"/>
        <v>0</v>
      </c>
      <c r="BK1069" s="84">
        <f t="shared" si="501"/>
        <v>0</v>
      </c>
      <c r="BL1069" s="84">
        <f t="shared" si="514"/>
        <v>0</v>
      </c>
      <c r="BM1069" s="84">
        <f t="shared" si="502"/>
        <v>0</v>
      </c>
      <c r="BN1069" s="84">
        <f t="shared" si="503"/>
        <v>0</v>
      </c>
      <c r="BO1069" s="84">
        <f t="shared" si="515"/>
        <v>0</v>
      </c>
      <c r="BP1069" s="84">
        <f t="shared" si="519"/>
        <v>0</v>
      </c>
      <c r="BQ1069" s="84">
        <v>0</v>
      </c>
      <c r="BR1069" s="84">
        <f t="shared" si="516"/>
        <v>0</v>
      </c>
      <c r="BS1069" s="84">
        <v>0</v>
      </c>
    </row>
    <row r="1070" spans="1:71" s="85" customFormat="1">
      <c r="A1070" s="69">
        <v>1061</v>
      </c>
      <c r="B1070" s="1"/>
      <c r="C1070" s="1"/>
      <c r="D1070" s="2"/>
      <c r="E1070" s="3"/>
      <c r="F1070" s="4"/>
      <c r="G1070" s="2"/>
      <c r="H1070" s="4"/>
      <c r="I1070" s="4"/>
      <c r="J1070" s="4"/>
      <c r="K1070" s="5"/>
      <c r="L1070" s="32"/>
      <c r="M1070" s="4"/>
      <c r="N1070" s="4"/>
      <c r="O1070" s="5"/>
      <c r="P1070" s="32"/>
      <c r="Q1070" s="4"/>
      <c r="R1070" s="4"/>
      <c r="S1070" s="47"/>
      <c r="T1070" s="32"/>
      <c r="U1070" s="4"/>
      <c r="V1070" s="4"/>
      <c r="W1070" s="47"/>
      <c r="X1070" s="86">
        <f>IF(Dane!$E$3=1,AL1070+AX1070+BJ1070,IF(Dane!$E$3=2,AR1070+BD1070+BP1070,AT1070+BF1070+BR1070))</f>
        <v>0</v>
      </c>
      <c r="Y1070" s="87">
        <f>IF(Dane!$E$3=1,AM1070+AY1070+BK1070,IF(Dane!$E$3=2,AS1070+BE1070+BQ1070,AU1070+BG1070+BS1070))</f>
        <v>0</v>
      </c>
      <c r="Z1070" s="87">
        <f>IF(((H1070*Dane!$C$9)-X1070)&lt;0,0,(H1070*Dane!$C$9)-X1070)</f>
        <v>0</v>
      </c>
      <c r="AA1070" s="88">
        <f>IFERROR(IF(((I1070*Dane!$C$9)-Y1070)&lt;0,0,(I1070*Dane!$C$9)-Y1070),0)</f>
        <v>0</v>
      </c>
      <c r="AB1070" s="74"/>
      <c r="AC1070" s="83">
        <f>IF(Dane!$E$3=1,AL1070,IF(Dane!$E$3=2,AR1070,AT1070))</f>
        <v>0</v>
      </c>
      <c r="AD1070" s="83">
        <f>IF(Dane!$E$3=1,AM1070,IF(Dane!$E$3=2,AS1070,AU1070))</f>
        <v>0</v>
      </c>
      <c r="AE1070" s="83">
        <f>IF(Dane!$E$3=1,AX1070,IF(Dane!$E$3=2,BD1070,BF1070))</f>
        <v>0</v>
      </c>
      <c r="AF1070" s="83">
        <f>IF(Dane!$E$3=1,AY1070,IF(Dane!$E$3=2,BE1070,BG1070))</f>
        <v>0</v>
      </c>
      <c r="AG1070" s="83">
        <f>IF(Dane!$E$3=1,BJ1070,IF(Dane!$E$3=2,BP1070,BR1070))</f>
        <v>0</v>
      </c>
      <c r="AH1070" s="83">
        <f>IF(Dane!$E$3=1,BK1070,IF(Dane!$E$3=2,BQ1070,BS1070))</f>
        <v>0</v>
      </c>
      <c r="AI1070" s="84">
        <f t="shared" si="504"/>
        <v>0</v>
      </c>
      <c r="AJ1070" s="84">
        <f t="shared" si="505"/>
        <v>0</v>
      </c>
      <c r="AK1070" s="84"/>
      <c r="AL1070" s="84">
        <f t="shared" si="491"/>
        <v>0</v>
      </c>
      <c r="AM1070" s="84">
        <f t="shared" si="506"/>
        <v>0</v>
      </c>
      <c r="AN1070" s="84">
        <f t="shared" si="507"/>
        <v>0</v>
      </c>
      <c r="AO1070" s="84">
        <f t="shared" si="492"/>
        <v>0</v>
      </c>
      <c r="AP1070" s="84">
        <f t="shared" si="493"/>
        <v>0</v>
      </c>
      <c r="AQ1070" s="84">
        <f t="shared" si="508"/>
        <v>0</v>
      </c>
      <c r="AR1070" s="84">
        <f t="shared" si="517"/>
        <v>0</v>
      </c>
      <c r="AS1070" s="84">
        <v>0</v>
      </c>
      <c r="AT1070" s="84">
        <f t="shared" si="520"/>
        <v>0</v>
      </c>
      <c r="AU1070" s="84">
        <v>0</v>
      </c>
      <c r="AV1070" s="84">
        <f t="shared" si="494"/>
        <v>0</v>
      </c>
      <c r="AW1070" s="84">
        <f t="shared" si="509"/>
        <v>0</v>
      </c>
      <c r="AX1070" s="84">
        <f t="shared" si="495"/>
        <v>0</v>
      </c>
      <c r="AY1070" s="84">
        <f t="shared" si="496"/>
        <v>0</v>
      </c>
      <c r="AZ1070" s="84">
        <f t="shared" si="510"/>
        <v>0</v>
      </c>
      <c r="BA1070" s="84">
        <f t="shared" si="497"/>
        <v>0</v>
      </c>
      <c r="BB1070" s="84">
        <f t="shared" si="498"/>
        <v>0</v>
      </c>
      <c r="BC1070" s="84">
        <f t="shared" si="511"/>
        <v>0</v>
      </c>
      <c r="BD1070" s="84">
        <f t="shared" si="518"/>
        <v>0</v>
      </c>
      <c r="BE1070" s="84">
        <v>0</v>
      </c>
      <c r="BF1070" s="84">
        <f t="shared" si="512"/>
        <v>0</v>
      </c>
      <c r="BG1070" s="84">
        <v>0</v>
      </c>
      <c r="BH1070" s="84">
        <f t="shared" si="499"/>
        <v>0</v>
      </c>
      <c r="BI1070" s="84">
        <f t="shared" si="513"/>
        <v>0</v>
      </c>
      <c r="BJ1070" s="84">
        <f t="shared" si="500"/>
        <v>0</v>
      </c>
      <c r="BK1070" s="84">
        <f t="shared" si="501"/>
        <v>0</v>
      </c>
      <c r="BL1070" s="84">
        <f t="shared" si="514"/>
        <v>0</v>
      </c>
      <c r="BM1070" s="84">
        <f t="shared" si="502"/>
        <v>0</v>
      </c>
      <c r="BN1070" s="84">
        <f t="shared" si="503"/>
        <v>0</v>
      </c>
      <c r="BO1070" s="84">
        <f t="shared" si="515"/>
        <v>0</v>
      </c>
      <c r="BP1070" s="84">
        <f t="shared" si="519"/>
        <v>0</v>
      </c>
      <c r="BQ1070" s="84">
        <v>0</v>
      </c>
      <c r="BR1070" s="84">
        <f t="shared" si="516"/>
        <v>0</v>
      </c>
      <c r="BS1070" s="84">
        <v>0</v>
      </c>
    </row>
    <row r="1071" spans="1:71" s="85" customFormat="1">
      <c r="A1071" s="69">
        <v>1062</v>
      </c>
      <c r="B1071" s="1"/>
      <c r="C1071" s="1"/>
      <c r="D1071" s="2"/>
      <c r="E1071" s="3"/>
      <c r="F1071" s="4"/>
      <c r="G1071" s="2"/>
      <c r="H1071" s="4"/>
      <c r="I1071" s="4"/>
      <c r="J1071" s="4"/>
      <c r="K1071" s="5"/>
      <c r="L1071" s="32"/>
      <c r="M1071" s="4"/>
      <c r="N1071" s="4"/>
      <c r="O1071" s="5"/>
      <c r="P1071" s="32"/>
      <c r="Q1071" s="4"/>
      <c r="R1071" s="4"/>
      <c r="S1071" s="47"/>
      <c r="T1071" s="32"/>
      <c r="U1071" s="4"/>
      <c r="V1071" s="4"/>
      <c r="W1071" s="47"/>
      <c r="X1071" s="86">
        <f>IF(Dane!$E$3=1,AL1071+AX1071+BJ1071,IF(Dane!$E$3=2,AR1071+BD1071+BP1071,AT1071+BF1071+BR1071))</f>
        <v>0</v>
      </c>
      <c r="Y1071" s="87">
        <f>IF(Dane!$E$3=1,AM1071+AY1071+BK1071,IF(Dane!$E$3=2,AS1071+BE1071+BQ1071,AU1071+BG1071+BS1071))</f>
        <v>0</v>
      </c>
      <c r="Z1071" s="87">
        <f>IF(((H1071*Dane!$C$9)-X1071)&lt;0,0,(H1071*Dane!$C$9)-X1071)</f>
        <v>0</v>
      </c>
      <c r="AA1071" s="88">
        <f>IFERROR(IF(((I1071*Dane!$C$9)-Y1071)&lt;0,0,(I1071*Dane!$C$9)-Y1071),0)</f>
        <v>0</v>
      </c>
      <c r="AB1071" s="74"/>
      <c r="AC1071" s="83">
        <f>IF(Dane!$E$3=1,AL1071,IF(Dane!$E$3=2,AR1071,AT1071))</f>
        <v>0</v>
      </c>
      <c r="AD1071" s="83">
        <f>IF(Dane!$E$3=1,AM1071,IF(Dane!$E$3=2,AS1071,AU1071))</f>
        <v>0</v>
      </c>
      <c r="AE1071" s="83">
        <f>IF(Dane!$E$3=1,AX1071,IF(Dane!$E$3=2,BD1071,BF1071))</f>
        <v>0</v>
      </c>
      <c r="AF1071" s="83">
        <f>IF(Dane!$E$3=1,AY1071,IF(Dane!$E$3=2,BE1071,BG1071))</f>
        <v>0</v>
      </c>
      <c r="AG1071" s="83">
        <f>IF(Dane!$E$3=1,BJ1071,IF(Dane!$E$3=2,BP1071,BR1071))</f>
        <v>0</v>
      </c>
      <c r="AH1071" s="83">
        <f>IF(Dane!$E$3=1,BK1071,IF(Dane!$E$3=2,BQ1071,BS1071))</f>
        <v>0</v>
      </c>
      <c r="AI1071" s="84">
        <f t="shared" si="504"/>
        <v>0</v>
      </c>
      <c r="AJ1071" s="84">
        <f t="shared" si="505"/>
        <v>0</v>
      </c>
      <c r="AK1071" s="84"/>
      <c r="AL1071" s="84">
        <f t="shared" si="491"/>
        <v>0</v>
      </c>
      <c r="AM1071" s="84">
        <f t="shared" si="506"/>
        <v>0</v>
      </c>
      <c r="AN1071" s="84">
        <f t="shared" si="507"/>
        <v>0</v>
      </c>
      <c r="AO1071" s="84">
        <f t="shared" si="492"/>
        <v>0</v>
      </c>
      <c r="AP1071" s="84">
        <f t="shared" si="493"/>
        <v>0</v>
      </c>
      <c r="AQ1071" s="84">
        <f t="shared" si="508"/>
        <v>0</v>
      </c>
      <c r="AR1071" s="84">
        <f t="shared" si="517"/>
        <v>0</v>
      </c>
      <c r="AS1071" s="84">
        <v>0</v>
      </c>
      <c r="AT1071" s="84">
        <f t="shared" si="520"/>
        <v>0</v>
      </c>
      <c r="AU1071" s="84">
        <v>0</v>
      </c>
      <c r="AV1071" s="84">
        <f t="shared" si="494"/>
        <v>0</v>
      </c>
      <c r="AW1071" s="84">
        <f t="shared" si="509"/>
        <v>0</v>
      </c>
      <c r="AX1071" s="84">
        <f t="shared" si="495"/>
        <v>0</v>
      </c>
      <c r="AY1071" s="84">
        <f t="shared" si="496"/>
        <v>0</v>
      </c>
      <c r="AZ1071" s="84">
        <f t="shared" si="510"/>
        <v>0</v>
      </c>
      <c r="BA1071" s="84">
        <f t="shared" si="497"/>
        <v>0</v>
      </c>
      <c r="BB1071" s="84">
        <f t="shared" si="498"/>
        <v>0</v>
      </c>
      <c r="BC1071" s="84">
        <f t="shared" si="511"/>
        <v>0</v>
      </c>
      <c r="BD1071" s="84">
        <f t="shared" si="518"/>
        <v>0</v>
      </c>
      <c r="BE1071" s="84">
        <v>0</v>
      </c>
      <c r="BF1071" s="84">
        <f t="shared" si="512"/>
        <v>0</v>
      </c>
      <c r="BG1071" s="84">
        <v>0</v>
      </c>
      <c r="BH1071" s="84">
        <f t="shared" si="499"/>
        <v>0</v>
      </c>
      <c r="BI1071" s="84">
        <f t="shared" si="513"/>
        <v>0</v>
      </c>
      <c r="BJ1071" s="84">
        <f t="shared" si="500"/>
        <v>0</v>
      </c>
      <c r="BK1071" s="84">
        <f t="shared" si="501"/>
        <v>0</v>
      </c>
      <c r="BL1071" s="84">
        <f t="shared" si="514"/>
        <v>0</v>
      </c>
      <c r="BM1071" s="84">
        <f t="shared" si="502"/>
        <v>0</v>
      </c>
      <c r="BN1071" s="84">
        <f t="shared" si="503"/>
        <v>0</v>
      </c>
      <c r="BO1071" s="84">
        <f t="shared" si="515"/>
        <v>0</v>
      </c>
      <c r="BP1071" s="84">
        <f t="shared" si="519"/>
        <v>0</v>
      </c>
      <c r="BQ1071" s="84">
        <v>0</v>
      </c>
      <c r="BR1071" s="84">
        <f t="shared" si="516"/>
        <v>0</v>
      </c>
      <c r="BS1071" s="84">
        <v>0</v>
      </c>
    </row>
    <row r="1072" spans="1:71" s="85" customFormat="1">
      <c r="A1072" s="69">
        <v>1063</v>
      </c>
      <c r="B1072" s="1"/>
      <c r="C1072" s="1"/>
      <c r="D1072" s="2"/>
      <c r="E1072" s="3"/>
      <c r="F1072" s="4"/>
      <c r="G1072" s="2"/>
      <c r="H1072" s="4"/>
      <c r="I1072" s="4"/>
      <c r="J1072" s="4"/>
      <c r="K1072" s="5"/>
      <c r="L1072" s="32"/>
      <c r="M1072" s="4"/>
      <c r="N1072" s="4"/>
      <c r="O1072" s="5"/>
      <c r="P1072" s="32"/>
      <c r="Q1072" s="4"/>
      <c r="R1072" s="4"/>
      <c r="S1072" s="47"/>
      <c r="T1072" s="32"/>
      <c r="U1072" s="4"/>
      <c r="V1072" s="4"/>
      <c r="W1072" s="47"/>
      <c r="X1072" s="86">
        <f>IF(Dane!$E$3=1,AL1072+AX1072+BJ1072,IF(Dane!$E$3=2,AR1072+BD1072+BP1072,AT1072+BF1072+BR1072))</f>
        <v>0</v>
      </c>
      <c r="Y1072" s="87">
        <f>IF(Dane!$E$3=1,AM1072+AY1072+BK1072,IF(Dane!$E$3=2,AS1072+BE1072+BQ1072,AU1072+BG1072+BS1072))</f>
        <v>0</v>
      </c>
      <c r="Z1072" s="87">
        <f>IF(((H1072*Dane!$C$9)-X1072)&lt;0,0,(H1072*Dane!$C$9)-X1072)</f>
        <v>0</v>
      </c>
      <c r="AA1072" s="88">
        <f>IFERROR(IF(((I1072*Dane!$C$9)-Y1072)&lt;0,0,(I1072*Dane!$C$9)-Y1072),0)</f>
        <v>0</v>
      </c>
      <c r="AB1072" s="74"/>
      <c r="AC1072" s="83">
        <f>IF(Dane!$E$3=1,AL1072,IF(Dane!$E$3=2,AR1072,AT1072))</f>
        <v>0</v>
      </c>
      <c r="AD1072" s="83">
        <f>IF(Dane!$E$3=1,AM1072,IF(Dane!$E$3=2,AS1072,AU1072))</f>
        <v>0</v>
      </c>
      <c r="AE1072" s="83">
        <f>IF(Dane!$E$3=1,AX1072,IF(Dane!$E$3=2,BD1072,BF1072))</f>
        <v>0</v>
      </c>
      <c r="AF1072" s="83">
        <f>IF(Dane!$E$3=1,AY1072,IF(Dane!$E$3=2,BE1072,BG1072))</f>
        <v>0</v>
      </c>
      <c r="AG1072" s="83">
        <f>IF(Dane!$E$3=1,BJ1072,IF(Dane!$E$3=2,BP1072,BR1072))</f>
        <v>0</v>
      </c>
      <c r="AH1072" s="83">
        <f>IF(Dane!$E$3=1,BK1072,IF(Dane!$E$3=2,BQ1072,BS1072))</f>
        <v>0</v>
      </c>
      <c r="AI1072" s="84">
        <f t="shared" si="504"/>
        <v>0</v>
      </c>
      <c r="AJ1072" s="84">
        <f t="shared" si="505"/>
        <v>0</v>
      </c>
      <c r="AK1072" s="84"/>
      <c r="AL1072" s="84">
        <f t="shared" si="491"/>
        <v>0</v>
      </c>
      <c r="AM1072" s="84">
        <f t="shared" si="506"/>
        <v>0</v>
      </c>
      <c r="AN1072" s="84">
        <f t="shared" si="507"/>
        <v>0</v>
      </c>
      <c r="AO1072" s="84">
        <f t="shared" si="492"/>
        <v>0</v>
      </c>
      <c r="AP1072" s="84">
        <f t="shared" si="493"/>
        <v>0</v>
      </c>
      <c r="AQ1072" s="84">
        <f t="shared" si="508"/>
        <v>0</v>
      </c>
      <c r="AR1072" s="84">
        <f t="shared" si="517"/>
        <v>0</v>
      </c>
      <c r="AS1072" s="84">
        <v>0</v>
      </c>
      <c r="AT1072" s="84">
        <f t="shared" si="520"/>
        <v>0</v>
      </c>
      <c r="AU1072" s="84">
        <v>0</v>
      </c>
      <c r="AV1072" s="84">
        <f t="shared" si="494"/>
        <v>0</v>
      </c>
      <c r="AW1072" s="84">
        <f t="shared" si="509"/>
        <v>0</v>
      </c>
      <c r="AX1072" s="84">
        <f t="shared" si="495"/>
        <v>0</v>
      </c>
      <c r="AY1072" s="84">
        <f t="shared" si="496"/>
        <v>0</v>
      </c>
      <c r="AZ1072" s="84">
        <f t="shared" si="510"/>
        <v>0</v>
      </c>
      <c r="BA1072" s="84">
        <f t="shared" si="497"/>
        <v>0</v>
      </c>
      <c r="BB1072" s="84">
        <f t="shared" si="498"/>
        <v>0</v>
      </c>
      <c r="BC1072" s="84">
        <f t="shared" si="511"/>
        <v>0</v>
      </c>
      <c r="BD1072" s="84">
        <f t="shared" si="518"/>
        <v>0</v>
      </c>
      <c r="BE1072" s="84">
        <v>0</v>
      </c>
      <c r="BF1072" s="84">
        <f t="shared" si="512"/>
        <v>0</v>
      </c>
      <c r="BG1072" s="84">
        <v>0</v>
      </c>
      <c r="BH1072" s="84">
        <f t="shared" si="499"/>
        <v>0</v>
      </c>
      <c r="BI1072" s="84">
        <f t="shared" si="513"/>
        <v>0</v>
      </c>
      <c r="BJ1072" s="84">
        <f t="shared" si="500"/>
        <v>0</v>
      </c>
      <c r="BK1072" s="84">
        <f t="shared" si="501"/>
        <v>0</v>
      </c>
      <c r="BL1072" s="84">
        <f t="shared" si="514"/>
        <v>0</v>
      </c>
      <c r="BM1072" s="84">
        <f t="shared" si="502"/>
        <v>0</v>
      </c>
      <c r="BN1072" s="84">
        <f t="shared" si="503"/>
        <v>0</v>
      </c>
      <c r="BO1072" s="84">
        <f t="shared" si="515"/>
        <v>0</v>
      </c>
      <c r="BP1072" s="84">
        <f t="shared" si="519"/>
        <v>0</v>
      </c>
      <c r="BQ1072" s="84">
        <v>0</v>
      </c>
      <c r="BR1072" s="84">
        <f t="shared" si="516"/>
        <v>0</v>
      </c>
      <c r="BS1072" s="84">
        <v>0</v>
      </c>
    </row>
    <row r="1073" spans="1:71" s="85" customFormat="1">
      <c r="A1073" s="69">
        <v>1064</v>
      </c>
      <c r="B1073" s="1"/>
      <c r="C1073" s="1"/>
      <c r="D1073" s="2"/>
      <c r="E1073" s="3"/>
      <c r="F1073" s="4"/>
      <c r="G1073" s="2"/>
      <c r="H1073" s="4"/>
      <c r="I1073" s="4"/>
      <c r="J1073" s="4"/>
      <c r="K1073" s="5"/>
      <c r="L1073" s="32"/>
      <c r="M1073" s="4"/>
      <c r="N1073" s="4"/>
      <c r="O1073" s="5"/>
      <c r="P1073" s="32"/>
      <c r="Q1073" s="4"/>
      <c r="R1073" s="4"/>
      <c r="S1073" s="47"/>
      <c r="T1073" s="32"/>
      <c r="U1073" s="4"/>
      <c r="V1073" s="4"/>
      <c r="W1073" s="47"/>
      <c r="X1073" s="86">
        <f>IF(Dane!$E$3=1,AL1073+AX1073+BJ1073,IF(Dane!$E$3=2,AR1073+BD1073+BP1073,AT1073+BF1073+BR1073))</f>
        <v>0</v>
      </c>
      <c r="Y1073" s="87">
        <f>IF(Dane!$E$3=1,AM1073+AY1073+BK1073,IF(Dane!$E$3=2,AS1073+BE1073+BQ1073,AU1073+BG1073+BS1073))</f>
        <v>0</v>
      </c>
      <c r="Z1073" s="87">
        <f>IF(((H1073*Dane!$C$9)-X1073)&lt;0,0,(H1073*Dane!$C$9)-X1073)</f>
        <v>0</v>
      </c>
      <c r="AA1073" s="88">
        <f>IFERROR(IF(((I1073*Dane!$C$9)-Y1073)&lt;0,0,(I1073*Dane!$C$9)-Y1073),0)</f>
        <v>0</v>
      </c>
      <c r="AB1073" s="74"/>
      <c r="AC1073" s="83">
        <f>IF(Dane!$E$3=1,AL1073,IF(Dane!$E$3=2,AR1073,AT1073))</f>
        <v>0</v>
      </c>
      <c r="AD1073" s="83">
        <f>IF(Dane!$E$3=1,AM1073,IF(Dane!$E$3=2,AS1073,AU1073))</f>
        <v>0</v>
      </c>
      <c r="AE1073" s="83">
        <f>IF(Dane!$E$3=1,AX1073,IF(Dane!$E$3=2,BD1073,BF1073))</f>
        <v>0</v>
      </c>
      <c r="AF1073" s="83">
        <f>IF(Dane!$E$3=1,AY1073,IF(Dane!$E$3=2,BE1073,BG1073))</f>
        <v>0</v>
      </c>
      <c r="AG1073" s="83">
        <f>IF(Dane!$E$3=1,BJ1073,IF(Dane!$E$3=2,BP1073,BR1073))</f>
        <v>0</v>
      </c>
      <c r="AH1073" s="83">
        <f>IF(Dane!$E$3=1,BK1073,IF(Dane!$E$3=2,BQ1073,BS1073))</f>
        <v>0</v>
      </c>
      <c r="AI1073" s="84">
        <f t="shared" si="504"/>
        <v>0</v>
      </c>
      <c r="AJ1073" s="84">
        <f t="shared" si="505"/>
        <v>0</v>
      </c>
      <c r="AK1073" s="84"/>
      <c r="AL1073" s="84">
        <f t="shared" si="491"/>
        <v>0</v>
      </c>
      <c r="AM1073" s="84">
        <f t="shared" si="506"/>
        <v>0</v>
      </c>
      <c r="AN1073" s="84">
        <f t="shared" si="507"/>
        <v>0</v>
      </c>
      <c r="AO1073" s="84">
        <f t="shared" si="492"/>
        <v>0</v>
      </c>
      <c r="AP1073" s="84">
        <f t="shared" si="493"/>
        <v>0</v>
      </c>
      <c r="AQ1073" s="84">
        <f t="shared" si="508"/>
        <v>0</v>
      </c>
      <c r="AR1073" s="84">
        <f t="shared" si="517"/>
        <v>0</v>
      </c>
      <c r="AS1073" s="84">
        <v>0</v>
      </c>
      <c r="AT1073" s="84">
        <f t="shared" si="520"/>
        <v>0</v>
      </c>
      <c r="AU1073" s="84">
        <v>0</v>
      </c>
      <c r="AV1073" s="84">
        <f t="shared" si="494"/>
        <v>0</v>
      </c>
      <c r="AW1073" s="84">
        <f t="shared" si="509"/>
        <v>0</v>
      </c>
      <c r="AX1073" s="84">
        <f t="shared" si="495"/>
        <v>0</v>
      </c>
      <c r="AY1073" s="84">
        <f t="shared" si="496"/>
        <v>0</v>
      </c>
      <c r="AZ1073" s="84">
        <f t="shared" si="510"/>
        <v>0</v>
      </c>
      <c r="BA1073" s="84">
        <f t="shared" si="497"/>
        <v>0</v>
      </c>
      <c r="BB1073" s="84">
        <f t="shared" si="498"/>
        <v>0</v>
      </c>
      <c r="BC1073" s="84">
        <f t="shared" si="511"/>
        <v>0</v>
      </c>
      <c r="BD1073" s="84">
        <f t="shared" si="518"/>
        <v>0</v>
      </c>
      <c r="BE1073" s="84">
        <v>0</v>
      </c>
      <c r="BF1073" s="84">
        <f t="shared" si="512"/>
        <v>0</v>
      </c>
      <c r="BG1073" s="84">
        <v>0</v>
      </c>
      <c r="BH1073" s="84">
        <f t="shared" si="499"/>
        <v>0</v>
      </c>
      <c r="BI1073" s="84">
        <f t="shared" si="513"/>
        <v>0</v>
      </c>
      <c r="BJ1073" s="84">
        <f t="shared" si="500"/>
        <v>0</v>
      </c>
      <c r="BK1073" s="84">
        <f t="shared" si="501"/>
        <v>0</v>
      </c>
      <c r="BL1073" s="84">
        <f t="shared" si="514"/>
        <v>0</v>
      </c>
      <c r="BM1073" s="84">
        <f t="shared" si="502"/>
        <v>0</v>
      </c>
      <c r="BN1073" s="84">
        <f t="shared" si="503"/>
        <v>0</v>
      </c>
      <c r="BO1073" s="84">
        <f t="shared" si="515"/>
        <v>0</v>
      </c>
      <c r="BP1073" s="84">
        <f t="shared" si="519"/>
        <v>0</v>
      </c>
      <c r="BQ1073" s="84">
        <v>0</v>
      </c>
      <c r="BR1073" s="84">
        <f t="shared" si="516"/>
        <v>0</v>
      </c>
      <c r="BS1073" s="84">
        <v>0</v>
      </c>
    </row>
    <row r="1074" spans="1:71" s="85" customFormat="1">
      <c r="A1074" s="69">
        <v>1065</v>
      </c>
      <c r="B1074" s="1"/>
      <c r="C1074" s="1"/>
      <c r="D1074" s="2"/>
      <c r="E1074" s="3"/>
      <c r="F1074" s="4"/>
      <c r="G1074" s="2"/>
      <c r="H1074" s="4"/>
      <c r="I1074" s="4"/>
      <c r="J1074" s="4"/>
      <c r="K1074" s="5"/>
      <c r="L1074" s="32"/>
      <c r="M1074" s="4"/>
      <c r="N1074" s="4"/>
      <c r="O1074" s="5"/>
      <c r="P1074" s="32"/>
      <c r="Q1074" s="4"/>
      <c r="R1074" s="4"/>
      <c r="S1074" s="47"/>
      <c r="T1074" s="32"/>
      <c r="U1074" s="4"/>
      <c r="V1074" s="4"/>
      <c r="W1074" s="47"/>
      <c r="X1074" s="86">
        <f>IF(Dane!$E$3=1,AL1074+AX1074+BJ1074,IF(Dane!$E$3=2,AR1074+BD1074+BP1074,AT1074+BF1074+BR1074))</f>
        <v>0</v>
      </c>
      <c r="Y1074" s="87">
        <f>IF(Dane!$E$3=1,AM1074+AY1074+BK1074,IF(Dane!$E$3=2,AS1074+BE1074+BQ1074,AU1074+BG1074+BS1074))</f>
        <v>0</v>
      </c>
      <c r="Z1074" s="87">
        <f>IF(((H1074*Dane!$C$9)-X1074)&lt;0,0,(H1074*Dane!$C$9)-X1074)</f>
        <v>0</v>
      </c>
      <c r="AA1074" s="88">
        <f>IFERROR(IF(((I1074*Dane!$C$9)-Y1074)&lt;0,0,(I1074*Dane!$C$9)-Y1074),0)</f>
        <v>0</v>
      </c>
      <c r="AB1074" s="74"/>
      <c r="AC1074" s="83">
        <f>IF(Dane!$E$3=1,AL1074,IF(Dane!$E$3=2,AR1074,AT1074))</f>
        <v>0</v>
      </c>
      <c r="AD1074" s="83">
        <f>IF(Dane!$E$3=1,AM1074,IF(Dane!$E$3=2,AS1074,AU1074))</f>
        <v>0</v>
      </c>
      <c r="AE1074" s="83">
        <f>IF(Dane!$E$3=1,AX1074,IF(Dane!$E$3=2,BD1074,BF1074))</f>
        <v>0</v>
      </c>
      <c r="AF1074" s="83">
        <f>IF(Dane!$E$3=1,AY1074,IF(Dane!$E$3=2,BE1074,BG1074))</f>
        <v>0</v>
      </c>
      <c r="AG1074" s="83">
        <f>IF(Dane!$E$3=1,BJ1074,IF(Dane!$E$3=2,BP1074,BR1074))</f>
        <v>0</v>
      </c>
      <c r="AH1074" s="83">
        <f>IF(Dane!$E$3=1,BK1074,IF(Dane!$E$3=2,BQ1074,BS1074))</f>
        <v>0</v>
      </c>
      <c r="AI1074" s="84">
        <f t="shared" si="504"/>
        <v>0</v>
      </c>
      <c r="AJ1074" s="84">
        <f t="shared" si="505"/>
        <v>0</v>
      </c>
      <c r="AK1074" s="84"/>
      <c r="AL1074" s="84">
        <f t="shared" si="491"/>
        <v>0</v>
      </c>
      <c r="AM1074" s="84">
        <f t="shared" si="506"/>
        <v>0</v>
      </c>
      <c r="AN1074" s="84">
        <f t="shared" si="507"/>
        <v>0</v>
      </c>
      <c r="AO1074" s="84">
        <f t="shared" si="492"/>
        <v>0</v>
      </c>
      <c r="AP1074" s="84">
        <f t="shared" si="493"/>
        <v>0</v>
      </c>
      <c r="AQ1074" s="84">
        <f t="shared" si="508"/>
        <v>0</v>
      </c>
      <c r="AR1074" s="84">
        <f t="shared" si="517"/>
        <v>0</v>
      </c>
      <c r="AS1074" s="84">
        <v>0</v>
      </c>
      <c r="AT1074" s="84">
        <f t="shared" si="520"/>
        <v>0</v>
      </c>
      <c r="AU1074" s="84">
        <v>0</v>
      </c>
      <c r="AV1074" s="84">
        <f t="shared" si="494"/>
        <v>0</v>
      </c>
      <c r="AW1074" s="84">
        <f t="shared" si="509"/>
        <v>0</v>
      </c>
      <c r="AX1074" s="84">
        <f t="shared" si="495"/>
        <v>0</v>
      </c>
      <c r="AY1074" s="84">
        <f t="shared" si="496"/>
        <v>0</v>
      </c>
      <c r="AZ1074" s="84">
        <f t="shared" si="510"/>
        <v>0</v>
      </c>
      <c r="BA1074" s="84">
        <f t="shared" si="497"/>
        <v>0</v>
      </c>
      <c r="BB1074" s="84">
        <f t="shared" si="498"/>
        <v>0</v>
      </c>
      <c r="BC1074" s="84">
        <f t="shared" si="511"/>
        <v>0</v>
      </c>
      <c r="BD1074" s="84">
        <f t="shared" si="518"/>
        <v>0</v>
      </c>
      <c r="BE1074" s="84">
        <v>0</v>
      </c>
      <c r="BF1074" s="84">
        <f t="shared" si="512"/>
        <v>0</v>
      </c>
      <c r="BG1074" s="84">
        <v>0</v>
      </c>
      <c r="BH1074" s="84">
        <f t="shared" si="499"/>
        <v>0</v>
      </c>
      <c r="BI1074" s="84">
        <f t="shared" si="513"/>
        <v>0</v>
      </c>
      <c r="BJ1074" s="84">
        <f t="shared" si="500"/>
        <v>0</v>
      </c>
      <c r="BK1074" s="84">
        <f t="shared" si="501"/>
        <v>0</v>
      </c>
      <c r="BL1074" s="84">
        <f t="shared" si="514"/>
        <v>0</v>
      </c>
      <c r="BM1074" s="84">
        <f t="shared" si="502"/>
        <v>0</v>
      </c>
      <c r="BN1074" s="84">
        <f t="shared" si="503"/>
        <v>0</v>
      </c>
      <c r="BO1074" s="84">
        <f t="shared" si="515"/>
        <v>0</v>
      </c>
      <c r="BP1074" s="84">
        <f t="shared" si="519"/>
        <v>0</v>
      </c>
      <c r="BQ1074" s="84">
        <v>0</v>
      </c>
      <c r="BR1074" s="84">
        <f t="shared" si="516"/>
        <v>0</v>
      </c>
      <c r="BS1074" s="84">
        <v>0</v>
      </c>
    </row>
    <row r="1075" spans="1:71" s="85" customFormat="1">
      <c r="A1075" s="69">
        <v>1066</v>
      </c>
      <c r="B1075" s="1"/>
      <c r="C1075" s="1"/>
      <c r="D1075" s="2"/>
      <c r="E1075" s="3"/>
      <c r="F1075" s="4"/>
      <c r="G1075" s="2"/>
      <c r="H1075" s="4"/>
      <c r="I1075" s="4"/>
      <c r="J1075" s="4"/>
      <c r="K1075" s="5"/>
      <c r="L1075" s="32"/>
      <c r="M1075" s="4"/>
      <c r="N1075" s="4"/>
      <c r="O1075" s="5"/>
      <c r="P1075" s="32"/>
      <c r="Q1075" s="4"/>
      <c r="R1075" s="4"/>
      <c r="S1075" s="47"/>
      <c r="T1075" s="32"/>
      <c r="U1075" s="4"/>
      <c r="V1075" s="4"/>
      <c r="W1075" s="47"/>
      <c r="X1075" s="86">
        <f>IF(Dane!$E$3=1,AL1075+AX1075+BJ1075,IF(Dane!$E$3=2,AR1075+BD1075+BP1075,AT1075+BF1075+BR1075))</f>
        <v>0</v>
      </c>
      <c r="Y1075" s="87">
        <f>IF(Dane!$E$3=1,AM1075+AY1075+BK1075,IF(Dane!$E$3=2,AS1075+BE1075+BQ1075,AU1075+BG1075+BS1075))</f>
        <v>0</v>
      </c>
      <c r="Z1075" s="87">
        <f>IF(((H1075*Dane!$C$9)-X1075)&lt;0,0,(H1075*Dane!$C$9)-X1075)</f>
        <v>0</v>
      </c>
      <c r="AA1075" s="88">
        <f>IFERROR(IF(((I1075*Dane!$C$9)-Y1075)&lt;0,0,(I1075*Dane!$C$9)-Y1075),0)</f>
        <v>0</v>
      </c>
      <c r="AB1075" s="74"/>
      <c r="AC1075" s="83">
        <f>IF(Dane!$E$3=1,AL1075,IF(Dane!$E$3=2,AR1075,AT1075))</f>
        <v>0</v>
      </c>
      <c r="AD1075" s="83">
        <f>IF(Dane!$E$3=1,AM1075,IF(Dane!$E$3=2,AS1075,AU1075))</f>
        <v>0</v>
      </c>
      <c r="AE1075" s="83">
        <f>IF(Dane!$E$3=1,AX1075,IF(Dane!$E$3=2,BD1075,BF1075))</f>
        <v>0</v>
      </c>
      <c r="AF1075" s="83">
        <f>IF(Dane!$E$3=1,AY1075,IF(Dane!$E$3=2,BE1075,BG1075))</f>
        <v>0</v>
      </c>
      <c r="AG1075" s="83">
        <f>IF(Dane!$E$3=1,BJ1075,IF(Dane!$E$3=2,BP1075,BR1075))</f>
        <v>0</v>
      </c>
      <c r="AH1075" s="83">
        <f>IF(Dane!$E$3=1,BK1075,IF(Dane!$E$3=2,BQ1075,BS1075))</f>
        <v>0</v>
      </c>
      <c r="AI1075" s="84">
        <f t="shared" si="504"/>
        <v>0</v>
      </c>
      <c r="AJ1075" s="84">
        <f t="shared" si="505"/>
        <v>0</v>
      </c>
      <c r="AK1075" s="84"/>
      <c r="AL1075" s="84">
        <f t="shared" si="491"/>
        <v>0</v>
      </c>
      <c r="AM1075" s="84">
        <f t="shared" si="506"/>
        <v>0</v>
      </c>
      <c r="AN1075" s="84">
        <f t="shared" si="507"/>
        <v>0</v>
      </c>
      <c r="AO1075" s="84">
        <f t="shared" si="492"/>
        <v>0</v>
      </c>
      <c r="AP1075" s="84">
        <f t="shared" si="493"/>
        <v>0</v>
      </c>
      <c r="AQ1075" s="84">
        <f t="shared" si="508"/>
        <v>0</v>
      </c>
      <c r="AR1075" s="84">
        <f t="shared" si="517"/>
        <v>0</v>
      </c>
      <c r="AS1075" s="84">
        <v>0</v>
      </c>
      <c r="AT1075" s="84">
        <f t="shared" si="520"/>
        <v>0</v>
      </c>
      <c r="AU1075" s="84">
        <v>0</v>
      </c>
      <c r="AV1075" s="84">
        <f t="shared" si="494"/>
        <v>0</v>
      </c>
      <c r="AW1075" s="84">
        <f t="shared" si="509"/>
        <v>0</v>
      </c>
      <c r="AX1075" s="84">
        <f t="shared" si="495"/>
        <v>0</v>
      </c>
      <c r="AY1075" s="84">
        <f t="shared" si="496"/>
        <v>0</v>
      </c>
      <c r="AZ1075" s="84">
        <f t="shared" si="510"/>
        <v>0</v>
      </c>
      <c r="BA1075" s="84">
        <f t="shared" si="497"/>
        <v>0</v>
      </c>
      <c r="BB1075" s="84">
        <f t="shared" si="498"/>
        <v>0</v>
      </c>
      <c r="BC1075" s="84">
        <f t="shared" si="511"/>
        <v>0</v>
      </c>
      <c r="BD1075" s="84">
        <f t="shared" si="518"/>
        <v>0</v>
      </c>
      <c r="BE1075" s="84">
        <v>0</v>
      </c>
      <c r="BF1075" s="84">
        <f t="shared" si="512"/>
        <v>0</v>
      </c>
      <c r="BG1075" s="84">
        <v>0</v>
      </c>
      <c r="BH1075" s="84">
        <f t="shared" si="499"/>
        <v>0</v>
      </c>
      <c r="BI1075" s="84">
        <f t="shared" si="513"/>
        <v>0</v>
      </c>
      <c r="BJ1075" s="84">
        <f t="shared" si="500"/>
        <v>0</v>
      </c>
      <c r="BK1075" s="84">
        <f t="shared" si="501"/>
        <v>0</v>
      </c>
      <c r="BL1075" s="84">
        <f t="shared" si="514"/>
        <v>0</v>
      </c>
      <c r="BM1075" s="84">
        <f t="shared" si="502"/>
        <v>0</v>
      </c>
      <c r="BN1075" s="84">
        <f t="shared" si="503"/>
        <v>0</v>
      </c>
      <c r="BO1075" s="84">
        <f t="shared" si="515"/>
        <v>0</v>
      </c>
      <c r="BP1075" s="84">
        <f t="shared" si="519"/>
        <v>0</v>
      </c>
      <c r="BQ1075" s="84">
        <v>0</v>
      </c>
      <c r="BR1075" s="84">
        <f t="shared" si="516"/>
        <v>0</v>
      </c>
      <c r="BS1075" s="84">
        <v>0</v>
      </c>
    </row>
    <row r="1076" spans="1:71" s="85" customFormat="1">
      <c r="A1076" s="69">
        <v>1067</v>
      </c>
      <c r="B1076" s="1"/>
      <c r="C1076" s="1"/>
      <c r="D1076" s="2"/>
      <c r="E1076" s="3"/>
      <c r="F1076" s="4"/>
      <c r="G1076" s="2"/>
      <c r="H1076" s="4"/>
      <c r="I1076" s="4"/>
      <c r="J1076" s="4"/>
      <c r="K1076" s="5"/>
      <c r="L1076" s="32"/>
      <c r="M1076" s="4"/>
      <c r="N1076" s="4"/>
      <c r="O1076" s="5"/>
      <c r="P1076" s="32"/>
      <c r="Q1076" s="4"/>
      <c r="R1076" s="4"/>
      <c r="S1076" s="47"/>
      <c r="T1076" s="32"/>
      <c r="U1076" s="4"/>
      <c r="V1076" s="4"/>
      <c r="W1076" s="47"/>
      <c r="X1076" s="86">
        <f>IF(Dane!$E$3=1,AL1076+AX1076+BJ1076,IF(Dane!$E$3=2,AR1076+BD1076+BP1076,AT1076+BF1076+BR1076))</f>
        <v>0</v>
      </c>
      <c r="Y1076" s="87">
        <f>IF(Dane!$E$3=1,AM1076+AY1076+BK1076,IF(Dane!$E$3=2,AS1076+BE1076+BQ1076,AU1076+BG1076+BS1076))</f>
        <v>0</v>
      </c>
      <c r="Z1076" s="87">
        <f>IF(((H1076*Dane!$C$9)-X1076)&lt;0,0,(H1076*Dane!$C$9)-X1076)</f>
        <v>0</v>
      </c>
      <c r="AA1076" s="88">
        <f>IFERROR(IF(((I1076*Dane!$C$9)-Y1076)&lt;0,0,(I1076*Dane!$C$9)-Y1076),0)</f>
        <v>0</v>
      </c>
      <c r="AB1076" s="74"/>
      <c r="AC1076" s="83">
        <f>IF(Dane!$E$3=1,AL1076,IF(Dane!$E$3=2,AR1076,AT1076))</f>
        <v>0</v>
      </c>
      <c r="AD1076" s="83">
        <f>IF(Dane!$E$3=1,AM1076,IF(Dane!$E$3=2,AS1076,AU1076))</f>
        <v>0</v>
      </c>
      <c r="AE1076" s="83">
        <f>IF(Dane!$E$3=1,AX1076,IF(Dane!$E$3=2,BD1076,BF1076))</f>
        <v>0</v>
      </c>
      <c r="AF1076" s="83">
        <f>IF(Dane!$E$3=1,AY1076,IF(Dane!$E$3=2,BE1076,BG1076))</f>
        <v>0</v>
      </c>
      <c r="AG1076" s="83">
        <f>IF(Dane!$E$3=1,BJ1076,IF(Dane!$E$3=2,BP1076,BR1076))</f>
        <v>0</v>
      </c>
      <c r="AH1076" s="83">
        <f>IF(Dane!$E$3=1,BK1076,IF(Dane!$E$3=2,BQ1076,BS1076))</f>
        <v>0</v>
      </c>
      <c r="AI1076" s="84">
        <f t="shared" si="504"/>
        <v>0</v>
      </c>
      <c r="AJ1076" s="84">
        <f t="shared" si="505"/>
        <v>0</v>
      </c>
      <c r="AK1076" s="84"/>
      <c r="AL1076" s="84">
        <f t="shared" si="491"/>
        <v>0</v>
      </c>
      <c r="AM1076" s="84">
        <f t="shared" si="506"/>
        <v>0</v>
      </c>
      <c r="AN1076" s="84">
        <f t="shared" si="507"/>
        <v>0</v>
      </c>
      <c r="AO1076" s="84">
        <f t="shared" si="492"/>
        <v>0</v>
      </c>
      <c r="AP1076" s="84">
        <f t="shared" si="493"/>
        <v>0</v>
      </c>
      <c r="AQ1076" s="84">
        <f t="shared" si="508"/>
        <v>0</v>
      </c>
      <c r="AR1076" s="84">
        <f t="shared" si="517"/>
        <v>0</v>
      </c>
      <c r="AS1076" s="84">
        <v>0</v>
      </c>
      <c r="AT1076" s="84">
        <f t="shared" si="520"/>
        <v>0</v>
      </c>
      <c r="AU1076" s="84">
        <v>0</v>
      </c>
      <c r="AV1076" s="84">
        <f t="shared" si="494"/>
        <v>0</v>
      </c>
      <c r="AW1076" s="84">
        <f t="shared" si="509"/>
        <v>0</v>
      </c>
      <c r="AX1076" s="84">
        <f t="shared" si="495"/>
        <v>0</v>
      </c>
      <c r="AY1076" s="84">
        <f t="shared" si="496"/>
        <v>0</v>
      </c>
      <c r="AZ1076" s="84">
        <f t="shared" si="510"/>
        <v>0</v>
      </c>
      <c r="BA1076" s="84">
        <f t="shared" si="497"/>
        <v>0</v>
      </c>
      <c r="BB1076" s="84">
        <f t="shared" si="498"/>
        <v>0</v>
      </c>
      <c r="BC1076" s="84">
        <f t="shared" si="511"/>
        <v>0</v>
      </c>
      <c r="BD1076" s="84">
        <f t="shared" si="518"/>
        <v>0</v>
      </c>
      <c r="BE1076" s="84">
        <v>0</v>
      </c>
      <c r="BF1076" s="84">
        <f t="shared" si="512"/>
        <v>0</v>
      </c>
      <c r="BG1076" s="84">
        <v>0</v>
      </c>
      <c r="BH1076" s="84">
        <f t="shared" si="499"/>
        <v>0</v>
      </c>
      <c r="BI1076" s="84">
        <f t="shared" si="513"/>
        <v>0</v>
      </c>
      <c r="BJ1076" s="84">
        <f t="shared" si="500"/>
        <v>0</v>
      </c>
      <c r="BK1076" s="84">
        <f t="shared" si="501"/>
        <v>0</v>
      </c>
      <c r="BL1076" s="84">
        <f t="shared" si="514"/>
        <v>0</v>
      </c>
      <c r="BM1076" s="84">
        <f t="shared" si="502"/>
        <v>0</v>
      </c>
      <c r="BN1076" s="84">
        <f t="shared" si="503"/>
        <v>0</v>
      </c>
      <c r="BO1076" s="84">
        <f t="shared" si="515"/>
        <v>0</v>
      </c>
      <c r="BP1076" s="84">
        <f t="shared" si="519"/>
        <v>0</v>
      </c>
      <c r="BQ1076" s="84">
        <v>0</v>
      </c>
      <c r="BR1076" s="84">
        <f t="shared" si="516"/>
        <v>0</v>
      </c>
      <c r="BS1076" s="84">
        <v>0</v>
      </c>
    </row>
    <row r="1077" spans="1:71" s="85" customFormat="1">
      <c r="A1077" s="69">
        <v>1068</v>
      </c>
      <c r="B1077" s="1"/>
      <c r="C1077" s="1"/>
      <c r="D1077" s="2"/>
      <c r="E1077" s="3"/>
      <c r="F1077" s="4"/>
      <c r="G1077" s="2"/>
      <c r="H1077" s="4"/>
      <c r="I1077" s="4"/>
      <c r="J1077" s="4"/>
      <c r="K1077" s="5"/>
      <c r="L1077" s="32"/>
      <c r="M1077" s="4"/>
      <c r="N1077" s="4"/>
      <c r="O1077" s="5"/>
      <c r="P1077" s="32"/>
      <c r="Q1077" s="4"/>
      <c r="R1077" s="4"/>
      <c r="S1077" s="47"/>
      <c r="T1077" s="32"/>
      <c r="U1077" s="4"/>
      <c r="V1077" s="4"/>
      <c r="W1077" s="47"/>
      <c r="X1077" s="86">
        <f>IF(Dane!$E$3=1,AL1077+AX1077+BJ1077,IF(Dane!$E$3=2,AR1077+BD1077+BP1077,AT1077+BF1077+BR1077))</f>
        <v>0</v>
      </c>
      <c r="Y1077" s="87">
        <f>IF(Dane!$E$3=1,AM1077+AY1077+BK1077,IF(Dane!$E$3=2,AS1077+BE1077+BQ1077,AU1077+BG1077+BS1077))</f>
        <v>0</v>
      </c>
      <c r="Z1077" s="87">
        <f>IF(((H1077*Dane!$C$9)-X1077)&lt;0,0,(H1077*Dane!$C$9)-X1077)</f>
        <v>0</v>
      </c>
      <c r="AA1077" s="88">
        <f>IFERROR(IF(((I1077*Dane!$C$9)-Y1077)&lt;0,0,(I1077*Dane!$C$9)-Y1077),0)</f>
        <v>0</v>
      </c>
      <c r="AB1077" s="74"/>
      <c r="AC1077" s="83">
        <f>IF(Dane!$E$3=1,AL1077,IF(Dane!$E$3=2,AR1077,AT1077))</f>
        <v>0</v>
      </c>
      <c r="AD1077" s="83">
        <f>IF(Dane!$E$3=1,AM1077,IF(Dane!$E$3=2,AS1077,AU1077))</f>
        <v>0</v>
      </c>
      <c r="AE1077" s="83">
        <f>IF(Dane!$E$3=1,AX1077,IF(Dane!$E$3=2,BD1077,BF1077))</f>
        <v>0</v>
      </c>
      <c r="AF1077" s="83">
        <f>IF(Dane!$E$3=1,AY1077,IF(Dane!$E$3=2,BE1077,BG1077))</f>
        <v>0</v>
      </c>
      <c r="AG1077" s="83">
        <f>IF(Dane!$E$3=1,BJ1077,IF(Dane!$E$3=2,BP1077,BR1077))</f>
        <v>0</v>
      </c>
      <c r="AH1077" s="83">
        <f>IF(Dane!$E$3=1,BK1077,IF(Dane!$E$3=2,BQ1077,BS1077))</f>
        <v>0</v>
      </c>
      <c r="AI1077" s="84">
        <f t="shared" si="504"/>
        <v>0</v>
      </c>
      <c r="AJ1077" s="84">
        <f t="shared" si="505"/>
        <v>0</v>
      </c>
      <c r="AK1077" s="84"/>
      <c r="AL1077" s="84">
        <f t="shared" si="491"/>
        <v>0</v>
      </c>
      <c r="AM1077" s="84">
        <f t="shared" si="506"/>
        <v>0</v>
      </c>
      <c r="AN1077" s="84">
        <f t="shared" si="507"/>
        <v>0</v>
      </c>
      <c r="AO1077" s="84">
        <f t="shared" si="492"/>
        <v>0</v>
      </c>
      <c r="AP1077" s="84">
        <f t="shared" si="493"/>
        <v>0</v>
      </c>
      <c r="AQ1077" s="84">
        <f t="shared" si="508"/>
        <v>0</v>
      </c>
      <c r="AR1077" s="84">
        <f t="shared" si="517"/>
        <v>0</v>
      </c>
      <c r="AS1077" s="84">
        <v>0</v>
      </c>
      <c r="AT1077" s="84">
        <f t="shared" si="520"/>
        <v>0</v>
      </c>
      <c r="AU1077" s="84">
        <v>0</v>
      </c>
      <c r="AV1077" s="84">
        <f t="shared" si="494"/>
        <v>0</v>
      </c>
      <c r="AW1077" s="84">
        <f t="shared" si="509"/>
        <v>0</v>
      </c>
      <c r="AX1077" s="84">
        <f t="shared" si="495"/>
        <v>0</v>
      </c>
      <c r="AY1077" s="84">
        <f t="shared" si="496"/>
        <v>0</v>
      </c>
      <c r="AZ1077" s="84">
        <f t="shared" si="510"/>
        <v>0</v>
      </c>
      <c r="BA1077" s="84">
        <f t="shared" si="497"/>
        <v>0</v>
      </c>
      <c r="BB1077" s="84">
        <f t="shared" si="498"/>
        <v>0</v>
      </c>
      <c r="BC1077" s="84">
        <f t="shared" si="511"/>
        <v>0</v>
      </c>
      <c r="BD1077" s="84">
        <f t="shared" si="518"/>
        <v>0</v>
      </c>
      <c r="BE1077" s="84">
        <v>0</v>
      </c>
      <c r="BF1077" s="84">
        <f t="shared" si="512"/>
        <v>0</v>
      </c>
      <c r="BG1077" s="84">
        <v>0</v>
      </c>
      <c r="BH1077" s="84">
        <f t="shared" si="499"/>
        <v>0</v>
      </c>
      <c r="BI1077" s="84">
        <f t="shared" si="513"/>
        <v>0</v>
      </c>
      <c r="BJ1077" s="84">
        <f t="shared" si="500"/>
        <v>0</v>
      </c>
      <c r="BK1077" s="84">
        <f t="shared" si="501"/>
        <v>0</v>
      </c>
      <c r="BL1077" s="84">
        <f t="shared" si="514"/>
        <v>0</v>
      </c>
      <c r="BM1077" s="84">
        <f t="shared" si="502"/>
        <v>0</v>
      </c>
      <c r="BN1077" s="84">
        <f t="shared" si="503"/>
        <v>0</v>
      </c>
      <c r="BO1077" s="84">
        <f t="shared" si="515"/>
        <v>0</v>
      </c>
      <c r="BP1077" s="84">
        <f t="shared" si="519"/>
        <v>0</v>
      </c>
      <c r="BQ1077" s="84">
        <v>0</v>
      </c>
      <c r="BR1077" s="84">
        <f t="shared" si="516"/>
        <v>0</v>
      </c>
      <c r="BS1077" s="84">
        <v>0</v>
      </c>
    </row>
    <row r="1078" spans="1:71" s="85" customFormat="1">
      <c r="A1078" s="69">
        <v>1069</v>
      </c>
      <c r="B1078" s="1"/>
      <c r="C1078" s="1"/>
      <c r="D1078" s="2"/>
      <c r="E1078" s="3"/>
      <c r="F1078" s="4"/>
      <c r="G1078" s="2"/>
      <c r="H1078" s="4"/>
      <c r="I1078" s="4"/>
      <c r="J1078" s="4"/>
      <c r="K1078" s="5"/>
      <c r="L1078" s="32"/>
      <c r="M1078" s="4"/>
      <c r="N1078" s="4"/>
      <c r="O1078" s="5"/>
      <c r="P1078" s="32"/>
      <c r="Q1078" s="4"/>
      <c r="R1078" s="4"/>
      <c r="S1078" s="47"/>
      <c r="T1078" s="32"/>
      <c r="U1078" s="4"/>
      <c r="V1078" s="4"/>
      <c r="W1078" s="47"/>
      <c r="X1078" s="86">
        <f>IF(Dane!$E$3=1,AL1078+AX1078+BJ1078,IF(Dane!$E$3=2,AR1078+BD1078+BP1078,AT1078+BF1078+BR1078))</f>
        <v>0</v>
      </c>
      <c r="Y1078" s="87">
        <f>IF(Dane!$E$3=1,AM1078+AY1078+BK1078,IF(Dane!$E$3=2,AS1078+BE1078+BQ1078,AU1078+BG1078+BS1078))</f>
        <v>0</v>
      </c>
      <c r="Z1078" s="87">
        <f>IF(((H1078*Dane!$C$9)-X1078)&lt;0,0,(H1078*Dane!$C$9)-X1078)</f>
        <v>0</v>
      </c>
      <c r="AA1078" s="88">
        <f>IFERROR(IF(((I1078*Dane!$C$9)-Y1078)&lt;0,0,(I1078*Dane!$C$9)-Y1078),0)</f>
        <v>0</v>
      </c>
      <c r="AB1078" s="74"/>
      <c r="AC1078" s="83">
        <f>IF(Dane!$E$3=1,AL1078,IF(Dane!$E$3=2,AR1078,AT1078))</f>
        <v>0</v>
      </c>
      <c r="AD1078" s="83">
        <f>IF(Dane!$E$3=1,AM1078,IF(Dane!$E$3=2,AS1078,AU1078))</f>
        <v>0</v>
      </c>
      <c r="AE1078" s="83">
        <f>IF(Dane!$E$3=1,AX1078,IF(Dane!$E$3=2,BD1078,BF1078))</f>
        <v>0</v>
      </c>
      <c r="AF1078" s="83">
        <f>IF(Dane!$E$3=1,AY1078,IF(Dane!$E$3=2,BE1078,BG1078))</f>
        <v>0</v>
      </c>
      <c r="AG1078" s="83">
        <f>IF(Dane!$E$3=1,BJ1078,IF(Dane!$E$3=2,BP1078,BR1078))</f>
        <v>0</v>
      </c>
      <c r="AH1078" s="83">
        <f>IF(Dane!$E$3=1,BK1078,IF(Dane!$E$3=2,BQ1078,BS1078))</f>
        <v>0</v>
      </c>
      <c r="AI1078" s="84">
        <f t="shared" si="504"/>
        <v>0</v>
      </c>
      <c r="AJ1078" s="84">
        <f t="shared" si="505"/>
        <v>0</v>
      </c>
      <c r="AK1078" s="84"/>
      <c r="AL1078" s="84">
        <f t="shared" si="491"/>
        <v>0</v>
      </c>
      <c r="AM1078" s="84">
        <f t="shared" si="506"/>
        <v>0</v>
      </c>
      <c r="AN1078" s="84">
        <f t="shared" si="507"/>
        <v>0</v>
      </c>
      <c r="AO1078" s="84">
        <f t="shared" si="492"/>
        <v>0</v>
      </c>
      <c r="AP1078" s="84">
        <f t="shared" si="493"/>
        <v>0</v>
      </c>
      <c r="AQ1078" s="84">
        <f t="shared" si="508"/>
        <v>0</v>
      </c>
      <c r="AR1078" s="84">
        <f t="shared" si="517"/>
        <v>0</v>
      </c>
      <c r="AS1078" s="84">
        <v>0</v>
      </c>
      <c r="AT1078" s="84">
        <f t="shared" si="520"/>
        <v>0</v>
      </c>
      <c r="AU1078" s="84">
        <v>0</v>
      </c>
      <c r="AV1078" s="84">
        <f t="shared" si="494"/>
        <v>0</v>
      </c>
      <c r="AW1078" s="84">
        <f t="shared" si="509"/>
        <v>0</v>
      </c>
      <c r="AX1078" s="84">
        <f t="shared" si="495"/>
        <v>0</v>
      </c>
      <c r="AY1078" s="84">
        <f t="shared" si="496"/>
        <v>0</v>
      </c>
      <c r="AZ1078" s="84">
        <f t="shared" si="510"/>
        <v>0</v>
      </c>
      <c r="BA1078" s="84">
        <f t="shared" si="497"/>
        <v>0</v>
      </c>
      <c r="BB1078" s="84">
        <f t="shared" si="498"/>
        <v>0</v>
      </c>
      <c r="BC1078" s="84">
        <f t="shared" si="511"/>
        <v>0</v>
      </c>
      <c r="BD1078" s="84">
        <f t="shared" si="518"/>
        <v>0</v>
      </c>
      <c r="BE1078" s="84">
        <v>0</v>
      </c>
      <c r="BF1078" s="84">
        <f t="shared" si="512"/>
        <v>0</v>
      </c>
      <c r="BG1078" s="84">
        <v>0</v>
      </c>
      <c r="BH1078" s="84">
        <f t="shared" si="499"/>
        <v>0</v>
      </c>
      <c r="BI1078" s="84">
        <f t="shared" si="513"/>
        <v>0</v>
      </c>
      <c r="BJ1078" s="84">
        <f t="shared" si="500"/>
        <v>0</v>
      </c>
      <c r="BK1078" s="84">
        <f t="shared" si="501"/>
        <v>0</v>
      </c>
      <c r="BL1078" s="84">
        <f t="shared" si="514"/>
        <v>0</v>
      </c>
      <c r="BM1078" s="84">
        <f t="shared" si="502"/>
        <v>0</v>
      </c>
      <c r="BN1078" s="84">
        <f t="shared" si="503"/>
        <v>0</v>
      </c>
      <c r="BO1078" s="84">
        <f t="shared" si="515"/>
        <v>0</v>
      </c>
      <c r="BP1078" s="84">
        <f t="shared" si="519"/>
        <v>0</v>
      </c>
      <c r="BQ1078" s="84">
        <v>0</v>
      </c>
      <c r="BR1078" s="84">
        <f t="shared" si="516"/>
        <v>0</v>
      </c>
      <c r="BS1078" s="84">
        <v>0</v>
      </c>
    </row>
    <row r="1079" spans="1:71" s="85" customFormat="1">
      <c r="A1079" s="69">
        <v>1070</v>
      </c>
      <c r="B1079" s="1"/>
      <c r="C1079" s="1"/>
      <c r="D1079" s="2"/>
      <c r="E1079" s="3"/>
      <c r="F1079" s="4"/>
      <c r="G1079" s="2"/>
      <c r="H1079" s="4"/>
      <c r="I1079" s="4"/>
      <c r="J1079" s="4"/>
      <c r="K1079" s="5"/>
      <c r="L1079" s="32"/>
      <c r="M1079" s="4"/>
      <c r="N1079" s="4"/>
      <c r="O1079" s="5"/>
      <c r="P1079" s="32"/>
      <c r="Q1079" s="4"/>
      <c r="R1079" s="4"/>
      <c r="S1079" s="47"/>
      <c r="T1079" s="32"/>
      <c r="U1079" s="4"/>
      <c r="V1079" s="4"/>
      <c r="W1079" s="47"/>
      <c r="X1079" s="86">
        <f>IF(Dane!$E$3=1,AL1079+AX1079+BJ1079,IF(Dane!$E$3=2,AR1079+BD1079+BP1079,AT1079+BF1079+BR1079))</f>
        <v>0</v>
      </c>
      <c r="Y1079" s="87">
        <f>IF(Dane!$E$3=1,AM1079+AY1079+BK1079,IF(Dane!$E$3=2,AS1079+BE1079+BQ1079,AU1079+BG1079+BS1079))</f>
        <v>0</v>
      </c>
      <c r="Z1079" s="87">
        <f>IF(((H1079*Dane!$C$9)-X1079)&lt;0,0,(H1079*Dane!$C$9)-X1079)</f>
        <v>0</v>
      </c>
      <c r="AA1079" s="88">
        <f>IFERROR(IF(((I1079*Dane!$C$9)-Y1079)&lt;0,0,(I1079*Dane!$C$9)-Y1079),0)</f>
        <v>0</v>
      </c>
      <c r="AB1079" s="74"/>
      <c r="AC1079" s="83">
        <f>IF(Dane!$E$3=1,AL1079,IF(Dane!$E$3=2,AR1079,AT1079))</f>
        <v>0</v>
      </c>
      <c r="AD1079" s="83">
        <f>IF(Dane!$E$3=1,AM1079,IF(Dane!$E$3=2,AS1079,AU1079))</f>
        <v>0</v>
      </c>
      <c r="AE1079" s="83">
        <f>IF(Dane!$E$3=1,AX1079,IF(Dane!$E$3=2,BD1079,BF1079))</f>
        <v>0</v>
      </c>
      <c r="AF1079" s="83">
        <f>IF(Dane!$E$3=1,AY1079,IF(Dane!$E$3=2,BE1079,BG1079))</f>
        <v>0</v>
      </c>
      <c r="AG1079" s="83">
        <f>IF(Dane!$E$3=1,BJ1079,IF(Dane!$E$3=2,BP1079,BR1079))</f>
        <v>0</v>
      </c>
      <c r="AH1079" s="83">
        <f>IF(Dane!$E$3=1,BK1079,IF(Dane!$E$3=2,BQ1079,BS1079))</f>
        <v>0</v>
      </c>
      <c r="AI1079" s="84">
        <f t="shared" si="504"/>
        <v>0</v>
      </c>
      <c r="AJ1079" s="84">
        <f t="shared" si="505"/>
        <v>0</v>
      </c>
      <c r="AK1079" s="84"/>
      <c r="AL1079" s="84">
        <f t="shared" si="491"/>
        <v>0</v>
      </c>
      <c r="AM1079" s="84">
        <f t="shared" si="506"/>
        <v>0</v>
      </c>
      <c r="AN1079" s="84">
        <f t="shared" si="507"/>
        <v>0</v>
      </c>
      <c r="AO1079" s="84">
        <f t="shared" si="492"/>
        <v>0</v>
      </c>
      <c r="AP1079" s="84">
        <f t="shared" si="493"/>
        <v>0</v>
      </c>
      <c r="AQ1079" s="84">
        <f t="shared" si="508"/>
        <v>0</v>
      </c>
      <c r="AR1079" s="84">
        <f t="shared" si="517"/>
        <v>0</v>
      </c>
      <c r="AS1079" s="84">
        <v>0</v>
      </c>
      <c r="AT1079" s="84">
        <f t="shared" si="520"/>
        <v>0</v>
      </c>
      <c r="AU1079" s="84">
        <v>0</v>
      </c>
      <c r="AV1079" s="84">
        <f t="shared" si="494"/>
        <v>0</v>
      </c>
      <c r="AW1079" s="84">
        <f t="shared" si="509"/>
        <v>0</v>
      </c>
      <c r="AX1079" s="84">
        <f t="shared" si="495"/>
        <v>0</v>
      </c>
      <c r="AY1079" s="84">
        <f t="shared" si="496"/>
        <v>0</v>
      </c>
      <c r="AZ1079" s="84">
        <f t="shared" si="510"/>
        <v>0</v>
      </c>
      <c r="BA1079" s="84">
        <f t="shared" si="497"/>
        <v>0</v>
      </c>
      <c r="BB1079" s="84">
        <f t="shared" si="498"/>
        <v>0</v>
      </c>
      <c r="BC1079" s="84">
        <f t="shared" si="511"/>
        <v>0</v>
      </c>
      <c r="BD1079" s="84">
        <f t="shared" si="518"/>
        <v>0</v>
      </c>
      <c r="BE1079" s="84">
        <v>0</v>
      </c>
      <c r="BF1079" s="84">
        <f t="shared" si="512"/>
        <v>0</v>
      </c>
      <c r="BG1079" s="84">
        <v>0</v>
      </c>
      <c r="BH1079" s="84">
        <f t="shared" si="499"/>
        <v>0</v>
      </c>
      <c r="BI1079" s="84">
        <f t="shared" si="513"/>
        <v>0</v>
      </c>
      <c r="BJ1079" s="84">
        <f t="shared" si="500"/>
        <v>0</v>
      </c>
      <c r="BK1079" s="84">
        <f t="shared" si="501"/>
        <v>0</v>
      </c>
      <c r="BL1079" s="84">
        <f t="shared" si="514"/>
        <v>0</v>
      </c>
      <c r="BM1079" s="84">
        <f t="shared" si="502"/>
        <v>0</v>
      </c>
      <c r="BN1079" s="84">
        <f t="shared" si="503"/>
        <v>0</v>
      </c>
      <c r="BO1079" s="84">
        <f t="shared" si="515"/>
        <v>0</v>
      </c>
      <c r="BP1079" s="84">
        <f t="shared" si="519"/>
        <v>0</v>
      </c>
      <c r="BQ1079" s="84">
        <v>0</v>
      </c>
      <c r="BR1079" s="84">
        <f t="shared" si="516"/>
        <v>0</v>
      </c>
      <c r="BS1079" s="84">
        <v>0</v>
      </c>
    </row>
    <row r="1080" spans="1:71" s="85" customFormat="1">
      <c r="A1080" s="69">
        <v>1071</v>
      </c>
      <c r="B1080" s="1"/>
      <c r="C1080" s="1"/>
      <c r="D1080" s="2"/>
      <c r="E1080" s="3"/>
      <c r="F1080" s="4"/>
      <c r="G1080" s="2"/>
      <c r="H1080" s="4"/>
      <c r="I1080" s="4"/>
      <c r="J1080" s="4"/>
      <c r="K1080" s="5"/>
      <c r="L1080" s="32"/>
      <c r="M1080" s="4"/>
      <c r="N1080" s="4"/>
      <c r="O1080" s="5"/>
      <c r="P1080" s="32"/>
      <c r="Q1080" s="4"/>
      <c r="R1080" s="4"/>
      <c r="S1080" s="47"/>
      <c r="T1080" s="32"/>
      <c r="U1080" s="4"/>
      <c r="V1080" s="4"/>
      <c r="W1080" s="47"/>
      <c r="X1080" s="86">
        <f>IF(Dane!$E$3=1,AL1080+AX1080+BJ1080,IF(Dane!$E$3=2,AR1080+BD1080+BP1080,AT1080+BF1080+BR1080))</f>
        <v>0</v>
      </c>
      <c r="Y1080" s="87">
        <f>IF(Dane!$E$3=1,AM1080+AY1080+BK1080,IF(Dane!$E$3=2,AS1080+BE1080+BQ1080,AU1080+BG1080+BS1080))</f>
        <v>0</v>
      </c>
      <c r="Z1080" s="87">
        <f>IF(((H1080*Dane!$C$9)-X1080)&lt;0,0,(H1080*Dane!$C$9)-X1080)</f>
        <v>0</v>
      </c>
      <c r="AA1080" s="88">
        <f>IFERROR(IF(((I1080*Dane!$C$9)-Y1080)&lt;0,0,(I1080*Dane!$C$9)-Y1080),0)</f>
        <v>0</v>
      </c>
      <c r="AB1080" s="74"/>
      <c r="AC1080" s="83">
        <f>IF(Dane!$E$3=1,AL1080,IF(Dane!$E$3=2,AR1080,AT1080))</f>
        <v>0</v>
      </c>
      <c r="AD1080" s="83">
        <f>IF(Dane!$E$3=1,AM1080,IF(Dane!$E$3=2,AS1080,AU1080))</f>
        <v>0</v>
      </c>
      <c r="AE1080" s="83">
        <f>IF(Dane!$E$3=1,AX1080,IF(Dane!$E$3=2,BD1080,BF1080))</f>
        <v>0</v>
      </c>
      <c r="AF1080" s="83">
        <f>IF(Dane!$E$3=1,AY1080,IF(Dane!$E$3=2,BE1080,BG1080))</f>
        <v>0</v>
      </c>
      <c r="AG1080" s="83">
        <f>IF(Dane!$E$3=1,BJ1080,IF(Dane!$E$3=2,BP1080,BR1080))</f>
        <v>0</v>
      </c>
      <c r="AH1080" s="83">
        <f>IF(Dane!$E$3=1,BK1080,IF(Dane!$E$3=2,BQ1080,BS1080))</f>
        <v>0</v>
      </c>
      <c r="AI1080" s="84">
        <f t="shared" si="504"/>
        <v>0</v>
      </c>
      <c r="AJ1080" s="84">
        <f t="shared" si="505"/>
        <v>0</v>
      </c>
      <c r="AK1080" s="84"/>
      <c r="AL1080" s="84">
        <f t="shared" si="491"/>
        <v>0</v>
      </c>
      <c r="AM1080" s="84">
        <f t="shared" si="506"/>
        <v>0</v>
      </c>
      <c r="AN1080" s="84">
        <f t="shared" si="507"/>
        <v>0</v>
      </c>
      <c r="AO1080" s="84">
        <f t="shared" si="492"/>
        <v>0</v>
      </c>
      <c r="AP1080" s="84">
        <f t="shared" si="493"/>
        <v>0</v>
      </c>
      <c r="AQ1080" s="84">
        <f t="shared" si="508"/>
        <v>0</v>
      </c>
      <c r="AR1080" s="84">
        <f t="shared" si="517"/>
        <v>0</v>
      </c>
      <c r="AS1080" s="84">
        <v>0</v>
      </c>
      <c r="AT1080" s="84">
        <f t="shared" si="520"/>
        <v>0</v>
      </c>
      <c r="AU1080" s="84">
        <v>0</v>
      </c>
      <c r="AV1080" s="84">
        <f t="shared" si="494"/>
        <v>0</v>
      </c>
      <c r="AW1080" s="84">
        <f t="shared" si="509"/>
        <v>0</v>
      </c>
      <c r="AX1080" s="84">
        <f t="shared" si="495"/>
        <v>0</v>
      </c>
      <c r="AY1080" s="84">
        <f t="shared" si="496"/>
        <v>0</v>
      </c>
      <c r="AZ1080" s="84">
        <f t="shared" si="510"/>
        <v>0</v>
      </c>
      <c r="BA1080" s="84">
        <f t="shared" si="497"/>
        <v>0</v>
      </c>
      <c r="BB1080" s="84">
        <f t="shared" si="498"/>
        <v>0</v>
      </c>
      <c r="BC1080" s="84">
        <f t="shared" si="511"/>
        <v>0</v>
      </c>
      <c r="BD1080" s="84">
        <f t="shared" si="518"/>
        <v>0</v>
      </c>
      <c r="BE1080" s="84">
        <v>0</v>
      </c>
      <c r="BF1080" s="84">
        <f t="shared" si="512"/>
        <v>0</v>
      </c>
      <c r="BG1080" s="84">
        <v>0</v>
      </c>
      <c r="BH1080" s="84">
        <f t="shared" si="499"/>
        <v>0</v>
      </c>
      <c r="BI1080" s="84">
        <f t="shared" si="513"/>
        <v>0</v>
      </c>
      <c r="BJ1080" s="84">
        <f t="shared" si="500"/>
        <v>0</v>
      </c>
      <c r="BK1080" s="84">
        <f t="shared" si="501"/>
        <v>0</v>
      </c>
      <c r="BL1080" s="84">
        <f t="shared" si="514"/>
        <v>0</v>
      </c>
      <c r="BM1080" s="84">
        <f t="shared" si="502"/>
        <v>0</v>
      </c>
      <c r="BN1080" s="84">
        <f t="shared" si="503"/>
        <v>0</v>
      </c>
      <c r="BO1080" s="84">
        <f t="shared" si="515"/>
        <v>0</v>
      </c>
      <c r="BP1080" s="84">
        <f t="shared" si="519"/>
        <v>0</v>
      </c>
      <c r="BQ1080" s="84">
        <v>0</v>
      </c>
      <c r="BR1080" s="84">
        <f t="shared" si="516"/>
        <v>0</v>
      </c>
      <c r="BS1080" s="84">
        <v>0</v>
      </c>
    </row>
    <row r="1081" spans="1:71" s="85" customFormat="1">
      <c r="A1081" s="69">
        <v>1072</v>
      </c>
      <c r="B1081" s="1"/>
      <c r="C1081" s="1"/>
      <c r="D1081" s="2"/>
      <c r="E1081" s="3"/>
      <c r="F1081" s="4"/>
      <c r="G1081" s="2"/>
      <c r="H1081" s="4"/>
      <c r="I1081" s="4"/>
      <c r="J1081" s="4"/>
      <c r="K1081" s="5"/>
      <c r="L1081" s="32"/>
      <c r="M1081" s="4"/>
      <c r="N1081" s="4"/>
      <c r="O1081" s="5"/>
      <c r="P1081" s="32"/>
      <c r="Q1081" s="4"/>
      <c r="R1081" s="4"/>
      <c r="S1081" s="47"/>
      <c r="T1081" s="32"/>
      <c r="U1081" s="4"/>
      <c r="V1081" s="4"/>
      <c r="W1081" s="47"/>
      <c r="X1081" s="86">
        <f>IF(Dane!$E$3=1,AL1081+AX1081+BJ1081,IF(Dane!$E$3=2,AR1081+BD1081+BP1081,AT1081+BF1081+BR1081))</f>
        <v>0</v>
      </c>
      <c r="Y1081" s="87">
        <f>IF(Dane!$E$3=1,AM1081+AY1081+BK1081,IF(Dane!$E$3=2,AS1081+BE1081+BQ1081,AU1081+BG1081+BS1081))</f>
        <v>0</v>
      </c>
      <c r="Z1081" s="87">
        <f>IF(((H1081*Dane!$C$9)-X1081)&lt;0,0,(H1081*Dane!$C$9)-X1081)</f>
        <v>0</v>
      </c>
      <c r="AA1081" s="88">
        <f>IFERROR(IF(((I1081*Dane!$C$9)-Y1081)&lt;0,0,(I1081*Dane!$C$9)-Y1081),0)</f>
        <v>0</v>
      </c>
      <c r="AB1081" s="74"/>
      <c r="AC1081" s="83">
        <f>IF(Dane!$E$3=1,AL1081,IF(Dane!$E$3=2,AR1081,AT1081))</f>
        <v>0</v>
      </c>
      <c r="AD1081" s="83">
        <f>IF(Dane!$E$3=1,AM1081,IF(Dane!$E$3=2,AS1081,AU1081))</f>
        <v>0</v>
      </c>
      <c r="AE1081" s="83">
        <f>IF(Dane!$E$3=1,AX1081,IF(Dane!$E$3=2,BD1081,BF1081))</f>
        <v>0</v>
      </c>
      <c r="AF1081" s="83">
        <f>IF(Dane!$E$3=1,AY1081,IF(Dane!$E$3=2,BE1081,BG1081))</f>
        <v>0</v>
      </c>
      <c r="AG1081" s="83">
        <f>IF(Dane!$E$3=1,BJ1081,IF(Dane!$E$3=2,BP1081,BR1081))</f>
        <v>0</v>
      </c>
      <c r="AH1081" s="83">
        <f>IF(Dane!$E$3=1,BK1081,IF(Dane!$E$3=2,BQ1081,BS1081))</f>
        <v>0</v>
      </c>
      <c r="AI1081" s="84">
        <f t="shared" si="504"/>
        <v>0</v>
      </c>
      <c r="AJ1081" s="84">
        <f t="shared" si="505"/>
        <v>0</v>
      </c>
      <c r="AK1081" s="84"/>
      <c r="AL1081" s="84">
        <f t="shared" si="491"/>
        <v>0</v>
      </c>
      <c r="AM1081" s="84">
        <f t="shared" si="506"/>
        <v>0</v>
      </c>
      <c r="AN1081" s="84">
        <f t="shared" si="507"/>
        <v>0</v>
      </c>
      <c r="AO1081" s="84">
        <f t="shared" si="492"/>
        <v>0</v>
      </c>
      <c r="AP1081" s="84">
        <f t="shared" si="493"/>
        <v>0</v>
      </c>
      <c r="AQ1081" s="84">
        <f t="shared" si="508"/>
        <v>0</v>
      </c>
      <c r="AR1081" s="84">
        <f t="shared" si="517"/>
        <v>0</v>
      </c>
      <c r="AS1081" s="84">
        <v>0</v>
      </c>
      <c r="AT1081" s="84">
        <f t="shared" si="520"/>
        <v>0</v>
      </c>
      <c r="AU1081" s="84">
        <v>0</v>
      </c>
      <c r="AV1081" s="84">
        <f t="shared" si="494"/>
        <v>0</v>
      </c>
      <c r="AW1081" s="84">
        <f t="shared" si="509"/>
        <v>0</v>
      </c>
      <c r="AX1081" s="84">
        <f t="shared" si="495"/>
        <v>0</v>
      </c>
      <c r="AY1081" s="84">
        <f t="shared" si="496"/>
        <v>0</v>
      </c>
      <c r="AZ1081" s="84">
        <f t="shared" si="510"/>
        <v>0</v>
      </c>
      <c r="BA1081" s="84">
        <f t="shared" si="497"/>
        <v>0</v>
      </c>
      <c r="BB1081" s="84">
        <f t="shared" si="498"/>
        <v>0</v>
      </c>
      <c r="BC1081" s="84">
        <f t="shared" si="511"/>
        <v>0</v>
      </c>
      <c r="BD1081" s="84">
        <f t="shared" si="518"/>
        <v>0</v>
      </c>
      <c r="BE1081" s="84">
        <v>0</v>
      </c>
      <c r="BF1081" s="84">
        <f t="shared" si="512"/>
        <v>0</v>
      </c>
      <c r="BG1081" s="84">
        <v>0</v>
      </c>
      <c r="BH1081" s="84">
        <f t="shared" si="499"/>
        <v>0</v>
      </c>
      <c r="BI1081" s="84">
        <f t="shared" si="513"/>
        <v>0</v>
      </c>
      <c r="BJ1081" s="84">
        <f t="shared" si="500"/>
        <v>0</v>
      </c>
      <c r="BK1081" s="84">
        <f t="shared" si="501"/>
        <v>0</v>
      </c>
      <c r="BL1081" s="84">
        <f t="shared" si="514"/>
        <v>0</v>
      </c>
      <c r="BM1081" s="84">
        <f t="shared" si="502"/>
        <v>0</v>
      </c>
      <c r="BN1081" s="84">
        <f t="shared" si="503"/>
        <v>0</v>
      </c>
      <c r="BO1081" s="84">
        <f t="shared" si="515"/>
        <v>0</v>
      </c>
      <c r="BP1081" s="84">
        <f t="shared" si="519"/>
        <v>0</v>
      </c>
      <c r="BQ1081" s="84">
        <v>0</v>
      </c>
      <c r="BR1081" s="84">
        <f t="shared" si="516"/>
        <v>0</v>
      </c>
      <c r="BS1081" s="84">
        <v>0</v>
      </c>
    </row>
    <row r="1082" spans="1:71" s="85" customFormat="1">
      <c r="A1082" s="69">
        <v>1073</v>
      </c>
      <c r="B1082" s="1"/>
      <c r="C1082" s="1"/>
      <c r="D1082" s="2"/>
      <c r="E1082" s="3"/>
      <c r="F1082" s="4"/>
      <c r="G1082" s="2"/>
      <c r="H1082" s="4"/>
      <c r="I1082" s="4"/>
      <c r="J1082" s="4"/>
      <c r="K1082" s="5"/>
      <c r="L1082" s="32"/>
      <c r="M1082" s="4"/>
      <c r="N1082" s="4"/>
      <c r="O1082" s="5"/>
      <c r="P1082" s="32"/>
      <c r="Q1082" s="4"/>
      <c r="R1082" s="4"/>
      <c r="S1082" s="47"/>
      <c r="T1082" s="32"/>
      <c r="U1082" s="4"/>
      <c r="V1082" s="4"/>
      <c r="W1082" s="47"/>
      <c r="X1082" s="86">
        <f>IF(Dane!$E$3=1,AL1082+AX1082+BJ1082,IF(Dane!$E$3=2,AR1082+BD1082+BP1082,AT1082+BF1082+BR1082))</f>
        <v>0</v>
      </c>
      <c r="Y1082" s="87">
        <f>IF(Dane!$E$3=1,AM1082+AY1082+BK1082,IF(Dane!$E$3=2,AS1082+BE1082+BQ1082,AU1082+BG1082+BS1082))</f>
        <v>0</v>
      </c>
      <c r="Z1082" s="87">
        <f>IF(((H1082*Dane!$C$9)-X1082)&lt;0,0,(H1082*Dane!$C$9)-X1082)</f>
        <v>0</v>
      </c>
      <c r="AA1082" s="88">
        <f>IFERROR(IF(((I1082*Dane!$C$9)-Y1082)&lt;0,0,(I1082*Dane!$C$9)-Y1082),0)</f>
        <v>0</v>
      </c>
      <c r="AB1082" s="74"/>
      <c r="AC1082" s="83">
        <f>IF(Dane!$E$3=1,AL1082,IF(Dane!$E$3=2,AR1082,AT1082))</f>
        <v>0</v>
      </c>
      <c r="AD1082" s="83">
        <f>IF(Dane!$E$3=1,AM1082,IF(Dane!$E$3=2,AS1082,AU1082))</f>
        <v>0</v>
      </c>
      <c r="AE1082" s="83">
        <f>IF(Dane!$E$3=1,AX1082,IF(Dane!$E$3=2,BD1082,BF1082))</f>
        <v>0</v>
      </c>
      <c r="AF1082" s="83">
        <f>IF(Dane!$E$3=1,AY1082,IF(Dane!$E$3=2,BE1082,BG1082))</f>
        <v>0</v>
      </c>
      <c r="AG1082" s="83">
        <f>IF(Dane!$E$3=1,BJ1082,IF(Dane!$E$3=2,BP1082,BR1082))</f>
        <v>0</v>
      </c>
      <c r="AH1082" s="83">
        <f>IF(Dane!$E$3=1,BK1082,IF(Dane!$E$3=2,BQ1082,BS1082))</f>
        <v>0</v>
      </c>
      <c r="AI1082" s="84">
        <f t="shared" si="504"/>
        <v>0</v>
      </c>
      <c r="AJ1082" s="84">
        <f t="shared" si="505"/>
        <v>0</v>
      </c>
      <c r="AK1082" s="84"/>
      <c r="AL1082" s="84">
        <f t="shared" si="491"/>
        <v>0</v>
      </c>
      <c r="AM1082" s="84">
        <f t="shared" si="506"/>
        <v>0</v>
      </c>
      <c r="AN1082" s="84">
        <f t="shared" si="507"/>
        <v>0</v>
      </c>
      <c r="AO1082" s="84">
        <f t="shared" si="492"/>
        <v>0</v>
      </c>
      <c r="AP1082" s="84">
        <f t="shared" si="493"/>
        <v>0</v>
      </c>
      <c r="AQ1082" s="84">
        <f t="shared" si="508"/>
        <v>0</v>
      </c>
      <c r="AR1082" s="84">
        <f t="shared" si="517"/>
        <v>0</v>
      </c>
      <c r="AS1082" s="84">
        <v>0</v>
      </c>
      <c r="AT1082" s="84">
        <f t="shared" si="520"/>
        <v>0</v>
      </c>
      <c r="AU1082" s="84">
        <v>0</v>
      </c>
      <c r="AV1082" s="84">
        <f t="shared" si="494"/>
        <v>0</v>
      </c>
      <c r="AW1082" s="84">
        <f t="shared" si="509"/>
        <v>0</v>
      </c>
      <c r="AX1082" s="84">
        <f t="shared" si="495"/>
        <v>0</v>
      </c>
      <c r="AY1082" s="84">
        <f t="shared" si="496"/>
        <v>0</v>
      </c>
      <c r="AZ1082" s="84">
        <f t="shared" si="510"/>
        <v>0</v>
      </c>
      <c r="BA1082" s="84">
        <f t="shared" si="497"/>
        <v>0</v>
      </c>
      <c r="BB1082" s="84">
        <f t="shared" si="498"/>
        <v>0</v>
      </c>
      <c r="BC1082" s="84">
        <f t="shared" si="511"/>
        <v>0</v>
      </c>
      <c r="BD1082" s="84">
        <f t="shared" si="518"/>
        <v>0</v>
      </c>
      <c r="BE1082" s="84">
        <v>0</v>
      </c>
      <c r="BF1082" s="84">
        <f t="shared" si="512"/>
        <v>0</v>
      </c>
      <c r="BG1082" s="84">
        <v>0</v>
      </c>
      <c r="BH1082" s="84">
        <f t="shared" si="499"/>
        <v>0</v>
      </c>
      <c r="BI1082" s="84">
        <f t="shared" si="513"/>
        <v>0</v>
      </c>
      <c r="BJ1082" s="84">
        <f t="shared" si="500"/>
        <v>0</v>
      </c>
      <c r="BK1082" s="84">
        <f t="shared" si="501"/>
        <v>0</v>
      </c>
      <c r="BL1082" s="84">
        <f t="shared" si="514"/>
        <v>0</v>
      </c>
      <c r="BM1082" s="84">
        <f t="shared" si="502"/>
        <v>0</v>
      </c>
      <c r="BN1082" s="84">
        <f t="shared" si="503"/>
        <v>0</v>
      </c>
      <c r="BO1082" s="84">
        <f t="shared" si="515"/>
        <v>0</v>
      </c>
      <c r="BP1082" s="84">
        <f t="shared" si="519"/>
        <v>0</v>
      </c>
      <c r="BQ1082" s="84">
        <v>0</v>
      </c>
      <c r="BR1082" s="84">
        <f t="shared" si="516"/>
        <v>0</v>
      </c>
      <c r="BS1082" s="84">
        <v>0</v>
      </c>
    </row>
    <row r="1083" spans="1:71" s="85" customFormat="1">
      <c r="A1083" s="69">
        <v>1074</v>
      </c>
      <c r="B1083" s="1"/>
      <c r="C1083" s="1"/>
      <c r="D1083" s="2"/>
      <c r="E1083" s="3"/>
      <c r="F1083" s="4"/>
      <c r="G1083" s="2"/>
      <c r="H1083" s="4"/>
      <c r="I1083" s="4"/>
      <c r="J1083" s="4"/>
      <c r="K1083" s="5"/>
      <c r="L1083" s="32"/>
      <c r="M1083" s="4"/>
      <c r="N1083" s="4"/>
      <c r="O1083" s="5"/>
      <c r="P1083" s="32"/>
      <c r="Q1083" s="4"/>
      <c r="R1083" s="4"/>
      <c r="S1083" s="47"/>
      <c r="T1083" s="32"/>
      <c r="U1083" s="4"/>
      <c r="V1083" s="4"/>
      <c r="W1083" s="47"/>
      <c r="X1083" s="86">
        <f>IF(Dane!$E$3=1,AL1083+AX1083+BJ1083,IF(Dane!$E$3=2,AR1083+BD1083+BP1083,AT1083+BF1083+BR1083))</f>
        <v>0</v>
      </c>
      <c r="Y1083" s="87">
        <f>IF(Dane!$E$3=1,AM1083+AY1083+BK1083,IF(Dane!$E$3=2,AS1083+BE1083+BQ1083,AU1083+BG1083+BS1083))</f>
        <v>0</v>
      </c>
      <c r="Z1083" s="87">
        <f>IF(((H1083*Dane!$C$9)-X1083)&lt;0,0,(H1083*Dane!$C$9)-X1083)</f>
        <v>0</v>
      </c>
      <c r="AA1083" s="88">
        <f>IFERROR(IF(((I1083*Dane!$C$9)-Y1083)&lt;0,0,(I1083*Dane!$C$9)-Y1083),0)</f>
        <v>0</v>
      </c>
      <c r="AB1083" s="74"/>
      <c r="AC1083" s="83">
        <f>IF(Dane!$E$3=1,AL1083,IF(Dane!$E$3=2,AR1083,AT1083))</f>
        <v>0</v>
      </c>
      <c r="AD1083" s="83">
        <f>IF(Dane!$E$3=1,AM1083,IF(Dane!$E$3=2,AS1083,AU1083))</f>
        <v>0</v>
      </c>
      <c r="AE1083" s="83">
        <f>IF(Dane!$E$3=1,AX1083,IF(Dane!$E$3=2,BD1083,BF1083))</f>
        <v>0</v>
      </c>
      <c r="AF1083" s="83">
        <f>IF(Dane!$E$3=1,AY1083,IF(Dane!$E$3=2,BE1083,BG1083))</f>
        <v>0</v>
      </c>
      <c r="AG1083" s="83">
        <f>IF(Dane!$E$3=1,BJ1083,IF(Dane!$E$3=2,BP1083,BR1083))</f>
        <v>0</v>
      </c>
      <c r="AH1083" s="83">
        <f>IF(Dane!$E$3=1,BK1083,IF(Dane!$E$3=2,BQ1083,BS1083))</f>
        <v>0</v>
      </c>
      <c r="AI1083" s="84">
        <f t="shared" si="504"/>
        <v>0</v>
      </c>
      <c r="AJ1083" s="84">
        <f t="shared" si="505"/>
        <v>0</v>
      </c>
      <c r="AK1083" s="84"/>
      <c r="AL1083" s="84">
        <f t="shared" si="491"/>
        <v>0</v>
      </c>
      <c r="AM1083" s="84">
        <f t="shared" si="506"/>
        <v>0</v>
      </c>
      <c r="AN1083" s="84">
        <f t="shared" si="507"/>
        <v>0</v>
      </c>
      <c r="AO1083" s="84">
        <f t="shared" si="492"/>
        <v>0</v>
      </c>
      <c r="AP1083" s="84">
        <f t="shared" si="493"/>
        <v>0</v>
      </c>
      <c r="AQ1083" s="84">
        <f t="shared" si="508"/>
        <v>0</v>
      </c>
      <c r="AR1083" s="84">
        <f t="shared" si="517"/>
        <v>0</v>
      </c>
      <c r="AS1083" s="84">
        <v>0</v>
      </c>
      <c r="AT1083" s="84">
        <f t="shared" si="520"/>
        <v>0</v>
      </c>
      <c r="AU1083" s="84">
        <v>0</v>
      </c>
      <c r="AV1083" s="84">
        <f t="shared" si="494"/>
        <v>0</v>
      </c>
      <c r="AW1083" s="84">
        <f t="shared" si="509"/>
        <v>0</v>
      </c>
      <c r="AX1083" s="84">
        <f t="shared" si="495"/>
        <v>0</v>
      </c>
      <c r="AY1083" s="84">
        <f t="shared" si="496"/>
        <v>0</v>
      </c>
      <c r="AZ1083" s="84">
        <f t="shared" si="510"/>
        <v>0</v>
      </c>
      <c r="BA1083" s="84">
        <f t="shared" si="497"/>
        <v>0</v>
      </c>
      <c r="BB1083" s="84">
        <f t="shared" si="498"/>
        <v>0</v>
      </c>
      <c r="BC1083" s="84">
        <f t="shared" si="511"/>
        <v>0</v>
      </c>
      <c r="BD1083" s="84">
        <f t="shared" si="518"/>
        <v>0</v>
      </c>
      <c r="BE1083" s="84">
        <v>0</v>
      </c>
      <c r="BF1083" s="84">
        <f t="shared" si="512"/>
        <v>0</v>
      </c>
      <c r="BG1083" s="84">
        <v>0</v>
      </c>
      <c r="BH1083" s="84">
        <f t="shared" si="499"/>
        <v>0</v>
      </c>
      <c r="BI1083" s="84">
        <f t="shared" si="513"/>
        <v>0</v>
      </c>
      <c r="BJ1083" s="84">
        <f t="shared" si="500"/>
        <v>0</v>
      </c>
      <c r="BK1083" s="84">
        <f t="shared" si="501"/>
        <v>0</v>
      </c>
      <c r="BL1083" s="84">
        <f t="shared" si="514"/>
        <v>0</v>
      </c>
      <c r="BM1083" s="84">
        <f t="shared" si="502"/>
        <v>0</v>
      </c>
      <c r="BN1083" s="84">
        <f t="shared" si="503"/>
        <v>0</v>
      </c>
      <c r="BO1083" s="84">
        <f t="shared" si="515"/>
        <v>0</v>
      </c>
      <c r="BP1083" s="84">
        <f t="shared" si="519"/>
        <v>0</v>
      </c>
      <c r="BQ1083" s="84">
        <v>0</v>
      </c>
      <c r="BR1083" s="84">
        <f t="shared" si="516"/>
        <v>0</v>
      </c>
      <c r="BS1083" s="84">
        <v>0</v>
      </c>
    </row>
    <row r="1084" spans="1:71" s="85" customFormat="1">
      <c r="A1084" s="69">
        <v>1075</v>
      </c>
      <c r="B1084" s="1"/>
      <c r="C1084" s="1"/>
      <c r="D1084" s="2"/>
      <c r="E1084" s="3"/>
      <c r="F1084" s="4"/>
      <c r="G1084" s="2"/>
      <c r="H1084" s="4"/>
      <c r="I1084" s="4"/>
      <c r="J1084" s="4"/>
      <c r="K1084" s="5"/>
      <c r="L1084" s="32"/>
      <c r="M1084" s="4"/>
      <c r="N1084" s="4"/>
      <c r="O1084" s="5"/>
      <c r="P1084" s="32"/>
      <c r="Q1084" s="4"/>
      <c r="R1084" s="4"/>
      <c r="S1084" s="47"/>
      <c r="T1084" s="32"/>
      <c r="U1084" s="4"/>
      <c r="V1084" s="4"/>
      <c r="W1084" s="47"/>
      <c r="X1084" s="86">
        <f>IF(Dane!$E$3=1,AL1084+AX1084+BJ1084,IF(Dane!$E$3=2,AR1084+BD1084+BP1084,AT1084+BF1084+BR1084))</f>
        <v>0</v>
      </c>
      <c r="Y1084" s="87">
        <f>IF(Dane!$E$3=1,AM1084+AY1084+BK1084,IF(Dane!$E$3=2,AS1084+BE1084+BQ1084,AU1084+BG1084+BS1084))</f>
        <v>0</v>
      </c>
      <c r="Z1084" s="87">
        <f>IF(((H1084*Dane!$C$9)-X1084)&lt;0,0,(H1084*Dane!$C$9)-X1084)</f>
        <v>0</v>
      </c>
      <c r="AA1084" s="88">
        <f>IFERROR(IF(((I1084*Dane!$C$9)-Y1084)&lt;0,0,(I1084*Dane!$C$9)-Y1084),0)</f>
        <v>0</v>
      </c>
      <c r="AB1084" s="74"/>
      <c r="AC1084" s="83">
        <f>IF(Dane!$E$3=1,AL1084,IF(Dane!$E$3=2,AR1084,AT1084))</f>
        <v>0</v>
      </c>
      <c r="AD1084" s="83">
        <f>IF(Dane!$E$3=1,AM1084,IF(Dane!$E$3=2,AS1084,AU1084))</f>
        <v>0</v>
      </c>
      <c r="AE1084" s="83">
        <f>IF(Dane!$E$3=1,AX1084,IF(Dane!$E$3=2,BD1084,BF1084))</f>
        <v>0</v>
      </c>
      <c r="AF1084" s="83">
        <f>IF(Dane!$E$3=1,AY1084,IF(Dane!$E$3=2,BE1084,BG1084))</f>
        <v>0</v>
      </c>
      <c r="AG1084" s="83">
        <f>IF(Dane!$E$3=1,BJ1084,IF(Dane!$E$3=2,BP1084,BR1084))</f>
        <v>0</v>
      </c>
      <c r="AH1084" s="83">
        <f>IF(Dane!$E$3=1,BK1084,IF(Dane!$E$3=2,BQ1084,BS1084))</f>
        <v>0</v>
      </c>
      <c r="AI1084" s="84">
        <f t="shared" si="504"/>
        <v>0</v>
      </c>
      <c r="AJ1084" s="84">
        <f t="shared" si="505"/>
        <v>0</v>
      </c>
      <c r="AK1084" s="84"/>
      <c r="AL1084" s="84">
        <f t="shared" si="491"/>
        <v>0</v>
      </c>
      <c r="AM1084" s="84">
        <f t="shared" si="506"/>
        <v>0</v>
      </c>
      <c r="AN1084" s="84">
        <f t="shared" si="507"/>
        <v>0</v>
      </c>
      <c r="AO1084" s="84">
        <f t="shared" si="492"/>
        <v>0</v>
      </c>
      <c r="AP1084" s="84">
        <f t="shared" si="493"/>
        <v>0</v>
      </c>
      <c r="AQ1084" s="84">
        <f t="shared" si="508"/>
        <v>0</v>
      </c>
      <c r="AR1084" s="84">
        <f t="shared" si="517"/>
        <v>0</v>
      </c>
      <c r="AS1084" s="84">
        <v>0</v>
      </c>
      <c r="AT1084" s="84">
        <f t="shared" si="520"/>
        <v>0</v>
      </c>
      <c r="AU1084" s="84">
        <v>0</v>
      </c>
      <c r="AV1084" s="84">
        <f t="shared" si="494"/>
        <v>0</v>
      </c>
      <c r="AW1084" s="84">
        <f t="shared" si="509"/>
        <v>0</v>
      </c>
      <c r="AX1084" s="84">
        <f t="shared" si="495"/>
        <v>0</v>
      </c>
      <c r="AY1084" s="84">
        <f t="shared" si="496"/>
        <v>0</v>
      </c>
      <c r="AZ1084" s="84">
        <f t="shared" si="510"/>
        <v>0</v>
      </c>
      <c r="BA1084" s="84">
        <f t="shared" si="497"/>
        <v>0</v>
      </c>
      <c r="BB1084" s="84">
        <f t="shared" si="498"/>
        <v>0</v>
      </c>
      <c r="BC1084" s="84">
        <f t="shared" si="511"/>
        <v>0</v>
      </c>
      <c r="BD1084" s="84">
        <f t="shared" si="518"/>
        <v>0</v>
      </c>
      <c r="BE1084" s="84">
        <v>0</v>
      </c>
      <c r="BF1084" s="84">
        <f t="shared" si="512"/>
        <v>0</v>
      </c>
      <c r="BG1084" s="84">
        <v>0</v>
      </c>
      <c r="BH1084" s="84">
        <f t="shared" si="499"/>
        <v>0</v>
      </c>
      <c r="BI1084" s="84">
        <f t="shared" si="513"/>
        <v>0</v>
      </c>
      <c r="BJ1084" s="84">
        <f t="shared" si="500"/>
        <v>0</v>
      </c>
      <c r="BK1084" s="84">
        <f t="shared" si="501"/>
        <v>0</v>
      </c>
      <c r="BL1084" s="84">
        <f t="shared" si="514"/>
        <v>0</v>
      </c>
      <c r="BM1084" s="84">
        <f t="shared" si="502"/>
        <v>0</v>
      </c>
      <c r="BN1084" s="84">
        <f t="shared" si="503"/>
        <v>0</v>
      </c>
      <c r="BO1084" s="84">
        <f t="shared" si="515"/>
        <v>0</v>
      </c>
      <c r="BP1084" s="84">
        <f t="shared" si="519"/>
        <v>0</v>
      </c>
      <c r="BQ1084" s="84">
        <v>0</v>
      </c>
      <c r="BR1084" s="84">
        <f t="shared" si="516"/>
        <v>0</v>
      </c>
      <c r="BS1084" s="84">
        <v>0</v>
      </c>
    </row>
    <row r="1085" spans="1:71" s="85" customFormat="1">
      <c r="A1085" s="69">
        <v>1076</v>
      </c>
      <c r="B1085" s="1"/>
      <c r="C1085" s="1"/>
      <c r="D1085" s="2"/>
      <c r="E1085" s="3"/>
      <c r="F1085" s="4"/>
      <c r="G1085" s="2"/>
      <c r="H1085" s="4"/>
      <c r="I1085" s="4"/>
      <c r="J1085" s="4"/>
      <c r="K1085" s="5"/>
      <c r="L1085" s="32"/>
      <c r="M1085" s="4"/>
      <c r="N1085" s="4"/>
      <c r="O1085" s="5"/>
      <c r="P1085" s="32"/>
      <c r="Q1085" s="4"/>
      <c r="R1085" s="4"/>
      <c r="S1085" s="47"/>
      <c r="T1085" s="32"/>
      <c r="U1085" s="4"/>
      <c r="V1085" s="4"/>
      <c r="W1085" s="47"/>
      <c r="X1085" s="86">
        <f>IF(Dane!$E$3=1,AL1085+AX1085+BJ1085,IF(Dane!$E$3=2,AR1085+BD1085+BP1085,AT1085+BF1085+BR1085))</f>
        <v>0</v>
      </c>
      <c r="Y1085" s="87">
        <f>IF(Dane!$E$3=1,AM1085+AY1085+BK1085,IF(Dane!$E$3=2,AS1085+BE1085+BQ1085,AU1085+BG1085+BS1085))</f>
        <v>0</v>
      </c>
      <c r="Z1085" s="87">
        <f>IF(((H1085*Dane!$C$9)-X1085)&lt;0,0,(H1085*Dane!$C$9)-X1085)</f>
        <v>0</v>
      </c>
      <c r="AA1085" s="88">
        <f>IFERROR(IF(((I1085*Dane!$C$9)-Y1085)&lt;0,0,(I1085*Dane!$C$9)-Y1085),0)</f>
        <v>0</v>
      </c>
      <c r="AB1085" s="74"/>
      <c r="AC1085" s="83">
        <f>IF(Dane!$E$3=1,AL1085,IF(Dane!$E$3=2,AR1085,AT1085))</f>
        <v>0</v>
      </c>
      <c r="AD1085" s="83">
        <f>IF(Dane!$E$3=1,AM1085,IF(Dane!$E$3=2,AS1085,AU1085))</f>
        <v>0</v>
      </c>
      <c r="AE1085" s="83">
        <f>IF(Dane!$E$3=1,AX1085,IF(Dane!$E$3=2,BD1085,BF1085))</f>
        <v>0</v>
      </c>
      <c r="AF1085" s="83">
        <f>IF(Dane!$E$3=1,AY1085,IF(Dane!$E$3=2,BE1085,BG1085))</f>
        <v>0</v>
      </c>
      <c r="AG1085" s="83">
        <f>IF(Dane!$E$3=1,BJ1085,IF(Dane!$E$3=2,BP1085,BR1085))</f>
        <v>0</v>
      </c>
      <c r="AH1085" s="83">
        <f>IF(Dane!$E$3=1,BK1085,IF(Dane!$E$3=2,BQ1085,BS1085))</f>
        <v>0</v>
      </c>
      <c r="AI1085" s="84">
        <f t="shared" si="504"/>
        <v>0</v>
      </c>
      <c r="AJ1085" s="84">
        <f t="shared" si="505"/>
        <v>0</v>
      </c>
      <c r="AK1085" s="84"/>
      <c r="AL1085" s="84">
        <f t="shared" si="491"/>
        <v>0</v>
      </c>
      <c r="AM1085" s="84">
        <f t="shared" si="506"/>
        <v>0</v>
      </c>
      <c r="AN1085" s="84">
        <f t="shared" si="507"/>
        <v>0</v>
      </c>
      <c r="AO1085" s="84">
        <f t="shared" si="492"/>
        <v>0</v>
      </c>
      <c r="AP1085" s="84">
        <f t="shared" si="493"/>
        <v>0</v>
      </c>
      <c r="AQ1085" s="84">
        <f t="shared" si="508"/>
        <v>0</v>
      </c>
      <c r="AR1085" s="84">
        <f t="shared" si="517"/>
        <v>0</v>
      </c>
      <c r="AS1085" s="84">
        <v>0</v>
      </c>
      <c r="AT1085" s="84">
        <f t="shared" si="520"/>
        <v>0</v>
      </c>
      <c r="AU1085" s="84">
        <v>0</v>
      </c>
      <c r="AV1085" s="84">
        <f t="shared" si="494"/>
        <v>0</v>
      </c>
      <c r="AW1085" s="84">
        <f t="shared" si="509"/>
        <v>0</v>
      </c>
      <c r="AX1085" s="84">
        <f t="shared" si="495"/>
        <v>0</v>
      </c>
      <c r="AY1085" s="84">
        <f t="shared" si="496"/>
        <v>0</v>
      </c>
      <c r="AZ1085" s="84">
        <f t="shared" si="510"/>
        <v>0</v>
      </c>
      <c r="BA1085" s="84">
        <f t="shared" si="497"/>
        <v>0</v>
      </c>
      <c r="BB1085" s="84">
        <f t="shared" si="498"/>
        <v>0</v>
      </c>
      <c r="BC1085" s="84">
        <f t="shared" si="511"/>
        <v>0</v>
      </c>
      <c r="BD1085" s="84">
        <f t="shared" si="518"/>
        <v>0</v>
      </c>
      <c r="BE1085" s="84">
        <v>0</v>
      </c>
      <c r="BF1085" s="84">
        <f t="shared" si="512"/>
        <v>0</v>
      </c>
      <c r="BG1085" s="84">
        <v>0</v>
      </c>
      <c r="BH1085" s="84">
        <f t="shared" si="499"/>
        <v>0</v>
      </c>
      <c r="BI1085" s="84">
        <f t="shared" si="513"/>
        <v>0</v>
      </c>
      <c r="BJ1085" s="84">
        <f t="shared" si="500"/>
        <v>0</v>
      </c>
      <c r="BK1085" s="84">
        <f t="shared" si="501"/>
        <v>0</v>
      </c>
      <c r="BL1085" s="84">
        <f t="shared" si="514"/>
        <v>0</v>
      </c>
      <c r="BM1085" s="84">
        <f t="shared" si="502"/>
        <v>0</v>
      </c>
      <c r="BN1085" s="84">
        <f t="shared" si="503"/>
        <v>0</v>
      </c>
      <c r="BO1085" s="84">
        <f t="shared" si="515"/>
        <v>0</v>
      </c>
      <c r="BP1085" s="84">
        <f t="shared" si="519"/>
        <v>0</v>
      </c>
      <c r="BQ1085" s="84">
        <v>0</v>
      </c>
      <c r="BR1085" s="84">
        <f t="shared" si="516"/>
        <v>0</v>
      </c>
      <c r="BS1085" s="84">
        <v>0</v>
      </c>
    </row>
    <row r="1086" spans="1:71" s="85" customFormat="1">
      <c r="A1086" s="69">
        <v>1077</v>
      </c>
      <c r="B1086" s="1"/>
      <c r="C1086" s="1"/>
      <c r="D1086" s="2"/>
      <c r="E1086" s="3"/>
      <c r="F1086" s="4"/>
      <c r="G1086" s="2"/>
      <c r="H1086" s="4"/>
      <c r="I1086" s="4"/>
      <c r="J1086" s="4"/>
      <c r="K1086" s="5"/>
      <c r="L1086" s="32"/>
      <c r="M1086" s="4"/>
      <c r="N1086" s="4"/>
      <c r="O1086" s="5"/>
      <c r="P1086" s="32"/>
      <c r="Q1086" s="4"/>
      <c r="R1086" s="4"/>
      <c r="S1086" s="47"/>
      <c r="T1086" s="32"/>
      <c r="U1086" s="4"/>
      <c r="V1086" s="4"/>
      <c r="W1086" s="47"/>
      <c r="X1086" s="86">
        <f>IF(Dane!$E$3=1,AL1086+AX1086+BJ1086,IF(Dane!$E$3=2,AR1086+BD1086+BP1086,AT1086+BF1086+BR1086))</f>
        <v>0</v>
      </c>
      <c r="Y1086" s="87">
        <f>IF(Dane!$E$3=1,AM1086+AY1086+BK1086,IF(Dane!$E$3=2,AS1086+BE1086+BQ1086,AU1086+BG1086+BS1086))</f>
        <v>0</v>
      </c>
      <c r="Z1086" s="87">
        <f>IF(((H1086*Dane!$C$9)-X1086)&lt;0,0,(H1086*Dane!$C$9)-X1086)</f>
        <v>0</v>
      </c>
      <c r="AA1086" s="88">
        <f>IFERROR(IF(((I1086*Dane!$C$9)-Y1086)&lt;0,0,(I1086*Dane!$C$9)-Y1086),0)</f>
        <v>0</v>
      </c>
      <c r="AB1086" s="74"/>
      <c r="AC1086" s="83">
        <f>IF(Dane!$E$3=1,AL1086,IF(Dane!$E$3=2,AR1086,AT1086))</f>
        <v>0</v>
      </c>
      <c r="AD1086" s="83">
        <f>IF(Dane!$E$3=1,AM1086,IF(Dane!$E$3=2,AS1086,AU1086))</f>
        <v>0</v>
      </c>
      <c r="AE1086" s="83">
        <f>IF(Dane!$E$3=1,AX1086,IF(Dane!$E$3=2,BD1086,BF1086))</f>
        <v>0</v>
      </c>
      <c r="AF1086" s="83">
        <f>IF(Dane!$E$3=1,AY1086,IF(Dane!$E$3=2,BE1086,BG1086))</f>
        <v>0</v>
      </c>
      <c r="AG1086" s="83">
        <f>IF(Dane!$E$3=1,BJ1086,IF(Dane!$E$3=2,BP1086,BR1086))</f>
        <v>0</v>
      </c>
      <c r="AH1086" s="83">
        <f>IF(Dane!$E$3=1,BK1086,IF(Dane!$E$3=2,BQ1086,BS1086))</f>
        <v>0</v>
      </c>
      <c r="AI1086" s="84">
        <f t="shared" si="504"/>
        <v>0</v>
      </c>
      <c r="AJ1086" s="84">
        <f t="shared" si="505"/>
        <v>0</v>
      </c>
      <c r="AK1086" s="84"/>
      <c r="AL1086" s="84">
        <f t="shared" si="491"/>
        <v>0</v>
      </c>
      <c r="AM1086" s="84">
        <f t="shared" si="506"/>
        <v>0</v>
      </c>
      <c r="AN1086" s="84">
        <f t="shared" si="507"/>
        <v>0</v>
      </c>
      <c r="AO1086" s="84">
        <f t="shared" si="492"/>
        <v>0</v>
      </c>
      <c r="AP1086" s="84">
        <f t="shared" si="493"/>
        <v>0</v>
      </c>
      <c r="AQ1086" s="84">
        <f t="shared" si="508"/>
        <v>0</v>
      </c>
      <c r="AR1086" s="84">
        <f t="shared" si="517"/>
        <v>0</v>
      </c>
      <c r="AS1086" s="84">
        <v>0</v>
      </c>
      <c r="AT1086" s="84">
        <f t="shared" si="520"/>
        <v>0</v>
      </c>
      <c r="AU1086" s="84">
        <v>0</v>
      </c>
      <c r="AV1086" s="84">
        <f t="shared" si="494"/>
        <v>0</v>
      </c>
      <c r="AW1086" s="84">
        <f t="shared" si="509"/>
        <v>0</v>
      </c>
      <c r="AX1086" s="84">
        <f t="shared" si="495"/>
        <v>0</v>
      </c>
      <c r="AY1086" s="84">
        <f t="shared" si="496"/>
        <v>0</v>
      </c>
      <c r="AZ1086" s="84">
        <f t="shared" si="510"/>
        <v>0</v>
      </c>
      <c r="BA1086" s="84">
        <f t="shared" si="497"/>
        <v>0</v>
      </c>
      <c r="BB1086" s="84">
        <f t="shared" si="498"/>
        <v>0</v>
      </c>
      <c r="BC1086" s="84">
        <f t="shared" si="511"/>
        <v>0</v>
      </c>
      <c r="BD1086" s="84">
        <f t="shared" si="518"/>
        <v>0</v>
      </c>
      <c r="BE1086" s="84">
        <v>0</v>
      </c>
      <c r="BF1086" s="84">
        <f t="shared" si="512"/>
        <v>0</v>
      </c>
      <c r="BG1086" s="84">
        <v>0</v>
      </c>
      <c r="BH1086" s="84">
        <f t="shared" si="499"/>
        <v>0</v>
      </c>
      <c r="BI1086" s="84">
        <f t="shared" si="513"/>
        <v>0</v>
      </c>
      <c r="BJ1086" s="84">
        <f t="shared" si="500"/>
        <v>0</v>
      </c>
      <c r="BK1086" s="84">
        <f t="shared" si="501"/>
        <v>0</v>
      </c>
      <c r="BL1086" s="84">
        <f t="shared" si="514"/>
        <v>0</v>
      </c>
      <c r="BM1086" s="84">
        <f t="shared" si="502"/>
        <v>0</v>
      </c>
      <c r="BN1086" s="84">
        <f t="shared" si="503"/>
        <v>0</v>
      </c>
      <c r="BO1086" s="84">
        <f t="shared" si="515"/>
        <v>0</v>
      </c>
      <c r="BP1086" s="84">
        <f t="shared" si="519"/>
        <v>0</v>
      </c>
      <c r="BQ1086" s="84">
        <v>0</v>
      </c>
      <c r="BR1086" s="84">
        <f t="shared" si="516"/>
        <v>0</v>
      </c>
      <c r="BS1086" s="84">
        <v>0</v>
      </c>
    </row>
    <row r="1087" spans="1:71" s="85" customFormat="1">
      <c r="A1087" s="69">
        <v>1078</v>
      </c>
      <c r="B1087" s="1"/>
      <c r="C1087" s="1"/>
      <c r="D1087" s="2"/>
      <c r="E1087" s="3"/>
      <c r="F1087" s="4"/>
      <c r="G1087" s="2"/>
      <c r="H1087" s="4"/>
      <c r="I1087" s="4"/>
      <c r="J1087" s="4"/>
      <c r="K1087" s="5"/>
      <c r="L1087" s="32"/>
      <c r="M1087" s="4"/>
      <c r="N1087" s="4"/>
      <c r="O1087" s="5"/>
      <c r="P1087" s="32"/>
      <c r="Q1087" s="4"/>
      <c r="R1087" s="4"/>
      <c r="S1087" s="47"/>
      <c r="T1087" s="32"/>
      <c r="U1087" s="4"/>
      <c r="V1087" s="4"/>
      <c r="W1087" s="47"/>
      <c r="X1087" s="86">
        <f>IF(Dane!$E$3=1,AL1087+AX1087+BJ1087,IF(Dane!$E$3=2,AR1087+BD1087+BP1087,AT1087+BF1087+BR1087))</f>
        <v>0</v>
      </c>
      <c r="Y1087" s="87">
        <f>IF(Dane!$E$3=1,AM1087+AY1087+BK1087,IF(Dane!$E$3=2,AS1087+BE1087+BQ1087,AU1087+BG1087+BS1087))</f>
        <v>0</v>
      </c>
      <c r="Z1087" s="87">
        <f>IF(((H1087*Dane!$C$9)-X1087)&lt;0,0,(H1087*Dane!$C$9)-X1087)</f>
        <v>0</v>
      </c>
      <c r="AA1087" s="88">
        <f>IFERROR(IF(((I1087*Dane!$C$9)-Y1087)&lt;0,0,(I1087*Dane!$C$9)-Y1087),0)</f>
        <v>0</v>
      </c>
      <c r="AB1087" s="74"/>
      <c r="AC1087" s="83">
        <f>IF(Dane!$E$3=1,AL1087,IF(Dane!$E$3=2,AR1087,AT1087))</f>
        <v>0</v>
      </c>
      <c r="AD1087" s="83">
        <f>IF(Dane!$E$3=1,AM1087,IF(Dane!$E$3=2,AS1087,AU1087))</f>
        <v>0</v>
      </c>
      <c r="AE1087" s="83">
        <f>IF(Dane!$E$3=1,AX1087,IF(Dane!$E$3=2,BD1087,BF1087))</f>
        <v>0</v>
      </c>
      <c r="AF1087" s="83">
        <f>IF(Dane!$E$3=1,AY1087,IF(Dane!$E$3=2,BE1087,BG1087))</f>
        <v>0</v>
      </c>
      <c r="AG1087" s="83">
        <f>IF(Dane!$E$3=1,BJ1087,IF(Dane!$E$3=2,BP1087,BR1087))</f>
        <v>0</v>
      </c>
      <c r="AH1087" s="83">
        <f>IF(Dane!$E$3=1,BK1087,IF(Dane!$E$3=2,BQ1087,BS1087))</f>
        <v>0</v>
      </c>
      <c r="AI1087" s="84">
        <f t="shared" si="504"/>
        <v>0</v>
      </c>
      <c r="AJ1087" s="84">
        <f t="shared" si="505"/>
        <v>0</v>
      </c>
      <c r="AK1087" s="84"/>
      <c r="AL1087" s="84">
        <f t="shared" si="491"/>
        <v>0</v>
      </c>
      <c r="AM1087" s="84">
        <f t="shared" si="506"/>
        <v>0</v>
      </c>
      <c r="AN1087" s="84">
        <f t="shared" si="507"/>
        <v>0</v>
      </c>
      <c r="AO1087" s="84">
        <f t="shared" si="492"/>
        <v>0</v>
      </c>
      <c r="AP1087" s="84">
        <f t="shared" si="493"/>
        <v>0</v>
      </c>
      <c r="AQ1087" s="84">
        <f t="shared" si="508"/>
        <v>0</v>
      </c>
      <c r="AR1087" s="84">
        <f t="shared" si="517"/>
        <v>0</v>
      </c>
      <c r="AS1087" s="84">
        <v>0</v>
      </c>
      <c r="AT1087" s="84">
        <f t="shared" si="520"/>
        <v>0</v>
      </c>
      <c r="AU1087" s="84">
        <v>0</v>
      </c>
      <c r="AV1087" s="84">
        <f t="shared" si="494"/>
        <v>0</v>
      </c>
      <c r="AW1087" s="84">
        <f t="shared" si="509"/>
        <v>0</v>
      </c>
      <c r="AX1087" s="84">
        <f t="shared" si="495"/>
        <v>0</v>
      </c>
      <c r="AY1087" s="84">
        <f t="shared" si="496"/>
        <v>0</v>
      </c>
      <c r="AZ1087" s="84">
        <f t="shared" si="510"/>
        <v>0</v>
      </c>
      <c r="BA1087" s="84">
        <f t="shared" si="497"/>
        <v>0</v>
      </c>
      <c r="BB1087" s="84">
        <f t="shared" si="498"/>
        <v>0</v>
      </c>
      <c r="BC1087" s="84">
        <f t="shared" si="511"/>
        <v>0</v>
      </c>
      <c r="BD1087" s="84">
        <f t="shared" si="518"/>
        <v>0</v>
      </c>
      <c r="BE1087" s="84">
        <v>0</v>
      </c>
      <c r="BF1087" s="84">
        <f t="shared" si="512"/>
        <v>0</v>
      </c>
      <c r="BG1087" s="84">
        <v>0</v>
      </c>
      <c r="BH1087" s="84">
        <f t="shared" si="499"/>
        <v>0</v>
      </c>
      <c r="BI1087" s="84">
        <f t="shared" si="513"/>
        <v>0</v>
      </c>
      <c r="BJ1087" s="84">
        <f t="shared" si="500"/>
        <v>0</v>
      </c>
      <c r="BK1087" s="84">
        <f t="shared" si="501"/>
        <v>0</v>
      </c>
      <c r="BL1087" s="84">
        <f t="shared" si="514"/>
        <v>0</v>
      </c>
      <c r="BM1087" s="84">
        <f t="shared" si="502"/>
        <v>0</v>
      </c>
      <c r="BN1087" s="84">
        <f t="shared" si="503"/>
        <v>0</v>
      </c>
      <c r="BO1087" s="84">
        <f t="shared" si="515"/>
        <v>0</v>
      </c>
      <c r="BP1087" s="84">
        <f t="shared" si="519"/>
        <v>0</v>
      </c>
      <c r="BQ1087" s="84">
        <v>0</v>
      </c>
      <c r="BR1087" s="84">
        <f t="shared" si="516"/>
        <v>0</v>
      </c>
      <c r="BS1087" s="84">
        <v>0</v>
      </c>
    </row>
    <row r="1088" spans="1:71" s="85" customFormat="1">
      <c r="A1088" s="69">
        <v>1079</v>
      </c>
      <c r="B1088" s="1"/>
      <c r="C1088" s="1"/>
      <c r="D1088" s="2"/>
      <c r="E1088" s="3"/>
      <c r="F1088" s="4"/>
      <c r="G1088" s="2"/>
      <c r="H1088" s="4"/>
      <c r="I1088" s="4"/>
      <c r="J1088" s="4"/>
      <c r="K1088" s="5"/>
      <c r="L1088" s="32"/>
      <c r="M1088" s="4"/>
      <c r="N1088" s="4"/>
      <c r="O1088" s="5"/>
      <c r="P1088" s="32"/>
      <c r="Q1088" s="4"/>
      <c r="R1088" s="4"/>
      <c r="S1088" s="47"/>
      <c r="T1088" s="32"/>
      <c r="U1088" s="4"/>
      <c r="V1088" s="4"/>
      <c r="W1088" s="47"/>
      <c r="X1088" s="86">
        <f>IF(Dane!$E$3=1,AL1088+AX1088+BJ1088,IF(Dane!$E$3=2,AR1088+BD1088+BP1088,AT1088+BF1088+BR1088))</f>
        <v>0</v>
      </c>
      <c r="Y1088" s="87">
        <f>IF(Dane!$E$3=1,AM1088+AY1088+BK1088,IF(Dane!$E$3=2,AS1088+BE1088+BQ1088,AU1088+BG1088+BS1088))</f>
        <v>0</v>
      </c>
      <c r="Z1088" s="87">
        <f>IF(((H1088*Dane!$C$9)-X1088)&lt;0,0,(H1088*Dane!$C$9)-X1088)</f>
        <v>0</v>
      </c>
      <c r="AA1088" s="88">
        <f>IFERROR(IF(((I1088*Dane!$C$9)-Y1088)&lt;0,0,(I1088*Dane!$C$9)-Y1088),0)</f>
        <v>0</v>
      </c>
      <c r="AB1088" s="74"/>
      <c r="AC1088" s="83">
        <f>IF(Dane!$E$3=1,AL1088,IF(Dane!$E$3=2,AR1088,AT1088))</f>
        <v>0</v>
      </c>
      <c r="AD1088" s="83">
        <f>IF(Dane!$E$3=1,AM1088,IF(Dane!$E$3=2,AS1088,AU1088))</f>
        <v>0</v>
      </c>
      <c r="AE1088" s="83">
        <f>IF(Dane!$E$3=1,AX1088,IF(Dane!$E$3=2,BD1088,BF1088))</f>
        <v>0</v>
      </c>
      <c r="AF1088" s="83">
        <f>IF(Dane!$E$3=1,AY1088,IF(Dane!$E$3=2,BE1088,BG1088))</f>
        <v>0</v>
      </c>
      <c r="AG1088" s="83">
        <f>IF(Dane!$E$3=1,BJ1088,IF(Dane!$E$3=2,BP1088,BR1088))</f>
        <v>0</v>
      </c>
      <c r="AH1088" s="83">
        <f>IF(Dane!$E$3=1,BK1088,IF(Dane!$E$3=2,BQ1088,BS1088))</f>
        <v>0</v>
      </c>
      <c r="AI1088" s="84">
        <f t="shared" si="504"/>
        <v>0</v>
      </c>
      <c r="AJ1088" s="84">
        <f t="shared" si="505"/>
        <v>0</v>
      </c>
      <c r="AK1088" s="84"/>
      <c r="AL1088" s="84">
        <f t="shared" si="491"/>
        <v>0</v>
      </c>
      <c r="AM1088" s="84">
        <f t="shared" si="506"/>
        <v>0</v>
      </c>
      <c r="AN1088" s="84">
        <f t="shared" si="507"/>
        <v>0</v>
      </c>
      <c r="AO1088" s="84">
        <f t="shared" si="492"/>
        <v>0</v>
      </c>
      <c r="AP1088" s="84">
        <f t="shared" si="493"/>
        <v>0</v>
      </c>
      <c r="AQ1088" s="84">
        <f t="shared" si="508"/>
        <v>0</v>
      </c>
      <c r="AR1088" s="84">
        <f t="shared" si="517"/>
        <v>0</v>
      </c>
      <c r="AS1088" s="84">
        <v>0</v>
      </c>
      <c r="AT1088" s="84">
        <f t="shared" si="520"/>
        <v>0</v>
      </c>
      <c r="AU1088" s="84">
        <v>0</v>
      </c>
      <c r="AV1088" s="84">
        <f t="shared" si="494"/>
        <v>0</v>
      </c>
      <c r="AW1088" s="84">
        <f t="shared" si="509"/>
        <v>0</v>
      </c>
      <c r="AX1088" s="84">
        <f t="shared" si="495"/>
        <v>0</v>
      </c>
      <c r="AY1088" s="84">
        <f t="shared" si="496"/>
        <v>0</v>
      </c>
      <c r="AZ1088" s="84">
        <f t="shared" si="510"/>
        <v>0</v>
      </c>
      <c r="BA1088" s="84">
        <f t="shared" si="497"/>
        <v>0</v>
      </c>
      <c r="BB1088" s="84">
        <f t="shared" si="498"/>
        <v>0</v>
      </c>
      <c r="BC1088" s="84">
        <f t="shared" si="511"/>
        <v>0</v>
      </c>
      <c r="BD1088" s="84">
        <f t="shared" si="518"/>
        <v>0</v>
      </c>
      <c r="BE1088" s="84">
        <v>0</v>
      </c>
      <c r="BF1088" s="84">
        <f t="shared" si="512"/>
        <v>0</v>
      </c>
      <c r="BG1088" s="84">
        <v>0</v>
      </c>
      <c r="BH1088" s="84">
        <f t="shared" si="499"/>
        <v>0</v>
      </c>
      <c r="BI1088" s="84">
        <f t="shared" si="513"/>
        <v>0</v>
      </c>
      <c r="BJ1088" s="84">
        <f t="shared" si="500"/>
        <v>0</v>
      </c>
      <c r="BK1088" s="84">
        <f t="shared" si="501"/>
        <v>0</v>
      </c>
      <c r="BL1088" s="84">
        <f t="shared" si="514"/>
        <v>0</v>
      </c>
      <c r="BM1088" s="84">
        <f t="shared" si="502"/>
        <v>0</v>
      </c>
      <c r="BN1088" s="84">
        <f t="shared" si="503"/>
        <v>0</v>
      </c>
      <c r="BO1088" s="84">
        <f t="shared" si="515"/>
        <v>0</v>
      </c>
      <c r="BP1088" s="84">
        <f t="shared" si="519"/>
        <v>0</v>
      </c>
      <c r="BQ1088" s="84">
        <v>0</v>
      </c>
      <c r="BR1088" s="84">
        <f t="shared" si="516"/>
        <v>0</v>
      </c>
      <c r="BS1088" s="84">
        <v>0</v>
      </c>
    </row>
    <row r="1089" spans="1:71" s="85" customFormat="1">
      <c r="A1089" s="69">
        <v>1080</v>
      </c>
      <c r="B1089" s="1"/>
      <c r="C1089" s="1"/>
      <c r="D1089" s="2"/>
      <c r="E1089" s="3"/>
      <c r="F1089" s="4"/>
      <c r="G1089" s="2"/>
      <c r="H1089" s="4"/>
      <c r="I1089" s="4"/>
      <c r="J1089" s="4"/>
      <c r="K1089" s="5"/>
      <c r="L1089" s="32"/>
      <c r="M1089" s="4"/>
      <c r="N1089" s="4"/>
      <c r="O1089" s="5"/>
      <c r="P1089" s="32"/>
      <c r="Q1089" s="4"/>
      <c r="R1089" s="4"/>
      <c r="S1089" s="47"/>
      <c r="T1089" s="32"/>
      <c r="U1089" s="4"/>
      <c r="V1089" s="4"/>
      <c r="W1089" s="47"/>
      <c r="X1089" s="86">
        <f>IF(Dane!$E$3=1,AL1089+AX1089+BJ1089,IF(Dane!$E$3=2,AR1089+BD1089+BP1089,AT1089+BF1089+BR1089))</f>
        <v>0</v>
      </c>
      <c r="Y1089" s="87">
        <f>IF(Dane!$E$3=1,AM1089+AY1089+BK1089,IF(Dane!$E$3=2,AS1089+BE1089+BQ1089,AU1089+BG1089+BS1089))</f>
        <v>0</v>
      </c>
      <c r="Z1089" s="87">
        <f>IF(((H1089*Dane!$C$9)-X1089)&lt;0,0,(H1089*Dane!$C$9)-X1089)</f>
        <v>0</v>
      </c>
      <c r="AA1089" s="88">
        <f>IFERROR(IF(((I1089*Dane!$C$9)-Y1089)&lt;0,0,(I1089*Dane!$C$9)-Y1089),0)</f>
        <v>0</v>
      </c>
      <c r="AB1089" s="74"/>
      <c r="AC1089" s="83">
        <f>IF(Dane!$E$3=1,AL1089,IF(Dane!$E$3=2,AR1089,AT1089))</f>
        <v>0</v>
      </c>
      <c r="AD1089" s="83">
        <f>IF(Dane!$E$3=1,AM1089,IF(Dane!$E$3=2,AS1089,AU1089))</f>
        <v>0</v>
      </c>
      <c r="AE1089" s="83">
        <f>IF(Dane!$E$3=1,AX1089,IF(Dane!$E$3=2,BD1089,BF1089))</f>
        <v>0</v>
      </c>
      <c r="AF1089" s="83">
        <f>IF(Dane!$E$3=1,AY1089,IF(Dane!$E$3=2,BE1089,BG1089))</f>
        <v>0</v>
      </c>
      <c r="AG1089" s="83">
        <f>IF(Dane!$E$3=1,BJ1089,IF(Dane!$E$3=2,BP1089,BR1089))</f>
        <v>0</v>
      </c>
      <c r="AH1089" s="83">
        <f>IF(Dane!$E$3=1,BK1089,IF(Dane!$E$3=2,BQ1089,BS1089))</f>
        <v>0</v>
      </c>
      <c r="AI1089" s="84">
        <f t="shared" si="504"/>
        <v>0</v>
      </c>
      <c r="AJ1089" s="84">
        <f t="shared" si="505"/>
        <v>0</v>
      </c>
      <c r="AK1089" s="84"/>
      <c r="AL1089" s="84">
        <f t="shared" si="491"/>
        <v>0</v>
      </c>
      <c r="AM1089" s="84">
        <f t="shared" si="506"/>
        <v>0</v>
      </c>
      <c r="AN1089" s="84">
        <f t="shared" si="507"/>
        <v>0</v>
      </c>
      <c r="AO1089" s="84">
        <f t="shared" si="492"/>
        <v>0</v>
      </c>
      <c r="AP1089" s="84">
        <f t="shared" si="493"/>
        <v>0</v>
      </c>
      <c r="AQ1089" s="84">
        <f t="shared" si="508"/>
        <v>0</v>
      </c>
      <c r="AR1089" s="84">
        <f t="shared" si="517"/>
        <v>0</v>
      </c>
      <c r="AS1089" s="84">
        <v>0</v>
      </c>
      <c r="AT1089" s="84">
        <f t="shared" si="520"/>
        <v>0</v>
      </c>
      <c r="AU1089" s="84">
        <v>0</v>
      </c>
      <c r="AV1089" s="84">
        <f t="shared" si="494"/>
        <v>0</v>
      </c>
      <c r="AW1089" s="84">
        <f t="shared" si="509"/>
        <v>0</v>
      </c>
      <c r="AX1089" s="84">
        <f t="shared" si="495"/>
        <v>0</v>
      </c>
      <c r="AY1089" s="84">
        <f t="shared" si="496"/>
        <v>0</v>
      </c>
      <c r="AZ1089" s="84">
        <f t="shared" si="510"/>
        <v>0</v>
      </c>
      <c r="BA1089" s="84">
        <f t="shared" si="497"/>
        <v>0</v>
      </c>
      <c r="BB1089" s="84">
        <f t="shared" si="498"/>
        <v>0</v>
      </c>
      <c r="BC1089" s="84">
        <f t="shared" si="511"/>
        <v>0</v>
      </c>
      <c r="BD1089" s="84">
        <f t="shared" si="518"/>
        <v>0</v>
      </c>
      <c r="BE1089" s="84">
        <v>0</v>
      </c>
      <c r="BF1089" s="84">
        <f t="shared" si="512"/>
        <v>0</v>
      </c>
      <c r="BG1089" s="84">
        <v>0</v>
      </c>
      <c r="BH1089" s="84">
        <f t="shared" si="499"/>
        <v>0</v>
      </c>
      <c r="BI1089" s="84">
        <f t="shared" si="513"/>
        <v>0</v>
      </c>
      <c r="BJ1089" s="84">
        <f t="shared" si="500"/>
        <v>0</v>
      </c>
      <c r="BK1089" s="84">
        <f t="shared" si="501"/>
        <v>0</v>
      </c>
      <c r="BL1089" s="84">
        <f t="shared" si="514"/>
        <v>0</v>
      </c>
      <c r="BM1089" s="84">
        <f t="shared" si="502"/>
        <v>0</v>
      </c>
      <c r="BN1089" s="84">
        <f t="shared" si="503"/>
        <v>0</v>
      </c>
      <c r="BO1089" s="84">
        <f t="shared" si="515"/>
        <v>0</v>
      </c>
      <c r="BP1089" s="84">
        <f t="shared" si="519"/>
        <v>0</v>
      </c>
      <c r="BQ1089" s="84">
        <v>0</v>
      </c>
      <c r="BR1089" s="84">
        <f t="shared" si="516"/>
        <v>0</v>
      </c>
      <c r="BS1089" s="84">
        <v>0</v>
      </c>
    </row>
    <row r="1090" spans="1:71" s="85" customFormat="1">
      <c r="A1090" s="69">
        <v>1081</v>
      </c>
      <c r="B1090" s="1"/>
      <c r="C1090" s="1"/>
      <c r="D1090" s="2"/>
      <c r="E1090" s="3"/>
      <c r="F1090" s="4"/>
      <c r="G1090" s="2"/>
      <c r="H1090" s="4"/>
      <c r="I1090" s="4"/>
      <c r="J1090" s="4"/>
      <c r="K1090" s="5"/>
      <c r="L1090" s="32"/>
      <c r="M1090" s="4"/>
      <c r="N1090" s="4"/>
      <c r="O1090" s="5"/>
      <c r="P1090" s="32"/>
      <c r="Q1090" s="4"/>
      <c r="R1090" s="4"/>
      <c r="S1090" s="47"/>
      <c r="T1090" s="32"/>
      <c r="U1090" s="4"/>
      <c r="V1090" s="4"/>
      <c r="W1090" s="47"/>
      <c r="X1090" s="86">
        <f>IF(Dane!$E$3=1,AL1090+AX1090+BJ1090,IF(Dane!$E$3=2,AR1090+BD1090+BP1090,AT1090+BF1090+BR1090))</f>
        <v>0</v>
      </c>
      <c r="Y1090" s="87">
        <f>IF(Dane!$E$3=1,AM1090+AY1090+BK1090,IF(Dane!$E$3=2,AS1090+BE1090+BQ1090,AU1090+BG1090+BS1090))</f>
        <v>0</v>
      </c>
      <c r="Z1090" s="87">
        <f>IF(((H1090*Dane!$C$9)-X1090)&lt;0,0,(H1090*Dane!$C$9)-X1090)</f>
        <v>0</v>
      </c>
      <c r="AA1090" s="88">
        <f>IFERROR(IF(((I1090*Dane!$C$9)-Y1090)&lt;0,0,(I1090*Dane!$C$9)-Y1090),0)</f>
        <v>0</v>
      </c>
      <c r="AB1090" s="74"/>
      <c r="AC1090" s="83">
        <f>IF(Dane!$E$3=1,AL1090,IF(Dane!$E$3=2,AR1090,AT1090))</f>
        <v>0</v>
      </c>
      <c r="AD1090" s="83">
        <f>IF(Dane!$E$3=1,AM1090,IF(Dane!$E$3=2,AS1090,AU1090))</f>
        <v>0</v>
      </c>
      <c r="AE1090" s="83">
        <f>IF(Dane!$E$3=1,AX1090,IF(Dane!$E$3=2,BD1090,BF1090))</f>
        <v>0</v>
      </c>
      <c r="AF1090" s="83">
        <f>IF(Dane!$E$3=1,AY1090,IF(Dane!$E$3=2,BE1090,BG1090))</f>
        <v>0</v>
      </c>
      <c r="AG1090" s="83">
        <f>IF(Dane!$E$3=1,BJ1090,IF(Dane!$E$3=2,BP1090,BR1090))</f>
        <v>0</v>
      </c>
      <c r="AH1090" s="83">
        <f>IF(Dane!$E$3=1,BK1090,IF(Dane!$E$3=2,BQ1090,BS1090))</f>
        <v>0</v>
      </c>
      <c r="AI1090" s="84">
        <f t="shared" si="504"/>
        <v>0</v>
      </c>
      <c r="AJ1090" s="84">
        <f t="shared" si="505"/>
        <v>0</v>
      </c>
      <c r="AK1090" s="84"/>
      <c r="AL1090" s="84">
        <f t="shared" si="491"/>
        <v>0</v>
      </c>
      <c r="AM1090" s="84">
        <f t="shared" si="506"/>
        <v>0</v>
      </c>
      <c r="AN1090" s="84">
        <f t="shared" si="507"/>
        <v>0</v>
      </c>
      <c r="AO1090" s="84">
        <f t="shared" si="492"/>
        <v>0</v>
      </c>
      <c r="AP1090" s="84">
        <f t="shared" si="493"/>
        <v>0</v>
      </c>
      <c r="AQ1090" s="84">
        <f t="shared" si="508"/>
        <v>0</v>
      </c>
      <c r="AR1090" s="84">
        <f t="shared" si="517"/>
        <v>0</v>
      </c>
      <c r="AS1090" s="84">
        <v>0</v>
      </c>
      <c r="AT1090" s="84">
        <f t="shared" si="520"/>
        <v>0</v>
      </c>
      <c r="AU1090" s="84">
        <v>0</v>
      </c>
      <c r="AV1090" s="84">
        <f t="shared" si="494"/>
        <v>0</v>
      </c>
      <c r="AW1090" s="84">
        <f t="shared" si="509"/>
        <v>0</v>
      </c>
      <c r="AX1090" s="84">
        <f t="shared" si="495"/>
        <v>0</v>
      </c>
      <c r="AY1090" s="84">
        <f t="shared" si="496"/>
        <v>0</v>
      </c>
      <c r="AZ1090" s="84">
        <f t="shared" si="510"/>
        <v>0</v>
      </c>
      <c r="BA1090" s="84">
        <f t="shared" si="497"/>
        <v>0</v>
      </c>
      <c r="BB1090" s="84">
        <f t="shared" si="498"/>
        <v>0</v>
      </c>
      <c r="BC1090" s="84">
        <f t="shared" si="511"/>
        <v>0</v>
      </c>
      <c r="BD1090" s="84">
        <f t="shared" si="518"/>
        <v>0</v>
      </c>
      <c r="BE1090" s="84">
        <v>0</v>
      </c>
      <c r="BF1090" s="84">
        <f t="shared" si="512"/>
        <v>0</v>
      </c>
      <c r="BG1090" s="84">
        <v>0</v>
      </c>
      <c r="BH1090" s="84">
        <f t="shared" si="499"/>
        <v>0</v>
      </c>
      <c r="BI1090" s="84">
        <f t="shared" si="513"/>
        <v>0</v>
      </c>
      <c r="BJ1090" s="84">
        <f t="shared" si="500"/>
        <v>0</v>
      </c>
      <c r="BK1090" s="84">
        <f t="shared" si="501"/>
        <v>0</v>
      </c>
      <c r="BL1090" s="84">
        <f t="shared" si="514"/>
        <v>0</v>
      </c>
      <c r="BM1090" s="84">
        <f t="shared" si="502"/>
        <v>0</v>
      </c>
      <c r="BN1090" s="84">
        <f t="shared" si="503"/>
        <v>0</v>
      </c>
      <c r="BO1090" s="84">
        <f t="shared" si="515"/>
        <v>0</v>
      </c>
      <c r="BP1090" s="84">
        <f t="shared" si="519"/>
        <v>0</v>
      </c>
      <c r="BQ1090" s="84">
        <v>0</v>
      </c>
      <c r="BR1090" s="84">
        <f t="shared" si="516"/>
        <v>0</v>
      </c>
      <c r="BS1090" s="84">
        <v>0</v>
      </c>
    </row>
    <row r="1091" spans="1:71" s="85" customFormat="1">
      <c r="A1091" s="69">
        <v>1082</v>
      </c>
      <c r="B1091" s="1"/>
      <c r="C1091" s="1"/>
      <c r="D1091" s="2"/>
      <c r="E1091" s="3"/>
      <c r="F1091" s="4"/>
      <c r="G1091" s="2"/>
      <c r="H1091" s="4"/>
      <c r="I1091" s="4"/>
      <c r="J1091" s="4"/>
      <c r="K1091" s="5"/>
      <c r="L1091" s="32"/>
      <c r="M1091" s="4"/>
      <c r="N1091" s="4"/>
      <c r="O1091" s="5"/>
      <c r="P1091" s="32"/>
      <c r="Q1091" s="4"/>
      <c r="R1091" s="4"/>
      <c r="S1091" s="47"/>
      <c r="T1091" s="32"/>
      <c r="U1091" s="4"/>
      <c r="V1091" s="4"/>
      <c r="W1091" s="47"/>
      <c r="X1091" s="86">
        <f>IF(Dane!$E$3=1,AL1091+AX1091+BJ1091,IF(Dane!$E$3=2,AR1091+BD1091+BP1091,AT1091+BF1091+BR1091))</f>
        <v>0</v>
      </c>
      <c r="Y1091" s="87">
        <f>IF(Dane!$E$3=1,AM1091+AY1091+BK1091,IF(Dane!$E$3=2,AS1091+BE1091+BQ1091,AU1091+BG1091+BS1091))</f>
        <v>0</v>
      </c>
      <c r="Z1091" s="87">
        <f>IF(((H1091*Dane!$C$9)-X1091)&lt;0,0,(H1091*Dane!$C$9)-X1091)</f>
        <v>0</v>
      </c>
      <c r="AA1091" s="88">
        <f>IFERROR(IF(((I1091*Dane!$C$9)-Y1091)&lt;0,0,(I1091*Dane!$C$9)-Y1091),0)</f>
        <v>0</v>
      </c>
      <c r="AB1091" s="74"/>
      <c r="AC1091" s="83">
        <f>IF(Dane!$E$3=1,AL1091,IF(Dane!$E$3=2,AR1091,AT1091))</f>
        <v>0</v>
      </c>
      <c r="AD1091" s="83">
        <f>IF(Dane!$E$3=1,AM1091,IF(Dane!$E$3=2,AS1091,AU1091))</f>
        <v>0</v>
      </c>
      <c r="AE1091" s="83">
        <f>IF(Dane!$E$3=1,AX1091,IF(Dane!$E$3=2,BD1091,BF1091))</f>
        <v>0</v>
      </c>
      <c r="AF1091" s="83">
        <f>IF(Dane!$E$3=1,AY1091,IF(Dane!$E$3=2,BE1091,BG1091))</f>
        <v>0</v>
      </c>
      <c r="AG1091" s="83">
        <f>IF(Dane!$E$3=1,BJ1091,IF(Dane!$E$3=2,BP1091,BR1091))</f>
        <v>0</v>
      </c>
      <c r="AH1091" s="83">
        <f>IF(Dane!$E$3=1,BK1091,IF(Dane!$E$3=2,BQ1091,BS1091))</f>
        <v>0</v>
      </c>
      <c r="AI1091" s="84">
        <f t="shared" si="504"/>
        <v>0</v>
      </c>
      <c r="AJ1091" s="84">
        <f t="shared" si="505"/>
        <v>0</v>
      </c>
      <c r="AK1091" s="84"/>
      <c r="AL1091" s="84">
        <f t="shared" si="491"/>
        <v>0</v>
      </c>
      <c r="AM1091" s="84">
        <f t="shared" si="506"/>
        <v>0</v>
      </c>
      <c r="AN1091" s="84">
        <f t="shared" si="507"/>
        <v>0</v>
      </c>
      <c r="AO1091" s="84">
        <f t="shared" si="492"/>
        <v>0</v>
      </c>
      <c r="AP1091" s="84">
        <f t="shared" si="493"/>
        <v>0</v>
      </c>
      <c r="AQ1091" s="84">
        <f t="shared" si="508"/>
        <v>0</v>
      </c>
      <c r="AR1091" s="84">
        <f t="shared" si="517"/>
        <v>0</v>
      </c>
      <c r="AS1091" s="84">
        <v>0</v>
      </c>
      <c r="AT1091" s="84">
        <f t="shared" si="520"/>
        <v>0</v>
      </c>
      <c r="AU1091" s="84">
        <v>0</v>
      </c>
      <c r="AV1091" s="84">
        <f t="shared" si="494"/>
        <v>0</v>
      </c>
      <c r="AW1091" s="84">
        <f t="shared" si="509"/>
        <v>0</v>
      </c>
      <c r="AX1091" s="84">
        <f t="shared" si="495"/>
        <v>0</v>
      </c>
      <c r="AY1091" s="84">
        <f t="shared" si="496"/>
        <v>0</v>
      </c>
      <c r="AZ1091" s="84">
        <f t="shared" si="510"/>
        <v>0</v>
      </c>
      <c r="BA1091" s="84">
        <f t="shared" si="497"/>
        <v>0</v>
      </c>
      <c r="BB1091" s="84">
        <f t="shared" si="498"/>
        <v>0</v>
      </c>
      <c r="BC1091" s="84">
        <f t="shared" si="511"/>
        <v>0</v>
      </c>
      <c r="BD1091" s="84">
        <f t="shared" si="518"/>
        <v>0</v>
      </c>
      <c r="BE1091" s="84">
        <v>0</v>
      </c>
      <c r="BF1091" s="84">
        <f t="shared" si="512"/>
        <v>0</v>
      </c>
      <c r="BG1091" s="84">
        <v>0</v>
      </c>
      <c r="BH1091" s="84">
        <f t="shared" si="499"/>
        <v>0</v>
      </c>
      <c r="BI1091" s="84">
        <f t="shared" si="513"/>
        <v>0</v>
      </c>
      <c r="BJ1091" s="84">
        <f t="shared" si="500"/>
        <v>0</v>
      </c>
      <c r="BK1091" s="84">
        <f t="shared" si="501"/>
        <v>0</v>
      </c>
      <c r="BL1091" s="84">
        <f t="shared" si="514"/>
        <v>0</v>
      </c>
      <c r="BM1091" s="84">
        <f t="shared" si="502"/>
        <v>0</v>
      </c>
      <c r="BN1091" s="84">
        <f t="shared" si="503"/>
        <v>0</v>
      </c>
      <c r="BO1091" s="84">
        <f t="shared" si="515"/>
        <v>0</v>
      </c>
      <c r="BP1091" s="84">
        <f t="shared" si="519"/>
        <v>0</v>
      </c>
      <c r="BQ1091" s="84">
        <v>0</v>
      </c>
      <c r="BR1091" s="84">
        <f t="shared" si="516"/>
        <v>0</v>
      </c>
      <c r="BS1091" s="84">
        <v>0</v>
      </c>
    </row>
    <row r="1092" spans="1:71" s="85" customFormat="1">
      <c r="A1092" s="69">
        <v>1083</v>
      </c>
      <c r="B1092" s="1"/>
      <c r="C1092" s="1"/>
      <c r="D1092" s="2"/>
      <c r="E1092" s="3"/>
      <c r="F1092" s="4"/>
      <c r="G1092" s="2"/>
      <c r="H1092" s="4"/>
      <c r="I1092" s="4"/>
      <c r="J1092" s="4"/>
      <c r="K1092" s="5"/>
      <c r="L1092" s="32"/>
      <c r="M1092" s="4"/>
      <c r="N1092" s="4"/>
      <c r="O1092" s="5"/>
      <c r="P1092" s="32"/>
      <c r="Q1092" s="4"/>
      <c r="R1092" s="4"/>
      <c r="S1092" s="47"/>
      <c r="T1092" s="32"/>
      <c r="U1092" s="4"/>
      <c r="V1092" s="4"/>
      <c r="W1092" s="47"/>
      <c r="X1092" s="86">
        <f>IF(Dane!$E$3=1,AL1092+AX1092+BJ1092,IF(Dane!$E$3=2,AR1092+BD1092+BP1092,AT1092+BF1092+BR1092))</f>
        <v>0</v>
      </c>
      <c r="Y1092" s="87">
        <f>IF(Dane!$E$3=1,AM1092+AY1092+BK1092,IF(Dane!$E$3=2,AS1092+BE1092+BQ1092,AU1092+BG1092+BS1092))</f>
        <v>0</v>
      </c>
      <c r="Z1092" s="87">
        <f>IF(((H1092*Dane!$C$9)-X1092)&lt;0,0,(H1092*Dane!$C$9)-X1092)</f>
        <v>0</v>
      </c>
      <c r="AA1092" s="88">
        <f>IFERROR(IF(((I1092*Dane!$C$9)-Y1092)&lt;0,0,(I1092*Dane!$C$9)-Y1092),0)</f>
        <v>0</v>
      </c>
      <c r="AB1092" s="74"/>
      <c r="AC1092" s="83">
        <f>IF(Dane!$E$3=1,AL1092,IF(Dane!$E$3=2,AR1092,AT1092))</f>
        <v>0</v>
      </c>
      <c r="AD1092" s="83">
        <f>IF(Dane!$E$3=1,AM1092,IF(Dane!$E$3=2,AS1092,AU1092))</f>
        <v>0</v>
      </c>
      <c r="AE1092" s="83">
        <f>IF(Dane!$E$3=1,AX1092,IF(Dane!$E$3=2,BD1092,BF1092))</f>
        <v>0</v>
      </c>
      <c r="AF1092" s="83">
        <f>IF(Dane!$E$3=1,AY1092,IF(Dane!$E$3=2,BE1092,BG1092))</f>
        <v>0</v>
      </c>
      <c r="AG1092" s="83">
        <f>IF(Dane!$E$3=1,BJ1092,IF(Dane!$E$3=2,BP1092,BR1092))</f>
        <v>0</v>
      </c>
      <c r="AH1092" s="83">
        <f>IF(Dane!$E$3=1,BK1092,IF(Dane!$E$3=2,BQ1092,BS1092))</f>
        <v>0</v>
      </c>
      <c r="AI1092" s="84">
        <f t="shared" si="504"/>
        <v>0</v>
      </c>
      <c r="AJ1092" s="84">
        <f t="shared" si="505"/>
        <v>0</v>
      </c>
      <c r="AK1092" s="84"/>
      <c r="AL1092" s="84">
        <f t="shared" si="491"/>
        <v>0</v>
      </c>
      <c r="AM1092" s="84">
        <f t="shared" si="506"/>
        <v>0</v>
      </c>
      <c r="AN1092" s="84">
        <f t="shared" si="507"/>
        <v>0</v>
      </c>
      <c r="AO1092" s="84">
        <f t="shared" si="492"/>
        <v>0</v>
      </c>
      <c r="AP1092" s="84">
        <f t="shared" si="493"/>
        <v>0</v>
      </c>
      <c r="AQ1092" s="84">
        <f t="shared" si="508"/>
        <v>0</v>
      </c>
      <c r="AR1092" s="84">
        <f t="shared" si="517"/>
        <v>0</v>
      </c>
      <c r="AS1092" s="84">
        <v>0</v>
      </c>
      <c r="AT1092" s="84">
        <f t="shared" si="520"/>
        <v>0</v>
      </c>
      <c r="AU1092" s="84">
        <v>0</v>
      </c>
      <c r="AV1092" s="84">
        <f t="shared" si="494"/>
        <v>0</v>
      </c>
      <c r="AW1092" s="84">
        <f t="shared" si="509"/>
        <v>0</v>
      </c>
      <c r="AX1092" s="84">
        <f t="shared" si="495"/>
        <v>0</v>
      </c>
      <c r="AY1092" s="84">
        <f t="shared" si="496"/>
        <v>0</v>
      </c>
      <c r="AZ1092" s="84">
        <f t="shared" si="510"/>
        <v>0</v>
      </c>
      <c r="BA1092" s="84">
        <f t="shared" si="497"/>
        <v>0</v>
      </c>
      <c r="BB1092" s="84">
        <f t="shared" si="498"/>
        <v>0</v>
      </c>
      <c r="BC1092" s="84">
        <f t="shared" si="511"/>
        <v>0</v>
      </c>
      <c r="BD1092" s="84">
        <f t="shared" si="518"/>
        <v>0</v>
      </c>
      <c r="BE1092" s="84">
        <v>0</v>
      </c>
      <c r="BF1092" s="84">
        <f t="shared" si="512"/>
        <v>0</v>
      </c>
      <c r="BG1092" s="84">
        <v>0</v>
      </c>
      <c r="BH1092" s="84">
        <f t="shared" si="499"/>
        <v>0</v>
      </c>
      <c r="BI1092" s="84">
        <f t="shared" si="513"/>
        <v>0</v>
      </c>
      <c r="BJ1092" s="84">
        <f t="shared" si="500"/>
        <v>0</v>
      </c>
      <c r="BK1092" s="84">
        <f t="shared" si="501"/>
        <v>0</v>
      </c>
      <c r="BL1092" s="84">
        <f t="shared" si="514"/>
        <v>0</v>
      </c>
      <c r="BM1092" s="84">
        <f t="shared" si="502"/>
        <v>0</v>
      </c>
      <c r="BN1092" s="84">
        <f t="shared" si="503"/>
        <v>0</v>
      </c>
      <c r="BO1092" s="84">
        <f t="shared" si="515"/>
        <v>0</v>
      </c>
      <c r="BP1092" s="84">
        <f t="shared" si="519"/>
        <v>0</v>
      </c>
      <c r="BQ1092" s="84">
        <v>0</v>
      </c>
      <c r="BR1092" s="84">
        <f t="shared" si="516"/>
        <v>0</v>
      </c>
      <c r="BS1092" s="84">
        <v>0</v>
      </c>
    </row>
    <row r="1093" spans="1:71" s="85" customFormat="1">
      <c r="A1093" s="69">
        <v>1084</v>
      </c>
      <c r="B1093" s="1"/>
      <c r="C1093" s="1"/>
      <c r="D1093" s="2"/>
      <c r="E1093" s="3"/>
      <c r="F1093" s="4"/>
      <c r="G1093" s="2"/>
      <c r="H1093" s="4"/>
      <c r="I1093" s="4"/>
      <c r="J1093" s="4"/>
      <c r="K1093" s="5"/>
      <c r="L1093" s="32"/>
      <c r="M1093" s="4"/>
      <c r="N1093" s="4"/>
      <c r="O1093" s="5"/>
      <c r="P1093" s="32"/>
      <c r="Q1093" s="4"/>
      <c r="R1093" s="4"/>
      <c r="S1093" s="47"/>
      <c r="T1093" s="32"/>
      <c r="U1093" s="4"/>
      <c r="V1093" s="4"/>
      <c r="W1093" s="47"/>
      <c r="X1093" s="86">
        <f>IF(Dane!$E$3=1,AL1093+AX1093+BJ1093,IF(Dane!$E$3=2,AR1093+BD1093+BP1093,AT1093+BF1093+BR1093))</f>
        <v>0</v>
      </c>
      <c r="Y1093" s="87">
        <f>IF(Dane!$E$3=1,AM1093+AY1093+BK1093,IF(Dane!$E$3=2,AS1093+BE1093+BQ1093,AU1093+BG1093+BS1093))</f>
        <v>0</v>
      </c>
      <c r="Z1093" s="87">
        <f>IF(((H1093*Dane!$C$9)-X1093)&lt;0,0,(H1093*Dane!$C$9)-X1093)</f>
        <v>0</v>
      </c>
      <c r="AA1093" s="88">
        <f>IFERROR(IF(((I1093*Dane!$C$9)-Y1093)&lt;0,0,(I1093*Dane!$C$9)-Y1093),0)</f>
        <v>0</v>
      </c>
      <c r="AB1093" s="74"/>
      <c r="AC1093" s="83">
        <f>IF(Dane!$E$3=1,AL1093,IF(Dane!$E$3=2,AR1093,AT1093))</f>
        <v>0</v>
      </c>
      <c r="AD1093" s="83">
        <f>IF(Dane!$E$3=1,AM1093,IF(Dane!$E$3=2,AS1093,AU1093))</f>
        <v>0</v>
      </c>
      <c r="AE1093" s="83">
        <f>IF(Dane!$E$3=1,AX1093,IF(Dane!$E$3=2,BD1093,BF1093))</f>
        <v>0</v>
      </c>
      <c r="AF1093" s="83">
        <f>IF(Dane!$E$3=1,AY1093,IF(Dane!$E$3=2,BE1093,BG1093))</f>
        <v>0</v>
      </c>
      <c r="AG1093" s="83">
        <f>IF(Dane!$E$3=1,BJ1093,IF(Dane!$E$3=2,BP1093,BR1093))</f>
        <v>0</v>
      </c>
      <c r="AH1093" s="83">
        <f>IF(Dane!$E$3=1,BK1093,IF(Dane!$E$3=2,BQ1093,BS1093))</f>
        <v>0</v>
      </c>
      <c r="AI1093" s="84">
        <f t="shared" si="504"/>
        <v>0</v>
      </c>
      <c r="AJ1093" s="84">
        <f t="shared" si="505"/>
        <v>0</v>
      </c>
      <c r="AK1093" s="84"/>
      <c r="AL1093" s="84">
        <f t="shared" si="491"/>
        <v>0</v>
      </c>
      <c r="AM1093" s="84">
        <f t="shared" si="506"/>
        <v>0</v>
      </c>
      <c r="AN1093" s="84">
        <f t="shared" si="507"/>
        <v>0</v>
      </c>
      <c r="AO1093" s="84">
        <f t="shared" si="492"/>
        <v>0</v>
      </c>
      <c r="AP1093" s="84">
        <f t="shared" si="493"/>
        <v>0</v>
      </c>
      <c r="AQ1093" s="84">
        <f t="shared" si="508"/>
        <v>0</v>
      </c>
      <c r="AR1093" s="84">
        <f t="shared" si="517"/>
        <v>0</v>
      </c>
      <c r="AS1093" s="84">
        <v>0</v>
      </c>
      <c r="AT1093" s="84">
        <f t="shared" si="520"/>
        <v>0</v>
      </c>
      <c r="AU1093" s="84">
        <v>0</v>
      </c>
      <c r="AV1093" s="84">
        <f t="shared" si="494"/>
        <v>0</v>
      </c>
      <c r="AW1093" s="84">
        <f t="shared" si="509"/>
        <v>0</v>
      </c>
      <c r="AX1093" s="84">
        <f t="shared" si="495"/>
        <v>0</v>
      </c>
      <c r="AY1093" s="84">
        <f t="shared" si="496"/>
        <v>0</v>
      </c>
      <c r="AZ1093" s="84">
        <f t="shared" si="510"/>
        <v>0</v>
      </c>
      <c r="BA1093" s="84">
        <f t="shared" si="497"/>
        <v>0</v>
      </c>
      <c r="BB1093" s="84">
        <f t="shared" si="498"/>
        <v>0</v>
      </c>
      <c r="BC1093" s="84">
        <f t="shared" si="511"/>
        <v>0</v>
      </c>
      <c r="BD1093" s="84">
        <f t="shared" si="518"/>
        <v>0</v>
      </c>
      <c r="BE1093" s="84">
        <v>0</v>
      </c>
      <c r="BF1093" s="84">
        <f t="shared" si="512"/>
        <v>0</v>
      </c>
      <c r="BG1093" s="84">
        <v>0</v>
      </c>
      <c r="BH1093" s="84">
        <f t="shared" si="499"/>
        <v>0</v>
      </c>
      <c r="BI1093" s="84">
        <f t="shared" si="513"/>
        <v>0</v>
      </c>
      <c r="BJ1093" s="84">
        <f t="shared" si="500"/>
        <v>0</v>
      </c>
      <c r="BK1093" s="84">
        <f t="shared" si="501"/>
        <v>0</v>
      </c>
      <c r="BL1093" s="84">
        <f t="shared" si="514"/>
        <v>0</v>
      </c>
      <c r="BM1093" s="84">
        <f t="shared" si="502"/>
        <v>0</v>
      </c>
      <c r="BN1093" s="84">
        <f t="shared" si="503"/>
        <v>0</v>
      </c>
      <c r="BO1093" s="84">
        <f t="shared" si="515"/>
        <v>0</v>
      </c>
      <c r="BP1093" s="84">
        <f t="shared" si="519"/>
        <v>0</v>
      </c>
      <c r="BQ1093" s="84">
        <v>0</v>
      </c>
      <c r="BR1093" s="84">
        <f t="shared" si="516"/>
        <v>0</v>
      </c>
      <c r="BS1093" s="84">
        <v>0</v>
      </c>
    </row>
    <row r="1094" spans="1:71" s="85" customFormat="1">
      <c r="A1094" s="69">
        <v>1085</v>
      </c>
      <c r="B1094" s="1"/>
      <c r="C1094" s="1"/>
      <c r="D1094" s="2"/>
      <c r="E1094" s="3"/>
      <c r="F1094" s="4"/>
      <c r="G1094" s="2"/>
      <c r="H1094" s="4"/>
      <c r="I1094" s="4"/>
      <c r="J1094" s="4"/>
      <c r="K1094" s="5"/>
      <c r="L1094" s="32"/>
      <c r="M1094" s="4"/>
      <c r="N1094" s="4"/>
      <c r="O1094" s="5"/>
      <c r="P1094" s="32"/>
      <c r="Q1094" s="4"/>
      <c r="R1094" s="4"/>
      <c r="S1094" s="47"/>
      <c r="T1094" s="32"/>
      <c r="U1094" s="4"/>
      <c r="V1094" s="4"/>
      <c r="W1094" s="47"/>
      <c r="X1094" s="86">
        <f>IF(Dane!$E$3=1,AL1094+AX1094+BJ1094,IF(Dane!$E$3=2,AR1094+BD1094+BP1094,AT1094+BF1094+BR1094))</f>
        <v>0</v>
      </c>
      <c r="Y1094" s="87">
        <f>IF(Dane!$E$3=1,AM1094+AY1094+BK1094,IF(Dane!$E$3=2,AS1094+BE1094+BQ1094,AU1094+BG1094+BS1094))</f>
        <v>0</v>
      </c>
      <c r="Z1094" s="87">
        <f>IF(((H1094*Dane!$C$9)-X1094)&lt;0,0,(H1094*Dane!$C$9)-X1094)</f>
        <v>0</v>
      </c>
      <c r="AA1094" s="88">
        <f>IFERROR(IF(((I1094*Dane!$C$9)-Y1094)&lt;0,0,(I1094*Dane!$C$9)-Y1094),0)</f>
        <v>0</v>
      </c>
      <c r="AB1094" s="74"/>
      <c r="AC1094" s="83">
        <f>IF(Dane!$E$3=1,AL1094,IF(Dane!$E$3=2,AR1094,AT1094))</f>
        <v>0</v>
      </c>
      <c r="AD1094" s="83">
        <f>IF(Dane!$E$3=1,AM1094,IF(Dane!$E$3=2,AS1094,AU1094))</f>
        <v>0</v>
      </c>
      <c r="AE1094" s="83">
        <f>IF(Dane!$E$3=1,AX1094,IF(Dane!$E$3=2,BD1094,BF1094))</f>
        <v>0</v>
      </c>
      <c r="AF1094" s="83">
        <f>IF(Dane!$E$3=1,AY1094,IF(Dane!$E$3=2,BE1094,BG1094))</f>
        <v>0</v>
      </c>
      <c r="AG1094" s="83">
        <f>IF(Dane!$E$3=1,BJ1094,IF(Dane!$E$3=2,BP1094,BR1094))</f>
        <v>0</v>
      </c>
      <c r="AH1094" s="83">
        <f>IF(Dane!$E$3=1,BK1094,IF(Dane!$E$3=2,BQ1094,BS1094))</f>
        <v>0</v>
      </c>
      <c r="AI1094" s="84">
        <f t="shared" si="504"/>
        <v>0</v>
      </c>
      <c r="AJ1094" s="84">
        <f t="shared" si="505"/>
        <v>0</v>
      </c>
      <c r="AK1094" s="84"/>
      <c r="AL1094" s="84">
        <f t="shared" si="491"/>
        <v>0</v>
      </c>
      <c r="AM1094" s="84">
        <f t="shared" si="506"/>
        <v>0</v>
      </c>
      <c r="AN1094" s="84">
        <f t="shared" si="507"/>
        <v>0</v>
      </c>
      <c r="AO1094" s="84">
        <f t="shared" si="492"/>
        <v>0</v>
      </c>
      <c r="AP1094" s="84">
        <f t="shared" si="493"/>
        <v>0</v>
      </c>
      <c r="AQ1094" s="84">
        <f t="shared" si="508"/>
        <v>0</v>
      </c>
      <c r="AR1094" s="84">
        <f t="shared" si="517"/>
        <v>0</v>
      </c>
      <c r="AS1094" s="84">
        <v>0</v>
      </c>
      <c r="AT1094" s="84">
        <f t="shared" si="520"/>
        <v>0</v>
      </c>
      <c r="AU1094" s="84">
        <v>0</v>
      </c>
      <c r="AV1094" s="84">
        <f t="shared" si="494"/>
        <v>0</v>
      </c>
      <c r="AW1094" s="84">
        <f t="shared" si="509"/>
        <v>0</v>
      </c>
      <c r="AX1094" s="84">
        <f t="shared" si="495"/>
        <v>0</v>
      </c>
      <c r="AY1094" s="84">
        <f t="shared" si="496"/>
        <v>0</v>
      </c>
      <c r="AZ1094" s="84">
        <f t="shared" si="510"/>
        <v>0</v>
      </c>
      <c r="BA1094" s="84">
        <f t="shared" si="497"/>
        <v>0</v>
      </c>
      <c r="BB1094" s="84">
        <f t="shared" si="498"/>
        <v>0</v>
      </c>
      <c r="BC1094" s="84">
        <f t="shared" si="511"/>
        <v>0</v>
      </c>
      <c r="BD1094" s="84">
        <f t="shared" si="518"/>
        <v>0</v>
      </c>
      <c r="BE1094" s="84">
        <v>0</v>
      </c>
      <c r="BF1094" s="84">
        <f t="shared" si="512"/>
        <v>0</v>
      </c>
      <c r="BG1094" s="84">
        <v>0</v>
      </c>
      <c r="BH1094" s="84">
        <f t="shared" si="499"/>
        <v>0</v>
      </c>
      <c r="BI1094" s="84">
        <f t="shared" si="513"/>
        <v>0</v>
      </c>
      <c r="BJ1094" s="84">
        <f t="shared" si="500"/>
        <v>0</v>
      </c>
      <c r="BK1094" s="84">
        <f t="shared" si="501"/>
        <v>0</v>
      </c>
      <c r="BL1094" s="84">
        <f t="shared" si="514"/>
        <v>0</v>
      </c>
      <c r="BM1094" s="84">
        <f t="shared" si="502"/>
        <v>0</v>
      </c>
      <c r="BN1094" s="84">
        <f t="shared" si="503"/>
        <v>0</v>
      </c>
      <c r="BO1094" s="84">
        <f t="shared" si="515"/>
        <v>0</v>
      </c>
      <c r="BP1094" s="84">
        <f t="shared" si="519"/>
        <v>0</v>
      </c>
      <c r="BQ1094" s="84">
        <v>0</v>
      </c>
      <c r="BR1094" s="84">
        <f t="shared" si="516"/>
        <v>0</v>
      </c>
      <c r="BS1094" s="84">
        <v>0</v>
      </c>
    </row>
    <row r="1095" spans="1:71" s="85" customFormat="1">
      <c r="A1095" s="69">
        <v>1086</v>
      </c>
      <c r="B1095" s="1"/>
      <c r="C1095" s="1"/>
      <c r="D1095" s="2"/>
      <c r="E1095" s="3"/>
      <c r="F1095" s="4"/>
      <c r="G1095" s="2"/>
      <c r="H1095" s="4"/>
      <c r="I1095" s="4"/>
      <c r="J1095" s="4"/>
      <c r="K1095" s="5"/>
      <c r="L1095" s="32"/>
      <c r="M1095" s="4"/>
      <c r="N1095" s="4"/>
      <c r="O1095" s="5"/>
      <c r="P1095" s="32"/>
      <c r="Q1095" s="4"/>
      <c r="R1095" s="4"/>
      <c r="S1095" s="47"/>
      <c r="T1095" s="32"/>
      <c r="U1095" s="4"/>
      <c r="V1095" s="4"/>
      <c r="W1095" s="47"/>
      <c r="X1095" s="86">
        <f>IF(Dane!$E$3=1,AL1095+AX1095+BJ1095,IF(Dane!$E$3=2,AR1095+BD1095+BP1095,AT1095+BF1095+BR1095))</f>
        <v>0</v>
      </c>
      <c r="Y1095" s="87">
        <f>IF(Dane!$E$3=1,AM1095+AY1095+BK1095,IF(Dane!$E$3=2,AS1095+BE1095+BQ1095,AU1095+BG1095+BS1095))</f>
        <v>0</v>
      </c>
      <c r="Z1095" s="87">
        <f>IF(((H1095*Dane!$C$9)-X1095)&lt;0,0,(H1095*Dane!$C$9)-X1095)</f>
        <v>0</v>
      </c>
      <c r="AA1095" s="88">
        <f>IFERROR(IF(((I1095*Dane!$C$9)-Y1095)&lt;0,0,(I1095*Dane!$C$9)-Y1095),0)</f>
        <v>0</v>
      </c>
      <c r="AB1095" s="74"/>
      <c r="AC1095" s="83">
        <f>IF(Dane!$E$3=1,AL1095,IF(Dane!$E$3=2,AR1095,AT1095))</f>
        <v>0</v>
      </c>
      <c r="AD1095" s="83">
        <f>IF(Dane!$E$3=1,AM1095,IF(Dane!$E$3=2,AS1095,AU1095))</f>
        <v>0</v>
      </c>
      <c r="AE1095" s="83">
        <f>IF(Dane!$E$3=1,AX1095,IF(Dane!$E$3=2,BD1095,BF1095))</f>
        <v>0</v>
      </c>
      <c r="AF1095" s="83">
        <f>IF(Dane!$E$3=1,AY1095,IF(Dane!$E$3=2,BE1095,BG1095))</f>
        <v>0</v>
      </c>
      <c r="AG1095" s="83">
        <f>IF(Dane!$E$3=1,BJ1095,IF(Dane!$E$3=2,BP1095,BR1095))</f>
        <v>0</v>
      </c>
      <c r="AH1095" s="83">
        <f>IF(Dane!$E$3=1,BK1095,IF(Dane!$E$3=2,BQ1095,BS1095))</f>
        <v>0</v>
      </c>
      <c r="AI1095" s="84">
        <f t="shared" si="504"/>
        <v>0</v>
      </c>
      <c r="AJ1095" s="84">
        <f t="shared" si="505"/>
        <v>0</v>
      </c>
      <c r="AK1095" s="84"/>
      <c r="AL1095" s="84">
        <f t="shared" si="491"/>
        <v>0</v>
      </c>
      <c r="AM1095" s="84">
        <f t="shared" si="506"/>
        <v>0</v>
      </c>
      <c r="AN1095" s="84">
        <f t="shared" si="507"/>
        <v>0</v>
      </c>
      <c r="AO1095" s="84">
        <f t="shared" si="492"/>
        <v>0</v>
      </c>
      <c r="AP1095" s="84">
        <f t="shared" si="493"/>
        <v>0</v>
      </c>
      <c r="AQ1095" s="84">
        <f t="shared" si="508"/>
        <v>0</v>
      </c>
      <c r="AR1095" s="84">
        <f t="shared" si="517"/>
        <v>0</v>
      </c>
      <c r="AS1095" s="84">
        <v>0</v>
      </c>
      <c r="AT1095" s="84">
        <f t="shared" si="520"/>
        <v>0</v>
      </c>
      <c r="AU1095" s="84">
        <v>0</v>
      </c>
      <c r="AV1095" s="84">
        <f t="shared" si="494"/>
        <v>0</v>
      </c>
      <c r="AW1095" s="84">
        <f t="shared" si="509"/>
        <v>0</v>
      </c>
      <c r="AX1095" s="84">
        <f t="shared" si="495"/>
        <v>0</v>
      </c>
      <c r="AY1095" s="84">
        <f t="shared" si="496"/>
        <v>0</v>
      </c>
      <c r="AZ1095" s="84">
        <f t="shared" si="510"/>
        <v>0</v>
      </c>
      <c r="BA1095" s="84">
        <f t="shared" si="497"/>
        <v>0</v>
      </c>
      <c r="BB1095" s="84">
        <f t="shared" si="498"/>
        <v>0</v>
      </c>
      <c r="BC1095" s="84">
        <f t="shared" si="511"/>
        <v>0</v>
      </c>
      <c r="BD1095" s="84">
        <f t="shared" si="518"/>
        <v>0</v>
      </c>
      <c r="BE1095" s="84">
        <v>0</v>
      </c>
      <c r="BF1095" s="84">
        <f t="shared" si="512"/>
        <v>0</v>
      </c>
      <c r="BG1095" s="84">
        <v>0</v>
      </c>
      <c r="BH1095" s="84">
        <f t="shared" si="499"/>
        <v>0</v>
      </c>
      <c r="BI1095" s="84">
        <f t="shared" si="513"/>
        <v>0</v>
      </c>
      <c r="BJ1095" s="84">
        <f t="shared" si="500"/>
        <v>0</v>
      </c>
      <c r="BK1095" s="84">
        <f t="shared" si="501"/>
        <v>0</v>
      </c>
      <c r="BL1095" s="84">
        <f t="shared" si="514"/>
        <v>0</v>
      </c>
      <c r="BM1095" s="84">
        <f t="shared" si="502"/>
        <v>0</v>
      </c>
      <c r="BN1095" s="84">
        <f t="shared" si="503"/>
        <v>0</v>
      </c>
      <c r="BO1095" s="84">
        <f t="shared" si="515"/>
        <v>0</v>
      </c>
      <c r="BP1095" s="84">
        <f t="shared" si="519"/>
        <v>0</v>
      </c>
      <c r="BQ1095" s="84">
        <v>0</v>
      </c>
      <c r="BR1095" s="84">
        <f t="shared" si="516"/>
        <v>0</v>
      </c>
      <c r="BS1095" s="84">
        <v>0</v>
      </c>
    </row>
    <row r="1096" spans="1:71" s="85" customFormat="1">
      <c r="A1096" s="69">
        <v>1087</v>
      </c>
      <c r="B1096" s="1"/>
      <c r="C1096" s="1"/>
      <c r="D1096" s="2"/>
      <c r="E1096" s="3"/>
      <c r="F1096" s="4"/>
      <c r="G1096" s="2"/>
      <c r="H1096" s="4"/>
      <c r="I1096" s="4"/>
      <c r="J1096" s="4"/>
      <c r="K1096" s="5"/>
      <c r="L1096" s="32"/>
      <c r="M1096" s="4"/>
      <c r="N1096" s="4"/>
      <c r="O1096" s="5"/>
      <c r="P1096" s="32"/>
      <c r="Q1096" s="4"/>
      <c r="R1096" s="4"/>
      <c r="S1096" s="47"/>
      <c r="T1096" s="32"/>
      <c r="U1096" s="4"/>
      <c r="V1096" s="4"/>
      <c r="W1096" s="47"/>
      <c r="X1096" s="86">
        <f>IF(Dane!$E$3=1,AL1096+AX1096+BJ1096,IF(Dane!$E$3=2,AR1096+BD1096+BP1096,AT1096+BF1096+BR1096))</f>
        <v>0</v>
      </c>
      <c r="Y1096" s="87">
        <f>IF(Dane!$E$3=1,AM1096+AY1096+BK1096,IF(Dane!$E$3=2,AS1096+BE1096+BQ1096,AU1096+BG1096+BS1096))</f>
        <v>0</v>
      </c>
      <c r="Z1096" s="87">
        <f>IF(((H1096*Dane!$C$9)-X1096)&lt;0,0,(H1096*Dane!$C$9)-X1096)</f>
        <v>0</v>
      </c>
      <c r="AA1096" s="88">
        <f>IFERROR(IF(((I1096*Dane!$C$9)-Y1096)&lt;0,0,(I1096*Dane!$C$9)-Y1096),0)</f>
        <v>0</v>
      </c>
      <c r="AB1096" s="74"/>
      <c r="AC1096" s="83">
        <f>IF(Dane!$E$3=1,AL1096,IF(Dane!$E$3=2,AR1096,AT1096))</f>
        <v>0</v>
      </c>
      <c r="AD1096" s="83">
        <f>IF(Dane!$E$3=1,AM1096,IF(Dane!$E$3=2,AS1096,AU1096))</f>
        <v>0</v>
      </c>
      <c r="AE1096" s="83">
        <f>IF(Dane!$E$3=1,AX1096,IF(Dane!$E$3=2,BD1096,BF1096))</f>
        <v>0</v>
      </c>
      <c r="AF1096" s="83">
        <f>IF(Dane!$E$3=1,AY1096,IF(Dane!$E$3=2,BE1096,BG1096))</f>
        <v>0</v>
      </c>
      <c r="AG1096" s="83">
        <f>IF(Dane!$E$3=1,BJ1096,IF(Dane!$E$3=2,BP1096,BR1096))</f>
        <v>0</v>
      </c>
      <c r="AH1096" s="83">
        <f>IF(Dane!$E$3=1,BK1096,IF(Dane!$E$3=2,BQ1096,BS1096))</f>
        <v>0</v>
      </c>
      <c r="AI1096" s="84">
        <f t="shared" si="504"/>
        <v>0</v>
      </c>
      <c r="AJ1096" s="84">
        <f t="shared" si="505"/>
        <v>0</v>
      </c>
      <c r="AK1096" s="84"/>
      <c r="AL1096" s="84">
        <f t="shared" si="491"/>
        <v>0</v>
      </c>
      <c r="AM1096" s="84">
        <f t="shared" si="506"/>
        <v>0</v>
      </c>
      <c r="AN1096" s="84">
        <f t="shared" si="507"/>
        <v>0</v>
      </c>
      <c r="AO1096" s="84">
        <f t="shared" si="492"/>
        <v>0</v>
      </c>
      <c r="AP1096" s="84">
        <f t="shared" si="493"/>
        <v>0</v>
      </c>
      <c r="AQ1096" s="84">
        <f t="shared" si="508"/>
        <v>0</v>
      </c>
      <c r="AR1096" s="84">
        <f t="shared" si="517"/>
        <v>0</v>
      </c>
      <c r="AS1096" s="84">
        <v>0</v>
      </c>
      <c r="AT1096" s="84">
        <f t="shared" si="520"/>
        <v>0</v>
      </c>
      <c r="AU1096" s="84">
        <v>0</v>
      </c>
      <c r="AV1096" s="84">
        <f t="shared" si="494"/>
        <v>0</v>
      </c>
      <c r="AW1096" s="84">
        <f t="shared" si="509"/>
        <v>0</v>
      </c>
      <c r="AX1096" s="84">
        <f t="shared" si="495"/>
        <v>0</v>
      </c>
      <c r="AY1096" s="84">
        <f t="shared" si="496"/>
        <v>0</v>
      </c>
      <c r="AZ1096" s="84">
        <f t="shared" si="510"/>
        <v>0</v>
      </c>
      <c r="BA1096" s="84">
        <f t="shared" si="497"/>
        <v>0</v>
      </c>
      <c r="BB1096" s="84">
        <f t="shared" si="498"/>
        <v>0</v>
      </c>
      <c r="BC1096" s="84">
        <f t="shared" si="511"/>
        <v>0</v>
      </c>
      <c r="BD1096" s="84">
        <f t="shared" si="518"/>
        <v>0</v>
      </c>
      <c r="BE1096" s="84">
        <v>0</v>
      </c>
      <c r="BF1096" s="84">
        <f t="shared" si="512"/>
        <v>0</v>
      </c>
      <c r="BG1096" s="84">
        <v>0</v>
      </c>
      <c r="BH1096" s="84">
        <f t="shared" si="499"/>
        <v>0</v>
      </c>
      <c r="BI1096" s="84">
        <f t="shared" si="513"/>
        <v>0</v>
      </c>
      <c r="BJ1096" s="84">
        <f t="shared" si="500"/>
        <v>0</v>
      </c>
      <c r="BK1096" s="84">
        <f t="shared" si="501"/>
        <v>0</v>
      </c>
      <c r="BL1096" s="84">
        <f t="shared" si="514"/>
        <v>0</v>
      </c>
      <c r="BM1096" s="84">
        <f t="shared" si="502"/>
        <v>0</v>
      </c>
      <c r="BN1096" s="84">
        <f t="shared" si="503"/>
        <v>0</v>
      </c>
      <c r="BO1096" s="84">
        <f t="shared" si="515"/>
        <v>0</v>
      </c>
      <c r="BP1096" s="84">
        <f t="shared" si="519"/>
        <v>0</v>
      </c>
      <c r="BQ1096" s="84">
        <v>0</v>
      </c>
      <c r="BR1096" s="84">
        <f t="shared" si="516"/>
        <v>0</v>
      </c>
      <c r="BS1096" s="84">
        <v>0</v>
      </c>
    </row>
    <row r="1097" spans="1:71" s="85" customFormat="1">
      <c r="A1097" s="69">
        <v>1088</v>
      </c>
      <c r="B1097" s="1"/>
      <c r="C1097" s="1"/>
      <c r="D1097" s="2"/>
      <c r="E1097" s="3"/>
      <c r="F1097" s="4"/>
      <c r="G1097" s="2"/>
      <c r="H1097" s="4"/>
      <c r="I1097" s="4"/>
      <c r="J1097" s="4"/>
      <c r="K1097" s="5"/>
      <c r="L1097" s="32"/>
      <c r="M1097" s="4"/>
      <c r="N1097" s="4"/>
      <c r="O1097" s="5"/>
      <c r="P1097" s="32"/>
      <c r="Q1097" s="4"/>
      <c r="R1097" s="4"/>
      <c r="S1097" s="47"/>
      <c r="T1097" s="32"/>
      <c r="U1097" s="4"/>
      <c r="V1097" s="4"/>
      <c r="W1097" s="47"/>
      <c r="X1097" s="86">
        <f>IF(Dane!$E$3=1,AL1097+AX1097+BJ1097,IF(Dane!$E$3=2,AR1097+BD1097+BP1097,AT1097+BF1097+BR1097))</f>
        <v>0</v>
      </c>
      <c r="Y1097" s="87">
        <f>IF(Dane!$E$3=1,AM1097+AY1097+BK1097,IF(Dane!$E$3=2,AS1097+BE1097+BQ1097,AU1097+BG1097+BS1097))</f>
        <v>0</v>
      </c>
      <c r="Z1097" s="87">
        <f>IF(((H1097*Dane!$C$9)-X1097)&lt;0,0,(H1097*Dane!$C$9)-X1097)</f>
        <v>0</v>
      </c>
      <c r="AA1097" s="88">
        <f>IFERROR(IF(((I1097*Dane!$C$9)-Y1097)&lt;0,0,(I1097*Dane!$C$9)-Y1097),0)</f>
        <v>0</v>
      </c>
      <c r="AB1097" s="74"/>
      <c r="AC1097" s="83">
        <f>IF(Dane!$E$3=1,AL1097,IF(Dane!$E$3=2,AR1097,AT1097))</f>
        <v>0</v>
      </c>
      <c r="AD1097" s="83">
        <f>IF(Dane!$E$3=1,AM1097,IF(Dane!$E$3=2,AS1097,AU1097))</f>
        <v>0</v>
      </c>
      <c r="AE1097" s="83">
        <f>IF(Dane!$E$3=1,AX1097,IF(Dane!$E$3=2,BD1097,BF1097))</f>
        <v>0</v>
      </c>
      <c r="AF1097" s="83">
        <f>IF(Dane!$E$3=1,AY1097,IF(Dane!$E$3=2,BE1097,BG1097))</f>
        <v>0</v>
      </c>
      <c r="AG1097" s="83">
        <f>IF(Dane!$E$3=1,BJ1097,IF(Dane!$E$3=2,BP1097,BR1097))</f>
        <v>0</v>
      </c>
      <c r="AH1097" s="83">
        <f>IF(Dane!$E$3=1,BK1097,IF(Dane!$E$3=2,BQ1097,BS1097))</f>
        <v>0</v>
      </c>
      <c r="AI1097" s="84">
        <f t="shared" si="504"/>
        <v>0</v>
      </c>
      <c r="AJ1097" s="84">
        <f t="shared" si="505"/>
        <v>0</v>
      </c>
      <c r="AK1097" s="84"/>
      <c r="AL1097" s="84">
        <f t="shared" si="491"/>
        <v>0</v>
      </c>
      <c r="AM1097" s="84">
        <f t="shared" si="506"/>
        <v>0</v>
      </c>
      <c r="AN1097" s="84">
        <f t="shared" si="507"/>
        <v>0</v>
      </c>
      <c r="AO1097" s="84">
        <f t="shared" si="492"/>
        <v>0</v>
      </c>
      <c r="AP1097" s="84">
        <f t="shared" si="493"/>
        <v>0</v>
      </c>
      <c r="AQ1097" s="84">
        <f t="shared" si="508"/>
        <v>0</v>
      </c>
      <c r="AR1097" s="84">
        <f t="shared" si="517"/>
        <v>0</v>
      </c>
      <c r="AS1097" s="84">
        <v>0</v>
      </c>
      <c r="AT1097" s="84">
        <f t="shared" si="520"/>
        <v>0</v>
      </c>
      <c r="AU1097" s="84">
        <v>0</v>
      </c>
      <c r="AV1097" s="84">
        <f t="shared" si="494"/>
        <v>0</v>
      </c>
      <c r="AW1097" s="84">
        <f t="shared" si="509"/>
        <v>0</v>
      </c>
      <c r="AX1097" s="84">
        <f t="shared" si="495"/>
        <v>0</v>
      </c>
      <c r="AY1097" s="84">
        <f t="shared" si="496"/>
        <v>0</v>
      </c>
      <c r="AZ1097" s="84">
        <f t="shared" si="510"/>
        <v>0</v>
      </c>
      <c r="BA1097" s="84">
        <f t="shared" si="497"/>
        <v>0</v>
      </c>
      <c r="BB1097" s="84">
        <f t="shared" si="498"/>
        <v>0</v>
      </c>
      <c r="BC1097" s="84">
        <f t="shared" si="511"/>
        <v>0</v>
      </c>
      <c r="BD1097" s="84">
        <f t="shared" si="518"/>
        <v>0</v>
      </c>
      <c r="BE1097" s="84">
        <v>0</v>
      </c>
      <c r="BF1097" s="84">
        <f t="shared" si="512"/>
        <v>0</v>
      </c>
      <c r="BG1097" s="84">
        <v>0</v>
      </c>
      <c r="BH1097" s="84">
        <f t="shared" si="499"/>
        <v>0</v>
      </c>
      <c r="BI1097" s="84">
        <f t="shared" si="513"/>
        <v>0</v>
      </c>
      <c r="BJ1097" s="84">
        <f t="shared" si="500"/>
        <v>0</v>
      </c>
      <c r="BK1097" s="84">
        <f t="shared" si="501"/>
        <v>0</v>
      </c>
      <c r="BL1097" s="84">
        <f t="shared" si="514"/>
        <v>0</v>
      </c>
      <c r="BM1097" s="84">
        <f t="shared" si="502"/>
        <v>0</v>
      </c>
      <c r="BN1097" s="84">
        <f t="shared" si="503"/>
        <v>0</v>
      </c>
      <c r="BO1097" s="84">
        <f t="shared" si="515"/>
        <v>0</v>
      </c>
      <c r="BP1097" s="84">
        <f t="shared" si="519"/>
        <v>0</v>
      </c>
      <c r="BQ1097" s="84">
        <v>0</v>
      </c>
      <c r="BR1097" s="84">
        <f t="shared" si="516"/>
        <v>0</v>
      </c>
      <c r="BS1097" s="84">
        <v>0</v>
      </c>
    </row>
    <row r="1098" spans="1:71" s="85" customFormat="1">
      <c r="A1098" s="69">
        <v>1089</v>
      </c>
      <c r="B1098" s="1"/>
      <c r="C1098" s="1"/>
      <c r="D1098" s="2"/>
      <c r="E1098" s="3"/>
      <c r="F1098" s="4"/>
      <c r="G1098" s="2"/>
      <c r="H1098" s="4"/>
      <c r="I1098" s="4"/>
      <c r="J1098" s="4"/>
      <c r="K1098" s="5"/>
      <c r="L1098" s="32"/>
      <c r="M1098" s="4"/>
      <c r="N1098" s="4"/>
      <c r="O1098" s="5"/>
      <c r="P1098" s="32"/>
      <c r="Q1098" s="4"/>
      <c r="R1098" s="4"/>
      <c r="S1098" s="47"/>
      <c r="T1098" s="32"/>
      <c r="U1098" s="4"/>
      <c r="V1098" s="4"/>
      <c r="W1098" s="47"/>
      <c r="X1098" s="86">
        <f>IF(Dane!$E$3=1,AL1098+AX1098+BJ1098,IF(Dane!$E$3=2,AR1098+BD1098+BP1098,AT1098+BF1098+BR1098))</f>
        <v>0</v>
      </c>
      <c r="Y1098" s="87">
        <f>IF(Dane!$E$3=1,AM1098+AY1098+BK1098,IF(Dane!$E$3=2,AS1098+BE1098+BQ1098,AU1098+BG1098+BS1098))</f>
        <v>0</v>
      </c>
      <c r="Z1098" s="87">
        <f>IF(((H1098*Dane!$C$9)-X1098)&lt;0,0,(H1098*Dane!$C$9)-X1098)</f>
        <v>0</v>
      </c>
      <c r="AA1098" s="88">
        <f>IFERROR(IF(((I1098*Dane!$C$9)-Y1098)&lt;0,0,(I1098*Dane!$C$9)-Y1098),0)</f>
        <v>0</v>
      </c>
      <c r="AB1098" s="74"/>
      <c r="AC1098" s="83">
        <f>IF(Dane!$E$3=1,AL1098,IF(Dane!$E$3=2,AR1098,AT1098))</f>
        <v>0</v>
      </c>
      <c r="AD1098" s="83">
        <f>IF(Dane!$E$3=1,AM1098,IF(Dane!$E$3=2,AS1098,AU1098))</f>
        <v>0</v>
      </c>
      <c r="AE1098" s="83">
        <f>IF(Dane!$E$3=1,AX1098,IF(Dane!$E$3=2,BD1098,BF1098))</f>
        <v>0</v>
      </c>
      <c r="AF1098" s="83">
        <f>IF(Dane!$E$3=1,AY1098,IF(Dane!$E$3=2,BE1098,BG1098))</f>
        <v>0</v>
      </c>
      <c r="AG1098" s="83">
        <f>IF(Dane!$E$3=1,BJ1098,IF(Dane!$E$3=2,BP1098,BR1098))</f>
        <v>0</v>
      </c>
      <c r="AH1098" s="83">
        <f>IF(Dane!$E$3=1,BK1098,IF(Dane!$E$3=2,BQ1098,BS1098))</f>
        <v>0</v>
      </c>
      <c r="AI1098" s="84">
        <f t="shared" si="504"/>
        <v>0</v>
      </c>
      <c r="AJ1098" s="84">
        <f t="shared" si="505"/>
        <v>0</v>
      </c>
      <c r="AK1098" s="84"/>
      <c r="AL1098" s="84">
        <f t="shared" ref="AL1098:AL1161" si="521">IF(H1098&gt;AI1098,AI1098,H1098)</f>
        <v>0</v>
      </c>
      <c r="AM1098" s="84">
        <f t="shared" si="506"/>
        <v>0</v>
      </c>
      <c r="AN1098" s="84">
        <f t="shared" si="507"/>
        <v>0</v>
      </c>
      <c r="AO1098" s="84">
        <f t="shared" ref="AO1098:AO1161" si="522">ROUND(L1098-ROUND(L1098*0.0976,2)-ROUND(L1098*0.015,2)-ROUND(L1098*0.0245,2)-ROUND((L1098-ROUND(L1098*0.0976,2)-ROUND(L1098*0.015,2)-ROUND(L1098*0.0245,2))*0.09,2),2)</f>
        <v>0</v>
      </c>
      <c r="AP1098" s="84">
        <f t="shared" ref="AP1098:AP1161" si="523">ROUND(M1098-ROUND(M1098*0.09,2),2)</f>
        <v>0</v>
      </c>
      <c r="AQ1098" s="84">
        <f t="shared" si="508"/>
        <v>0</v>
      </c>
      <c r="AR1098" s="84">
        <f t="shared" si="517"/>
        <v>0</v>
      </c>
      <c r="AS1098" s="84">
        <v>0</v>
      </c>
      <c r="AT1098" s="84">
        <f t="shared" si="520"/>
        <v>0</v>
      </c>
      <c r="AU1098" s="84">
        <v>0</v>
      </c>
      <c r="AV1098" s="84">
        <f t="shared" ref="AV1098:AV1161" si="524">IF(ROUND((P1098+Q1098)*0.5,2)&gt;$AI$1,$AI$1,ROUND((P1098+Q1098)*0.5,2))</f>
        <v>0</v>
      </c>
      <c r="AW1098" s="84">
        <f t="shared" si="509"/>
        <v>0</v>
      </c>
      <c r="AX1098" s="84">
        <f t="shared" ref="AX1098:AX1161" si="525">IF(H1098&gt;AV1098,AV1098,H1098)</f>
        <v>0</v>
      </c>
      <c r="AY1098" s="84">
        <f t="shared" ref="AY1098:AY1161" si="526">IF(AW1098&gt;I1098,I1098,AW1098)</f>
        <v>0</v>
      </c>
      <c r="AZ1098" s="84">
        <f t="shared" si="510"/>
        <v>0</v>
      </c>
      <c r="BA1098" s="84">
        <f t="shared" ref="BA1098:BA1161" si="527">ROUND(P1098-ROUND(P1098*0.0976,2)-ROUND(P1098*0.015,2)-ROUND(P1098*0.0245,2)-ROUND((P1098-ROUND(P1098*0.0976,2)-ROUND(P1098*0.015,2)-ROUND(P1098*0.0245,2))*0.09,2),2)</f>
        <v>0</v>
      </c>
      <c r="BB1098" s="84">
        <f t="shared" ref="BB1098:BB1161" si="528">ROUND(Q1098-ROUND(Q1098*0.09,2),2)</f>
        <v>0</v>
      </c>
      <c r="BC1098" s="84">
        <f t="shared" si="511"/>
        <v>0</v>
      </c>
      <c r="BD1098" s="84">
        <f t="shared" si="518"/>
        <v>0</v>
      </c>
      <c r="BE1098" s="84">
        <v>0</v>
      </c>
      <c r="BF1098" s="84">
        <f t="shared" si="512"/>
        <v>0</v>
      </c>
      <c r="BG1098" s="84">
        <v>0</v>
      </c>
      <c r="BH1098" s="84">
        <f t="shared" ref="BH1098:BH1161" si="529">IF(ROUND((T1098+U1098)*0.5,2)&gt;$AI$1,$AI$1,ROUND((T1098+U1098)*0.5,2))</f>
        <v>0</v>
      </c>
      <c r="BI1098" s="84">
        <f t="shared" si="513"/>
        <v>0</v>
      </c>
      <c r="BJ1098" s="84">
        <f t="shared" ref="BJ1098:BJ1161" si="530">IF(H1098&gt;BH1098,BH1098,H1098)</f>
        <v>0</v>
      </c>
      <c r="BK1098" s="84">
        <f t="shared" ref="BK1098:BK1161" si="531">IF(BI1098&gt;I1098,I1098,BI1098)</f>
        <v>0</v>
      </c>
      <c r="BL1098" s="84">
        <f t="shared" si="514"/>
        <v>0</v>
      </c>
      <c r="BM1098" s="84">
        <f t="shared" ref="BM1098:BM1161" si="532">ROUND(T1098-ROUND(T1098*0.0976,2)-ROUND(T1098*0.015,2)-ROUND(T1098*0.0245,2)-ROUND((T1098-ROUND(T1098*0.0976,2)-ROUND(T1098*0.015,2)-ROUND(T1098*0.0245,2))*0.09,2),2)</f>
        <v>0</v>
      </c>
      <c r="BN1098" s="84">
        <f t="shared" ref="BN1098:BN1161" si="533">ROUND(U1098-ROUND(U1098*0.09,2),2)</f>
        <v>0</v>
      </c>
      <c r="BO1098" s="84">
        <f t="shared" si="515"/>
        <v>0</v>
      </c>
      <c r="BP1098" s="84">
        <f t="shared" si="519"/>
        <v>0</v>
      </c>
      <c r="BQ1098" s="84">
        <v>0</v>
      </c>
      <c r="BR1098" s="84">
        <f t="shared" si="516"/>
        <v>0</v>
      </c>
      <c r="BS1098" s="84">
        <v>0</v>
      </c>
    </row>
    <row r="1099" spans="1:71" s="85" customFormat="1">
      <c r="A1099" s="69">
        <v>1090</v>
      </c>
      <c r="B1099" s="1"/>
      <c r="C1099" s="1"/>
      <c r="D1099" s="2"/>
      <c r="E1099" s="3"/>
      <c r="F1099" s="4"/>
      <c r="G1099" s="2"/>
      <c r="H1099" s="4"/>
      <c r="I1099" s="4"/>
      <c r="J1099" s="4"/>
      <c r="K1099" s="5"/>
      <c r="L1099" s="32"/>
      <c r="M1099" s="4"/>
      <c r="N1099" s="4"/>
      <c r="O1099" s="5"/>
      <c r="P1099" s="32"/>
      <c r="Q1099" s="4"/>
      <c r="R1099" s="4"/>
      <c r="S1099" s="47"/>
      <c r="T1099" s="32"/>
      <c r="U1099" s="4"/>
      <c r="V1099" s="4"/>
      <c r="W1099" s="47"/>
      <c r="X1099" s="86">
        <f>IF(Dane!$E$3=1,AL1099+AX1099+BJ1099,IF(Dane!$E$3=2,AR1099+BD1099+BP1099,AT1099+BF1099+BR1099))</f>
        <v>0</v>
      </c>
      <c r="Y1099" s="87">
        <f>IF(Dane!$E$3=1,AM1099+AY1099+BK1099,IF(Dane!$E$3=2,AS1099+BE1099+BQ1099,AU1099+BG1099+BS1099))</f>
        <v>0</v>
      </c>
      <c r="Z1099" s="87">
        <f>IF(((H1099*Dane!$C$9)-X1099)&lt;0,0,(H1099*Dane!$C$9)-X1099)</f>
        <v>0</v>
      </c>
      <c r="AA1099" s="88">
        <f>IFERROR(IF(((I1099*Dane!$C$9)-Y1099)&lt;0,0,(I1099*Dane!$C$9)-Y1099),0)</f>
        <v>0</v>
      </c>
      <c r="AB1099" s="74"/>
      <c r="AC1099" s="83">
        <f>IF(Dane!$E$3=1,AL1099,IF(Dane!$E$3=2,AR1099,AT1099))</f>
        <v>0</v>
      </c>
      <c r="AD1099" s="83">
        <f>IF(Dane!$E$3=1,AM1099,IF(Dane!$E$3=2,AS1099,AU1099))</f>
        <v>0</v>
      </c>
      <c r="AE1099" s="83">
        <f>IF(Dane!$E$3=1,AX1099,IF(Dane!$E$3=2,BD1099,BF1099))</f>
        <v>0</v>
      </c>
      <c r="AF1099" s="83">
        <f>IF(Dane!$E$3=1,AY1099,IF(Dane!$E$3=2,BE1099,BG1099))</f>
        <v>0</v>
      </c>
      <c r="AG1099" s="83">
        <f>IF(Dane!$E$3=1,BJ1099,IF(Dane!$E$3=2,BP1099,BR1099))</f>
        <v>0</v>
      </c>
      <c r="AH1099" s="83">
        <f>IF(Dane!$E$3=1,BK1099,IF(Dane!$E$3=2,BQ1099,BS1099))</f>
        <v>0</v>
      </c>
      <c r="AI1099" s="84">
        <f t="shared" ref="AI1099:AI1162" si="534">IF(ROUND((L1099+M1099)*0.5,2)&gt;$AI$1,$AI$1,ROUND((L1099+M1099)*0.5,2))</f>
        <v>0</v>
      </c>
      <c r="AJ1099" s="84">
        <f t="shared" ref="AJ1099:AJ1162" si="535">IF(ROUND(((L1099*0.0976)+(L1099*0.065)+(L1099*$AK$1))/2,2)&gt;$AJ$1,$AJ$1,ROUND(((L1099*0.0976)+(L1099*0.065)+(L1099*$AK$1))/2,2))</f>
        <v>0</v>
      </c>
      <c r="AK1099" s="84"/>
      <c r="AL1099" s="84">
        <f t="shared" si="521"/>
        <v>0</v>
      </c>
      <c r="AM1099" s="84">
        <f t="shared" ref="AM1099:AM1162" si="536">IF(AJ1099&gt;I1099,I1099,AJ1099)</f>
        <v>0</v>
      </c>
      <c r="AN1099" s="84">
        <f t="shared" ref="AN1099:AN1162" si="537">IF(ROUND(F1099*0.5,2)&gt;$AI$1,ROUND($AI$1-($AI$1*0.0976)-($AI$1*0.015)-($AI$1*0.0245),2)-ROUND(ROUND($AI$1-($AI$1*0.0976)-($AI$1*0.015)-($AI$1*0.0245),2)*0.09,2),ROUND(ROUND(F1099*0.5,2)-(ROUND(F1099*0.5,2)*0.0976)-(ROUND(F1099*0.5,2)*0.015)-(ROUND(F1099*0.5,2)*0.0245),2)-ROUND(ROUND(ROUND(F1099*0.5,2)-(ROUND(F1099*0.5,2)*0.0976)-(ROUND(F1099*0.5,2)*0.015)-(ROUND(F1099*0.5,2)*0.0245),2)*0.09,2))</f>
        <v>0</v>
      </c>
      <c r="AO1099" s="84">
        <f t="shared" si="522"/>
        <v>0</v>
      </c>
      <c r="AP1099" s="84">
        <f t="shared" si="523"/>
        <v>0</v>
      </c>
      <c r="AQ1099" s="84">
        <f t="shared" ref="AQ1099:AQ1162" si="538">IF(ROUND((AO1099+AP1099)/2,2)&gt;$AL$1,$AL$1,ROUND((AO1099+AP1099)/2,2))</f>
        <v>0</v>
      </c>
      <c r="AR1099" s="84">
        <f t="shared" si="517"/>
        <v>0</v>
      </c>
      <c r="AS1099" s="84">
        <v>0</v>
      </c>
      <c r="AT1099" s="84">
        <f t="shared" si="520"/>
        <v>0</v>
      </c>
      <c r="AU1099" s="84">
        <v>0</v>
      </c>
      <c r="AV1099" s="84">
        <f t="shared" si="524"/>
        <v>0</v>
      </c>
      <c r="AW1099" s="84">
        <f t="shared" ref="AW1099:AW1162" si="539">IF(ROUND(((P1099*0.0976)+(P1099*0.065)+(P1099*$AK$1))/2,2)&gt;$AJ$1,$AJ$1,ROUND(((P1099*0.0976)+(P1099*0.065)+(P1099*$AK$1))/2,2))</f>
        <v>0</v>
      </c>
      <c r="AX1099" s="84">
        <f t="shared" si="525"/>
        <v>0</v>
      </c>
      <c r="AY1099" s="84">
        <f t="shared" si="526"/>
        <v>0</v>
      </c>
      <c r="AZ1099" s="84">
        <f t="shared" ref="AZ1099:AZ1162" si="540">IF(ROUND(F1099*0.5,2)&gt;$AI$1,ROUND($AI$1-($AI$1*0.0976)-($AI$1*0.015)-($AI$1*0.0245),2)-ROUND(ROUND($AI$1-($AI$1*0.0976)-($AI$1*0.015)-($AI$1*0.0245),2)*0.09,2),ROUND(ROUND(F1099*0.5,2)-(ROUND(F1099*0.5,2)*0.0976)-(ROUND(F1099*0.5,2)*0.015)-(ROUND(F1099*0.5,2)*0.0245),2)-ROUND(ROUND(ROUND(F1099*0.5,2)-(ROUND(F1099*0.5,2)*0.0976)-(ROUND(F1099*0.5,2)*0.015)-(ROUND(F1099*0.5,2)*0.0245),2)*0.09,2))</f>
        <v>0</v>
      </c>
      <c r="BA1099" s="84">
        <f t="shared" si="527"/>
        <v>0</v>
      </c>
      <c r="BB1099" s="84">
        <f t="shared" si="528"/>
        <v>0</v>
      </c>
      <c r="BC1099" s="84">
        <f t="shared" ref="BC1099:BC1162" si="541">IF(ROUND((BA1099+BB1099)/2,2)&gt;$AL$1,$AL$1,ROUND((BA1099+BB1099)/2,2))</f>
        <v>0</v>
      </c>
      <c r="BD1099" s="84">
        <f t="shared" si="518"/>
        <v>0</v>
      </c>
      <c r="BE1099" s="84">
        <v>0</v>
      </c>
      <c r="BF1099" s="84">
        <f t="shared" ref="BF1099:BF1162" si="542">IF(BC1099&gt;AZ1099,AZ1099,BC1099)</f>
        <v>0</v>
      </c>
      <c r="BG1099" s="84">
        <v>0</v>
      </c>
      <c r="BH1099" s="84">
        <f t="shared" si="529"/>
        <v>0</v>
      </c>
      <c r="BI1099" s="84">
        <f t="shared" ref="BI1099:BI1162" si="543">IF(ROUND(((T1099*0.0976)+(T1099*0.065)+(T1099*$AK$1))/2,2)&gt;$AJ$1,$AJ$1,ROUND(((T1099*0.0976)+(T1099*0.065)+(T1099*$AK$1))/2,2))</f>
        <v>0</v>
      </c>
      <c r="BJ1099" s="84">
        <f t="shared" si="530"/>
        <v>0</v>
      </c>
      <c r="BK1099" s="84">
        <f t="shared" si="531"/>
        <v>0</v>
      </c>
      <c r="BL1099" s="84">
        <f t="shared" ref="BL1099:BL1162" si="544">IF(ROUND(F1099*0.5,2)&gt;$AI$1,ROUND($AI$1-($AI$1*0.0976)-($AI$1*0.015)-($AI$1*0.0245),2)-ROUND(ROUND($AI$1-($AI$1*0.0976)-($AI$1*0.015)-($AI$1*0.0245),2)*0.09,2),ROUND(ROUND(F1099*0.5,2)-(ROUND(F1099*0.5,2)*0.0976)-(ROUND(F1099*0.5,2)*0.015)-(ROUND(F1099*0.5,2)*0.0245),2)-ROUND(ROUND(ROUND(F1099*0.5,2)-(ROUND(F1099*0.5,2)*0.0976)-(ROUND(F1099*0.5,2)*0.015)-(ROUND(F1099*0.5,2)*0.0245),2)*0.09,2))</f>
        <v>0</v>
      </c>
      <c r="BM1099" s="84">
        <f t="shared" si="532"/>
        <v>0</v>
      </c>
      <c r="BN1099" s="84">
        <f t="shared" si="533"/>
        <v>0</v>
      </c>
      <c r="BO1099" s="84">
        <f t="shared" ref="BO1099:BO1162" si="545">IF(ROUND((BM1099+BN1099)/2,2)&gt;$AL$1,$AL$1,ROUND((BM1099+BN1099)/2,2))</f>
        <v>0</v>
      </c>
      <c r="BP1099" s="84">
        <f t="shared" si="519"/>
        <v>0</v>
      </c>
      <c r="BQ1099" s="84">
        <v>0</v>
      </c>
      <c r="BR1099" s="84">
        <f t="shared" ref="BR1099:BR1162" si="546">IF(BO1099&gt;BL1099,BL1099,BO1099)</f>
        <v>0</v>
      </c>
      <c r="BS1099" s="84">
        <v>0</v>
      </c>
    </row>
    <row r="1100" spans="1:71" s="85" customFormat="1">
      <c r="A1100" s="69">
        <v>1091</v>
      </c>
      <c r="B1100" s="1"/>
      <c r="C1100" s="1"/>
      <c r="D1100" s="2"/>
      <c r="E1100" s="3"/>
      <c r="F1100" s="4"/>
      <c r="G1100" s="2"/>
      <c r="H1100" s="4"/>
      <c r="I1100" s="4"/>
      <c r="J1100" s="4"/>
      <c r="K1100" s="5"/>
      <c r="L1100" s="32"/>
      <c r="M1100" s="4"/>
      <c r="N1100" s="4"/>
      <c r="O1100" s="5"/>
      <c r="P1100" s="32"/>
      <c r="Q1100" s="4"/>
      <c r="R1100" s="4"/>
      <c r="S1100" s="47"/>
      <c r="T1100" s="32"/>
      <c r="U1100" s="4"/>
      <c r="V1100" s="4"/>
      <c r="W1100" s="47"/>
      <c r="X1100" s="86">
        <f>IF(Dane!$E$3=1,AL1100+AX1100+BJ1100,IF(Dane!$E$3=2,AR1100+BD1100+BP1100,AT1100+BF1100+BR1100))</f>
        <v>0</v>
      </c>
      <c r="Y1100" s="87">
        <f>IF(Dane!$E$3=1,AM1100+AY1100+BK1100,IF(Dane!$E$3=2,AS1100+BE1100+BQ1100,AU1100+BG1100+BS1100))</f>
        <v>0</v>
      </c>
      <c r="Z1100" s="87">
        <f>IF(((H1100*Dane!$C$9)-X1100)&lt;0,0,(H1100*Dane!$C$9)-X1100)</f>
        <v>0</v>
      </c>
      <c r="AA1100" s="88">
        <f>IFERROR(IF(((I1100*Dane!$C$9)-Y1100)&lt;0,0,(I1100*Dane!$C$9)-Y1100),0)</f>
        <v>0</v>
      </c>
      <c r="AB1100" s="74"/>
      <c r="AC1100" s="83">
        <f>IF(Dane!$E$3=1,AL1100,IF(Dane!$E$3=2,AR1100,AT1100))</f>
        <v>0</v>
      </c>
      <c r="AD1100" s="83">
        <f>IF(Dane!$E$3=1,AM1100,IF(Dane!$E$3=2,AS1100,AU1100))</f>
        <v>0</v>
      </c>
      <c r="AE1100" s="83">
        <f>IF(Dane!$E$3=1,AX1100,IF(Dane!$E$3=2,BD1100,BF1100))</f>
        <v>0</v>
      </c>
      <c r="AF1100" s="83">
        <f>IF(Dane!$E$3=1,AY1100,IF(Dane!$E$3=2,BE1100,BG1100))</f>
        <v>0</v>
      </c>
      <c r="AG1100" s="83">
        <f>IF(Dane!$E$3=1,BJ1100,IF(Dane!$E$3=2,BP1100,BR1100))</f>
        <v>0</v>
      </c>
      <c r="AH1100" s="83">
        <f>IF(Dane!$E$3=1,BK1100,IF(Dane!$E$3=2,BQ1100,BS1100))</f>
        <v>0</v>
      </c>
      <c r="AI1100" s="84">
        <f t="shared" si="534"/>
        <v>0</v>
      </c>
      <c r="AJ1100" s="84">
        <f t="shared" si="535"/>
        <v>0</v>
      </c>
      <c r="AK1100" s="84"/>
      <c r="AL1100" s="84">
        <f t="shared" si="521"/>
        <v>0</v>
      </c>
      <c r="AM1100" s="84">
        <f t="shared" si="536"/>
        <v>0</v>
      </c>
      <c r="AN1100" s="84">
        <f t="shared" si="537"/>
        <v>0</v>
      </c>
      <c r="AO1100" s="84">
        <f t="shared" si="522"/>
        <v>0</v>
      </c>
      <c r="AP1100" s="84">
        <f t="shared" si="523"/>
        <v>0</v>
      </c>
      <c r="AQ1100" s="84">
        <f t="shared" si="538"/>
        <v>0</v>
      </c>
      <c r="AR1100" s="84">
        <f t="shared" ref="AR1100:AR1163" si="547">IF(AQ1100&gt;AN1100,AN1100,AQ1100)</f>
        <v>0</v>
      </c>
      <c r="AS1100" s="84">
        <v>0</v>
      </c>
      <c r="AT1100" s="84">
        <f t="shared" si="520"/>
        <v>0</v>
      </c>
      <c r="AU1100" s="84">
        <v>0</v>
      </c>
      <c r="AV1100" s="84">
        <f t="shared" si="524"/>
        <v>0</v>
      </c>
      <c r="AW1100" s="84">
        <f t="shared" si="539"/>
        <v>0</v>
      </c>
      <c r="AX1100" s="84">
        <f t="shared" si="525"/>
        <v>0</v>
      </c>
      <c r="AY1100" s="84">
        <f t="shared" si="526"/>
        <v>0</v>
      </c>
      <c r="AZ1100" s="84">
        <f t="shared" si="540"/>
        <v>0</v>
      </c>
      <c r="BA1100" s="84">
        <f t="shared" si="527"/>
        <v>0</v>
      </c>
      <c r="BB1100" s="84">
        <f t="shared" si="528"/>
        <v>0</v>
      </c>
      <c r="BC1100" s="84">
        <f t="shared" si="541"/>
        <v>0</v>
      </c>
      <c r="BD1100" s="84">
        <f t="shared" ref="BD1100:BD1163" si="548">IF(BC1100&gt;AZ1100,AZ1100,BC1100)</f>
        <v>0</v>
      </c>
      <c r="BE1100" s="84">
        <v>0</v>
      </c>
      <c r="BF1100" s="84">
        <f t="shared" si="542"/>
        <v>0</v>
      </c>
      <c r="BG1100" s="84">
        <v>0</v>
      </c>
      <c r="BH1100" s="84">
        <f t="shared" si="529"/>
        <v>0</v>
      </c>
      <c r="BI1100" s="84">
        <f t="shared" si="543"/>
        <v>0</v>
      </c>
      <c r="BJ1100" s="84">
        <f t="shared" si="530"/>
        <v>0</v>
      </c>
      <c r="BK1100" s="84">
        <f t="shared" si="531"/>
        <v>0</v>
      </c>
      <c r="BL1100" s="84">
        <f t="shared" si="544"/>
        <v>0</v>
      </c>
      <c r="BM1100" s="84">
        <f t="shared" si="532"/>
        <v>0</v>
      </c>
      <c r="BN1100" s="84">
        <f t="shared" si="533"/>
        <v>0</v>
      </c>
      <c r="BO1100" s="84">
        <f t="shared" si="545"/>
        <v>0</v>
      </c>
      <c r="BP1100" s="84">
        <f t="shared" ref="BP1100:BP1163" si="549">IF(BO1100&gt;BL1100,BL1100,BO1100)</f>
        <v>0</v>
      </c>
      <c r="BQ1100" s="84">
        <v>0</v>
      </c>
      <c r="BR1100" s="84">
        <f t="shared" si="546"/>
        <v>0</v>
      </c>
      <c r="BS1100" s="84">
        <v>0</v>
      </c>
    </row>
    <row r="1101" spans="1:71" s="85" customFormat="1">
      <c r="A1101" s="69">
        <v>1092</v>
      </c>
      <c r="B1101" s="1"/>
      <c r="C1101" s="1"/>
      <c r="D1101" s="2"/>
      <c r="E1101" s="3"/>
      <c r="F1101" s="4"/>
      <c r="G1101" s="2"/>
      <c r="H1101" s="4"/>
      <c r="I1101" s="4"/>
      <c r="J1101" s="4"/>
      <c r="K1101" s="5"/>
      <c r="L1101" s="32"/>
      <c r="M1101" s="4"/>
      <c r="N1101" s="4"/>
      <c r="O1101" s="5"/>
      <c r="P1101" s="32"/>
      <c r="Q1101" s="4"/>
      <c r="R1101" s="4"/>
      <c r="S1101" s="47"/>
      <c r="T1101" s="32"/>
      <c r="U1101" s="4"/>
      <c r="V1101" s="4"/>
      <c r="W1101" s="47"/>
      <c r="X1101" s="86">
        <f>IF(Dane!$E$3=1,AL1101+AX1101+BJ1101,IF(Dane!$E$3=2,AR1101+BD1101+BP1101,AT1101+BF1101+BR1101))</f>
        <v>0</v>
      </c>
      <c r="Y1101" s="87">
        <f>IF(Dane!$E$3=1,AM1101+AY1101+BK1101,IF(Dane!$E$3=2,AS1101+BE1101+BQ1101,AU1101+BG1101+BS1101))</f>
        <v>0</v>
      </c>
      <c r="Z1101" s="87">
        <f>IF(((H1101*Dane!$C$9)-X1101)&lt;0,0,(H1101*Dane!$C$9)-X1101)</f>
        <v>0</v>
      </c>
      <c r="AA1101" s="88">
        <f>IFERROR(IF(((I1101*Dane!$C$9)-Y1101)&lt;0,0,(I1101*Dane!$C$9)-Y1101),0)</f>
        <v>0</v>
      </c>
      <c r="AB1101" s="74"/>
      <c r="AC1101" s="83">
        <f>IF(Dane!$E$3=1,AL1101,IF(Dane!$E$3=2,AR1101,AT1101))</f>
        <v>0</v>
      </c>
      <c r="AD1101" s="83">
        <f>IF(Dane!$E$3=1,AM1101,IF(Dane!$E$3=2,AS1101,AU1101))</f>
        <v>0</v>
      </c>
      <c r="AE1101" s="83">
        <f>IF(Dane!$E$3=1,AX1101,IF(Dane!$E$3=2,BD1101,BF1101))</f>
        <v>0</v>
      </c>
      <c r="AF1101" s="83">
        <f>IF(Dane!$E$3=1,AY1101,IF(Dane!$E$3=2,BE1101,BG1101))</f>
        <v>0</v>
      </c>
      <c r="AG1101" s="83">
        <f>IF(Dane!$E$3=1,BJ1101,IF(Dane!$E$3=2,BP1101,BR1101))</f>
        <v>0</v>
      </c>
      <c r="AH1101" s="83">
        <f>IF(Dane!$E$3=1,BK1101,IF(Dane!$E$3=2,BQ1101,BS1101))</f>
        <v>0</v>
      </c>
      <c r="AI1101" s="84">
        <f t="shared" si="534"/>
        <v>0</v>
      </c>
      <c r="AJ1101" s="84">
        <f t="shared" si="535"/>
        <v>0</v>
      </c>
      <c r="AK1101" s="84"/>
      <c r="AL1101" s="84">
        <f t="shared" si="521"/>
        <v>0</v>
      </c>
      <c r="AM1101" s="84">
        <f t="shared" si="536"/>
        <v>0</v>
      </c>
      <c r="AN1101" s="84">
        <f t="shared" si="537"/>
        <v>0</v>
      </c>
      <c r="AO1101" s="84">
        <f t="shared" si="522"/>
        <v>0</v>
      </c>
      <c r="AP1101" s="84">
        <f t="shared" si="523"/>
        <v>0</v>
      </c>
      <c r="AQ1101" s="84">
        <f t="shared" si="538"/>
        <v>0</v>
      </c>
      <c r="AR1101" s="84">
        <f t="shared" si="547"/>
        <v>0</v>
      </c>
      <c r="AS1101" s="84">
        <v>0</v>
      </c>
      <c r="AT1101" s="84">
        <f t="shared" ref="AT1101:AT1164" si="550">IF(AQ1101&gt;AN1101,AN1101,AQ1101)</f>
        <v>0</v>
      </c>
      <c r="AU1101" s="84">
        <v>0</v>
      </c>
      <c r="AV1101" s="84">
        <f t="shared" si="524"/>
        <v>0</v>
      </c>
      <c r="AW1101" s="84">
        <f t="shared" si="539"/>
        <v>0</v>
      </c>
      <c r="AX1101" s="84">
        <f t="shared" si="525"/>
        <v>0</v>
      </c>
      <c r="AY1101" s="84">
        <f t="shared" si="526"/>
        <v>0</v>
      </c>
      <c r="AZ1101" s="84">
        <f t="shared" si="540"/>
        <v>0</v>
      </c>
      <c r="BA1101" s="84">
        <f t="shared" si="527"/>
        <v>0</v>
      </c>
      <c r="BB1101" s="84">
        <f t="shared" si="528"/>
        <v>0</v>
      </c>
      <c r="BC1101" s="84">
        <f t="shared" si="541"/>
        <v>0</v>
      </c>
      <c r="BD1101" s="84">
        <f t="shared" si="548"/>
        <v>0</v>
      </c>
      <c r="BE1101" s="84">
        <v>0</v>
      </c>
      <c r="BF1101" s="84">
        <f t="shared" si="542"/>
        <v>0</v>
      </c>
      <c r="BG1101" s="84">
        <v>0</v>
      </c>
      <c r="BH1101" s="84">
        <f t="shared" si="529"/>
        <v>0</v>
      </c>
      <c r="BI1101" s="84">
        <f t="shared" si="543"/>
        <v>0</v>
      </c>
      <c r="BJ1101" s="84">
        <f t="shared" si="530"/>
        <v>0</v>
      </c>
      <c r="BK1101" s="84">
        <f t="shared" si="531"/>
        <v>0</v>
      </c>
      <c r="BL1101" s="84">
        <f t="shared" si="544"/>
        <v>0</v>
      </c>
      <c r="BM1101" s="84">
        <f t="shared" si="532"/>
        <v>0</v>
      </c>
      <c r="BN1101" s="84">
        <f t="shared" si="533"/>
        <v>0</v>
      </c>
      <c r="BO1101" s="84">
        <f t="shared" si="545"/>
        <v>0</v>
      </c>
      <c r="BP1101" s="84">
        <f t="shared" si="549"/>
        <v>0</v>
      </c>
      <c r="BQ1101" s="84">
        <v>0</v>
      </c>
      <c r="BR1101" s="84">
        <f t="shared" si="546"/>
        <v>0</v>
      </c>
      <c r="BS1101" s="84">
        <v>0</v>
      </c>
    </row>
    <row r="1102" spans="1:71" s="85" customFormat="1">
      <c r="A1102" s="69">
        <v>1093</v>
      </c>
      <c r="B1102" s="1"/>
      <c r="C1102" s="1"/>
      <c r="D1102" s="2"/>
      <c r="E1102" s="3"/>
      <c r="F1102" s="4"/>
      <c r="G1102" s="2"/>
      <c r="H1102" s="4"/>
      <c r="I1102" s="4"/>
      <c r="J1102" s="4"/>
      <c r="K1102" s="5"/>
      <c r="L1102" s="32"/>
      <c r="M1102" s="4"/>
      <c r="N1102" s="4"/>
      <c r="O1102" s="5"/>
      <c r="P1102" s="32"/>
      <c r="Q1102" s="4"/>
      <c r="R1102" s="4"/>
      <c r="S1102" s="47"/>
      <c r="T1102" s="32"/>
      <c r="U1102" s="4"/>
      <c r="V1102" s="4"/>
      <c r="W1102" s="47"/>
      <c r="X1102" s="86">
        <f>IF(Dane!$E$3=1,AL1102+AX1102+BJ1102,IF(Dane!$E$3=2,AR1102+BD1102+BP1102,AT1102+BF1102+BR1102))</f>
        <v>0</v>
      </c>
      <c r="Y1102" s="87">
        <f>IF(Dane!$E$3=1,AM1102+AY1102+BK1102,IF(Dane!$E$3=2,AS1102+BE1102+BQ1102,AU1102+BG1102+BS1102))</f>
        <v>0</v>
      </c>
      <c r="Z1102" s="87">
        <f>IF(((H1102*Dane!$C$9)-X1102)&lt;0,0,(H1102*Dane!$C$9)-X1102)</f>
        <v>0</v>
      </c>
      <c r="AA1102" s="88">
        <f>IFERROR(IF(((I1102*Dane!$C$9)-Y1102)&lt;0,0,(I1102*Dane!$C$9)-Y1102),0)</f>
        <v>0</v>
      </c>
      <c r="AB1102" s="74"/>
      <c r="AC1102" s="83">
        <f>IF(Dane!$E$3=1,AL1102,IF(Dane!$E$3=2,AR1102,AT1102))</f>
        <v>0</v>
      </c>
      <c r="AD1102" s="83">
        <f>IF(Dane!$E$3=1,AM1102,IF(Dane!$E$3=2,AS1102,AU1102))</f>
        <v>0</v>
      </c>
      <c r="AE1102" s="83">
        <f>IF(Dane!$E$3=1,AX1102,IF(Dane!$E$3=2,BD1102,BF1102))</f>
        <v>0</v>
      </c>
      <c r="AF1102" s="83">
        <f>IF(Dane!$E$3=1,AY1102,IF(Dane!$E$3=2,BE1102,BG1102))</f>
        <v>0</v>
      </c>
      <c r="AG1102" s="83">
        <f>IF(Dane!$E$3=1,BJ1102,IF(Dane!$E$3=2,BP1102,BR1102))</f>
        <v>0</v>
      </c>
      <c r="AH1102" s="83">
        <f>IF(Dane!$E$3=1,BK1102,IF(Dane!$E$3=2,BQ1102,BS1102))</f>
        <v>0</v>
      </c>
      <c r="AI1102" s="84">
        <f t="shared" si="534"/>
        <v>0</v>
      </c>
      <c r="AJ1102" s="84">
        <f t="shared" si="535"/>
        <v>0</v>
      </c>
      <c r="AK1102" s="84"/>
      <c r="AL1102" s="84">
        <f t="shared" si="521"/>
        <v>0</v>
      </c>
      <c r="AM1102" s="84">
        <f t="shared" si="536"/>
        <v>0</v>
      </c>
      <c r="AN1102" s="84">
        <f t="shared" si="537"/>
        <v>0</v>
      </c>
      <c r="AO1102" s="84">
        <f t="shared" si="522"/>
        <v>0</v>
      </c>
      <c r="AP1102" s="84">
        <f t="shared" si="523"/>
        <v>0</v>
      </c>
      <c r="AQ1102" s="84">
        <f t="shared" si="538"/>
        <v>0</v>
      </c>
      <c r="AR1102" s="84">
        <f t="shared" si="547"/>
        <v>0</v>
      </c>
      <c r="AS1102" s="84">
        <v>0</v>
      </c>
      <c r="AT1102" s="84">
        <f t="shared" si="550"/>
        <v>0</v>
      </c>
      <c r="AU1102" s="84">
        <v>0</v>
      </c>
      <c r="AV1102" s="84">
        <f t="shared" si="524"/>
        <v>0</v>
      </c>
      <c r="AW1102" s="84">
        <f t="shared" si="539"/>
        <v>0</v>
      </c>
      <c r="AX1102" s="84">
        <f t="shared" si="525"/>
        <v>0</v>
      </c>
      <c r="AY1102" s="84">
        <f t="shared" si="526"/>
        <v>0</v>
      </c>
      <c r="AZ1102" s="84">
        <f t="shared" si="540"/>
        <v>0</v>
      </c>
      <c r="BA1102" s="84">
        <f t="shared" si="527"/>
        <v>0</v>
      </c>
      <c r="BB1102" s="84">
        <f t="shared" si="528"/>
        <v>0</v>
      </c>
      <c r="BC1102" s="84">
        <f t="shared" si="541"/>
        <v>0</v>
      </c>
      <c r="BD1102" s="84">
        <f t="shared" si="548"/>
        <v>0</v>
      </c>
      <c r="BE1102" s="84">
        <v>0</v>
      </c>
      <c r="BF1102" s="84">
        <f t="shared" si="542"/>
        <v>0</v>
      </c>
      <c r="BG1102" s="84">
        <v>0</v>
      </c>
      <c r="BH1102" s="84">
        <f t="shared" si="529"/>
        <v>0</v>
      </c>
      <c r="BI1102" s="84">
        <f t="shared" si="543"/>
        <v>0</v>
      </c>
      <c r="BJ1102" s="84">
        <f t="shared" si="530"/>
        <v>0</v>
      </c>
      <c r="BK1102" s="84">
        <f t="shared" si="531"/>
        <v>0</v>
      </c>
      <c r="BL1102" s="84">
        <f t="shared" si="544"/>
        <v>0</v>
      </c>
      <c r="BM1102" s="84">
        <f t="shared" si="532"/>
        <v>0</v>
      </c>
      <c r="BN1102" s="84">
        <f t="shared" si="533"/>
        <v>0</v>
      </c>
      <c r="BO1102" s="84">
        <f t="shared" si="545"/>
        <v>0</v>
      </c>
      <c r="BP1102" s="84">
        <f t="shared" si="549"/>
        <v>0</v>
      </c>
      <c r="BQ1102" s="84">
        <v>0</v>
      </c>
      <c r="BR1102" s="84">
        <f t="shared" si="546"/>
        <v>0</v>
      </c>
      <c r="BS1102" s="84">
        <v>0</v>
      </c>
    </row>
    <row r="1103" spans="1:71" s="85" customFormat="1">
      <c r="A1103" s="69">
        <v>1094</v>
      </c>
      <c r="B1103" s="1"/>
      <c r="C1103" s="1"/>
      <c r="D1103" s="2"/>
      <c r="E1103" s="3"/>
      <c r="F1103" s="4"/>
      <c r="G1103" s="2"/>
      <c r="H1103" s="4"/>
      <c r="I1103" s="4"/>
      <c r="J1103" s="4"/>
      <c r="K1103" s="5"/>
      <c r="L1103" s="32"/>
      <c r="M1103" s="4"/>
      <c r="N1103" s="4"/>
      <c r="O1103" s="5"/>
      <c r="P1103" s="32"/>
      <c r="Q1103" s="4"/>
      <c r="R1103" s="4"/>
      <c r="S1103" s="47"/>
      <c r="T1103" s="32"/>
      <c r="U1103" s="4"/>
      <c r="V1103" s="4"/>
      <c r="W1103" s="47"/>
      <c r="X1103" s="86">
        <f>IF(Dane!$E$3=1,AL1103+AX1103+BJ1103,IF(Dane!$E$3=2,AR1103+BD1103+BP1103,AT1103+BF1103+BR1103))</f>
        <v>0</v>
      </c>
      <c r="Y1103" s="87">
        <f>IF(Dane!$E$3=1,AM1103+AY1103+BK1103,IF(Dane!$E$3=2,AS1103+BE1103+BQ1103,AU1103+BG1103+BS1103))</f>
        <v>0</v>
      </c>
      <c r="Z1103" s="87">
        <f>IF(((H1103*Dane!$C$9)-X1103)&lt;0,0,(H1103*Dane!$C$9)-X1103)</f>
        <v>0</v>
      </c>
      <c r="AA1103" s="88">
        <f>IFERROR(IF(((I1103*Dane!$C$9)-Y1103)&lt;0,0,(I1103*Dane!$C$9)-Y1103),0)</f>
        <v>0</v>
      </c>
      <c r="AB1103" s="74"/>
      <c r="AC1103" s="83">
        <f>IF(Dane!$E$3=1,AL1103,IF(Dane!$E$3=2,AR1103,AT1103))</f>
        <v>0</v>
      </c>
      <c r="AD1103" s="83">
        <f>IF(Dane!$E$3=1,AM1103,IF(Dane!$E$3=2,AS1103,AU1103))</f>
        <v>0</v>
      </c>
      <c r="AE1103" s="83">
        <f>IF(Dane!$E$3=1,AX1103,IF(Dane!$E$3=2,BD1103,BF1103))</f>
        <v>0</v>
      </c>
      <c r="AF1103" s="83">
        <f>IF(Dane!$E$3=1,AY1103,IF(Dane!$E$3=2,BE1103,BG1103))</f>
        <v>0</v>
      </c>
      <c r="AG1103" s="83">
        <f>IF(Dane!$E$3=1,BJ1103,IF(Dane!$E$3=2,BP1103,BR1103))</f>
        <v>0</v>
      </c>
      <c r="AH1103" s="83">
        <f>IF(Dane!$E$3=1,BK1103,IF(Dane!$E$3=2,BQ1103,BS1103))</f>
        <v>0</v>
      </c>
      <c r="AI1103" s="84">
        <f t="shared" si="534"/>
        <v>0</v>
      </c>
      <c r="AJ1103" s="84">
        <f t="shared" si="535"/>
        <v>0</v>
      </c>
      <c r="AK1103" s="84"/>
      <c r="AL1103" s="84">
        <f t="shared" si="521"/>
        <v>0</v>
      </c>
      <c r="AM1103" s="84">
        <f t="shared" si="536"/>
        <v>0</v>
      </c>
      <c r="AN1103" s="84">
        <f t="shared" si="537"/>
        <v>0</v>
      </c>
      <c r="AO1103" s="84">
        <f t="shared" si="522"/>
        <v>0</v>
      </c>
      <c r="AP1103" s="84">
        <f t="shared" si="523"/>
        <v>0</v>
      </c>
      <c r="AQ1103" s="84">
        <f t="shared" si="538"/>
        <v>0</v>
      </c>
      <c r="AR1103" s="84">
        <f t="shared" si="547"/>
        <v>0</v>
      </c>
      <c r="AS1103" s="84">
        <v>0</v>
      </c>
      <c r="AT1103" s="84">
        <f t="shared" si="550"/>
        <v>0</v>
      </c>
      <c r="AU1103" s="84">
        <v>0</v>
      </c>
      <c r="AV1103" s="84">
        <f t="shared" si="524"/>
        <v>0</v>
      </c>
      <c r="AW1103" s="84">
        <f t="shared" si="539"/>
        <v>0</v>
      </c>
      <c r="AX1103" s="84">
        <f t="shared" si="525"/>
        <v>0</v>
      </c>
      <c r="AY1103" s="84">
        <f t="shared" si="526"/>
        <v>0</v>
      </c>
      <c r="AZ1103" s="84">
        <f t="shared" si="540"/>
        <v>0</v>
      </c>
      <c r="BA1103" s="84">
        <f t="shared" si="527"/>
        <v>0</v>
      </c>
      <c r="BB1103" s="84">
        <f t="shared" si="528"/>
        <v>0</v>
      </c>
      <c r="BC1103" s="84">
        <f t="shared" si="541"/>
        <v>0</v>
      </c>
      <c r="BD1103" s="84">
        <f t="shared" si="548"/>
        <v>0</v>
      </c>
      <c r="BE1103" s="84">
        <v>0</v>
      </c>
      <c r="BF1103" s="84">
        <f t="shared" si="542"/>
        <v>0</v>
      </c>
      <c r="BG1103" s="84">
        <v>0</v>
      </c>
      <c r="BH1103" s="84">
        <f t="shared" si="529"/>
        <v>0</v>
      </c>
      <c r="BI1103" s="84">
        <f t="shared" si="543"/>
        <v>0</v>
      </c>
      <c r="BJ1103" s="84">
        <f t="shared" si="530"/>
        <v>0</v>
      </c>
      <c r="BK1103" s="84">
        <f t="shared" si="531"/>
        <v>0</v>
      </c>
      <c r="BL1103" s="84">
        <f t="shared" si="544"/>
        <v>0</v>
      </c>
      <c r="BM1103" s="84">
        <f t="shared" si="532"/>
        <v>0</v>
      </c>
      <c r="BN1103" s="84">
        <f t="shared" si="533"/>
        <v>0</v>
      </c>
      <c r="BO1103" s="84">
        <f t="shared" si="545"/>
        <v>0</v>
      </c>
      <c r="BP1103" s="84">
        <f t="shared" si="549"/>
        <v>0</v>
      </c>
      <c r="BQ1103" s="84">
        <v>0</v>
      </c>
      <c r="BR1103" s="84">
        <f t="shared" si="546"/>
        <v>0</v>
      </c>
      <c r="BS1103" s="84">
        <v>0</v>
      </c>
    </row>
    <row r="1104" spans="1:71" s="85" customFormat="1">
      <c r="A1104" s="69">
        <v>1095</v>
      </c>
      <c r="B1104" s="1"/>
      <c r="C1104" s="1"/>
      <c r="D1104" s="2"/>
      <c r="E1104" s="3"/>
      <c r="F1104" s="4"/>
      <c r="G1104" s="2"/>
      <c r="H1104" s="4"/>
      <c r="I1104" s="4"/>
      <c r="J1104" s="4"/>
      <c r="K1104" s="5"/>
      <c r="L1104" s="32"/>
      <c r="M1104" s="4"/>
      <c r="N1104" s="4"/>
      <c r="O1104" s="5"/>
      <c r="P1104" s="32"/>
      <c r="Q1104" s="4"/>
      <c r="R1104" s="4"/>
      <c r="S1104" s="47"/>
      <c r="T1104" s="32"/>
      <c r="U1104" s="4"/>
      <c r="V1104" s="4"/>
      <c r="W1104" s="47"/>
      <c r="X1104" s="86">
        <f>IF(Dane!$E$3=1,AL1104+AX1104+BJ1104,IF(Dane!$E$3=2,AR1104+BD1104+BP1104,AT1104+BF1104+BR1104))</f>
        <v>0</v>
      </c>
      <c r="Y1104" s="87">
        <f>IF(Dane!$E$3=1,AM1104+AY1104+BK1104,IF(Dane!$E$3=2,AS1104+BE1104+BQ1104,AU1104+BG1104+BS1104))</f>
        <v>0</v>
      </c>
      <c r="Z1104" s="87">
        <f>IF(((H1104*Dane!$C$9)-X1104)&lt;0,0,(H1104*Dane!$C$9)-X1104)</f>
        <v>0</v>
      </c>
      <c r="AA1104" s="88">
        <f>IFERROR(IF(((I1104*Dane!$C$9)-Y1104)&lt;0,0,(I1104*Dane!$C$9)-Y1104),0)</f>
        <v>0</v>
      </c>
      <c r="AB1104" s="74"/>
      <c r="AC1104" s="83">
        <f>IF(Dane!$E$3=1,AL1104,IF(Dane!$E$3=2,AR1104,AT1104))</f>
        <v>0</v>
      </c>
      <c r="AD1104" s="83">
        <f>IF(Dane!$E$3=1,AM1104,IF(Dane!$E$3=2,AS1104,AU1104))</f>
        <v>0</v>
      </c>
      <c r="AE1104" s="83">
        <f>IF(Dane!$E$3=1,AX1104,IF(Dane!$E$3=2,BD1104,BF1104))</f>
        <v>0</v>
      </c>
      <c r="AF1104" s="83">
        <f>IF(Dane!$E$3=1,AY1104,IF(Dane!$E$3=2,BE1104,BG1104))</f>
        <v>0</v>
      </c>
      <c r="AG1104" s="83">
        <f>IF(Dane!$E$3=1,BJ1104,IF(Dane!$E$3=2,BP1104,BR1104))</f>
        <v>0</v>
      </c>
      <c r="AH1104" s="83">
        <f>IF(Dane!$E$3=1,BK1104,IF(Dane!$E$3=2,BQ1104,BS1104))</f>
        <v>0</v>
      </c>
      <c r="AI1104" s="84">
        <f t="shared" si="534"/>
        <v>0</v>
      </c>
      <c r="AJ1104" s="84">
        <f t="shared" si="535"/>
        <v>0</v>
      </c>
      <c r="AK1104" s="84"/>
      <c r="AL1104" s="84">
        <f t="shared" si="521"/>
        <v>0</v>
      </c>
      <c r="AM1104" s="84">
        <f t="shared" si="536"/>
        <v>0</v>
      </c>
      <c r="AN1104" s="84">
        <f t="shared" si="537"/>
        <v>0</v>
      </c>
      <c r="AO1104" s="84">
        <f t="shared" si="522"/>
        <v>0</v>
      </c>
      <c r="AP1104" s="84">
        <f t="shared" si="523"/>
        <v>0</v>
      </c>
      <c r="AQ1104" s="84">
        <f t="shared" si="538"/>
        <v>0</v>
      </c>
      <c r="AR1104" s="84">
        <f t="shared" si="547"/>
        <v>0</v>
      </c>
      <c r="AS1104" s="84">
        <v>0</v>
      </c>
      <c r="AT1104" s="84">
        <f t="shared" si="550"/>
        <v>0</v>
      </c>
      <c r="AU1104" s="84">
        <v>0</v>
      </c>
      <c r="AV1104" s="84">
        <f t="shared" si="524"/>
        <v>0</v>
      </c>
      <c r="AW1104" s="84">
        <f t="shared" si="539"/>
        <v>0</v>
      </c>
      <c r="AX1104" s="84">
        <f t="shared" si="525"/>
        <v>0</v>
      </c>
      <c r="AY1104" s="84">
        <f t="shared" si="526"/>
        <v>0</v>
      </c>
      <c r="AZ1104" s="84">
        <f t="shared" si="540"/>
        <v>0</v>
      </c>
      <c r="BA1104" s="84">
        <f t="shared" si="527"/>
        <v>0</v>
      </c>
      <c r="BB1104" s="84">
        <f t="shared" si="528"/>
        <v>0</v>
      </c>
      <c r="BC1104" s="84">
        <f t="shared" si="541"/>
        <v>0</v>
      </c>
      <c r="BD1104" s="84">
        <f t="shared" si="548"/>
        <v>0</v>
      </c>
      <c r="BE1104" s="84">
        <v>0</v>
      </c>
      <c r="BF1104" s="84">
        <f t="shared" si="542"/>
        <v>0</v>
      </c>
      <c r="BG1104" s="84">
        <v>0</v>
      </c>
      <c r="BH1104" s="84">
        <f t="shared" si="529"/>
        <v>0</v>
      </c>
      <c r="BI1104" s="84">
        <f t="shared" si="543"/>
        <v>0</v>
      </c>
      <c r="BJ1104" s="84">
        <f t="shared" si="530"/>
        <v>0</v>
      </c>
      <c r="BK1104" s="84">
        <f t="shared" si="531"/>
        <v>0</v>
      </c>
      <c r="BL1104" s="84">
        <f t="shared" si="544"/>
        <v>0</v>
      </c>
      <c r="BM1104" s="84">
        <f t="shared" si="532"/>
        <v>0</v>
      </c>
      <c r="BN1104" s="84">
        <f t="shared" si="533"/>
        <v>0</v>
      </c>
      <c r="BO1104" s="84">
        <f t="shared" si="545"/>
        <v>0</v>
      </c>
      <c r="BP1104" s="84">
        <f t="shared" si="549"/>
        <v>0</v>
      </c>
      <c r="BQ1104" s="84">
        <v>0</v>
      </c>
      <c r="BR1104" s="84">
        <f t="shared" si="546"/>
        <v>0</v>
      </c>
      <c r="BS1104" s="84">
        <v>0</v>
      </c>
    </row>
    <row r="1105" spans="1:71" s="85" customFormat="1">
      <c r="A1105" s="69">
        <v>1096</v>
      </c>
      <c r="B1105" s="1"/>
      <c r="C1105" s="1"/>
      <c r="D1105" s="2"/>
      <c r="E1105" s="3"/>
      <c r="F1105" s="4"/>
      <c r="G1105" s="2"/>
      <c r="H1105" s="4"/>
      <c r="I1105" s="4"/>
      <c r="J1105" s="4"/>
      <c r="K1105" s="5"/>
      <c r="L1105" s="32"/>
      <c r="M1105" s="4"/>
      <c r="N1105" s="4"/>
      <c r="O1105" s="5"/>
      <c r="P1105" s="32"/>
      <c r="Q1105" s="4"/>
      <c r="R1105" s="4"/>
      <c r="S1105" s="47"/>
      <c r="T1105" s="32"/>
      <c r="U1105" s="4"/>
      <c r="V1105" s="4"/>
      <c r="W1105" s="47"/>
      <c r="X1105" s="86">
        <f>IF(Dane!$E$3=1,AL1105+AX1105+BJ1105,IF(Dane!$E$3=2,AR1105+BD1105+BP1105,AT1105+BF1105+BR1105))</f>
        <v>0</v>
      </c>
      <c r="Y1105" s="87">
        <f>IF(Dane!$E$3=1,AM1105+AY1105+BK1105,IF(Dane!$E$3=2,AS1105+BE1105+BQ1105,AU1105+BG1105+BS1105))</f>
        <v>0</v>
      </c>
      <c r="Z1105" s="87">
        <f>IF(((H1105*Dane!$C$9)-X1105)&lt;0,0,(H1105*Dane!$C$9)-X1105)</f>
        <v>0</v>
      </c>
      <c r="AA1105" s="88">
        <f>IFERROR(IF(((I1105*Dane!$C$9)-Y1105)&lt;0,0,(I1105*Dane!$C$9)-Y1105),0)</f>
        <v>0</v>
      </c>
      <c r="AB1105" s="74"/>
      <c r="AC1105" s="83">
        <f>IF(Dane!$E$3=1,AL1105,IF(Dane!$E$3=2,AR1105,AT1105))</f>
        <v>0</v>
      </c>
      <c r="AD1105" s="83">
        <f>IF(Dane!$E$3=1,AM1105,IF(Dane!$E$3=2,AS1105,AU1105))</f>
        <v>0</v>
      </c>
      <c r="AE1105" s="83">
        <f>IF(Dane!$E$3=1,AX1105,IF(Dane!$E$3=2,BD1105,BF1105))</f>
        <v>0</v>
      </c>
      <c r="AF1105" s="83">
        <f>IF(Dane!$E$3=1,AY1105,IF(Dane!$E$3=2,BE1105,BG1105))</f>
        <v>0</v>
      </c>
      <c r="AG1105" s="83">
        <f>IF(Dane!$E$3=1,BJ1105,IF(Dane!$E$3=2,BP1105,BR1105))</f>
        <v>0</v>
      </c>
      <c r="AH1105" s="83">
        <f>IF(Dane!$E$3=1,BK1105,IF(Dane!$E$3=2,BQ1105,BS1105))</f>
        <v>0</v>
      </c>
      <c r="AI1105" s="84">
        <f t="shared" si="534"/>
        <v>0</v>
      </c>
      <c r="AJ1105" s="84">
        <f t="shared" si="535"/>
        <v>0</v>
      </c>
      <c r="AK1105" s="84"/>
      <c r="AL1105" s="84">
        <f t="shared" si="521"/>
        <v>0</v>
      </c>
      <c r="AM1105" s="84">
        <f t="shared" si="536"/>
        <v>0</v>
      </c>
      <c r="AN1105" s="84">
        <f t="shared" si="537"/>
        <v>0</v>
      </c>
      <c r="AO1105" s="84">
        <f t="shared" si="522"/>
        <v>0</v>
      </c>
      <c r="AP1105" s="84">
        <f t="shared" si="523"/>
        <v>0</v>
      </c>
      <c r="AQ1105" s="84">
        <f t="shared" si="538"/>
        <v>0</v>
      </c>
      <c r="AR1105" s="84">
        <f t="shared" si="547"/>
        <v>0</v>
      </c>
      <c r="AS1105" s="84">
        <v>0</v>
      </c>
      <c r="AT1105" s="84">
        <f t="shared" si="550"/>
        <v>0</v>
      </c>
      <c r="AU1105" s="84">
        <v>0</v>
      </c>
      <c r="AV1105" s="84">
        <f t="shared" si="524"/>
        <v>0</v>
      </c>
      <c r="AW1105" s="84">
        <f t="shared" si="539"/>
        <v>0</v>
      </c>
      <c r="AX1105" s="84">
        <f t="shared" si="525"/>
        <v>0</v>
      </c>
      <c r="AY1105" s="84">
        <f t="shared" si="526"/>
        <v>0</v>
      </c>
      <c r="AZ1105" s="84">
        <f t="shared" si="540"/>
        <v>0</v>
      </c>
      <c r="BA1105" s="84">
        <f t="shared" si="527"/>
        <v>0</v>
      </c>
      <c r="BB1105" s="84">
        <f t="shared" si="528"/>
        <v>0</v>
      </c>
      <c r="BC1105" s="84">
        <f t="shared" si="541"/>
        <v>0</v>
      </c>
      <c r="BD1105" s="84">
        <f t="shared" si="548"/>
        <v>0</v>
      </c>
      <c r="BE1105" s="84">
        <v>0</v>
      </c>
      <c r="BF1105" s="84">
        <f t="shared" si="542"/>
        <v>0</v>
      </c>
      <c r="BG1105" s="84">
        <v>0</v>
      </c>
      <c r="BH1105" s="84">
        <f t="shared" si="529"/>
        <v>0</v>
      </c>
      <c r="BI1105" s="84">
        <f t="shared" si="543"/>
        <v>0</v>
      </c>
      <c r="BJ1105" s="84">
        <f t="shared" si="530"/>
        <v>0</v>
      </c>
      <c r="BK1105" s="84">
        <f t="shared" si="531"/>
        <v>0</v>
      </c>
      <c r="BL1105" s="84">
        <f t="shared" si="544"/>
        <v>0</v>
      </c>
      <c r="BM1105" s="84">
        <f t="shared" si="532"/>
        <v>0</v>
      </c>
      <c r="BN1105" s="84">
        <f t="shared" si="533"/>
        <v>0</v>
      </c>
      <c r="BO1105" s="84">
        <f t="shared" si="545"/>
        <v>0</v>
      </c>
      <c r="BP1105" s="84">
        <f t="shared" si="549"/>
        <v>0</v>
      </c>
      <c r="BQ1105" s="84">
        <v>0</v>
      </c>
      <c r="BR1105" s="84">
        <f t="shared" si="546"/>
        <v>0</v>
      </c>
      <c r="BS1105" s="84">
        <v>0</v>
      </c>
    </row>
    <row r="1106" spans="1:71" s="85" customFormat="1">
      <c r="A1106" s="69">
        <v>1097</v>
      </c>
      <c r="B1106" s="1"/>
      <c r="C1106" s="1"/>
      <c r="D1106" s="2"/>
      <c r="E1106" s="3"/>
      <c r="F1106" s="4"/>
      <c r="G1106" s="2"/>
      <c r="H1106" s="4"/>
      <c r="I1106" s="4"/>
      <c r="J1106" s="4"/>
      <c r="K1106" s="5"/>
      <c r="L1106" s="32"/>
      <c r="M1106" s="4"/>
      <c r="N1106" s="4"/>
      <c r="O1106" s="5"/>
      <c r="P1106" s="32"/>
      <c r="Q1106" s="4"/>
      <c r="R1106" s="4"/>
      <c r="S1106" s="47"/>
      <c r="T1106" s="32"/>
      <c r="U1106" s="4"/>
      <c r="V1106" s="4"/>
      <c r="W1106" s="47"/>
      <c r="X1106" s="86">
        <f>IF(Dane!$E$3=1,AL1106+AX1106+BJ1106,IF(Dane!$E$3=2,AR1106+BD1106+BP1106,AT1106+BF1106+BR1106))</f>
        <v>0</v>
      </c>
      <c r="Y1106" s="87">
        <f>IF(Dane!$E$3=1,AM1106+AY1106+BK1106,IF(Dane!$E$3=2,AS1106+BE1106+BQ1106,AU1106+BG1106+BS1106))</f>
        <v>0</v>
      </c>
      <c r="Z1106" s="87">
        <f>IF(((H1106*Dane!$C$9)-X1106)&lt;0,0,(H1106*Dane!$C$9)-X1106)</f>
        <v>0</v>
      </c>
      <c r="AA1106" s="88">
        <f>IFERROR(IF(((I1106*Dane!$C$9)-Y1106)&lt;0,0,(I1106*Dane!$C$9)-Y1106),0)</f>
        <v>0</v>
      </c>
      <c r="AB1106" s="74"/>
      <c r="AC1106" s="83">
        <f>IF(Dane!$E$3=1,AL1106,IF(Dane!$E$3=2,AR1106,AT1106))</f>
        <v>0</v>
      </c>
      <c r="AD1106" s="83">
        <f>IF(Dane!$E$3=1,AM1106,IF(Dane!$E$3=2,AS1106,AU1106))</f>
        <v>0</v>
      </c>
      <c r="AE1106" s="83">
        <f>IF(Dane!$E$3=1,AX1106,IF(Dane!$E$3=2,BD1106,BF1106))</f>
        <v>0</v>
      </c>
      <c r="AF1106" s="83">
        <f>IF(Dane!$E$3=1,AY1106,IF(Dane!$E$3=2,BE1106,BG1106))</f>
        <v>0</v>
      </c>
      <c r="AG1106" s="83">
        <f>IF(Dane!$E$3=1,BJ1106,IF(Dane!$E$3=2,BP1106,BR1106))</f>
        <v>0</v>
      </c>
      <c r="AH1106" s="83">
        <f>IF(Dane!$E$3=1,BK1106,IF(Dane!$E$3=2,BQ1106,BS1106))</f>
        <v>0</v>
      </c>
      <c r="AI1106" s="84">
        <f t="shared" si="534"/>
        <v>0</v>
      </c>
      <c r="AJ1106" s="84">
        <f t="shared" si="535"/>
        <v>0</v>
      </c>
      <c r="AK1106" s="84"/>
      <c r="AL1106" s="84">
        <f t="shared" si="521"/>
        <v>0</v>
      </c>
      <c r="AM1106" s="84">
        <f t="shared" si="536"/>
        <v>0</v>
      </c>
      <c r="AN1106" s="84">
        <f t="shared" si="537"/>
        <v>0</v>
      </c>
      <c r="AO1106" s="84">
        <f t="shared" si="522"/>
        <v>0</v>
      </c>
      <c r="AP1106" s="84">
        <f t="shared" si="523"/>
        <v>0</v>
      </c>
      <c r="AQ1106" s="84">
        <f t="shared" si="538"/>
        <v>0</v>
      </c>
      <c r="AR1106" s="84">
        <f t="shared" si="547"/>
        <v>0</v>
      </c>
      <c r="AS1106" s="84">
        <v>0</v>
      </c>
      <c r="AT1106" s="84">
        <f t="shared" si="550"/>
        <v>0</v>
      </c>
      <c r="AU1106" s="84">
        <v>0</v>
      </c>
      <c r="AV1106" s="84">
        <f t="shared" si="524"/>
        <v>0</v>
      </c>
      <c r="AW1106" s="84">
        <f t="shared" si="539"/>
        <v>0</v>
      </c>
      <c r="AX1106" s="84">
        <f t="shared" si="525"/>
        <v>0</v>
      </c>
      <c r="AY1106" s="84">
        <f t="shared" si="526"/>
        <v>0</v>
      </c>
      <c r="AZ1106" s="84">
        <f t="shared" si="540"/>
        <v>0</v>
      </c>
      <c r="BA1106" s="84">
        <f t="shared" si="527"/>
        <v>0</v>
      </c>
      <c r="BB1106" s="84">
        <f t="shared" si="528"/>
        <v>0</v>
      </c>
      <c r="BC1106" s="84">
        <f t="shared" si="541"/>
        <v>0</v>
      </c>
      <c r="BD1106" s="84">
        <f t="shared" si="548"/>
        <v>0</v>
      </c>
      <c r="BE1106" s="84">
        <v>0</v>
      </c>
      <c r="BF1106" s="84">
        <f t="shared" si="542"/>
        <v>0</v>
      </c>
      <c r="BG1106" s="84">
        <v>0</v>
      </c>
      <c r="BH1106" s="84">
        <f t="shared" si="529"/>
        <v>0</v>
      </c>
      <c r="BI1106" s="84">
        <f t="shared" si="543"/>
        <v>0</v>
      </c>
      <c r="BJ1106" s="84">
        <f t="shared" si="530"/>
        <v>0</v>
      </c>
      <c r="BK1106" s="84">
        <f t="shared" si="531"/>
        <v>0</v>
      </c>
      <c r="BL1106" s="84">
        <f t="shared" si="544"/>
        <v>0</v>
      </c>
      <c r="BM1106" s="84">
        <f t="shared" si="532"/>
        <v>0</v>
      </c>
      <c r="BN1106" s="84">
        <f t="shared" si="533"/>
        <v>0</v>
      </c>
      <c r="BO1106" s="84">
        <f t="shared" si="545"/>
        <v>0</v>
      </c>
      <c r="BP1106" s="84">
        <f t="shared" si="549"/>
        <v>0</v>
      </c>
      <c r="BQ1106" s="84">
        <v>0</v>
      </c>
      <c r="BR1106" s="84">
        <f t="shared" si="546"/>
        <v>0</v>
      </c>
      <c r="BS1106" s="84">
        <v>0</v>
      </c>
    </row>
    <row r="1107" spans="1:71" s="85" customFormat="1">
      <c r="A1107" s="69">
        <v>1098</v>
      </c>
      <c r="B1107" s="1"/>
      <c r="C1107" s="1"/>
      <c r="D1107" s="2"/>
      <c r="E1107" s="3"/>
      <c r="F1107" s="4"/>
      <c r="G1107" s="2"/>
      <c r="H1107" s="4"/>
      <c r="I1107" s="4"/>
      <c r="J1107" s="4"/>
      <c r="K1107" s="5"/>
      <c r="L1107" s="32"/>
      <c r="M1107" s="4"/>
      <c r="N1107" s="4"/>
      <c r="O1107" s="5"/>
      <c r="P1107" s="32"/>
      <c r="Q1107" s="4"/>
      <c r="R1107" s="4"/>
      <c r="S1107" s="47"/>
      <c r="T1107" s="32"/>
      <c r="U1107" s="4"/>
      <c r="V1107" s="4"/>
      <c r="W1107" s="47"/>
      <c r="X1107" s="86">
        <f>IF(Dane!$E$3=1,AL1107+AX1107+BJ1107,IF(Dane!$E$3=2,AR1107+BD1107+BP1107,AT1107+BF1107+BR1107))</f>
        <v>0</v>
      </c>
      <c r="Y1107" s="87">
        <f>IF(Dane!$E$3=1,AM1107+AY1107+BK1107,IF(Dane!$E$3=2,AS1107+BE1107+BQ1107,AU1107+BG1107+BS1107))</f>
        <v>0</v>
      </c>
      <c r="Z1107" s="87">
        <f>IF(((H1107*Dane!$C$9)-X1107)&lt;0,0,(H1107*Dane!$C$9)-X1107)</f>
        <v>0</v>
      </c>
      <c r="AA1107" s="88">
        <f>IFERROR(IF(((I1107*Dane!$C$9)-Y1107)&lt;0,0,(I1107*Dane!$C$9)-Y1107),0)</f>
        <v>0</v>
      </c>
      <c r="AB1107" s="74"/>
      <c r="AC1107" s="83">
        <f>IF(Dane!$E$3=1,AL1107,IF(Dane!$E$3=2,AR1107,AT1107))</f>
        <v>0</v>
      </c>
      <c r="AD1107" s="83">
        <f>IF(Dane!$E$3=1,AM1107,IF(Dane!$E$3=2,AS1107,AU1107))</f>
        <v>0</v>
      </c>
      <c r="AE1107" s="83">
        <f>IF(Dane!$E$3=1,AX1107,IF(Dane!$E$3=2,BD1107,BF1107))</f>
        <v>0</v>
      </c>
      <c r="AF1107" s="83">
        <f>IF(Dane!$E$3=1,AY1107,IF(Dane!$E$3=2,BE1107,BG1107))</f>
        <v>0</v>
      </c>
      <c r="AG1107" s="83">
        <f>IF(Dane!$E$3=1,BJ1107,IF(Dane!$E$3=2,BP1107,BR1107))</f>
        <v>0</v>
      </c>
      <c r="AH1107" s="83">
        <f>IF(Dane!$E$3=1,BK1107,IF(Dane!$E$3=2,BQ1107,BS1107))</f>
        <v>0</v>
      </c>
      <c r="AI1107" s="84">
        <f t="shared" si="534"/>
        <v>0</v>
      </c>
      <c r="AJ1107" s="84">
        <f t="shared" si="535"/>
        <v>0</v>
      </c>
      <c r="AK1107" s="84"/>
      <c r="AL1107" s="84">
        <f t="shared" si="521"/>
        <v>0</v>
      </c>
      <c r="AM1107" s="84">
        <f t="shared" si="536"/>
        <v>0</v>
      </c>
      <c r="AN1107" s="84">
        <f t="shared" si="537"/>
        <v>0</v>
      </c>
      <c r="AO1107" s="84">
        <f t="shared" si="522"/>
        <v>0</v>
      </c>
      <c r="AP1107" s="84">
        <f t="shared" si="523"/>
        <v>0</v>
      </c>
      <c r="AQ1107" s="84">
        <f t="shared" si="538"/>
        <v>0</v>
      </c>
      <c r="AR1107" s="84">
        <f t="shared" si="547"/>
        <v>0</v>
      </c>
      <c r="AS1107" s="84">
        <v>0</v>
      </c>
      <c r="AT1107" s="84">
        <f t="shared" si="550"/>
        <v>0</v>
      </c>
      <c r="AU1107" s="84">
        <v>0</v>
      </c>
      <c r="AV1107" s="84">
        <f t="shared" si="524"/>
        <v>0</v>
      </c>
      <c r="AW1107" s="84">
        <f t="shared" si="539"/>
        <v>0</v>
      </c>
      <c r="AX1107" s="84">
        <f t="shared" si="525"/>
        <v>0</v>
      </c>
      <c r="AY1107" s="84">
        <f t="shared" si="526"/>
        <v>0</v>
      </c>
      <c r="AZ1107" s="84">
        <f t="shared" si="540"/>
        <v>0</v>
      </c>
      <c r="BA1107" s="84">
        <f t="shared" si="527"/>
        <v>0</v>
      </c>
      <c r="BB1107" s="84">
        <f t="shared" si="528"/>
        <v>0</v>
      </c>
      <c r="BC1107" s="84">
        <f t="shared" si="541"/>
        <v>0</v>
      </c>
      <c r="BD1107" s="84">
        <f t="shared" si="548"/>
        <v>0</v>
      </c>
      <c r="BE1107" s="84">
        <v>0</v>
      </c>
      <c r="BF1107" s="84">
        <f t="shared" si="542"/>
        <v>0</v>
      </c>
      <c r="BG1107" s="84">
        <v>0</v>
      </c>
      <c r="BH1107" s="84">
        <f t="shared" si="529"/>
        <v>0</v>
      </c>
      <c r="BI1107" s="84">
        <f t="shared" si="543"/>
        <v>0</v>
      </c>
      <c r="BJ1107" s="84">
        <f t="shared" si="530"/>
        <v>0</v>
      </c>
      <c r="BK1107" s="84">
        <f t="shared" si="531"/>
        <v>0</v>
      </c>
      <c r="BL1107" s="84">
        <f t="shared" si="544"/>
        <v>0</v>
      </c>
      <c r="BM1107" s="84">
        <f t="shared" si="532"/>
        <v>0</v>
      </c>
      <c r="BN1107" s="84">
        <f t="shared" si="533"/>
        <v>0</v>
      </c>
      <c r="BO1107" s="84">
        <f t="shared" si="545"/>
        <v>0</v>
      </c>
      <c r="BP1107" s="84">
        <f t="shared" si="549"/>
        <v>0</v>
      </c>
      <c r="BQ1107" s="84">
        <v>0</v>
      </c>
      <c r="BR1107" s="84">
        <f t="shared" si="546"/>
        <v>0</v>
      </c>
      <c r="BS1107" s="84">
        <v>0</v>
      </c>
    </row>
    <row r="1108" spans="1:71" s="85" customFormat="1">
      <c r="A1108" s="69">
        <v>1099</v>
      </c>
      <c r="B1108" s="1"/>
      <c r="C1108" s="1"/>
      <c r="D1108" s="2"/>
      <c r="E1108" s="3"/>
      <c r="F1108" s="4"/>
      <c r="G1108" s="2"/>
      <c r="H1108" s="4"/>
      <c r="I1108" s="4"/>
      <c r="J1108" s="4"/>
      <c r="K1108" s="5"/>
      <c r="L1108" s="32"/>
      <c r="M1108" s="4"/>
      <c r="N1108" s="4"/>
      <c r="O1108" s="5"/>
      <c r="P1108" s="32"/>
      <c r="Q1108" s="4"/>
      <c r="R1108" s="4"/>
      <c r="S1108" s="47"/>
      <c r="T1108" s="32"/>
      <c r="U1108" s="4"/>
      <c r="V1108" s="4"/>
      <c r="W1108" s="47"/>
      <c r="X1108" s="86">
        <f>IF(Dane!$E$3=1,AL1108+AX1108+BJ1108,IF(Dane!$E$3=2,AR1108+BD1108+BP1108,AT1108+BF1108+BR1108))</f>
        <v>0</v>
      </c>
      <c r="Y1108" s="87">
        <f>IF(Dane!$E$3=1,AM1108+AY1108+BK1108,IF(Dane!$E$3=2,AS1108+BE1108+BQ1108,AU1108+BG1108+BS1108))</f>
        <v>0</v>
      </c>
      <c r="Z1108" s="87">
        <f>IF(((H1108*Dane!$C$9)-X1108)&lt;0,0,(H1108*Dane!$C$9)-X1108)</f>
        <v>0</v>
      </c>
      <c r="AA1108" s="88">
        <f>IFERROR(IF(((I1108*Dane!$C$9)-Y1108)&lt;0,0,(I1108*Dane!$C$9)-Y1108),0)</f>
        <v>0</v>
      </c>
      <c r="AB1108" s="74"/>
      <c r="AC1108" s="83">
        <f>IF(Dane!$E$3=1,AL1108,IF(Dane!$E$3=2,AR1108,AT1108))</f>
        <v>0</v>
      </c>
      <c r="AD1108" s="83">
        <f>IF(Dane!$E$3=1,AM1108,IF(Dane!$E$3=2,AS1108,AU1108))</f>
        <v>0</v>
      </c>
      <c r="AE1108" s="83">
        <f>IF(Dane!$E$3=1,AX1108,IF(Dane!$E$3=2,BD1108,BF1108))</f>
        <v>0</v>
      </c>
      <c r="AF1108" s="83">
        <f>IF(Dane!$E$3=1,AY1108,IF(Dane!$E$3=2,BE1108,BG1108))</f>
        <v>0</v>
      </c>
      <c r="AG1108" s="83">
        <f>IF(Dane!$E$3=1,BJ1108,IF(Dane!$E$3=2,BP1108,BR1108))</f>
        <v>0</v>
      </c>
      <c r="AH1108" s="83">
        <f>IF(Dane!$E$3=1,BK1108,IF(Dane!$E$3=2,BQ1108,BS1108))</f>
        <v>0</v>
      </c>
      <c r="AI1108" s="84">
        <f t="shared" si="534"/>
        <v>0</v>
      </c>
      <c r="AJ1108" s="84">
        <f t="shared" si="535"/>
        <v>0</v>
      </c>
      <c r="AK1108" s="84"/>
      <c r="AL1108" s="84">
        <f t="shared" si="521"/>
        <v>0</v>
      </c>
      <c r="AM1108" s="84">
        <f t="shared" si="536"/>
        <v>0</v>
      </c>
      <c r="AN1108" s="84">
        <f t="shared" si="537"/>
        <v>0</v>
      </c>
      <c r="AO1108" s="84">
        <f t="shared" si="522"/>
        <v>0</v>
      </c>
      <c r="AP1108" s="84">
        <f t="shared" si="523"/>
        <v>0</v>
      </c>
      <c r="AQ1108" s="84">
        <f t="shared" si="538"/>
        <v>0</v>
      </c>
      <c r="AR1108" s="84">
        <f t="shared" si="547"/>
        <v>0</v>
      </c>
      <c r="AS1108" s="84">
        <v>0</v>
      </c>
      <c r="AT1108" s="84">
        <f t="shared" si="550"/>
        <v>0</v>
      </c>
      <c r="AU1108" s="84">
        <v>0</v>
      </c>
      <c r="AV1108" s="84">
        <f t="shared" si="524"/>
        <v>0</v>
      </c>
      <c r="AW1108" s="84">
        <f t="shared" si="539"/>
        <v>0</v>
      </c>
      <c r="AX1108" s="84">
        <f t="shared" si="525"/>
        <v>0</v>
      </c>
      <c r="AY1108" s="84">
        <f t="shared" si="526"/>
        <v>0</v>
      </c>
      <c r="AZ1108" s="84">
        <f t="shared" si="540"/>
        <v>0</v>
      </c>
      <c r="BA1108" s="84">
        <f t="shared" si="527"/>
        <v>0</v>
      </c>
      <c r="BB1108" s="84">
        <f t="shared" si="528"/>
        <v>0</v>
      </c>
      <c r="BC1108" s="84">
        <f t="shared" si="541"/>
        <v>0</v>
      </c>
      <c r="BD1108" s="84">
        <f t="shared" si="548"/>
        <v>0</v>
      </c>
      <c r="BE1108" s="84">
        <v>0</v>
      </c>
      <c r="BF1108" s="84">
        <f t="shared" si="542"/>
        <v>0</v>
      </c>
      <c r="BG1108" s="84">
        <v>0</v>
      </c>
      <c r="BH1108" s="84">
        <f t="shared" si="529"/>
        <v>0</v>
      </c>
      <c r="BI1108" s="84">
        <f t="shared" si="543"/>
        <v>0</v>
      </c>
      <c r="BJ1108" s="84">
        <f t="shared" si="530"/>
        <v>0</v>
      </c>
      <c r="BK1108" s="84">
        <f t="shared" si="531"/>
        <v>0</v>
      </c>
      <c r="BL1108" s="84">
        <f t="shared" si="544"/>
        <v>0</v>
      </c>
      <c r="BM1108" s="84">
        <f t="shared" si="532"/>
        <v>0</v>
      </c>
      <c r="BN1108" s="84">
        <f t="shared" si="533"/>
        <v>0</v>
      </c>
      <c r="BO1108" s="84">
        <f t="shared" si="545"/>
        <v>0</v>
      </c>
      <c r="BP1108" s="84">
        <f t="shared" si="549"/>
        <v>0</v>
      </c>
      <c r="BQ1108" s="84">
        <v>0</v>
      </c>
      <c r="BR1108" s="84">
        <f t="shared" si="546"/>
        <v>0</v>
      </c>
      <c r="BS1108" s="84">
        <v>0</v>
      </c>
    </row>
    <row r="1109" spans="1:71" s="85" customFormat="1">
      <c r="A1109" s="69">
        <v>1100</v>
      </c>
      <c r="B1109" s="1"/>
      <c r="C1109" s="1"/>
      <c r="D1109" s="2"/>
      <c r="E1109" s="3"/>
      <c r="F1109" s="4"/>
      <c r="G1109" s="2"/>
      <c r="H1109" s="4"/>
      <c r="I1109" s="4"/>
      <c r="J1109" s="4"/>
      <c r="K1109" s="5"/>
      <c r="L1109" s="32"/>
      <c r="M1109" s="4"/>
      <c r="N1109" s="4"/>
      <c r="O1109" s="5"/>
      <c r="P1109" s="32"/>
      <c r="Q1109" s="4"/>
      <c r="R1109" s="4"/>
      <c r="S1109" s="47"/>
      <c r="T1109" s="32"/>
      <c r="U1109" s="4"/>
      <c r="V1109" s="4"/>
      <c r="W1109" s="47"/>
      <c r="X1109" s="86">
        <f>IF(Dane!$E$3=1,AL1109+AX1109+BJ1109,IF(Dane!$E$3=2,AR1109+BD1109+BP1109,AT1109+BF1109+BR1109))</f>
        <v>0</v>
      </c>
      <c r="Y1109" s="87">
        <f>IF(Dane!$E$3=1,AM1109+AY1109+BK1109,IF(Dane!$E$3=2,AS1109+BE1109+BQ1109,AU1109+BG1109+BS1109))</f>
        <v>0</v>
      </c>
      <c r="Z1109" s="87">
        <f>IF(((H1109*Dane!$C$9)-X1109)&lt;0,0,(H1109*Dane!$C$9)-X1109)</f>
        <v>0</v>
      </c>
      <c r="AA1109" s="88">
        <f>IFERROR(IF(((I1109*Dane!$C$9)-Y1109)&lt;0,0,(I1109*Dane!$C$9)-Y1109),0)</f>
        <v>0</v>
      </c>
      <c r="AB1109" s="74"/>
      <c r="AC1109" s="83">
        <f>IF(Dane!$E$3=1,AL1109,IF(Dane!$E$3=2,AR1109,AT1109))</f>
        <v>0</v>
      </c>
      <c r="AD1109" s="83">
        <f>IF(Dane!$E$3=1,AM1109,IF(Dane!$E$3=2,AS1109,AU1109))</f>
        <v>0</v>
      </c>
      <c r="AE1109" s="83">
        <f>IF(Dane!$E$3=1,AX1109,IF(Dane!$E$3=2,BD1109,BF1109))</f>
        <v>0</v>
      </c>
      <c r="AF1109" s="83">
        <f>IF(Dane!$E$3=1,AY1109,IF(Dane!$E$3=2,BE1109,BG1109))</f>
        <v>0</v>
      </c>
      <c r="AG1109" s="83">
        <f>IF(Dane!$E$3=1,BJ1109,IF(Dane!$E$3=2,BP1109,BR1109))</f>
        <v>0</v>
      </c>
      <c r="AH1109" s="83">
        <f>IF(Dane!$E$3=1,BK1109,IF(Dane!$E$3=2,BQ1109,BS1109))</f>
        <v>0</v>
      </c>
      <c r="AI1109" s="84">
        <f t="shared" si="534"/>
        <v>0</v>
      </c>
      <c r="AJ1109" s="84">
        <f t="shared" si="535"/>
        <v>0</v>
      </c>
      <c r="AK1109" s="84"/>
      <c r="AL1109" s="84">
        <f t="shared" si="521"/>
        <v>0</v>
      </c>
      <c r="AM1109" s="84">
        <f t="shared" si="536"/>
        <v>0</v>
      </c>
      <c r="AN1109" s="84">
        <f t="shared" si="537"/>
        <v>0</v>
      </c>
      <c r="AO1109" s="84">
        <f t="shared" si="522"/>
        <v>0</v>
      </c>
      <c r="AP1109" s="84">
        <f t="shared" si="523"/>
        <v>0</v>
      </c>
      <c r="AQ1109" s="84">
        <f t="shared" si="538"/>
        <v>0</v>
      </c>
      <c r="AR1109" s="84">
        <f t="shared" si="547"/>
        <v>0</v>
      </c>
      <c r="AS1109" s="84">
        <v>0</v>
      </c>
      <c r="AT1109" s="84">
        <f t="shared" si="550"/>
        <v>0</v>
      </c>
      <c r="AU1109" s="84">
        <v>0</v>
      </c>
      <c r="AV1109" s="84">
        <f t="shared" si="524"/>
        <v>0</v>
      </c>
      <c r="AW1109" s="84">
        <f t="shared" si="539"/>
        <v>0</v>
      </c>
      <c r="AX1109" s="84">
        <f t="shared" si="525"/>
        <v>0</v>
      </c>
      <c r="AY1109" s="84">
        <f t="shared" si="526"/>
        <v>0</v>
      </c>
      <c r="AZ1109" s="84">
        <f t="shared" si="540"/>
        <v>0</v>
      </c>
      <c r="BA1109" s="84">
        <f t="shared" si="527"/>
        <v>0</v>
      </c>
      <c r="BB1109" s="84">
        <f t="shared" si="528"/>
        <v>0</v>
      </c>
      <c r="BC1109" s="84">
        <f t="shared" si="541"/>
        <v>0</v>
      </c>
      <c r="BD1109" s="84">
        <f t="shared" si="548"/>
        <v>0</v>
      </c>
      <c r="BE1109" s="84">
        <v>0</v>
      </c>
      <c r="BF1109" s="84">
        <f t="shared" si="542"/>
        <v>0</v>
      </c>
      <c r="BG1109" s="84">
        <v>0</v>
      </c>
      <c r="BH1109" s="84">
        <f t="shared" si="529"/>
        <v>0</v>
      </c>
      <c r="BI1109" s="84">
        <f t="shared" si="543"/>
        <v>0</v>
      </c>
      <c r="BJ1109" s="84">
        <f t="shared" si="530"/>
        <v>0</v>
      </c>
      <c r="BK1109" s="84">
        <f t="shared" si="531"/>
        <v>0</v>
      </c>
      <c r="BL1109" s="84">
        <f t="shared" si="544"/>
        <v>0</v>
      </c>
      <c r="BM1109" s="84">
        <f t="shared" si="532"/>
        <v>0</v>
      </c>
      <c r="BN1109" s="84">
        <f t="shared" si="533"/>
        <v>0</v>
      </c>
      <c r="BO1109" s="84">
        <f t="shared" si="545"/>
        <v>0</v>
      </c>
      <c r="BP1109" s="84">
        <f t="shared" si="549"/>
        <v>0</v>
      </c>
      <c r="BQ1109" s="84">
        <v>0</v>
      </c>
      <c r="BR1109" s="84">
        <f t="shared" si="546"/>
        <v>0</v>
      </c>
      <c r="BS1109" s="84">
        <v>0</v>
      </c>
    </row>
    <row r="1110" spans="1:71" s="85" customFormat="1">
      <c r="A1110" s="69">
        <v>1101</v>
      </c>
      <c r="B1110" s="1"/>
      <c r="C1110" s="1"/>
      <c r="D1110" s="2"/>
      <c r="E1110" s="3"/>
      <c r="F1110" s="4"/>
      <c r="G1110" s="2"/>
      <c r="H1110" s="4"/>
      <c r="I1110" s="4"/>
      <c r="J1110" s="4"/>
      <c r="K1110" s="5"/>
      <c r="L1110" s="32"/>
      <c r="M1110" s="4"/>
      <c r="N1110" s="4"/>
      <c r="O1110" s="5"/>
      <c r="P1110" s="32"/>
      <c r="Q1110" s="4"/>
      <c r="R1110" s="4"/>
      <c r="S1110" s="47"/>
      <c r="T1110" s="32"/>
      <c r="U1110" s="4"/>
      <c r="V1110" s="4"/>
      <c r="W1110" s="47"/>
      <c r="X1110" s="86">
        <f>IF(Dane!$E$3=1,AL1110+AX1110+BJ1110,IF(Dane!$E$3=2,AR1110+BD1110+BP1110,AT1110+BF1110+BR1110))</f>
        <v>0</v>
      </c>
      <c r="Y1110" s="87">
        <f>IF(Dane!$E$3=1,AM1110+AY1110+BK1110,IF(Dane!$E$3=2,AS1110+BE1110+BQ1110,AU1110+BG1110+BS1110))</f>
        <v>0</v>
      </c>
      <c r="Z1110" s="87">
        <f>IF(((H1110*Dane!$C$9)-X1110)&lt;0,0,(H1110*Dane!$C$9)-X1110)</f>
        <v>0</v>
      </c>
      <c r="AA1110" s="88">
        <f>IFERROR(IF(((I1110*Dane!$C$9)-Y1110)&lt;0,0,(I1110*Dane!$C$9)-Y1110),0)</f>
        <v>0</v>
      </c>
      <c r="AB1110" s="74"/>
      <c r="AC1110" s="83">
        <f>IF(Dane!$E$3=1,AL1110,IF(Dane!$E$3=2,AR1110,AT1110))</f>
        <v>0</v>
      </c>
      <c r="AD1110" s="83">
        <f>IF(Dane!$E$3=1,AM1110,IF(Dane!$E$3=2,AS1110,AU1110))</f>
        <v>0</v>
      </c>
      <c r="AE1110" s="83">
        <f>IF(Dane!$E$3=1,AX1110,IF(Dane!$E$3=2,BD1110,BF1110))</f>
        <v>0</v>
      </c>
      <c r="AF1110" s="83">
        <f>IF(Dane!$E$3=1,AY1110,IF(Dane!$E$3=2,BE1110,BG1110))</f>
        <v>0</v>
      </c>
      <c r="AG1110" s="83">
        <f>IF(Dane!$E$3=1,BJ1110,IF(Dane!$E$3=2,BP1110,BR1110))</f>
        <v>0</v>
      </c>
      <c r="AH1110" s="83">
        <f>IF(Dane!$E$3=1,BK1110,IF(Dane!$E$3=2,BQ1110,BS1110))</f>
        <v>0</v>
      </c>
      <c r="AI1110" s="84">
        <f t="shared" si="534"/>
        <v>0</v>
      </c>
      <c r="AJ1110" s="84">
        <f t="shared" si="535"/>
        <v>0</v>
      </c>
      <c r="AK1110" s="84"/>
      <c r="AL1110" s="84">
        <f t="shared" si="521"/>
        <v>0</v>
      </c>
      <c r="AM1110" s="84">
        <f t="shared" si="536"/>
        <v>0</v>
      </c>
      <c r="AN1110" s="84">
        <f t="shared" si="537"/>
        <v>0</v>
      </c>
      <c r="AO1110" s="84">
        <f t="shared" si="522"/>
        <v>0</v>
      </c>
      <c r="AP1110" s="84">
        <f t="shared" si="523"/>
        <v>0</v>
      </c>
      <c r="AQ1110" s="84">
        <f t="shared" si="538"/>
        <v>0</v>
      </c>
      <c r="AR1110" s="84">
        <f t="shared" si="547"/>
        <v>0</v>
      </c>
      <c r="AS1110" s="84">
        <v>0</v>
      </c>
      <c r="AT1110" s="84">
        <f t="shared" si="550"/>
        <v>0</v>
      </c>
      <c r="AU1110" s="84">
        <v>0</v>
      </c>
      <c r="AV1110" s="84">
        <f t="shared" si="524"/>
        <v>0</v>
      </c>
      <c r="AW1110" s="84">
        <f t="shared" si="539"/>
        <v>0</v>
      </c>
      <c r="AX1110" s="84">
        <f t="shared" si="525"/>
        <v>0</v>
      </c>
      <c r="AY1110" s="84">
        <f t="shared" si="526"/>
        <v>0</v>
      </c>
      <c r="AZ1110" s="84">
        <f t="shared" si="540"/>
        <v>0</v>
      </c>
      <c r="BA1110" s="84">
        <f t="shared" si="527"/>
        <v>0</v>
      </c>
      <c r="BB1110" s="84">
        <f t="shared" si="528"/>
        <v>0</v>
      </c>
      <c r="BC1110" s="84">
        <f t="shared" si="541"/>
        <v>0</v>
      </c>
      <c r="BD1110" s="84">
        <f t="shared" si="548"/>
        <v>0</v>
      </c>
      <c r="BE1110" s="84">
        <v>0</v>
      </c>
      <c r="BF1110" s="84">
        <f t="shared" si="542"/>
        <v>0</v>
      </c>
      <c r="BG1110" s="84">
        <v>0</v>
      </c>
      <c r="BH1110" s="84">
        <f t="shared" si="529"/>
        <v>0</v>
      </c>
      <c r="BI1110" s="84">
        <f t="shared" si="543"/>
        <v>0</v>
      </c>
      <c r="BJ1110" s="84">
        <f t="shared" si="530"/>
        <v>0</v>
      </c>
      <c r="BK1110" s="84">
        <f t="shared" si="531"/>
        <v>0</v>
      </c>
      <c r="BL1110" s="84">
        <f t="shared" si="544"/>
        <v>0</v>
      </c>
      <c r="BM1110" s="84">
        <f t="shared" si="532"/>
        <v>0</v>
      </c>
      <c r="BN1110" s="84">
        <f t="shared" si="533"/>
        <v>0</v>
      </c>
      <c r="BO1110" s="84">
        <f t="shared" si="545"/>
        <v>0</v>
      </c>
      <c r="BP1110" s="84">
        <f t="shared" si="549"/>
        <v>0</v>
      </c>
      <c r="BQ1110" s="84">
        <v>0</v>
      </c>
      <c r="BR1110" s="84">
        <f t="shared" si="546"/>
        <v>0</v>
      </c>
      <c r="BS1110" s="84">
        <v>0</v>
      </c>
    </row>
    <row r="1111" spans="1:71" s="85" customFormat="1">
      <c r="A1111" s="69">
        <v>1102</v>
      </c>
      <c r="B1111" s="1"/>
      <c r="C1111" s="1"/>
      <c r="D1111" s="2"/>
      <c r="E1111" s="3"/>
      <c r="F1111" s="4"/>
      <c r="G1111" s="2"/>
      <c r="H1111" s="4"/>
      <c r="I1111" s="4"/>
      <c r="J1111" s="4"/>
      <c r="K1111" s="5"/>
      <c r="L1111" s="32"/>
      <c r="M1111" s="4"/>
      <c r="N1111" s="4"/>
      <c r="O1111" s="5"/>
      <c r="P1111" s="32"/>
      <c r="Q1111" s="4"/>
      <c r="R1111" s="4"/>
      <c r="S1111" s="47"/>
      <c r="T1111" s="32"/>
      <c r="U1111" s="4"/>
      <c r="V1111" s="4"/>
      <c r="W1111" s="47"/>
      <c r="X1111" s="86">
        <f>IF(Dane!$E$3=1,AL1111+AX1111+BJ1111,IF(Dane!$E$3=2,AR1111+BD1111+BP1111,AT1111+BF1111+BR1111))</f>
        <v>0</v>
      </c>
      <c r="Y1111" s="87">
        <f>IF(Dane!$E$3=1,AM1111+AY1111+BK1111,IF(Dane!$E$3=2,AS1111+BE1111+BQ1111,AU1111+BG1111+BS1111))</f>
        <v>0</v>
      </c>
      <c r="Z1111" s="87">
        <f>IF(((H1111*Dane!$C$9)-X1111)&lt;0,0,(H1111*Dane!$C$9)-X1111)</f>
        <v>0</v>
      </c>
      <c r="AA1111" s="88">
        <f>IFERROR(IF(((I1111*Dane!$C$9)-Y1111)&lt;0,0,(I1111*Dane!$C$9)-Y1111),0)</f>
        <v>0</v>
      </c>
      <c r="AB1111" s="74"/>
      <c r="AC1111" s="83">
        <f>IF(Dane!$E$3=1,AL1111,IF(Dane!$E$3=2,AR1111,AT1111))</f>
        <v>0</v>
      </c>
      <c r="AD1111" s="83">
        <f>IF(Dane!$E$3=1,AM1111,IF(Dane!$E$3=2,AS1111,AU1111))</f>
        <v>0</v>
      </c>
      <c r="AE1111" s="83">
        <f>IF(Dane!$E$3=1,AX1111,IF(Dane!$E$3=2,BD1111,BF1111))</f>
        <v>0</v>
      </c>
      <c r="AF1111" s="83">
        <f>IF(Dane!$E$3=1,AY1111,IF(Dane!$E$3=2,BE1111,BG1111))</f>
        <v>0</v>
      </c>
      <c r="AG1111" s="83">
        <f>IF(Dane!$E$3=1,BJ1111,IF(Dane!$E$3=2,BP1111,BR1111))</f>
        <v>0</v>
      </c>
      <c r="AH1111" s="83">
        <f>IF(Dane!$E$3=1,BK1111,IF(Dane!$E$3=2,BQ1111,BS1111))</f>
        <v>0</v>
      </c>
      <c r="AI1111" s="84">
        <f t="shared" si="534"/>
        <v>0</v>
      </c>
      <c r="AJ1111" s="84">
        <f t="shared" si="535"/>
        <v>0</v>
      </c>
      <c r="AK1111" s="84"/>
      <c r="AL1111" s="84">
        <f t="shared" si="521"/>
        <v>0</v>
      </c>
      <c r="AM1111" s="84">
        <f t="shared" si="536"/>
        <v>0</v>
      </c>
      <c r="AN1111" s="84">
        <f t="shared" si="537"/>
        <v>0</v>
      </c>
      <c r="AO1111" s="84">
        <f t="shared" si="522"/>
        <v>0</v>
      </c>
      <c r="AP1111" s="84">
        <f t="shared" si="523"/>
        <v>0</v>
      </c>
      <c r="AQ1111" s="84">
        <f t="shared" si="538"/>
        <v>0</v>
      </c>
      <c r="AR1111" s="84">
        <f t="shared" si="547"/>
        <v>0</v>
      </c>
      <c r="AS1111" s="84">
        <v>0</v>
      </c>
      <c r="AT1111" s="84">
        <f t="shared" si="550"/>
        <v>0</v>
      </c>
      <c r="AU1111" s="84">
        <v>0</v>
      </c>
      <c r="AV1111" s="84">
        <f t="shared" si="524"/>
        <v>0</v>
      </c>
      <c r="AW1111" s="84">
        <f t="shared" si="539"/>
        <v>0</v>
      </c>
      <c r="AX1111" s="84">
        <f t="shared" si="525"/>
        <v>0</v>
      </c>
      <c r="AY1111" s="84">
        <f t="shared" si="526"/>
        <v>0</v>
      </c>
      <c r="AZ1111" s="84">
        <f t="shared" si="540"/>
        <v>0</v>
      </c>
      <c r="BA1111" s="84">
        <f t="shared" si="527"/>
        <v>0</v>
      </c>
      <c r="BB1111" s="84">
        <f t="shared" si="528"/>
        <v>0</v>
      </c>
      <c r="BC1111" s="84">
        <f t="shared" si="541"/>
        <v>0</v>
      </c>
      <c r="BD1111" s="84">
        <f t="shared" si="548"/>
        <v>0</v>
      </c>
      <c r="BE1111" s="84">
        <v>0</v>
      </c>
      <c r="BF1111" s="84">
        <f t="shared" si="542"/>
        <v>0</v>
      </c>
      <c r="BG1111" s="84">
        <v>0</v>
      </c>
      <c r="BH1111" s="84">
        <f t="shared" si="529"/>
        <v>0</v>
      </c>
      <c r="BI1111" s="84">
        <f t="shared" si="543"/>
        <v>0</v>
      </c>
      <c r="BJ1111" s="84">
        <f t="shared" si="530"/>
        <v>0</v>
      </c>
      <c r="BK1111" s="84">
        <f t="shared" si="531"/>
        <v>0</v>
      </c>
      <c r="BL1111" s="84">
        <f t="shared" si="544"/>
        <v>0</v>
      </c>
      <c r="BM1111" s="84">
        <f t="shared" si="532"/>
        <v>0</v>
      </c>
      <c r="BN1111" s="84">
        <f t="shared" si="533"/>
        <v>0</v>
      </c>
      <c r="BO1111" s="84">
        <f t="shared" si="545"/>
        <v>0</v>
      </c>
      <c r="BP1111" s="84">
        <f t="shared" si="549"/>
        <v>0</v>
      </c>
      <c r="BQ1111" s="84">
        <v>0</v>
      </c>
      <c r="BR1111" s="84">
        <f t="shared" si="546"/>
        <v>0</v>
      </c>
      <c r="BS1111" s="84">
        <v>0</v>
      </c>
    </row>
    <row r="1112" spans="1:71" s="85" customFormat="1">
      <c r="A1112" s="69">
        <v>1103</v>
      </c>
      <c r="B1112" s="1"/>
      <c r="C1112" s="1"/>
      <c r="D1112" s="2"/>
      <c r="E1112" s="3"/>
      <c r="F1112" s="4"/>
      <c r="G1112" s="2"/>
      <c r="H1112" s="4"/>
      <c r="I1112" s="4"/>
      <c r="J1112" s="4"/>
      <c r="K1112" s="5"/>
      <c r="L1112" s="32"/>
      <c r="M1112" s="4"/>
      <c r="N1112" s="4"/>
      <c r="O1112" s="5"/>
      <c r="P1112" s="32"/>
      <c r="Q1112" s="4"/>
      <c r="R1112" s="4"/>
      <c r="S1112" s="47"/>
      <c r="T1112" s="32"/>
      <c r="U1112" s="4"/>
      <c r="V1112" s="4"/>
      <c r="W1112" s="47"/>
      <c r="X1112" s="86">
        <f>IF(Dane!$E$3=1,AL1112+AX1112+BJ1112,IF(Dane!$E$3=2,AR1112+BD1112+BP1112,AT1112+BF1112+BR1112))</f>
        <v>0</v>
      </c>
      <c r="Y1112" s="87">
        <f>IF(Dane!$E$3=1,AM1112+AY1112+BK1112,IF(Dane!$E$3=2,AS1112+BE1112+BQ1112,AU1112+BG1112+BS1112))</f>
        <v>0</v>
      </c>
      <c r="Z1112" s="87">
        <f>IF(((H1112*Dane!$C$9)-X1112)&lt;0,0,(H1112*Dane!$C$9)-X1112)</f>
        <v>0</v>
      </c>
      <c r="AA1112" s="88">
        <f>IFERROR(IF(((I1112*Dane!$C$9)-Y1112)&lt;0,0,(I1112*Dane!$C$9)-Y1112),0)</f>
        <v>0</v>
      </c>
      <c r="AB1112" s="74"/>
      <c r="AC1112" s="83">
        <f>IF(Dane!$E$3=1,AL1112,IF(Dane!$E$3=2,AR1112,AT1112))</f>
        <v>0</v>
      </c>
      <c r="AD1112" s="83">
        <f>IF(Dane!$E$3=1,AM1112,IF(Dane!$E$3=2,AS1112,AU1112))</f>
        <v>0</v>
      </c>
      <c r="AE1112" s="83">
        <f>IF(Dane!$E$3=1,AX1112,IF(Dane!$E$3=2,BD1112,BF1112))</f>
        <v>0</v>
      </c>
      <c r="AF1112" s="83">
        <f>IF(Dane!$E$3=1,AY1112,IF(Dane!$E$3=2,BE1112,BG1112))</f>
        <v>0</v>
      </c>
      <c r="AG1112" s="83">
        <f>IF(Dane!$E$3=1,BJ1112,IF(Dane!$E$3=2,BP1112,BR1112))</f>
        <v>0</v>
      </c>
      <c r="AH1112" s="83">
        <f>IF(Dane!$E$3=1,BK1112,IF(Dane!$E$3=2,BQ1112,BS1112))</f>
        <v>0</v>
      </c>
      <c r="AI1112" s="84">
        <f t="shared" si="534"/>
        <v>0</v>
      </c>
      <c r="AJ1112" s="84">
        <f t="shared" si="535"/>
        <v>0</v>
      </c>
      <c r="AK1112" s="84"/>
      <c r="AL1112" s="84">
        <f t="shared" si="521"/>
        <v>0</v>
      </c>
      <c r="AM1112" s="84">
        <f t="shared" si="536"/>
        <v>0</v>
      </c>
      <c r="AN1112" s="84">
        <f t="shared" si="537"/>
        <v>0</v>
      </c>
      <c r="AO1112" s="84">
        <f t="shared" si="522"/>
        <v>0</v>
      </c>
      <c r="AP1112" s="84">
        <f t="shared" si="523"/>
        <v>0</v>
      </c>
      <c r="AQ1112" s="84">
        <f t="shared" si="538"/>
        <v>0</v>
      </c>
      <c r="AR1112" s="84">
        <f t="shared" si="547"/>
        <v>0</v>
      </c>
      <c r="AS1112" s="84">
        <v>0</v>
      </c>
      <c r="AT1112" s="84">
        <f t="shared" si="550"/>
        <v>0</v>
      </c>
      <c r="AU1112" s="84">
        <v>0</v>
      </c>
      <c r="AV1112" s="84">
        <f t="shared" si="524"/>
        <v>0</v>
      </c>
      <c r="AW1112" s="84">
        <f t="shared" si="539"/>
        <v>0</v>
      </c>
      <c r="AX1112" s="84">
        <f t="shared" si="525"/>
        <v>0</v>
      </c>
      <c r="AY1112" s="84">
        <f t="shared" si="526"/>
        <v>0</v>
      </c>
      <c r="AZ1112" s="84">
        <f t="shared" si="540"/>
        <v>0</v>
      </c>
      <c r="BA1112" s="84">
        <f t="shared" si="527"/>
        <v>0</v>
      </c>
      <c r="BB1112" s="84">
        <f t="shared" si="528"/>
        <v>0</v>
      </c>
      <c r="BC1112" s="84">
        <f t="shared" si="541"/>
        <v>0</v>
      </c>
      <c r="BD1112" s="84">
        <f t="shared" si="548"/>
        <v>0</v>
      </c>
      <c r="BE1112" s="84">
        <v>0</v>
      </c>
      <c r="BF1112" s="84">
        <f t="shared" si="542"/>
        <v>0</v>
      </c>
      <c r="BG1112" s="84">
        <v>0</v>
      </c>
      <c r="BH1112" s="84">
        <f t="shared" si="529"/>
        <v>0</v>
      </c>
      <c r="BI1112" s="84">
        <f t="shared" si="543"/>
        <v>0</v>
      </c>
      <c r="BJ1112" s="84">
        <f t="shared" si="530"/>
        <v>0</v>
      </c>
      <c r="BK1112" s="84">
        <f t="shared" si="531"/>
        <v>0</v>
      </c>
      <c r="BL1112" s="84">
        <f t="shared" si="544"/>
        <v>0</v>
      </c>
      <c r="BM1112" s="84">
        <f t="shared" si="532"/>
        <v>0</v>
      </c>
      <c r="BN1112" s="84">
        <f t="shared" si="533"/>
        <v>0</v>
      </c>
      <c r="BO1112" s="84">
        <f t="shared" si="545"/>
        <v>0</v>
      </c>
      <c r="BP1112" s="84">
        <f t="shared" si="549"/>
        <v>0</v>
      </c>
      <c r="BQ1112" s="84">
        <v>0</v>
      </c>
      <c r="BR1112" s="84">
        <f t="shared" si="546"/>
        <v>0</v>
      </c>
      <c r="BS1112" s="84">
        <v>0</v>
      </c>
    </row>
    <row r="1113" spans="1:71" s="85" customFormat="1">
      <c r="A1113" s="69">
        <v>1104</v>
      </c>
      <c r="B1113" s="1"/>
      <c r="C1113" s="1"/>
      <c r="D1113" s="2"/>
      <c r="E1113" s="3"/>
      <c r="F1113" s="4"/>
      <c r="G1113" s="2"/>
      <c r="H1113" s="4"/>
      <c r="I1113" s="4"/>
      <c r="J1113" s="4"/>
      <c r="K1113" s="5"/>
      <c r="L1113" s="32"/>
      <c r="M1113" s="4"/>
      <c r="N1113" s="4"/>
      <c r="O1113" s="5"/>
      <c r="P1113" s="32"/>
      <c r="Q1113" s="4"/>
      <c r="R1113" s="4"/>
      <c r="S1113" s="47"/>
      <c r="T1113" s="32"/>
      <c r="U1113" s="4"/>
      <c r="V1113" s="4"/>
      <c r="W1113" s="47"/>
      <c r="X1113" s="86">
        <f>IF(Dane!$E$3=1,AL1113+AX1113+BJ1113,IF(Dane!$E$3=2,AR1113+BD1113+BP1113,AT1113+BF1113+BR1113))</f>
        <v>0</v>
      </c>
      <c r="Y1113" s="87">
        <f>IF(Dane!$E$3=1,AM1113+AY1113+BK1113,IF(Dane!$E$3=2,AS1113+BE1113+BQ1113,AU1113+BG1113+BS1113))</f>
        <v>0</v>
      </c>
      <c r="Z1113" s="87">
        <f>IF(((H1113*Dane!$C$9)-X1113)&lt;0,0,(H1113*Dane!$C$9)-X1113)</f>
        <v>0</v>
      </c>
      <c r="AA1113" s="88">
        <f>IFERROR(IF(((I1113*Dane!$C$9)-Y1113)&lt;0,0,(I1113*Dane!$C$9)-Y1113),0)</f>
        <v>0</v>
      </c>
      <c r="AB1113" s="74"/>
      <c r="AC1113" s="83">
        <f>IF(Dane!$E$3=1,AL1113,IF(Dane!$E$3=2,AR1113,AT1113))</f>
        <v>0</v>
      </c>
      <c r="AD1113" s="83">
        <f>IF(Dane!$E$3=1,AM1113,IF(Dane!$E$3=2,AS1113,AU1113))</f>
        <v>0</v>
      </c>
      <c r="AE1113" s="83">
        <f>IF(Dane!$E$3=1,AX1113,IF(Dane!$E$3=2,BD1113,BF1113))</f>
        <v>0</v>
      </c>
      <c r="AF1113" s="83">
        <f>IF(Dane!$E$3=1,AY1113,IF(Dane!$E$3=2,BE1113,BG1113))</f>
        <v>0</v>
      </c>
      <c r="AG1113" s="83">
        <f>IF(Dane!$E$3=1,BJ1113,IF(Dane!$E$3=2,BP1113,BR1113))</f>
        <v>0</v>
      </c>
      <c r="AH1113" s="83">
        <f>IF(Dane!$E$3=1,BK1113,IF(Dane!$E$3=2,BQ1113,BS1113))</f>
        <v>0</v>
      </c>
      <c r="AI1113" s="84">
        <f t="shared" si="534"/>
        <v>0</v>
      </c>
      <c r="AJ1113" s="84">
        <f t="shared" si="535"/>
        <v>0</v>
      </c>
      <c r="AK1113" s="84"/>
      <c r="AL1113" s="84">
        <f t="shared" si="521"/>
        <v>0</v>
      </c>
      <c r="AM1113" s="84">
        <f t="shared" si="536"/>
        <v>0</v>
      </c>
      <c r="AN1113" s="84">
        <f t="shared" si="537"/>
        <v>0</v>
      </c>
      <c r="AO1113" s="84">
        <f t="shared" si="522"/>
        <v>0</v>
      </c>
      <c r="AP1113" s="84">
        <f t="shared" si="523"/>
        <v>0</v>
      </c>
      <c r="AQ1113" s="84">
        <f t="shared" si="538"/>
        <v>0</v>
      </c>
      <c r="AR1113" s="84">
        <f t="shared" si="547"/>
        <v>0</v>
      </c>
      <c r="AS1113" s="84">
        <v>0</v>
      </c>
      <c r="AT1113" s="84">
        <f t="shared" si="550"/>
        <v>0</v>
      </c>
      <c r="AU1113" s="84">
        <v>0</v>
      </c>
      <c r="AV1113" s="84">
        <f t="shared" si="524"/>
        <v>0</v>
      </c>
      <c r="AW1113" s="84">
        <f t="shared" si="539"/>
        <v>0</v>
      </c>
      <c r="AX1113" s="84">
        <f t="shared" si="525"/>
        <v>0</v>
      </c>
      <c r="AY1113" s="84">
        <f t="shared" si="526"/>
        <v>0</v>
      </c>
      <c r="AZ1113" s="84">
        <f t="shared" si="540"/>
        <v>0</v>
      </c>
      <c r="BA1113" s="84">
        <f t="shared" si="527"/>
        <v>0</v>
      </c>
      <c r="BB1113" s="84">
        <f t="shared" si="528"/>
        <v>0</v>
      </c>
      <c r="BC1113" s="84">
        <f t="shared" si="541"/>
        <v>0</v>
      </c>
      <c r="BD1113" s="84">
        <f t="shared" si="548"/>
        <v>0</v>
      </c>
      <c r="BE1113" s="84">
        <v>0</v>
      </c>
      <c r="BF1113" s="84">
        <f t="shared" si="542"/>
        <v>0</v>
      </c>
      <c r="BG1113" s="84">
        <v>0</v>
      </c>
      <c r="BH1113" s="84">
        <f t="shared" si="529"/>
        <v>0</v>
      </c>
      <c r="BI1113" s="84">
        <f t="shared" si="543"/>
        <v>0</v>
      </c>
      <c r="BJ1113" s="84">
        <f t="shared" si="530"/>
        <v>0</v>
      </c>
      <c r="BK1113" s="84">
        <f t="shared" si="531"/>
        <v>0</v>
      </c>
      <c r="BL1113" s="84">
        <f t="shared" si="544"/>
        <v>0</v>
      </c>
      <c r="BM1113" s="84">
        <f t="shared" si="532"/>
        <v>0</v>
      </c>
      <c r="BN1113" s="84">
        <f t="shared" si="533"/>
        <v>0</v>
      </c>
      <c r="BO1113" s="84">
        <f t="shared" si="545"/>
        <v>0</v>
      </c>
      <c r="BP1113" s="84">
        <f t="shared" si="549"/>
        <v>0</v>
      </c>
      <c r="BQ1113" s="84">
        <v>0</v>
      </c>
      <c r="BR1113" s="84">
        <f t="shared" si="546"/>
        <v>0</v>
      </c>
      <c r="BS1113" s="84">
        <v>0</v>
      </c>
    </row>
    <row r="1114" spans="1:71" s="85" customFormat="1">
      <c r="A1114" s="69">
        <v>1105</v>
      </c>
      <c r="B1114" s="1"/>
      <c r="C1114" s="1"/>
      <c r="D1114" s="2"/>
      <c r="E1114" s="3"/>
      <c r="F1114" s="4"/>
      <c r="G1114" s="2"/>
      <c r="H1114" s="4"/>
      <c r="I1114" s="4"/>
      <c r="J1114" s="4"/>
      <c r="K1114" s="5"/>
      <c r="L1114" s="32"/>
      <c r="M1114" s="4"/>
      <c r="N1114" s="4"/>
      <c r="O1114" s="5"/>
      <c r="P1114" s="32"/>
      <c r="Q1114" s="4"/>
      <c r="R1114" s="4"/>
      <c r="S1114" s="47"/>
      <c r="T1114" s="32"/>
      <c r="U1114" s="4"/>
      <c r="V1114" s="4"/>
      <c r="W1114" s="47"/>
      <c r="X1114" s="86">
        <f>IF(Dane!$E$3=1,AL1114+AX1114+BJ1114,IF(Dane!$E$3=2,AR1114+BD1114+BP1114,AT1114+BF1114+BR1114))</f>
        <v>0</v>
      </c>
      <c r="Y1114" s="87">
        <f>IF(Dane!$E$3=1,AM1114+AY1114+BK1114,IF(Dane!$E$3=2,AS1114+BE1114+BQ1114,AU1114+BG1114+BS1114))</f>
        <v>0</v>
      </c>
      <c r="Z1114" s="87">
        <f>IF(((H1114*Dane!$C$9)-X1114)&lt;0,0,(H1114*Dane!$C$9)-X1114)</f>
        <v>0</v>
      </c>
      <c r="AA1114" s="88">
        <f>IFERROR(IF(((I1114*Dane!$C$9)-Y1114)&lt;0,0,(I1114*Dane!$C$9)-Y1114),0)</f>
        <v>0</v>
      </c>
      <c r="AB1114" s="74"/>
      <c r="AC1114" s="83">
        <f>IF(Dane!$E$3=1,AL1114,IF(Dane!$E$3=2,AR1114,AT1114))</f>
        <v>0</v>
      </c>
      <c r="AD1114" s="83">
        <f>IF(Dane!$E$3=1,AM1114,IF(Dane!$E$3=2,AS1114,AU1114))</f>
        <v>0</v>
      </c>
      <c r="AE1114" s="83">
        <f>IF(Dane!$E$3=1,AX1114,IF(Dane!$E$3=2,BD1114,BF1114))</f>
        <v>0</v>
      </c>
      <c r="AF1114" s="83">
        <f>IF(Dane!$E$3=1,AY1114,IF(Dane!$E$3=2,BE1114,BG1114))</f>
        <v>0</v>
      </c>
      <c r="AG1114" s="83">
        <f>IF(Dane!$E$3=1,BJ1114,IF(Dane!$E$3=2,BP1114,BR1114))</f>
        <v>0</v>
      </c>
      <c r="AH1114" s="83">
        <f>IF(Dane!$E$3=1,BK1114,IF(Dane!$E$3=2,BQ1114,BS1114))</f>
        <v>0</v>
      </c>
      <c r="AI1114" s="84">
        <f t="shared" si="534"/>
        <v>0</v>
      </c>
      <c r="AJ1114" s="84">
        <f t="shared" si="535"/>
        <v>0</v>
      </c>
      <c r="AK1114" s="84"/>
      <c r="AL1114" s="84">
        <f t="shared" si="521"/>
        <v>0</v>
      </c>
      <c r="AM1114" s="84">
        <f t="shared" si="536"/>
        <v>0</v>
      </c>
      <c r="AN1114" s="84">
        <f t="shared" si="537"/>
        <v>0</v>
      </c>
      <c r="AO1114" s="84">
        <f t="shared" si="522"/>
        <v>0</v>
      </c>
      <c r="AP1114" s="84">
        <f t="shared" si="523"/>
        <v>0</v>
      </c>
      <c r="AQ1114" s="84">
        <f t="shared" si="538"/>
        <v>0</v>
      </c>
      <c r="AR1114" s="84">
        <f t="shared" si="547"/>
        <v>0</v>
      </c>
      <c r="AS1114" s="84">
        <v>0</v>
      </c>
      <c r="AT1114" s="84">
        <f t="shared" si="550"/>
        <v>0</v>
      </c>
      <c r="AU1114" s="84">
        <v>0</v>
      </c>
      <c r="AV1114" s="84">
        <f t="shared" si="524"/>
        <v>0</v>
      </c>
      <c r="AW1114" s="84">
        <f t="shared" si="539"/>
        <v>0</v>
      </c>
      <c r="AX1114" s="84">
        <f t="shared" si="525"/>
        <v>0</v>
      </c>
      <c r="AY1114" s="84">
        <f t="shared" si="526"/>
        <v>0</v>
      </c>
      <c r="AZ1114" s="84">
        <f t="shared" si="540"/>
        <v>0</v>
      </c>
      <c r="BA1114" s="84">
        <f t="shared" si="527"/>
        <v>0</v>
      </c>
      <c r="BB1114" s="84">
        <f t="shared" si="528"/>
        <v>0</v>
      </c>
      <c r="BC1114" s="84">
        <f t="shared" si="541"/>
        <v>0</v>
      </c>
      <c r="BD1114" s="84">
        <f t="shared" si="548"/>
        <v>0</v>
      </c>
      <c r="BE1114" s="84">
        <v>0</v>
      </c>
      <c r="BF1114" s="84">
        <f t="shared" si="542"/>
        <v>0</v>
      </c>
      <c r="BG1114" s="84">
        <v>0</v>
      </c>
      <c r="BH1114" s="84">
        <f t="shared" si="529"/>
        <v>0</v>
      </c>
      <c r="BI1114" s="84">
        <f t="shared" si="543"/>
        <v>0</v>
      </c>
      <c r="BJ1114" s="84">
        <f t="shared" si="530"/>
        <v>0</v>
      </c>
      <c r="BK1114" s="84">
        <f t="shared" si="531"/>
        <v>0</v>
      </c>
      <c r="BL1114" s="84">
        <f t="shared" si="544"/>
        <v>0</v>
      </c>
      <c r="BM1114" s="84">
        <f t="shared" si="532"/>
        <v>0</v>
      </c>
      <c r="BN1114" s="84">
        <f t="shared" si="533"/>
        <v>0</v>
      </c>
      <c r="BO1114" s="84">
        <f t="shared" si="545"/>
        <v>0</v>
      </c>
      <c r="BP1114" s="84">
        <f t="shared" si="549"/>
        <v>0</v>
      </c>
      <c r="BQ1114" s="84">
        <v>0</v>
      </c>
      <c r="BR1114" s="84">
        <f t="shared" si="546"/>
        <v>0</v>
      </c>
      <c r="BS1114" s="84">
        <v>0</v>
      </c>
    </row>
    <row r="1115" spans="1:71" s="85" customFormat="1">
      <c r="A1115" s="69">
        <v>1106</v>
      </c>
      <c r="B1115" s="1"/>
      <c r="C1115" s="1"/>
      <c r="D1115" s="2"/>
      <c r="E1115" s="3"/>
      <c r="F1115" s="4"/>
      <c r="G1115" s="2"/>
      <c r="H1115" s="4"/>
      <c r="I1115" s="4"/>
      <c r="J1115" s="4"/>
      <c r="K1115" s="5"/>
      <c r="L1115" s="32"/>
      <c r="M1115" s="4"/>
      <c r="N1115" s="4"/>
      <c r="O1115" s="5"/>
      <c r="P1115" s="32"/>
      <c r="Q1115" s="4"/>
      <c r="R1115" s="4"/>
      <c r="S1115" s="47"/>
      <c r="T1115" s="32"/>
      <c r="U1115" s="4"/>
      <c r="V1115" s="4"/>
      <c r="W1115" s="47"/>
      <c r="X1115" s="86">
        <f>IF(Dane!$E$3=1,AL1115+AX1115+BJ1115,IF(Dane!$E$3=2,AR1115+BD1115+BP1115,AT1115+BF1115+BR1115))</f>
        <v>0</v>
      </c>
      <c r="Y1115" s="87">
        <f>IF(Dane!$E$3=1,AM1115+AY1115+BK1115,IF(Dane!$E$3=2,AS1115+BE1115+BQ1115,AU1115+BG1115+BS1115))</f>
        <v>0</v>
      </c>
      <c r="Z1115" s="87">
        <f>IF(((H1115*Dane!$C$9)-X1115)&lt;0,0,(H1115*Dane!$C$9)-X1115)</f>
        <v>0</v>
      </c>
      <c r="AA1115" s="88">
        <f>IFERROR(IF(((I1115*Dane!$C$9)-Y1115)&lt;0,0,(I1115*Dane!$C$9)-Y1115),0)</f>
        <v>0</v>
      </c>
      <c r="AB1115" s="74"/>
      <c r="AC1115" s="83">
        <f>IF(Dane!$E$3=1,AL1115,IF(Dane!$E$3=2,AR1115,AT1115))</f>
        <v>0</v>
      </c>
      <c r="AD1115" s="83">
        <f>IF(Dane!$E$3=1,AM1115,IF(Dane!$E$3=2,AS1115,AU1115))</f>
        <v>0</v>
      </c>
      <c r="AE1115" s="83">
        <f>IF(Dane!$E$3=1,AX1115,IF(Dane!$E$3=2,BD1115,BF1115))</f>
        <v>0</v>
      </c>
      <c r="AF1115" s="83">
        <f>IF(Dane!$E$3=1,AY1115,IF(Dane!$E$3=2,BE1115,BG1115))</f>
        <v>0</v>
      </c>
      <c r="AG1115" s="83">
        <f>IF(Dane!$E$3=1,BJ1115,IF(Dane!$E$3=2,BP1115,BR1115))</f>
        <v>0</v>
      </c>
      <c r="AH1115" s="83">
        <f>IF(Dane!$E$3=1,BK1115,IF(Dane!$E$3=2,BQ1115,BS1115))</f>
        <v>0</v>
      </c>
      <c r="AI1115" s="84">
        <f t="shared" si="534"/>
        <v>0</v>
      </c>
      <c r="AJ1115" s="84">
        <f t="shared" si="535"/>
        <v>0</v>
      </c>
      <c r="AK1115" s="84"/>
      <c r="AL1115" s="84">
        <f t="shared" si="521"/>
        <v>0</v>
      </c>
      <c r="AM1115" s="84">
        <f t="shared" si="536"/>
        <v>0</v>
      </c>
      <c r="AN1115" s="84">
        <f t="shared" si="537"/>
        <v>0</v>
      </c>
      <c r="AO1115" s="84">
        <f t="shared" si="522"/>
        <v>0</v>
      </c>
      <c r="AP1115" s="84">
        <f t="shared" si="523"/>
        <v>0</v>
      </c>
      <c r="AQ1115" s="84">
        <f t="shared" si="538"/>
        <v>0</v>
      </c>
      <c r="AR1115" s="84">
        <f t="shared" si="547"/>
        <v>0</v>
      </c>
      <c r="AS1115" s="84">
        <v>0</v>
      </c>
      <c r="AT1115" s="84">
        <f t="shared" si="550"/>
        <v>0</v>
      </c>
      <c r="AU1115" s="84">
        <v>0</v>
      </c>
      <c r="AV1115" s="84">
        <f t="shared" si="524"/>
        <v>0</v>
      </c>
      <c r="AW1115" s="84">
        <f t="shared" si="539"/>
        <v>0</v>
      </c>
      <c r="AX1115" s="84">
        <f t="shared" si="525"/>
        <v>0</v>
      </c>
      <c r="AY1115" s="84">
        <f t="shared" si="526"/>
        <v>0</v>
      </c>
      <c r="AZ1115" s="84">
        <f t="shared" si="540"/>
        <v>0</v>
      </c>
      <c r="BA1115" s="84">
        <f t="shared" si="527"/>
        <v>0</v>
      </c>
      <c r="BB1115" s="84">
        <f t="shared" si="528"/>
        <v>0</v>
      </c>
      <c r="BC1115" s="84">
        <f t="shared" si="541"/>
        <v>0</v>
      </c>
      <c r="BD1115" s="84">
        <f t="shared" si="548"/>
        <v>0</v>
      </c>
      <c r="BE1115" s="84">
        <v>0</v>
      </c>
      <c r="BF1115" s="84">
        <f t="shared" si="542"/>
        <v>0</v>
      </c>
      <c r="BG1115" s="84">
        <v>0</v>
      </c>
      <c r="BH1115" s="84">
        <f t="shared" si="529"/>
        <v>0</v>
      </c>
      <c r="BI1115" s="84">
        <f t="shared" si="543"/>
        <v>0</v>
      </c>
      <c r="BJ1115" s="84">
        <f t="shared" si="530"/>
        <v>0</v>
      </c>
      <c r="BK1115" s="84">
        <f t="shared" si="531"/>
        <v>0</v>
      </c>
      <c r="BL1115" s="84">
        <f t="shared" si="544"/>
        <v>0</v>
      </c>
      <c r="BM1115" s="84">
        <f t="shared" si="532"/>
        <v>0</v>
      </c>
      <c r="BN1115" s="84">
        <f t="shared" si="533"/>
        <v>0</v>
      </c>
      <c r="BO1115" s="84">
        <f t="shared" si="545"/>
        <v>0</v>
      </c>
      <c r="BP1115" s="84">
        <f t="shared" si="549"/>
        <v>0</v>
      </c>
      <c r="BQ1115" s="84">
        <v>0</v>
      </c>
      <c r="BR1115" s="84">
        <f t="shared" si="546"/>
        <v>0</v>
      </c>
      <c r="BS1115" s="84">
        <v>0</v>
      </c>
    </row>
    <row r="1116" spans="1:71" s="85" customFormat="1">
      <c r="A1116" s="69">
        <v>1107</v>
      </c>
      <c r="B1116" s="1"/>
      <c r="C1116" s="1"/>
      <c r="D1116" s="2"/>
      <c r="E1116" s="3"/>
      <c r="F1116" s="4"/>
      <c r="G1116" s="2"/>
      <c r="H1116" s="4"/>
      <c r="I1116" s="4"/>
      <c r="J1116" s="4"/>
      <c r="K1116" s="5"/>
      <c r="L1116" s="32"/>
      <c r="M1116" s="4"/>
      <c r="N1116" s="4"/>
      <c r="O1116" s="5"/>
      <c r="P1116" s="32"/>
      <c r="Q1116" s="4"/>
      <c r="R1116" s="4"/>
      <c r="S1116" s="47"/>
      <c r="T1116" s="32"/>
      <c r="U1116" s="4"/>
      <c r="V1116" s="4"/>
      <c r="W1116" s="47"/>
      <c r="X1116" s="86">
        <f>IF(Dane!$E$3=1,AL1116+AX1116+BJ1116,IF(Dane!$E$3=2,AR1116+BD1116+BP1116,AT1116+BF1116+BR1116))</f>
        <v>0</v>
      </c>
      <c r="Y1116" s="87">
        <f>IF(Dane!$E$3=1,AM1116+AY1116+BK1116,IF(Dane!$E$3=2,AS1116+BE1116+BQ1116,AU1116+BG1116+BS1116))</f>
        <v>0</v>
      </c>
      <c r="Z1116" s="87">
        <f>IF(((H1116*Dane!$C$9)-X1116)&lt;0,0,(H1116*Dane!$C$9)-X1116)</f>
        <v>0</v>
      </c>
      <c r="AA1116" s="88">
        <f>IFERROR(IF(((I1116*Dane!$C$9)-Y1116)&lt;0,0,(I1116*Dane!$C$9)-Y1116),0)</f>
        <v>0</v>
      </c>
      <c r="AB1116" s="74"/>
      <c r="AC1116" s="83">
        <f>IF(Dane!$E$3=1,AL1116,IF(Dane!$E$3=2,AR1116,AT1116))</f>
        <v>0</v>
      </c>
      <c r="AD1116" s="83">
        <f>IF(Dane!$E$3=1,AM1116,IF(Dane!$E$3=2,AS1116,AU1116))</f>
        <v>0</v>
      </c>
      <c r="AE1116" s="83">
        <f>IF(Dane!$E$3=1,AX1116,IF(Dane!$E$3=2,BD1116,BF1116))</f>
        <v>0</v>
      </c>
      <c r="AF1116" s="83">
        <f>IF(Dane!$E$3=1,AY1116,IF(Dane!$E$3=2,BE1116,BG1116))</f>
        <v>0</v>
      </c>
      <c r="AG1116" s="83">
        <f>IF(Dane!$E$3=1,BJ1116,IF(Dane!$E$3=2,BP1116,BR1116))</f>
        <v>0</v>
      </c>
      <c r="AH1116" s="83">
        <f>IF(Dane!$E$3=1,BK1116,IF(Dane!$E$3=2,BQ1116,BS1116))</f>
        <v>0</v>
      </c>
      <c r="AI1116" s="84">
        <f t="shared" si="534"/>
        <v>0</v>
      </c>
      <c r="AJ1116" s="84">
        <f t="shared" si="535"/>
        <v>0</v>
      </c>
      <c r="AK1116" s="84"/>
      <c r="AL1116" s="84">
        <f t="shared" si="521"/>
        <v>0</v>
      </c>
      <c r="AM1116" s="84">
        <f t="shared" si="536"/>
        <v>0</v>
      </c>
      <c r="AN1116" s="84">
        <f t="shared" si="537"/>
        <v>0</v>
      </c>
      <c r="AO1116" s="84">
        <f t="shared" si="522"/>
        <v>0</v>
      </c>
      <c r="AP1116" s="84">
        <f t="shared" si="523"/>
        <v>0</v>
      </c>
      <c r="AQ1116" s="84">
        <f t="shared" si="538"/>
        <v>0</v>
      </c>
      <c r="AR1116" s="84">
        <f t="shared" si="547"/>
        <v>0</v>
      </c>
      <c r="AS1116" s="84">
        <v>0</v>
      </c>
      <c r="AT1116" s="84">
        <f t="shared" si="550"/>
        <v>0</v>
      </c>
      <c r="AU1116" s="84">
        <v>0</v>
      </c>
      <c r="AV1116" s="84">
        <f t="shared" si="524"/>
        <v>0</v>
      </c>
      <c r="AW1116" s="84">
        <f t="shared" si="539"/>
        <v>0</v>
      </c>
      <c r="AX1116" s="84">
        <f t="shared" si="525"/>
        <v>0</v>
      </c>
      <c r="AY1116" s="84">
        <f t="shared" si="526"/>
        <v>0</v>
      </c>
      <c r="AZ1116" s="84">
        <f t="shared" si="540"/>
        <v>0</v>
      </c>
      <c r="BA1116" s="84">
        <f t="shared" si="527"/>
        <v>0</v>
      </c>
      <c r="BB1116" s="84">
        <f t="shared" si="528"/>
        <v>0</v>
      </c>
      <c r="BC1116" s="84">
        <f t="shared" si="541"/>
        <v>0</v>
      </c>
      <c r="BD1116" s="84">
        <f t="shared" si="548"/>
        <v>0</v>
      </c>
      <c r="BE1116" s="84">
        <v>0</v>
      </c>
      <c r="BF1116" s="84">
        <f t="shared" si="542"/>
        <v>0</v>
      </c>
      <c r="BG1116" s="84">
        <v>0</v>
      </c>
      <c r="BH1116" s="84">
        <f t="shared" si="529"/>
        <v>0</v>
      </c>
      <c r="BI1116" s="84">
        <f t="shared" si="543"/>
        <v>0</v>
      </c>
      <c r="BJ1116" s="84">
        <f t="shared" si="530"/>
        <v>0</v>
      </c>
      <c r="BK1116" s="84">
        <f t="shared" si="531"/>
        <v>0</v>
      </c>
      <c r="BL1116" s="84">
        <f t="shared" si="544"/>
        <v>0</v>
      </c>
      <c r="BM1116" s="84">
        <f t="shared" si="532"/>
        <v>0</v>
      </c>
      <c r="BN1116" s="84">
        <f t="shared" si="533"/>
        <v>0</v>
      </c>
      <c r="BO1116" s="84">
        <f t="shared" si="545"/>
        <v>0</v>
      </c>
      <c r="BP1116" s="84">
        <f t="shared" si="549"/>
        <v>0</v>
      </c>
      <c r="BQ1116" s="84">
        <v>0</v>
      </c>
      <c r="BR1116" s="84">
        <f t="shared" si="546"/>
        <v>0</v>
      </c>
      <c r="BS1116" s="84">
        <v>0</v>
      </c>
    </row>
    <row r="1117" spans="1:71" s="85" customFormat="1">
      <c r="A1117" s="69">
        <v>1108</v>
      </c>
      <c r="B1117" s="1"/>
      <c r="C1117" s="1"/>
      <c r="D1117" s="2"/>
      <c r="E1117" s="3"/>
      <c r="F1117" s="4"/>
      <c r="G1117" s="2"/>
      <c r="H1117" s="4"/>
      <c r="I1117" s="4"/>
      <c r="J1117" s="4"/>
      <c r="K1117" s="5"/>
      <c r="L1117" s="32"/>
      <c r="M1117" s="4"/>
      <c r="N1117" s="4"/>
      <c r="O1117" s="5"/>
      <c r="P1117" s="32"/>
      <c r="Q1117" s="4"/>
      <c r="R1117" s="4"/>
      <c r="S1117" s="47"/>
      <c r="T1117" s="32"/>
      <c r="U1117" s="4"/>
      <c r="V1117" s="4"/>
      <c r="W1117" s="47"/>
      <c r="X1117" s="86">
        <f>IF(Dane!$E$3=1,AL1117+AX1117+BJ1117,IF(Dane!$E$3=2,AR1117+BD1117+BP1117,AT1117+BF1117+BR1117))</f>
        <v>0</v>
      </c>
      <c r="Y1117" s="87">
        <f>IF(Dane!$E$3=1,AM1117+AY1117+BK1117,IF(Dane!$E$3=2,AS1117+BE1117+BQ1117,AU1117+BG1117+BS1117))</f>
        <v>0</v>
      </c>
      <c r="Z1117" s="87">
        <f>IF(((H1117*Dane!$C$9)-X1117)&lt;0,0,(H1117*Dane!$C$9)-X1117)</f>
        <v>0</v>
      </c>
      <c r="AA1117" s="88">
        <f>IFERROR(IF(((I1117*Dane!$C$9)-Y1117)&lt;0,0,(I1117*Dane!$C$9)-Y1117),0)</f>
        <v>0</v>
      </c>
      <c r="AB1117" s="74"/>
      <c r="AC1117" s="83">
        <f>IF(Dane!$E$3=1,AL1117,IF(Dane!$E$3=2,AR1117,AT1117))</f>
        <v>0</v>
      </c>
      <c r="AD1117" s="83">
        <f>IF(Dane!$E$3=1,AM1117,IF(Dane!$E$3=2,AS1117,AU1117))</f>
        <v>0</v>
      </c>
      <c r="AE1117" s="83">
        <f>IF(Dane!$E$3=1,AX1117,IF(Dane!$E$3=2,BD1117,BF1117))</f>
        <v>0</v>
      </c>
      <c r="AF1117" s="83">
        <f>IF(Dane!$E$3=1,AY1117,IF(Dane!$E$3=2,BE1117,BG1117))</f>
        <v>0</v>
      </c>
      <c r="AG1117" s="83">
        <f>IF(Dane!$E$3=1,BJ1117,IF(Dane!$E$3=2,BP1117,BR1117))</f>
        <v>0</v>
      </c>
      <c r="AH1117" s="83">
        <f>IF(Dane!$E$3=1,BK1117,IF(Dane!$E$3=2,BQ1117,BS1117))</f>
        <v>0</v>
      </c>
      <c r="AI1117" s="84">
        <f t="shared" si="534"/>
        <v>0</v>
      </c>
      <c r="AJ1117" s="84">
        <f t="shared" si="535"/>
        <v>0</v>
      </c>
      <c r="AK1117" s="84"/>
      <c r="AL1117" s="84">
        <f t="shared" si="521"/>
        <v>0</v>
      </c>
      <c r="AM1117" s="84">
        <f t="shared" si="536"/>
        <v>0</v>
      </c>
      <c r="AN1117" s="84">
        <f t="shared" si="537"/>
        <v>0</v>
      </c>
      <c r="AO1117" s="84">
        <f t="shared" si="522"/>
        <v>0</v>
      </c>
      <c r="AP1117" s="84">
        <f t="shared" si="523"/>
        <v>0</v>
      </c>
      <c r="AQ1117" s="84">
        <f t="shared" si="538"/>
        <v>0</v>
      </c>
      <c r="AR1117" s="84">
        <f t="shared" si="547"/>
        <v>0</v>
      </c>
      <c r="AS1117" s="84">
        <v>0</v>
      </c>
      <c r="AT1117" s="84">
        <f t="shared" si="550"/>
        <v>0</v>
      </c>
      <c r="AU1117" s="84">
        <v>0</v>
      </c>
      <c r="AV1117" s="84">
        <f t="shared" si="524"/>
        <v>0</v>
      </c>
      <c r="AW1117" s="84">
        <f t="shared" si="539"/>
        <v>0</v>
      </c>
      <c r="AX1117" s="84">
        <f t="shared" si="525"/>
        <v>0</v>
      </c>
      <c r="AY1117" s="84">
        <f t="shared" si="526"/>
        <v>0</v>
      </c>
      <c r="AZ1117" s="84">
        <f t="shared" si="540"/>
        <v>0</v>
      </c>
      <c r="BA1117" s="84">
        <f t="shared" si="527"/>
        <v>0</v>
      </c>
      <c r="BB1117" s="84">
        <f t="shared" si="528"/>
        <v>0</v>
      </c>
      <c r="BC1117" s="84">
        <f t="shared" si="541"/>
        <v>0</v>
      </c>
      <c r="BD1117" s="84">
        <f t="shared" si="548"/>
        <v>0</v>
      </c>
      <c r="BE1117" s="84">
        <v>0</v>
      </c>
      <c r="BF1117" s="84">
        <f t="shared" si="542"/>
        <v>0</v>
      </c>
      <c r="BG1117" s="84">
        <v>0</v>
      </c>
      <c r="BH1117" s="84">
        <f t="shared" si="529"/>
        <v>0</v>
      </c>
      <c r="BI1117" s="84">
        <f t="shared" si="543"/>
        <v>0</v>
      </c>
      <c r="BJ1117" s="84">
        <f t="shared" si="530"/>
        <v>0</v>
      </c>
      <c r="BK1117" s="84">
        <f t="shared" si="531"/>
        <v>0</v>
      </c>
      <c r="BL1117" s="84">
        <f t="shared" si="544"/>
        <v>0</v>
      </c>
      <c r="BM1117" s="84">
        <f t="shared" si="532"/>
        <v>0</v>
      </c>
      <c r="BN1117" s="84">
        <f t="shared" si="533"/>
        <v>0</v>
      </c>
      <c r="BO1117" s="84">
        <f t="shared" si="545"/>
        <v>0</v>
      </c>
      <c r="BP1117" s="84">
        <f t="shared" si="549"/>
        <v>0</v>
      </c>
      <c r="BQ1117" s="84">
        <v>0</v>
      </c>
      <c r="BR1117" s="84">
        <f t="shared" si="546"/>
        <v>0</v>
      </c>
      <c r="BS1117" s="84">
        <v>0</v>
      </c>
    </row>
    <row r="1118" spans="1:71" s="85" customFormat="1">
      <c r="A1118" s="69">
        <v>1109</v>
      </c>
      <c r="B1118" s="1"/>
      <c r="C1118" s="1"/>
      <c r="D1118" s="2"/>
      <c r="E1118" s="3"/>
      <c r="F1118" s="4"/>
      <c r="G1118" s="2"/>
      <c r="H1118" s="4"/>
      <c r="I1118" s="4"/>
      <c r="J1118" s="4"/>
      <c r="K1118" s="5"/>
      <c r="L1118" s="32"/>
      <c r="M1118" s="4"/>
      <c r="N1118" s="4"/>
      <c r="O1118" s="5"/>
      <c r="P1118" s="32"/>
      <c r="Q1118" s="4"/>
      <c r="R1118" s="4"/>
      <c r="S1118" s="47"/>
      <c r="T1118" s="32"/>
      <c r="U1118" s="4"/>
      <c r="V1118" s="4"/>
      <c r="W1118" s="47"/>
      <c r="X1118" s="86">
        <f>IF(Dane!$E$3=1,AL1118+AX1118+BJ1118,IF(Dane!$E$3=2,AR1118+BD1118+BP1118,AT1118+BF1118+BR1118))</f>
        <v>0</v>
      </c>
      <c r="Y1118" s="87">
        <f>IF(Dane!$E$3=1,AM1118+AY1118+BK1118,IF(Dane!$E$3=2,AS1118+BE1118+BQ1118,AU1118+BG1118+BS1118))</f>
        <v>0</v>
      </c>
      <c r="Z1118" s="87">
        <f>IF(((H1118*Dane!$C$9)-X1118)&lt;0,0,(H1118*Dane!$C$9)-X1118)</f>
        <v>0</v>
      </c>
      <c r="AA1118" s="88">
        <f>IFERROR(IF(((I1118*Dane!$C$9)-Y1118)&lt;0,0,(I1118*Dane!$C$9)-Y1118),0)</f>
        <v>0</v>
      </c>
      <c r="AB1118" s="74"/>
      <c r="AC1118" s="83">
        <f>IF(Dane!$E$3=1,AL1118,IF(Dane!$E$3=2,AR1118,AT1118))</f>
        <v>0</v>
      </c>
      <c r="AD1118" s="83">
        <f>IF(Dane!$E$3=1,AM1118,IF(Dane!$E$3=2,AS1118,AU1118))</f>
        <v>0</v>
      </c>
      <c r="AE1118" s="83">
        <f>IF(Dane!$E$3=1,AX1118,IF(Dane!$E$3=2,BD1118,BF1118))</f>
        <v>0</v>
      </c>
      <c r="AF1118" s="83">
        <f>IF(Dane!$E$3=1,AY1118,IF(Dane!$E$3=2,BE1118,BG1118))</f>
        <v>0</v>
      </c>
      <c r="AG1118" s="83">
        <f>IF(Dane!$E$3=1,BJ1118,IF(Dane!$E$3=2,BP1118,BR1118))</f>
        <v>0</v>
      </c>
      <c r="AH1118" s="83">
        <f>IF(Dane!$E$3=1,BK1118,IF(Dane!$E$3=2,BQ1118,BS1118))</f>
        <v>0</v>
      </c>
      <c r="AI1118" s="84">
        <f t="shared" si="534"/>
        <v>0</v>
      </c>
      <c r="AJ1118" s="84">
        <f t="shared" si="535"/>
        <v>0</v>
      </c>
      <c r="AK1118" s="84"/>
      <c r="AL1118" s="84">
        <f t="shared" si="521"/>
        <v>0</v>
      </c>
      <c r="AM1118" s="84">
        <f t="shared" si="536"/>
        <v>0</v>
      </c>
      <c r="AN1118" s="84">
        <f t="shared" si="537"/>
        <v>0</v>
      </c>
      <c r="AO1118" s="84">
        <f t="shared" si="522"/>
        <v>0</v>
      </c>
      <c r="AP1118" s="84">
        <f t="shared" si="523"/>
        <v>0</v>
      </c>
      <c r="AQ1118" s="84">
        <f t="shared" si="538"/>
        <v>0</v>
      </c>
      <c r="AR1118" s="84">
        <f t="shared" si="547"/>
        <v>0</v>
      </c>
      <c r="AS1118" s="84">
        <v>0</v>
      </c>
      <c r="AT1118" s="84">
        <f t="shared" si="550"/>
        <v>0</v>
      </c>
      <c r="AU1118" s="84">
        <v>0</v>
      </c>
      <c r="AV1118" s="84">
        <f t="shared" si="524"/>
        <v>0</v>
      </c>
      <c r="AW1118" s="84">
        <f t="shared" si="539"/>
        <v>0</v>
      </c>
      <c r="AX1118" s="84">
        <f t="shared" si="525"/>
        <v>0</v>
      </c>
      <c r="AY1118" s="84">
        <f t="shared" si="526"/>
        <v>0</v>
      </c>
      <c r="AZ1118" s="84">
        <f t="shared" si="540"/>
        <v>0</v>
      </c>
      <c r="BA1118" s="84">
        <f t="shared" si="527"/>
        <v>0</v>
      </c>
      <c r="BB1118" s="84">
        <f t="shared" si="528"/>
        <v>0</v>
      </c>
      <c r="BC1118" s="84">
        <f t="shared" si="541"/>
        <v>0</v>
      </c>
      <c r="BD1118" s="84">
        <f t="shared" si="548"/>
        <v>0</v>
      </c>
      <c r="BE1118" s="84">
        <v>0</v>
      </c>
      <c r="BF1118" s="84">
        <f t="shared" si="542"/>
        <v>0</v>
      </c>
      <c r="BG1118" s="84">
        <v>0</v>
      </c>
      <c r="BH1118" s="84">
        <f t="shared" si="529"/>
        <v>0</v>
      </c>
      <c r="BI1118" s="84">
        <f t="shared" si="543"/>
        <v>0</v>
      </c>
      <c r="BJ1118" s="84">
        <f t="shared" si="530"/>
        <v>0</v>
      </c>
      <c r="BK1118" s="84">
        <f t="shared" si="531"/>
        <v>0</v>
      </c>
      <c r="BL1118" s="84">
        <f t="shared" si="544"/>
        <v>0</v>
      </c>
      <c r="BM1118" s="84">
        <f t="shared" si="532"/>
        <v>0</v>
      </c>
      <c r="BN1118" s="84">
        <f t="shared" si="533"/>
        <v>0</v>
      </c>
      <c r="BO1118" s="84">
        <f t="shared" si="545"/>
        <v>0</v>
      </c>
      <c r="BP1118" s="84">
        <f t="shared" si="549"/>
        <v>0</v>
      </c>
      <c r="BQ1118" s="84">
        <v>0</v>
      </c>
      <c r="BR1118" s="84">
        <f t="shared" si="546"/>
        <v>0</v>
      </c>
      <c r="BS1118" s="84">
        <v>0</v>
      </c>
    </row>
    <row r="1119" spans="1:71" s="85" customFormat="1">
      <c r="A1119" s="69">
        <v>1110</v>
      </c>
      <c r="B1119" s="1"/>
      <c r="C1119" s="1"/>
      <c r="D1119" s="2"/>
      <c r="E1119" s="3"/>
      <c r="F1119" s="4"/>
      <c r="G1119" s="2"/>
      <c r="H1119" s="4"/>
      <c r="I1119" s="4"/>
      <c r="J1119" s="4"/>
      <c r="K1119" s="5"/>
      <c r="L1119" s="32"/>
      <c r="M1119" s="4"/>
      <c r="N1119" s="4"/>
      <c r="O1119" s="5"/>
      <c r="P1119" s="32"/>
      <c r="Q1119" s="4"/>
      <c r="R1119" s="4"/>
      <c r="S1119" s="47"/>
      <c r="T1119" s="32"/>
      <c r="U1119" s="4"/>
      <c r="V1119" s="4"/>
      <c r="W1119" s="47"/>
      <c r="X1119" s="86">
        <f>IF(Dane!$E$3=1,AL1119+AX1119+BJ1119,IF(Dane!$E$3=2,AR1119+BD1119+BP1119,AT1119+BF1119+BR1119))</f>
        <v>0</v>
      </c>
      <c r="Y1119" s="87">
        <f>IF(Dane!$E$3=1,AM1119+AY1119+BK1119,IF(Dane!$E$3=2,AS1119+BE1119+BQ1119,AU1119+BG1119+BS1119))</f>
        <v>0</v>
      </c>
      <c r="Z1119" s="87">
        <f>IF(((H1119*Dane!$C$9)-X1119)&lt;0,0,(H1119*Dane!$C$9)-X1119)</f>
        <v>0</v>
      </c>
      <c r="AA1119" s="88">
        <f>IFERROR(IF(((I1119*Dane!$C$9)-Y1119)&lt;0,0,(I1119*Dane!$C$9)-Y1119),0)</f>
        <v>0</v>
      </c>
      <c r="AB1119" s="74"/>
      <c r="AC1119" s="83">
        <f>IF(Dane!$E$3=1,AL1119,IF(Dane!$E$3=2,AR1119,AT1119))</f>
        <v>0</v>
      </c>
      <c r="AD1119" s="83">
        <f>IF(Dane!$E$3=1,AM1119,IF(Dane!$E$3=2,AS1119,AU1119))</f>
        <v>0</v>
      </c>
      <c r="AE1119" s="83">
        <f>IF(Dane!$E$3=1,AX1119,IF(Dane!$E$3=2,BD1119,BF1119))</f>
        <v>0</v>
      </c>
      <c r="AF1119" s="83">
        <f>IF(Dane!$E$3=1,AY1119,IF(Dane!$E$3=2,BE1119,BG1119))</f>
        <v>0</v>
      </c>
      <c r="AG1119" s="83">
        <f>IF(Dane!$E$3=1,BJ1119,IF(Dane!$E$3=2,BP1119,BR1119))</f>
        <v>0</v>
      </c>
      <c r="AH1119" s="83">
        <f>IF(Dane!$E$3=1,BK1119,IF(Dane!$E$3=2,BQ1119,BS1119))</f>
        <v>0</v>
      </c>
      <c r="AI1119" s="84">
        <f t="shared" si="534"/>
        <v>0</v>
      </c>
      <c r="AJ1119" s="84">
        <f t="shared" si="535"/>
        <v>0</v>
      </c>
      <c r="AK1119" s="84"/>
      <c r="AL1119" s="84">
        <f t="shared" si="521"/>
        <v>0</v>
      </c>
      <c r="AM1119" s="84">
        <f t="shared" si="536"/>
        <v>0</v>
      </c>
      <c r="AN1119" s="84">
        <f t="shared" si="537"/>
        <v>0</v>
      </c>
      <c r="AO1119" s="84">
        <f t="shared" si="522"/>
        <v>0</v>
      </c>
      <c r="AP1119" s="84">
        <f t="shared" si="523"/>
        <v>0</v>
      </c>
      <c r="AQ1119" s="84">
        <f t="shared" si="538"/>
        <v>0</v>
      </c>
      <c r="AR1119" s="84">
        <f t="shared" si="547"/>
        <v>0</v>
      </c>
      <c r="AS1119" s="84">
        <v>0</v>
      </c>
      <c r="AT1119" s="84">
        <f t="shared" si="550"/>
        <v>0</v>
      </c>
      <c r="AU1119" s="84">
        <v>0</v>
      </c>
      <c r="AV1119" s="84">
        <f t="shared" si="524"/>
        <v>0</v>
      </c>
      <c r="AW1119" s="84">
        <f t="shared" si="539"/>
        <v>0</v>
      </c>
      <c r="AX1119" s="84">
        <f t="shared" si="525"/>
        <v>0</v>
      </c>
      <c r="AY1119" s="84">
        <f t="shared" si="526"/>
        <v>0</v>
      </c>
      <c r="AZ1119" s="84">
        <f t="shared" si="540"/>
        <v>0</v>
      </c>
      <c r="BA1119" s="84">
        <f t="shared" si="527"/>
        <v>0</v>
      </c>
      <c r="BB1119" s="84">
        <f t="shared" si="528"/>
        <v>0</v>
      </c>
      <c r="BC1119" s="84">
        <f t="shared" si="541"/>
        <v>0</v>
      </c>
      <c r="BD1119" s="84">
        <f t="shared" si="548"/>
        <v>0</v>
      </c>
      <c r="BE1119" s="84">
        <v>0</v>
      </c>
      <c r="BF1119" s="84">
        <f t="shared" si="542"/>
        <v>0</v>
      </c>
      <c r="BG1119" s="84">
        <v>0</v>
      </c>
      <c r="BH1119" s="84">
        <f t="shared" si="529"/>
        <v>0</v>
      </c>
      <c r="BI1119" s="84">
        <f t="shared" si="543"/>
        <v>0</v>
      </c>
      <c r="BJ1119" s="84">
        <f t="shared" si="530"/>
        <v>0</v>
      </c>
      <c r="BK1119" s="84">
        <f t="shared" si="531"/>
        <v>0</v>
      </c>
      <c r="BL1119" s="84">
        <f t="shared" si="544"/>
        <v>0</v>
      </c>
      <c r="BM1119" s="84">
        <f t="shared" si="532"/>
        <v>0</v>
      </c>
      <c r="BN1119" s="84">
        <f t="shared" si="533"/>
        <v>0</v>
      </c>
      <c r="BO1119" s="84">
        <f t="shared" si="545"/>
        <v>0</v>
      </c>
      <c r="BP1119" s="84">
        <f t="shared" si="549"/>
        <v>0</v>
      </c>
      <c r="BQ1119" s="84">
        <v>0</v>
      </c>
      <c r="BR1119" s="84">
        <f t="shared" si="546"/>
        <v>0</v>
      </c>
      <c r="BS1119" s="84">
        <v>0</v>
      </c>
    </row>
    <row r="1120" spans="1:71" s="85" customFormat="1">
      <c r="A1120" s="69">
        <v>1111</v>
      </c>
      <c r="B1120" s="1"/>
      <c r="C1120" s="1"/>
      <c r="D1120" s="2"/>
      <c r="E1120" s="3"/>
      <c r="F1120" s="4"/>
      <c r="G1120" s="2"/>
      <c r="H1120" s="4"/>
      <c r="I1120" s="4"/>
      <c r="J1120" s="4"/>
      <c r="K1120" s="5"/>
      <c r="L1120" s="32"/>
      <c r="M1120" s="4"/>
      <c r="N1120" s="4"/>
      <c r="O1120" s="5"/>
      <c r="P1120" s="32"/>
      <c r="Q1120" s="4"/>
      <c r="R1120" s="4"/>
      <c r="S1120" s="47"/>
      <c r="T1120" s="32"/>
      <c r="U1120" s="4"/>
      <c r="V1120" s="4"/>
      <c r="W1120" s="47"/>
      <c r="X1120" s="86">
        <f>IF(Dane!$E$3=1,AL1120+AX1120+BJ1120,IF(Dane!$E$3=2,AR1120+BD1120+BP1120,AT1120+BF1120+BR1120))</f>
        <v>0</v>
      </c>
      <c r="Y1120" s="87">
        <f>IF(Dane!$E$3=1,AM1120+AY1120+BK1120,IF(Dane!$E$3=2,AS1120+BE1120+BQ1120,AU1120+BG1120+BS1120))</f>
        <v>0</v>
      </c>
      <c r="Z1120" s="87">
        <f>IF(((H1120*Dane!$C$9)-X1120)&lt;0,0,(H1120*Dane!$C$9)-X1120)</f>
        <v>0</v>
      </c>
      <c r="AA1120" s="88">
        <f>IFERROR(IF(((I1120*Dane!$C$9)-Y1120)&lt;0,0,(I1120*Dane!$C$9)-Y1120),0)</f>
        <v>0</v>
      </c>
      <c r="AB1120" s="74"/>
      <c r="AC1120" s="83">
        <f>IF(Dane!$E$3=1,AL1120,IF(Dane!$E$3=2,AR1120,AT1120))</f>
        <v>0</v>
      </c>
      <c r="AD1120" s="83">
        <f>IF(Dane!$E$3=1,AM1120,IF(Dane!$E$3=2,AS1120,AU1120))</f>
        <v>0</v>
      </c>
      <c r="AE1120" s="83">
        <f>IF(Dane!$E$3=1,AX1120,IF(Dane!$E$3=2,BD1120,BF1120))</f>
        <v>0</v>
      </c>
      <c r="AF1120" s="83">
        <f>IF(Dane!$E$3=1,AY1120,IF(Dane!$E$3=2,BE1120,BG1120))</f>
        <v>0</v>
      </c>
      <c r="AG1120" s="83">
        <f>IF(Dane!$E$3=1,BJ1120,IF(Dane!$E$3=2,BP1120,BR1120))</f>
        <v>0</v>
      </c>
      <c r="AH1120" s="83">
        <f>IF(Dane!$E$3=1,BK1120,IF(Dane!$E$3=2,BQ1120,BS1120))</f>
        <v>0</v>
      </c>
      <c r="AI1120" s="84">
        <f t="shared" si="534"/>
        <v>0</v>
      </c>
      <c r="AJ1120" s="84">
        <f t="shared" si="535"/>
        <v>0</v>
      </c>
      <c r="AK1120" s="84"/>
      <c r="AL1120" s="84">
        <f t="shared" si="521"/>
        <v>0</v>
      </c>
      <c r="AM1120" s="84">
        <f t="shared" si="536"/>
        <v>0</v>
      </c>
      <c r="AN1120" s="84">
        <f t="shared" si="537"/>
        <v>0</v>
      </c>
      <c r="AO1120" s="84">
        <f t="shared" si="522"/>
        <v>0</v>
      </c>
      <c r="AP1120" s="84">
        <f t="shared" si="523"/>
        <v>0</v>
      </c>
      <c r="AQ1120" s="84">
        <f t="shared" si="538"/>
        <v>0</v>
      </c>
      <c r="AR1120" s="84">
        <f t="shared" si="547"/>
        <v>0</v>
      </c>
      <c r="AS1120" s="84">
        <v>0</v>
      </c>
      <c r="AT1120" s="84">
        <f t="shared" si="550"/>
        <v>0</v>
      </c>
      <c r="AU1120" s="84">
        <v>0</v>
      </c>
      <c r="AV1120" s="84">
        <f t="shared" si="524"/>
        <v>0</v>
      </c>
      <c r="AW1120" s="84">
        <f t="shared" si="539"/>
        <v>0</v>
      </c>
      <c r="AX1120" s="84">
        <f t="shared" si="525"/>
        <v>0</v>
      </c>
      <c r="AY1120" s="84">
        <f t="shared" si="526"/>
        <v>0</v>
      </c>
      <c r="AZ1120" s="84">
        <f t="shared" si="540"/>
        <v>0</v>
      </c>
      <c r="BA1120" s="84">
        <f t="shared" si="527"/>
        <v>0</v>
      </c>
      <c r="BB1120" s="84">
        <f t="shared" si="528"/>
        <v>0</v>
      </c>
      <c r="BC1120" s="84">
        <f t="shared" si="541"/>
        <v>0</v>
      </c>
      <c r="BD1120" s="84">
        <f t="shared" si="548"/>
        <v>0</v>
      </c>
      <c r="BE1120" s="84">
        <v>0</v>
      </c>
      <c r="BF1120" s="84">
        <f t="shared" si="542"/>
        <v>0</v>
      </c>
      <c r="BG1120" s="84">
        <v>0</v>
      </c>
      <c r="BH1120" s="84">
        <f t="shared" si="529"/>
        <v>0</v>
      </c>
      <c r="BI1120" s="84">
        <f t="shared" si="543"/>
        <v>0</v>
      </c>
      <c r="BJ1120" s="84">
        <f t="shared" si="530"/>
        <v>0</v>
      </c>
      <c r="BK1120" s="84">
        <f t="shared" si="531"/>
        <v>0</v>
      </c>
      <c r="BL1120" s="84">
        <f t="shared" si="544"/>
        <v>0</v>
      </c>
      <c r="BM1120" s="84">
        <f t="shared" si="532"/>
        <v>0</v>
      </c>
      <c r="BN1120" s="84">
        <f t="shared" si="533"/>
        <v>0</v>
      </c>
      <c r="BO1120" s="84">
        <f t="shared" si="545"/>
        <v>0</v>
      </c>
      <c r="BP1120" s="84">
        <f t="shared" si="549"/>
        <v>0</v>
      </c>
      <c r="BQ1120" s="84">
        <v>0</v>
      </c>
      <c r="BR1120" s="84">
        <f t="shared" si="546"/>
        <v>0</v>
      </c>
      <c r="BS1120" s="84">
        <v>0</v>
      </c>
    </row>
    <row r="1121" spans="1:71" s="85" customFormat="1">
      <c r="A1121" s="69">
        <v>1112</v>
      </c>
      <c r="B1121" s="1"/>
      <c r="C1121" s="1"/>
      <c r="D1121" s="2"/>
      <c r="E1121" s="3"/>
      <c r="F1121" s="4"/>
      <c r="G1121" s="2"/>
      <c r="H1121" s="4"/>
      <c r="I1121" s="4"/>
      <c r="J1121" s="4"/>
      <c r="K1121" s="5"/>
      <c r="L1121" s="32"/>
      <c r="M1121" s="4"/>
      <c r="N1121" s="4"/>
      <c r="O1121" s="5"/>
      <c r="P1121" s="32"/>
      <c r="Q1121" s="4"/>
      <c r="R1121" s="4"/>
      <c r="S1121" s="47"/>
      <c r="T1121" s="32"/>
      <c r="U1121" s="4"/>
      <c r="V1121" s="4"/>
      <c r="W1121" s="47"/>
      <c r="X1121" s="86">
        <f>IF(Dane!$E$3=1,AL1121+AX1121+BJ1121,IF(Dane!$E$3=2,AR1121+BD1121+BP1121,AT1121+BF1121+BR1121))</f>
        <v>0</v>
      </c>
      <c r="Y1121" s="87">
        <f>IF(Dane!$E$3=1,AM1121+AY1121+BK1121,IF(Dane!$E$3=2,AS1121+BE1121+BQ1121,AU1121+BG1121+BS1121))</f>
        <v>0</v>
      </c>
      <c r="Z1121" s="87">
        <f>IF(((H1121*Dane!$C$9)-X1121)&lt;0,0,(H1121*Dane!$C$9)-X1121)</f>
        <v>0</v>
      </c>
      <c r="AA1121" s="88">
        <f>IFERROR(IF(((I1121*Dane!$C$9)-Y1121)&lt;0,0,(I1121*Dane!$C$9)-Y1121),0)</f>
        <v>0</v>
      </c>
      <c r="AB1121" s="74"/>
      <c r="AC1121" s="83">
        <f>IF(Dane!$E$3=1,AL1121,IF(Dane!$E$3=2,AR1121,AT1121))</f>
        <v>0</v>
      </c>
      <c r="AD1121" s="83">
        <f>IF(Dane!$E$3=1,AM1121,IF(Dane!$E$3=2,AS1121,AU1121))</f>
        <v>0</v>
      </c>
      <c r="AE1121" s="83">
        <f>IF(Dane!$E$3=1,AX1121,IF(Dane!$E$3=2,BD1121,BF1121))</f>
        <v>0</v>
      </c>
      <c r="AF1121" s="83">
        <f>IF(Dane!$E$3=1,AY1121,IF(Dane!$E$3=2,BE1121,BG1121))</f>
        <v>0</v>
      </c>
      <c r="AG1121" s="83">
        <f>IF(Dane!$E$3=1,BJ1121,IF(Dane!$E$3=2,BP1121,BR1121))</f>
        <v>0</v>
      </c>
      <c r="AH1121" s="83">
        <f>IF(Dane!$E$3=1,BK1121,IF(Dane!$E$3=2,BQ1121,BS1121))</f>
        <v>0</v>
      </c>
      <c r="AI1121" s="84">
        <f t="shared" si="534"/>
        <v>0</v>
      </c>
      <c r="AJ1121" s="84">
        <f t="shared" si="535"/>
        <v>0</v>
      </c>
      <c r="AK1121" s="84"/>
      <c r="AL1121" s="84">
        <f t="shared" si="521"/>
        <v>0</v>
      </c>
      <c r="AM1121" s="84">
        <f t="shared" si="536"/>
        <v>0</v>
      </c>
      <c r="AN1121" s="84">
        <f t="shared" si="537"/>
        <v>0</v>
      </c>
      <c r="AO1121" s="84">
        <f t="shared" si="522"/>
        <v>0</v>
      </c>
      <c r="AP1121" s="84">
        <f t="shared" si="523"/>
        <v>0</v>
      </c>
      <c r="AQ1121" s="84">
        <f t="shared" si="538"/>
        <v>0</v>
      </c>
      <c r="AR1121" s="84">
        <f t="shared" si="547"/>
        <v>0</v>
      </c>
      <c r="AS1121" s="84">
        <v>0</v>
      </c>
      <c r="AT1121" s="84">
        <f t="shared" si="550"/>
        <v>0</v>
      </c>
      <c r="AU1121" s="84">
        <v>0</v>
      </c>
      <c r="AV1121" s="84">
        <f t="shared" si="524"/>
        <v>0</v>
      </c>
      <c r="AW1121" s="84">
        <f t="shared" si="539"/>
        <v>0</v>
      </c>
      <c r="AX1121" s="84">
        <f t="shared" si="525"/>
        <v>0</v>
      </c>
      <c r="AY1121" s="84">
        <f t="shared" si="526"/>
        <v>0</v>
      </c>
      <c r="AZ1121" s="84">
        <f t="shared" si="540"/>
        <v>0</v>
      </c>
      <c r="BA1121" s="84">
        <f t="shared" si="527"/>
        <v>0</v>
      </c>
      <c r="BB1121" s="84">
        <f t="shared" si="528"/>
        <v>0</v>
      </c>
      <c r="BC1121" s="84">
        <f t="shared" si="541"/>
        <v>0</v>
      </c>
      <c r="BD1121" s="84">
        <f t="shared" si="548"/>
        <v>0</v>
      </c>
      <c r="BE1121" s="84">
        <v>0</v>
      </c>
      <c r="BF1121" s="84">
        <f t="shared" si="542"/>
        <v>0</v>
      </c>
      <c r="BG1121" s="84">
        <v>0</v>
      </c>
      <c r="BH1121" s="84">
        <f t="shared" si="529"/>
        <v>0</v>
      </c>
      <c r="BI1121" s="84">
        <f t="shared" si="543"/>
        <v>0</v>
      </c>
      <c r="BJ1121" s="84">
        <f t="shared" si="530"/>
        <v>0</v>
      </c>
      <c r="BK1121" s="84">
        <f t="shared" si="531"/>
        <v>0</v>
      </c>
      <c r="BL1121" s="84">
        <f t="shared" si="544"/>
        <v>0</v>
      </c>
      <c r="BM1121" s="84">
        <f t="shared" si="532"/>
        <v>0</v>
      </c>
      <c r="BN1121" s="84">
        <f t="shared" si="533"/>
        <v>0</v>
      </c>
      <c r="BO1121" s="84">
        <f t="shared" si="545"/>
        <v>0</v>
      </c>
      <c r="BP1121" s="84">
        <f t="shared" si="549"/>
        <v>0</v>
      </c>
      <c r="BQ1121" s="84">
        <v>0</v>
      </c>
      <c r="BR1121" s="84">
        <f t="shared" si="546"/>
        <v>0</v>
      </c>
      <c r="BS1121" s="84">
        <v>0</v>
      </c>
    </row>
    <row r="1122" spans="1:71" s="85" customFormat="1">
      <c r="A1122" s="69">
        <v>1113</v>
      </c>
      <c r="B1122" s="1"/>
      <c r="C1122" s="1"/>
      <c r="D1122" s="2"/>
      <c r="E1122" s="3"/>
      <c r="F1122" s="4"/>
      <c r="G1122" s="2"/>
      <c r="H1122" s="4"/>
      <c r="I1122" s="4"/>
      <c r="J1122" s="4"/>
      <c r="K1122" s="5"/>
      <c r="L1122" s="32"/>
      <c r="M1122" s="4"/>
      <c r="N1122" s="4"/>
      <c r="O1122" s="5"/>
      <c r="P1122" s="32"/>
      <c r="Q1122" s="4"/>
      <c r="R1122" s="4"/>
      <c r="S1122" s="47"/>
      <c r="T1122" s="32"/>
      <c r="U1122" s="4"/>
      <c r="V1122" s="4"/>
      <c r="W1122" s="47"/>
      <c r="X1122" s="86">
        <f>IF(Dane!$E$3=1,AL1122+AX1122+BJ1122,IF(Dane!$E$3=2,AR1122+BD1122+BP1122,AT1122+BF1122+BR1122))</f>
        <v>0</v>
      </c>
      <c r="Y1122" s="87">
        <f>IF(Dane!$E$3=1,AM1122+AY1122+BK1122,IF(Dane!$E$3=2,AS1122+BE1122+BQ1122,AU1122+BG1122+BS1122))</f>
        <v>0</v>
      </c>
      <c r="Z1122" s="87">
        <f>IF(((H1122*Dane!$C$9)-X1122)&lt;0,0,(H1122*Dane!$C$9)-X1122)</f>
        <v>0</v>
      </c>
      <c r="AA1122" s="88">
        <f>IFERROR(IF(((I1122*Dane!$C$9)-Y1122)&lt;0,0,(I1122*Dane!$C$9)-Y1122),0)</f>
        <v>0</v>
      </c>
      <c r="AB1122" s="74"/>
      <c r="AC1122" s="83">
        <f>IF(Dane!$E$3=1,AL1122,IF(Dane!$E$3=2,AR1122,AT1122))</f>
        <v>0</v>
      </c>
      <c r="AD1122" s="83">
        <f>IF(Dane!$E$3=1,AM1122,IF(Dane!$E$3=2,AS1122,AU1122))</f>
        <v>0</v>
      </c>
      <c r="AE1122" s="83">
        <f>IF(Dane!$E$3=1,AX1122,IF(Dane!$E$3=2,BD1122,BF1122))</f>
        <v>0</v>
      </c>
      <c r="AF1122" s="83">
        <f>IF(Dane!$E$3=1,AY1122,IF(Dane!$E$3=2,BE1122,BG1122))</f>
        <v>0</v>
      </c>
      <c r="AG1122" s="83">
        <f>IF(Dane!$E$3=1,BJ1122,IF(Dane!$E$3=2,BP1122,BR1122))</f>
        <v>0</v>
      </c>
      <c r="AH1122" s="83">
        <f>IF(Dane!$E$3=1,BK1122,IF(Dane!$E$3=2,BQ1122,BS1122))</f>
        <v>0</v>
      </c>
      <c r="AI1122" s="84">
        <f t="shared" si="534"/>
        <v>0</v>
      </c>
      <c r="AJ1122" s="84">
        <f t="shared" si="535"/>
        <v>0</v>
      </c>
      <c r="AK1122" s="84"/>
      <c r="AL1122" s="84">
        <f t="shared" si="521"/>
        <v>0</v>
      </c>
      <c r="AM1122" s="84">
        <f t="shared" si="536"/>
        <v>0</v>
      </c>
      <c r="AN1122" s="84">
        <f t="shared" si="537"/>
        <v>0</v>
      </c>
      <c r="AO1122" s="84">
        <f t="shared" si="522"/>
        <v>0</v>
      </c>
      <c r="AP1122" s="84">
        <f t="shared" si="523"/>
        <v>0</v>
      </c>
      <c r="AQ1122" s="84">
        <f t="shared" si="538"/>
        <v>0</v>
      </c>
      <c r="AR1122" s="84">
        <f t="shared" si="547"/>
        <v>0</v>
      </c>
      <c r="AS1122" s="84">
        <v>0</v>
      </c>
      <c r="AT1122" s="84">
        <f t="shared" si="550"/>
        <v>0</v>
      </c>
      <c r="AU1122" s="84">
        <v>0</v>
      </c>
      <c r="AV1122" s="84">
        <f t="shared" si="524"/>
        <v>0</v>
      </c>
      <c r="AW1122" s="84">
        <f t="shared" si="539"/>
        <v>0</v>
      </c>
      <c r="AX1122" s="84">
        <f t="shared" si="525"/>
        <v>0</v>
      </c>
      <c r="AY1122" s="84">
        <f t="shared" si="526"/>
        <v>0</v>
      </c>
      <c r="AZ1122" s="84">
        <f t="shared" si="540"/>
        <v>0</v>
      </c>
      <c r="BA1122" s="84">
        <f t="shared" si="527"/>
        <v>0</v>
      </c>
      <c r="BB1122" s="84">
        <f t="shared" si="528"/>
        <v>0</v>
      </c>
      <c r="BC1122" s="84">
        <f t="shared" si="541"/>
        <v>0</v>
      </c>
      <c r="BD1122" s="84">
        <f t="shared" si="548"/>
        <v>0</v>
      </c>
      <c r="BE1122" s="84">
        <v>0</v>
      </c>
      <c r="BF1122" s="84">
        <f t="shared" si="542"/>
        <v>0</v>
      </c>
      <c r="BG1122" s="84">
        <v>0</v>
      </c>
      <c r="BH1122" s="84">
        <f t="shared" si="529"/>
        <v>0</v>
      </c>
      <c r="BI1122" s="84">
        <f t="shared" si="543"/>
        <v>0</v>
      </c>
      <c r="BJ1122" s="84">
        <f t="shared" si="530"/>
        <v>0</v>
      </c>
      <c r="BK1122" s="84">
        <f t="shared" si="531"/>
        <v>0</v>
      </c>
      <c r="BL1122" s="84">
        <f t="shared" si="544"/>
        <v>0</v>
      </c>
      <c r="BM1122" s="84">
        <f t="shared" si="532"/>
        <v>0</v>
      </c>
      <c r="BN1122" s="84">
        <f t="shared" si="533"/>
        <v>0</v>
      </c>
      <c r="BO1122" s="84">
        <f t="shared" si="545"/>
        <v>0</v>
      </c>
      <c r="BP1122" s="84">
        <f t="shared" si="549"/>
        <v>0</v>
      </c>
      <c r="BQ1122" s="84">
        <v>0</v>
      </c>
      <c r="BR1122" s="84">
        <f t="shared" si="546"/>
        <v>0</v>
      </c>
      <c r="BS1122" s="84">
        <v>0</v>
      </c>
    </row>
    <row r="1123" spans="1:71" s="85" customFormat="1">
      <c r="A1123" s="69">
        <v>1114</v>
      </c>
      <c r="B1123" s="1"/>
      <c r="C1123" s="1"/>
      <c r="D1123" s="2"/>
      <c r="E1123" s="3"/>
      <c r="F1123" s="4"/>
      <c r="G1123" s="2"/>
      <c r="H1123" s="4"/>
      <c r="I1123" s="4"/>
      <c r="J1123" s="4"/>
      <c r="K1123" s="5"/>
      <c r="L1123" s="32"/>
      <c r="M1123" s="4"/>
      <c r="N1123" s="4"/>
      <c r="O1123" s="5"/>
      <c r="P1123" s="32"/>
      <c r="Q1123" s="4"/>
      <c r="R1123" s="4"/>
      <c r="S1123" s="47"/>
      <c r="T1123" s="32"/>
      <c r="U1123" s="4"/>
      <c r="V1123" s="4"/>
      <c r="W1123" s="47"/>
      <c r="X1123" s="86">
        <f>IF(Dane!$E$3=1,AL1123+AX1123+BJ1123,IF(Dane!$E$3=2,AR1123+BD1123+BP1123,AT1123+BF1123+BR1123))</f>
        <v>0</v>
      </c>
      <c r="Y1123" s="87">
        <f>IF(Dane!$E$3=1,AM1123+AY1123+BK1123,IF(Dane!$E$3=2,AS1123+BE1123+BQ1123,AU1123+BG1123+BS1123))</f>
        <v>0</v>
      </c>
      <c r="Z1123" s="87">
        <f>IF(((H1123*Dane!$C$9)-X1123)&lt;0,0,(H1123*Dane!$C$9)-X1123)</f>
        <v>0</v>
      </c>
      <c r="AA1123" s="88">
        <f>IFERROR(IF(((I1123*Dane!$C$9)-Y1123)&lt;0,0,(I1123*Dane!$C$9)-Y1123),0)</f>
        <v>0</v>
      </c>
      <c r="AB1123" s="74"/>
      <c r="AC1123" s="83">
        <f>IF(Dane!$E$3=1,AL1123,IF(Dane!$E$3=2,AR1123,AT1123))</f>
        <v>0</v>
      </c>
      <c r="AD1123" s="83">
        <f>IF(Dane!$E$3=1,AM1123,IF(Dane!$E$3=2,AS1123,AU1123))</f>
        <v>0</v>
      </c>
      <c r="AE1123" s="83">
        <f>IF(Dane!$E$3=1,AX1123,IF(Dane!$E$3=2,BD1123,BF1123))</f>
        <v>0</v>
      </c>
      <c r="AF1123" s="83">
        <f>IF(Dane!$E$3=1,AY1123,IF(Dane!$E$3=2,BE1123,BG1123))</f>
        <v>0</v>
      </c>
      <c r="AG1123" s="83">
        <f>IF(Dane!$E$3=1,BJ1123,IF(Dane!$E$3=2,BP1123,BR1123))</f>
        <v>0</v>
      </c>
      <c r="AH1123" s="83">
        <f>IF(Dane!$E$3=1,BK1123,IF(Dane!$E$3=2,BQ1123,BS1123))</f>
        <v>0</v>
      </c>
      <c r="AI1123" s="84">
        <f t="shared" si="534"/>
        <v>0</v>
      </c>
      <c r="AJ1123" s="84">
        <f t="shared" si="535"/>
        <v>0</v>
      </c>
      <c r="AK1123" s="84"/>
      <c r="AL1123" s="84">
        <f t="shared" si="521"/>
        <v>0</v>
      </c>
      <c r="AM1123" s="84">
        <f t="shared" si="536"/>
        <v>0</v>
      </c>
      <c r="AN1123" s="84">
        <f t="shared" si="537"/>
        <v>0</v>
      </c>
      <c r="AO1123" s="84">
        <f t="shared" si="522"/>
        <v>0</v>
      </c>
      <c r="AP1123" s="84">
        <f t="shared" si="523"/>
        <v>0</v>
      </c>
      <c r="AQ1123" s="84">
        <f t="shared" si="538"/>
        <v>0</v>
      </c>
      <c r="AR1123" s="84">
        <f t="shared" si="547"/>
        <v>0</v>
      </c>
      <c r="AS1123" s="84">
        <v>0</v>
      </c>
      <c r="AT1123" s="84">
        <f t="shared" si="550"/>
        <v>0</v>
      </c>
      <c r="AU1123" s="84">
        <v>0</v>
      </c>
      <c r="AV1123" s="84">
        <f t="shared" si="524"/>
        <v>0</v>
      </c>
      <c r="AW1123" s="84">
        <f t="shared" si="539"/>
        <v>0</v>
      </c>
      <c r="AX1123" s="84">
        <f t="shared" si="525"/>
        <v>0</v>
      </c>
      <c r="AY1123" s="84">
        <f t="shared" si="526"/>
        <v>0</v>
      </c>
      <c r="AZ1123" s="84">
        <f t="shared" si="540"/>
        <v>0</v>
      </c>
      <c r="BA1123" s="84">
        <f t="shared" si="527"/>
        <v>0</v>
      </c>
      <c r="BB1123" s="84">
        <f t="shared" si="528"/>
        <v>0</v>
      </c>
      <c r="BC1123" s="84">
        <f t="shared" si="541"/>
        <v>0</v>
      </c>
      <c r="BD1123" s="84">
        <f t="shared" si="548"/>
        <v>0</v>
      </c>
      <c r="BE1123" s="84">
        <v>0</v>
      </c>
      <c r="BF1123" s="84">
        <f t="shared" si="542"/>
        <v>0</v>
      </c>
      <c r="BG1123" s="84">
        <v>0</v>
      </c>
      <c r="BH1123" s="84">
        <f t="shared" si="529"/>
        <v>0</v>
      </c>
      <c r="BI1123" s="84">
        <f t="shared" si="543"/>
        <v>0</v>
      </c>
      <c r="BJ1123" s="84">
        <f t="shared" si="530"/>
        <v>0</v>
      </c>
      <c r="BK1123" s="84">
        <f t="shared" si="531"/>
        <v>0</v>
      </c>
      <c r="BL1123" s="84">
        <f t="shared" si="544"/>
        <v>0</v>
      </c>
      <c r="BM1123" s="84">
        <f t="shared" si="532"/>
        <v>0</v>
      </c>
      <c r="BN1123" s="84">
        <f t="shared" si="533"/>
        <v>0</v>
      </c>
      <c r="BO1123" s="84">
        <f t="shared" si="545"/>
        <v>0</v>
      </c>
      <c r="BP1123" s="84">
        <f t="shared" si="549"/>
        <v>0</v>
      </c>
      <c r="BQ1123" s="84">
        <v>0</v>
      </c>
      <c r="BR1123" s="84">
        <f t="shared" si="546"/>
        <v>0</v>
      </c>
      <c r="BS1123" s="84">
        <v>0</v>
      </c>
    </row>
    <row r="1124" spans="1:71" s="85" customFormat="1">
      <c r="A1124" s="69">
        <v>1115</v>
      </c>
      <c r="B1124" s="1"/>
      <c r="C1124" s="1"/>
      <c r="D1124" s="2"/>
      <c r="E1124" s="3"/>
      <c r="F1124" s="4"/>
      <c r="G1124" s="2"/>
      <c r="H1124" s="4"/>
      <c r="I1124" s="4"/>
      <c r="J1124" s="4"/>
      <c r="K1124" s="5"/>
      <c r="L1124" s="32"/>
      <c r="M1124" s="4"/>
      <c r="N1124" s="4"/>
      <c r="O1124" s="5"/>
      <c r="P1124" s="32"/>
      <c r="Q1124" s="4"/>
      <c r="R1124" s="4"/>
      <c r="S1124" s="47"/>
      <c r="T1124" s="32"/>
      <c r="U1124" s="4"/>
      <c r="V1124" s="4"/>
      <c r="W1124" s="47"/>
      <c r="X1124" s="86">
        <f>IF(Dane!$E$3=1,AL1124+AX1124+BJ1124,IF(Dane!$E$3=2,AR1124+BD1124+BP1124,AT1124+BF1124+BR1124))</f>
        <v>0</v>
      </c>
      <c r="Y1124" s="87">
        <f>IF(Dane!$E$3=1,AM1124+AY1124+BK1124,IF(Dane!$E$3=2,AS1124+BE1124+BQ1124,AU1124+BG1124+BS1124))</f>
        <v>0</v>
      </c>
      <c r="Z1124" s="87">
        <f>IF(((H1124*Dane!$C$9)-X1124)&lt;0,0,(H1124*Dane!$C$9)-X1124)</f>
        <v>0</v>
      </c>
      <c r="AA1124" s="88">
        <f>IFERROR(IF(((I1124*Dane!$C$9)-Y1124)&lt;0,0,(I1124*Dane!$C$9)-Y1124),0)</f>
        <v>0</v>
      </c>
      <c r="AB1124" s="74"/>
      <c r="AC1124" s="83">
        <f>IF(Dane!$E$3=1,AL1124,IF(Dane!$E$3=2,AR1124,AT1124))</f>
        <v>0</v>
      </c>
      <c r="AD1124" s="83">
        <f>IF(Dane!$E$3=1,AM1124,IF(Dane!$E$3=2,AS1124,AU1124))</f>
        <v>0</v>
      </c>
      <c r="AE1124" s="83">
        <f>IF(Dane!$E$3=1,AX1124,IF(Dane!$E$3=2,BD1124,BF1124))</f>
        <v>0</v>
      </c>
      <c r="AF1124" s="83">
        <f>IF(Dane!$E$3=1,AY1124,IF(Dane!$E$3=2,BE1124,BG1124))</f>
        <v>0</v>
      </c>
      <c r="AG1124" s="83">
        <f>IF(Dane!$E$3=1,BJ1124,IF(Dane!$E$3=2,BP1124,BR1124))</f>
        <v>0</v>
      </c>
      <c r="AH1124" s="83">
        <f>IF(Dane!$E$3=1,BK1124,IF(Dane!$E$3=2,BQ1124,BS1124))</f>
        <v>0</v>
      </c>
      <c r="AI1124" s="84">
        <f t="shared" si="534"/>
        <v>0</v>
      </c>
      <c r="AJ1124" s="84">
        <f t="shared" si="535"/>
        <v>0</v>
      </c>
      <c r="AK1124" s="84"/>
      <c r="AL1124" s="84">
        <f t="shared" si="521"/>
        <v>0</v>
      </c>
      <c r="AM1124" s="84">
        <f t="shared" si="536"/>
        <v>0</v>
      </c>
      <c r="AN1124" s="84">
        <f t="shared" si="537"/>
        <v>0</v>
      </c>
      <c r="AO1124" s="84">
        <f t="shared" si="522"/>
        <v>0</v>
      </c>
      <c r="AP1124" s="84">
        <f t="shared" si="523"/>
        <v>0</v>
      </c>
      <c r="AQ1124" s="84">
        <f t="shared" si="538"/>
        <v>0</v>
      </c>
      <c r="AR1124" s="84">
        <f t="shared" si="547"/>
        <v>0</v>
      </c>
      <c r="AS1124" s="84">
        <v>0</v>
      </c>
      <c r="AT1124" s="84">
        <f t="shared" si="550"/>
        <v>0</v>
      </c>
      <c r="AU1124" s="84">
        <v>0</v>
      </c>
      <c r="AV1124" s="84">
        <f t="shared" si="524"/>
        <v>0</v>
      </c>
      <c r="AW1124" s="84">
        <f t="shared" si="539"/>
        <v>0</v>
      </c>
      <c r="AX1124" s="84">
        <f t="shared" si="525"/>
        <v>0</v>
      </c>
      <c r="AY1124" s="84">
        <f t="shared" si="526"/>
        <v>0</v>
      </c>
      <c r="AZ1124" s="84">
        <f t="shared" si="540"/>
        <v>0</v>
      </c>
      <c r="BA1124" s="84">
        <f t="shared" si="527"/>
        <v>0</v>
      </c>
      <c r="BB1124" s="84">
        <f t="shared" si="528"/>
        <v>0</v>
      </c>
      <c r="BC1124" s="84">
        <f t="shared" si="541"/>
        <v>0</v>
      </c>
      <c r="BD1124" s="84">
        <f t="shared" si="548"/>
        <v>0</v>
      </c>
      <c r="BE1124" s="84">
        <v>0</v>
      </c>
      <c r="BF1124" s="84">
        <f t="shared" si="542"/>
        <v>0</v>
      </c>
      <c r="BG1124" s="84">
        <v>0</v>
      </c>
      <c r="BH1124" s="84">
        <f t="shared" si="529"/>
        <v>0</v>
      </c>
      <c r="BI1124" s="84">
        <f t="shared" si="543"/>
        <v>0</v>
      </c>
      <c r="BJ1124" s="84">
        <f t="shared" si="530"/>
        <v>0</v>
      </c>
      <c r="BK1124" s="84">
        <f t="shared" si="531"/>
        <v>0</v>
      </c>
      <c r="BL1124" s="84">
        <f t="shared" si="544"/>
        <v>0</v>
      </c>
      <c r="BM1124" s="84">
        <f t="shared" si="532"/>
        <v>0</v>
      </c>
      <c r="BN1124" s="84">
        <f t="shared" si="533"/>
        <v>0</v>
      </c>
      <c r="BO1124" s="84">
        <f t="shared" si="545"/>
        <v>0</v>
      </c>
      <c r="BP1124" s="84">
        <f t="shared" si="549"/>
        <v>0</v>
      </c>
      <c r="BQ1124" s="84">
        <v>0</v>
      </c>
      <c r="BR1124" s="84">
        <f t="shared" si="546"/>
        <v>0</v>
      </c>
      <c r="BS1124" s="84">
        <v>0</v>
      </c>
    </row>
    <row r="1125" spans="1:71" s="85" customFormat="1">
      <c r="A1125" s="69">
        <v>1116</v>
      </c>
      <c r="B1125" s="1"/>
      <c r="C1125" s="1"/>
      <c r="D1125" s="2"/>
      <c r="E1125" s="3"/>
      <c r="F1125" s="4"/>
      <c r="G1125" s="2"/>
      <c r="H1125" s="4"/>
      <c r="I1125" s="4"/>
      <c r="J1125" s="4"/>
      <c r="K1125" s="5"/>
      <c r="L1125" s="32"/>
      <c r="M1125" s="4"/>
      <c r="N1125" s="4"/>
      <c r="O1125" s="5"/>
      <c r="P1125" s="32"/>
      <c r="Q1125" s="4"/>
      <c r="R1125" s="4"/>
      <c r="S1125" s="47"/>
      <c r="T1125" s="32"/>
      <c r="U1125" s="4"/>
      <c r="V1125" s="4"/>
      <c r="W1125" s="47"/>
      <c r="X1125" s="86">
        <f>IF(Dane!$E$3=1,AL1125+AX1125+BJ1125,IF(Dane!$E$3=2,AR1125+BD1125+BP1125,AT1125+BF1125+BR1125))</f>
        <v>0</v>
      </c>
      <c r="Y1125" s="87">
        <f>IF(Dane!$E$3=1,AM1125+AY1125+BK1125,IF(Dane!$E$3=2,AS1125+BE1125+BQ1125,AU1125+BG1125+BS1125))</f>
        <v>0</v>
      </c>
      <c r="Z1125" s="87">
        <f>IF(((H1125*Dane!$C$9)-X1125)&lt;0,0,(H1125*Dane!$C$9)-X1125)</f>
        <v>0</v>
      </c>
      <c r="AA1125" s="88">
        <f>IFERROR(IF(((I1125*Dane!$C$9)-Y1125)&lt;0,0,(I1125*Dane!$C$9)-Y1125),0)</f>
        <v>0</v>
      </c>
      <c r="AB1125" s="74"/>
      <c r="AC1125" s="83">
        <f>IF(Dane!$E$3=1,AL1125,IF(Dane!$E$3=2,AR1125,AT1125))</f>
        <v>0</v>
      </c>
      <c r="AD1125" s="83">
        <f>IF(Dane!$E$3=1,AM1125,IF(Dane!$E$3=2,AS1125,AU1125))</f>
        <v>0</v>
      </c>
      <c r="AE1125" s="83">
        <f>IF(Dane!$E$3=1,AX1125,IF(Dane!$E$3=2,BD1125,BF1125))</f>
        <v>0</v>
      </c>
      <c r="AF1125" s="83">
        <f>IF(Dane!$E$3=1,AY1125,IF(Dane!$E$3=2,BE1125,BG1125))</f>
        <v>0</v>
      </c>
      <c r="AG1125" s="83">
        <f>IF(Dane!$E$3=1,BJ1125,IF(Dane!$E$3=2,BP1125,BR1125))</f>
        <v>0</v>
      </c>
      <c r="AH1125" s="83">
        <f>IF(Dane!$E$3=1,BK1125,IF(Dane!$E$3=2,BQ1125,BS1125))</f>
        <v>0</v>
      </c>
      <c r="AI1125" s="84">
        <f t="shared" si="534"/>
        <v>0</v>
      </c>
      <c r="AJ1125" s="84">
        <f t="shared" si="535"/>
        <v>0</v>
      </c>
      <c r="AK1125" s="84"/>
      <c r="AL1125" s="84">
        <f t="shared" si="521"/>
        <v>0</v>
      </c>
      <c r="AM1125" s="84">
        <f t="shared" si="536"/>
        <v>0</v>
      </c>
      <c r="AN1125" s="84">
        <f t="shared" si="537"/>
        <v>0</v>
      </c>
      <c r="AO1125" s="84">
        <f t="shared" si="522"/>
        <v>0</v>
      </c>
      <c r="AP1125" s="84">
        <f t="shared" si="523"/>
        <v>0</v>
      </c>
      <c r="AQ1125" s="84">
        <f t="shared" si="538"/>
        <v>0</v>
      </c>
      <c r="AR1125" s="84">
        <f t="shared" si="547"/>
        <v>0</v>
      </c>
      <c r="AS1125" s="84">
        <v>0</v>
      </c>
      <c r="AT1125" s="84">
        <f t="shared" si="550"/>
        <v>0</v>
      </c>
      <c r="AU1125" s="84">
        <v>0</v>
      </c>
      <c r="AV1125" s="84">
        <f t="shared" si="524"/>
        <v>0</v>
      </c>
      <c r="AW1125" s="84">
        <f t="shared" si="539"/>
        <v>0</v>
      </c>
      <c r="AX1125" s="84">
        <f t="shared" si="525"/>
        <v>0</v>
      </c>
      <c r="AY1125" s="84">
        <f t="shared" si="526"/>
        <v>0</v>
      </c>
      <c r="AZ1125" s="84">
        <f t="shared" si="540"/>
        <v>0</v>
      </c>
      <c r="BA1125" s="84">
        <f t="shared" si="527"/>
        <v>0</v>
      </c>
      <c r="BB1125" s="84">
        <f t="shared" si="528"/>
        <v>0</v>
      </c>
      <c r="BC1125" s="84">
        <f t="shared" si="541"/>
        <v>0</v>
      </c>
      <c r="BD1125" s="84">
        <f t="shared" si="548"/>
        <v>0</v>
      </c>
      <c r="BE1125" s="84">
        <v>0</v>
      </c>
      <c r="BF1125" s="84">
        <f t="shared" si="542"/>
        <v>0</v>
      </c>
      <c r="BG1125" s="84">
        <v>0</v>
      </c>
      <c r="BH1125" s="84">
        <f t="shared" si="529"/>
        <v>0</v>
      </c>
      <c r="BI1125" s="84">
        <f t="shared" si="543"/>
        <v>0</v>
      </c>
      <c r="BJ1125" s="84">
        <f t="shared" si="530"/>
        <v>0</v>
      </c>
      <c r="BK1125" s="84">
        <f t="shared" si="531"/>
        <v>0</v>
      </c>
      <c r="BL1125" s="84">
        <f t="shared" si="544"/>
        <v>0</v>
      </c>
      <c r="BM1125" s="84">
        <f t="shared" si="532"/>
        <v>0</v>
      </c>
      <c r="BN1125" s="84">
        <f t="shared" si="533"/>
        <v>0</v>
      </c>
      <c r="BO1125" s="84">
        <f t="shared" si="545"/>
        <v>0</v>
      </c>
      <c r="BP1125" s="84">
        <f t="shared" si="549"/>
        <v>0</v>
      </c>
      <c r="BQ1125" s="84">
        <v>0</v>
      </c>
      <c r="BR1125" s="84">
        <f t="shared" si="546"/>
        <v>0</v>
      </c>
      <c r="BS1125" s="84">
        <v>0</v>
      </c>
    </row>
    <row r="1126" spans="1:71" s="85" customFormat="1">
      <c r="A1126" s="69">
        <v>1117</v>
      </c>
      <c r="B1126" s="1"/>
      <c r="C1126" s="1"/>
      <c r="D1126" s="2"/>
      <c r="E1126" s="3"/>
      <c r="F1126" s="4"/>
      <c r="G1126" s="2"/>
      <c r="H1126" s="4"/>
      <c r="I1126" s="4"/>
      <c r="J1126" s="4"/>
      <c r="K1126" s="5"/>
      <c r="L1126" s="32"/>
      <c r="M1126" s="4"/>
      <c r="N1126" s="4"/>
      <c r="O1126" s="5"/>
      <c r="P1126" s="32"/>
      <c r="Q1126" s="4"/>
      <c r="R1126" s="4"/>
      <c r="S1126" s="47"/>
      <c r="T1126" s="32"/>
      <c r="U1126" s="4"/>
      <c r="V1126" s="4"/>
      <c r="W1126" s="47"/>
      <c r="X1126" s="86">
        <f>IF(Dane!$E$3=1,AL1126+AX1126+BJ1126,IF(Dane!$E$3=2,AR1126+BD1126+BP1126,AT1126+BF1126+BR1126))</f>
        <v>0</v>
      </c>
      <c r="Y1126" s="87">
        <f>IF(Dane!$E$3=1,AM1126+AY1126+BK1126,IF(Dane!$E$3=2,AS1126+BE1126+BQ1126,AU1126+BG1126+BS1126))</f>
        <v>0</v>
      </c>
      <c r="Z1126" s="87">
        <f>IF(((H1126*Dane!$C$9)-X1126)&lt;0,0,(H1126*Dane!$C$9)-X1126)</f>
        <v>0</v>
      </c>
      <c r="AA1126" s="88">
        <f>IFERROR(IF(((I1126*Dane!$C$9)-Y1126)&lt;0,0,(I1126*Dane!$C$9)-Y1126),0)</f>
        <v>0</v>
      </c>
      <c r="AB1126" s="74"/>
      <c r="AC1126" s="83">
        <f>IF(Dane!$E$3=1,AL1126,IF(Dane!$E$3=2,AR1126,AT1126))</f>
        <v>0</v>
      </c>
      <c r="AD1126" s="83">
        <f>IF(Dane!$E$3=1,AM1126,IF(Dane!$E$3=2,AS1126,AU1126))</f>
        <v>0</v>
      </c>
      <c r="AE1126" s="83">
        <f>IF(Dane!$E$3=1,AX1126,IF(Dane!$E$3=2,BD1126,BF1126))</f>
        <v>0</v>
      </c>
      <c r="AF1126" s="83">
        <f>IF(Dane!$E$3=1,AY1126,IF(Dane!$E$3=2,BE1126,BG1126))</f>
        <v>0</v>
      </c>
      <c r="AG1126" s="83">
        <f>IF(Dane!$E$3=1,BJ1126,IF(Dane!$E$3=2,BP1126,BR1126))</f>
        <v>0</v>
      </c>
      <c r="AH1126" s="83">
        <f>IF(Dane!$E$3=1,BK1126,IF(Dane!$E$3=2,BQ1126,BS1126))</f>
        <v>0</v>
      </c>
      <c r="AI1126" s="84">
        <f t="shared" si="534"/>
        <v>0</v>
      </c>
      <c r="AJ1126" s="84">
        <f t="shared" si="535"/>
        <v>0</v>
      </c>
      <c r="AK1126" s="84"/>
      <c r="AL1126" s="84">
        <f t="shared" si="521"/>
        <v>0</v>
      </c>
      <c r="AM1126" s="84">
        <f t="shared" si="536"/>
        <v>0</v>
      </c>
      <c r="AN1126" s="84">
        <f t="shared" si="537"/>
        <v>0</v>
      </c>
      <c r="AO1126" s="84">
        <f t="shared" si="522"/>
        <v>0</v>
      </c>
      <c r="AP1126" s="84">
        <f t="shared" si="523"/>
        <v>0</v>
      </c>
      <c r="AQ1126" s="84">
        <f t="shared" si="538"/>
        <v>0</v>
      </c>
      <c r="AR1126" s="84">
        <f t="shared" si="547"/>
        <v>0</v>
      </c>
      <c r="AS1126" s="84">
        <v>0</v>
      </c>
      <c r="AT1126" s="84">
        <f t="shared" si="550"/>
        <v>0</v>
      </c>
      <c r="AU1126" s="84">
        <v>0</v>
      </c>
      <c r="AV1126" s="84">
        <f t="shared" si="524"/>
        <v>0</v>
      </c>
      <c r="AW1126" s="84">
        <f t="shared" si="539"/>
        <v>0</v>
      </c>
      <c r="AX1126" s="84">
        <f t="shared" si="525"/>
        <v>0</v>
      </c>
      <c r="AY1126" s="84">
        <f t="shared" si="526"/>
        <v>0</v>
      </c>
      <c r="AZ1126" s="84">
        <f t="shared" si="540"/>
        <v>0</v>
      </c>
      <c r="BA1126" s="84">
        <f t="shared" si="527"/>
        <v>0</v>
      </c>
      <c r="BB1126" s="84">
        <f t="shared" si="528"/>
        <v>0</v>
      </c>
      <c r="BC1126" s="84">
        <f t="shared" si="541"/>
        <v>0</v>
      </c>
      <c r="BD1126" s="84">
        <f t="shared" si="548"/>
        <v>0</v>
      </c>
      <c r="BE1126" s="84">
        <v>0</v>
      </c>
      <c r="BF1126" s="84">
        <f t="shared" si="542"/>
        <v>0</v>
      </c>
      <c r="BG1126" s="84">
        <v>0</v>
      </c>
      <c r="BH1126" s="84">
        <f t="shared" si="529"/>
        <v>0</v>
      </c>
      <c r="BI1126" s="84">
        <f t="shared" si="543"/>
        <v>0</v>
      </c>
      <c r="BJ1126" s="84">
        <f t="shared" si="530"/>
        <v>0</v>
      </c>
      <c r="BK1126" s="84">
        <f t="shared" si="531"/>
        <v>0</v>
      </c>
      <c r="BL1126" s="84">
        <f t="shared" si="544"/>
        <v>0</v>
      </c>
      <c r="BM1126" s="84">
        <f t="shared" si="532"/>
        <v>0</v>
      </c>
      <c r="BN1126" s="84">
        <f t="shared" si="533"/>
        <v>0</v>
      </c>
      <c r="BO1126" s="84">
        <f t="shared" si="545"/>
        <v>0</v>
      </c>
      <c r="BP1126" s="84">
        <f t="shared" si="549"/>
        <v>0</v>
      </c>
      <c r="BQ1126" s="84">
        <v>0</v>
      </c>
      <c r="BR1126" s="84">
        <f t="shared" si="546"/>
        <v>0</v>
      </c>
      <c r="BS1126" s="84">
        <v>0</v>
      </c>
    </row>
    <row r="1127" spans="1:71" s="85" customFormat="1">
      <c r="A1127" s="69">
        <v>1118</v>
      </c>
      <c r="B1127" s="1"/>
      <c r="C1127" s="1"/>
      <c r="D1127" s="2"/>
      <c r="E1127" s="3"/>
      <c r="F1127" s="4"/>
      <c r="G1127" s="2"/>
      <c r="H1127" s="4"/>
      <c r="I1127" s="4"/>
      <c r="J1127" s="4"/>
      <c r="K1127" s="5"/>
      <c r="L1127" s="32"/>
      <c r="M1127" s="4"/>
      <c r="N1127" s="4"/>
      <c r="O1127" s="5"/>
      <c r="P1127" s="32"/>
      <c r="Q1127" s="4"/>
      <c r="R1127" s="4"/>
      <c r="S1127" s="47"/>
      <c r="T1127" s="32"/>
      <c r="U1127" s="4"/>
      <c r="V1127" s="4"/>
      <c r="W1127" s="47"/>
      <c r="X1127" s="86">
        <f>IF(Dane!$E$3=1,AL1127+AX1127+BJ1127,IF(Dane!$E$3=2,AR1127+BD1127+BP1127,AT1127+BF1127+BR1127))</f>
        <v>0</v>
      </c>
      <c r="Y1127" s="87">
        <f>IF(Dane!$E$3=1,AM1127+AY1127+BK1127,IF(Dane!$E$3=2,AS1127+BE1127+BQ1127,AU1127+BG1127+BS1127))</f>
        <v>0</v>
      </c>
      <c r="Z1127" s="87">
        <f>IF(((H1127*Dane!$C$9)-X1127)&lt;0,0,(H1127*Dane!$C$9)-X1127)</f>
        <v>0</v>
      </c>
      <c r="AA1127" s="88">
        <f>IFERROR(IF(((I1127*Dane!$C$9)-Y1127)&lt;0,0,(I1127*Dane!$C$9)-Y1127),0)</f>
        <v>0</v>
      </c>
      <c r="AB1127" s="74"/>
      <c r="AC1127" s="83">
        <f>IF(Dane!$E$3=1,AL1127,IF(Dane!$E$3=2,AR1127,AT1127))</f>
        <v>0</v>
      </c>
      <c r="AD1127" s="83">
        <f>IF(Dane!$E$3=1,AM1127,IF(Dane!$E$3=2,AS1127,AU1127))</f>
        <v>0</v>
      </c>
      <c r="AE1127" s="83">
        <f>IF(Dane!$E$3=1,AX1127,IF(Dane!$E$3=2,BD1127,BF1127))</f>
        <v>0</v>
      </c>
      <c r="AF1127" s="83">
        <f>IF(Dane!$E$3=1,AY1127,IF(Dane!$E$3=2,BE1127,BG1127))</f>
        <v>0</v>
      </c>
      <c r="AG1127" s="83">
        <f>IF(Dane!$E$3=1,BJ1127,IF(Dane!$E$3=2,BP1127,BR1127))</f>
        <v>0</v>
      </c>
      <c r="AH1127" s="83">
        <f>IF(Dane!$E$3=1,BK1127,IF(Dane!$E$3=2,BQ1127,BS1127))</f>
        <v>0</v>
      </c>
      <c r="AI1127" s="84">
        <f t="shared" si="534"/>
        <v>0</v>
      </c>
      <c r="AJ1127" s="84">
        <f t="shared" si="535"/>
        <v>0</v>
      </c>
      <c r="AK1127" s="84"/>
      <c r="AL1127" s="84">
        <f t="shared" si="521"/>
        <v>0</v>
      </c>
      <c r="AM1127" s="84">
        <f t="shared" si="536"/>
        <v>0</v>
      </c>
      <c r="AN1127" s="84">
        <f t="shared" si="537"/>
        <v>0</v>
      </c>
      <c r="AO1127" s="84">
        <f t="shared" si="522"/>
        <v>0</v>
      </c>
      <c r="AP1127" s="84">
        <f t="shared" si="523"/>
        <v>0</v>
      </c>
      <c r="AQ1127" s="84">
        <f t="shared" si="538"/>
        <v>0</v>
      </c>
      <c r="AR1127" s="84">
        <f t="shared" si="547"/>
        <v>0</v>
      </c>
      <c r="AS1127" s="84">
        <v>0</v>
      </c>
      <c r="AT1127" s="84">
        <f t="shared" si="550"/>
        <v>0</v>
      </c>
      <c r="AU1127" s="84">
        <v>0</v>
      </c>
      <c r="AV1127" s="84">
        <f t="shared" si="524"/>
        <v>0</v>
      </c>
      <c r="AW1127" s="84">
        <f t="shared" si="539"/>
        <v>0</v>
      </c>
      <c r="AX1127" s="84">
        <f t="shared" si="525"/>
        <v>0</v>
      </c>
      <c r="AY1127" s="84">
        <f t="shared" si="526"/>
        <v>0</v>
      </c>
      <c r="AZ1127" s="84">
        <f t="shared" si="540"/>
        <v>0</v>
      </c>
      <c r="BA1127" s="84">
        <f t="shared" si="527"/>
        <v>0</v>
      </c>
      <c r="BB1127" s="84">
        <f t="shared" si="528"/>
        <v>0</v>
      </c>
      <c r="BC1127" s="84">
        <f t="shared" si="541"/>
        <v>0</v>
      </c>
      <c r="BD1127" s="84">
        <f t="shared" si="548"/>
        <v>0</v>
      </c>
      <c r="BE1127" s="84">
        <v>0</v>
      </c>
      <c r="BF1127" s="84">
        <f t="shared" si="542"/>
        <v>0</v>
      </c>
      <c r="BG1127" s="84">
        <v>0</v>
      </c>
      <c r="BH1127" s="84">
        <f t="shared" si="529"/>
        <v>0</v>
      </c>
      <c r="BI1127" s="84">
        <f t="shared" si="543"/>
        <v>0</v>
      </c>
      <c r="BJ1127" s="84">
        <f t="shared" si="530"/>
        <v>0</v>
      </c>
      <c r="BK1127" s="84">
        <f t="shared" si="531"/>
        <v>0</v>
      </c>
      <c r="BL1127" s="84">
        <f t="shared" si="544"/>
        <v>0</v>
      </c>
      <c r="BM1127" s="84">
        <f t="shared" si="532"/>
        <v>0</v>
      </c>
      <c r="BN1127" s="84">
        <f t="shared" si="533"/>
        <v>0</v>
      </c>
      <c r="BO1127" s="84">
        <f t="shared" si="545"/>
        <v>0</v>
      </c>
      <c r="BP1127" s="84">
        <f t="shared" si="549"/>
        <v>0</v>
      </c>
      <c r="BQ1127" s="84">
        <v>0</v>
      </c>
      <c r="BR1127" s="84">
        <f t="shared" si="546"/>
        <v>0</v>
      </c>
      <c r="BS1127" s="84">
        <v>0</v>
      </c>
    </row>
    <row r="1128" spans="1:71" s="85" customFormat="1">
      <c r="A1128" s="69">
        <v>1119</v>
      </c>
      <c r="B1128" s="1"/>
      <c r="C1128" s="1"/>
      <c r="D1128" s="2"/>
      <c r="E1128" s="3"/>
      <c r="F1128" s="4"/>
      <c r="G1128" s="2"/>
      <c r="H1128" s="4"/>
      <c r="I1128" s="4"/>
      <c r="J1128" s="4"/>
      <c r="K1128" s="5"/>
      <c r="L1128" s="32"/>
      <c r="M1128" s="4"/>
      <c r="N1128" s="4"/>
      <c r="O1128" s="5"/>
      <c r="P1128" s="32"/>
      <c r="Q1128" s="4"/>
      <c r="R1128" s="4"/>
      <c r="S1128" s="47"/>
      <c r="T1128" s="32"/>
      <c r="U1128" s="4"/>
      <c r="V1128" s="4"/>
      <c r="W1128" s="47"/>
      <c r="X1128" s="86">
        <f>IF(Dane!$E$3=1,AL1128+AX1128+BJ1128,IF(Dane!$E$3=2,AR1128+BD1128+BP1128,AT1128+BF1128+BR1128))</f>
        <v>0</v>
      </c>
      <c r="Y1128" s="87">
        <f>IF(Dane!$E$3=1,AM1128+AY1128+BK1128,IF(Dane!$E$3=2,AS1128+BE1128+BQ1128,AU1128+BG1128+BS1128))</f>
        <v>0</v>
      </c>
      <c r="Z1128" s="87">
        <f>IF(((H1128*Dane!$C$9)-X1128)&lt;0,0,(H1128*Dane!$C$9)-X1128)</f>
        <v>0</v>
      </c>
      <c r="AA1128" s="88">
        <f>IFERROR(IF(((I1128*Dane!$C$9)-Y1128)&lt;0,0,(I1128*Dane!$C$9)-Y1128),0)</f>
        <v>0</v>
      </c>
      <c r="AB1128" s="74"/>
      <c r="AC1128" s="83">
        <f>IF(Dane!$E$3=1,AL1128,IF(Dane!$E$3=2,AR1128,AT1128))</f>
        <v>0</v>
      </c>
      <c r="AD1128" s="83">
        <f>IF(Dane!$E$3=1,AM1128,IF(Dane!$E$3=2,AS1128,AU1128))</f>
        <v>0</v>
      </c>
      <c r="AE1128" s="83">
        <f>IF(Dane!$E$3=1,AX1128,IF(Dane!$E$3=2,BD1128,BF1128))</f>
        <v>0</v>
      </c>
      <c r="AF1128" s="83">
        <f>IF(Dane!$E$3=1,AY1128,IF(Dane!$E$3=2,BE1128,BG1128))</f>
        <v>0</v>
      </c>
      <c r="AG1128" s="83">
        <f>IF(Dane!$E$3=1,BJ1128,IF(Dane!$E$3=2,BP1128,BR1128))</f>
        <v>0</v>
      </c>
      <c r="AH1128" s="83">
        <f>IF(Dane!$E$3=1,BK1128,IF(Dane!$E$3=2,BQ1128,BS1128))</f>
        <v>0</v>
      </c>
      <c r="AI1128" s="84">
        <f t="shared" si="534"/>
        <v>0</v>
      </c>
      <c r="AJ1128" s="84">
        <f t="shared" si="535"/>
        <v>0</v>
      </c>
      <c r="AK1128" s="84"/>
      <c r="AL1128" s="84">
        <f t="shared" si="521"/>
        <v>0</v>
      </c>
      <c r="AM1128" s="84">
        <f t="shared" si="536"/>
        <v>0</v>
      </c>
      <c r="AN1128" s="84">
        <f t="shared" si="537"/>
        <v>0</v>
      </c>
      <c r="AO1128" s="84">
        <f t="shared" si="522"/>
        <v>0</v>
      </c>
      <c r="AP1128" s="84">
        <f t="shared" si="523"/>
        <v>0</v>
      </c>
      <c r="AQ1128" s="84">
        <f t="shared" si="538"/>
        <v>0</v>
      </c>
      <c r="AR1128" s="84">
        <f t="shared" si="547"/>
        <v>0</v>
      </c>
      <c r="AS1128" s="84">
        <v>0</v>
      </c>
      <c r="AT1128" s="84">
        <f t="shared" si="550"/>
        <v>0</v>
      </c>
      <c r="AU1128" s="84">
        <v>0</v>
      </c>
      <c r="AV1128" s="84">
        <f t="shared" si="524"/>
        <v>0</v>
      </c>
      <c r="AW1128" s="84">
        <f t="shared" si="539"/>
        <v>0</v>
      </c>
      <c r="AX1128" s="84">
        <f t="shared" si="525"/>
        <v>0</v>
      </c>
      <c r="AY1128" s="84">
        <f t="shared" si="526"/>
        <v>0</v>
      </c>
      <c r="AZ1128" s="84">
        <f t="shared" si="540"/>
        <v>0</v>
      </c>
      <c r="BA1128" s="84">
        <f t="shared" si="527"/>
        <v>0</v>
      </c>
      <c r="BB1128" s="84">
        <f t="shared" si="528"/>
        <v>0</v>
      </c>
      <c r="BC1128" s="84">
        <f t="shared" si="541"/>
        <v>0</v>
      </c>
      <c r="BD1128" s="84">
        <f t="shared" si="548"/>
        <v>0</v>
      </c>
      <c r="BE1128" s="84">
        <v>0</v>
      </c>
      <c r="BF1128" s="84">
        <f t="shared" si="542"/>
        <v>0</v>
      </c>
      <c r="BG1128" s="84">
        <v>0</v>
      </c>
      <c r="BH1128" s="84">
        <f t="shared" si="529"/>
        <v>0</v>
      </c>
      <c r="BI1128" s="84">
        <f t="shared" si="543"/>
        <v>0</v>
      </c>
      <c r="BJ1128" s="84">
        <f t="shared" si="530"/>
        <v>0</v>
      </c>
      <c r="BK1128" s="84">
        <f t="shared" si="531"/>
        <v>0</v>
      </c>
      <c r="BL1128" s="84">
        <f t="shared" si="544"/>
        <v>0</v>
      </c>
      <c r="BM1128" s="84">
        <f t="shared" si="532"/>
        <v>0</v>
      </c>
      <c r="BN1128" s="84">
        <f t="shared" si="533"/>
        <v>0</v>
      </c>
      <c r="BO1128" s="84">
        <f t="shared" si="545"/>
        <v>0</v>
      </c>
      <c r="BP1128" s="84">
        <f t="shared" si="549"/>
        <v>0</v>
      </c>
      <c r="BQ1128" s="84">
        <v>0</v>
      </c>
      <c r="BR1128" s="84">
        <f t="shared" si="546"/>
        <v>0</v>
      </c>
      <c r="BS1128" s="84">
        <v>0</v>
      </c>
    </row>
    <row r="1129" spans="1:71" s="85" customFormat="1">
      <c r="A1129" s="69">
        <v>1120</v>
      </c>
      <c r="B1129" s="1"/>
      <c r="C1129" s="1"/>
      <c r="D1129" s="2"/>
      <c r="E1129" s="3"/>
      <c r="F1129" s="4"/>
      <c r="G1129" s="2"/>
      <c r="H1129" s="4"/>
      <c r="I1129" s="4"/>
      <c r="J1129" s="4"/>
      <c r="K1129" s="5"/>
      <c r="L1129" s="32"/>
      <c r="M1129" s="4"/>
      <c r="N1129" s="4"/>
      <c r="O1129" s="5"/>
      <c r="P1129" s="32"/>
      <c r="Q1129" s="4"/>
      <c r="R1129" s="4"/>
      <c r="S1129" s="47"/>
      <c r="T1129" s="32"/>
      <c r="U1129" s="4"/>
      <c r="V1129" s="4"/>
      <c r="W1129" s="47"/>
      <c r="X1129" s="86">
        <f>IF(Dane!$E$3=1,AL1129+AX1129+BJ1129,IF(Dane!$E$3=2,AR1129+BD1129+BP1129,AT1129+BF1129+BR1129))</f>
        <v>0</v>
      </c>
      <c r="Y1129" s="87">
        <f>IF(Dane!$E$3=1,AM1129+AY1129+BK1129,IF(Dane!$E$3=2,AS1129+BE1129+BQ1129,AU1129+BG1129+BS1129))</f>
        <v>0</v>
      </c>
      <c r="Z1129" s="87">
        <f>IF(((H1129*Dane!$C$9)-X1129)&lt;0,0,(H1129*Dane!$C$9)-X1129)</f>
        <v>0</v>
      </c>
      <c r="AA1129" s="88">
        <f>IFERROR(IF(((I1129*Dane!$C$9)-Y1129)&lt;0,0,(I1129*Dane!$C$9)-Y1129),0)</f>
        <v>0</v>
      </c>
      <c r="AB1129" s="74"/>
      <c r="AC1129" s="83">
        <f>IF(Dane!$E$3=1,AL1129,IF(Dane!$E$3=2,AR1129,AT1129))</f>
        <v>0</v>
      </c>
      <c r="AD1129" s="83">
        <f>IF(Dane!$E$3=1,AM1129,IF(Dane!$E$3=2,AS1129,AU1129))</f>
        <v>0</v>
      </c>
      <c r="AE1129" s="83">
        <f>IF(Dane!$E$3=1,AX1129,IF(Dane!$E$3=2,BD1129,BF1129))</f>
        <v>0</v>
      </c>
      <c r="AF1129" s="83">
        <f>IF(Dane!$E$3=1,AY1129,IF(Dane!$E$3=2,BE1129,BG1129))</f>
        <v>0</v>
      </c>
      <c r="AG1129" s="83">
        <f>IF(Dane!$E$3=1,BJ1129,IF(Dane!$E$3=2,BP1129,BR1129))</f>
        <v>0</v>
      </c>
      <c r="AH1129" s="83">
        <f>IF(Dane!$E$3=1,BK1129,IF(Dane!$E$3=2,BQ1129,BS1129))</f>
        <v>0</v>
      </c>
      <c r="AI1129" s="84">
        <f t="shared" si="534"/>
        <v>0</v>
      </c>
      <c r="AJ1129" s="84">
        <f t="shared" si="535"/>
        <v>0</v>
      </c>
      <c r="AK1129" s="84"/>
      <c r="AL1129" s="84">
        <f t="shared" si="521"/>
        <v>0</v>
      </c>
      <c r="AM1129" s="84">
        <f t="shared" si="536"/>
        <v>0</v>
      </c>
      <c r="AN1129" s="84">
        <f t="shared" si="537"/>
        <v>0</v>
      </c>
      <c r="AO1129" s="84">
        <f t="shared" si="522"/>
        <v>0</v>
      </c>
      <c r="AP1129" s="84">
        <f t="shared" si="523"/>
        <v>0</v>
      </c>
      <c r="AQ1129" s="84">
        <f t="shared" si="538"/>
        <v>0</v>
      </c>
      <c r="AR1129" s="84">
        <f t="shared" si="547"/>
        <v>0</v>
      </c>
      <c r="AS1129" s="84">
        <v>0</v>
      </c>
      <c r="AT1129" s="84">
        <f t="shared" si="550"/>
        <v>0</v>
      </c>
      <c r="AU1129" s="84">
        <v>0</v>
      </c>
      <c r="AV1129" s="84">
        <f t="shared" si="524"/>
        <v>0</v>
      </c>
      <c r="AW1129" s="84">
        <f t="shared" si="539"/>
        <v>0</v>
      </c>
      <c r="AX1129" s="84">
        <f t="shared" si="525"/>
        <v>0</v>
      </c>
      <c r="AY1129" s="84">
        <f t="shared" si="526"/>
        <v>0</v>
      </c>
      <c r="AZ1129" s="84">
        <f t="shared" si="540"/>
        <v>0</v>
      </c>
      <c r="BA1129" s="84">
        <f t="shared" si="527"/>
        <v>0</v>
      </c>
      <c r="BB1129" s="84">
        <f t="shared" si="528"/>
        <v>0</v>
      </c>
      <c r="BC1129" s="84">
        <f t="shared" si="541"/>
        <v>0</v>
      </c>
      <c r="BD1129" s="84">
        <f t="shared" si="548"/>
        <v>0</v>
      </c>
      <c r="BE1129" s="84">
        <v>0</v>
      </c>
      <c r="BF1129" s="84">
        <f t="shared" si="542"/>
        <v>0</v>
      </c>
      <c r="BG1129" s="84">
        <v>0</v>
      </c>
      <c r="BH1129" s="84">
        <f t="shared" si="529"/>
        <v>0</v>
      </c>
      <c r="BI1129" s="84">
        <f t="shared" si="543"/>
        <v>0</v>
      </c>
      <c r="BJ1129" s="84">
        <f t="shared" si="530"/>
        <v>0</v>
      </c>
      <c r="BK1129" s="84">
        <f t="shared" si="531"/>
        <v>0</v>
      </c>
      <c r="BL1129" s="84">
        <f t="shared" si="544"/>
        <v>0</v>
      </c>
      <c r="BM1129" s="84">
        <f t="shared" si="532"/>
        <v>0</v>
      </c>
      <c r="BN1129" s="84">
        <f t="shared" si="533"/>
        <v>0</v>
      </c>
      <c r="BO1129" s="84">
        <f t="shared" si="545"/>
        <v>0</v>
      </c>
      <c r="BP1129" s="84">
        <f t="shared" si="549"/>
        <v>0</v>
      </c>
      <c r="BQ1129" s="84">
        <v>0</v>
      </c>
      <c r="BR1129" s="84">
        <f t="shared" si="546"/>
        <v>0</v>
      </c>
      <c r="BS1129" s="84">
        <v>0</v>
      </c>
    </row>
    <row r="1130" spans="1:71" s="85" customFormat="1">
      <c r="A1130" s="69">
        <v>1121</v>
      </c>
      <c r="B1130" s="1"/>
      <c r="C1130" s="1"/>
      <c r="D1130" s="2"/>
      <c r="E1130" s="3"/>
      <c r="F1130" s="4"/>
      <c r="G1130" s="2"/>
      <c r="H1130" s="4"/>
      <c r="I1130" s="4"/>
      <c r="J1130" s="4"/>
      <c r="K1130" s="5"/>
      <c r="L1130" s="32"/>
      <c r="M1130" s="4"/>
      <c r="N1130" s="4"/>
      <c r="O1130" s="5"/>
      <c r="P1130" s="32"/>
      <c r="Q1130" s="4"/>
      <c r="R1130" s="4"/>
      <c r="S1130" s="47"/>
      <c r="T1130" s="32"/>
      <c r="U1130" s="4"/>
      <c r="V1130" s="4"/>
      <c r="W1130" s="47"/>
      <c r="X1130" s="86">
        <f>IF(Dane!$E$3=1,AL1130+AX1130+BJ1130,IF(Dane!$E$3=2,AR1130+BD1130+BP1130,AT1130+BF1130+BR1130))</f>
        <v>0</v>
      </c>
      <c r="Y1130" s="87">
        <f>IF(Dane!$E$3=1,AM1130+AY1130+BK1130,IF(Dane!$E$3=2,AS1130+BE1130+BQ1130,AU1130+BG1130+BS1130))</f>
        <v>0</v>
      </c>
      <c r="Z1130" s="87">
        <f>IF(((H1130*Dane!$C$9)-X1130)&lt;0,0,(H1130*Dane!$C$9)-X1130)</f>
        <v>0</v>
      </c>
      <c r="AA1130" s="88">
        <f>IFERROR(IF(((I1130*Dane!$C$9)-Y1130)&lt;0,0,(I1130*Dane!$C$9)-Y1130),0)</f>
        <v>0</v>
      </c>
      <c r="AB1130" s="74"/>
      <c r="AC1130" s="83">
        <f>IF(Dane!$E$3=1,AL1130,IF(Dane!$E$3=2,AR1130,AT1130))</f>
        <v>0</v>
      </c>
      <c r="AD1130" s="83">
        <f>IF(Dane!$E$3=1,AM1130,IF(Dane!$E$3=2,AS1130,AU1130))</f>
        <v>0</v>
      </c>
      <c r="AE1130" s="83">
        <f>IF(Dane!$E$3=1,AX1130,IF(Dane!$E$3=2,BD1130,BF1130))</f>
        <v>0</v>
      </c>
      <c r="AF1130" s="83">
        <f>IF(Dane!$E$3=1,AY1130,IF(Dane!$E$3=2,BE1130,BG1130))</f>
        <v>0</v>
      </c>
      <c r="AG1130" s="83">
        <f>IF(Dane!$E$3=1,BJ1130,IF(Dane!$E$3=2,BP1130,BR1130))</f>
        <v>0</v>
      </c>
      <c r="AH1130" s="83">
        <f>IF(Dane!$E$3=1,BK1130,IF(Dane!$E$3=2,BQ1130,BS1130))</f>
        <v>0</v>
      </c>
      <c r="AI1130" s="84">
        <f t="shared" si="534"/>
        <v>0</v>
      </c>
      <c r="AJ1130" s="84">
        <f t="shared" si="535"/>
        <v>0</v>
      </c>
      <c r="AK1130" s="84"/>
      <c r="AL1130" s="84">
        <f t="shared" si="521"/>
        <v>0</v>
      </c>
      <c r="AM1130" s="84">
        <f t="shared" si="536"/>
        <v>0</v>
      </c>
      <c r="AN1130" s="84">
        <f t="shared" si="537"/>
        <v>0</v>
      </c>
      <c r="AO1130" s="84">
        <f t="shared" si="522"/>
        <v>0</v>
      </c>
      <c r="AP1130" s="84">
        <f t="shared" si="523"/>
        <v>0</v>
      </c>
      <c r="AQ1130" s="84">
        <f t="shared" si="538"/>
        <v>0</v>
      </c>
      <c r="AR1130" s="84">
        <f t="shared" si="547"/>
        <v>0</v>
      </c>
      <c r="AS1130" s="84">
        <v>0</v>
      </c>
      <c r="AT1130" s="84">
        <f t="shared" si="550"/>
        <v>0</v>
      </c>
      <c r="AU1130" s="84">
        <v>0</v>
      </c>
      <c r="AV1130" s="84">
        <f t="shared" si="524"/>
        <v>0</v>
      </c>
      <c r="AW1130" s="84">
        <f t="shared" si="539"/>
        <v>0</v>
      </c>
      <c r="AX1130" s="84">
        <f t="shared" si="525"/>
        <v>0</v>
      </c>
      <c r="AY1130" s="84">
        <f t="shared" si="526"/>
        <v>0</v>
      </c>
      <c r="AZ1130" s="84">
        <f t="shared" si="540"/>
        <v>0</v>
      </c>
      <c r="BA1130" s="84">
        <f t="shared" si="527"/>
        <v>0</v>
      </c>
      <c r="BB1130" s="84">
        <f t="shared" si="528"/>
        <v>0</v>
      </c>
      <c r="BC1130" s="84">
        <f t="shared" si="541"/>
        <v>0</v>
      </c>
      <c r="BD1130" s="84">
        <f t="shared" si="548"/>
        <v>0</v>
      </c>
      <c r="BE1130" s="84">
        <v>0</v>
      </c>
      <c r="BF1130" s="84">
        <f t="shared" si="542"/>
        <v>0</v>
      </c>
      <c r="BG1130" s="84">
        <v>0</v>
      </c>
      <c r="BH1130" s="84">
        <f t="shared" si="529"/>
        <v>0</v>
      </c>
      <c r="BI1130" s="84">
        <f t="shared" si="543"/>
        <v>0</v>
      </c>
      <c r="BJ1130" s="84">
        <f t="shared" si="530"/>
        <v>0</v>
      </c>
      <c r="BK1130" s="84">
        <f t="shared" si="531"/>
        <v>0</v>
      </c>
      <c r="BL1130" s="84">
        <f t="shared" si="544"/>
        <v>0</v>
      </c>
      <c r="BM1130" s="84">
        <f t="shared" si="532"/>
        <v>0</v>
      </c>
      <c r="BN1130" s="84">
        <f t="shared" si="533"/>
        <v>0</v>
      </c>
      <c r="BO1130" s="84">
        <f t="shared" si="545"/>
        <v>0</v>
      </c>
      <c r="BP1130" s="84">
        <f t="shared" si="549"/>
        <v>0</v>
      </c>
      <c r="BQ1130" s="84">
        <v>0</v>
      </c>
      <c r="BR1130" s="84">
        <f t="shared" si="546"/>
        <v>0</v>
      </c>
      <c r="BS1130" s="84">
        <v>0</v>
      </c>
    </row>
    <row r="1131" spans="1:71" s="85" customFormat="1">
      <c r="A1131" s="69">
        <v>1122</v>
      </c>
      <c r="B1131" s="1"/>
      <c r="C1131" s="1"/>
      <c r="D1131" s="2"/>
      <c r="E1131" s="3"/>
      <c r="F1131" s="4"/>
      <c r="G1131" s="2"/>
      <c r="H1131" s="4"/>
      <c r="I1131" s="4"/>
      <c r="J1131" s="4"/>
      <c r="K1131" s="5"/>
      <c r="L1131" s="32"/>
      <c r="M1131" s="4"/>
      <c r="N1131" s="4"/>
      <c r="O1131" s="5"/>
      <c r="P1131" s="32"/>
      <c r="Q1131" s="4"/>
      <c r="R1131" s="4"/>
      <c r="S1131" s="47"/>
      <c r="T1131" s="32"/>
      <c r="U1131" s="4"/>
      <c r="V1131" s="4"/>
      <c r="W1131" s="47"/>
      <c r="X1131" s="86">
        <f>IF(Dane!$E$3=1,AL1131+AX1131+BJ1131,IF(Dane!$E$3=2,AR1131+BD1131+BP1131,AT1131+BF1131+BR1131))</f>
        <v>0</v>
      </c>
      <c r="Y1131" s="87">
        <f>IF(Dane!$E$3=1,AM1131+AY1131+BK1131,IF(Dane!$E$3=2,AS1131+BE1131+BQ1131,AU1131+BG1131+BS1131))</f>
        <v>0</v>
      </c>
      <c r="Z1131" s="87">
        <f>IF(((H1131*Dane!$C$9)-X1131)&lt;0,0,(H1131*Dane!$C$9)-X1131)</f>
        <v>0</v>
      </c>
      <c r="AA1131" s="88">
        <f>IFERROR(IF(((I1131*Dane!$C$9)-Y1131)&lt;0,0,(I1131*Dane!$C$9)-Y1131),0)</f>
        <v>0</v>
      </c>
      <c r="AB1131" s="74"/>
      <c r="AC1131" s="83">
        <f>IF(Dane!$E$3=1,AL1131,IF(Dane!$E$3=2,AR1131,AT1131))</f>
        <v>0</v>
      </c>
      <c r="AD1131" s="83">
        <f>IF(Dane!$E$3=1,AM1131,IF(Dane!$E$3=2,AS1131,AU1131))</f>
        <v>0</v>
      </c>
      <c r="AE1131" s="83">
        <f>IF(Dane!$E$3=1,AX1131,IF(Dane!$E$3=2,BD1131,BF1131))</f>
        <v>0</v>
      </c>
      <c r="AF1131" s="83">
        <f>IF(Dane!$E$3=1,AY1131,IF(Dane!$E$3=2,BE1131,BG1131))</f>
        <v>0</v>
      </c>
      <c r="AG1131" s="83">
        <f>IF(Dane!$E$3=1,BJ1131,IF(Dane!$E$3=2,BP1131,BR1131))</f>
        <v>0</v>
      </c>
      <c r="AH1131" s="83">
        <f>IF(Dane!$E$3=1,BK1131,IF(Dane!$E$3=2,BQ1131,BS1131))</f>
        <v>0</v>
      </c>
      <c r="AI1131" s="84">
        <f t="shared" si="534"/>
        <v>0</v>
      </c>
      <c r="AJ1131" s="84">
        <f t="shared" si="535"/>
        <v>0</v>
      </c>
      <c r="AK1131" s="84"/>
      <c r="AL1131" s="84">
        <f t="shared" si="521"/>
        <v>0</v>
      </c>
      <c r="AM1131" s="84">
        <f t="shared" si="536"/>
        <v>0</v>
      </c>
      <c r="AN1131" s="84">
        <f t="shared" si="537"/>
        <v>0</v>
      </c>
      <c r="AO1131" s="84">
        <f t="shared" si="522"/>
        <v>0</v>
      </c>
      <c r="AP1131" s="84">
        <f t="shared" si="523"/>
        <v>0</v>
      </c>
      <c r="AQ1131" s="84">
        <f t="shared" si="538"/>
        <v>0</v>
      </c>
      <c r="AR1131" s="84">
        <f t="shared" si="547"/>
        <v>0</v>
      </c>
      <c r="AS1131" s="84">
        <v>0</v>
      </c>
      <c r="AT1131" s="84">
        <f t="shared" si="550"/>
        <v>0</v>
      </c>
      <c r="AU1131" s="84">
        <v>0</v>
      </c>
      <c r="AV1131" s="84">
        <f t="shared" si="524"/>
        <v>0</v>
      </c>
      <c r="AW1131" s="84">
        <f t="shared" si="539"/>
        <v>0</v>
      </c>
      <c r="AX1131" s="84">
        <f t="shared" si="525"/>
        <v>0</v>
      </c>
      <c r="AY1131" s="84">
        <f t="shared" si="526"/>
        <v>0</v>
      </c>
      <c r="AZ1131" s="84">
        <f t="shared" si="540"/>
        <v>0</v>
      </c>
      <c r="BA1131" s="84">
        <f t="shared" si="527"/>
        <v>0</v>
      </c>
      <c r="BB1131" s="84">
        <f t="shared" si="528"/>
        <v>0</v>
      </c>
      <c r="BC1131" s="84">
        <f t="shared" si="541"/>
        <v>0</v>
      </c>
      <c r="BD1131" s="84">
        <f t="shared" si="548"/>
        <v>0</v>
      </c>
      <c r="BE1131" s="84">
        <v>0</v>
      </c>
      <c r="BF1131" s="84">
        <f t="shared" si="542"/>
        <v>0</v>
      </c>
      <c r="BG1131" s="84">
        <v>0</v>
      </c>
      <c r="BH1131" s="84">
        <f t="shared" si="529"/>
        <v>0</v>
      </c>
      <c r="BI1131" s="84">
        <f t="shared" si="543"/>
        <v>0</v>
      </c>
      <c r="BJ1131" s="84">
        <f t="shared" si="530"/>
        <v>0</v>
      </c>
      <c r="BK1131" s="84">
        <f t="shared" si="531"/>
        <v>0</v>
      </c>
      <c r="BL1131" s="84">
        <f t="shared" si="544"/>
        <v>0</v>
      </c>
      <c r="BM1131" s="84">
        <f t="shared" si="532"/>
        <v>0</v>
      </c>
      <c r="BN1131" s="84">
        <f t="shared" si="533"/>
        <v>0</v>
      </c>
      <c r="BO1131" s="84">
        <f t="shared" si="545"/>
        <v>0</v>
      </c>
      <c r="BP1131" s="84">
        <f t="shared" si="549"/>
        <v>0</v>
      </c>
      <c r="BQ1131" s="84">
        <v>0</v>
      </c>
      <c r="BR1131" s="84">
        <f t="shared" si="546"/>
        <v>0</v>
      </c>
      <c r="BS1131" s="84">
        <v>0</v>
      </c>
    </row>
    <row r="1132" spans="1:71" s="85" customFormat="1">
      <c r="A1132" s="69">
        <v>1123</v>
      </c>
      <c r="B1132" s="1"/>
      <c r="C1132" s="1"/>
      <c r="D1132" s="2"/>
      <c r="E1132" s="3"/>
      <c r="F1132" s="4"/>
      <c r="G1132" s="2"/>
      <c r="H1132" s="4"/>
      <c r="I1132" s="4"/>
      <c r="J1132" s="4"/>
      <c r="K1132" s="5"/>
      <c r="L1132" s="32"/>
      <c r="M1132" s="4"/>
      <c r="N1132" s="4"/>
      <c r="O1132" s="5"/>
      <c r="P1132" s="32"/>
      <c r="Q1132" s="4"/>
      <c r="R1132" s="4"/>
      <c r="S1132" s="47"/>
      <c r="T1132" s="32"/>
      <c r="U1132" s="4"/>
      <c r="V1132" s="4"/>
      <c r="W1132" s="47"/>
      <c r="X1132" s="86">
        <f>IF(Dane!$E$3=1,AL1132+AX1132+BJ1132,IF(Dane!$E$3=2,AR1132+BD1132+BP1132,AT1132+BF1132+BR1132))</f>
        <v>0</v>
      </c>
      <c r="Y1132" s="87">
        <f>IF(Dane!$E$3=1,AM1132+AY1132+BK1132,IF(Dane!$E$3=2,AS1132+BE1132+BQ1132,AU1132+BG1132+BS1132))</f>
        <v>0</v>
      </c>
      <c r="Z1132" s="87">
        <f>IF(((H1132*Dane!$C$9)-X1132)&lt;0,0,(H1132*Dane!$C$9)-X1132)</f>
        <v>0</v>
      </c>
      <c r="AA1132" s="88">
        <f>IFERROR(IF(((I1132*Dane!$C$9)-Y1132)&lt;0,0,(I1132*Dane!$C$9)-Y1132),0)</f>
        <v>0</v>
      </c>
      <c r="AB1132" s="74"/>
      <c r="AC1132" s="83">
        <f>IF(Dane!$E$3=1,AL1132,IF(Dane!$E$3=2,AR1132,AT1132))</f>
        <v>0</v>
      </c>
      <c r="AD1132" s="83">
        <f>IF(Dane!$E$3=1,AM1132,IF(Dane!$E$3=2,AS1132,AU1132))</f>
        <v>0</v>
      </c>
      <c r="AE1132" s="83">
        <f>IF(Dane!$E$3=1,AX1132,IF(Dane!$E$3=2,BD1132,BF1132))</f>
        <v>0</v>
      </c>
      <c r="AF1132" s="83">
        <f>IF(Dane!$E$3=1,AY1132,IF(Dane!$E$3=2,BE1132,BG1132))</f>
        <v>0</v>
      </c>
      <c r="AG1132" s="83">
        <f>IF(Dane!$E$3=1,BJ1132,IF(Dane!$E$3=2,BP1132,BR1132))</f>
        <v>0</v>
      </c>
      <c r="AH1132" s="83">
        <f>IF(Dane!$E$3=1,BK1132,IF(Dane!$E$3=2,BQ1132,BS1132))</f>
        <v>0</v>
      </c>
      <c r="AI1132" s="84">
        <f t="shared" si="534"/>
        <v>0</v>
      </c>
      <c r="AJ1132" s="84">
        <f t="shared" si="535"/>
        <v>0</v>
      </c>
      <c r="AK1132" s="84"/>
      <c r="AL1132" s="84">
        <f t="shared" si="521"/>
        <v>0</v>
      </c>
      <c r="AM1132" s="84">
        <f t="shared" si="536"/>
        <v>0</v>
      </c>
      <c r="AN1132" s="84">
        <f t="shared" si="537"/>
        <v>0</v>
      </c>
      <c r="AO1132" s="84">
        <f t="shared" si="522"/>
        <v>0</v>
      </c>
      <c r="AP1132" s="84">
        <f t="shared" si="523"/>
        <v>0</v>
      </c>
      <c r="AQ1132" s="84">
        <f t="shared" si="538"/>
        <v>0</v>
      </c>
      <c r="AR1132" s="84">
        <f t="shared" si="547"/>
        <v>0</v>
      </c>
      <c r="AS1132" s="84">
        <v>0</v>
      </c>
      <c r="AT1132" s="84">
        <f t="shared" si="550"/>
        <v>0</v>
      </c>
      <c r="AU1132" s="84">
        <v>0</v>
      </c>
      <c r="AV1132" s="84">
        <f t="shared" si="524"/>
        <v>0</v>
      </c>
      <c r="AW1132" s="84">
        <f t="shared" si="539"/>
        <v>0</v>
      </c>
      <c r="AX1132" s="84">
        <f t="shared" si="525"/>
        <v>0</v>
      </c>
      <c r="AY1132" s="84">
        <f t="shared" si="526"/>
        <v>0</v>
      </c>
      <c r="AZ1132" s="84">
        <f t="shared" si="540"/>
        <v>0</v>
      </c>
      <c r="BA1132" s="84">
        <f t="shared" si="527"/>
        <v>0</v>
      </c>
      <c r="BB1132" s="84">
        <f t="shared" si="528"/>
        <v>0</v>
      </c>
      <c r="BC1132" s="84">
        <f t="shared" si="541"/>
        <v>0</v>
      </c>
      <c r="BD1132" s="84">
        <f t="shared" si="548"/>
        <v>0</v>
      </c>
      <c r="BE1132" s="84">
        <v>0</v>
      </c>
      <c r="BF1132" s="84">
        <f t="shared" si="542"/>
        <v>0</v>
      </c>
      <c r="BG1132" s="84">
        <v>0</v>
      </c>
      <c r="BH1132" s="84">
        <f t="shared" si="529"/>
        <v>0</v>
      </c>
      <c r="BI1132" s="84">
        <f t="shared" si="543"/>
        <v>0</v>
      </c>
      <c r="BJ1132" s="84">
        <f t="shared" si="530"/>
        <v>0</v>
      </c>
      <c r="BK1132" s="84">
        <f t="shared" si="531"/>
        <v>0</v>
      </c>
      <c r="BL1132" s="84">
        <f t="shared" si="544"/>
        <v>0</v>
      </c>
      <c r="BM1132" s="84">
        <f t="shared" si="532"/>
        <v>0</v>
      </c>
      <c r="BN1132" s="84">
        <f t="shared" si="533"/>
        <v>0</v>
      </c>
      <c r="BO1132" s="84">
        <f t="shared" si="545"/>
        <v>0</v>
      </c>
      <c r="BP1132" s="84">
        <f t="shared" si="549"/>
        <v>0</v>
      </c>
      <c r="BQ1132" s="84">
        <v>0</v>
      </c>
      <c r="BR1132" s="84">
        <f t="shared" si="546"/>
        <v>0</v>
      </c>
      <c r="BS1132" s="84">
        <v>0</v>
      </c>
    </row>
    <row r="1133" spans="1:71" s="85" customFormat="1">
      <c r="A1133" s="69">
        <v>1124</v>
      </c>
      <c r="B1133" s="1"/>
      <c r="C1133" s="1"/>
      <c r="D1133" s="2"/>
      <c r="E1133" s="3"/>
      <c r="F1133" s="4"/>
      <c r="G1133" s="2"/>
      <c r="H1133" s="4"/>
      <c r="I1133" s="4"/>
      <c r="J1133" s="4"/>
      <c r="K1133" s="5"/>
      <c r="L1133" s="32"/>
      <c r="M1133" s="4"/>
      <c r="N1133" s="4"/>
      <c r="O1133" s="5"/>
      <c r="P1133" s="32"/>
      <c r="Q1133" s="4"/>
      <c r="R1133" s="4"/>
      <c r="S1133" s="47"/>
      <c r="T1133" s="32"/>
      <c r="U1133" s="4"/>
      <c r="V1133" s="4"/>
      <c r="W1133" s="47"/>
      <c r="X1133" s="86">
        <f>IF(Dane!$E$3=1,AL1133+AX1133+BJ1133,IF(Dane!$E$3=2,AR1133+BD1133+BP1133,AT1133+BF1133+BR1133))</f>
        <v>0</v>
      </c>
      <c r="Y1133" s="87">
        <f>IF(Dane!$E$3=1,AM1133+AY1133+BK1133,IF(Dane!$E$3=2,AS1133+BE1133+BQ1133,AU1133+BG1133+BS1133))</f>
        <v>0</v>
      </c>
      <c r="Z1133" s="87">
        <f>IF(((H1133*Dane!$C$9)-X1133)&lt;0,0,(H1133*Dane!$C$9)-X1133)</f>
        <v>0</v>
      </c>
      <c r="AA1133" s="88">
        <f>IFERROR(IF(((I1133*Dane!$C$9)-Y1133)&lt;0,0,(I1133*Dane!$C$9)-Y1133),0)</f>
        <v>0</v>
      </c>
      <c r="AB1133" s="74"/>
      <c r="AC1133" s="83">
        <f>IF(Dane!$E$3=1,AL1133,IF(Dane!$E$3=2,AR1133,AT1133))</f>
        <v>0</v>
      </c>
      <c r="AD1133" s="83">
        <f>IF(Dane!$E$3=1,AM1133,IF(Dane!$E$3=2,AS1133,AU1133))</f>
        <v>0</v>
      </c>
      <c r="AE1133" s="83">
        <f>IF(Dane!$E$3=1,AX1133,IF(Dane!$E$3=2,BD1133,BF1133))</f>
        <v>0</v>
      </c>
      <c r="AF1133" s="83">
        <f>IF(Dane!$E$3=1,AY1133,IF(Dane!$E$3=2,BE1133,BG1133))</f>
        <v>0</v>
      </c>
      <c r="AG1133" s="83">
        <f>IF(Dane!$E$3=1,BJ1133,IF(Dane!$E$3=2,BP1133,BR1133))</f>
        <v>0</v>
      </c>
      <c r="AH1133" s="83">
        <f>IF(Dane!$E$3=1,BK1133,IF(Dane!$E$3=2,BQ1133,BS1133))</f>
        <v>0</v>
      </c>
      <c r="AI1133" s="84">
        <f t="shared" si="534"/>
        <v>0</v>
      </c>
      <c r="AJ1133" s="84">
        <f t="shared" si="535"/>
        <v>0</v>
      </c>
      <c r="AK1133" s="84"/>
      <c r="AL1133" s="84">
        <f t="shared" si="521"/>
        <v>0</v>
      </c>
      <c r="AM1133" s="84">
        <f t="shared" si="536"/>
        <v>0</v>
      </c>
      <c r="AN1133" s="84">
        <f t="shared" si="537"/>
        <v>0</v>
      </c>
      <c r="AO1133" s="84">
        <f t="shared" si="522"/>
        <v>0</v>
      </c>
      <c r="AP1133" s="84">
        <f t="shared" si="523"/>
        <v>0</v>
      </c>
      <c r="AQ1133" s="84">
        <f t="shared" si="538"/>
        <v>0</v>
      </c>
      <c r="AR1133" s="84">
        <f t="shared" si="547"/>
        <v>0</v>
      </c>
      <c r="AS1133" s="84">
        <v>0</v>
      </c>
      <c r="AT1133" s="84">
        <f t="shared" si="550"/>
        <v>0</v>
      </c>
      <c r="AU1133" s="84">
        <v>0</v>
      </c>
      <c r="AV1133" s="84">
        <f t="shared" si="524"/>
        <v>0</v>
      </c>
      <c r="AW1133" s="84">
        <f t="shared" si="539"/>
        <v>0</v>
      </c>
      <c r="AX1133" s="84">
        <f t="shared" si="525"/>
        <v>0</v>
      </c>
      <c r="AY1133" s="84">
        <f t="shared" si="526"/>
        <v>0</v>
      </c>
      <c r="AZ1133" s="84">
        <f t="shared" si="540"/>
        <v>0</v>
      </c>
      <c r="BA1133" s="84">
        <f t="shared" si="527"/>
        <v>0</v>
      </c>
      <c r="BB1133" s="84">
        <f t="shared" si="528"/>
        <v>0</v>
      </c>
      <c r="BC1133" s="84">
        <f t="shared" si="541"/>
        <v>0</v>
      </c>
      <c r="BD1133" s="84">
        <f t="shared" si="548"/>
        <v>0</v>
      </c>
      <c r="BE1133" s="84">
        <v>0</v>
      </c>
      <c r="BF1133" s="84">
        <f t="shared" si="542"/>
        <v>0</v>
      </c>
      <c r="BG1133" s="84">
        <v>0</v>
      </c>
      <c r="BH1133" s="84">
        <f t="shared" si="529"/>
        <v>0</v>
      </c>
      <c r="BI1133" s="84">
        <f t="shared" si="543"/>
        <v>0</v>
      </c>
      <c r="BJ1133" s="84">
        <f t="shared" si="530"/>
        <v>0</v>
      </c>
      <c r="BK1133" s="84">
        <f t="shared" si="531"/>
        <v>0</v>
      </c>
      <c r="BL1133" s="84">
        <f t="shared" si="544"/>
        <v>0</v>
      </c>
      <c r="BM1133" s="84">
        <f t="shared" si="532"/>
        <v>0</v>
      </c>
      <c r="BN1133" s="84">
        <f t="shared" si="533"/>
        <v>0</v>
      </c>
      <c r="BO1133" s="84">
        <f t="shared" si="545"/>
        <v>0</v>
      </c>
      <c r="BP1133" s="84">
        <f t="shared" si="549"/>
        <v>0</v>
      </c>
      <c r="BQ1133" s="84">
        <v>0</v>
      </c>
      <c r="BR1133" s="84">
        <f t="shared" si="546"/>
        <v>0</v>
      </c>
      <c r="BS1133" s="84">
        <v>0</v>
      </c>
    </row>
    <row r="1134" spans="1:71" s="85" customFormat="1">
      <c r="A1134" s="69">
        <v>1125</v>
      </c>
      <c r="B1134" s="1"/>
      <c r="C1134" s="1"/>
      <c r="D1134" s="2"/>
      <c r="E1134" s="3"/>
      <c r="F1134" s="4"/>
      <c r="G1134" s="2"/>
      <c r="H1134" s="4"/>
      <c r="I1134" s="4"/>
      <c r="J1134" s="4"/>
      <c r="K1134" s="5"/>
      <c r="L1134" s="32"/>
      <c r="M1134" s="4"/>
      <c r="N1134" s="4"/>
      <c r="O1134" s="5"/>
      <c r="P1134" s="32"/>
      <c r="Q1134" s="4"/>
      <c r="R1134" s="4"/>
      <c r="S1134" s="47"/>
      <c r="T1134" s="32"/>
      <c r="U1134" s="4"/>
      <c r="V1134" s="4"/>
      <c r="W1134" s="47"/>
      <c r="X1134" s="86">
        <f>IF(Dane!$E$3=1,AL1134+AX1134+BJ1134,IF(Dane!$E$3=2,AR1134+BD1134+BP1134,AT1134+BF1134+BR1134))</f>
        <v>0</v>
      </c>
      <c r="Y1134" s="87">
        <f>IF(Dane!$E$3=1,AM1134+AY1134+BK1134,IF(Dane!$E$3=2,AS1134+BE1134+BQ1134,AU1134+BG1134+BS1134))</f>
        <v>0</v>
      </c>
      <c r="Z1134" s="87">
        <f>IF(((H1134*Dane!$C$9)-X1134)&lt;0,0,(H1134*Dane!$C$9)-X1134)</f>
        <v>0</v>
      </c>
      <c r="AA1134" s="88">
        <f>IFERROR(IF(((I1134*Dane!$C$9)-Y1134)&lt;0,0,(I1134*Dane!$C$9)-Y1134),0)</f>
        <v>0</v>
      </c>
      <c r="AB1134" s="74"/>
      <c r="AC1134" s="83">
        <f>IF(Dane!$E$3=1,AL1134,IF(Dane!$E$3=2,AR1134,AT1134))</f>
        <v>0</v>
      </c>
      <c r="AD1134" s="83">
        <f>IF(Dane!$E$3=1,AM1134,IF(Dane!$E$3=2,AS1134,AU1134))</f>
        <v>0</v>
      </c>
      <c r="AE1134" s="83">
        <f>IF(Dane!$E$3=1,AX1134,IF(Dane!$E$3=2,BD1134,BF1134))</f>
        <v>0</v>
      </c>
      <c r="AF1134" s="83">
        <f>IF(Dane!$E$3=1,AY1134,IF(Dane!$E$3=2,BE1134,BG1134))</f>
        <v>0</v>
      </c>
      <c r="AG1134" s="83">
        <f>IF(Dane!$E$3=1,BJ1134,IF(Dane!$E$3=2,BP1134,BR1134))</f>
        <v>0</v>
      </c>
      <c r="AH1134" s="83">
        <f>IF(Dane!$E$3=1,BK1134,IF(Dane!$E$3=2,BQ1134,BS1134))</f>
        <v>0</v>
      </c>
      <c r="AI1134" s="84">
        <f t="shared" si="534"/>
        <v>0</v>
      </c>
      <c r="AJ1134" s="84">
        <f t="shared" si="535"/>
        <v>0</v>
      </c>
      <c r="AK1134" s="84"/>
      <c r="AL1134" s="84">
        <f t="shared" si="521"/>
        <v>0</v>
      </c>
      <c r="AM1134" s="84">
        <f t="shared" si="536"/>
        <v>0</v>
      </c>
      <c r="AN1134" s="84">
        <f t="shared" si="537"/>
        <v>0</v>
      </c>
      <c r="AO1134" s="84">
        <f t="shared" si="522"/>
        <v>0</v>
      </c>
      <c r="AP1134" s="84">
        <f t="shared" si="523"/>
        <v>0</v>
      </c>
      <c r="AQ1134" s="84">
        <f t="shared" si="538"/>
        <v>0</v>
      </c>
      <c r="AR1134" s="84">
        <f t="shared" si="547"/>
        <v>0</v>
      </c>
      <c r="AS1134" s="84">
        <v>0</v>
      </c>
      <c r="AT1134" s="84">
        <f t="shared" si="550"/>
        <v>0</v>
      </c>
      <c r="AU1134" s="84">
        <v>0</v>
      </c>
      <c r="AV1134" s="84">
        <f t="shared" si="524"/>
        <v>0</v>
      </c>
      <c r="AW1134" s="84">
        <f t="shared" si="539"/>
        <v>0</v>
      </c>
      <c r="AX1134" s="84">
        <f t="shared" si="525"/>
        <v>0</v>
      </c>
      <c r="AY1134" s="84">
        <f t="shared" si="526"/>
        <v>0</v>
      </c>
      <c r="AZ1134" s="84">
        <f t="shared" si="540"/>
        <v>0</v>
      </c>
      <c r="BA1134" s="84">
        <f t="shared" si="527"/>
        <v>0</v>
      </c>
      <c r="BB1134" s="84">
        <f t="shared" si="528"/>
        <v>0</v>
      </c>
      <c r="BC1134" s="84">
        <f t="shared" si="541"/>
        <v>0</v>
      </c>
      <c r="BD1134" s="84">
        <f t="shared" si="548"/>
        <v>0</v>
      </c>
      <c r="BE1134" s="84">
        <v>0</v>
      </c>
      <c r="BF1134" s="84">
        <f t="shared" si="542"/>
        <v>0</v>
      </c>
      <c r="BG1134" s="84">
        <v>0</v>
      </c>
      <c r="BH1134" s="84">
        <f t="shared" si="529"/>
        <v>0</v>
      </c>
      <c r="BI1134" s="84">
        <f t="shared" si="543"/>
        <v>0</v>
      </c>
      <c r="BJ1134" s="84">
        <f t="shared" si="530"/>
        <v>0</v>
      </c>
      <c r="BK1134" s="84">
        <f t="shared" si="531"/>
        <v>0</v>
      </c>
      <c r="BL1134" s="84">
        <f t="shared" si="544"/>
        <v>0</v>
      </c>
      <c r="BM1134" s="84">
        <f t="shared" si="532"/>
        <v>0</v>
      </c>
      <c r="BN1134" s="84">
        <f t="shared" si="533"/>
        <v>0</v>
      </c>
      <c r="BO1134" s="84">
        <f t="shared" si="545"/>
        <v>0</v>
      </c>
      <c r="BP1134" s="84">
        <f t="shared" si="549"/>
        <v>0</v>
      </c>
      <c r="BQ1134" s="84">
        <v>0</v>
      </c>
      <c r="BR1134" s="84">
        <f t="shared" si="546"/>
        <v>0</v>
      </c>
      <c r="BS1134" s="84">
        <v>0</v>
      </c>
    </row>
    <row r="1135" spans="1:71" s="85" customFormat="1">
      <c r="A1135" s="69">
        <v>1126</v>
      </c>
      <c r="B1135" s="1"/>
      <c r="C1135" s="1"/>
      <c r="D1135" s="2"/>
      <c r="E1135" s="3"/>
      <c r="F1135" s="4"/>
      <c r="G1135" s="2"/>
      <c r="H1135" s="4"/>
      <c r="I1135" s="4"/>
      <c r="J1135" s="4"/>
      <c r="K1135" s="5"/>
      <c r="L1135" s="32"/>
      <c r="M1135" s="4"/>
      <c r="N1135" s="4"/>
      <c r="O1135" s="5"/>
      <c r="P1135" s="32"/>
      <c r="Q1135" s="4"/>
      <c r="R1135" s="4"/>
      <c r="S1135" s="47"/>
      <c r="T1135" s="32"/>
      <c r="U1135" s="4"/>
      <c r="V1135" s="4"/>
      <c r="W1135" s="47"/>
      <c r="X1135" s="86">
        <f>IF(Dane!$E$3=1,AL1135+AX1135+BJ1135,IF(Dane!$E$3=2,AR1135+BD1135+BP1135,AT1135+BF1135+BR1135))</f>
        <v>0</v>
      </c>
      <c r="Y1135" s="87">
        <f>IF(Dane!$E$3=1,AM1135+AY1135+BK1135,IF(Dane!$E$3=2,AS1135+BE1135+BQ1135,AU1135+BG1135+BS1135))</f>
        <v>0</v>
      </c>
      <c r="Z1135" s="87">
        <f>IF(((H1135*Dane!$C$9)-X1135)&lt;0,0,(H1135*Dane!$C$9)-X1135)</f>
        <v>0</v>
      </c>
      <c r="AA1135" s="88">
        <f>IFERROR(IF(((I1135*Dane!$C$9)-Y1135)&lt;0,0,(I1135*Dane!$C$9)-Y1135),0)</f>
        <v>0</v>
      </c>
      <c r="AB1135" s="74"/>
      <c r="AC1135" s="83">
        <f>IF(Dane!$E$3=1,AL1135,IF(Dane!$E$3=2,AR1135,AT1135))</f>
        <v>0</v>
      </c>
      <c r="AD1135" s="83">
        <f>IF(Dane!$E$3=1,AM1135,IF(Dane!$E$3=2,AS1135,AU1135))</f>
        <v>0</v>
      </c>
      <c r="AE1135" s="83">
        <f>IF(Dane!$E$3=1,AX1135,IF(Dane!$E$3=2,BD1135,BF1135))</f>
        <v>0</v>
      </c>
      <c r="AF1135" s="83">
        <f>IF(Dane!$E$3=1,AY1135,IF(Dane!$E$3=2,BE1135,BG1135))</f>
        <v>0</v>
      </c>
      <c r="AG1135" s="83">
        <f>IF(Dane!$E$3=1,BJ1135,IF(Dane!$E$3=2,BP1135,BR1135))</f>
        <v>0</v>
      </c>
      <c r="AH1135" s="83">
        <f>IF(Dane!$E$3=1,BK1135,IF(Dane!$E$3=2,BQ1135,BS1135))</f>
        <v>0</v>
      </c>
      <c r="AI1135" s="84">
        <f t="shared" si="534"/>
        <v>0</v>
      </c>
      <c r="AJ1135" s="84">
        <f t="shared" si="535"/>
        <v>0</v>
      </c>
      <c r="AK1135" s="84"/>
      <c r="AL1135" s="84">
        <f t="shared" si="521"/>
        <v>0</v>
      </c>
      <c r="AM1135" s="84">
        <f t="shared" si="536"/>
        <v>0</v>
      </c>
      <c r="AN1135" s="84">
        <f t="shared" si="537"/>
        <v>0</v>
      </c>
      <c r="AO1135" s="84">
        <f t="shared" si="522"/>
        <v>0</v>
      </c>
      <c r="AP1135" s="84">
        <f t="shared" si="523"/>
        <v>0</v>
      </c>
      <c r="AQ1135" s="84">
        <f t="shared" si="538"/>
        <v>0</v>
      </c>
      <c r="AR1135" s="84">
        <f t="shared" si="547"/>
        <v>0</v>
      </c>
      <c r="AS1135" s="84">
        <v>0</v>
      </c>
      <c r="AT1135" s="84">
        <f t="shared" si="550"/>
        <v>0</v>
      </c>
      <c r="AU1135" s="84">
        <v>0</v>
      </c>
      <c r="AV1135" s="84">
        <f t="shared" si="524"/>
        <v>0</v>
      </c>
      <c r="AW1135" s="84">
        <f t="shared" si="539"/>
        <v>0</v>
      </c>
      <c r="AX1135" s="84">
        <f t="shared" si="525"/>
        <v>0</v>
      </c>
      <c r="AY1135" s="84">
        <f t="shared" si="526"/>
        <v>0</v>
      </c>
      <c r="AZ1135" s="84">
        <f t="shared" si="540"/>
        <v>0</v>
      </c>
      <c r="BA1135" s="84">
        <f t="shared" si="527"/>
        <v>0</v>
      </c>
      <c r="BB1135" s="84">
        <f t="shared" si="528"/>
        <v>0</v>
      </c>
      <c r="BC1135" s="84">
        <f t="shared" si="541"/>
        <v>0</v>
      </c>
      <c r="BD1135" s="84">
        <f t="shared" si="548"/>
        <v>0</v>
      </c>
      <c r="BE1135" s="84">
        <v>0</v>
      </c>
      <c r="BF1135" s="84">
        <f t="shared" si="542"/>
        <v>0</v>
      </c>
      <c r="BG1135" s="84">
        <v>0</v>
      </c>
      <c r="BH1135" s="84">
        <f t="shared" si="529"/>
        <v>0</v>
      </c>
      <c r="BI1135" s="84">
        <f t="shared" si="543"/>
        <v>0</v>
      </c>
      <c r="BJ1135" s="84">
        <f t="shared" si="530"/>
        <v>0</v>
      </c>
      <c r="BK1135" s="84">
        <f t="shared" si="531"/>
        <v>0</v>
      </c>
      <c r="BL1135" s="84">
        <f t="shared" si="544"/>
        <v>0</v>
      </c>
      <c r="BM1135" s="84">
        <f t="shared" si="532"/>
        <v>0</v>
      </c>
      <c r="BN1135" s="84">
        <f t="shared" si="533"/>
        <v>0</v>
      </c>
      <c r="BO1135" s="84">
        <f t="shared" si="545"/>
        <v>0</v>
      </c>
      <c r="BP1135" s="84">
        <f t="shared" si="549"/>
        <v>0</v>
      </c>
      <c r="BQ1135" s="84">
        <v>0</v>
      </c>
      <c r="BR1135" s="84">
        <f t="shared" si="546"/>
        <v>0</v>
      </c>
      <c r="BS1135" s="84">
        <v>0</v>
      </c>
    </row>
    <row r="1136" spans="1:71" s="85" customFormat="1">
      <c r="A1136" s="69">
        <v>1127</v>
      </c>
      <c r="B1136" s="1"/>
      <c r="C1136" s="1"/>
      <c r="D1136" s="2"/>
      <c r="E1136" s="3"/>
      <c r="F1136" s="4"/>
      <c r="G1136" s="2"/>
      <c r="H1136" s="4"/>
      <c r="I1136" s="4"/>
      <c r="J1136" s="4"/>
      <c r="K1136" s="5"/>
      <c r="L1136" s="32"/>
      <c r="M1136" s="4"/>
      <c r="N1136" s="4"/>
      <c r="O1136" s="5"/>
      <c r="P1136" s="32"/>
      <c r="Q1136" s="4"/>
      <c r="R1136" s="4"/>
      <c r="S1136" s="47"/>
      <c r="T1136" s="32"/>
      <c r="U1136" s="4"/>
      <c r="V1136" s="4"/>
      <c r="W1136" s="47"/>
      <c r="X1136" s="86">
        <f>IF(Dane!$E$3=1,AL1136+AX1136+BJ1136,IF(Dane!$E$3=2,AR1136+BD1136+BP1136,AT1136+BF1136+BR1136))</f>
        <v>0</v>
      </c>
      <c r="Y1136" s="87">
        <f>IF(Dane!$E$3=1,AM1136+AY1136+BK1136,IF(Dane!$E$3=2,AS1136+BE1136+BQ1136,AU1136+BG1136+BS1136))</f>
        <v>0</v>
      </c>
      <c r="Z1136" s="87">
        <f>IF(((H1136*Dane!$C$9)-X1136)&lt;0,0,(H1136*Dane!$C$9)-X1136)</f>
        <v>0</v>
      </c>
      <c r="AA1136" s="88">
        <f>IFERROR(IF(((I1136*Dane!$C$9)-Y1136)&lt;0,0,(I1136*Dane!$C$9)-Y1136),0)</f>
        <v>0</v>
      </c>
      <c r="AB1136" s="74"/>
      <c r="AC1136" s="83">
        <f>IF(Dane!$E$3=1,AL1136,IF(Dane!$E$3=2,AR1136,AT1136))</f>
        <v>0</v>
      </c>
      <c r="AD1136" s="83">
        <f>IF(Dane!$E$3=1,AM1136,IF(Dane!$E$3=2,AS1136,AU1136))</f>
        <v>0</v>
      </c>
      <c r="AE1136" s="83">
        <f>IF(Dane!$E$3=1,AX1136,IF(Dane!$E$3=2,BD1136,BF1136))</f>
        <v>0</v>
      </c>
      <c r="AF1136" s="83">
        <f>IF(Dane!$E$3=1,AY1136,IF(Dane!$E$3=2,BE1136,BG1136))</f>
        <v>0</v>
      </c>
      <c r="AG1136" s="83">
        <f>IF(Dane!$E$3=1,BJ1136,IF(Dane!$E$3=2,BP1136,BR1136))</f>
        <v>0</v>
      </c>
      <c r="AH1136" s="83">
        <f>IF(Dane!$E$3=1,BK1136,IF(Dane!$E$3=2,BQ1136,BS1136))</f>
        <v>0</v>
      </c>
      <c r="AI1136" s="84">
        <f t="shared" si="534"/>
        <v>0</v>
      </c>
      <c r="AJ1136" s="84">
        <f t="shared" si="535"/>
        <v>0</v>
      </c>
      <c r="AK1136" s="84"/>
      <c r="AL1136" s="84">
        <f t="shared" si="521"/>
        <v>0</v>
      </c>
      <c r="AM1136" s="84">
        <f t="shared" si="536"/>
        <v>0</v>
      </c>
      <c r="AN1136" s="84">
        <f t="shared" si="537"/>
        <v>0</v>
      </c>
      <c r="AO1136" s="84">
        <f t="shared" si="522"/>
        <v>0</v>
      </c>
      <c r="AP1136" s="84">
        <f t="shared" si="523"/>
        <v>0</v>
      </c>
      <c r="AQ1136" s="84">
        <f t="shared" si="538"/>
        <v>0</v>
      </c>
      <c r="AR1136" s="84">
        <f t="shared" si="547"/>
        <v>0</v>
      </c>
      <c r="AS1136" s="84">
        <v>0</v>
      </c>
      <c r="AT1136" s="84">
        <f t="shared" si="550"/>
        <v>0</v>
      </c>
      <c r="AU1136" s="84">
        <v>0</v>
      </c>
      <c r="AV1136" s="84">
        <f t="shared" si="524"/>
        <v>0</v>
      </c>
      <c r="AW1136" s="84">
        <f t="shared" si="539"/>
        <v>0</v>
      </c>
      <c r="AX1136" s="84">
        <f t="shared" si="525"/>
        <v>0</v>
      </c>
      <c r="AY1136" s="84">
        <f t="shared" si="526"/>
        <v>0</v>
      </c>
      <c r="AZ1136" s="84">
        <f t="shared" si="540"/>
        <v>0</v>
      </c>
      <c r="BA1136" s="84">
        <f t="shared" si="527"/>
        <v>0</v>
      </c>
      <c r="BB1136" s="84">
        <f t="shared" si="528"/>
        <v>0</v>
      </c>
      <c r="BC1136" s="84">
        <f t="shared" si="541"/>
        <v>0</v>
      </c>
      <c r="BD1136" s="84">
        <f t="shared" si="548"/>
        <v>0</v>
      </c>
      <c r="BE1136" s="84">
        <v>0</v>
      </c>
      <c r="BF1136" s="84">
        <f t="shared" si="542"/>
        <v>0</v>
      </c>
      <c r="BG1136" s="84">
        <v>0</v>
      </c>
      <c r="BH1136" s="84">
        <f t="shared" si="529"/>
        <v>0</v>
      </c>
      <c r="BI1136" s="84">
        <f t="shared" si="543"/>
        <v>0</v>
      </c>
      <c r="BJ1136" s="84">
        <f t="shared" si="530"/>
        <v>0</v>
      </c>
      <c r="BK1136" s="84">
        <f t="shared" si="531"/>
        <v>0</v>
      </c>
      <c r="BL1136" s="84">
        <f t="shared" si="544"/>
        <v>0</v>
      </c>
      <c r="BM1136" s="84">
        <f t="shared" si="532"/>
        <v>0</v>
      </c>
      <c r="BN1136" s="84">
        <f t="shared" si="533"/>
        <v>0</v>
      </c>
      <c r="BO1136" s="84">
        <f t="shared" si="545"/>
        <v>0</v>
      </c>
      <c r="BP1136" s="84">
        <f t="shared" si="549"/>
        <v>0</v>
      </c>
      <c r="BQ1136" s="84">
        <v>0</v>
      </c>
      <c r="BR1136" s="84">
        <f t="shared" si="546"/>
        <v>0</v>
      </c>
      <c r="BS1136" s="84">
        <v>0</v>
      </c>
    </row>
    <row r="1137" spans="1:71" s="85" customFormat="1">
      <c r="A1137" s="69">
        <v>1128</v>
      </c>
      <c r="B1137" s="1"/>
      <c r="C1137" s="1"/>
      <c r="D1137" s="2"/>
      <c r="E1137" s="3"/>
      <c r="F1137" s="4"/>
      <c r="G1137" s="2"/>
      <c r="H1137" s="4"/>
      <c r="I1137" s="4"/>
      <c r="J1137" s="4"/>
      <c r="K1137" s="5"/>
      <c r="L1137" s="32"/>
      <c r="M1137" s="4"/>
      <c r="N1137" s="4"/>
      <c r="O1137" s="5"/>
      <c r="P1137" s="32"/>
      <c r="Q1137" s="4"/>
      <c r="R1137" s="4"/>
      <c r="S1137" s="47"/>
      <c r="T1137" s="32"/>
      <c r="U1137" s="4"/>
      <c r="V1137" s="4"/>
      <c r="W1137" s="47"/>
      <c r="X1137" s="86">
        <f>IF(Dane!$E$3=1,AL1137+AX1137+BJ1137,IF(Dane!$E$3=2,AR1137+BD1137+BP1137,AT1137+BF1137+BR1137))</f>
        <v>0</v>
      </c>
      <c r="Y1137" s="87">
        <f>IF(Dane!$E$3=1,AM1137+AY1137+BK1137,IF(Dane!$E$3=2,AS1137+BE1137+BQ1137,AU1137+BG1137+BS1137))</f>
        <v>0</v>
      </c>
      <c r="Z1137" s="87">
        <f>IF(((H1137*Dane!$C$9)-X1137)&lt;0,0,(H1137*Dane!$C$9)-X1137)</f>
        <v>0</v>
      </c>
      <c r="AA1137" s="88">
        <f>IFERROR(IF(((I1137*Dane!$C$9)-Y1137)&lt;0,0,(I1137*Dane!$C$9)-Y1137),0)</f>
        <v>0</v>
      </c>
      <c r="AB1137" s="74"/>
      <c r="AC1137" s="83">
        <f>IF(Dane!$E$3=1,AL1137,IF(Dane!$E$3=2,AR1137,AT1137))</f>
        <v>0</v>
      </c>
      <c r="AD1137" s="83">
        <f>IF(Dane!$E$3=1,AM1137,IF(Dane!$E$3=2,AS1137,AU1137))</f>
        <v>0</v>
      </c>
      <c r="AE1137" s="83">
        <f>IF(Dane!$E$3=1,AX1137,IF(Dane!$E$3=2,BD1137,BF1137))</f>
        <v>0</v>
      </c>
      <c r="AF1137" s="83">
        <f>IF(Dane!$E$3=1,AY1137,IF(Dane!$E$3=2,BE1137,BG1137))</f>
        <v>0</v>
      </c>
      <c r="AG1137" s="83">
        <f>IF(Dane!$E$3=1,BJ1137,IF(Dane!$E$3=2,BP1137,BR1137))</f>
        <v>0</v>
      </c>
      <c r="AH1137" s="83">
        <f>IF(Dane!$E$3=1,BK1137,IF(Dane!$E$3=2,BQ1137,BS1137))</f>
        <v>0</v>
      </c>
      <c r="AI1137" s="84">
        <f t="shared" si="534"/>
        <v>0</v>
      </c>
      <c r="AJ1137" s="84">
        <f t="shared" si="535"/>
        <v>0</v>
      </c>
      <c r="AK1137" s="84"/>
      <c r="AL1137" s="84">
        <f t="shared" si="521"/>
        <v>0</v>
      </c>
      <c r="AM1137" s="84">
        <f t="shared" si="536"/>
        <v>0</v>
      </c>
      <c r="AN1137" s="84">
        <f t="shared" si="537"/>
        <v>0</v>
      </c>
      <c r="AO1137" s="84">
        <f t="shared" si="522"/>
        <v>0</v>
      </c>
      <c r="AP1137" s="84">
        <f t="shared" si="523"/>
        <v>0</v>
      </c>
      <c r="AQ1137" s="84">
        <f t="shared" si="538"/>
        <v>0</v>
      </c>
      <c r="AR1137" s="84">
        <f t="shared" si="547"/>
        <v>0</v>
      </c>
      <c r="AS1137" s="84">
        <v>0</v>
      </c>
      <c r="AT1137" s="84">
        <f t="shared" si="550"/>
        <v>0</v>
      </c>
      <c r="AU1137" s="84">
        <v>0</v>
      </c>
      <c r="AV1137" s="84">
        <f t="shared" si="524"/>
        <v>0</v>
      </c>
      <c r="AW1137" s="84">
        <f t="shared" si="539"/>
        <v>0</v>
      </c>
      <c r="AX1137" s="84">
        <f t="shared" si="525"/>
        <v>0</v>
      </c>
      <c r="AY1137" s="84">
        <f t="shared" si="526"/>
        <v>0</v>
      </c>
      <c r="AZ1137" s="84">
        <f t="shared" si="540"/>
        <v>0</v>
      </c>
      <c r="BA1137" s="84">
        <f t="shared" si="527"/>
        <v>0</v>
      </c>
      <c r="BB1137" s="84">
        <f t="shared" si="528"/>
        <v>0</v>
      </c>
      <c r="BC1137" s="84">
        <f t="shared" si="541"/>
        <v>0</v>
      </c>
      <c r="BD1137" s="84">
        <f t="shared" si="548"/>
        <v>0</v>
      </c>
      <c r="BE1137" s="84">
        <v>0</v>
      </c>
      <c r="BF1137" s="84">
        <f t="shared" si="542"/>
        <v>0</v>
      </c>
      <c r="BG1137" s="84">
        <v>0</v>
      </c>
      <c r="BH1137" s="84">
        <f t="shared" si="529"/>
        <v>0</v>
      </c>
      <c r="BI1137" s="84">
        <f t="shared" si="543"/>
        <v>0</v>
      </c>
      <c r="BJ1137" s="84">
        <f t="shared" si="530"/>
        <v>0</v>
      </c>
      <c r="BK1137" s="84">
        <f t="shared" si="531"/>
        <v>0</v>
      </c>
      <c r="BL1137" s="84">
        <f t="shared" si="544"/>
        <v>0</v>
      </c>
      <c r="BM1137" s="84">
        <f t="shared" si="532"/>
        <v>0</v>
      </c>
      <c r="BN1137" s="84">
        <f t="shared" si="533"/>
        <v>0</v>
      </c>
      <c r="BO1137" s="84">
        <f t="shared" si="545"/>
        <v>0</v>
      </c>
      <c r="BP1137" s="84">
        <f t="shared" si="549"/>
        <v>0</v>
      </c>
      <c r="BQ1137" s="84">
        <v>0</v>
      </c>
      <c r="BR1137" s="84">
        <f t="shared" si="546"/>
        <v>0</v>
      </c>
      <c r="BS1137" s="84">
        <v>0</v>
      </c>
    </row>
    <row r="1138" spans="1:71" s="85" customFormat="1">
      <c r="A1138" s="69">
        <v>1129</v>
      </c>
      <c r="B1138" s="1"/>
      <c r="C1138" s="1"/>
      <c r="D1138" s="2"/>
      <c r="E1138" s="3"/>
      <c r="F1138" s="4"/>
      <c r="G1138" s="2"/>
      <c r="H1138" s="4"/>
      <c r="I1138" s="4"/>
      <c r="J1138" s="4"/>
      <c r="K1138" s="5"/>
      <c r="L1138" s="32"/>
      <c r="M1138" s="4"/>
      <c r="N1138" s="4"/>
      <c r="O1138" s="5"/>
      <c r="P1138" s="32"/>
      <c r="Q1138" s="4"/>
      <c r="R1138" s="4"/>
      <c r="S1138" s="47"/>
      <c r="T1138" s="32"/>
      <c r="U1138" s="4"/>
      <c r="V1138" s="4"/>
      <c r="W1138" s="47"/>
      <c r="X1138" s="86">
        <f>IF(Dane!$E$3=1,AL1138+AX1138+BJ1138,IF(Dane!$E$3=2,AR1138+BD1138+BP1138,AT1138+BF1138+BR1138))</f>
        <v>0</v>
      </c>
      <c r="Y1138" s="87">
        <f>IF(Dane!$E$3=1,AM1138+AY1138+BK1138,IF(Dane!$E$3=2,AS1138+BE1138+BQ1138,AU1138+BG1138+BS1138))</f>
        <v>0</v>
      </c>
      <c r="Z1138" s="87">
        <f>IF(((H1138*Dane!$C$9)-X1138)&lt;0,0,(H1138*Dane!$C$9)-X1138)</f>
        <v>0</v>
      </c>
      <c r="AA1138" s="88">
        <f>IFERROR(IF(((I1138*Dane!$C$9)-Y1138)&lt;0,0,(I1138*Dane!$C$9)-Y1138),0)</f>
        <v>0</v>
      </c>
      <c r="AB1138" s="74"/>
      <c r="AC1138" s="83">
        <f>IF(Dane!$E$3=1,AL1138,IF(Dane!$E$3=2,AR1138,AT1138))</f>
        <v>0</v>
      </c>
      <c r="AD1138" s="83">
        <f>IF(Dane!$E$3=1,AM1138,IF(Dane!$E$3=2,AS1138,AU1138))</f>
        <v>0</v>
      </c>
      <c r="AE1138" s="83">
        <f>IF(Dane!$E$3=1,AX1138,IF(Dane!$E$3=2,BD1138,BF1138))</f>
        <v>0</v>
      </c>
      <c r="AF1138" s="83">
        <f>IF(Dane!$E$3=1,AY1138,IF(Dane!$E$3=2,BE1138,BG1138))</f>
        <v>0</v>
      </c>
      <c r="AG1138" s="83">
        <f>IF(Dane!$E$3=1,BJ1138,IF(Dane!$E$3=2,BP1138,BR1138))</f>
        <v>0</v>
      </c>
      <c r="AH1138" s="83">
        <f>IF(Dane!$E$3=1,BK1138,IF(Dane!$E$3=2,BQ1138,BS1138))</f>
        <v>0</v>
      </c>
      <c r="AI1138" s="84">
        <f t="shared" si="534"/>
        <v>0</v>
      </c>
      <c r="AJ1138" s="84">
        <f t="shared" si="535"/>
        <v>0</v>
      </c>
      <c r="AK1138" s="84"/>
      <c r="AL1138" s="84">
        <f t="shared" si="521"/>
        <v>0</v>
      </c>
      <c r="AM1138" s="84">
        <f t="shared" si="536"/>
        <v>0</v>
      </c>
      <c r="AN1138" s="84">
        <f t="shared" si="537"/>
        <v>0</v>
      </c>
      <c r="AO1138" s="84">
        <f t="shared" si="522"/>
        <v>0</v>
      </c>
      <c r="AP1138" s="84">
        <f t="shared" si="523"/>
        <v>0</v>
      </c>
      <c r="AQ1138" s="84">
        <f t="shared" si="538"/>
        <v>0</v>
      </c>
      <c r="AR1138" s="84">
        <f t="shared" si="547"/>
        <v>0</v>
      </c>
      <c r="AS1138" s="84">
        <v>0</v>
      </c>
      <c r="AT1138" s="84">
        <f t="shared" si="550"/>
        <v>0</v>
      </c>
      <c r="AU1138" s="84">
        <v>0</v>
      </c>
      <c r="AV1138" s="84">
        <f t="shared" si="524"/>
        <v>0</v>
      </c>
      <c r="AW1138" s="84">
        <f t="shared" si="539"/>
        <v>0</v>
      </c>
      <c r="AX1138" s="84">
        <f t="shared" si="525"/>
        <v>0</v>
      </c>
      <c r="AY1138" s="84">
        <f t="shared" si="526"/>
        <v>0</v>
      </c>
      <c r="AZ1138" s="84">
        <f t="shared" si="540"/>
        <v>0</v>
      </c>
      <c r="BA1138" s="84">
        <f t="shared" si="527"/>
        <v>0</v>
      </c>
      <c r="BB1138" s="84">
        <f t="shared" si="528"/>
        <v>0</v>
      </c>
      <c r="BC1138" s="84">
        <f t="shared" si="541"/>
        <v>0</v>
      </c>
      <c r="BD1138" s="84">
        <f t="shared" si="548"/>
        <v>0</v>
      </c>
      <c r="BE1138" s="84">
        <v>0</v>
      </c>
      <c r="BF1138" s="84">
        <f t="shared" si="542"/>
        <v>0</v>
      </c>
      <c r="BG1138" s="84">
        <v>0</v>
      </c>
      <c r="BH1138" s="84">
        <f t="shared" si="529"/>
        <v>0</v>
      </c>
      <c r="BI1138" s="84">
        <f t="shared" si="543"/>
        <v>0</v>
      </c>
      <c r="BJ1138" s="84">
        <f t="shared" si="530"/>
        <v>0</v>
      </c>
      <c r="BK1138" s="84">
        <f t="shared" si="531"/>
        <v>0</v>
      </c>
      <c r="BL1138" s="84">
        <f t="shared" si="544"/>
        <v>0</v>
      </c>
      <c r="BM1138" s="84">
        <f t="shared" si="532"/>
        <v>0</v>
      </c>
      <c r="BN1138" s="84">
        <f t="shared" si="533"/>
        <v>0</v>
      </c>
      <c r="BO1138" s="84">
        <f t="shared" si="545"/>
        <v>0</v>
      </c>
      <c r="BP1138" s="84">
        <f t="shared" si="549"/>
        <v>0</v>
      </c>
      <c r="BQ1138" s="84">
        <v>0</v>
      </c>
      <c r="BR1138" s="84">
        <f t="shared" si="546"/>
        <v>0</v>
      </c>
      <c r="BS1138" s="84">
        <v>0</v>
      </c>
    </row>
    <row r="1139" spans="1:71" s="85" customFormat="1">
      <c r="A1139" s="69">
        <v>1130</v>
      </c>
      <c r="B1139" s="1"/>
      <c r="C1139" s="1"/>
      <c r="D1139" s="2"/>
      <c r="E1139" s="3"/>
      <c r="F1139" s="4"/>
      <c r="G1139" s="2"/>
      <c r="H1139" s="4"/>
      <c r="I1139" s="4"/>
      <c r="J1139" s="4"/>
      <c r="K1139" s="5"/>
      <c r="L1139" s="32"/>
      <c r="M1139" s="4"/>
      <c r="N1139" s="4"/>
      <c r="O1139" s="5"/>
      <c r="P1139" s="32"/>
      <c r="Q1139" s="4"/>
      <c r="R1139" s="4"/>
      <c r="S1139" s="47"/>
      <c r="T1139" s="32"/>
      <c r="U1139" s="4"/>
      <c r="V1139" s="4"/>
      <c r="W1139" s="47"/>
      <c r="X1139" s="86">
        <f>IF(Dane!$E$3=1,AL1139+AX1139+BJ1139,IF(Dane!$E$3=2,AR1139+BD1139+BP1139,AT1139+BF1139+BR1139))</f>
        <v>0</v>
      </c>
      <c r="Y1139" s="87">
        <f>IF(Dane!$E$3=1,AM1139+AY1139+BK1139,IF(Dane!$E$3=2,AS1139+BE1139+BQ1139,AU1139+BG1139+BS1139))</f>
        <v>0</v>
      </c>
      <c r="Z1139" s="87">
        <f>IF(((H1139*Dane!$C$9)-X1139)&lt;0,0,(H1139*Dane!$C$9)-X1139)</f>
        <v>0</v>
      </c>
      <c r="AA1139" s="88">
        <f>IFERROR(IF(((I1139*Dane!$C$9)-Y1139)&lt;0,0,(I1139*Dane!$C$9)-Y1139),0)</f>
        <v>0</v>
      </c>
      <c r="AB1139" s="74"/>
      <c r="AC1139" s="83">
        <f>IF(Dane!$E$3=1,AL1139,IF(Dane!$E$3=2,AR1139,AT1139))</f>
        <v>0</v>
      </c>
      <c r="AD1139" s="83">
        <f>IF(Dane!$E$3=1,AM1139,IF(Dane!$E$3=2,AS1139,AU1139))</f>
        <v>0</v>
      </c>
      <c r="AE1139" s="83">
        <f>IF(Dane!$E$3=1,AX1139,IF(Dane!$E$3=2,BD1139,BF1139))</f>
        <v>0</v>
      </c>
      <c r="AF1139" s="83">
        <f>IF(Dane!$E$3=1,AY1139,IF(Dane!$E$3=2,BE1139,BG1139))</f>
        <v>0</v>
      </c>
      <c r="AG1139" s="83">
        <f>IF(Dane!$E$3=1,BJ1139,IF(Dane!$E$3=2,BP1139,BR1139))</f>
        <v>0</v>
      </c>
      <c r="AH1139" s="83">
        <f>IF(Dane!$E$3=1,BK1139,IF(Dane!$E$3=2,BQ1139,BS1139))</f>
        <v>0</v>
      </c>
      <c r="AI1139" s="84">
        <f t="shared" si="534"/>
        <v>0</v>
      </c>
      <c r="AJ1139" s="84">
        <f t="shared" si="535"/>
        <v>0</v>
      </c>
      <c r="AK1139" s="84"/>
      <c r="AL1139" s="84">
        <f t="shared" si="521"/>
        <v>0</v>
      </c>
      <c r="AM1139" s="84">
        <f t="shared" si="536"/>
        <v>0</v>
      </c>
      <c r="AN1139" s="84">
        <f t="shared" si="537"/>
        <v>0</v>
      </c>
      <c r="AO1139" s="84">
        <f t="shared" si="522"/>
        <v>0</v>
      </c>
      <c r="AP1139" s="84">
        <f t="shared" si="523"/>
        <v>0</v>
      </c>
      <c r="AQ1139" s="84">
        <f t="shared" si="538"/>
        <v>0</v>
      </c>
      <c r="AR1139" s="84">
        <f t="shared" si="547"/>
        <v>0</v>
      </c>
      <c r="AS1139" s="84">
        <v>0</v>
      </c>
      <c r="AT1139" s="84">
        <f t="shared" si="550"/>
        <v>0</v>
      </c>
      <c r="AU1139" s="84">
        <v>0</v>
      </c>
      <c r="AV1139" s="84">
        <f t="shared" si="524"/>
        <v>0</v>
      </c>
      <c r="AW1139" s="84">
        <f t="shared" si="539"/>
        <v>0</v>
      </c>
      <c r="AX1139" s="84">
        <f t="shared" si="525"/>
        <v>0</v>
      </c>
      <c r="AY1139" s="84">
        <f t="shared" si="526"/>
        <v>0</v>
      </c>
      <c r="AZ1139" s="84">
        <f t="shared" si="540"/>
        <v>0</v>
      </c>
      <c r="BA1139" s="84">
        <f t="shared" si="527"/>
        <v>0</v>
      </c>
      <c r="BB1139" s="84">
        <f t="shared" si="528"/>
        <v>0</v>
      </c>
      <c r="BC1139" s="84">
        <f t="shared" si="541"/>
        <v>0</v>
      </c>
      <c r="BD1139" s="84">
        <f t="shared" si="548"/>
        <v>0</v>
      </c>
      <c r="BE1139" s="84">
        <v>0</v>
      </c>
      <c r="BF1139" s="84">
        <f t="shared" si="542"/>
        <v>0</v>
      </c>
      <c r="BG1139" s="84">
        <v>0</v>
      </c>
      <c r="BH1139" s="84">
        <f t="shared" si="529"/>
        <v>0</v>
      </c>
      <c r="BI1139" s="84">
        <f t="shared" si="543"/>
        <v>0</v>
      </c>
      <c r="BJ1139" s="84">
        <f t="shared" si="530"/>
        <v>0</v>
      </c>
      <c r="BK1139" s="84">
        <f t="shared" si="531"/>
        <v>0</v>
      </c>
      <c r="BL1139" s="84">
        <f t="shared" si="544"/>
        <v>0</v>
      </c>
      <c r="BM1139" s="84">
        <f t="shared" si="532"/>
        <v>0</v>
      </c>
      <c r="BN1139" s="84">
        <f t="shared" si="533"/>
        <v>0</v>
      </c>
      <c r="BO1139" s="84">
        <f t="shared" si="545"/>
        <v>0</v>
      </c>
      <c r="BP1139" s="84">
        <f t="shared" si="549"/>
        <v>0</v>
      </c>
      <c r="BQ1139" s="84">
        <v>0</v>
      </c>
      <c r="BR1139" s="84">
        <f t="shared" si="546"/>
        <v>0</v>
      </c>
      <c r="BS1139" s="84">
        <v>0</v>
      </c>
    </row>
    <row r="1140" spans="1:71" s="85" customFormat="1">
      <c r="A1140" s="69">
        <v>1131</v>
      </c>
      <c r="B1140" s="1"/>
      <c r="C1140" s="1"/>
      <c r="D1140" s="2"/>
      <c r="E1140" s="3"/>
      <c r="F1140" s="4"/>
      <c r="G1140" s="2"/>
      <c r="H1140" s="4"/>
      <c r="I1140" s="4"/>
      <c r="J1140" s="4"/>
      <c r="K1140" s="5"/>
      <c r="L1140" s="32"/>
      <c r="M1140" s="4"/>
      <c r="N1140" s="4"/>
      <c r="O1140" s="5"/>
      <c r="P1140" s="32"/>
      <c r="Q1140" s="4"/>
      <c r="R1140" s="4"/>
      <c r="S1140" s="47"/>
      <c r="T1140" s="32"/>
      <c r="U1140" s="4"/>
      <c r="V1140" s="4"/>
      <c r="W1140" s="47"/>
      <c r="X1140" s="86">
        <f>IF(Dane!$E$3=1,AL1140+AX1140+BJ1140,IF(Dane!$E$3=2,AR1140+BD1140+BP1140,AT1140+BF1140+BR1140))</f>
        <v>0</v>
      </c>
      <c r="Y1140" s="87">
        <f>IF(Dane!$E$3=1,AM1140+AY1140+BK1140,IF(Dane!$E$3=2,AS1140+BE1140+BQ1140,AU1140+BG1140+BS1140))</f>
        <v>0</v>
      </c>
      <c r="Z1140" s="87">
        <f>IF(((H1140*Dane!$C$9)-X1140)&lt;0,0,(H1140*Dane!$C$9)-X1140)</f>
        <v>0</v>
      </c>
      <c r="AA1140" s="88">
        <f>IFERROR(IF(((I1140*Dane!$C$9)-Y1140)&lt;0,0,(I1140*Dane!$C$9)-Y1140),0)</f>
        <v>0</v>
      </c>
      <c r="AB1140" s="74"/>
      <c r="AC1140" s="83">
        <f>IF(Dane!$E$3=1,AL1140,IF(Dane!$E$3=2,AR1140,AT1140))</f>
        <v>0</v>
      </c>
      <c r="AD1140" s="83">
        <f>IF(Dane!$E$3=1,AM1140,IF(Dane!$E$3=2,AS1140,AU1140))</f>
        <v>0</v>
      </c>
      <c r="AE1140" s="83">
        <f>IF(Dane!$E$3=1,AX1140,IF(Dane!$E$3=2,BD1140,BF1140))</f>
        <v>0</v>
      </c>
      <c r="AF1140" s="83">
        <f>IF(Dane!$E$3=1,AY1140,IF(Dane!$E$3=2,BE1140,BG1140))</f>
        <v>0</v>
      </c>
      <c r="AG1140" s="83">
        <f>IF(Dane!$E$3=1,BJ1140,IF(Dane!$E$3=2,BP1140,BR1140))</f>
        <v>0</v>
      </c>
      <c r="AH1140" s="83">
        <f>IF(Dane!$E$3=1,BK1140,IF(Dane!$E$3=2,BQ1140,BS1140))</f>
        <v>0</v>
      </c>
      <c r="AI1140" s="84">
        <f t="shared" si="534"/>
        <v>0</v>
      </c>
      <c r="AJ1140" s="84">
        <f t="shared" si="535"/>
        <v>0</v>
      </c>
      <c r="AK1140" s="84"/>
      <c r="AL1140" s="84">
        <f t="shared" si="521"/>
        <v>0</v>
      </c>
      <c r="AM1140" s="84">
        <f t="shared" si="536"/>
        <v>0</v>
      </c>
      <c r="AN1140" s="84">
        <f t="shared" si="537"/>
        <v>0</v>
      </c>
      <c r="AO1140" s="84">
        <f t="shared" si="522"/>
        <v>0</v>
      </c>
      <c r="AP1140" s="84">
        <f t="shared" si="523"/>
        <v>0</v>
      </c>
      <c r="AQ1140" s="84">
        <f t="shared" si="538"/>
        <v>0</v>
      </c>
      <c r="AR1140" s="84">
        <f t="shared" si="547"/>
        <v>0</v>
      </c>
      <c r="AS1140" s="84">
        <v>0</v>
      </c>
      <c r="AT1140" s="84">
        <f t="shared" si="550"/>
        <v>0</v>
      </c>
      <c r="AU1140" s="84">
        <v>0</v>
      </c>
      <c r="AV1140" s="84">
        <f t="shared" si="524"/>
        <v>0</v>
      </c>
      <c r="AW1140" s="84">
        <f t="shared" si="539"/>
        <v>0</v>
      </c>
      <c r="AX1140" s="84">
        <f t="shared" si="525"/>
        <v>0</v>
      </c>
      <c r="AY1140" s="84">
        <f t="shared" si="526"/>
        <v>0</v>
      </c>
      <c r="AZ1140" s="84">
        <f t="shared" si="540"/>
        <v>0</v>
      </c>
      <c r="BA1140" s="84">
        <f t="shared" si="527"/>
        <v>0</v>
      </c>
      <c r="BB1140" s="84">
        <f t="shared" si="528"/>
        <v>0</v>
      </c>
      <c r="BC1140" s="84">
        <f t="shared" si="541"/>
        <v>0</v>
      </c>
      <c r="BD1140" s="84">
        <f t="shared" si="548"/>
        <v>0</v>
      </c>
      <c r="BE1140" s="84">
        <v>0</v>
      </c>
      <c r="BF1140" s="84">
        <f t="shared" si="542"/>
        <v>0</v>
      </c>
      <c r="BG1140" s="84">
        <v>0</v>
      </c>
      <c r="BH1140" s="84">
        <f t="shared" si="529"/>
        <v>0</v>
      </c>
      <c r="BI1140" s="84">
        <f t="shared" si="543"/>
        <v>0</v>
      </c>
      <c r="BJ1140" s="84">
        <f t="shared" si="530"/>
        <v>0</v>
      </c>
      <c r="BK1140" s="84">
        <f t="shared" si="531"/>
        <v>0</v>
      </c>
      <c r="BL1140" s="84">
        <f t="shared" si="544"/>
        <v>0</v>
      </c>
      <c r="BM1140" s="84">
        <f t="shared" si="532"/>
        <v>0</v>
      </c>
      <c r="BN1140" s="84">
        <f t="shared" si="533"/>
        <v>0</v>
      </c>
      <c r="BO1140" s="84">
        <f t="shared" si="545"/>
        <v>0</v>
      </c>
      <c r="BP1140" s="84">
        <f t="shared" si="549"/>
        <v>0</v>
      </c>
      <c r="BQ1140" s="84">
        <v>0</v>
      </c>
      <c r="BR1140" s="84">
        <f t="shared" si="546"/>
        <v>0</v>
      </c>
      <c r="BS1140" s="84">
        <v>0</v>
      </c>
    </row>
    <row r="1141" spans="1:71" s="85" customFormat="1">
      <c r="A1141" s="69">
        <v>1132</v>
      </c>
      <c r="B1141" s="1"/>
      <c r="C1141" s="1"/>
      <c r="D1141" s="2"/>
      <c r="E1141" s="3"/>
      <c r="F1141" s="4"/>
      <c r="G1141" s="2"/>
      <c r="H1141" s="4"/>
      <c r="I1141" s="4"/>
      <c r="J1141" s="4"/>
      <c r="K1141" s="5"/>
      <c r="L1141" s="32"/>
      <c r="M1141" s="4"/>
      <c r="N1141" s="4"/>
      <c r="O1141" s="5"/>
      <c r="P1141" s="32"/>
      <c r="Q1141" s="4"/>
      <c r="R1141" s="4"/>
      <c r="S1141" s="47"/>
      <c r="T1141" s="32"/>
      <c r="U1141" s="4"/>
      <c r="V1141" s="4"/>
      <c r="W1141" s="47"/>
      <c r="X1141" s="86">
        <f>IF(Dane!$E$3=1,AL1141+AX1141+BJ1141,IF(Dane!$E$3=2,AR1141+BD1141+BP1141,AT1141+BF1141+BR1141))</f>
        <v>0</v>
      </c>
      <c r="Y1141" s="87">
        <f>IF(Dane!$E$3=1,AM1141+AY1141+BK1141,IF(Dane!$E$3=2,AS1141+BE1141+BQ1141,AU1141+BG1141+BS1141))</f>
        <v>0</v>
      </c>
      <c r="Z1141" s="87">
        <f>IF(((H1141*Dane!$C$9)-X1141)&lt;0,0,(H1141*Dane!$C$9)-X1141)</f>
        <v>0</v>
      </c>
      <c r="AA1141" s="88">
        <f>IFERROR(IF(((I1141*Dane!$C$9)-Y1141)&lt;0,0,(I1141*Dane!$C$9)-Y1141),0)</f>
        <v>0</v>
      </c>
      <c r="AB1141" s="74"/>
      <c r="AC1141" s="83">
        <f>IF(Dane!$E$3=1,AL1141,IF(Dane!$E$3=2,AR1141,AT1141))</f>
        <v>0</v>
      </c>
      <c r="AD1141" s="83">
        <f>IF(Dane!$E$3=1,AM1141,IF(Dane!$E$3=2,AS1141,AU1141))</f>
        <v>0</v>
      </c>
      <c r="AE1141" s="83">
        <f>IF(Dane!$E$3=1,AX1141,IF(Dane!$E$3=2,BD1141,BF1141))</f>
        <v>0</v>
      </c>
      <c r="AF1141" s="83">
        <f>IF(Dane!$E$3=1,AY1141,IF(Dane!$E$3=2,BE1141,BG1141))</f>
        <v>0</v>
      </c>
      <c r="AG1141" s="83">
        <f>IF(Dane!$E$3=1,BJ1141,IF(Dane!$E$3=2,BP1141,BR1141))</f>
        <v>0</v>
      </c>
      <c r="AH1141" s="83">
        <f>IF(Dane!$E$3=1,BK1141,IF(Dane!$E$3=2,BQ1141,BS1141))</f>
        <v>0</v>
      </c>
      <c r="AI1141" s="84">
        <f t="shared" si="534"/>
        <v>0</v>
      </c>
      <c r="AJ1141" s="84">
        <f t="shared" si="535"/>
        <v>0</v>
      </c>
      <c r="AK1141" s="84"/>
      <c r="AL1141" s="84">
        <f t="shared" si="521"/>
        <v>0</v>
      </c>
      <c r="AM1141" s="84">
        <f t="shared" si="536"/>
        <v>0</v>
      </c>
      <c r="AN1141" s="84">
        <f t="shared" si="537"/>
        <v>0</v>
      </c>
      <c r="AO1141" s="84">
        <f t="shared" si="522"/>
        <v>0</v>
      </c>
      <c r="AP1141" s="84">
        <f t="shared" si="523"/>
        <v>0</v>
      </c>
      <c r="AQ1141" s="84">
        <f t="shared" si="538"/>
        <v>0</v>
      </c>
      <c r="AR1141" s="84">
        <f t="shared" si="547"/>
        <v>0</v>
      </c>
      <c r="AS1141" s="84">
        <v>0</v>
      </c>
      <c r="AT1141" s="84">
        <f t="shared" si="550"/>
        <v>0</v>
      </c>
      <c r="AU1141" s="84">
        <v>0</v>
      </c>
      <c r="AV1141" s="84">
        <f t="shared" si="524"/>
        <v>0</v>
      </c>
      <c r="AW1141" s="84">
        <f t="shared" si="539"/>
        <v>0</v>
      </c>
      <c r="AX1141" s="84">
        <f t="shared" si="525"/>
        <v>0</v>
      </c>
      <c r="AY1141" s="84">
        <f t="shared" si="526"/>
        <v>0</v>
      </c>
      <c r="AZ1141" s="84">
        <f t="shared" si="540"/>
        <v>0</v>
      </c>
      <c r="BA1141" s="84">
        <f t="shared" si="527"/>
        <v>0</v>
      </c>
      <c r="BB1141" s="84">
        <f t="shared" si="528"/>
        <v>0</v>
      </c>
      <c r="BC1141" s="84">
        <f t="shared" si="541"/>
        <v>0</v>
      </c>
      <c r="BD1141" s="84">
        <f t="shared" si="548"/>
        <v>0</v>
      </c>
      <c r="BE1141" s="84">
        <v>0</v>
      </c>
      <c r="BF1141" s="84">
        <f t="shared" si="542"/>
        <v>0</v>
      </c>
      <c r="BG1141" s="84">
        <v>0</v>
      </c>
      <c r="BH1141" s="84">
        <f t="shared" si="529"/>
        <v>0</v>
      </c>
      <c r="BI1141" s="84">
        <f t="shared" si="543"/>
        <v>0</v>
      </c>
      <c r="BJ1141" s="84">
        <f t="shared" si="530"/>
        <v>0</v>
      </c>
      <c r="BK1141" s="84">
        <f t="shared" si="531"/>
        <v>0</v>
      </c>
      <c r="BL1141" s="84">
        <f t="shared" si="544"/>
        <v>0</v>
      </c>
      <c r="BM1141" s="84">
        <f t="shared" si="532"/>
        <v>0</v>
      </c>
      <c r="BN1141" s="84">
        <f t="shared" si="533"/>
        <v>0</v>
      </c>
      <c r="BO1141" s="84">
        <f t="shared" si="545"/>
        <v>0</v>
      </c>
      <c r="BP1141" s="84">
        <f t="shared" si="549"/>
        <v>0</v>
      </c>
      <c r="BQ1141" s="84">
        <v>0</v>
      </c>
      <c r="BR1141" s="84">
        <f t="shared" si="546"/>
        <v>0</v>
      </c>
      <c r="BS1141" s="84">
        <v>0</v>
      </c>
    </row>
    <row r="1142" spans="1:71" s="85" customFormat="1">
      <c r="A1142" s="69">
        <v>1133</v>
      </c>
      <c r="B1142" s="1"/>
      <c r="C1142" s="1"/>
      <c r="D1142" s="2"/>
      <c r="E1142" s="3"/>
      <c r="F1142" s="4"/>
      <c r="G1142" s="2"/>
      <c r="H1142" s="4"/>
      <c r="I1142" s="4"/>
      <c r="J1142" s="4"/>
      <c r="K1142" s="5"/>
      <c r="L1142" s="32"/>
      <c r="M1142" s="4"/>
      <c r="N1142" s="4"/>
      <c r="O1142" s="5"/>
      <c r="P1142" s="32"/>
      <c r="Q1142" s="4"/>
      <c r="R1142" s="4"/>
      <c r="S1142" s="47"/>
      <c r="T1142" s="32"/>
      <c r="U1142" s="4"/>
      <c r="V1142" s="4"/>
      <c r="W1142" s="47"/>
      <c r="X1142" s="86">
        <f>IF(Dane!$E$3=1,AL1142+AX1142+BJ1142,IF(Dane!$E$3=2,AR1142+BD1142+BP1142,AT1142+BF1142+BR1142))</f>
        <v>0</v>
      </c>
      <c r="Y1142" s="87">
        <f>IF(Dane!$E$3=1,AM1142+AY1142+BK1142,IF(Dane!$E$3=2,AS1142+BE1142+BQ1142,AU1142+BG1142+BS1142))</f>
        <v>0</v>
      </c>
      <c r="Z1142" s="87">
        <f>IF(((H1142*Dane!$C$9)-X1142)&lt;0,0,(H1142*Dane!$C$9)-X1142)</f>
        <v>0</v>
      </c>
      <c r="AA1142" s="88">
        <f>IFERROR(IF(((I1142*Dane!$C$9)-Y1142)&lt;0,0,(I1142*Dane!$C$9)-Y1142),0)</f>
        <v>0</v>
      </c>
      <c r="AB1142" s="74"/>
      <c r="AC1142" s="83">
        <f>IF(Dane!$E$3=1,AL1142,IF(Dane!$E$3=2,AR1142,AT1142))</f>
        <v>0</v>
      </c>
      <c r="AD1142" s="83">
        <f>IF(Dane!$E$3=1,AM1142,IF(Dane!$E$3=2,AS1142,AU1142))</f>
        <v>0</v>
      </c>
      <c r="AE1142" s="83">
        <f>IF(Dane!$E$3=1,AX1142,IF(Dane!$E$3=2,BD1142,BF1142))</f>
        <v>0</v>
      </c>
      <c r="AF1142" s="83">
        <f>IF(Dane!$E$3=1,AY1142,IF(Dane!$E$3=2,BE1142,BG1142))</f>
        <v>0</v>
      </c>
      <c r="AG1142" s="83">
        <f>IF(Dane!$E$3=1,BJ1142,IF(Dane!$E$3=2,BP1142,BR1142))</f>
        <v>0</v>
      </c>
      <c r="AH1142" s="83">
        <f>IF(Dane!$E$3=1,BK1142,IF(Dane!$E$3=2,BQ1142,BS1142))</f>
        <v>0</v>
      </c>
      <c r="AI1142" s="84">
        <f t="shared" si="534"/>
        <v>0</v>
      </c>
      <c r="AJ1142" s="84">
        <f t="shared" si="535"/>
        <v>0</v>
      </c>
      <c r="AK1142" s="84"/>
      <c r="AL1142" s="84">
        <f t="shared" si="521"/>
        <v>0</v>
      </c>
      <c r="AM1142" s="84">
        <f t="shared" si="536"/>
        <v>0</v>
      </c>
      <c r="AN1142" s="84">
        <f t="shared" si="537"/>
        <v>0</v>
      </c>
      <c r="AO1142" s="84">
        <f t="shared" si="522"/>
        <v>0</v>
      </c>
      <c r="AP1142" s="84">
        <f t="shared" si="523"/>
        <v>0</v>
      </c>
      <c r="AQ1142" s="84">
        <f t="shared" si="538"/>
        <v>0</v>
      </c>
      <c r="AR1142" s="84">
        <f t="shared" si="547"/>
        <v>0</v>
      </c>
      <c r="AS1142" s="84">
        <v>0</v>
      </c>
      <c r="AT1142" s="84">
        <f t="shared" si="550"/>
        <v>0</v>
      </c>
      <c r="AU1142" s="84">
        <v>0</v>
      </c>
      <c r="AV1142" s="84">
        <f t="shared" si="524"/>
        <v>0</v>
      </c>
      <c r="AW1142" s="84">
        <f t="shared" si="539"/>
        <v>0</v>
      </c>
      <c r="AX1142" s="84">
        <f t="shared" si="525"/>
        <v>0</v>
      </c>
      <c r="AY1142" s="84">
        <f t="shared" si="526"/>
        <v>0</v>
      </c>
      <c r="AZ1142" s="84">
        <f t="shared" si="540"/>
        <v>0</v>
      </c>
      <c r="BA1142" s="84">
        <f t="shared" si="527"/>
        <v>0</v>
      </c>
      <c r="BB1142" s="84">
        <f t="shared" si="528"/>
        <v>0</v>
      </c>
      <c r="BC1142" s="84">
        <f t="shared" si="541"/>
        <v>0</v>
      </c>
      <c r="BD1142" s="84">
        <f t="shared" si="548"/>
        <v>0</v>
      </c>
      <c r="BE1142" s="84">
        <v>0</v>
      </c>
      <c r="BF1142" s="84">
        <f t="shared" si="542"/>
        <v>0</v>
      </c>
      <c r="BG1142" s="84">
        <v>0</v>
      </c>
      <c r="BH1142" s="84">
        <f t="shared" si="529"/>
        <v>0</v>
      </c>
      <c r="BI1142" s="84">
        <f t="shared" si="543"/>
        <v>0</v>
      </c>
      <c r="BJ1142" s="84">
        <f t="shared" si="530"/>
        <v>0</v>
      </c>
      <c r="BK1142" s="84">
        <f t="shared" si="531"/>
        <v>0</v>
      </c>
      <c r="BL1142" s="84">
        <f t="shared" si="544"/>
        <v>0</v>
      </c>
      <c r="BM1142" s="84">
        <f t="shared" si="532"/>
        <v>0</v>
      </c>
      <c r="BN1142" s="84">
        <f t="shared" si="533"/>
        <v>0</v>
      </c>
      <c r="BO1142" s="84">
        <f t="shared" si="545"/>
        <v>0</v>
      </c>
      <c r="BP1142" s="84">
        <f t="shared" si="549"/>
        <v>0</v>
      </c>
      <c r="BQ1142" s="84">
        <v>0</v>
      </c>
      <c r="BR1142" s="84">
        <f t="shared" si="546"/>
        <v>0</v>
      </c>
      <c r="BS1142" s="84">
        <v>0</v>
      </c>
    </row>
    <row r="1143" spans="1:71" s="85" customFormat="1">
      <c r="A1143" s="69">
        <v>1134</v>
      </c>
      <c r="B1143" s="1"/>
      <c r="C1143" s="1"/>
      <c r="D1143" s="2"/>
      <c r="E1143" s="3"/>
      <c r="F1143" s="4"/>
      <c r="G1143" s="2"/>
      <c r="H1143" s="4"/>
      <c r="I1143" s="4"/>
      <c r="J1143" s="4"/>
      <c r="K1143" s="5"/>
      <c r="L1143" s="32"/>
      <c r="M1143" s="4"/>
      <c r="N1143" s="4"/>
      <c r="O1143" s="5"/>
      <c r="P1143" s="32"/>
      <c r="Q1143" s="4"/>
      <c r="R1143" s="4"/>
      <c r="S1143" s="47"/>
      <c r="T1143" s="32"/>
      <c r="U1143" s="4"/>
      <c r="V1143" s="4"/>
      <c r="W1143" s="47"/>
      <c r="X1143" s="86">
        <f>IF(Dane!$E$3=1,AL1143+AX1143+BJ1143,IF(Dane!$E$3=2,AR1143+BD1143+BP1143,AT1143+BF1143+BR1143))</f>
        <v>0</v>
      </c>
      <c r="Y1143" s="87">
        <f>IF(Dane!$E$3=1,AM1143+AY1143+BK1143,IF(Dane!$E$3=2,AS1143+BE1143+BQ1143,AU1143+BG1143+BS1143))</f>
        <v>0</v>
      </c>
      <c r="Z1143" s="87">
        <f>IF(((H1143*Dane!$C$9)-X1143)&lt;0,0,(H1143*Dane!$C$9)-X1143)</f>
        <v>0</v>
      </c>
      <c r="AA1143" s="88">
        <f>IFERROR(IF(((I1143*Dane!$C$9)-Y1143)&lt;0,0,(I1143*Dane!$C$9)-Y1143),0)</f>
        <v>0</v>
      </c>
      <c r="AB1143" s="74"/>
      <c r="AC1143" s="83">
        <f>IF(Dane!$E$3=1,AL1143,IF(Dane!$E$3=2,AR1143,AT1143))</f>
        <v>0</v>
      </c>
      <c r="AD1143" s="83">
        <f>IF(Dane!$E$3=1,AM1143,IF(Dane!$E$3=2,AS1143,AU1143))</f>
        <v>0</v>
      </c>
      <c r="AE1143" s="83">
        <f>IF(Dane!$E$3=1,AX1143,IF(Dane!$E$3=2,BD1143,BF1143))</f>
        <v>0</v>
      </c>
      <c r="AF1143" s="83">
        <f>IF(Dane!$E$3=1,AY1143,IF(Dane!$E$3=2,BE1143,BG1143))</f>
        <v>0</v>
      </c>
      <c r="AG1143" s="83">
        <f>IF(Dane!$E$3=1,BJ1143,IF(Dane!$E$3=2,BP1143,BR1143))</f>
        <v>0</v>
      </c>
      <c r="AH1143" s="83">
        <f>IF(Dane!$E$3=1,BK1143,IF(Dane!$E$3=2,BQ1143,BS1143))</f>
        <v>0</v>
      </c>
      <c r="AI1143" s="84">
        <f t="shared" si="534"/>
        <v>0</v>
      </c>
      <c r="AJ1143" s="84">
        <f t="shared" si="535"/>
        <v>0</v>
      </c>
      <c r="AK1143" s="84"/>
      <c r="AL1143" s="84">
        <f t="shared" si="521"/>
        <v>0</v>
      </c>
      <c r="AM1143" s="84">
        <f t="shared" si="536"/>
        <v>0</v>
      </c>
      <c r="AN1143" s="84">
        <f t="shared" si="537"/>
        <v>0</v>
      </c>
      <c r="AO1143" s="84">
        <f t="shared" si="522"/>
        <v>0</v>
      </c>
      <c r="AP1143" s="84">
        <f t="shared" si="523"/>
        <v>0</v>
      </c>
      <c r="AQ1143" s="84">
        <f t="shared" si="538"/>
        <v>0</v>
      </c>
      <c r="AR1143" s="84">
        <f t="shared" si="547"/>
        <v>0</v>
      </c>
      <c r="AS1143" s="84">
        <v>0</v>
      </c>
      <c r="AT1143" s="84">
        <f t="shared" si="550"/>
        <v>0</v>
      </c>
      <c r="AU1143" s="84">
        <v>0</v>
      </c>
      <c r="AV1143" s="84">
        <f t="shared" si="524"/>
        <v>0</v>
      </c>
      <c r="AW1143" s="84">
        <f t="shared" si="539"/>
        <v>0</v>
      </c>
      <c r="AX1143" s="84">
        <f t="shared" si="525"/>
        <v>0</v>
      </c>
      <c r="AY1143" s="84">
        <f t="shared" si="526"/>
        <v>0</v>
      </c>
      <c r="AZ1143" s="84">
        <f t="shared" si="540"/>
        <v>0</v>
      </c>
      <c r="BA1143" s="84">
        <f t="shared" si="527"/>
        <v>0</v>
      </c>
      <c r="BB1143" s="84">
        <f t="shared" si="528"/>
        <v>0</v>
      </c>
      <c r="BC1143" s="84">
        <f t="shared" si="541"/>
        <v>0</v>
      </c>
      <c r="BD1143" s="84">
        <f t="shared" si="548"/>
        <v>0</v>
      </c>
      <c r="BE1143" s="84">
        <v>0</v>
      </c>
      <c r="BF1143" s="84">
        <f t="shared" si="542"/>
        <v>0</v>
      </c>
      <c r="BG1143" s="84">
        <v>0</v>
      </c>
      <c r="BH1143" s="84">
        <f t="shared" si="529"/>
        <v>0</v>
      </c>
      <c r="BI1143" s="84">
        <f t="shared" si="543"/>
        <v>0</v>
      </c>
      <c r="BJ1143" s="84">
        <f t="shared" si="530"/>
        <v>0</v>
      </c>
      <c r="BK1143" s="84">
        <f t="shared" si="531"/>
        <v>0</v>
      </c>
      <c r="BL1143" s="84">
        <f t="shared" si="544"/>
        <v>0</v>
      </c>
      <c r="BM1143" s="84">
        <f t="shared" si="532"/>
        <v>0</v>
      </c>
      <c r="BN1143" s="84">
        <f t="shared" si="533"/>
        <v>0</v>
      </c>
      <c r="BO1143" s="84">
        <f t="shared" si="545"/>
        <v>0</v>
      </c>
      <c r="BP1143" s="84">
        <f t="shared" si="549"/>
        <v>0</v>
      </c>
      <c r="BQ1143" s="84">
        <v>0</v>
      </c>
      <c r="BR1143" s="84">
        <f t="shared" si="546"/>
        <v>0</v>
      </c>
      <c r="BS1143" s="84">
        <v>0</v>
      </c>
    </row>
    <row r="1144" spans="1:71" s="85" customFormat="1">
      <c r="A1144" s="69">
        <v>1135</v>
      </c>
      <c r="B1144" s="1"/>
      <c r="C1144" s="1"/>
      <c r="D1144" s="2"/>
      <c r="E1144" s="3"/>
      <c r="F1144" s="4"/>
      <c r="G1144" s="2"/>
      <c r="H1144" s="4"/>
      <c r="I1144" s="4"/>
      <c r="J1144" s="4"/>
      <c r="K1144" s="5"/>
      <c r="L1144" s="32"/>
      <c r="M1144" s="4"/>
      <c r="N1144" s="4"/>
      <c r="O1144" s="5"/>
      <c r="P1144" s="32"/>
      <c r="Q1144" s="4"/>
      <c r="R1144" s="4"/>
      <c r="S1144" s="47"/>
      <c r="T1144" s="32"/>
      <c r="U1144" s="4"/>
      <c r="V1144" s="4"/>
      <c r="W1144" s="47"/>
      <c r="X1144" s="86">
        <f>IF(Dane!$E$3=1,AL1144+AX1144+BJ1144,IF(Dane!$E$3=2,AR1144+BD1144+BP1144,AT1144+BF1144+BR1144))</f>
        <v>0</v>
      </c>
      <c r="Y1144" s="87">
        <f>IF(Dane!$E$3=1,AM1144+AY1144+BK1144,IF(Dane!$E$3=2,AS1144+BE1144+BQ1144,AU1144+BG1144+BS1144))</f>
        <v>0</v>
      </c>
      <c r="Z1144" s="87">
        <f>IF(((H1144*Dane!$C$9)-X1144)&lt;0,0,(H1144*Dane!$C$9)-X1144)</f>
        <v>0</v>
      </c>
      <c r="AA1144" s="88">
        <f>IFERROR(IF(((I1144*Dane!$C$9)-Y1144)&lt;0,0,(I1144*Dane!$C$9)-Y1144),0)</f>
        <v>0</v>
      </c>
      <c r="AB1144" s="74"/>
      <c r="AC1144" s="83">
        <f>IF(Dane!$E$3=1,AL1144,IF(Dane!$E$3=2,AR1144,AT1144))</f>
        <v>0</v>
      </c>
      <c r="AD1144" s="83">
        <f>IF(Dane!$E$3=1,AM1144,IF(Dane!$E$3=2,AS1144,AU1144))</f>
        <v>0</v>
      </c>
      <c r="AE1144" s="83">
        <f>IF(Dane!$E$3=1,AX1144,IF(Dane!$E$3=2,BD1144,BF1144))</f>
        <v>0</v>
      </c>
      <c r="AF1144" s="83">
        <f>IF(Dane!$E$3=1,AY1144,IF(Dane!$E$3=2,BE1144,BG1144))</f>
        <v>0</v>
      </c>
      <c r="AG1144" s="83">
        <f>IF(Dane!$E$3=1,BJ1144,IF(Dane!$E$3=2,BP1144,BR1144))</f>
        <v>0</v>
      </c>
      <c r="AH1144" s="83">
        <f>IF(Dane!$E$3=1,BK1144,IF(Dane!$E$3=2,BQ1144,BS1144))</f>
        <v>0</v>
      </c>
      <c r="AI1144" s="84">
        <f t="shared" si="534"/>
        <v>0</v>
      </c>
      <c r="AJ1144" s="84">
        <f t="shared" si="535"/>
        <v>0</v>
      </c>
      <c r="AK1144" s="84"/>
      <c r="AL1144" s="84">
        <f t="shared" si="521"/>
        <v>0</v>
      </c>
      <c r="AM1144" s="84">
        <f t="shared" si="536"/>
        <v>0</v>
      </c>
      <c r="AN1144" s="84">
        <f t="shared" si="537"/>
        <v>0</v>
      </c>
      <c r="AO1144" s="84">
        <f t="shared" si="522"/>
        <v>0</v>
      </c>
      <c r="AP1144" s="84">
        <f t="shared" si="523"/>
        <v>0</v>
      </c>
      <c r="AQ1144" s="84">
        <f t="shared" si="538"/>
        <v>0</v>
      </c>
      <c r="AR1144" s="84">
        <f t="shared" si="547"/>
        <v>0</v>
      </c>
      <c r="AS1144" s="84">
        <v>0</v>
      </c>
      <c r="AT1144" s="84">
        <f t="shared" si="550"/>
        <v>0</v>
      </c>
      <c r="AU1144" s="84">
        <v>0</v>
      </c>
      <c r="AV1144" s="84">
        <f t="shared" si="524"/>
        <v>0</v>
      </c>
      <c r="AW1144" s="84">
        <f t="shared" si="539"/>
        <v>0</v>
      </c>
      <c r="AX1144" s="84">
        <f t="shared" si="525"/>
        <v>0</v>
      </c>
      <c r="AY1144" s="84">
        <f t="shared" si="526"/>
        <v>0</v>
      </c>
      <c r="AZ1144" s="84">
        <f t="shared" si="540"/>
        <v>0</v>
      </c>
      <c r="BA1144" s="84">
        <f t="shared" si="527"/>
        <v>0</v>
      </c>
      <c r="BB1144" s="84">
        <f t="shared" si="528"/>
        <v>0</v>
      </c>
      <c r="BC1144" s="84">
        <f t="shared" si="541"/>
        <v>0</v>
      </c>
      <c r="BD1144" s="84">
        <f t="shared" si="548"/>
        <v>0</v>
      </c>
      <c r="BE1144" s="84">
        <v>0</v>
      </c>
      <c r="BF1144" s="84">
        <f t="shared" si="542"/>
        <v>0</v>
      </c>
      <c r="BG1144" s="84">
        <v>0</v>
      </c>
      <c r="BH1144" s="84">
        <f t="shared" si="529"/>
        <v>0</v>
      </c>
      <c r="BI1144" s="84">
        <f t="shared" si="543"/>
        <v>0</v>
      </c>
      <c r="BJ1144" s="84">
        <f t="shared" si="530"/>
        <v>0</v>
      </c>
      <c r="BK1144" s="84">
        <f t="shared" si="531"/>
        <v>0</v>
      </c>
      <c r="BL1144" s="84">
        <f t="shared" si="544"/>
        <v>0</v>
      </c>
      <c r="BM1144" s="84">
        <f t="shared" si="532"/>
        <v>0</v>
      </c>
      <c r="BN1144" s="84">
        <f t="shared" si="533"/>
        <v>0</v>
      </c>
      <c r="BO1144" s="84">
        <f t="shared" si="545"/>
        <v>0</v>
      </c>
      <c r="BP1144" s="84">
        <f t="shared" si="549"/>
        <v>0</v>
      </c>
      <c r="BQ1144" s="84">
        <v>0</v>
      </c>
      <c r="BR1144" s="84">
        <f t="shared" si="546"/>
        <v>0</v>
      </c>
      <c r="BS1144" s="84">
        <v>0</v>
      </c>
    </row>
    <row r="1145" spans="1:71" s="85" customFormat="1">
      <c r="A1145" s="69">
        <v>1136</v>
      </c>
      <c r="B1145" s="1"/>
      <c r="C1145" s="1"/>
      <c r="D1145" s="2"/>
      <c r="E1145" s="3"/>
      <c r="F1145" s="4"/>
      <c r="G1145" s="2"/>
      <c r="H1145" s="4"/>
      <c r="I1145" s="4"/>
      <c r="J1145" s="4"/>
      <c r="K1145" s="5"/>
      <c r="L1145" s="32"/>
      <c r="M1145" s="4"/>
      <c r="N1145" s="4"/>
      <c r="O1145" s="5"/>
      <c r="P1145" s="32"/>
      <c r="Q1145" s="4"/>
      <c r="R1145" s="4"/>
      <c r="S1145" s="47"/>
      <c r="T1145" s="32"/>
      <c r="U1145" s="4"/>
      <c r="V1145" s="4"/>
      <c r="W1145" s="47"/>
      <c r="X1145" s="86">
        <f>IF(Dane!$E$3=1,AL1145+AX1145+BJ1145,IF(Dane!$E$3=2,AR1145+BD1145+BP1145,AT1145+BF1145+BR1145))</f>
        <v>0</v>
      </c>
      <c r="Y1145" s="87">
        <f>IF(Dane!$E$3=1,AM1145+AY1145+BK1145,IF(Dane!$E$3=2,AS1145+BE1145+BQ1145,AU1145+BG1145+BS1145))</f>
        <v>0</v>
      </c>
      <c r="Z1145" s="87">
        <f>IF(((H1145*Dane!$C$9)-X1145)&lt;0,0,(H1145*Dane!$C$9)-X1145)</f>
        <v>0</v>
      </c>
      <c r="AA1145" s="88">
        <f>IFERROR(IF(((I1145*Dane!$C$9)-Y1145)&lt;0,0,(I1145*Dane!$C$9)-Y1145),0)</f>
        <v>0</v>
      </c>
      <c r="AB1145" s="74"/>
      <c r="AC1145" s="83">
        <f>IF(Dane!$E$3=1,AL1145,IF(Dane!$E$3=2,AR1145,AT1145))</f>
        <v>0</v>
      </c>
      <c r="AD1145" s="83">
        <f>IF(Dane!$E$3=1,AM1145,IF(Dane!$E$3=2,AS1145,AU1145))</f>
        <v>0</v>
      </c>
      <c r="AE1145" s="83">
        <f>IF(Dane!$E$3=1,AX1145,IF(Dane!$E$3=2,BD1145,BF1145))</f>
        <v>0</v>
      </c>
      <c r="AF1145" s="83">
        <f>IF(Dane!$E$3=1,AY1145,IF(Dane!$E$3=2,BE1145,BG1145))</f>
        <v>0</v>
      </c>
      <c r="AG1145" s="83">
        <f>IF(Dane!$E$3=1,BJ1145,IF(Dane!$E$3=2,BP1145,BR1145))</f>
        <v>0</v>
      </c>
      <c r="AH1145" s="83">
        <f>IF(Dane!$E$3=1,BK1145,IF(Dane!$E$3=2,BQ1145,BS1145))</f>
        <v>0</v>
      </c>
      <c r="AI1145" s="84">
        <f t="shared" si="534"/>
        <v>0</v>
      </c>
      <c r="AJ1145" s="84">
        <f t="shared" si="535"/>
        <v>0</v>
      </c>
      <c r="AK1145" s="84"/>
      <c r="AL1145" s="84">
        <f t="shared" si="521"/>
        <v>0</v>
      </c>
      <c r="AM1145" s="84">
        <f t="shared" si="536"/>
        <v>0</v>
      </c>
      <c r="AN1145" s="84">
        <f t="shared" si="537"/>
        <v>0</v>
      </c>
      <c r="AO1145" s="84">
        <f t="shared" si="522"/>
        <v>0</v>
      </c>
      <c r="AP1145" s="84">
        <f t="shared" si="523"/>
        <v>0</v>
      </c>
      <c r="AQ1145" s="84">
        <f t="shared" si="538"/>
        <v>0</v>
      </c>
      <c r="AR1145" s="84">
        <f t="shared" si="547"/>
        <v>0</v>
      </c>
      <c r="AS1145" s="84">
        <v>0</v>
      </c>
      <c r="AT1145" s="84">
        <f t="shared" si="550"/>
        <v>0</v>
      </c>
      <c r="AU1145" s="84">
        <v>0</v>
      </c>
      <c r="AV1145" s="84">
        <f t="shared" si="524"/>
        <v>0</v>
      </c>
      <c r="AW1145" s="84">
        <f t="shared" si="539"/>
        <v>0</v>
      </c>
      <c r="AX1145" s="84">
        <f t="shared" si="525"/>
        <v>0</v>
      </c>
      <c r="AY1145" s="84">
        <f t="shared" si="526"/>
        <v>0</v>
      </c>
      <c r="AZ1145" s="84">
        <f t="shared" si="540"/>
        <v>0</v>
      </c>
      <c r="BA1145" s="84">
        <f t="shared" si="527"/>
        <v>0</v>
      </c>
      <c r="BB1145" s="84">
        <f t="shared" si="528"/>
        <v>0</v>
      </c>
      <c r="BC1145" s="84">
        <f t="shared" si="541"/>
        <v>0</v>
      </c>
      <c r="BD1145" s="84">
        <f t="shared" si="548"/>
        <v>0</v>
      </c>
      <c r="BE1145" s="84">
        <v>0</v>
      </c>
      <c r="BF1145" s="84">
        <f t="shared" si="542"/>
        <v>0</v>
      </c>
      <c r="BG1145" s="84">
        <v>0</v>
      </c>
      <c r="BH1145" s="84">
        <f t="shared" si="529"/>
        <v>0</v>
      </c>
      <c r="BI1145" s="84">
        <f t="shared" si="543"/>
        <v>0</v>
      </c>
      <c r="BJ1145" s="84">
        <f t="shared" si="530"/>
        <v>0</v>
      </c>
      <c r="BK1145" s="84">
        <f t="shared" si="531"/>
        <v>0</v>
      </c>
      <c r="BL1145" s="84">
        <f t="shared" si="544"/>
        <v>0</v>
      </c>
      <c r="BM1145" s="84">
        <f t="shared" si="532"/>
        <v>0</v>
      </c>
      <c r="BN1145" s="84">
        <f t="shared" si="533"/>
        <v>0</v>
      </c>
      <c r="BO1145" s="84">
        <f t="shared" si="545"/>
        <v>0</v>
      </c>
      <c r="BP1145" s="84">
        <f t="shared" si="549"/>
        <v>0</v>
      </c>
      <c r="BQ1145" s="84">
        <v>0</v>
      </c>
      <c r="BR1145" s="84">
        <f t="shared" si="546"/>
        <v>0</v>
      </c>
      <c r="BS1145" s="84">
        <v>0</v>
      </c>
    </row>
    <row r="1146" spans="1:71" s="85" customFormat="1">
      <c r="A1146" s="69">
        <v>1137</v>
      </c>
      <c r="B1146" s="1"/>
      <c r="C1146" s="1"/>
      <c r="D1146" s="2"/>
      <c r="E1146" s="3"/>
      <c r="F1146" s="4"/>
      <c r="G1146" s="2"/>
      <c r="H1146" s="4"/>
      <c r="I1146" s="4"/>
      <c r="J1146" s="4"/>
      <c r="K1146" s="5"/>
      <c r="L1146" s="32"/>
      <c r="M1146" s="4"/>
      <c r="N1146" s="4"/>
      <c r="O1146" s="5"/>
      <c r="P1146" s="32"/>
      <c r="Q1146" s="4"/>
      <c r="R1146" s="4"/>
      <c r="S1146" s="47"/>
      <c r="T1146" s="32"/>
      <c r="U1146" s="4"/>
      <c r="V1146" s="4"/>
      <c r="W1146" s="47"/>
      <c r="X1146" s="86">
        <f>IF(Dane!$E$3=1,AL1146+AX1146+BJ1146,IF(Dane!$E$3=2,AR1146+BD1146+BP1146,AT1146+BF1146+BR1146))</f>
        <v>0</v>
      </c>
      <c r="Y1146" s="87">
        <f>IF(Dane!$E$3=1,AM1146+AY1146+BK1146,IF(Dane!$E$3=2,AS1146+BE1146+BQ1146,AU1146+BG1146+BS1146))</f>
        <v>0</v>
      </c>
      <c r="Z1146" s="87">
        <f>IF(((H1146*Dane!$C$9)-X1146)&lt;0,0,(H1146*Dane!$C$9)-X1146)</f>
        <v>0</v>
      </c>
      <c r="AA1146" s="88">
        <f>IFERROR(IF(((I1146*Dane!$C$9)-Y1146)&lt;0,0,(I1146*Dane!$C$9)-Y1146),0)</f>
        <v>0</v>
      </c>
      <c r="AB1146" s="74"/>
      <c r="AC1146" s="83">
        <f>IF(Dane!$E$3=1,AL1146,IF(Dane!$E$3=2,AR1146,AT1146))</f>
        <v>0</v>
      </c>
      <c r="AD1146" s="83">
        <f>IF(Dane!$E$3=1,AM1146,IF(Dane!$E$3=2,AS1146,AU1146))</f>
        <v>0</v>
      </c>
      <c r="AE1146" s="83">
        <f>IF(Dane!$E$3=1,AX1146,IF(Dane!$E$3=2,BD1146,BF1146))</f>
        <v>0</v>
      </c>
      <c r="AF1146" s="83">
        <f>IF(Dane!$E$3=1,AY1146,IF(Dane!$E$3=2,BE1146,BG1146))</f>
        <v>0</v>
      </c>
      <c r="AG1146" s="83">
        <f>IF(Dane!$E$3=1,BJ1146,IF(Dane!$E$3=2,BP1146,BR1146))</f>
        <v>0</v>
      </c>
      <c r="AH1146" s="83">
        <f>IF(Dane!$E$3=1,BK1146,IF(Dane!$E$3=2,BQ1146,BS1146))</f>
        <v>0</v>
      </c>
      <c r="AI1146" s="84">
        <f t="shared" si="534"/>
        <v>0</v>
      </c>
      <c r="AJ1146" s="84">
        <f t="shared" si="535"/>
        <v>0</v>
      </c>
      <c r="AK1146" s="84"/>
      <c r="AL1146" s="84">
        <f t="shared" si="521"/>
        <v>0</v>
      </c>
      <c r="AM1146" s="84">
        <f t="shared" si="536"/>
        <v>0</v>
      </c>
      <c r="AN1146" s="84">
        <f t="shared" si="537"/>
        <v>0</v>
      </c>
      <c r="AO1146" s="84">
        <f t="shared" si="522"/>
        <v>0</v>
      </c>
      <c r="AP1146" s="84">
        <f t="shared" si="523"/>
        <v>0</v>
      </c>
      <c r="AQ1146" s="84">
        <f t="shared" si="538"/>
        <v>0</v>
      </c>
      <c r="AR1146" s="84">
        <f t="shared" si="547"/>
        <v>0</v>
      </c>
      <c r="AS1146" s="84">
        <v>0</v>
      </c>
      <c r="AT1146" s="84">
        <f t="shared" si="550"/>
        <v>0</v>
      </c>
      <c r="AU1146" s="84">
        <v>0</v>
      </c>
      <c r="AV1146" s="84">
        <f t="shared" si="524"/>
        <v>0</v>
      </c>
      <c r="AW1146" s="84">
        <f t="shared" si="539"/>
        <v>0</v>
      </c>
      <c r="AX1146" s="84">
        <f t="shared" si="525"/>
        <v>0</v>
      </c>
      <c r="AY1146" s="84">
        <f t="shared" si="526"/>
        <v>0</v>
      </c>
      <c r="AZ1146" s="84">
        <f t="shared" si="540"/>
        <v>0</v>
      </c>
      <c r="BA1146" s="84">
        <f t="shared" si="527"/>
        <v>0</v>
      </c>
      <c r="BB1146" s="84">
        <f t="shared" si="528"/>
        <v>0</v>
      </c>
      <c r="BC1146" s="84">
        <f t="shared" si="541"/>
        <v>0</v>
      </c>
      <c r="BD1146" s="84">
        <f t="shared" si="548"/>
        <v>0</v>
      </c>
      <c r="BE1146" s="84">
        <v>0</v>
      </c>
      <c r="BF1146" s="84">
        <f t="shared" si="542"/>
        <v>0</v>
      </c>
      <c r="BG1146" s="84">
        <v>0</v>
      </c>
      <c r="BH1146" s="84">
        <f t="shared" si="529"/>
        <v>0</v>
      </c>
      <c r="BI1146" s="84">
        <f t="shared" si="543"/>
        <v>0</v>
      </c>
      <c r="BJ1146" s="84">
        <f t="shared" si="530"/>
        <v>0</v>
      </c>
      <c r="BK1146" s="84">
        <f t="shared" si="531"/>
        <v>0</v>
      </c>
      <c r="BL1146" s="84">
        <f t="shared" si="544"/>
        <v>0</v>
      </c>
      <c r="BM1146" s="84">
        <f t="shared" si="532"/>
        <v>0</v>
      </c>
      <c r="BN1146" s="84">
        <f t="shared" si="533"/>
        <v>0</v>
      </c>
      <c r="BO1146" s="84">
        <f t="shared" si="545"/>
        <v>0</v>
      </c>
      <c r="BP1146" s="84">
        <f t="shared" si="549"/>
        <v>0</v>
      </c>
      <c r="BQ1146" s="84">
        <v>0</v>
      </c>
      <c r="BR1146" s="84">
        <f t="shared" si="546"/>
        <v>0</v>
      </c>
      <c r="BS1146" s="84">
        <v>0</v>
      </c>
    </row>
    <row r="1147" spans="1:71" s="85" customFormat="1">
      <c r="A1147" s="69">
        <v>1138</v>
      </c>
      <c r="B1147" s="1"/>
      <c r="C1147" s="1"/>
      <c r="D1147" s="2"/>
      <c r="E1147" s="3"/>
      <c r="F1147" s="4"/>
      <c r="G1147" s="2"/>
      <c r="H1147" s="4"/>
      <c r="I1147" s="4"/>
      <c r="J1147" s="4"/>
      <c r="K1147" s="5"/>
      <c r="L1147" s="32"/>
      <c r="M1147" s="4"/>
      <c r="N1147" s="4"/>
      <c r="O1147" s="5"/>
      <c r="P1147" s="32"/>
      <c r="Q1147" s="4"/>
      <c r="R1147" s="4"/>
      <c r="S1147" s="47"/>
      <c r="T1147" s="32"/>
      <c r="U1147" s="4"/>
      <c r="V1147" s="4"/>
      <c r="W1147" s="47"/>
      <c r="X1147" s="86">
        <f>IF(Dane!$E$3=1,AL1147+AX1147+BJ1147,IF(Dane!$E$3=2,AR1147+BD1147+BP1147,AT1147+BF1147+BR1147))</f>
        <v>0</v>
      </c>
      <c r="Y1147" s="87">
        <f>IF(Dane!$E$3=1,AM1147+AY1147+BK1147,IF(Dane!$E$3=2,AS1147+BE1147+BQ1147,AU1147+BG1147+BS1147))</f>
        <v>0</v>
      </c>
      <c r="Z1147" s="87">
        <f>IF(((H1147*Dane!$C$9)-X1147)&lt;0,0,(H1147*Dane!$C$9)-X1147)</f>
        <v>0</v>
      </c>
      <c r="AA1147" s="88">
        <f>IFERROR(IF(((I1147*Dane!$C$9)-Y1147)&lt;0,0,(I1147*Dane!$C$9)-Y1147),0)</f>
        <v>0</v>
      </c>
      <c r="AB1147" s="74"/>
      <c r="AC1147" s="83">
        <f>IF(Dane!$E$3=1,AL1147,IF(Dane!$E$3=2,AR1147,AT1147))</f>
        <v>0</v>
      </c>
      <c r="AD1147" s="83">
        <f>IF(Dane!$E$3=1,AM1147,IF(Dane!$E$3=2,AS1147,AU1147))</f>
        <v>0</v>
      </c>
      <c r="AE1147" s="83">
        <f>IF(Dane!$E$3=1,AX1147,IF(Dane!$E$3=2,BD1147,BF1147))</f>
        <v>0</v>
      </c>
      <c r="AF1147" s="83">
        <f>IF(Dane!$E$3=1,AY1147,IF(Dane!$E$3=2,BE1147,BG1147))</f>
        <v>0</v>
      </c>
      <c r="AG1147" s="83">
        <f>IF(Dane!$E$3=1,BJ1147,IF(Dane!$E$3=2,BP1147,BR1147))</f>
        <v>0</v>
      </c>
      <c r="AH1147" s="83">
        <f>IF(Dane!$E$3=1,BK1147,IF(Dane!$E$3=2,BQ1147,BS1147))</f>
        <v>0</v>
      </c>
      <c r="AI1147" s="84">
        <f t="shared" si="534"/>
        <v>0</v>
      </c>
      <c r="AJ1147" s="84">
        <f t="shared" si="535"/>
        <v>0</v>
      </c>
      <c r="AK1147" s="84"/>
      <c r="AL1147" s="84">
        <f t="shared" si="521"/>
        <v>0</v>
      </c>
      <c r="AM1147" s="84">
        <f t="shared" si="536"/>
        <v>0</v>
      </c>
      <c r="AN1147" s="84">
        <f t="shared" si="537"/>
        <v>0</v>
      </c>
      <c r="AO1147" s="84">
        <f t="shared" si="522"/>
        <v>0</v>
      </c>
      <c r="AP1147" s="84">
        <f t="shared" si="523"/>
        <v>0</v>
      </c>
      <c r="AQ1147" s="84">
        <f t="shared" si="538"/>
        <v>0</v>
      </c>
      <c r="AR1147" s="84">
        <f t="shared" si="547"/>
        <v>0</v>
      </c>
      <c r="AS1147" s="84">
        <v>0</v>
      </c>
      <c r="AT1147" s="84">
        <f t="shared" si="550"/>
        <v>0</v>
      </c>
      <c r="AU1147" s="84">
        <v>0</v>
      </c>
      <c r="AV1147" s="84">
        <f t="shared" si="524"/>
        <v>0</v>
      </c>
      <c r="AW1147" s="84">
        <f t="shared" si="539"/>
        <v>0</v>
      </c>
      <c r="AX1147" s="84">
        <f t="shared" si="525"/>
        <v>0</v>
      </c>
      <c r="AY1147" s="84">
        <f t="shared" si="526"/>
        <v>0</v>
      </c>
      <c r="AZ1147" s="84">
        <f t="shared" si="540"/>
        <v>0</v>
      </c>
      <c r="BA1147" s="84">
        <f t="shared" si="527"/>
        <v>0</v>
      </c>
      <c r="BB1147" s="84">
        <f t="shared" si="528"/>
        <v>0</v>
      </c>
      <c r="BC1147" s="84">
        <f t="shared" si="541"/>
        <v>0</v>
      </c>
      <c r="BD1147" s="84">
        <f t="shared" si="548"/>
        <v>0</v>
      </c>
      <c r="BE1147" s="84">
        <v>0</v>
      </c>
      <c r="BF1147" s="84">
        <f t="shared" si="542"/>
        <v>0</v>
      </c>
      <c r="BG1147" s="84">
        <v>0</v>
      </c>
      <c r="BH1147" s="84">
        <f t="shared" si="529"/>
        <v>0</v>
      </c>
      <c r="BI1147" s="84">
        <f t="shared" si="543"/>
        <v>0</v>
      </c>
      <c r="BJ1147" s="84">
        <f t="shared" si="530"/>
        <v>0</v>
      </c>
      <c r="BK1147" s="84">
        <f t="shared" si="531"/>
        <v>0</v>
      </c>
      <c r="BL1147" s="84">
        <f t="shared" si="544"/>
        <v>0</v>
      </c>
      <c r="BM1147" s="84">
        <f t="shared" si="532"/>
        <v>0</v>
      </c>
      <c r="BN1147" s="84">
        <f t="shared" si="533"/>
        <v>0</v>
      </c>
      <c r="BO1147" s="84">
        <f t="shared" si="545"/>
        <v>0</v>
      </c>
      <c r="BP1147" s="84">
        <f t="shared" si="549"/>
        <v>0</v>
      </c>
      <c r="BQ1147" s="84">
        <v>0</v>
      </c>
      <c r="BR1147" s="84">
        <f t="shared" si="546"/>
        <v>0</v>
      </c>
      <c r="BS1147" s="84">
        <v>0</v>
      </c>
    </row>
    <row r="1148" spans="1:71" s="85" customFormat="1">
      <c r="A1148" s="69">
        <v>1139</v>
      </c>
      <c r="B1148" s="1"/>
      <c r="C1148" s="1"/>
      <c r="D1148" s="2"/>
      <c r="E1148" s="3"/>
      <c r="F1148" s="4"/>
      <c r="G1148" s="2"/>
      <c r="H1148" s="4"/>
      <c r="I1148" s="4"/>
      <c r="J1148" s="4"/>
      <c r="K1148" s="5"/>
      <c r="L1148" s="32"/>
      <c r="M1148" s="4"/>
      <c r="N1148" s="4"/>
      <c r="O1148" s="5"/>
      <c r="P1148" s="32"/>
      <c r="Q1148" s="4"/>
      <c r="R1148" s="4"/>
      <c r="S1148" s="47"/>
      <c r="T1148" s="32"/>
      <c r="U1148" s="4"/>
      <c r="V1148" s="4"/>
      <c r="W1148" s="47"/>
      <c r="X1148" s="86">
        <f>IF(Dane!$E$3=1,AL1148+AX1148+BJ1148,IF(Dane!$E$3=2,AR1148+BD1148+BP1148,AT1148+BF1148+BR1148))</f>
        <v>0</v>
      </c>
      <c r="Y1148" s="87">
        <f>IF(Dane!$E$3=1,AM1148+AY1148+BK1148,IF(Dane!$E$3=2,AS1148+BE1148+BQ1148,AU1148+BG1148+BS1148))</f>
        <v>0</v>
      </c>
      <c r="Z1148" s="87">
        <f>IF(((H1148*Dane!$C$9)-X1148)&lt;0,0,(H1148*Dane!$C$9)-X1148)</f>
        <v>0</v>
      </c>
      <c r="AA1148" s="88">
        <f>IFERROR(IF(((I1148*Dane!$C$9)-Y1148)&lt;0,0,(I1148*Dane!$C$9)-Y1148),0)</f>
        <v>0</v>
      </c>
      <c r="AB1148" s="74"/>
      <c r="AC1148" s="83">
        <f>IF(Dane!$E$3=1,AL1148,IF(Dane!$E$3=2,AR1148,AT1148))</f>
        <v>0</v>
      </c>
      <c r="AD1148" s="83">
        <f>IF(Dane!$E$3=1,AM1148,IF(Dane!$E$3=2,AS1148,AU1148))</f>
        <v>0</v>
      </c>
      <c r="AE1148" s="83">
        <f>IF(Dane!$E$3=1,AX1148,IF(Dane!$E$3=2,BD1148,BF1148))</f>
        <v>0</v>
      </c>
      <c r="AF1148" s="83">
        <f>IF(Dane!$E$3=1,AY1148,IF(Dane!$E$3=2,BE1148,BG1148))</f>
        <v>0</v>
      </c>
      <c r="AG1148" s="83">
        <f>IF(Dane!$E$3=1,BJ1148,IF(Dane!$E$3=2,BP1148,BR1148))</f>
        <v>0</v>
      </c>
      <c r="AH1148" s="83">
        <f>IF(Dane!$E$3=1,BK1148,IF(Dane!$E$3=2,BQ1148,BS1148))</f>
        <v>0</v>
      </c>
      <c r="AI1148" s="84">
        <f t="shared" si="534"/>
        <v>0</v>
      </c>
      <c r="AJ1148" s="84">
        <f t="shared" si="535"/>
        <v>0</v>
      </c>
      <c r="AK1148" s="84"/>
      <c r="AL1148" s="84">
        <f t="shared" si="521"/>
        <v>0</v>
      </c>
      <c r="AM1148" s="84">
        <f t="shared" si="536"/>
        <v>0</v>
      </c>
      <c r="AN1148" s="84">
        <f t="shared" si="537"/>
        <v>0</v>
      </c>
      <c r="AO1148" s="84">
        <f t="shared" si="522"/>
        <v>0</v>
      </c>
      <c r="AP1148" s="84">
        <f t="shared" si="523"/>
        <v>0</v>
      </c>
      <c r="AQ1148" s="84">
        <f t="shared" si="538"/>
        <v>0</v>
      </c>
      <c r="AR1148" s="84">
        <f t="shared" si="547"/>
        <v>0</v>
      </c>
      <c r="AS1148" s="84">
        <v>0</v>
      </c>
      <c r="AT1148" s="84">
        <f t="shared" si="550"/>
        <v>0</v>
      </c>
      <c r="AU1148" s="84">
        <v>0</v>
      </c>
      <c r="AV1148" s="84">
        <f t="shared" si="524"/>
        <v>0</v>
      </c>
      <c r="AW1148" s="84">
        <f t="shared" si="539"/>
        <v>0</v>
      </c>
      <c r="AX1148" s="84">
        <f t="shared" si="525"/>
        <v>0</v>
      </c>
      <c r="AY1148" s="84">
        <f t="shared" si="526"/>
        <v>0</v>
      </c>
      <c r="AZ1148" s="84">
        <f t="shared" si="540"/>
        <v>0</v>
      </c>
      <c r="BA1148" s="84">
        <f t="shared" si="527"/>
        <v>0</v>
      </c>
      <c r="BB1148" s="84">
        <f t="shared" si="528"/>
        <v>0</v>
      </c>
      <c r="BC1148" s="84">
        <f t="shared" si="541"/>
        <v>0</v>
      </c>
      <c r="BD1148" s="84">
        <f t="shared" si="548"/>
        <v>0</v>
      </c>
      <c r="BE1148" s="84">
        <v>0</v>
      </c>
      <c r="BF1148" s="84">
        <f t="shared" si="542"/>
        <v>0</v>
      </c>
      <c r="BG1148" s="84">
        <v>0</v>
      </c>
      <c r="BH1148" s="84">
        <f t="shared" si="529"/>
        <v>0</v>
      </c>
      <c r="BI1148" s="84">
        <f t="shared" si="543"/>
        <v>0</v>
      </c>
      <c r="BJ1148" s="84">
        <f t="shared" si="530"/>
        <v>0</v>
      </c>
      <c r="BK1148" s="84">
        <f t="shared" si="531"/>
        <v>0</v>
      </c>
      <c r="BL1148" s="84">
        <f t="shared" si="544"/>
        <v>0</v>
      </c>
      <c r="BM1148" s="84">
        <f t="shared" si="532"/>
        <v>0</v>
      </c>
      <c r="BN1148" s="84">
        <f t="shared" si="533"/>
        <v>0</v>
      </c>
      <c r="BO1148" s="84">
        <f t="shared" si="545"/>
        <v>0</v>
      </c>
      <c r="BP1148" s="84">
        <f t="shared" si="549"/>
        <v>0</v>
      </c>
      <c r="BQ1148" s="84">
        <v>0</v>
      </c>
      <c r="BR1148" s="84">
        <f t="shared" si="546"/>
        <v>0</v>
      </c>
      <c r="BS1148" s="84">
        <v>0</v>
      </c>
    </row>
    <row r="1149" spans="1:71" s="85" customFormat="1">
      <c r="A1149" s="69">
        <v>1140</v>
      </c>
      <c r="B1149" s="1"/>
      <c r="C1149" s="1"/>
      <c r="D1149" s="2"/>
      <c r="E1149" s="3"/>
      <c r="F1149" s="4"/>
      <c r="G1149" s="2"/>
      <c r="H1149" s="4"/>
      <c r="I1149" s="4"/>
      <c r="J1149" s="4"/>
      <c r="K1149" s="5"/>
      <c r="L1149" s="32"/>
      <c r="M1149" s="4"/>
      <c r="N1149" s="4"/>
      <c r="O1149" s="5"/>
      <c r="P1149" s="32"/>
      <c r="Q1149" s="4"/>
      <c r="R1149" s="4"/>
      <c r="S1149" s="47"/>
      <c r="T1149" s="32"/>
      <c r="U1149" s="4"/>
      <c r="V1149" s="4"/>
      <c r="W1149" s="47"/>
      <c r="X1149" s="86">
        <f>IF(Dane!$E$3=1,AL1149+AX1149+BJ1149,IF(Dane!$E$3=2,AR1149+BD1149+BP1149,AT1149+BF1149+BR1149))</f>
        <v>0</v>
      </c>
      <c r="Y1149" s="87">
        <f>IF(Dane!$E$3=1,AM1149+AY1149+BK1149,IF(Dane!$E$3=2,AS1149+BE1149+BQ1149,AU1149+BG1149+BS1149))</f>
        <v>0</v>
      </c>
      <c r="Z1149" s="87">
        <f>IF(((H1149*Dane!$C$9)-X1149)&lt;0,0,(H1149*Dane!$C$9)-X1149)</f>
        <v>0</v>
      </c>
      <c r="AA1149" s="88">
        <f>IFERROR(IF(((I1149*Dane!$C$9)-Y1149)&lt;0,0,(I1149*Dane!$C$9)-Y1149),0)</f>
        <v>0</v>
      </c>
      <c r="AB1149" s="74"/>
      <c r="AC1149" s="83">
        <f>IF(Dane!$E$3=1,AL1149,IF(Dane!$E$3=2,AR1149,AT1149))</f>
        <v>0</v>
      </c>
      <c r="AD1149" s="83">
        <f>IF(Dane!$E$3=1,AM1149,IF(Dane!$E$3=2,AS1149,AU1149))</f>
        <v>0</v>
      </c>
      <c r="AE1149" s="83">
        <f>IF(Dane!$E$3=1,AX1149,IF(Dane!$E$3=2,BD1149,BF1149))</f>
        <v>0</v>
      </c>
      <c r="AF1149" s="83">
        <f>IF(Dane!$E$3=1,AY1149,IF(Dane!$E$3=2,BE1149,BG1149))</f>
        <v>0</v>
      </c>
      <c r="AG1149" s="83">
        <f>IF(Dane!$E$3=1,BJ1149,IF(Dane!$E$3=2,BP1149,BR1149))</f>
        <v>0</v>
      </c>
      <c r="AH1149" s="83">
        <f>IF(Dane!$E$3=1,BK1149,IF(Dane!$E$3=2,BQ1149,BS1149))</f>
        <v>0</v>
      </c>
      <c r="AI1149" s="84">
        <f t="shared" si="534"/>
        <v>0</v>
      </c>
      <c r="AJ1149" s="84">
        <f t="shared" si="535"/>
        <v>0</v>
      </c>
      <c r="AK1149" s="84"/>
      <c r="AL1149" s="84">
        <f t="shared" si="521"/>
        <v>0</v>
      </c>
      <c r="AM1149" s="84">
        <f t="shared" si="536"/>
        <v>0</v>
      </c>
      <c r="AN1149" s="84">
        <f t="shared" si="537"/>
        <v>0</v>
      </c>
      <c r="AO1149" s="84">
        <f t="shared" si="522"/>
        <v>0</v>
      </c>
      <c r="AP1149" s="84">
        <f t="shared" si="523"/>
        <v>0</v>
      </c>
      <c r="AQ1149" s="84">
        <f t="shared" si="538"/>
        <v>0</v>
      </c>
      <c r="AR1149" s="84">
        <f t="shared" si="547"/>
        <v>0</v>
      </c>
      <c r="AS1149" s="84">
        <v>0</v>
      </c>
      <c r="AT1149" s="84">
        <f t="shared" si="550"/>
        <v>0</v>
      </c>
      <c r="AU1149" s="84">
        <v>0</v>
      </c>
      <c r="AV1149" s="84">
        <f t="shared" si="524"/>
        <v>0</v>
      </c>
      <c r="AW1149" s="84">
        <f t="shared" si="539"/>
        <v>0</v>
      </c>
      <c r="AX1149" s="84">
        <f t="shared" si="525"/>
        <v>0</v>
      </c>
      <c r="AY1149" s="84">
        <f t="shared" si="526"/>
        <v>0</v>
      </c>
      <c r="AZ1149" s="84">
        <f t="shared" si="540"/>
        <v>0</v>
      </c>
      <c r="BA1149" s="84">
        <f t="shared" si="527"/>
        <v>0</v>
      </c>
      <c r="BB1149" s="84">
        <f t="shared" si="528"/>
        <v>0</v>
      </c>
      <c r="BC1149" s="84">
        <f t="shared" si="541"/>
        <v>0</v>
      </c>
      <c r="BD1149" s="84">
        <f t="shared" si="548"/>
        <v>0</v>
      </c>
      <c r="BE1149" s="84">
        <v>0</v>
      </c>
      <c r="BF1149" s="84">
        <f t="shared" si="542"/>
        <v>0</v>
      </c>
      <c r="BG1149" s="84">
        <v>0</v>
      </c>
      <c r="BH1149" s="84">
        <f t="shared" si="529"/>
        <v>0</v>
      </c>
      <c r="BI1149" s="84">
        <f t="shared" si="543"/>
        <v>0</v>
      </c>
      <c r="BJ1149" s="84">
        <f t="shared" si="530"/>
        <v>0</v>
      </c>
      <c r="BK1149" s="84">
        <f t="shared" si="531"/>
        <v>0</v>
      </c>
      <c r="BL1149" s="84">
        <f t="shared" si="544"/>
        <v>0</v>
      </c>
      <c r="BM1149" s="84">
        <f t="shared" si="532"/>
        <v>0</v>
      </c>
      <c r="BN1149" s="84">
        <f t="shared" si="533"/>
        <v>0</v>
      </c>
      <c r="BO1149" s="84">
        <f t="shared" si="545"/>
        <v>0</v>
      </c>
      <c r="BP1149" s="84">
        <f t="shared" si="549"/>
        <v>0</v>
      </c>
      <c r="BQ1149" s="84">
        <v>0</v>
      </c>
      <c r="BR1149" s="84">
        <f t="shared" si="546"/>
        <v>0</v>
      </c>
      <c r="BS1149" s="84">
        <v>0</v>
      </c>
    </row>
    <row r="1150" spans="1:71" s="85" customFormat="1">
      <c r="A1150" s="69">
        <v>1141</v>
      </c>
      <c r="B1150" s="1"/>
      <c r="C1150" s="1"/>
      <c r="D1150" s="2"/>
      <c r="E1150" s="3"/>
      <c r="F1150" s="4"/>
      <c r="G1150" s="2"/>
      <c r="H1150" s="4"/>
      <c r="I1150" s="4"/>
      <c r="J1150" s="4"/>
      <c r="K1150" s="5"/>
      <c r="L1150" s="32"/>
      <c r="M1150" s="4"/>
      <c r="N1150" s="4"/>
      <c r="O1150" s="5"/>
      <c r="P1150" s="32"/>
      <c r="Q1150" s="4"/>
      <c r="R1150" s="4"/>
      <c r="S1150" s="47"/>
      <c r="T1150" s="32"/>
      <c r="U1150" s="4"/>
      <c r="V1150" s="4"/>
      <c r="W1150" s="47"/>
      <c r="X1150" s="86">
        <f>IF(Dane!$E$3=1,AL1150+AX1150+BJ1150,IF(Dane!$E$3=2,AR1150+BD1150+BP1150,AT1150+BF1150+BR1150))</f>
        <v>0</v>
      </c>
      <c r="Y1150" s="87">
        <f>IF(Dane!$E$3=1,AM1150+AY1150+BK1150,IF(Dane!$E$3=2,AS1150+BE1150+BQ1150,AU1150+BG1150+BS1150))</f>
        <v>0</v>
      </c>
      <c r="Z1150" s="87">
        <f>IF(((H1150*Dane!$C$9)-X1150)&lt;0,0,(H1150*Dane!$C$9)-X1150)</f>
        <v>0</v>
      </c>
      <c r="AA1150" s="88">
        <f>IFERROR(IF(((I1150*Dane!$C$9)-Y1150)&lt;0,0,(I1150*Dane!$C$9)-Y1150),0)</f>
        <v>0</v>
      </c>
      <c r="AB1150" s="74"/>
      <c r="AC1150" s="83">
        <f>IF(Dane!$E$3=1,AL1150,IF(Dane!$E$3=2,AR1150,AT1150))</f>
        <v>0</v>
      </c>
      <c r="AD1150" s="83">
        <f>IF(Dane!$E$3=1,AM1150,IF(Dane!$E$3=2,AS1150,AU1150))</f>
        <v>0</v>
      </c>
      <c r="AE1150" s="83">
        <f>IF(Dane!$E$3=1,AX1150,IF(Dane!$E$3=2,BD1150,BF1150))</f>
        <v>0</v>
      </c>
      <c r="AF1150" s="83">
        <f>IF(Dane!$E$3=1,AY1150,IF(Dane!$E$3=2,BE1150,BG1150))</f>
        <v>0</v>
      </c>
      <c r="AG1150" s="83">
        <f>IF(Dane!$E$3=1,BJ1150,IF(Dane!$E$3=2,BP1150,BR1150))</f>
        <v>0</v>
      </c>
      <c r="AH1150" s="83">
        <f>IF(Dane!$E$3=1,BK1150,IF(Dane!$E$3=2,BQ1150,BS1150))</f>
        <v>0</v>
      </c>
      <c r="AI1150" s="84">
        <f t="shared" si="534"/>
        <v>0</v>
      </c>
      <c r="AJ1150" s="84">
        <f t="shared" si="535"/>
        <v>0</v>
      </c>
      <c r="AK1150" s="84"/>
      <c r="AL1150" s="84">
        <f t="shared" si="521"/>
        <v>0</v>
      </c>
      <c r="AM1150" s="84">
        <f t="shared" si="536"/>
        <v>0</v>
      </c>
      <c r="AN1150" s="84">
        <f t="shared" si="537"/>
        <v>0</v>
      </c>
      <c r="AO1150" s="84">
        <f t="shared" si="522"/>
        <v>0</v>
      </c>
      <c r="AP1150" s="84">
        <f t="shared" si="523"/>
        <v>0</v>
      </c>
      <c r="AQ1150" s="84">
        <f t="shared" si="538"/>
        <v>0</v>
      </c>
      <c r="AR1150" s="84">
        <f t="shared" si="547"/>
        <v>0</v>
      </c>
      <c r="AS1150" s="84">
        <v>0</v>
      </c>
      <c r="AT1150" s="84">
        <f t="shared" si="550"/>
        <v>0</v>
      </c>
      <c r="AU1150" s="84">
        <v>0</v>
      </c>
      <c r="AV1150" s="84">
        <f t="shared" si="524"/>
        <v>0</v>
      </c>
      <c r="AW1150" s="84">
        <f t="shared" si="539"/>
        <v>0</v>
      </c>
      <c r="AX1150" s="84">
        <f t="shared" si="525"/>
        <v>0</v>
      </c>
      <c r="AY1150" s="84">
        <f t="shared" si="526"/>
        <v>0</v>
      </c>
      <c r="AZ1150" s="84">
        <f t="shared" si="540"/>
        <v>0</v>
      </c>
      <c r="BA1150" s="84">
        <f t="shared" si="527"/>
        <v>0</v>
      </c>
      <c r="BB1150" s="84">
        <f t="shared" si="528"/>
        <v>0</v>
      </c>
      <c r="BC1150" s="84">
        <f t="shared" si="541"/>
        <v>0</v>
      </c>
      <c r="BD1150" s="84">
        <f t="shared" si="548"/>
        <v>0</v>
      </c>
      <c r="BE1150" s="84">
        <v>0</v>
      </c>
      <c r="BF1150" s="84">
        <f t="shared" si="542"/>
        <v>0</v>
      </c>
      <c r="BG1150" s="84">
        <v>0</v>
      </c>
      <c r="BH1150" s="84">
        <f t="shared" si="529"/>
        <v>0</v>
      </c>
      <c r="BI1150" s="84">
        <f t="shared" si="543"/>
        <v>0</v>
      </c>
      <c r="BJ1150" s="84">
        <f t="shared" si="530"/>
        <v>0</v>
      </c>
      <c r="BK1150" s="84">
        <f t="shared" si="531"/>
        <v>0</v>
      </c>
      <c r="BL1150" s="84">
        <f t="shared" si="544"/>
        <v>0</v>
      </c>
      <c r="BM1150" s="84">
        <f t="shared" si="532"/>
        <v>0</v>
      </c>
      <c r="BN1150" s="84">
        <f t="shared" si="533"/>
        <v>0</v>
      </c>
      <c r="BO1150" s="84">
        <f t="shared" si="545"/>
        <v>0</v>
      </c>
      <c r="BP1150" s="84">
        <f t="shared" si="549"/>
        <v>0</v>
      </c>
      <c r="BQ1150" s="84">
        <v>0</v>
      </c>
      <c r="BR1150" s="84">
        <f t="shared" si="546"/>
        <v>0</v>
      </c>
      <c r="BS1150" s="84">
        <v>0</v>
      </c>
    </row>
    <row r="1151" spans="1:71" s="85" customFormat="1">
      <c r="A1151" s="69">
        <v>1142</v>
      </c>
      <c r="B1151" s="1"/>
      <c r="C1151" s="1"/>
      <c r="D1151" s="2"/>
      <c r="E1151" s="3"/>
      <c r="F1151" s="4"/>
      <c r="G1151" s="2"/>
      <c r="H1151" s="4"/>
      <c r="I1151" s="4"/>
      <c r="J1151" s="4"/>
      <c r="K1151" s="5"/>
      <c r="L1151" s="32"/>
      <c r="M1151" s="4"/>
      <c r="N1151" s="4"/>
      <c r="O1151" s="5"/>
      <c r="P1151" s="32"/>
      <c r="Q1151" s="4"/>
      <c r="R1151" s="4"/>
      <c r="S1151" s="47"/>
      <c r="T1151" s="32"/>
      <c r="U1151" s="4"/>
      <c r="V1151" s="4"/>
      <c r="W1151" s="47"/>
      <c r="X1151" s="86">
        <f>IF(Dane!$E$3=1,AL1151+AX1151+BJ1151,IF(Dane!$E$3=2,AR1151+BD1151+BP1151,AT1151+BF1151+BR1151))</f>
        <v>0</v>
      </c>
      <c r="Y1151" s="87">
        <f>IF(Dane!$E$3=1,AM1151+AY1151+BK1151,IF(Dane!$E$3=2,AS1151+BE1151+BQ1151,AU1151+BG1151+BS1151))</f>
        <v>0</v>
      </c>
      <c r="Z1151" s="87">
        <f>IF(((H1151*Dane!$C$9)-X1151)&lt;0,0,(H1151*Dane!$C$9)-X1151)</f>
        <v>0</v>
      </c>
      <c r="AA1151" s="88">
        <f>IFERROR(IF(((I1151*Dane!$C$9)-Y1151)&lt;0,0,(I1151*Dane!$C$9)-Y1151),0)</f>
        <v>0</v>
      </c>
      <c r="AB1151" s="74"/>
      <c r="AC1151" s="83">
        <f>IF(Dane!$E$3=1,AL1151,IF(Dane!$E$3=2,AR1151,AT1151))</f>
        <v>0</v>
      </c>
      <c r="AD1151" s="83">
        <f>IF(Dane!$E$3=1,AM1151,IF(Dane!$E$3=2,AS1151,AU1151))</f>
        <v>0</v>
      </c>
      <c r="AE1151" s="83">
        <f>IF(Dane!$E$3=1,AX1151,IF(Dane!$E$3=2,BD1151,BF1151))</f>
        <v>0</v>
      </c>
      <c r="AF1151" s="83">
        <f>IF(Dane!$E$3=1,AY1151,IF(Dane!$E$3=2,BE1151,BG1151))</f>
        <v>0</v>
      </c>
      <c r="AG1151" s="83">
        <f>IF(Dane!$E$3=1,BJ1151,IF(Dane!$E$3=2,BP1151,BR1151))</f>
        <v>0</v>
      </c>
      <c r="AH1151" s="83">
        <f>IF(Dane!$E$3=1,BK1151,IF(Dane!$E$3=2,BQ1151,BS1151))</f>
        <v>0</v>
      </c>
      <c r="AI1151" s="84">
        <f t="shared" si="534"/>
        <v>0</v>
      </c>
      <c r="AJ1151" s="84">
        <f t="shared" si="535"/>
        <v>0</v>
      </c>
      <c r="AK1151" s="84"/>
      <c r="AL1151" s="84">
        <f t="shared" si="521"/>
        <v>0</v>
      </c>
      <c r="AM1151" s="84">
        <f t="shared" si="536"/>
        <v>0</v>
      </c>
      <c r="AN1151" s="84">
        <f t="shared" si="537"/>
        <v>0</v>
      </c>
      <c r="AO1151" s="84">
        <f t="shared" si="522"/>
        <v>0</v>
      </c>
      <c r="AP1151" s="84">
        <f t="shared" si="523"/>
        <v>0</v>
      </c>
      <c r="AQ1151" s="84">
        <f t="shared" si="538"/>
        <v>0</v>
      </c>
      <c r="AR1151" s="84">
        <f t="shared" si="547"/>
        <v>0</v>
      </c>
      <c r="AS1151" s="84">
        <v>0</v>
      </c>
      <c r="AT1151" s="84">
        <f t="shared" si="550"/>
        <v>0</v>
      </c>
      <c r="AU1151" s="84">
        <v>0</v>
      </c>
      <c r="AV1151" s="84">
        <f t="shared" si="524"/>
        <v>0</v>
      </c>
      <c r="AW1151" s="84">
        <f t="shared" si="539"/>
        <v>0</v>
      </c>
      <c r="AX1151" s="84">
        <f t="shared" si="525"/>
        <v>0</v>
      </c>
      <c r="AY1151" s="84">
        <f t="shared" si="526"/>
        <v>0</v>
      </c>
      <c r="AZ1151" s="84">
        <f t="shared" si="540"/>
        <v>0</v>
      </c>
      <c r="BA1151" s="84">
        <f t="shared" si="527"/>
        <v>0</v>
      </c>
      <c r="BB1151" s="84">
        <f t="shared" si="528"/>
        <v>0</v>
      </c>
      <c r="BC1151" s="84">
        <f t="shared" si="541"/>
        <v>0</v>
      </c>
      <c r="BD1151" s="84">
        <f t="shared" si="548"/>
        <v>0</v>
      </c>
      <c r="BE1151" s="84">
        <v>0</v>
      </c>
      <c r="BF1151" s="84">
        <f t="shared" si="542"/>
        <v>0</v>
      </c>
      <c r="BG1151" s="84">
        <v>0</v>
      </c>
      <c r="BH1151" s="84">
        <f t="shared" si="529"/>
        <v>0</v>
      </c>
      <c r="BI1151" s="84">
        <f t="shared" si="543"/>
        <v>0</v>
      </c>
      <c r="BJ1151" s="84">
        <f t="shared" si="530"/>
        <v>0</v>
      </c>
      <c r="BK1151" s="84">
        <f t="shared" si="531"/>
        <v>0</v>
      </c>
      <c r="BL1151" s="84">
        <f t="shared" si="544"/>
        <v>0</v>
      </c>
      <c r="BM1151" s="84">
        <f t="shared" si="532"/>
        <v>0</v>
      </c>
      <c r="BN1151" s="84">
        <f t="shared" si="533"/>
        <v>0</v>
      </c>
      <c r="BO1151" s="84">
        <f t="shared" si="545"/>
        <v>0</v>
      </c>
      <c r="BP1151" s="84">
        <f t="shared" si="549"/>
        <v>0</v>
      </c>
      <c r="BQ1151" s="84">
        <v>0</v>
      </c>
      <c r="BR1151" s="84">
        <f t="shared" si="546"/>
        <v>0</v>
      </c>
      <c r="BS1151" s="84">
        <v>0</v>
      </c>
    </row>
    <row r="1152" spans="1:71" s="85" customFormat="1">
      <c r="A1152" s="69">
        <v>1143</v>
      </c>
      <c r="B1152" s="1"/>
      <c r="C1152" s="1"/>
      <c r="D1152" s="2"/>
      <c r="E1152" s="3"/>
      <c r="F1152" s="4"/>
      <c r="G1152" s="2"/>
      <c r="H1152" s="4"/>
      <c r="I1152" s="4"/>
      <c r="J1152" s="4"/>
      <c r="K1152" s="5"/>
      <c r="L1152" s="32"/>
      <c r="M1152" s="4"/>
      <c r="N1152" s="4"/>
      <c r="O1152" s="5"/>
      <c r="P1152" s="32"/>
      <c r="Q1152" s="4"/>
      <c r="R1152" s="4"/>
      <c r="S1152" s="47"/>
      <c r="T1152" s="32"/>
      <c r="U1152" s="4"/>
      <c r="V1152" s="4"/>
      <c r="W1152" s="47"/>
      <c r="X1152" s="86">
        <f>IF(Dane!$E$3=1,AL1152+AX1152+BJ1152,IF(Dane!$E$3=2,AR1152+BD1152+BP1152,AT1152+BF1152+BR1152))</f>
        <v>0</v>
      </c>
      <c r="Y1152" s="87">
        <f>IF(Dane!$E$3=1,AM1152+AY1152+BK1152,IF(Dane!$E$3=2,AS1152+BE1152+BQ1152,AU1152+BG1152+BS1152))</f>
        <v>0</v>
      </c>
      <c r="Z1152" s="87">
        <f>IF(((H1152*Dane!$C$9)-X1152)&lt;0,0,(H1152*Dane!$C$9)-X1152)</f>
        <v>0</v>
      </c>
      <c r="AA1152" s="88">
        <f>IFERROR(IF(((I1152*Dane!$C$9)-Y1152)&lt;0,0,(I1152*Dane!$C$9)-Y1152),0)</f>
        <v>0</v>
      </c>
      <c r="AB1152" s="74"/>
      <c r="AC1152" s="83">
        <f>IF(Dane!$E$3=1,AL1152,IF(Dane!$E$3=2,AR1152,AT1152))</f>
        <v>0</v>
      </c>
      <c r="AD1152" s="83">
        <f>IF(Dane!$E$3=1,AM1152,IF(Dane!$E$3=2,AS1152,AU1152))</f>
        <v>0</v>
      </c>
      <c r="AE1152" s="83">
        <f>IF(Dane!$E$3=1,AX1152,IF(Dane!$E$3=2,BD1152,BF1152))</f>
        <v>0</v>
      </c>
      <c r="AF1152" s="83">
        <f>IF(Dane!$E$3=1,AY1152,IF(Dane!$E$3=2,BE1152,BG1152))</f>
        <v>0</v>
      </c>
      <c r="AG1152" s="83">
        <f>IF(Dane!$E$3=1,BJ1152,IF(Dane!$E$3=2,BP1152,BR1152))</f>
        <v>0</v>
      </c>
      <c r="AH1152" s="83">
        <f>IF(Dane!$E$3=1,BK1152,IF(Dane!$E$3=2,BQ1152,BS1152))</f>
        <v>0</v>
      </c>
      <c r="AI1152" s="84">
        <f t="shared" si="534"/>
        <v>0</v>
      </c>
      <c r="AJ1152" s="84">
        <f t="shared" si="535"/>
        <v>0</v>
      </c>
      <c r="AK1152" s="84"/>
      <c r="AL1152" s="84">
        <f t="shared" si="521"/>
        <v>0</v>
      </c>
      <c r="AM1152" s="84">
        <f t="shared" si="536"/>
        <v>0</v>
      </c>
      <c r="AN1152" s="84">
        <f t="shared" si="537"/>
        <v>0</v>
      </c>
      <c r="AO1152" s="84">
        <f t="shared" si="522"/>
        <v>0</v>
      </c>
      <c r="AP1152" s="84">
        <f t="shared" si="523"/>
        <v>0</v>
      </c>
      <c r="AQ1152" s="84">
        <f t="shared" si="538"/>
        <v>0</v>
      </c>
      <c r="AR1152" s="84">
        <f t="shared" si="547"/>
        <v>0</v>
      </c>
      <c r="AS1152" s="84">
        <v>0</v>
      </c>
      <c r="AT1152" s="84">
        <f t="shared" si="550"/>
        <v>0</v>
      </c>
      <c r="AU1152" s="84">
        <v>0</v>
      </c>
      <c r="AV1152" s="84">
        <f t="shared" si="524"/>
        <v>0</v>
      </c>
      <c r="AW1152" s="84">
        <f t="shared" si="539"/>
        <v>0</v>
      </c>
      <c r="AX1152" s="84">
        <f t="shared" si="525"/>
        <v>0</v>
      </c>
      <c r="AY1152" s="84">
        <f t="shared" si="526"/>
        <v>0</v>
      </c>
      <c r="AZ1152" s="84">
        <f t="shared" si="540"/>
        <v>0</v>
      </c>
      <c r="BA1152" s="84">
        <f t="shared" si="527"/>
        <v>0</v>
      </c>
      <c r="BB1152" s="84">
        <f t="shared" si="528"/>
        <v>0</v>
      </c>
      <c r="BC1152" s="84">
        <f t="shared" si="541"/>
        <v>0</v>
      </c>
      <c r="BD1152" s="84">
        <f t="shared" si="548"/>
        <v>0</v>
      </c>
      <c r="BE1152" s="84">
        <v>0</v>
      </c>
      <c r="BF1152" s="84">
        <f t="shared" si="542"/>
        <v>0</v>
      </c>
      <c r="BG1152" s="84">
        <v>0</v>
      </c>
      <c r="BH1152" s="84">
        <f t="shared" si="529"/>
        <v>0</v>
      </c>
      <c r="BI1152" s="84">
        <f t="shared" si="543"/>
        <v>0</v>
      </c>
      <c r="BJ1152" s="84">
        <f t="shared" si="530"/>
        <v>0</v>
      </c>
      <c r="BK1152" s="84">
        <f t="shared" si="531"/>
        <v>0</v>
      </c>
      <c r="BL1152" s="84">
        <f t="shared" si="544"/>
        <v>0</v>
      </c>
      <c r="BM1152" s="84">
        <f t="shared" si="532"/>
        <v>0</v>
      </c>
      <c r="BN1152" s="84">
        <f t="shared" si="533"/>
        <v>0</v>
      </c>
      <c r="BO1152" s="84">
        <f t="shared" si="545"/>
        <v>0</v>
      </c>
      <c r="BP1152" s="84">
        <f t="shared" si="549"/>
        <v>0</v>
      </c>
      <c r="BQ1152" s="84">
        <v>0</v>
      </c>
      <c r="BR1152" s="84">
        <f t="shared" si="546"/>
        <v>0</v>
      </c>
      <c r="BS1152" s="84">
        <v>0</v>
      </c>
    </row>
    <row r="1153" spans="1:71" s="85" customFormat="1">
      <c r="A1153" s="69">
        <v>1144</v>
      </c>
      <c r="B1153" s="1"/>
      <c r="C1153" s="1"/>
      <c r="D1153" s="2"/>
      <c r="E1153" s="3"/>
      <c r="F1153" s="4"/>
      <c r="G1153" s="2"/>
      <c r="H1153" s="4"/>
      <c r="I1153" s="4"/>
      <c r="J1153" s="4"/>
      <c r="K1153" s="5"/>
      <c r="L1153" s="32"/>
      <c r="M1153" s="4"/>
      <c r="N1153" s="4"/>
      <c r="O1153" s="5"/>
      <c r="P1153" s="32"/>
      <c r="Q1153" s="4"/>
      <c r="R1153" s="4"/>
      <c r="S1153" s="47"/>
      <c r="T1153" s="32"/>
      <c r="U1153" s="4"/>
      <c r="V1153" s="4"/>
      <c r="W1153" s="47"/>
      <c r="X1153" s="86">
        <f>IF(Dane!$E$3=1,AL1153+AX1153+BJ1153,IF(Dane!$E$3=2,AR1153+BD1153+BP1153,AT1153+BF1153+BR1153))</f>
        <v>0</v>
      </c>
      <c r="Y1153" s="87">
        <f>IF(Dane!$E$3=1,AM1153+AY1153+BK1153,IF(Dane!$E$3=2,AS1153+BE1153+BQ1153,AU1153+BG1153+BS1153))</f>
        <v>0</v>
      </c>
      <c r="Z1153" s="87">
        <f>IF(((H1153*Dane!$C$9)-X1153)&lt;0,0,(H1153*Dane!$C$9)-X1153)</f>
        <v>0</v>
      </c>
      <c r="AA1153" s="88">
        <f>IFERROR(IF(((I1153*Dane!$C$9)-Y1153)&lt;0,0,(I1153*Dane!$C$9)-Y1153),0)</f>
        <v>0</v>
      </c>
      <c r="AB1153" s="74"/>
      <c r="AC1153" s="83">
        <f>IF(Dane!$E$3=1,AL1153,IF(Dane!$E$3=2,AR1153,AT1153))</f>
        <v>0</v>
      </c>
      <c r="AD1153" s="83">
        <f>IF(Dane!$E$3=1,AM1153,IF(Dane!$E$3=2,AS1153,AU1153))</f>
        <v>0</v>
      </c>
      <c r="AE1153" s="83">
        <f>IF(Dane!$E$3=1,AX1153,IF(Dane!$E$3=2,BD1153,BF1153))</f>
        <v>0</v>
      </c>
      <c r="AF1153" s="83">
        <f>IF(Dane!$E$3=1,AY1153,IF(Dane!$E$3=2,BE1153,BG1153))</f>
        <v>0</v>
      </c>
      <c r="AG1153" s="83">
        <f>IF(Dane!$E$3=1,BJ1153,IF(Dane!$E$3=2,BP1153,BR1153))</f>
        <v>0</v>
      </c>
      <c r="AH1153" s="83">
        <f>IF(Dane!$E$3=1,BK1153,IF(Dane!$E$3=2,BQ1153,BS1153))</f>
        <v>0</v>
      </c>
      <c r="AI1153" s="84">
        <f t="shared" si="534"/>
        <v>0</v>
      </c>
      <c r="AJ1153" s="84">
        <f t="shared" si="535"/>
        <v>0</v>
      </c>
      <c r="AK1153" s="84"/>
      <c r="AL1153" s="84">
        <f t="shared" si="521"/>
        <v>0</v>
      </c>
      <c r="AM1153" s="84">
        <f t="shared" si="536"/>
        <v>0</v>
      </c>
      <c r="AN1153" s="84">
        <f t="shared" si="537"/>
        <v>0</v>
      </c>
      <c r="AO1153" s="84">
        <f t="shared" si="522"/>
        <v>0</v>
      </c>
      <c r="AP1153" s="84">
        <f t="shared" si="523"/>
        <v>0</v>
      </c>
      <c r="AQ1153" s="84">
        <f t="shared" si="538"/>
        <v>0</v>
      </c>
      <c r="AR1153" s="84">
        <f t="shared" si="547"/>
        <v>0</v>
      </c>
      <c r="AS1153" s="84">
        <v>0</v>
      </c>
      <c r="AT1153" s="84">
        <f t="shared" si="550"/>
        <v>0</v>
      </c>
      <c r="AU1153" s="84">
        <v>0</v>
      </c>
      <c r="AV1153" s="84">
        <f t="shared" si="524"/>
        <v>0</v>
      </c>
      <c r="AW1153" s="84">
        <f t="shared" si="539"/>
        <v>0</v>
      </c>
      <c r="AX1153" s="84">
        <f t="shared" si="525"/>
        <v>0</v>
      </c>
      <c r="AY1153" s="84">
        <f t="shared" si="526"/>
        <v>0</v>
      </c>
      <c r="AZ1153" s="84">
        <f t="shared" si="540"/>
        <v>0</v>
      </c>
      <c r="BA1153" s="84">
        <f t="shared" si="527"/>
        <v>0</v>
      </c>
      <c r="BB1153" s="84">
        <f t="shared" si="528"/>
        <v>0</v>
      </c>
      <c r="BC1153" s="84">
        <f t="shared" si="541"/>
        <v>0</v>
      </c>
      <c r="BD1153" s="84">
        <f t="shared" si="548"/>
        <v>0</v>
      </c>
      <c r="BE1153" s="84">
        <v>0</v>
      </c>
      <c r="BF1153" s="84">
        <f t="shared" si="542"/>
        <v>0</v>
      </c>
      <c r="BG1153" s="84">
        <v>0</v>
      </c>
      <c r="BH1153" s="84">
        <f t="shared" si="529"/>
        <v>0</v>
      </c>
      <c r="BI1153" s="84">
        <f t="shared" si="543"/>
        <v>0</v>
      </c>
      <c r="BJ1153" s="84">
        <f t="shared" si="530"/>
        <v>0</v>
      </c>
      <c r="BK1153" s="84">
        <f t="shared" si="531"/>
        <v>0</v>
      </c>
      <c r="BL1153" s="84">
        <f t="shared" si="544"/>
        <v>0</v>
      </c>
      <c r="BM1153" s="84">
        <f t="shared" si="532"/>
        <v>0</v>
      </c>
      <c r="BN1153" s="84">
        <f t="shared" si="533"/>
        <v>0</v>
      </c>
      <c r="BO1153" s="84">
        <f t="shared" si="545"/>
        <v>0</v>
      </c>
      <c r="BP1153" s="84">
        <f t="shared" si="549"/>
        <v>0</v>
      </c>
      <c r="BQ1153" s="84">
        <v>0</v>
      </c>
      <c r="BR1153" s="84">
        <f t="shared" si="546"/>
        <v>0</v>
      </c>
      <c r="BS1153" s="84">
        <v>0</v>
      </c>
    </row>
    <row r="1154" spans="1:71" s="85" customFormat="1">
      <c r="A1154" s="69">
        <v>1145</v>
      </c>
      <c r="B1154" s="1"/>
      <c r="C1154" s="1"/>
      <c r="D1154" s="2"/>
      <c r="E1154" s="3"/>
      <c r="F1154" s="4"/>
      <c r="G1154" s="2"/>
      <c r="H1154" s="4"/>
      <c r="I1154" s="4"/>
      <c r="J1154" s="4"/>
      <c r="K1154" s="5"/>
      <c r="L1154" s="32"/>
      <c r="M1154" s="4"/>
      <c r="N1154" s="4"/>
      <c r="O1154" s="5"/>
      <c r="P1154" s="32"/>
      <c r="Q1154" s="4"/>
      <c r="R1154" s="4"/>
      <c r="S1154" s="47"/>
      <c r="T1154" s="32"/>
      <c r="U1154" s="4"/>
      <c r="V1154" s="4"/>
      <c r="W1154" s="47"/>
      <c r="X1154" s="86">
        <f>IF(Dane!$E$3=1,AL1154+AX1154+BJ1154,IF(Dane!$E$3=2,AR1154+BD1154+BP1154,AT1154+BF1154+BR1154))</f>
        <v>0</v>
      </c>
      <c r="Y1154" s="87">
        <f>IF(Dane!$E$3=1,AM1154+AY1154+BK1154,IF(Dane!$E$3=2,AS1154+BE1154+BQ1154,AU1154+BG1154+BS1154))</f>
        <v>0</v>
      </c>
      <c r="Z1154" s="87">
        <f>IF(((H1154*Dane!$C$9)-X1154)&lt;0,0,(H1154*Dane!$C$9)-X1154)</f>
        <v>0</v>
      </c>
      <c r="AA1154" s="88">
        <f>IFERROR(IF(((I1154*Dane!$C$9)-Y1154)&lt;0,0,(I1154*Dane!$C$9)-Y1154),0)</f>
        <v>0</v>
      </c>
      <c r="AB1154" s="74"/>
      <c r="AC1154" s="83">
        <f>IF(Dane!$E$3=1,AL1154,IF(Dane!$E$3=2,AR1154,AT1154))</f>
        <v>0</v>
      </c>
      <c r="AD1154" s="83">
        <f>IF(Dane!$E$3=1,AM1154,IF(Dane!$E$3=2,AS1154,AU1154))</f>
        <v>0</v>
      </c>
      <c r="AE1154" s="83">
        <f>IF(Dane!$E$3=1,AX1154,IF(Dane!$E$3=2,BD1154,BF1154))</f>
        <v>0</v>
      </c>
      <c r="AF1154" s="83">
        <f>IF(Dane!$E$3=1,AY1154,IF(Dane!$E$3=2,BE1154,BG1154))</f>
        <v>0</v>
      </c>
      <c r="AG1154" s="83">
        <f>IF(Dane!$E$3=1,BJ1154,IF(Dane!$E$3=2,BP1154,BR1154))</f>
        <v>0</v>
      </c>
      <c r="AH1154" s="83">
        <f>IF(Dane!$E$3=1,BK1154,IF(Dane!$E$3=2,BQ1154,BS1154))</f>
        <v>0</v>
      </c>
      <c r="AI1154" s="84">
        <f t="shared" si="534"/>
        <v>0</v>
      </c>
      <c r="AJ1154" s="84">
        <f t="shared" si="535"/>
        <v>0</v>
      </c>
      <c r="AK1154" s="84"/>
      <c r="AL1154" s="84">
        <f t="shared" si="521"/>
        <v>0</v>
      </c>
      <c r="AM1154" s="84">
        <f t="shared" si="536"/>
        <v>0</v>
      </c>
      <c r="AN1154" s="84">
        <f t="shared" si="537"/>
        <v>0</v>
      </c>
      <c r="AO1154" s="84">
        <f t="shared" si="522"/>
        <v>0</v>
      </c>
      <c r="AP1154" s="84">
        <f t="shared" si="523"/>
        <v>0</v>
      </c>
      <c r="AQ1154" s="84">
        <f t="shared" si="538"/>
        <v>0</v>
      </c>
      <c r="AR1154" s="84">
        <f t="shared" si="547"/>
        <v>0</v>
      </c>
      <c r="AS1154" s="84">
        <v>0</v>
      </c>
      <c r="AT1154" s="84">
        <f t="shared" si="550"/>
        <v>0</v>
      </c>
      <c r="AU1154" s="84">
        <v>0</v>
      </c>
      <c r="AV1154" s="84">
        <f t="shared" si="524"/>
        <v>0</v>
      </c>
      <c r="AW1154" s="84">
        <f t="shared" si="539"/>
        <v>0</v>
      </c>
      <c r="AX1154" s="84">
        <f t="shared" si="525"/>
        <v>0</v>
      </c>
      <c r="AY1154" s="84">
        <f t="shared" si="526"/>
        <v>0</v>
      </c>
      <c r="AZ1154" s="84">
        <f t="shared" si="540"/>
        <v>0</v>
      </c>
      <c r="BA1154" s="84">
        <f t="shared" si="527"/>
        <v>0</v>
      </c>
      <c r="BB1154" s="84">
        <f t="shared" si="528"/>
        <v>0</v>
      </c>
      <c r="BC1154" s="84">
        <f t="shared" si="541"/>
        <v>0</v>
      </c>
      <c r="BD1154" s="84">
        <f t="shared" si="548"/>
        <v>0</v>
      </c>
      <c r="BE1154" s="84">
        <v>0</v>
      </c>
      <c r="BF1154" s="84">
        <f t="shared" si="542"/>
        <v>0</v>
      </c>
      <c r="BG1154" s="84">
        <v>0</v>
      </c>
      <c r="BH1154" s="84">
        <f t="shared" si="529"/>
        <v>0</v>
      </c>
      <c r="BI1154" s="84">
        <f t="shared" si="543"/>
        <v>0</v>
      </c>
      <c r="BJ1154" s="84">
        <f t="shared" si="530"/>
        <v>0</v>
      </c>
      <c r="BK1154" s="84">
        <f t="shared" si="531"/>
        <v>0</v>
      </c>
      <c r="BL1154" s="84">
        <f t="shared" si="544"/>
        <v>0</v>
      </c>
      <c r="BM1154" s="84">
        <f t="shared" si="532"/>
        <v>0</v>
      </c>
      <c r="BN1154" s="84">
        <f t="shared" si="533"/>
        <v>0</v>
      </c>
      <c r="BO1154" s="84">
        <f t="shared" si="545"/>
        <v>0</v>
      </c>
      <c r="BP1154" s="84">
        <f t="shared" si="549"/>
        <v>0</v>
      </c>
      <c r="BQ1154" s="84">
        <v>0</v>
      </c>
      <c r="BR1154" s="84">
        <f t="shared" si="546"/>
        <v>0</v>
      </c>
      <c r="BS1154" s="84">
        <v>0</v>
      </c>
    </row>
    <row r="1155" spans="1:71" s="85" customFormat="1">
      <c r="A1155" s="69">
        <v>1146</v>
      </c>
      <c r="B1155" s="1"/>
      <c r="C1155" s="1"/>
      <c r="D1155" s="2"/>
      <c r="E1155" s="3"/>
      <c r="F1155" s="4"/>
      <c r="G1155" s="2"/>
      <c r="H1155" s="4"/>
      <c r="I1155" s="4"/>
      <c r="J1155" s="4"/>
      <c r="K1155" s="5"/>
      <c r="L1155" s="32"/>
      <c r="M1155" s="4"/>
      <c r="N1155" s="4"/>
      <c r="O1155" s="5"/>
      <c r="P1155" s="32"/>
      <c r="Q1155" s="4"/>
      <c r="R1155" s="4"/>
      <c r="S1155" s="47"/>
      <c r="T1155" s="32"/>
      <c r="U1155" s="4"/>
      <c r="V1155" s="4"/>
      <c r="W1155" s="47"/>
      <c r="X1155" s="86">
        <f>IF(Dane!$E$3=1,AL1155+AX1155+BJ1155,IF(Dane!$E$3=2,AR1155+BD1155+BP1155,AT1155+BF1155+BR1155))</f>
        <v>0</v>
      </c>
      <c r="Y1155" s="87">
        <f>IF(Dane!$E$3=1,AM1155+AY1155+BK1155,IF(Dane!$E$3=2,AS1155+BE1155+BQ1155,AU1155+BG1155+BS1155))</f>
        <v>0</v>
      </c>
      <c r="Z1155" s="87">
        <f>IF(((H1155*Dane!$C$9)-X1155)&lt;0,0,(H1155*Dane!$C$9)-X1155)</f>
        <v>0</v>
      </c>
      <c r="AA1155" s="88">
        <f>IFERROR(IF(((I1155*Dane!$C$9)-Y1155)&lt;0,0,(I1155*Dane!$C$9)-Y1155),0)</f>
        <v>0</v>
      </c>
      <c r="AB1155" s="74"/>
      <c r="AC1155" s="83">
        <f>IF(Dane!$E$3=1,AL1155,IF(Dane!$E$3=2,AR1155,AT1155))</f>
        <v>0</v>
      </c>
      <c r="AD1155" s="83">
        <f>IF(Dane!$E$3=1,AM1155,IF(Dane!$E$3=2,AS1155,AU1155))</f>
        <v>0</v>
      </c>
      <c r="AE1155" s="83">
        <f>IF(Dane!$E$3=1,AX1155,IF(Dane!$E$3=2,BD1155,BF1155))</f>
        <v>0</v>
      </c>
      <c r="AF1155" s="83">
        <f>IF(Dane!$E$3=1,AY1155,IF(Dane!$E$3=2,BE1155,BG1155))</f>
        <v>0</v>
      </c>
      <c r="AG1155" s="83">
        <f>IF(Dane!$E$3=1,BJ1155,IF(Dane!$E$3=2,BP1155,BR1155))</f>
        <v>0</v>
      </c>
      <c r="AH1155" s="83">
        <f>IF(Dane!$E$3=1,BK1155,IF(Dane!$E$3=2,BQ1155,BS1155))</f>
        <v>0</v>
      </c>
      <c r="AI1155" s="84">
        <f t="shared" si="534"/>
        <v>0</v>
      </c>
      <c r="AJ1155" s="84">
        <f t="shared" si="535"/>
        <v>0</v>
      </c>
      <c r="AK1155" s="84"/>
      <c r="AL1155" s="84">
        <f t="shared" si="521"/>
        <v>0</v>
      </c>
      <c r="AM1155" s="84">
        <f t="shared" si="536"/>
        <v>0</v>
      </c>
      <c r="AN1155" s="84">
        <f t="shared" si="537"/>
        <v>0</v>
      </c>
      <c r="AO1155" s="84">
        <f t="shared" si="522"/>
        <v>0</v>
      </c>
      <c r="AP1155" s="84">
        <f t="shared" si="523"/>
        <v>0</v>
      </c>
      <c r="AQ1155" s="84">
        <f t="shared" si="538"/>
        <v>0</v>
      </c>
      <c r="AR1155" s="84">
        <f t="shared" si="547"/>
        <v>0</v>
      </c>
      <c r="AS1155" s="84">
        <v>0</v>
      </c>
      <c r="AT1155" s="84">
        <f t="shared" si="550"/>
        <v>0</v>
      </c>
      <c r="AU1155" s="84">
        <v>0</v>
      </c>
      <c r="AV1155" s="84">
        <f t="shared" si="524"/>
        <v>0</v>
      </c>
      <c r="AW1155" s="84">
        <f t="shared" si="539"/>
        <v>0</v>
      </c>
      <c r="AX1155" s="84">
        <f t="shared" si="525"/>
        <v>0</v>
      </c>
      <c r="AY1155" s="84">
        <f t="shared" si="526"/>
        <v>0</v>
      </c>
      <c r="AZ1155" s="84">
        <f t="shared" si="540"/>
        <v>0</v>
      </c>
      <c r="BA1155" s="84">
        <f t="shared" si="527"/>
        <v>0</v>
      </c>
      <c r="BB1155" s="84">
        <f t="shared" si="528"/>
        <v>0</v>
      </c>
      <c r="BC1155" s="84">
        <f t="shared" si="541"/>
        <v>0</v>
      </c>
      <c r="BD1155" s="84">
        <f t="shared" si="548"/>
        <v>0</v>
      </c>
      <c r="BE1155" s="84">
        <v>0</v>
      </c>
      <c r="BF1155" s="84">
        <f t="shared" si="542"/>
        <v>0</v>
      </c>
      <c r="BG1155" s="84">
        <v>0</v>
      </c>
      <c r="BH1155" s="84">
        <f t="shared" si="529"/>
        <v>0</v>
      </c>
      <c r="BI1155" s="84">
        <f t="shared" si="543"/>
        <v>0</v>
      </c>
      <c r="BJ1155" s="84">
        <f t="shared" si="530"/>
        <v>0</v>
      </c>
      <c r="BK1155" s="84">
        <f t="shared" si="531"/>
        <v>0</v>
      </c>
      <c r="BL1155" s="84">
        <f t="shared" si="544"/>
        <v>0</v>
      </c>
      <c r="BM1155" s="84">
        <f t="shared" si="532"/>
        <v>0</v>
      </c>
      <c r="BN1155" s="84">
        <f t="shared" si="533"/>
        <v>0</v>
      </c>
      <c r="BO1155" s="84">
        <f t="shared" si="545"/>
        <v>0</v>
      </c>
      <c r="BP1155" s="84">
        <f t="shared" si="549"/>
        <v>0</v>
      </c>
      <c r="BQ1155" s="84">
        <v>0</v>
      </c>
      <c r="BR1155" s="84">
        <f t="shared" si="546"/>
        <v>0</v>
      </c>
      <c r="BS1155" s="84">
        <v>0</v>
      </c>
    </row>
    <row r="1156" spans="1:71" s="85" customFormat="1">
      <c r="A1156" s="69">
        <v>1147</v>
      </c>
      <c r="B1156" s="1"/>
      <c r="C1156" s="1"/>
      <c r="D1156" s="2"/>
      <c r="E1156" s="3"/>
      <c r="F1156" s="4"/>
      <c r="G1156" s="2"/>
      <c r="H1156" s="4"/>
      <c r="I1156" s="4"/>
      <c r="J1156" s="4"/>
      <c r="K1156" s="5"/>
      <c r="L1156" s="32"/>
      <c r="M1156" s="4"/>
      <c r="N1156" s="4"/>
      <c r="O1156" s="5"/>
      <c r="P1156" s="32"/>
      <c r="Q1156" s="4"/>
      <c r="R1156" s="4"/>
      <c r="S1156" s="47"/>
      <c r="T1156" s="32"/>
      <c r="U1156" s="4"/>
      <c r="V1156" s="4"/>
      <c r="W1156" s="47"/>
      <c r="X1156" s="86">
        <f>IF(Dane!$E$3=1,AL1156+AX1156+BJ1156,IF(Dane!$E$3=2,AR1156+BD1156+BP1156,AT1156+BF1156+BR1156))</f>
        <v>0</v>
      </c>
      <c r="Y1156" s="87">
        <f>IF(Dane!$E$3=1,AM1156+AY1156+BK1156,IF(Dane!$E$3=2,AS1156+BE1156+BQ1156,AU1156+BG1156+BS1156))</f>
        <v>0</v>
      </c>
      <c r="Z1156" s="87">
        <f>IF(((H1156*Dane!$C$9)-X1156)&lt;0,0,(H1156*Dane!$C$9)-X1156)</f>
        <v>0</v>
      </c>
      <c r="AA1156" s="88">
        <f>IFERROR(IF(((I1156*Dane!$C$9)-Y1156)&lt;0,0,(I1156*Dane!$C$9)-Y1156),0)</f>
        <v>0</v>
      </c>
      <c r="AB1156" s="74"/>
      <c r="AC1156" s="83">
        <f>IF(Dane!$E$3=1,AL1156,IF(Dane!$E$3=2,AR1156,AT1156))</f>
        <v>0</v>
      </c>
      <c r="AD1156" s="83">
        <f>IF(Dane!$E$3=1,AM1156,IF(Dane!$E$3=2,AS1156,AU1156))</f>
        <v>0</v>
      </c>
      <c r="AE1156" s="83">
        <f>IF(Dane!$E$3=1,AX1156,IF(Dane!$E$3=2,BD1156,BF1156))</f>
        <v>0</v>
      </c>
      <c r="AF1156" s="83">
        <f>IF(Dane!$E$3=1,AY1156,IF(Dane!$E$3=2,BE1156,BG1156))</f>
        <v>0</v>
      </c>
      <c r="AG1156" s="83">
        <f>IF(Dane!$E$3=1,BJ1156,IF(Dane!$E$3=2,BP1156,BR1156))</f>
        <v>0</v>
      </c>
      <c r="AH1156" s="83">
        <f>IF(Dane!$E$3=1,BK1156,IF(Dane!$E$3=2,BQ1156,BS1156))</f>
        <v>0</v>
      </c>
      <c r="AI1156" s="84">
        <f t="shared" si="534"/>
        <v>0</v>
      </c>
      <c r="AJ1156" s="84">
        <f t="shared" si="535"/>
        <v>0</v>
      </c>
      <c r="AK1156" s="84"/>
      <c r="AL1156" s="84">
        <f t="shared" si="521"/>
        <v>0</v>
      </c>
      <c r="AM1156" s="84">
        <f t="shared" si="536"/>
        <v>0</v>
      </c>
      <c r="AN1156" s="84">
        <f t="shared" si="537"/>
        <v>0</v>
      </c>
      <c r="AO1156" s="84">
        <f t="shared" si="522"/>
        <v>0</v>
      </c>
      <c r="AP1156" s="84">
        <f t="shared" si="523"/>
        <v>0</v>
      </c>
      <c r="AQ1156" s="84">
        <f t="shared" si="538"/>
        <v>0</v>
      </c>
      <c r="AR1156" s="84">
        <f t="shared" si="547"/>
        <v>0</v>
      </c>
      <c r="AS1156" s="84">
        <v>0</v>
      </c>
      <c r="AT1156" s="84">
        <f t="shared" si="550"/>
        <v>0</v>
      </c>
      <c r="AU1156" s="84">
        <v>0</v>
      </c>
      <c r="AV1156" s="84">
        <f t="shared" si="524"/>
        <v>0</v>
      </c>
      <c r="AW1156" s="84">
        <f t="shared" si="539"/>
        <v>0</v>
      </c>
      <c r="AX1156" s="84">
        <f t="shared" si="525"/>
        <v>0</v>
      </c>
      <c r="AY1156" s="84">
        <f t="shared" si="526"/>
        <v>0</v>
      </c>
      <c r="AZ1156" s="84">
        <f t="shared" si="540"/>
        <v>0</v>
      </c>
      <c r="BA1156" s="84">
        <f t="shared" si="527"/>
        <v>0</v>
      </c>
      <c r="BB1156" s="84">
        <f t="shared" si="528"/>
        <v>0</v>
      </c>
      <c r="BC1156" s="84">
        <f t="shared" si="541"/>
        <v>0</v>
      </c>
      <c r="BD1156" s="84">
        <f t="shared" si="548"/>
        <v>0</v>
      </c>
      <c r="BE1156" s="84">
        <v>0</v>
      </c>
      <c r="BF1156" s="84">
        <f t="shared" si="542"/>
        <v>0</v>
      </c>
      <c r="BG1156" s="84">
        <v>0</v>
      </c>
      <c r="BH1156" s="84">
        <f t="shared" si="529"/>
        <v>0</v>
      </c>
      <c r="BI1156" s="84">
        <f t="shared" si="543"/>
        <v>0</v>
      </c>
      <c r="BJ1156" s="84">
        <f t="shared" si="530"/>
        <v>0</v>
      </c>
      <c r="BK1156" s="84">
        <f t="shared" si="531"/>
        <v>0</v>
      </c>
      <c r="BL1156" s="84">
        <f t="shared" si="544"/>
        <v>0</v>
      </c>
      <c r="BM1156" s="84">
        <f t="shared" si="532"/>
        <v>0</v>
      </c>
      <c r="BN1156" s="84">
        <f t="shared" si="533"/>
        <v>0</v>
      </c>
      <c r="BO1156" s="84">
        <f t="shared" si="545"/>
        <v>0</v>
      </c>
      <c r="BP1156" s="84">
        <f t="shared" si="549"/>
        <v>0</v>
      </c>
      <c r="BQ1156" s="84">
        <v>0</v>
      </c>
      <c r="BR1156" s="84">
        <f t="shared" si="546"/>
        <v>0</v>
      </c>
      <c r="BS1156" s="84">
        <v>0</v>
      </c>
    </row>
    <row r="1157" spans="1:71" s="85" customFormat="1">
      <c r="A1157" s="69">
        <v>1148</v>
      </c>
      <c r="B1157" s="1"/>
      <c r="C1157" s="1"/>
      <c r="D1157" s="2"/>
      <c r="E1157" s="3"/>
      <c r="F1157" s="4"/>
      <c r="G1157" s="2"/>
      <c r="H1157" s="4"/>
      <c r="I1157" s="4"/>
      <c r="J1157" s="4"/>
      <c r="K1157" s="5"/>
      <c r="L1157" s="32"/>
      <c r="M1157" s="4"/>
      <c r="N1157" s="4"/>
      <c r="O1157" s="5"/>
      <c r="P1157" s="32"/>
      <c r="Q1157" s="4"/>
      <c r="R1157" s="4"/>
      <c r="S1157" s="47"/>
      <c r="T1157" s="32"/>
      <c r="U1157" s="4"/>
      <c r="V1157" s="4"/>
      <c r="W1157" s="47"/>
      <c r="X1157" s="86">
        <f>IF(Dane!$E$3=1,AL1157+AX1157+BJ1157,IF(Dane!$E$3=2,AR1157+BD1157+BP1157,AT1157+BF1157+BR1157))</f>
        <v>0</v>
      </c>
      <c r="Y1157" s="87">
        <f>IF(Dane!$E$3=1,AM1157+AY1157+BK1157,IF(Dane!$E$3=2,AS1157+BE1157+BQ1157,AU1157+BG1157+BS1157))</f>
        <v>0</v>
      </c>
      <c r="Z1157" s="87">
        <f>IF(((H1157*Dane!$C$9)-X1157)&lt;0,0,(H1157*Dane!$C$9)-X1157)</f>
        <v>0</v>
      </c>
      <c r="AA1157" s="88">
        <f>IFERROR(IF(((I1157*Dane!$C$9)-Y1157)&lt;0,0,(I1157*Dane!$C$9)-Y1157),0)</f>
        <v>0</v>
      </c>
      <c r="AB1157" s="74"/>
      <c r="AC1157" s="83">
        <f>IF(Dane!$E$3=1,AL1157,IF(Dane!$E$3=2,AR1157,AT1157))</f>
        <v>0</v>
      </c>
      <c r="AD1157" s="83">
        <f>IF(Dane!$E$3=1,AM1157,IF(Dane!$E$3=2,AS1157,AU1157))</f>
        <v>0</v>
      </c>
      <c r="AE1157" s="83">
        <f>IF(Dane!$E$3=1,AX1157,IF(Dane!$E$3=2,BD1157,BF1157))</f>
        <v>0</v>
      </c>
      <c r="AF1157" s="83">
        <f>IF(Dane!$E$3=1,AY1157,IF(Dane!$E$3=2,BE1157,BG1157))</f>
        <v>0</v>
      </c>
      <c r="AG1157" s="83">
        <f>IF(Dane!$E$3=1,BJ1157,IF(Dane!$E$3=2,BP1157,BR1157))</f>
        <v>0</v>
      </c>
      <c r="AH1157" s="83">
        <f>IF(Dane!$E$3=1,BK1157,IF(Dane!$E$3=2,BQ1157,BS1157))</f>
        <v>0</v>
      </c>
      <c r="AI1157" s="84">
        <f t="shared" si="534"/>
        <v>0</v>
      </c>
      <c r="AJ1157" s="84">
        <f t="shared" si="535"/>
        <v>0</v>
      </c>
      <c r="AK1157" s="84"/>
      <c r="AL1157" s="84">
        <f t="shared" si="521"/>
        <v>0</v>
      </c>
      <c r="AM1157" s="84">
        <f t="shared" si="536"/>
        <v>0</v>
      </c>
      <c r="AN1157" s="84">
        <f t="shared" si="537"/>
        <v>0</v>
      </c>
      <c r="AO1157" s="84">
        <f t="shared" si="522"/>
        <v>0</v>
      </c>
      <c r="AP1157" s="84">
        <f t="shared" si="523"/>
        <v>0</v>
      </c>
      <c r="AQ1157" s="84">
        <f t="shared" si="538"/>
        <v>0</v>
      </c>
      <c r="AR1157" s="84">
        <f t="shared" si="547"/>
        <v>0</v>
      </c>
      <c r="AS1157" s="84">
        <v>0</v>
      </c>
      <c r="AT1157" s="84">
        <f t="shared" si="550"/>
        <v>0</v>
      </c>
      <c r="AU1157" s="84">
        <v>0</v>
      </c>
      <c r="AV1157" s="84">
        <f t="shared" si="524"/>
        <v>0</v>
      </c>
      <c r="AW1157" s="84">
        <f t="shared" si="539"/>
        <v>0</v>
      </c>
      <c r="AX1157" s="84">
        <f t="shared" si="525"/>
        <v>0</v>
      </c>
      <c r="AY1157" s="84">
        <f t="shared" si="526"/>
        <v>0</v>
      </c>
      <c r="AZ1157" s="84">
        <f t="shared" si="540"/>
        <v>0</v>
      </c>
      <c r="BA1157" s="84">
        <f t="shared" si="527"/>
        <v>0</v>
      </c>
      <c r="BB1157" s="84">
        <f t="shared" si="528"/>
        <v>0</v>
      </c>
      <c r="BC1157" s="84">
        <f t="shared" si="541"/>
        <v>0</v>
      </c>
      <c r="BD1157" s="84">
        <f t="shared" si="548"/>
        <v>0</v>
      </c>
      <c r="BE1157" s="84">
        <v>0</v>
      </c>
      <c r="BF1157" s="84">
        <f t="shared" si="542"/>
        <v>0</v>
      </c>
      <c r="BG1157" s="84">
        <v>0</v>
      </c>
      <c r="BH1157" s="84">
        <f t="shared" si="529"/>
        <v>0</v>
      </c>
      <c r="BI1157" s="84">
        <f t="shared" si="543"/>
        <v>0</v>
      </c>
      <c r="BJ1157" s="84">
        <f t="shared" si="530"/>
        <v>0</v>
      </c>
      <c r="BK1157" s="84">
        <f t="shared" si="531"/>
        <v>0</v>
      </c>
      <c r="BL1157" s="84">
        <f t="shared" si="544"/>
        <v>0</v>
      </c>
      <c r="BM1157" s="84">
        <f t="shared" si="532"/>
        <v>0</v>
      </c>
      <c r="BN1157" s="84">
        <f t="shared" si="533"/>
        <v>0</v>
      </c>
      <c r="BO1157" s="84">
        <f t="shared" si="545"/>
        <v>0</v>
      </c>
      <c r="BP1157" s="84">
        <f t="shared" si="549"/>
        <v>0</v>
      </c>
      <c r="BQ1157" s="84">
        <v>0</v>
      </c>
      <c r="BR1157" s="84">
        <f t="shared" si="546"/>
        <v>0</v>
      </c>
      <c r="BS1157" s="84">
        <v>0</v>
      </c>
    </row>
    <row r="1158" spans="1:71" s="85" customFormat="1">
      <c r="A1158" s="69">
        <v>1149</v>
      </c>
      <c r="B1158" s="1"/>
      <c r="C1158" s="1"/>
      <c r="D1158" s="2"/>
      <c r="E1158" s="3"/>
      <c r="F1158" s="4"/>
      <c r="G1158" s="2"/>
      <c r="H1158" s="4"/>
      <c r="I1158" s="4"/>
      <c r="J1158" s="4"/>
      <c r="K1158" s="5"/>
      <c r="L1158" s="32"/>
      <c r="M1158" s="4"/>
      <c r="N1158" s="4"/>
      <c r="O1158" s="5"/>
      <c r="P1158" s="32"/>
      <c r="Q1158" s="4"/>
      <c r="R1158" s="4"/>
      <c r="S1158" s="47"/>
      <c r="T1158" s="32"/>
      <c r="U1158" s="4"/>
      <c r="V1158" s="4"/>
      <c r="W1158" s="47"/>
      <c r="X1158" s="86">
        <f>IF(Dane!$E$3=1,AL1158+AX1158+BJ1158,IF(Dane!$E$3=2,AR1158+BD1158+BP1158,AT1158+BF1158+BR1158))</f>
        <v>0</v>
      </c>
      <c r="Y1158" s="87">
        <f>IF(Dane!$E$3=1,AM1158+AY1158+BK1158,IF(Dane!$E$3=2,AS1158+BE1158+BQ1158,AU1158+BG1158+BS1158))</f>
        <v>0</v>
      </c>
      <c r="Z1158" s="87">
        <f>IF(((H1158*Dane!$C$9)-X1158)&lt;0,0,(H1158*Dane!$C$9)-X1158)</f>
        <v>0</v>
      </c>
      <c r="AA1158" s="88">
        <f>IFERROR(IF(((I1158*Dane!$C$9)-Y1158)&lt;0,0,(I1158*Dane!$C$9)-Y1158),0)</f>
        <v>0</v>
      </c>
      <c r="AB1158" s="74"/>
      <c r="AC1158" s="83">
        <f>IF(Dane!$E$3=1,AL1158,IF(Dane!$E$3=2,AR1158,AT1158))</f>
        <v>0</v>
      </c>
      <c r="AD1158" s="83">
        <f>IF(Dane!$E$3=1,AM1158,IF(Dane!$E$3=2,AS1158,AU1158))</f>
        <v>0</v>
      </c>
      <c r="AE1158" s="83">
        <f>IF(Dane!$E$3=1,AX1158,IF(Dane!$E$3=2,BD1158,BF1158))</f>
        <v>0</v>
      </c>
      <c r="AF1158" s="83">
        <f>IF(Dane!$E$3=1,AY1158,IF(Dane!$E$3=2,BE1158,BG1158))</f>
        <v>0</v>
      </c>
      <c r="AG1158" s="83">
        <f>IF(Dane!$E$3=1,BJ1158,IF(Dane!$E$3=2,BP1158,BR1158))</f>
        <v>0</v>
      </c>
      <c r="AH1158" s="83">
        <f>IF(Dane!$E$3=1,BK1158,IF(Dane!$E$3=2,BQ1158,BS1158))</f>
        <v>0</v>
      </c>
      <c r="AI1158" s="84">
        <f t="shared" si="534"/>
        <v>0</v>
      </c>
      <c r="AJ1158" s="84">
        <f t="shared" si="535"/>
        <v>0</v>
      </c>
      <c r="AK1158" s="84"/>
      <c r="AL1158" s="84">
        <f t="shared" si="521"/>
        <v>0</v>
      </c>
      <c r="AM1158" s="84">
        <f t="shared" si="536"/>
        <v>0</v>
      </c>
      <c r="AN1158" s="84">
        <f t="shared" si="537"/>
        <v>0</v>
      </c>
      <c r="AO1158" s="84">
        <f t="shared" si="522"/>
        <v>0</v>
      </c>
      <c r="AP1158" s="84">
        <f t="shared" si="523"/>
        <v>0</v>
      </c>
      <c r="AQ1158" s="84">
        <f t="shared" si="538"/>
        <v>0</v>
      </c>
      <c r="AR1158" s="84">
        <f t="shared" si="547"/>
        <v>0</v>
      </c>
      <c r="AS1158" s="84">
        <v>0</v>
      </c>
      <c r="AT1158" s="84">
        <f t="shared" si="550"/>
        <v>0</v>
      </c>
      <c r="AU1158" s="84">
        <v>0</v>
      </c>
      <c r="AV1158" s="84">
        <f t="shared" si="524"/>
        <v>0</v>
      </c>
      <c r="AW1158" s="84">
        <f t="shared" si="539"/>
        <v>0</v>
      </c>
      <c r="AX1158" s="84">
        <f t="shared" si="525"/>
        <v>0</v>
      </c>
      <c r="AY1158" s="84">
        <f t="shared" si="526"/>
        <v>0</v>
      </c>
      <c r="AZ1158" s="84">
        <f t="shared" si="540"/>
        <v>0</v>
      </c>
      <c r="BA1158" s="84">
        <f t="shared" si="527"/>
        <v>0</v>
      </c>
      <c r="BB1158" s="84">
        <f t="shared" si="528"/>
        <v>0</v>
      </c>
      <c r="BC1158" s="84">
        <f t="shared" si="541"/>
        <v>0</v>
      </c>
      <c r="BD1158" s="84">
        <f t="shared" si="548"/>
        <v>0</v>
      </c>
      <c r="BE1158" s="84">
        <v>0</v>
      </c>
      <c r="BF1158" s="84">
        <f t="shared" si="542"/>
        <v>0</v>
      </c>
      <c r="BG1158" s="84">
        <v>0</v>
      </c>
      <c r="BH1158" s="84">
        <f t="shared" si="529"/>
        <v>0</v>
      </c>
      <c r="BI1158" s="84">
        <f t="shared" si="543"/>
        <v>0</v>
      </c>
      <c r="BJ1158" s="84">
        <f t="shared" si="530"/>
        <v>0</v>
      </c>
      <c r="BK1158" s="84">
        <f t="shared" si="531"/>
        <v>0</v>
      </c>
      <c r="BL1158" s="84">
        <f t="shared" si="544"/>
        <v>0</v>
      </c>
      <c r="BM1158" s="84">
        <f t="shared" si="532"/>
        <v>0</v>
      </c>
      <c r="BN1158" s="84">
        <f t="shared" si="533"/>
        <v>0</v>
      </c>
      <c r="BO1158" s="84">
        <f t="shared" si="545"/>
        <v>0</v>
      </c>
      <c r="BP1158" s="84">
        <f t="shared" si="549"/>
        <v>0</v>
      </c>
      <c r="BQ1158" s="84">
        <v>0</v>
      </c>
      <c r="BR1158" s="84">
        <f t="shared" si="546"/>
        <v>0</v>
      </c>
      <c r="BS1158" s="84">
        <v>0</v>
      </c>
    </row>
    <row r="1159" spans="1:71" s="85" customFormat="1">
      <c r="A1159" s="69">
        <v>1150</v>
      </c>
      <c r="B1159" s="1"/>
      <c r="C1159" s="1"/>
      <c r="D1159" s="2"/>
      <c r="E1159" s="3"/>
      <c r="F1159" s="4"/>
      <c r="G1159" s="2"/>
      <c r="H1159" s="4"/>
      <c r="I1159" s="4"/>
      <c r="J1159" s="4"/>
      <c r="K1159" s="5"/>
      <c r="L1159" s="32"/>
      <c r="M1159" s="4"/>
      <c r="N1159" s="4"/>
      <c r="O1159" s="5"/>
      <c r="P1159" s="32"/>
      <c r="Q1159" s="4"/>
      <c r="R1159" s="4"/>
      <c r="S1159" s="47"/>
      <c r="T1159" s="32"/>
      <c r="U1159" s="4"/>
      <c r="V1159" s="4"/>
      <c r="W1159" s="47"/>
      <c r="X1159" s="86">
        <f>IF(Dane!$E$3=1,AL1159+AX1159+BJ1159,IF(Dane!$E$3=2,AR1159+BD1159+BP1159,AT1159+BF1159+BR1159))</f>
        <v>0</v>
      </c>
      <c r="Y1159" s="87">
        <f>IF(Dane!$E$3=1,AM1159+AY1159+BK1159,IF(Dane!$E$3=2,AS1159+BE1159+BQ1159,AU1159+BG1159+BS1159))</f>
        <v>0</v>
      </c>
      <c r="Z1159" s="87">
        <f>IF(((H1159*Dane!$C$9)-X1159)&lt;0,0,(H1159*Dane!$C$9)-X1159)</f>
        <v>0</v>
      </c>
      <c r="AA1159" s="88">
        <f>IFERROR(IF(((I1159*Dane!$C$9)-Y1159)&lt;0,0,(I1159*Dane!$C$9)-Y1159),0)</f>
        <v>0</v>
      </c>
      <c r="AB1159" s="74"/>
      <c r="AC1159" s="83">
        <f>IF(Dane!$E$3=1,AL1159,IF(Dane!$E$3=2,AR1159,AT1159))</f>
        <v>0</v>
      </c>
      <c r="AD1159" s="83">
        <f>IF(Dane!$E$3=1,AM1159,IF(Dane!$E$3=2,AS1159,AU1159))</f>
        <v>0</v>
      </c>
      <c r="AE1159" s="83">
        <f>IF(Dane!$E$3=1,AX1159,IF(Dane!$E$3=2,BD1159,BF1159))</f>
        <v>0</v>
      </c>
      <c r="AF1159" s="83">
        <f>IF(Dane!$E$3=1,AY1159,IF(Dane!$E$3=2,BE1159,BG1159))</f>
        <v>0</v>
      </c>
      <c r="AG1159" s="83">
        <f>IF(Dane!$E$3=1,BJ1159,IF(Dane!$E$3=2,BP1159,BR1159))</f>
        <v>0</v>
      </c>
      <c r="AH1159" s="83">
        <f>IF(Dane!$E$3=1,BK1159,IF(Dane!$E$3=2,BQ1159,BS1159))</f>
        <v>0</v>
      </c>
      <c r="AI1159" s="84">
        <f t="shared" si="534"/>
        <v>0</v>
      </c>
      <c r="AJ1159" s="84">
        <f t="shared" si="535"/>
        <v>0</v>
      </c>
      <c r="AK1159" s="84"/>
      <c r="AL1159" s="84">
        <f t="shared" si="521"/>
        <v>0</v>
      </c>
      <c r="AM1159" s="84">
        <f t="shared" si="536"/>
        <v>0</v>
      </c>
      <c r="AN1159" s="84">
        <f t="shared" si="537"/>
        <v>0</v>
      </c>
      <c r="AO1159" s="84">
        <f t="shared" si="522"/>
        <v>0</v>
      </c>
      <c r="AP1159" s="84">
        <f t="shared" si="523"/>
        <v>0</v>
      </c>
      <c r="AQ1159" s="84">
        <f t="shared" si="538"/>
        <v>0</v>
      </c>
      <c r="AR1159" s="84">
        <f t="shared" si="547"/>
        <v>0</v>
      </c>
      <c r="AS1159" s="84">
        <v>0</v>
      </c>
      <c r="AT1159" s="84">
        <f t="shared" si="550"/>
        <v>0</v>
      </c>
      <c r="AU1159" s="84">
        <v>0</v>
      </c>
      <c r="AV1159" s="84">
        <f t="shared" si="524"/>
        <v>0</v>
      </c>
      <c r="AW1159" s="84">
        <f t="shared" si="539"/>
        <v>0</v>
      </c>
      <c r="AX1159" s="84">
        <f t="shared" si="525"/>
        <v>0</v>
      </c>
      <c r="AY1159" s="84">
        <f t="shared" si="526"/>
        <v>0</v>
      </c>
      <c r="AZ1159" s="84">
        <f t="shared" si="540"/>
        <v>0</v>
      </c>
      <c r="BA1159" s="84">
        <f t="shared" si="527"/>
        <v>0</v>
      </c>
      <c r="BB1159" s="84">
        <f t="shared" si="528"/>
        <v>0</v>
      </c>
      <c r="BC1159" s="84">
        <f t="shared" si="541"/>
        <v>0</v>
      </c>
      <c r="BD1159" s="84">
        <f t="shared" si="548"/>
        <v>0</v>
      </c>
      <c r="BE1159" s="84">
        <v>0</v>
      </c>
      <c r="BF1159" s="84">
        <f t="shared" si="542"/>
        <v>0</v>
      </c>
      <c r="BG1159" s="84">
        <v>0</v>
      </c>
      <c r="BH1159" s="84">
        <f t="shared" si="529"/>
        <v>0</v>
      </c>
      <c r="BI1159" s="84">
        <f t="shared" si="543"/>
        <v>0</v>
      </c>
      <c r="BJ1159" s="84">
        <f t="shared" si="530"/>
        <v>0</v>
      </c>
      <c r="BK1159" s="84">
        <f t="shared" si="531"/>
        <v>0</v>
      </c>
      <c r="BL1159" s="84">
        <f t="shared" si="544"/>
        <v>0</v>
      </c>
      <c r="BM1159" s="84">
        <f t="shared" si="532"/>
        <v>0</v>
      </c>
      <c r="BN1159" s="84">
        <f t="shared" si="533"/>
        <v>0</v>
      </c>
      <c r="BO1159" s="84">
        <f t="shared" si="545"/>
        <v>0</v>
      </c>
      <c r="BP1159" s="84">
        <f t="shared" si="549"/>
        <v>0</v>
      </c>
      <c r="BQ1159" s="84">
        <v>0</v>
      </c>
      <c r="BR1159" s="84">
        <f t="shared" si="546"/>
        <v>0</v>
      </c>
      <c r="BS1159" s="84">
        <v>0</v>
      </c>
    </row>
    <row r="1160" spans="1:71" s="85" customFormat="1">
      <c r="A1160" s="69">
        <v>1151</v>
      </c>
      <c r="B1160" s="1"/>
      <c r="C1160" s="1"/>
      <c r="D1160" s="2"/>
      <c r="E1160" s="3"/>
      <c r="F1160" s="4"/>
      <c r="G1160" s="2"/>
      <c r="H1160" s="4"/>
      <c r="I1160" s="4"/>
      <c r="J1160" s="4"/>
      <c r="K1160" s="5"/>
      <c r="L1160" s="32"/>
      <c r="M1160" s="4"/>
      <c r="N1160" s="4"/>
      <c r="O1160" s="5"/>
      <c r="P1160" s="32"/>
      <c r="Q1160" s="4"/>
      <c r="R1160" s="4"/>
      <c r="S1160" s="47"/>
      <c r="T1160" s="32"/>
      <c r="U1160" s="4"/>
      <c r="V1160" s="4"/>
      <c r="W1160" s="47"/>
      <c r="X1160" s="86">
        <f>IF(Dane!$E$3=1,AL1160+AX1160+BJ1160,IF(Dane!$E$3=2,AR1160+BD1160+BP1160,AT1160+BF1160+BR1160))</f>
        <v>0</v>
      </c>
      <c r="Y1160" s="87">
        <f>IF(Dane!$E$3=1,AM1160+AY1160+BK1160,IF(Dane!$E$3=2,AS1160+BE1160+BQ1160,AU1160+BG1160+BS1160))</f>
        <v>0</v>
      </c>
      <c r="Z1160" s="87">
        <f>IF(((H1160*Dane!$C$9)-X1160)&lt;0,0,(H1160*Dane!$C$9)-X1160)</f>
        <v>0</v>
      </c>
      <c r="AA1160" s="88">
        <f>IFERROR(IF(((I1160*Dane!$C$9)-Y1160)&lt;0,0,(I1160*Dane!$C$9)-Y1160),0)</f>
        <v>0</v>
      </c>
      <c r="AB1160" s="74"/>
      <c r="AC1160" s="83">
        <f>IF(Dane!$E$3=1,AL1160,IF(Dane!$E$3=2,AR1160,AT1160))</f>
        <v>0</v>
      </c>
      <c r="AD1160" s="83">
        <f>IF(Dane!$E$3=1,AM1160,IF(Dane!$E$3=2,AS1160,AU1160))</f>
        <v>0</v>
      </c>
      <c r="AE1160" s="83">
        <f>IF(Dane!$E$3=1,AX1160,IF(Dane!$E$3=2,BD1160,BF1160))</f>
        <v>0</v>
      </c>
      <c r="AF1160" s="83">
        <f>IF(Dane!$E$3=1,AY1160,IF(Dane!$E$3=2,BE1160,BG1160))</f>
        <v>0</v>
      </c>
      <c r="AG1160" s="83">
        <f>IF(Dane!$E$3=1,BJ1160,IF(Dane!$E$3=2,BP1160,BR1160))</f>
        <v>0</v>
      </c>
      <c r="AH1160" s="83">
        <f>IF(Dane!$E$3=1,BK1160,IF(Dane!$E$3=2,BQ1160,BS1160))</f>
        <v>0</v>
      </c>
      <c r="AI1160" s="84">
        <f t="shared" si="534"/>
        <v>0</v>
      </c>
      <c r="AJ1160" s="84">
        <f t="shared" si="535"/>
        <v>0</v>
      </c>
      <c r="AK1160" s="84"/>
      <c r="AL1160" s="84">
        <f t="shared" si="521"/>
        <v>0</v>
      </c>
      <c r="AM1160" s="84">
        <f t="shared" si="536"/>
        <v>0</v>
      </c>
      <c r="AN1160" s="84">
        <f t="shared" si="537"/>
        <v>0</v>
      </c>
      <c r="AO1160" s="84">
        <f t="shared" si="522"/>
        <v>0</v>
      </c>
      <c r="AP1160" s="84">
        <f t="shared" si="523"/>
        <v>0</v>
      </c>
      <c r="AQ1160" s="84">
        <f t="shared" si="538"/>
        <v>0</v>
      </c>
      <c r="AR1160" s="84">
        <f t="shared" si="547"/>
        <v>0</v>
      </c>
      <c r="AS1160" s="84">
        <v>0</v>
      </c>
      <c r="AT1160" s="84">
        <f t="shared" si="550"/>
        <v>0</v>
      </c>
      <c r="AU1160" s="84">
        <v>0</v>
      </c>
      <c r="AV1160" s="84">
        <f t="shared" si="524"/>
        <v>0</v>
      </c>
      <c r="AW1160" s="84">
        <f t="shared" si="539"/>
        <v>0</v>
      </c>
      <c r="AX1160" s="84">
        <f t="shared" si="525"/>
        <v>0</v>
      </c>
      <c r="AY1160" s="84">
        <f t="shared" si="526"/>
        <v>0</v>
      </c>
      <c r="AZ1160" s="84">
        <f t="shared" si="540"/>
        <v>0</v>
      </c>
      <c r="BA1160" s="84">
        <f t="shared" si="527"/>
        <v>0</v>
      </c>
      <c r="BB1160" s="84">
        <f t="shared" si="528"/>
        <v>0</v>
      </c>
      <c r="BC1160" s="84">
        <f t="shared" si="541"/>
        <v>0</v>
      </c>
      <c r="BD1160" s="84">
        <f t="shared" si="548"/>
        <v>0</v>
      </c>
      <c r="BE1160" s="84">
        <v>0</v>
      </c>
      <c r="BF1160" s="84">
        <f t="shared" si="542"/>
        <v>0</v>
      </c>
      <c r="BG1160" s="84">
        <v>0</v>
      </c>
      <c r="BH1160" s="84">
        <f t="shared" si="529"/>
        <v>0</v>
      </c>
      <c r="BI1160" s="84">
        <f t="shared" si="543"/>
        <v>0</v>
      </c>
      <c r="BJ1160" s="84">
        <f t="shared" si="530"/>
        <v>0</v>
      </c>
      <c r="BK1160" s="84">
        <f t="shared" si="531"/>
        <v>0</v>
      </c>
      <c r="BL1160" s="84">
        <f t="shared" si="544"/>
        <v>0</v>
      </c>
      <c r="BM1160" s="84">
        <f t="shared" si="532"/>
        <v>0</v>
      </c>
      <c r="BN1160" s="84">
        <f t="shared" si="533"/>
        <v>0</v>
      </c>
      <c r="BO1160" s="84">
        <f t="shared" si="545"/>
        <v>0</v>
      </c>
      <c r="BP1160" s="84">
        <f t="shared" si="549"/>
        <v>0</v>
      </c>
      <c r="BQ1160" s="84">
        <v>0</v>
      </c>
      <c r="BR1160" s="84">
        <f t="shared" si="546"/>
        <v>0</v>
      </c>
      <c r="BS1160" s="84">
        <v>0</v>
      </c>
    </row>
    <row r="1161" spans="1:71" s="85" customFormat="1">
      <c r="A1161" s="69">
        <v>1152</v>
      </c>
      <c r="B1161" s="1"/>
      <c r="C1161" s="1"/>
      <c r="D1161" s="2"/>
      <c r="E1161" s="3"/>
      <c r="F1161" s="4"/>
      <c r="G1161" s="2"/>
      <c r="H1161" s="4"/>
      <c r="I1161" s="4"/>
      <c r="J1161" s="4"/>
      <c r="K1161" s="5"/>
      <c r="L1161" s="32"/>
      <c r="M1161" s="4"/>
      <c r="N1161" s="4"/>
      <c r="O1161" s="5"/>
      <c r="P1161" s="32"/>
      <c r="Q1161" s="4"/>
      <c r="R1161" s="4"/>
      <c r="S1161" s="47"/>
      <c r="T1161" s="32"/>
      <c r="U1161" s="4"/>
      <c r="V1161" s="4"/>
      <c r="W1161" s="47"/>
      <c r="X1161" s="86">
        <f>IF(Dane!$E$3=1,AL1161+AX1161+BJ1161,IF(Dane!$E$3=2,AR1161+BD1161+BP1161,AT1161+BF1161+BR1161))</f>
        <v>0</v>
      </c>
      <c r="Y1161" s="87">
        <f>IF(Dane!$E$3=1,AM1161+AY1161+BK1161,IF(Dane!$E$3=2,AS1161+BE1161+BQ1161,AU1161+BG1161+BS1161))</f>
        <v>0</v>
      </c>
      <c r="Z1161" s="87">
        <f>IF(((H1161*Dane!$C$9)-X1161)&lt;0,0,(H1161*Dane!$C$9)-X1161)</f>
        <v>0</v>
      </c>
      <c r="AA1161" s="88">
        <f>IFERROR(IF(((I1161*Dane!$C$9)-Y1161)&lt;0,0,(I1161*Dane!$C$9)-Y1161),0)</f>
        <v>0</v>
      </c>
      <c r="AB1161" s="74"/>
      <c r="AC1161" s="83">
        <f>IF(Dane!$E$3=1,AL1161,IF(Dane!$E$3=2,AR1161,AT1161))</f>
        <v>0</v>
      </c>
      <c r="AD1161" s="83">
        <f>IF(Dane!$E$3=1,AM1161,IF(Dane!$E$3=2,AS1161,AU1161))</f>
        <v>0</v>
      </c>
      <c r="AE1161" s="83">
        <f>IF(Dane!$E$3=1,AX1161,IF(Dane!$E$3=2,BD1161,BF1161))</f>
        <v>0</v>
      </c>
      <c r="AF1161" s="83">
        <f>IF(Dane!$E$3=1,AY1161,IF(Dane!$E$3=2,BE1161,BG1161))</f>
        <v>0</v>
      </c>
      <c r="AG1161" s="83">
        <f>IF(Dane!$E$3=1,BJ1161,IF(Dane!$E$3=2,BP1161,BR1161))</f>
        <v>0</v>
      </c>
      <c r="AH1161" s="83">
        <f>IF(Dane!$E$3=1,BK1161,IF(Dane!$E$3=2,BQ1161,BS1161))</f>
        <v>0</v>
      </c>
      <c r="AI1161" s="84">
        <f t="shared" si="534"/>
        <v>0</v>
      </c>
      <c r="AJ1161" s="84">
        <f t="shared" si="535"/>
        <v>0</v>
      </c>
      <c r="AK1161" s="84"/>
      <c r="AL1161" s="84">
        <f t="shared" si="521"/>
        <v>0</v>
      </c>
      <c r="AM1161" s="84">
        <f t="shared" si="536"/>
        <v>0</v>
      </c>
      <c r="AN1161" s="84">
        <f t="shared" si="537"/>
        <v>0</v>
      </c>
      <c r="AO1161" s="84">
        <f t="shared" si="522"/>
        <v>0</v>
      </c>
      <c r="AP1161" s="84">
        <f t="shared" si="523"/>
        <v>0</v>
      </c>
      <c r="AQ1161" s="84">
        <f t="shared" si="538"/>
        <v>0</v>
      </c>
      <c r="AR1161" s="84">
        <f t="shared" si="547"/>
        <v>0</v>
      </c>
      <c r="AS1161" s="84">
        <v>0</v>
      </c>
      <c r="AT1161" s="84">
        <f t="shared" si="550"/>
        <v>0</v>
      </c>
      <c r="AU1161" s="84">
        <v>0</v>
      </c>
      <c r="AV1161" s="84">
        <f t="shared" si="524"/>
        <v>0</v>
      </c>
      <c r="AW1161" s="84">
        <f t="shared" si="539"/>
        <v>0</v>
      </c>
      <c r="AX1161" s="84">
        <f t="shared" si="525"/>
        <v>0</v>
      </c>
      <c r="AY1161" s="84">
        <f t="shared" si="526"/>
        <v>0</v>
      </c>
      <c r="AZ1161" s="84">
        <f t="shared" si="540"/>
        <v>0</v>
      </c>
      <c r="BA1161" s="84">
        <f t="shared" si="527"/>
        <v>0</v>
      </c>
      <c r="BB1161" s="84">
        <f t="shared" si="528"/>
        <v>0</v>
      </c>
      <c r="BC1161" s="84">
        <f t="shared" si="541"/>
        <v>0</v>
      </c>
      <c r="BD1161" s="84">
        <f t="shared" si="548"/>
        <v>0</v>
      </c>
      <c r="BE1161" s="84">
        <v>0</v>
      </c>
      <c r="BF1161" s="84">
        <f t="shared" si="542"/>
        <v>0</v>
      </c>
      <c r="BG1161" s="84">
        <v>0</v>
      </c>
      <c r="BH1161" s="84">
        <f t="shared" si="529"/>
        <v>0</v>
      </c>
      <c r="BI1161" s="84">
        <f t="shared" si="543"/>
        <v>0</v>
      </c>
      <c r="BJ1161" s="84">
        <f t="shared" si="530"/>
        <v>0</v>
      </c>
      <c r="BK1161" s="84">
        <f t="shared" si="531"/>
        <v>0</v>
      </c>
      <c r="BL1161" s="84">
        <f t="shared" si="544"/>
        <v>0</v>
      </c>
      <c r="BM1161" s="84">
        <f t="shared" si="532"/>
        <v>0</v>
      </c>
      <c r="BN1161" s="84">
        <f t="shared" si="533"/>
        <v>0</v>
      </c>
      <c r="BO1161" s="84">
        <f t="shared" si="545"/>
        <v>0</v>
      </c>
      <c r="BP1161" s="84">
        <f t="shared" si="549"/>
        <v>0</v>
      </c>
      <c r="BQ1161" s="84">
        <v>0</v>
      </c>
      <c r="BR1161" s="84">
        <f t="shared" si="546"/>
        <v>0</v>
      </c>
      <c r="BS1161" s="84">
        <v>0</v>
      </c>
    </row>
    <row r="1162" spans="1:71" s="85" customFormat="1">
      <c r="A1162" s="69">
        <v>1153</v>
      </c>
      <c r="B1162" s="1"/>
      <c r="C1162" s="1"/>
      <c r="D1162" s="2"/>
      <c r="E1162" s="3"/>
      <c r="F1162" s="4"/>
      <c r="G1162" s="2"/>
      <c r="H1162" s="4"/>
      <c r="I1162" s="4"/>
      <c r="J1162" s="4"/>
      <c r="K1162" s="5"/>
      <c r="L1162" s="32"/>
      <c r="M1162" s="4"/>
      <c r="N1162" s="4"/>
      <c r="O1162" s="5"/>
      <c r="P1162" s="32"/>
      <c r="Q1162" s="4"/>
      <c r="R1162" s="4"/>
      <c r="S1162" s="47"/>
      <c r="T1162" s="32"/>
      <c r="U1162" s="4"/>
      <c r="V1162" s="4"/>
      <c r="W1162" s="47"/>
      <c r="X1162" s="86">
        <f>IF(Dane!$E$3=1,AL1162+AX1162+BJ1162,IF(Dane!$E$3=2,AR1162+BD1162+BP1162,AT1162+BF1162+BR1162))</f>
        <v>0</v>
      </c>
      <c r="Y1162" s="87">
        <f>IF(Dane!$E$3=1,AM1162+AY1162+BK1162,IF(Dane!$E$3=2,AS1162+BE1162+BQ1162,AU1162+BG1162+BS1162))</f>
        <v>0</v>
      </c>
      <c r="Z1162" s="87">
        <f>IF(((H1162*Dane!$C$9)-X1162)&lt;0,0,(H1162*Dane!$C$9)-X1162)</f>
        <v>0</v>
      </c>
      <c r="AA1162" s="88">
        <f>IFERROR(IF(((I1162*Dane!$C$9)-Y1162)&lt;0,0,(I1162*Dane!$C$9)-Y1162),0)</f>
        <v>0</v>
      </c>
      <c r="AB1162" s="74"/>
      <c r="AC1162" s="83">
        <f>IF(Dane!$E$3=1,AL1162,IF(Dane!$E$3=2,AR1162,AT1162))</f>
        <v>0</v>
      </c>
      <c r="AD1162" s="83">
        <f>IF(Dane!$E$3=1,AM1162,IF(Dane!$E$3=2,AS1162,AU1162))</f>
        <v>0</v>
      </c>
      <c r="AE1162" s="83">
        <f>IF(Dane!$E$3=1,AX1162,IF(Dane!$E$3=2,BD1162,BF1162))</f>
        <v>0</v>
      </c>
      <c r="AF1162" s="83">
        <f>IF(Dane!$E$3=1,AY1162,IF(Dane!$E$3=2,BE1162,BG1162))</f>
        <v>0</v>
      </c>
      <c r="AG1162" s="83">
        <f>IF(Dane!$E$3=1,BJ1162,IF(Dane!$E$3=2,BP1162,BR1162))</f>
        <v>0</v>
      </c>
      <c r="AH1162" s="83">
        <f>IF(Dane!$E$3=1,BK1162,IF(Dane!$E$3=2,BQ1162,BS1162))</f>
        <v>0</v>
      </c>
      <c r="AI1162" s="84">
        <f t="shared" si="534"/>
        <v>0</v>
      </c>
      <c r="AJ1162" s="84">
        <f t="shared" si="535"/>
        <v>0</v>
      </c>
      <c r="AK1162" s="84"/>
      <c r="AL1162" s="84">
        <f t="shared" ref="AL1162:AL1225" si="551">IF(H1162&gt;AI1162,AI1162,H1162)</f>
        <v>0</v>
      </c>
      <c r="AM1162" s="84">
        <f t="shared" si="536"/>
        <v>0</v>
      </c>
      <c r="AN1162" s="84">
        <f t="shared" si="537"/>
        <v>0</v>
      </c>
      <c r="AO1162" s="84">
        <f t="shared" ref="AO1162:AO1225" si="552">ROUND(L1162-ROUND(L1162*0.0976,2)-ROUND(L1162*0.015,2)-ROUND(L1162*0.0245,2)-ROUND((L1162-ROUND(L1162*0.0976,2)-ROUND(L1162*0.015,2)-ROUND(L1162*0.0245,2))*0.09,2),2)</f>
        <v>0</v>
      </c>
      <c r="AP1162" s="84">
        <f t="shared" ref="AP1162:AP1225" si="553">ROUND(M1162-ROUND(M1162*0.09,2),2)</f>
        <v>0</v>
      </c>
      <c r="AQ1162" s="84">
        <f t="shared" si="538"/>
        <v>0</v>
      </c>
      <c r="AR1162" s="84">
        <f t="shared" si="547"/>
        <v>0</v>
      </c>
      <c r="AS1162" s="84">
        <v>0</v>
      </c>
      <c r="AT1162" s="84">
        <f t="shared" si="550"/>
        <v>0</v>
      </c>
      <c r="AU1162" s="84">
        <v>0</v>
      </c>
      <c r="AV1162" s="84">
        <f t="shared" ref="AV1162:AV1225" si="554">IF(ROUND((P1162+Q1162)*0.5,2)&gt;$AI$1,$AI$1,ROUND((P1162+Q1162)*0.5,2))</f>
        <v>0</v>
      </c>
      <c r="AW1162" s="84">
        <f t="shared" si="539"/>
        <v>0</v>
      </c>
      <c r="AX1162" s="84">
        <f t="shared" ref="AX1162:AX1225" si="555">IF(H1162&gt;AV1162,AV1162,H1162)</f>
        <v>0</v>
      </c>
      <c r="AY1162" s="84">
        <f t="shared" ref="AY1162:AY1225" si="556">IF(AW1162&gt;I1162,I1162,AW1162)</f>
        <v>0</v>
      </c>
      <c r="AZ1162" s="84">
        <f t="shared" si="540"/>
        <v>0</v>
      </c>
      <c r="BA1162" s="84">
        <f t="shared" ref="BA1162:BA1225" si="557">ROUND(P1162-ROUND(P1162*0.0976,2)-ROUND(P1162*0.015,2)-ROUND(P1162*0.0245,2)-ROUND((P1162-ROUND(P1162*0.0976,2)-ROUND(P1162*0.015,2)-ROUND(P1162*0.0245,2))*0.09,2),2)</f>
        <v>0</v>
      </c>
      <c r="BB1162" s="84">
        <f t="shared" ref="BB1162:BB1225" si="558">ROUND(Q1162-ROUND(Q1162*0.09,2),2)</f>
        <v>0</v>
      </c>
      <c r="BC1162" s="84">
        <f t="shared" si="541"/>
        <v>0</v>
      </c>
      <c r="BD1162" s="84">
        <f t="shared" si="548"/>
        <v>0</v>
      </c>
      <c r="BE1162" s="84">
        <v>0</v>
      </c>
      <c r="BF1162" s="84">
        <f t="shared" si="542"/>
        <v>0</v>
      </c>
      <c r="BG1162" s="84">
        <v>0</v>
      </c>
      <c r="BH1162" s="84">
        <f t="shared" ref="BH1162:BH1225" si="559">IF(ROUND((T1162+U1162)*0.5,2)&gt;$AI$1,$AI$1,ROUND((T1162+U1162)*0.5,2))</f>
        <v>0</v>
      </c>
      <c r="BI1162" s="84">
        <f t="shared" si="543"/>
        <v>0</v>
      </c>
      <c r="BJ1162" s="84">
        <f t="shared" ref="BJ1162:BJ1225" si="560">IF(H1162&gt;BH1162,BH1162,H1162)</f>
        <v>0</v>
      </c>
      <c r="BK1162" s="84">
        <f t="shared" ref="BK1162:BK1225" si="561">IF(BI1162&gt;I1162,I1162,BI1162)</f>
        <v>0</v>
      </c>
      <c r="BL1162" s="84">
        <f t="shared" si="544"/>
        <v>0</v>
      </c>
      <c r="BM1162" s="84">
        <f t="shared" ref="BM1162:BM1225" si="562">ROUND(T1162-ROUND(T1162*0.0976,2)-ROUND(T1162*0.015,2)-ROUND(T1162*0.0245,2)-ROUND((T1162-ROUND(T1162*0.0976,2)-ROUND(T1162*0.015,2)-ROUND(T1162*0.0245,2))*0.09,2),2)</f>
        <v>0</v>
      </c>
      <c r="BN1162" s="84">
        <f t="shared" ref="BN1162:BN1225" si="563">ROUND(U1162-ROUND(U1162*0.09,2),2)</f>
        <v>0</v>
      </c>
      <c r="BO1162" s="84">
        <f t="shared" si="545"/>
        <v>0</v>
      </c>
      <c r="BP1162" s="84">
        <f t="shared" si="549"/>
        <v>0</v>
      </c>
      <c r="BQ1162" s="84">
        <v>0</v>
      </c>
      <c r="BR1162" s="84">
        <f t="shared" si="546"/>
        <v>0</v>
      </c>
      <c r="BS1162" s="84">
        <v>0</v>
      </c>
    </row>
    <row r="1163" spans="1:71" s="85" customFormat="1">
      <c r="A1163" s="69">
        <v>1154</v>
      </c>
      <c r="B1163" s="1"/>
      <c r="C1163" s="1"/>
      <c r="D1163" s="2"/>
      <c r="E1163" s="3"/>
      <c r="F1163" s="4"/>
      <c r="G1163" s="2"/>
      <c r="H1163" s="4"/>
      <c r="I1163" s="4"/>
      <c r="J1163" s="4"/>
      <c r="K1163" s="5"/>
      <c r="L1163" s="32"/>
      <c r="M1163" s="4"/>
      <c r="N1163" s="4"/>
      <c r="O1163" s="5"/>
      <c r="P1163" s="32"/>
      <c r="Q1163" s="4"/>
      <c r="R1163" s="4"/>
      <c r="S1163" s="47"/>
      <c r="T1163" s="32"/>
      <c r="U1163" s="4"/>
      <c r="V1163" s="4"/>
      <c r="W1163" s="47"/>
      <c r="X1163" s="86">
        <f>IF(Dane!$E$3=1,AL1163+AX1163+BJ1163,IF(Dane!$E$3=2,AR1163+BD1163+BP1163,AT1163+BF1163+BR1163))</f>
        <v>0</v>
      </c>
      <c r="Y1163" s="87">
        <f>IF(Dane!$E$3=1,AM1163+AY1163+BK1163,IF(Dane!$E$3=2,AS1163+BE1163+BQ1163,AU1163+BG1163+BS1163))</f>
        <v>0</v>
      </c>
      <c r="Z1163" s="87">
        <f>IF(((H1163*Dane!$C$9)-X1163)&lt;0,0,(H1163*Dane!$C$9)-X1163)</f>
        <v>0</v>
      </c>
      <c r="AA1163" s="88">
        <f>IFERROR(IF(((I1163*Dane!$C$9)-Y1163)&lt;0,0,(I1163*Dane!$C$9)-Y1163),0)</f>
        <v>0</v>
      </c>
      <c r="AB1163" s="74"/>
      <c r="AC1163" s="83">
        <f>IF(Dane!$E$3=1,AL1163,IF(Dane!$E$3=2,AR1163,AT1163))</f>
        <v>0</v>
      </c>
      <c r="AD1163" s="83">
        <f>IF(Dane!$E$3=1,AM1163,IF(Dane!$E$3=2,AS1163,AU1163))</f>
        <v>0</v>
      </c>
      <c r="AE1163" s="83">
        <f>IF(Dane!$E$3=1,AX1163,IF(Dane!$E$3=2,BD1163,BF1163))</f>
        <v>0</v>
      </c>
      <c r="AF1163" s="83">
        <f>IF(Dane!$E$3=1,AY1163,IF(Dane!$E$3=2,BE1163,BG1163))</f>
        <v>0</v>
      </c>
      <c r="AG1163" s="83">
        <f>IF(Dane!$E$3=1,BJ1163,IF(Dane!$E$3=2,BP1163,BR1163))</f>
        <v>0</v>
      </c>
      <c r="AH1163" s="83">
        <f>IF(Dane!$E$3=1,BK1163,IF(Dane!$E$3=2,BQ1163,BS1163))</f>
        <v>0</v>
      </c>
      <c r="AI1163" s="84">
        <f t="shared" ref="AI1163:AI1226" si="564">IF(ROUND((L1163+M1163)*0.5,2)&gt;$AI$1,$AI$1,ROUND((L1163+M1163)*0.5,2))</f>
        <v>0</v>
      </c>
      <c r="AJ1163" s="84">
        <f t="shared" ref="AJ1163:AJ1226" si="565">IF(ROUND(((L1163*0.0976)+(L1163*0.065)+(L1163*$AK$1))/2,2)&gt;$AJ$1,$AJ$1,ROUND(((L1163*0.0976)+(L1163*0.065)+(L1163*$AK$1))/2,2))</f>
        <v>0</v>
      </c>
      <c r="AK1163" s="84"/>
      <c r="AL1163" s="84">
        <f t="shared" si="551"/>
        <v>0</v>
      </c>
      <c r="AM1163" s="84">
        <f t="shared" ref="AM1163:AM1226" si="566">IF(AJ1163&gt;I1163,I1163,AJ1163)</f>
        <v>0</v>
      </c>
      <c r="AN1163" s="84">
        <f t="shared" ref="AN1163:AN1226" si="567">IF(ROUND(F1163*0.5,2)&gt;$AI$1,ROUND($AI$1-($AI$1*0.0976)-($AI$1*0.015)-($AI$1*0.0245),2)-ROUND(ROUND($AI$1-($AI$1*0.0976)-($AI$1*0.015)-($AI$1*0.0245),2)*0.09,2),ROUND(ROUND(F1163*0.5,2)-(ROUND(F1163*0.5,2)*0.0976)-(ROUND(F1163*0.5,2)*0.015)-(ROUND(F1163*0.5,2)*0.0245),2)-ROUND(ROUND(ROUND(F1163*0.5,2)-(ROUND(F1163*0.5,2)*0.0976)-(ROUND(F1163*0.5,2)*0.015)-(ROUND(F1163*0.5,2)*0.0245),2)*0.09,2))</f>
        <v>0</v>
      </c>
      <c r="AO1163" s="84">
        <f t="shared" si="552"/>
        <v>0</v>
      </c>
      <c r="AP1163" s="84">
        <f t="shared" si="553"/>
        <v>0</v>
      </c>
      <c r="AQ1163" s="84">
        <f t="shared" ref="AQ1163:AQ1226" si="568">IF(ROUND((AO1163+AP1163)/2,2)&gt;$AL$1,$AL$1,ROUND((AO1163+AP1163)/2,2))</f>
        <v>0</v>
      </c>
      <c r="AR1163" s="84">
        <f t="shared" si="547"/>
        <v>0</v>
      </c>
      <c r="AS1163" s="84">
        <v>0</v>
      </c>
      <c r="AT1163" s="84">
        <f t="shared" si="550"/>
        <v>0</v>
      </c>
      <c r="AU1163" s="84">
        <v>0</v>
      </c>
      <c r="AV1163" s="84">
        <f t="shared" si="554"/>
        <v>0</v>
      </c>
      <c r="AW1163" s="84">
        <f t="shared" ref="AW1163:AW1226" si="569">IF(ROUND(((P1163*0.0976)+(P1163*0.065)+(P1163*$AK$1))/2,2)&gt;$AJ$1,$AJ$1,ROUND(((P1163*0.0976)+(P1163*0.065)+(P1163*$AK$1))/2,2))</f>
        <v>0</v>
      </c>
      <c r="AX1163" s="84">
        <f t="shared" si="555"/>
        <v>0</v>
      </c>
      <c r="AY1163" s="84">
        <f t="shared" si="556"/>
        <v>0</v>
      </c>
      <c r="AZ1163" s="84">
        <f t="shared" ref="AZ1163:AZ1226" si="570">IF(ROUND(F1163*0.5,2)&gt;$AI$1,ROUND($AI$1-($AI$1*0.0976)-($AI$1*0.015)-($AI$1*0.0245),2)-ROUND(ROUND($AI$1-($AI$1*0.0976)-($AI$1*0.015)-($AI$1*0.0245),2)*0.09,2),ROUND(ROUND(F1163*0.5,2)-(ROUND(F1163*0.5,2)*0.0976)-(ROUND(F1163*0.5,2)*0.015)-(ROUND(F1163*0.5,2)*0.0245),2)-ROUND(ROUND(ROUND(F1163*0.5,2)-(ROUND(F1163*0.5,2)*0.0976)-(ROUND(F1163*0.5,2)*0.015)-(ROUND(F1163*0.5,2)*0.0245),2)*0.09,2))</f>
        <v>0</v>
      </c>
      <c r="BA1163" s="84">
        <f t="shared" si="557"/>
        <v>0</v>
      </c>
      <c r="BB1163" s="84">
        <f t="shared" si="558"/>
        <v>0</v>
      </c>
      <c r="BC1163" s="84">
        <f t="shared" ref="BC1163:BC1226" si="571">IF(ROUND((BA1163+BB1163)/2,2)&gt;$AL$1,$AL$1,ROUND((BA1163+BB1163)/2,2))</f>
        <v>0</v>
      </c>
      <c r="BD1163" s="84">
        <f t="shared" si="548"/>
        <v>0</v>
      </c>
      <c r="BE1163" s="84">
        <v>0</v>
      </c>
      <c r="BF1163" s="84">
        <f t="shared" ref="BF1163:BF1226" si="572">IF(BC1163&gt;AZ1163,AZ1163,BC1163)</f>
        <v>0</v>
      </c>
      <c r="BG1163" s="84">
        <v>0</v>
      </c>
      <c r="BH1163" s="84">
        <f t="shared" si="559"/>
        <v>0</v>
      </c>
      <c r="BI1163" s="84">
        <f t="shared" ref="BI1163:BI1226" si="573">IF(ROUND(((T1163*0.0976)+(T1163*0.065)+(T1163*$AK$1))/2,2)&gt;$AJ$1,$AJ$1,ROUND(((T1163*0.0976)+(T1163*0.065)+(T1163*$AK$1))/2,2))</f>
        <v>0</v>
      </c>
      <c r="BJ1163" s="84">
        <f t="shared" si="560"/>
        <v>0</v>
      </c>
      <c r="BK1163" s="84">
        <f t="shared" si="561"/>
        <v>0</v>
      </c>
      <c r="BL1163" s="84">
        <f t="shared" ref="BL1163:BL1226" si="574">IF(ROUND(F1163*0.5,2)&gt;$AI$1,ROUND($AI$1-($AI$1*0.0976)-($AI$1*0.015)-($AI$1*0.0245),2)-ROUND(ROUND($AI$1-($AI$1*0.0976)-($AI$1*0.015)-($AI$1*0.0245),2)*0.09,2),ROUND(ROUND(F1163*0.5,2)-(ROUND(F1163*0.5,2)*0.0976)-(ROUND(F1163*0.5,2)*0.015)-(ROUND(F1163*0.5,2)*0.0245),2)-ROUND(ROUND(ROUND(F1163*0.5,2)-(ROUND(F1163*0.5,2)*0.0976)-(ROUND(F1163*0.5,2)*0.015)-(ROUND(F1163*0.5,2)*0.0245),2)*0.09,2))</f>
        <v>0</v>
      </c>
      <c r="BM1163" s="84">
        <f t="shared" si="562"/>
        <v>0</v>
      </c>
      <c r="BN1163" s="84">
        <f t="shared" si="563"/>
        <v>0</v>
      </c>
      <c r="BO1163" s="84">
        <f t="shared" ref="BO1163:BO1226" si="575">IF(ROUND((BM1163+BN1163)/2,2)&gt;$AL$1,$AL$1,ROUND((BM1163+BN1163)/2,2))</f>
        <v>0</v>
      </c>
      <c r="BP1163" s="84">
        <f t="shared" si="549"/>
        <v>0</v>
      </c>
      <c r="BQ1163" s="84">
        <v>0</v>
      </c>
      <c r="BR1163" s="84">
        <f t="shared" ref="BR1163:BR1226" si="576">IF(BO1163&gt;BL1163,BL1163,BO1163)</f>
        <v>0</v>
      </c>
      <c r="BS1163" s="84">
        <v>0</v>
      </c>
    </row>
    <row r="1164" spans="1:71" s="85" customFormat="1">
      <c r="A1164" s="69">
        <v>1155</v>
      </c>
      <c r="B1164" s="1"/>
      <c r="C1164" s="1"/>
      <c r="D1164" s="2"/>
      <c r="E1164" s="3"/>
      <c r="F1164" s="4"/>
      <c r="G1164" s="2"/>
      <c r="H1164" s="4"/>
      <c r="I1164" s="4"/>
      <c r="J1164" s="4"/>
      <c r="K1164" s="5"/>
      <c r="L1164" s="32"/>
      <c r="M1164" s="4"/>
      <c r="N1164" s="4"/>
      <c r="O1164" s="5"/>
      <c r="P1164" s="32"/>
      <c r="Q1164" s="4"/>
      <c r="R1164" s="4"/>
      <c r="S1164" s="47"/>
      <c r="T1164" s="32"/>
      <c r="U1164" s="4"/>
      <c r="V1164" s="4"/>
      <c r="W1164" s="47"/>
      <c r="X1164" s="86">
        <f>IF(Dane!$E$3=1,AL1164+AX1164+BJ1164,IF(Dane!$E$3=2,AR1164+BD1164+BP1164,AT1164+BF1164+BR1164))</f>
        <v>0</v>
      </c>
      <c r="Y1164" s="87">
        <f>IF(Dane!$E$3=1,AM1164+AY1164+BK1164,IF(Dane!$E$3=2,AS1164+BE1164+BQ1164,AU1164+BG1164+BS1164))</f>
        <v>0</v>
      </c>
      <c r="Z1164" s="87">
        <f>IF(((H1164*Dane!$C$9)-X1164)&lt;0,0,(H1164*Dane!$C$9)-X1164)</f>
        <v>0</v>
      </c>
      <c r="AA1164" s="88">
        <f>IFERROR(IF(((I1164*Dane!$C$9)-Y1164)&lt;0,0,(I1164*Dane!$C$9)-Y1164),0)</f>
        <v>0</v>
      </c>
      <c r="AB1164" s="74"/>
      <c r="AC1164" s="83">
        <f>IF(Dane!$E$3=1,AL1164,IF(Dane!$E$3=2,AR1164,AT1164))</f>
        <v>0</v>
      </c>
      <c r="AD1164" s="83">
        <f>IF(Dane!$E$3=1,AM1164,IF(Dane!$E$3=2,AS1164,AU1164))</f>
        <v>0</v>
      </c>
      <c r="AE1164" s="83">
        <f>IF(Dane!$E$3=1,AX1164,IF(Dane!$E$3=2,BD1164,BF1164))</f>
        <v>0</v>
      </c>
      <c r="AF1164" s="83">
        <f>IF(Dane!$E$3=1,AY1164,IF(Dane!$E$3=2,BE1164,BG1164))</f>
        <v>0</v>
      </c>
      <c r="AG1164" s="83">
        <f>IF(Dane!$E$3=1,BJ1164,IF(Dane!$E$3=2,BP1164,BR1164))</f>
        <v>0</v>
      </c>
      <c r="AH1164" s="83">
        <f>IF(Dane!$E$3=1,BK1164,IF(Dane!$E$3=2,BQ1164,BS1164))</f>
        <v>0</v>
      </c>
      <c r="AI1164" s="84">
        <f t="shared" si="564"/>
        <v>0</v>
      </c>
      <c r="AJ1164" s="84">
        <f t="shared" si="565"/>
        <v>0</v>
      </c>
      <c r="AK1164" s="84"/>
      <c r="AL1164" s="84">
        <f t="shared" si="551"/>
        <v>0</v>
      </c>
      <c r="AM1164" s="84">
        <f t="shared" si="566"/>
        <v>0</v>
      </c>
      <c r="AN1164" s="84">
        <f t="shared" si="567"/>
        <v>0</v>
      </c>
      <c r="AO1164" s="84">
        <f t="shared" si="552"/>
        <v>0</v>
      </c>
      <c r="AP1164" s="84">
        <f t="shared" si="553"/>
        <v>0</v>
      </c>
      <c r="AQ1164" s="84">
        <f t="shared" si="568"/>
        <v>0</v>
      </c>
      <c r="AR1164" s="84">
        <f t="shared" ref="AR1164:AR1227" si="577">IF(AQ1164&gt;AN1164,AN1164,AQ1164)</f>
        <v>0</v>
      </c>
      <c r="AS1164" s="84">
        <v>0</v>
      </c>
      <c r="AT1164" s="84">
        <f t="shared" si="550"/>
        <v>0</v>
      </c>
      <c r="AU1164" s="84">
        <v>0</v>
      </c>
      <c r="AV1164" s="84">
        <f t="shared" si="554"/>
        <v>0</v>
      </c>
      <c r="AW1164" s="84">
        <f t="shared" si="569"/>
        <v>0</v>
      </c>
      <c r="AX1164" s="84">
        <f t="shared" si="555"/>
        <v>0</v>
      </c>
      <c r="AY1164" s="84">
        <f t="shared" si="556"/>
        <v>0</v>
      </c>
      <c r="AZ1164" s="84">
        <f t="shared" si="570"/>
        <v>0</v>
      </c>
      <c r="BA1164" s="84">
        <f t="shared" si="557"/>
        <v>0</v>
      </c>
      <c r="BB1164" s="84">
        <f t="shared" si="558"/>
        <v>0</v>
      </c>
      <c r="BC1164" s="84">
        <f t="shared" si="571"/>
        <v>0</v>
      </c>
      <c r="BD1164" s="84">
        <f t="shared" ref="BD1164:BD1227" si="578">IF(BC1164&gt;AZ1164,AZ1164,BC1164)</f>
        <v>0</v>
      </c>
      <c r="BE1164" s="84">
        <v>0</v>
      </c>
      <c r="BF1164" s="84">
        <f t="shared" si="572"/>
        <v>0</v>
      </c>
      <c r="BG1164" s="84">
        <v>0</v>
      </c>
      <c r="BH1164" s="84">
        <f t="shared" si="559"/>
        <v>0</v>
      </c>
      <c r="BI1164" s="84">
        <f t="shared" si="573"/>
        <v>0</v>
      </c>
      <c r="BJ1164" s="84">
        <f t="shared" si="560"/>
        <v>0</v>
      </c>
      <c r="BK1164" s="84">
        <f t="shared" si="561"/>
        <v>0</v>
      </c>
      <c r="BL1164" s="84">
        <f t="shared" si="574"/>
        <v>0</v>
      </c>
      <c r="BM1164" s="84">
        <f t="shared" si="562"/>
        <v>0</v>
      </c>
      <c r="BN1164" s="84">
        <f t="shared" si="563"/>
        <v>0</v>
      </c>
      <c r="BO1164" s="84">
        <f t="shared" si="575"/>
        <v>0</v>
      </c>
      <c r="BP1164" s="84">
        <f t="shared" ref="BP1164:BP1227" si="579">IF(BO1164&gt;BL1164,BL1164,BO1164)</f>
        <v>0</v>
      </c>
      <c r="BQ1164" s="84">
        <v>0</v>
      </c>
      <c r="BR1164" s="84">
        <f t="shared" si="576"/>
        <v>0</v>
      </c>
      <c r="BS1164" s="84">
        <v>0</v>
      </c>
    </row>
    <row r="1165" spans="1:71" s="85" customFormat="1">
      <c r="A1165" s="69">
        <v>1156</v>
      </c>
      <c r="B1165" s="1"/>
      <c r="C1165" s="1"/>
      <c r="D1165" s="2"/>
      <c r="E1165" s="3"/>
      <c r="F1165" s="4"/>
      <c r="G1165" s="2"/>
      <c r="H1165" s="4"/>
      <c r="I1165" s="4"/>
      <c r="J1165" s="4"/>
      <c r="K1165" s="5"/>
      <c r="L1165" s="32"/>
      <c r="M1165" s="4"/>
      <c r="N1165" s="4"/>
      <c r="O1165" s="5"/>
      <c r="P1165" s="32"/>
      <c r="Q1165" s="4"/>
      <c r="R1165" s="4"/>
      <c r="S1165" s="47"/>
      <c r="T1165" s="32"/>
      <c r="U1165" s="4"/>
      <c r="V1165" s="4"/>
      <c r="W1165" s="47"/>
      <c r="X1165" s="86">
        <f>IF(Dane!$E$3=1,AL1165+AX1165+BJ1165,IF(Dane!$E$3=2,AR1165+BD1165+BP1165,AT1165+BF1165+BR1165))</f>
        <v>0</v>
      </c>
      <c r="Y1165" s="87">
        <f>IF(Dane!$E$3=1,AM1165+AY1165+BK1165,IF(Dane!$E$3=2,AS1165+BE1165+BQ1165,AU1165+BG1165+BS1165))</f>
        <v>0</v>
      </c>
      <c r="Z1165" s="87">
        <f>IF(((H1165*Dane!$C$9)-X1165)&lt;0,0,(H1165*Dane!$C$9)-X1165)</f>
        <v>0</v>
      </c>
      <c r="AA1165" s="88">
        <f>IFERROR(IF(((I1165*Dane!$C$9)-Y1165)&lt;0,0,(I1165*Dane!$C$9)-Y1165),0)</f>
        <v>0</v>
      </c>
      <c r="AB1165" s="74"/>
      <c r="AC1165" s="83">
        <f>IF(Dane!$E$3=1,AL1165,IF(Dane!$E$3=2,AR1165,AT1165))</f>
        <v>0</v>
      </c>
      <c r="AD1165" s="83">
        <f>IF(Dane!$E$3=1,AM1165,IF(Dane!$E$3=2,AS1165,AU1165))</f>
        <v>0</v>
      </c>
      <c r="AE1165" s="83">
        <f>IF(Dane!$E$3=1,AX1165,IF(Dane!$E$3=2,BD1165,BF1165))</f>
        <v>0</v>
      </c>
      <c r="AF1165" s="83">
        <f>IF(Dane!$E$3=1,AY1165,IF(Dane!$E$3=2,BE1165,BG1165))</f>
        <v>0</v>
      </c>
      <c r="AG1165" s="83">
        <f>IF(Dane!$E$3=1,BJ1165,IF(Dane!$E$3=2,BP1165,BR1165))</f>
        <v>0</v>
      </c>
      <c r="AH1165" s="83">
        <f>IF(Dane!$E$3=1,BK1165,IF(Dane!$E$3=2,BQ1165,BS1165))</f>
        <v>0</v>
      </c>
      <c r="AI1165" s="84">
        <f t="shared" si="564"/>
        <v>0</v>
      </c>
      <c r="AJ1165" s="84">
        <f t="shared" si="565"/>
        <v>0</v>
      </c>
      <c r="AK1165" s="84"/>
      <c r="AL1165" s="84">
        <f t="shared" si="551"/>
        <v>0</v>
      </c>
      <c r="AM1165" s="84">
        <f t="shared" si="566"/>
        <v>0</v>
      </c>
      <c r="AN1165" s="84">
        <f t="shared" si="567"/>
        <v>0</v>
      </c>
      <c r="AO1165" s="84">
        <f t="shared" si="552"/>
        <v>0</v>
      </c>
      <c r="AP1165" s="84">
        <f t="shared" si="553"/>
        <v>0</v>
      </c>
      <c r="AQ1165" s="84">
        <f t="shared" si="568"/>
        <v>0</v>
      </c>
      <c r="AR1165" s="84">
        <f t="shared" si="577"/>
        <v>0</v>
      </c>
      <c r="AS1165" s="84">
        <v>0</v>
      </c>
      <c r="AT1165" s="84">
        <f t="shared" ref="AT1165:AT1228" si="580">IF(AQ1165&gt;AN1165,AN1165,AQ1165)</f>
        <v>0</v>
      </c>
      <c r="AU1165" s="84">
        <v>0</v>
      </c>
      <c r="AV1165" s="84">
        <f t="shared" si="554"/>
        <v>0</v>
      </c>
      <c r="AW1165" s="84">
        <f t="shared" si="569"/>
        <v>0</v>
      </c>
      <c r="AX1165" s="84">
        <f t="shared" si="555"/>
        <v>0</v>
      </c>
      <c r="AY1165" s="84">
        <f t="shared" si="556"/>
        <v>0</v>
      </c>
      <c r="AZ1165" s="84">
        <f t="shared" si="570"/>
        <v>0</v>
      </c>
      <c r="BA1165" s="84">
        <f t="shared" si="557"/>
        <v>0</v>
      </c>
      <c r="BB1165" s="84">
        <f t="shared" si="558"/>
        <v>0</v>
      </c>
      <c r="BC1165" s="84">
        <f t="shared" si="571"/>
        <v>0</v>
      </c>
      <c r="BD1165" s="84">
        <f t="shared" si="578"/>
        <v>0</v>
      </c>
      <c r="BE1165" s="84">
        <v>0</v>
      </c>
      <c r="BF1165" s="84">
        <f t="shared" si="572"/>
        <v>0</v>
      </c>
      <c r="BG1165" s="84">
        <v>0</v>
      </c>
      <c r="BH1165" s="84">
        <f t="shared" si="559"/>
        <v>0</v>
      </c>
      <c r="BI1165" s="84">
        <f t="shared" si="573"/>
        <v>0</v>
      </c>
      <c r="BJ1165" s="84">
        <f t="shared" si="560"/>
        <v>0</v>
      </c>
      <c r="BK1165" s="84">
        <f t="shared" si="561"/>
        <v>0</v>
      </c>
      <c r="BL1165" s="84">
        <f t="shared" si="574"/>
        <v>0</v>
      </c>
      <c r="BM1165" s="84">
        <f t="shared" si="562"/>
        <v>0</v>
      </c>
      <c r="BN1165" s="84">
        <f t="shared" si="563"/>
        <v>0</v>
      </c>
      <c r="BO1165" s="84">
        <f t="shared" si="575"/>
        <v>0</v>
      </c>
      <c r="BP1165" s="84">
        <f t="shared" si="579"/>
        <v>0</v>
      </c>
      <c r="BQ1165" s="84">
        <v>0</v>
      </c>
      <c r="BR1165" s="84">
        <f t="shared" si="576"/>
        <v>0</v>
      </c>
      <c r="BS1165" s="84">
        <v>0</v>
      </c>
    </row>
    <row r="1166" spans="1:71" s="85" customFormat="1">
      <c r="A1166" s="69">
        <v>1157</v>
      </c>
      <c r="B1166" s="1"/>
      <c r="C1166" s="1"/>
      <c r="D1166" s="2"/>
      <c r="E1166" s="3"/>
      <c r="F1166" s="4"/>
      <c r="G1166" s="2"/>
      <c r="H1166" s="4"/>
      <c r="I1166" s="4"/>
      <c r="J1166" s="4"/>
      <c r="K1166" s="5"/>
      <c r="L1166" s="32"/>
      <c r="M1166" s="4"/>
      <c r="N1166" s="4"/>
      <c r="O1166" s="5"/>
      <c r="P1166" s="32"/>
      <c r="Q1166" s="4"/>
      <c r="R1166" s="4"/>
      <c r="S1166" s="47"/>
      <c r="T1166" s="32"/>
      <c r="U1166" s="4"/>
      <c r="V1166" s="4"/>
      <c r="W1166" s="47"/>
      <c r="X1166" s="86">
        <f>IF(Dane!$E$3=1,AL1166+AX1166+BJ1166,IF(Dane!$E$3=2,AR1166+BD1166+BP1166,AT1166+BF1166+BR1166))</f>
        <v>0</v>
      </c>
      <c r="Y1166" s="87">
        <f>IF(Dane!$E$3=1,AM1166+AY1166+BK1166,IF(Dane!$E$3=2,AS1166+BE1166+BQ1166,AU1166+BG1166+BS1166))</f>
        <v>0</v>
      </c>
      <c r="Z1166" s="87">
        <f>IF(((H1166*Dane!$C$9)-X1166)&lt;0,0,(H1166*Dane!$C$9)-X1166)</f>
        <v>0</v>
      </c>
      <c r="AA1166" s="88">
        <f>IFERROR(IF(((I1166*Dane!$C$9)-Y1166)&lt;0,0,(I1166*Dane!$C$9)-Y1166),0)</f>
        <v>0</v>
      </c>
      <c r="AB1166" s="74"/>
      <c r="AC1166" s="83">
        <f>IF(Dane!$E$3=1,AL1166,IF(Dane!$E$3=2,AR1166,AT1166))</f>
        <v>0</v>
      </c>
      <c r="AD1166" s="83">
        <f>IF(Dane!$E$3=1,AM1166,IF(Dane!$E$3=2,AS1166,AU1166))</f>
        <v>0</v>
      </c>
      <c r="AE1166" s="83">
        <f>IF(Dane!$E$3=1,AX1166,IF(Dane!$E$3=2,BD1166,BF1166))</f>
        <v>0</v>
      </c>
      <c r="AF1166" s="83">
        <f>IF(Dane!$E$3=1,AY1166,IF(Dane!$E$3=2,BE1166,BG1166))</f>
        <v>0</v>
      </c>
      <c r="AG1166" s="83">
        <f>IF(Dane!$E$3=1,BJ1166,IF(Dane!$E$3=2,BP1166,BR1166))</f>
        <v>0</v>
      </c>
      <c r="AH1166" s="83">
        <f>IF(Dane!$E$3=1,BK1166,IF(Dane!$E$3=2,BQ1166,BS1166))</f>
        <v>0</v>
      </c>
      <c r="AI1166" s="84">
        <f t="shared" si="564"/>
        <v>0</v>
      </c>
      <c r="AJ1166" s="84">
        <f t="shared" si="565"/>
        <v>0</v>
      </c>
      <c r="AK1166" s="84"/>
      <c r="AL1166" s="84">
        <f t="shared" si="551"/>
        <v>0</v>
      </c>
      <c r="AM1166" s="84">
        <f t="shared" si="566"/>
        <v>0</v>
      </c>
      <c r="AN1166" s="84">
        <f t="shared" si="567"/>
        <v>0</v>
      </c>
      <c r="AO1166" s="84">
        <f t="shared" si="552"/>
        <v>0</v>
      </c>
      <c r="AP1166" s="84">
        <f t="shared" si="553"/>
        <v>0</v>
      </c>
      <c r="AQ1166" s="84">
        <f t="shared" si="568"/>
        <v>0</v>
      </c>
      <c r="AR1166" s="84">
        <f t="shared" si="577"/>
        <v>0</v>
      </c>
      <c r="AS1166" s="84">
        <v>0</v>
      </c>
      <c r="AT1166" s="84">
        <f t="shared" si="580"/>
        <v>0</v>
      </c>
      <c r="AU1166" s="84">
        <v>0</v>
      </c>
      <c r="AV1166" s="84">
        <f t="shared" si="554"/>
        <v>0</v>
      </c>
      <c r="AW1166" s="84">
        <f t="shared" si="569"/>
        <v>0</v>
      </c>
      <c r="AX1166" s="84">
        <f t="shared" si="555"/>
        <v>0</v>
      </c>
      <c r="AY1166" s="84">
        <f t="shared" si="556"/>
        <v>0</v>
      </c>
      <c r="AZ1166" s="84">
        <f t="shared" si="570"/>
        <v>0</v>
      </c>
      <c r="BA1166" s="84">
        <f t="shared" si="557"/>
        <v>0</v>
      </c>
      <c r="BB1166" s="84">
        <f t="shared" si="558"/>
        <v>0</v>
      </c>
      <c r="BC1166" s="84">
        <f t="shared" si="571"/>
        <v>0</v>
      </c>
      <c r="BD1166" s="84">
        <f t="shared" si="578"/>
        <v>0</v>
      </c>
      <c r="BE1166" s="84">
        <v>0</v>
      </c>
      <c r="BF1166" s="84">
        <f t="shared" si="572"/>
        <v>0</v>
      </c>
      <c r="BG1166" s="84">
        <v>0</v>
      </c>
      <c r="BH1166" s="84">
        <f t="shared" si="559"/>
        <v>0</v>
      </c>
      <c r="BI1166" s="84">
        <f t="shared" si="573"/>
        <v>0</v>
      </c>
      <c r="BJ1166" s="84">
        <f t="shared" si="560"/>
        <v>0</v>
      </c>
      <c r="BK1166" s="84">
        <f t="shared" si="561"/>
        <v>0</v>
      </c>
      <c r="BL1166" s="84">
        <f t="shared" si="574"/>
        <v>0</v>
      </c>
      <c r="BM1166" s="84">
        <f t="shared" si="562"/>
        <v>0</v>
      </c>
      <c r="BN1166" s="84">
        <f t="shared" si="563"/>
        <v>0</v>
      </c>
      <c r="BO1166" s="84">
        <f t="shared" si="575"/>
        <v>0</v>
      </c>
      <c r="BP1166" s="84">
        <f t="shared" si="579"/>
        <v>0</v>
      </c>
      <c r="BQ1166" s="84">
        <v>0</v>
      </c>
      <c r="BR1166" s="84">
        <f t="shared" si="576"/>
        <v>0</v>
      </c>
      <c r="BS1166" s="84">
        <v>0</v>
      </c>
    </row>
    <row r="1167" spans="1:71" s="85" customFormat="1">
      <c r="A1167" s="69">
        <v>1158</v>
      </c>
      <c r="B1167" s="1"/>
      <c r="C1167" s="1"/>
      <c r="D1167" s="2"/>
      <c r="E1167" s="3"/>
      <c r="F1167" s="4"/>
      <c r="G1167" s="2"/>
      <c r="H1167" s="4"/>
      <c r="I1167" s="4"/>
      <c r="J1167" s="4"/>
      <c r="K1167" s="5"/>
      <c r="L1167" s="32"/>
      <c r="M1167" s="4"/>
      <c r="N1167" s="4"/>
      <c r="O1167" s="5"/>
      <c r="P1167" s="32"/>
      <c r="Q1167" s="4"/>
      <c r="R1167" s="4"/>
      <c r="S1167" s="47"/>
      <c r="T1167" s="32"/>
      <c r="U1167" s="4"/>
      <c r="V1167" s="4"/>
      <c r="W1167" s="47"/>
      <c r="X1167" s="86">
        <f>IF(Dane!$E$3=1,AL1167+AX1167+BJ1167,IF(Dane!$E$3=2,AR1167+BD1167+BP1167,AT1167+BF1167+BR1167))</f>
        <v>0</v>
      </c>
      <c r="Y1167" s="87">
        <f>IF(Dane!$E$3=1,AM1167+AY1167+BK1167,IF(Dane!$E$3=2,AS1167+BE1167+BQ1167,AU1167+BG1167+BS1167))</f>
        <v>0</v>
      </c>
      <c r="Z1167" s="87">
        <f>IF(((H1167*Dane!$C$9)-X1167)&lt;0,0,(H1167*Dane!$C$9)-X1167)</f>
        <v>0</v>
      </c>
      <c r="AA1167" s="88">
        <f>IFERROR(IF(((I1167*Dane!$C$9)-Y1167)&lt;0,0,(I1167*Dane!$C$9)-Y1167),0)</f>
        <v>0</v>
      </c>
      <c r="AB1167" s="74"/>
      <c r="AC1167" s="83">
        <f>IF(Dane!$E$3=1,AL1167,IF(Dane!$E$3=2,AR1167,AT1167))</f>
        <v>0</v>
      </c>
      <c r="AD1167" s="83">
        <f>IF(Dane!$E$3=1,AM1167,IF(Dane!$E$3=2,AS1167,AU1167))</f>
        <v>0</v>
      </c>
      <c r="AE1167" s="83">
        <f>IF(Dane!$E$3=1,AX1167,IF(Dane!$E$3=2,BD1167,BF1167))</f>
        <v>0</v>
      </c>
      <c r="AF1167" s="83">
        <f>IF(Dane!$E$3=1,AY1167,IF(Dane!$E$3=2,BE1167,BG1167))</f>
        <v>0</v>
      </c>
      <c r="AG1167" s="83">
        <f>IF(Dane!$E$3=1,BJ1167,IF(Dane!$E$3=2,BP1167,BR1167))</f>
        <v>0</v>
      </c>
      <c r="AH1167" s="83">
        <f>IF(Dane!$E$3=1,BK1167,IF(Dane!$E$3=2,BQ1167,BS1167))</f>
        <v>0</v>
      </c>
      <c r="AI1167" s="84">
        <f t="shared" si="564"/>
        <v>0</v>
      </c>
      <c r="AJ1167" s="84">
        <f t="shared" si="565"/>
        <v>0</v>
      </c>
      <c r="AK1167" s="84"/>
      <c r="AL1167" s="84">
        <f t="shared" si="551"/>
        <v>0</v>
      </c>
      <c r="AM1167" s="84">
        <f t="shared" si="566"/>
        <v>0</v>
      </c>
      <c r="AN1167" s="84">
        <f t="shared" si="567"/>
        <v>0</v>
      </c>
      <c r="AO1167" s="84">
        <f t="shared" si="552"/>
        <v>0</v>
      </c>
      <c r="AP1167" s="84">
        <f t="shared" si="553"/>
        <v>0</v>
      </c>
      <c r="AQ1167" s="84">
        <f t="shared" si="568"/>
        <v>0</v>
      </c>
      <c r="AR1167" s="84">
        <f t="shared" si="577"/>
        <v>0</v>
      </c>
      <c r="AS1167" s="84">
        <v>0</v>
      </c>
      <c r="AT1167" s="84">
        <f t="shared" si="580"/>
        <v>0</v>
      </c>
      <c r="AU1167" s="84">
        <v>0</v>
      </c>
      <c r="AV1167" s="84">
        <f t="shared" si="554"/>
        <v>0</v>
      </c>
      <c r="AW1167" s="84">
        <f t="shared" si="569"/>
        <v>0</v>
      </c>
      <c r="AX1167" s="84">
        <f t="shared" si="555"/>
        <v>0</v>
      </c>
      <c r="AY1167" s="84">
        <f t="shared" si="556"/>
        <v>0</v>
      </c>
      <c r="AZ1167" s="84">
        <f t="shared" si="570"/>
        <v>0</v>
      </c>
      <c r="BA1167" s="84">
        <f t="shared" si="557"/>
        <v>0</v>
      </c>
      <c r="BB1167" s="84">
        <f t="shared" si="558"/>
        <v>0</v>
      </c>
      <c r="BC1167" s="84">
        <f t="shared" si="571"/>
        <v>0</v>
      </c>
      <c r="BD1167" s="84">
        <f t="shared" si="578"/>
        <v>0</v>
      </c>
      <c r="BE1167" s="84">
        <v>0</v>
      </c>
      <c r="BF1167" s="84">
        <f t="shared" si="572"/>
        <v>0</v>
      </c>
      <c r="BG1167" s="84">
        <v>0</v>
      </c>
      <c r="BH1167" s="84">
        <f t="shared" si="559"/>
        <v>0</v>
      </c>
      <c r="BI1167" s="84">
        <f t="shared" si="573"/>
        <v>0</v>
      </c>
      <c r="BJ1167" s="84">
        <f t="shared" si="560"/>
        <v>0</v>
      </c>
      <c r="BK1167" s="84">
        <f t="shared" si="561"/>
        <v>0</v>
      </c>
      <c r="BL1167" s="84">
        <f t="shared" si="574"/>
        <v>0</v>
      </c>
      <c r="BM1167" s="84">
        <f t="shared" si="562"/>
        <v>0</v>
      </c>
      <c r="BN1167" s="84">
        <f t="shared" si="563"/>
        <v>0</v>
      </c>
      <c r="BO1167" s="84">
        <f t="shared" si="575"/>
        <v>0</v>
      </c>
      <c r="BP1167" s="84">
        <f t="shared" si="579"/>
        <v>0</v>
      </c>
      <c r="BQ1167" s="84">
        <v>0</v>
      </c>
      <c r="BR1167" s="84">
        <f t="shared" si="576"/>
        <v>0</v>
      </c>
      <c r="BS1167" s="84">
        <v>0</v>
      </c>
    </row>
    <row r="1168" spans="1:71" s="85" customFormat="1">
      <c r="A1168" s="69">
        <v>1159</v>
      </c>
      <c r="B1168" s="1"/>
      <c r="C1168" s="1"/>
      <c r="D1168" s="2"/>
      <c r="E1168" s="3"/>
      <c r="F1168" s="4"/>
      <c r="G1168" s="2"/>
      <c r="H1168" s="4"/>
      <c r="I1168" s="4"/>
      <c r="J1168" s="4"/>
      <c r="K1168" s="5"/>
      <c r="L1168" s="32"/>
      <c r="M1168" s="4"/>
      <c r="N1168" s="4"/>
      <c r="O1168" s="5"/>
      <c r="P1168" s="32"/>
      <c r="Q1168" s="4"/>
      <c r="R1168" s="4"/>
      <c r="S1168" s="47"/>
      <c r="T1168" s="32"/>
      <c r="U1168" s="4"/>
      <c r="V1168" s="4"/>
      <c r="W1168" s="47"/>
      <c r="X1168" s="86">
        <f>IF(Dane!$E$3=1,AL1168+AX1168+BJ1168,IF(Dane!$E$3=2,AR1168+BD1168+BP1168,AT1168+BF1168+BR1168))</f>
        <v>0</v>
      </c>
      <c r="Y1168" s="87">
        <f>IF(Dane!$E$3=1,AM1168+AY1168+BK1168,IF(Dane!$E$3=2,AS1168+BE1168+BQ1168,AU1168+BG1168+BS1168))</f>
        <v>0</v>
      </c>
      <c r="Z1168" s="87">
        <f>IF(((H1168*Dane!$C$9)-X1168)&lt;0,0,(H1168*Dane!$C$9)-X1168)</f>
        <v>0</v>
      </c>
      <c r="AA1168" s="88">
        <f>IFERROR(IF(((I1168*Dane!$C$9)-Y1168)&lt;0,0,(I1168*Dane!$C$9)-Y1168),0)</f>
        <v>0</v>
      </c>
      <c r="AB1168" s="74"/>
      <c r="AC1168" s="83">
        <f>IF(Dane!$E$3=1,AL1168,IF(Dane!$E$3=2,AR1168,AT1168))</f>
        <v>0</v>
      </c>
      <c r="AD1168" s="83">
        <f>IF(Dane!$E$3=1,AM1168,IF(Dane!$E$3=2,AS1168,AU1168))</f>
        <v>0</v>
      </c>
      <c r="AE1168" s="83">
        <f>IF(Dane!$E$3=1,AX1168,IF(Dane!$E$3=2,BD1168,BF1168))</f>
        <v>0</v>
      </c>
      <c r="AF1168" s="83">
        <f>IF(Dane!$E$3=1,AY1168,IF(Dane!$E$3=2,BE1168,BG1168))</f>
        <v>0</v>
      </c>
      <c r="AG1168" s="83">
        <f>IF(Dane!$E$3=1,BJ1168,IF(Dane!$E$3=2,BP1168,BR1168))</f>
        <v>0</v>
      </c>
      <c r="AH1168" s="83">
        <f>IF(Dane!$E$3=1,BK1168,IF(Dane!$E$3=2,BQ1168,BS1168))</f>
        <v>0</v>
      </c>
      <c r="AI1168" s="84">
        <f t="shared" si="564"/>
        <v>0</v>
      </c>
      <c r="AJ1168" s="84">
        <f t="shared" si="565"/>
        <v>0</v>
      </c>
      <c r="AK1168" s="84"/>
      <c r="AL1168" s="84">
        <f t="shared" si="551"/>
        <v>0</v>
      </c>
      <c r="AM1168" s="84">
        <f t="shared" si="566"/>
        <v>0</v>
      </c>
      <c r="AN1168" s="84">
        <f t="shared" si="567"/>
        <v>0</v>
      </c>
      <c r="AO1168" s="84">
        <f t="shared" si="552"/>
        <v>0</v>
      </c>
      <c r="AP1168" s="84">
        <f t="shared" si="553"/>
        <v>0</v>
      </c>
      <c r="AQ1168" s="84">
        <f t="shared" si="568"/>
        <v>0</v>
      </c>
      <c r="AR1168" s="84">
        <f t="shared" si="577"/>
        <v>0</v>
      </c>
      <c r="AS1168" s="84">
        <v>0</v>
      </c>
      <c r="AT1168" s="84">
        <f t="shared" si="580"/>
        <v>0</v>
      </c>
      <c r="AU1168" s="84">
        <v>0</v>
      </c>
      <c r="AV1168" s="84">
        <f t="shared" si="554"/>
        <v>0</v>
      </c>
      <c r="AW1168" s="84">
        <f t="shared" si="569"/>
        <v>0</v>
      </c>
      <c r="AX1168" s="84">
        <f t="shared" si="555"/>
        <v>0</v>
      </c>
      <c r="AY1168" s="84">
        <f t="shared" si="556"/>
        <v>0</v>
      </c>
      <c r="AZ1168" s="84">
        <f t="shared" si="570"/>
        <v>0</v>
      </c>
      <c r="BA1168" s="84">
        <f t="shared" si="557"/>
        <v>0</v>
      </c>
      <c r="BB1168" s="84">
        <f t="shared" si="558"/>
        <v>0</v>
      </c>
      <c r="BC1168" s="84">
        <f t="shared" si="571"/>
        <v>0</v>
      </c>
      <c r="BD1168" s="84">
        <f t="shared" si="578"/>
        <v>0</v>
      </c>
      <c r="BE1168" s="84">
        <v>0</v>
      </c>
      <c r="BF1168" s="84">
        <f t="shared" si="572"/>
        <v>0</v>
      </c>
      <c r="BG1168" s="84">
        <v>0</v>
      </c>
      <c r="BH1168" s="84">
        <f t="shared" si="559"/>
        <v>0</v>
      </c>
      <c r="BI1168" s="84">
        <f t="shared" si="573"/>
        <v>0</v>
      </c>
      <c r="BJ1168" s="84">
        <f t="shared" si="560"/>
        <v>0</v>
      </c>
      <c r="BK1168" s="84">
        <f t="shared" si="561"/>
        <v>0</v>
      </c>
      <c r="BL1168" s="84">
        <f t="shared" si="574"/>
        <v>0</v>
      </c>
      <c r="BM1168" s="84">
        <f t="shared" si="562"/>
        <v>0</v>
      </c>
      <c r="BN1168" s="84">
        <f t="shared" si="563"/>
        <v>0</v>
      </c>
      <c r="BO1168" s="84">
        <f t="shared" si="575"/>
        <v>0</v>
      </c>
      <c r="BP1168" s="84">
        <f t="shared" si="579"/>
        <v>0</v>
      </c>
      <c r="BQ1168" s="84">
        <v>0</v>
      </c>
      <c r="BR1168" s="84">
        <f t="shared" si="576"/>
        <v>0</v>
      </c>
      <c r="BS1168" s="84">
        <v>0</v>
      </c>
    </row>
    <row r="1169" spans="1:71" s="85" customFormat="1">
      <c r="A1169" s="69">
        <v>1160</v>
      </c>
      <c r="B1169" s="1"/>
      <c r="C1169" s="1"/>
      <c r="D1169" s="2"/>
      <c r="E1169" s="3"/>
      <c r="F1169" s="4"/>
      <c r="G1169" s="2"/>
      <c r="H1169" s="4"/>
      <c r="I1169" s="4"/>
      <c r="J1169" s="4"/>
      <c r="K1169" s="5"/>
      <c r="L1169" s="32"/>
      <c r="M1169" s="4"/>
      <c r="N1169" s="4"/>
      <c r="O1169" s="5"/>
      <c r="P1169" s="32"/>
      <c r="Q1169" s="4"/>
      <c r="R1169" s="4"/>
      <c r="S1169" s="47"/>
      <c r="T1169" s="32"/>
      <c r="U1169" s="4"/>
      <c r="V1169" s="4"/>
      <c r="W1169" s="47"/>
      <c r="X1169" s="86">
        <f>IF(Dane!$E$3=1,AL1169+AX1169+BJ1169,IF(Dane!$E$3=2,AR1169+BD1169+BP1169,AT1169+BF1169+BR1169))</f>
        <v>0</v>
      </c>
      <c r="Y1169" s="87">
        <f>IF(Dane!$E$3=1,AM1169+AY1169+BK1169,IF(Dane!$E$3=2,AS1169+BE1169+BQ1169,AU1169+BG1169+BS1169))</f>
        <v>0</v>
      </c>
      <c r="Z1169" s="87">
        <f>IF(((H1169*Dane!$C$9)-X1169)&lt;0,0,(H1169*Dane!$C$9)-X1169)</f>
        <v>0</v>
      </c>
      <c r="AA1169" s="88">
        <f>IFERROR(IF(((I1169*Dane!$C$9)-Y1169)&lt;0,0,(I1169*Dane!$C$9)-Y1169),0)</f>
        <v>0</v>
      </c>
      <c r="AB1169" s="74"/>
      <c r="AC1169" s="83">
        <f>IF(Dane!$E$3=1,AL1169,IF(Dane!$E$3=2,AR1169,AT1169))</f>
        <v>0</v>
      </c>
      <c r="AD1169" s="83">
        <f>IF(Dane!$E$3=1,AM1169,IF(Dane!$E$3=2,AS1169,AU1169))</f>
        <v>0</v>
      </c>
      <c r="AE1169" s="83">
        <f>IF(Dane!$E$3=1,AX1169,IF(Dane!$E$3=2,BD1169,BF1169))</f>
        <v>0</v>
      </c>
      <c r="AF1169" s="83">
        <f>IF(Dane!$E$3=1,AY1169,IF(Dane!$E$3=2,BE1169,BG1169))</f>
        <v>0</v>
      </c>
      <c r="AG1169" s="83">
        <f>IF(Dane!$E$3=1,BJ1169,IF(Dane!$E$3=2,BP1169,BR1169))</f>
        <v>0</v>
      </c>
      <c r="AH1169" s="83">
        <f>IF(Dane!$E$3=1,BK1169,IF(Dane!$E$3=2,BQ1169,BS1169))</f>
        <v>0</v>
      </c>
      <c r="AI1169" s="84">
        <f t="shared" si="564"/>
        <v>0</v>
      </c>
      <c r="AJ1169" s="84">
        <f t="shared" si="565"/>
        <v>0</v>
      </c>
      <c r="AK1169" s="84"/>
      <c r="AL1169" s="84">
        <f t="shared" si="551"/>
        <v>0</v>
      </c>
      <c r="AM1169" s="84">
        <f t="shared" si="566"/>
        <v>0</v>
      </c>
      <c r="AN1169" s="84">
        <f t="shared" si="567"/>
        <v>0</v>
      </c>
      <c r="AO1169" s="84">
        <f t="shared" si="552"/>
        <v>0</v>
      </c>
      <c r="AP1169" s="84">
        <f t="shared" si="553"/>
        <v>0</v>
      </c>
      <c r="AQ1169" s="84">
        <f t="shared" si="568"/>
        <v>0</v>
      </c>
      <c r="AR1169" s="84">
        <f t="shared" si="577"/>
        <v>0</v>
      </c>
      <c r="AS1169" s="84">
        <v>0</v>
      </c>
      <c r="AT1169" s="84">
        <f t="shared" si="580"/>
        <v>0</v>
      </c>
      <c r="AU1169" s="84">
        <v>0</v>
      </c>
      <c r="AV1169" s="84">
        <f t="shared" si="554"/>
        <v>0</v>
      </c>
      <c r="AW1169" s="84">
        <f t="shared" si="569"/>
        <v>0</v>
      </c>
      <c r="AX1169" s="84">
        <f t="shared" si="555"/>
        <v>0</v>
      </c>
      <c r="AY1169" s="84">
        <f t="shared" si="556"/>
        <v>0</v>
      </c>
      <c r="AZ1169" s="84">
        <f t="shared" si="570"/>
        <v>0</v>
      </c>
      <c r="BA1169" s="84">
        <f t="shared" si="557"/>
        <v>0</v>
      </c>
      <c r="BB1169" s="84">
        <f t="shared" si="558"/>
        <v>0</v>
      </c>
      <c r="BC1169" s="84">
        <f t="shared" si="571"/>
        <v>0</v>
      </c>
      <c r="BD1169" s="84">
        <f t="shared" si="578"/>
        <v>0</v>
      </c>
      <c r="BE1169" s="84">
        <v>0</v>
      </c>
      <c r="BF1169" s="84">
        <f t="shared" si="572"/>
        <v>0</v>
      </c>
      <c r="BG1169" s="84">
        <v>0</v>
      </c>
      <c r="BH1169" s="84">
        <f t="shared" si="559"/>
        <v>0</v>
      </c>
      <c r="BI1169" s="84">
        <f t="shared" si="573"/>
        <v>0</v>
      </c>
      <c r="BJ1169" s="84">
        <f t="shared" si="560"/>
        <v>0</v>
      </c>
      <c r="BK1169" s="84">
        <f t="shared" si="561"/>
        <v>0</v>
      </c>
      <c r="BL1169" s="84">
        <f t="shared" si="574"/>
        <v>0</v>
      </c>
      <c r="BM1169" s="84">
        <f t="shared" si="562"/>
        <v>0</v>
      </c>
      <c r="BN1169" s="84">
        <f t="shared" si="563"/>
        <v>0</v>
      </c>
      <c r="BO1169" s="84">
        <f t="shared" si="575"/>
        <v>0</v>
      </c>
      <c r="BP1169" s="84">
        <f t="shared" si="579"/>
        <v>0</v>
      </c>
      <c r="BQ1169" s="84">
        <v>0</v>
      </c>
      <c r="BR1169" s="84">
        <f t="shared" si="576"/>
        <v>0</v>
      </c>
      <c r="BS1169" s="84">
        <v>0</v>
      </c>
    </row>
    <row r="1170" spans="1:71" s="85" customFormat="1">
      <c r="A1170" s="69">
        <v>1161</v>
      </c>
      <c r="B1170" s="1"/>
      <c r="C1170" s="1"/>
      <c r="D1170" s="2"/>
      <c r="E1170" s="3"/>
      <c r="F1170" s="4"/>
      <c r="G1170" s="2"/>
      <c r="H1170" s="4"/>
      <c r="I1170" s="4"/>
      <c r="J1170" s="4"/>
      <c r="K1170" s="5"/>
      <c r="L1170" s="32"/>
      <c r="M1170" s="4"/>
      <c r="N1170" s="4"/>
      <c r="O1170" s="5"/>
      <c r="P1170" s="32"/>
      <c r="Q1170" s="4"/>
      <c r="R1170" s="4"/>
      <c r="S1170" s="47"/>
      <c r="T1170" s="32"/>
      <c r="U1170" s="4"/>
      <c r="V1170" s="4"/>
      <c r="W1170" s="47"/>
      <c r="X1170" s="86">
        <f>IF(Dane!$E$3=1,AL1170+AX1170+BJ1170,IF(Dane!$E$3=2,AR1170+BD1170+BP1170,AT1170+BF1170+BR1170))</f>
        <v>0</v>
      </c>
      <c r="Y1170" s="87">
        <f>IF(Dane!$E$3=1,AM1170+AY1170+BK1170,IF(Dane!$E$3=2,AS1170+BE1170+BQ1170,AU1170+BG1170+BS1170))</f>
        <v>0</v>
      </c>
      <c r="Z1170" s="87">
        <f>IF(((H1170*Dane!$C$9)-X1170)&lt;0,0,(H1170*Dane!$C$9)-X1170)</f>
        <v>0</v>
      </c>
      <c r="AA1170" s="88">
        <f>IFERROR(IF(((I1170*Dane!$C$9)-Y1170)&lt;0,0,(I1170*Dane!$C$9)-Y1170),0)</f>
        <v>0</v>
      </c>
      <c r="AB1170" s="74"/>
      <c r="AC1170" s="83">
        <f>IF(Dane!$E$3=1,AL1170,IF(Dane!$E$3=2,AR1170,AT1170))</f>
        <v>0</v>
      </c>
      <c r="AD1170" s="83">
        <f>IF(Dane!$E$3=1,AM1170,IF(Dane!$E$3=2,AS1170,AU1170))</f>
        <v>0</v>
      </c>
      <c r="AE1170" s="83">
        <f>IF(Dane!$E$3=1,AX1170,IF(Dane!$E$3=2,BD1170,BF1170))</f>
        <v>0</v>
      </c>
      <c r="AF1170" s="83">
        <f>IF(Dane!$E$3=1,AY1170,IF(Dane!$E$3=2,BE1170,BG1170))</f>
        <v>0</v>
      </c>
      <c r="AG1170" s="83">
        <f>IF(Dane!$E$3=1,BJ1170,IF(Dane!$E$3=2,BP1170,BR1170))</f>
        <v>0</v>
      </c>
      <c r="AH1170" s="83">
        <f>IF(Dane!$E$3=1,BK1170,IF(Dane!$E$3=2,BQ1170,BS1170))</f>
        <v>0</v>
      </c>
      <c r="AI1170" s="84">
        <f t="shared" si="564"/>
        <v>0</v>
      </c>
      <c r="AJ1170" s="84">
        <f t="shared" si="565"/>
        <v>0</v>
      </c>
      <c r="AK1170" s="84"/>
      <c r="AL1170" s="84">
        <f t="shared" si="551"/>
        <v>0</v>
      </c>
      <c r="AM1170" s="84">
        <f t="shared" si="566"/>
        <v>0</v>
      </c>
      <c r="AN1170" s="84">
        <f t="shared" si="567"/>
        <v>0</v>
      </c>
      <c r="AO1170" s="84">
        <f t="shared" si="552"/>
        <v>0</v>
      </c>
      <c r="AP1170" s="84">
        <f t="shared" si="553"/>
        <v>0</v>
      </c>
      <c r="AQ1170" s="84">
        <f t="shared" si="568"/>
        <v>0</v>
      </c>
      <c r="AR1170" s="84">
        <f t="shared" si="577"/>
        <v>0</v>
      </c>
      <c r="AS1170" s="84">
        <v>0</v>
      </c>
      <c r="AT1170" s="84">
        <f t="shared" si="580"/>
        <v>0</v>
      </c>
      <c r="AU1170" s="84">
        <v>0</v>
      </c>
      <c r="AV1170" s="84">
        <f t="shared" si="554"/>
        <v>0</v>
      </c>
      <c r="AW1170" s="84">
        <f t="shared" si="569"/>
        <v>0</v>
      </c>
      <c r="AX1170" s="84">
        <f t="shared" si="555"/>
        <v>0</v>
      </c>
      <c r="AY1170" s="84">
        <f t="shared" si="556"/>
        <v>0</v>
      </c>
      <c r="AZ1170" s="84">
        <f t="shared" si="570"/>
        <v>0</v>
      </c>
      <c r="BA1170" s="84">
        <f t="shared" si="557"/>
        <v>0</v>
      </c>
      <c r="BB1170" s="84">
        <f t="shared" si="558"/>
        <v>0</v>
      </c>
      <c r="BC1170" s="84">
        <f t="shared" si="571"/>
        <v>0</v>
      </c>
      <c r="BD1170" s="84">
        <f t="shared" si="578"/>
        <v>0</v>
      </c>
      <c r="BE1170" s="84">
        <v>0</v>
      </c>
      <c r="BF1170" s="84">
        <f t="shared" si="572"/>
        <v>0</v>
      </c>
      <c r="BG1170" s="84">
        <v>0</v>
      </c>
      <c r="BH1170" s="84">
        <f t="shared" si="559"/>
        <v>0</v>
      </c>
      <c r="BI1170" s="84">
        <f t="shared" si="573"/>
        <v>0</v>
      </c>
      <c r="BJ1170" s="84">
        <f t="shared" si="560"/>
        <v>0</v>
      </c>
      <c r="BK1170" s="84">
        <f t="shared" si="561"/>
        <v>0</v>
      </c>
      <c r="BL1170" s="84">
        <f t="shared" si="574"/>
        <v>0</v>
      </c>
      <c r="BM1170" s="84">
        <f t="shared" si="562"/>
        <v>0</v>
      </c>
      <c r="BN1170" s="84">
        <f t="shared" si="563"/>
        <v>0</v>
      </c>
      <c r="BO1170" s="84">
        <f t="shared" si="575"/>
        <v>0</v>
      </c>
      <c r="BP1170" s="84">
        <f t="shared" si="579"/>
        <v>0</v>
      </c>
      <c r="BQ1170" s="84">
        <v>0</v>
      </c>
      <c r="BR1170" s="84">
        <f t="shared" si="576"/>
        <v>0</v>
      </c>
      <c r="BS1170" s="84">
        <v>0</v>
      </c>
    </row>
    <row r="1171" spans="1:71" s="85" customFormat="1">
      <c r="A1171" s="69">
        <v>1162</v>
      </c>
      <c r="B1171" s="1"/>
      <c r="C1171" s="1"/>
      <c r="D1171" s="2"/>
      <c r="E1171" s="3"/>
      <c r="F1171" s="4"/>
      <c r="G1171" s="2"/>
      <c r="H1171" s="4"/>
      <c r="I1171" s="4"/>
      <c r="J1171" s="4"/>
      <c r="K1171" s="5"/>
      <c r="L1171" s="32"/>
      <c r="M1171" s="4"/>
      <c r="N1171" s="4"/>
      <c r="O1171" s="5"/>
      <c r="P1171" s="32"/>
      <c r="Q1171" s="4"/>
      <c r="R1171" s="4"/>
      <c r="S1171" s="47"/>
      <c r="T1171" s="32"/>
      <c r="U1171" s="4"/>
      <c r="V1171" s="4"/>
      <c r="W1171" s="47"/>
      <c r="X1171" s="86">
        <f>IF(Dane!$E$3=1,AL1171+AX1171+BJ1171,IF(Dane!$E$3=2,AR1171+BD1171+BP1171,AT1171+BF1171+BR1171))</f>
        <v>0</v>
      </c>
      <c r="Y1171" s="87">
        <f>IF(Dane!$E$3=1,AM1171+AY1171+BK1171,IF(Dane!$E$3=2,AS1171+BE1171+BQ1171,AU1171+BG1171+BS1171))</f>
        <v>0</v>
      </c>
      <c r="Z1171" s="87">
        <f>IF(((H1171*Dane!$C$9)-X1171)&lt;0,0,(H1171*Dane!$C$9)-X1171)</f>
        <v>0</v>
      </c>
      <c r="AA1171" s="88">
        <f>IFERROR(IF(((I1171*Dane!$C$9)-Y1171)&lt;0,0,(I1171*Dane!$C$9)-Y1171),0)</f>
        <v>0</v>
      </c>
      <c r="AB1171" s="74"/>
      <c r="AC1171" s="83">
        <f>IF(Dane!$E$3=1,AL1171,IF(Dane!$E$3=2,AR1171,AT1171))</f>
        <v>0</v>
      </c>
      <c r="AD1171" s="83">
        <f>IF(Dane!$E$3=1,AM1171,IF(Dane!$E$3=2,AS1171,AU1171))</f>
        <v>0</v>
      </c>
      <c r="AE1171" s="83">
        <f>IF(Dane!$E$3=1,AX1171,IF(Dane!$E$3=2,BD1171,BF1171))</f>
        <v>0</v>
      </c>
      <c r="AF1171" s="83">
        <f>IF(Dane!$E$3=1,AY1171,IF(Dane!$E$3=2,BE1171,BG1171))</f>
        <v>0</v>
      </c>
      <c r="AG1171" s="83">
        <f>IF(Dane!$E$3=1,BJ1171,IF(Dane!$E$3=2,BP1171,BR1171))</f>
        <v>0</v>
      </c>
      <c r="AH1171" s="83">
        <f>IF(Dane!$E$3=1,BK1171,IF(Dane!$E$3=2,BQ1171,BS1171))</f>
        <v>0</v>
      </c>
      <c r="AI1171" s="84">
        <f t="shared" si="564"/>
        <v>0</v>
      </c>
      <c r="AJ1171" s="84">
        <f t="shared" si="565"/>
        <v>0</v>
      </c>
      <c r="AK1171" s="84"/>
      <c r="AL1171" s="84">
        <f t="shared" si="551"/>
        <v>0</v>
      </c>
      <c r="AM1171" s="84">
        <f t="shared" si="566"/>
        <v>0</v>
      </c>
      <c r="AN1171" s="84">
        <f t="shared" si="567"/>
        <v>0</v>
      </c>
      <c r="AO1171" s="84">
        <f t="shared" si="552"/>
        <v>0</v>
      </c>
      <c r="AP1171" s="84">
        <f t="shared" si="553"/>
        <v>0</v>
      </c>
      <c r="AQ1171" s="84">
        <f t="shared" si="568"/>
        <v>0</v>
      </c>
      <c r="AR1171" s="84">
        <f t="shared" si="577"/>
        <v>0</v>
      </c>
      <c r="AS1171" s="84">
        <v>0</v>
      </c>
      <c r="AT1171" s="84">
        <f t="shared" si="580"/>
        <v>0</v>
      </c>
      <c r="AU1171" s="84">
        <v>0</v>
      </c>
      <c r="AV1171" s="84">
        <f t="shared" si="554"/>
        <v>0</v>
      </c>
      <c r="AW1171" s="84">
        <f t="shared" si="569"/>
        <v>0</v>
      </c>
      <c r="AX1171" s="84">
        <f t="shared" si="555"/>
        <v>0</v>
      </c>
      <c r="AY1171" s="84">
        <f t="shared" si="556"/>
        <v>0</v>
      </c>
      <c r="AZ1171" s="84">
        <f t="shared" si="570"/>
        <v>0</v>
      </c>
      <c r="BA1171" s="84">
        <f t="shared" si="557"/>
        <v>0</v>
      </c>
      <c r="BB1171" s="84">
        <f t="shared" si="558"/>
        <v>0</v>
      </c>
      <c r="BC1171" s="84">
        <f t="shared" si="571"/>
        <v>0</v>
      </c>
      <c r="BD1171" s="84">
        <f t="shared" si="578"/>
        <v>0</v>
      </c>
      <c r="BE1171" s="84">
        <v>0</v>
      </c>
      <c r="BF1171" s="84">
        <f t="shared" si="572"/>
        <v>0</v>
      </c>
      <c r="BG1171" s="84">
        <v>0</v>
      </c>
      <c r="BH1171" s="84">
        <f t="shared" si="559"/>
        <v>0</v>
      </c>
      <c r="BI1171" s="84">
        <f t="shared" si="573"/>
        <v>0</v>
      </c>
      <c r="BJ1171" s="84">
        <f t="shared" si="560"/>
        <v>0</v>
      </c>
      <c r="BK1171" s="84">
        <f t="shared" si="561"/>
        <v>0</v>
      </c>
      <c r="BL1171" s="84">
        <f t="shared" si="574"/>
        <v>0</v>
      </c>
      <c r="BM1171" s="84">
        <f t="shared" si="562"/>
        <v>0</v>
      </c>
      <c r="BN1171" s="84">
        <f t="shared" si="563"/>
        <v>0</v>
      </c>
      <c r="BO1171" s="84">
        <f t="shared" si="575"/>
        <v>0</v>
      </c>
      <c r="BP1171" s="84">
        <f t="shared" si="579"/>
        <v>0</v>
      </c>
      <c r="BQ1171" s="84">
        <v>0</v>
      </c>
      <c r="BR1171" s="84">
        <f t="shared" si="576"/>
        <v>0</v>
      </c>
      <c r="BS1171" s="84">
        <v>0</v>
      </c>
    </row>
    <row r="1172" spans="1:71" s="85" customFormat="1">
      <c r="A1172" s="69">
        <v>1163</v>
      </c>
      <c r="B1172" s="1"/>
      <c r="C1172" s="1"/>
      <c r="D1172" s="2"/>
      <c r="E1172" s="3"/>
      <c r="F1172" s="4"/>
      <c r="G1172" s="2"/>
      <c r="H1172" s="4"/>
      <c r="I1172" s="4"/>
      <c r="J1172" s="4"/>
      <c r="K1172" s="5"/>
      <c r="L1172" s="32"/>
      <c r="M1172" s="4"/>
      <c r="N1172" s="4"/>
      <c r="O1172" s="5"/>
      <c r="P1172" s="32"/>
      <c r="Q1172" s="4"/>
      <c r="R1172" s="4"/>
      <c r="S1172" s="47"/>
      <c r="T1172" s="32"/>
      <c r="U1172" s="4"/>
      <c r="V1172" s="4"/>
      <c r="W1172" s="47"/>
      <c r="X1172" s="86">
        <f>IF(Dane!$E$3=1,AL1172+AX1172+BJ1172,IF(Dane!$E$3=2,AR1172+BD1172+BP1172,AT1172+BF1172+BR1172))</f>
        <v>0</v>
      </c>
      <c r="Y1172" s="87">
        <f>IF(Dane!$E$3=1,AM1172+AY1172+BK1172,IF(Dane!$E$3=2,AS1172+BE1172+BQ1172,AU1172+BG1172+BS1172))</f>
        <v>0</v>
      </c>
      <c r="Z1172" s="87">
        <f>IF(((H1172*Dane!$C$9)-X1172)&lt;0,0,(H1172*Dane!$C$9)-X1172)</f>
        <v>0</v>
      </c>
      <c r="AA1172" s="88">
        <f>IFERROR(IF(((I1172*Dane!$C$9)-Y1172)&lt;0,0,(I1172*Dane!$C$9)-Y1172),0)</f>
        <v>0</v>
      </c>
      <c r="AB1172" s="74"/>
      <c r="AC1172" s="83">
        <f>IF(Dane!$E$3=1,AL1172,IF(Dane!$E$3=2,AR1172,AT1172))</f>
        <v>0</v>
      </c>
      <c r="AD1172" s="83">
        <f>IF(Dane!$E$3=1,AM1172,IF(Dane!$E$3=2,AS1172,AU1172))</f>
        <v>0</v>
      </c>
      <c r="AE1172" s="83">
        <f>IF(Dane!$E$3=1,AX1172,IF(Dane!$E$3=2,BD1172,BF1172))</f>
        <v>0</v>
      </c>
      <c r="AF1172" s="83">
        <f>IF(Dane!$E$3=1,AY1172,IF(Dane!$E$3=2,BE1172,BG1172))</f>
        <v>0</v>
      </c>
      <c r="AG1172" s="83">
        <f>IF(Dane!$E$3=1,BJ1172,IF(Dane!$E$3=2,BP1172,BR1172))</f>
        <v>0</v>
      </c>
      <c r="AH1172" s="83">
        <f>IF(Dane!$E$3=1,BK1172,IF(Dane!$E$3=2,BQ1172,BS1172))</f>
        <v>0</v>
      </c>
      <c r="AI1172" s="84">
        <f t="shared" si="564"/>
        <v>0</v>
      </c>
      <c r="AJ1172" s="84">
        <f t="shared" si="565"/>
        <v>0</v>
      </c>
      <c r="AK1172" s="84"/>
      <c r="AL1172" s="84">
        <f t="shared" si="551"/>
        <v>0</v>
      </c>
      <c r="AM1172" s="84">
        <f t="shared" si="566"/>
        <v>0</v>
      </c>
      <c r="AN1172" s="84">
        <f t="shared" si="567"/>
        <v>0</v>
      </c>
      <c r="AO1172" s="84">
        <f t="shared" si="552"/>
        <v>0</v>
      </c>
      <c r="AP1172" s="84">
        <f t="shared" si="553"/>
        <v>0</v>
      </c>
      <c r="AQ1172" s="84">
        <f t="shared" si="568"/>
        <v>0</v>
      </c>
      <c r="AR1172" s="84">
        <f t="shared" si="577"/>
        <v>0</v>
      </c>
      <c r="AS1172" s="84">
        <v>0</v>
      </c>
      <c r="AT1172" s="84">
        <f t="shared" si="580"/>
        <v>0</v>
      </c>
      <c r="AU1172" s="84">
        <v>0</v>
      </c>
      <c r="AV1172" s="84">
        <f t="shared" si="554"/>
        <v>0</v>
      </c>
      <c r="AW1172" s="84">
        <f t="shared" si="569"/>
        <v>0</v>
      </c>
      <c r="AX1172" s="84">
        <f t="shared" si="555"/>
        <v>0</v>
      </c>
      <c r="AY1172" s="84">
        <f t="shared" si="556"/>
        <v>0</v>
      </c>
      <c r="AZ1172" s="84">
        <f t="shared" si="570"/>
        <v>0</v>
      </c>
      <c r="BA1172" s="84">
        <f t="shared" si="557"/>
        <v>0</v>
      </c>
      <c r="BB1172" s="84">
        <f t="shared" si="558"/>
        <v>0</v>
      </c>
      <c r="BC1172" s="84">
        <f t="shared" si="571"/>
        <v>0</v>
      </c>
      <c r="BD1172" s="84">
        <f t="shared" si="578"/>
        <v>0</v>
      </c>
      <c r="BE1172" s="84">
        <v>0</v>
      </c>
      <c r="BF1172" s="84">
        <f t="shared" si="572"/>
        <v>0</v>
      </c>
      <c r="BG1172" s="84">
        <v>0</v>
      </c>
      <c r="BH1172" s="84">
        <f t="shared" si="559"/>
        <v>0</v>
      </c>
      <c r="BI1172" s="84">
        <f t="shared" si="573"/>
        <v>0</v>
      </c>
      <c r="BJ1172" s="84">
        <f t="shared" si="560"/>
        <v>0</v>
      </c>
      <c r="BK1172" s="84">
        <f t="shared" si="561"/>
        <v>0</v>
      </c>
      <c r="BL1172" s="84">
        <f t="shared" si="574"/>
        <v>0</v>
      </c>
      <c r="BM1172" s="84">
        <f t="shared" si="562"/>
        <v>0</v>
      </c>
      <c r="BN1172" s="84">
        <f t="shared" si="563"/>
        <v>0</v>
      </c>
      <c r="BO1172" s="84">
        <f t="shared" si="575"/>
        <v>0</v>
      </c>
      <c r="BP1172" s="84">
        <f t="shared" si="579"/>
        <v>0</v>
      </c>
      <c r="BQ1172" s="84">
        <v>0</v>
      </c>
      <c r="BR1172" s="84">
        <f t="shared" si="576"/>
        <v>0</v>
      </c>
      <c r="BS1172" s="84">
        <v>0</v>
      </c>
    </row>
    <row r="1173" spans="1:71" s="85" customFormat="1">
      <c r="A1173" s="69">
        <v>1164</v>
      </c>
      <c r="B1173" s="1"/>
      <c r="C1173" s="1"/>
      <c r="D1173" s="2"/>
      <c r="E1173" s="3"/>
      <c r="F1173" s="4"/>
      <c r="G1173" s="2"/>
      <c r="H1173" s="4"/>
      <c r="I1173" s="4"/>
      <c r="J1173" s="4"/>
      <c r="K1173" s="5"/>
      <c r="L1173" s="32"/>
      <c r="M1173" s="4"/>
      <c r="N1173" s="4"/>
      <c r="O1173" s="5"/>
      <c r="P1173" s="32"/>
      <c r="Q1173" s="4"/>
      <c r="R1173" s="4"/>
      <c r="S1173" s="47"/>
      <c r="T1173" s="32"/>
      <c r="U1173" s="4"/>
      <c r="V1173" s="4"/>
      <c r="W1173" s="47"/>
      <c r="X1173" s="86">
        <f>IF(Dane!$E$3=1,AL1173+AX1173+BJ1173,IF(Dane!$E$3=2,AR1173+BD1173+BP1173,AT1173+BF1173+BR1173))</f>
        <v>0</v>
      </c>
      <c r="Y1173" s="87">
        <f>IF(Dane!$E$3=1,AM1173+AY1173+BK1173,IF(Dane!$E$3=2,AS1173+BE1173+BQ1173,AU1173+BG1173+BS1173))</f>
        <v>0</v>
      </c>
      <c r="Z1173" s="87">
        <f>IF(((H1173*Dane!$C$9)-X1173)&lt;0,0,(H1173*Dane!$C$9)-X1173)</f>
        <v>0</v>
      </c>
      <c r="AA1173" s="88">
        <f>IFERROR(IF(((I1173*Dane!$C$9)-Y1173)&lt;0,0,(I1173*Dane!$C$9)-Y1173),0)</f>
        <v>0</v>
      </c>
      <c r="AB1173" s="74"/>
      <c r="AC1173" s="83">
        <f>IF(Dane!$E$3=1,AL1173,IF(Dane!$E$3=2,AR1173,AT1173))</f>
        <v>0</v>
      </c>
      <c r="AD1173" s="83">
        <f>IF(Dane!$E$3=1,AM1173,IF(Dane!$E$3=2,AS1173,AU1173))</f>
        <v>0</v>
      </c>
      <c r="AE1173" s="83">
        <f>IF(Dane!$E$3=1,AX1173,IF(Dane!$E$3=2,BD1173,BF1173))</f>
        <v>0</v>
      </c>
      <c r="AF1173" s="83">
        <f>IF(Dane!$E$3=1,AY1173,IF(Dane!$E$3=2,BE1173,BG1173))</f>
        <v>0</v>
      </c>
      <c r="AG1173" s="83">
        <f>IF(Dane!$E$3=1,BJ1173,IF(Dane!$E$3=2,BP1173,BR1173))</f>
        <v>0</v>
      </c>
      <c r="AH1173" s="83">
        <f>IF(Dane!$E$3=1,BK1173,IF(Dane!$E$3=2,BQ1173,BS1173))</f>
        <v>0</v>
      </c>
      <c r="AI1173" s="84">
        <f t="shared" si="564"/>
        <v>0</v>
      </c>
      <c r="AJ1173" s="84">
        <f t="shared" si="565"/>
        <v>0</v>
      </c>
      <c r="AK1173" s="84"/>
      <c r="AL1173" s="84">
        <f t="shared" si="551"/>
        <v>0</v>
      </c>
      <c r="AM1173" s="84">
        <f t="shared" si="566"/>
        <v>0</v>
      </c>
      <c r="AN1173" s="84">
        <f t="shared" si="567"/>
        <v>0</v>
      </c>
      <c r="AO1173" s="84">
        <f t="shared" si="552"/>
        <v>0</v>
      </c>
      <c r="AP1173" s="84">
        <f t="shared" si="553"/>
        <v>0</v>
      </c>
      <c r="AQ1173" s="84">
        <f t="shared" si="568"/>
        <v>0</v>
      </c>
      <c r="AR1173" s="84">
        <f t="shared" si="577"/>
        <v>0</v>
      </c>
      <c r="AS1173" s="84">
        <v>0</v>
      </c>
      <c r="AT1173" s="84">
        <f t="shared" si="580"/>
        <v>0</v>
      </c>
      <c r="AU1173" s="84">
        <v>0</v>
      </c>
      <c r="AV1173" s="84">
        <f t="shared" si="554"/>
        <v>0</v>
      </c>
      <c r="AW1173" s="84">
        <f t="shared" si="569"/>
        <v>0</v>
      </c>
      <c r="AX1173" s="84">
        <f t="shared" si="555"/>
        <v>0</v>
      </c>
      <c r="AY1173" s="84">
        <f t="shared" si="556"/>
        <v>0</v>
      </c>
      <c r="AZ1173" s="84">
        <f t="shared" si="570"/>
        <v>0</v>
      </c>
      <c r="BA1173" s="84">
        <f t="shared" si="557"/>
        <v>0</v>
      </c>
      <c r="BB1173" s="84">
        <f t="shared" si="558"/>
        <v>0</v>
      </c>
      <c r="BC1173" s="84">
        <f t="shared" si="571"/>
        <v>0</v>
      </c>
      <c r="BD1173" s="84">
        <f t="shared" si="578"/>
        <v>0</v>
      </c>
      <c r="BE1173" s="84">
        <v>0</v>
      </c>
      <c r="BF1173" s="84">
        <f t="shared" si="572"/>
        <v>0</v>
      </c>
      <c r="BG1173" s="84">
        <v>0</v>
      </c>
      <c r="BH1173" s="84">
        <f t="shared" si="559"/>
        <v>0</v>
      </c>
      <c r="BI1173" s="84">
        <f t="shared" si="573"/>
        <v>0</v>
      </c>
      <c r="BJ1173" s="84">
        <f t="shared" si="560"/>
        <v>0</v>
      </c>
      <c r="BK1173" s="84">
        <f t="shared" si="561"/>
        <v>0</v>
      </c>
      <c r="BL1173" s="84">
        <f t="shared" si="574"/>
        <v>0</v>
      </c>
      <c r="BM1173" s="84">
        <f t="shared" si="562"/>
        <v>0</v>
      </c>
      <c r="BN1173" s="84">
        <f t="shared" si="563"/>
        <v>0</v>
      </c>
      <c r="BO1173" s="84">
        <f t="shared" si="575"/>
        <v>0</v>
      </c>
      <c r="BP1173" s="84">
        <f t="shared" si="579"/>
        <v>0</v>
      </c>
      <c r="BQ1173" s="84">
        <v>0</v>
      </c>
      <c r="BR1173" s="84">
        <f t="shared" si="576"/>
        <v>0</v>
      </c>
      <c r="BS1173" s="84">
        <v>0</v>
      </c>
    </row>
    <row r="1174" spans="1:71" s="85" customFormat="1">
      <c r="A1174" s="69">
        <v>1165</v>
      </c>
      <c r="B1174" s="1"/>
      <c r="C1174" s="1"/>
      <c r="D1174" s="2"/>
      <c r="E1174" s="3"/>
      <c r="F1174" s="4"/>
      <c r="G1174" s="2"/>
      <c r="H1174" s="4"/>
      <c r="I1174" s="4"/>
      <c r="J1174" s="4"/>
      <c r="K1174" s="5"/>
      <c r="L1174" s="32"/>
      <c r="M1174" s="4"/>
      <c r="N1174" s="4"/>
      <c r="O1174" s="5"/>
      <c r="P1174" s="32"/>
      <c r="Q1174" s="4"/>
      <c r="R1174" s="4"/>
      <c r="S1174" s="47"/>
      <c r="T1174" s="32"/>
      <c r="U1174" s="4"/>
      <c r="V1174" s="4"/>
      <c r="W1174" s="47"/>
      <c r="X1174" s="86">
        <f>IF(Dane!$E$3=1,AL1174+AX1174+BJ1174,IF(Dane!$E$3=2,AR1174+BD1174+BP1174,AT1174+BF1174+BR1174))</f>
        <v>0</v>
      </c>
      <c r="Y1174" s="87">
        <f>IF(Dane!$E$3=1,AM1174+AY1174+BK1174,IF(Dane!$E$3=2,AS1174+BE1174+BQ1174,AU1174+BG1174+BS1174))</f>
        <v>0</v>
      </c>
      <c r="Z1174" s="87">
        <f>IF(((H1174*Dane!$C$9)-X1174)&lt;0,0,(H1174*Dane!$C$9)-X1174)</f>
        <v>0</v>
      </c>
      <c r="AA1174" s="88">
        <f>IFERROR(IF(((I1174*Dane!$C$9)-Y1174)&lt;0,0,(I1174*Dane!$C$9)-Y1174),0)</f>
        <v>0</v>
      </c>
      <c r="AB1174" s="74"/>
      <c r="AC1174" s="83">
        <f>IF(Dane!$E$3=1,AL1174,IF(Dane!$E$3=2,AR1174,AT1174))</f>
        <v>0</v>
      </c>
      <c r="AD1174" s="83">
        <f>IF(Dane!$E$3=1,AM1174,IF(Dane!$E$3=2,AS1174,AU1174))</f>
        <v>0</v>
      </c>
      <c r="AE1174" s="83">
        <f>IF(Dane!$E$3=1,AX1174,IF(Dane!$E$3=2,BD1174,BF1174))</f>
        <v>0</v>
      </c>
      <c r="AF1174" s="83">
        <f>IF(Dane!$E$3=1,AY1174,IF(Dane!$E$3=2,BE1174,BG1174))</f>
        <v>0</v>
      </c>
      <c r="AG1174" s="83">
        <f>IF(Dane!$E$3=1,BJ1174,IF(Dane!$E$3=2,BP1174,BR1174))</f>
        <v>0</v>
      </c>
      <c r="AH1174" s="83">
        <f>IF(Dane!$E$3=1,BK1174,IF(Dane!$E$3=2,BQ1174,BS1174))</f>
        <v>0</v>
      </c>
      <c r="AI1174" s="84">
        <f t="shared" si="564"/>
        <v>0</v>
      </c>
      <c r="AJ1174" s="84">
        <f t="shared" si="565"/>
        <v>0</v>
      </c>
      <c r="AK1174" s="84"/>
      <c r="AL1174" s="84">
        <f t="shared" si="551"/>
        <v>0</v>
      </c>
      <c r="AM1174" s="84">
        <f t="shared" si="566"/>
        <v>0</v>
      </c>
      <c r="AN1174" s="84">
        <f t="shared" si="567"/>
        <v>0</v>
      </c>
      <c r="AO1174" s="84">
        <f t="shared" si="552"/>
        <v>0</v>
      </c>
      <c r="AP1174" s="84">
        <f t="shared" si="553"/>
        <v>0</v>
      </c>
      <c r="AQ1174" s="84">
        <f t="shared" si="568"/>
        <v>0</v>
      </c>
      <c r="AR1174" s="84">
        <f t="shared" si="577"/>
        <v>0</v>
      </c>
      <c r="AS1174" s="84">
        <v>0</v>
      </c>
      <c r="AT1174" s="84">
        <f t="shared" si="580"/>
        <v>0</v>
      </c>
      <c r="AU1174" s="84">
        <v>0</v>
      </c>
      <c r="AV1174" s="84">
        <f t="shared" si="554"/>
        <v>0</v>
      </c>
      <c r="AW1174" s="84">
        <f t="shared" si="569"/>
        <v>0</v>
      </c>
      <c r="AX1174" s="84">
        <f t="shared" si="555"/>
        <v>0</v>
      </c>
      <c r="AY1174" s="84">
        <f t="shared" si="556"/>
        <v>0</v>
      </c>
      <c r="AZ1174" s="84">
        <f t="shared" si="570"/>
        <v>0</v>
      </c>
      <c r="BA1174" s="84">
        <f t="shared" si="557"/>
        <v>0</v>
      </c>
      <c r="BB1174" s="84">
        <f t="shared" si="558"/>
        <v>0</v>
      </c>
      <c r="BC1174" s="84">
        <f t="shared" si="571"/>
        <v>0</v>
      </c>
      <c r="BD1174" s="84">
        <f t="shared" si="578"/>
        <v>0</v>
      </c>
      <c r="BE1174" s="84">
        <v>0</v>
      </c>
      <c r="BF1174" s="84">
        <f t="shared" si="572"/>
        <v>0</v>
      </c>
      <c r="BG1174" s="84">
        <v>0</v>
      </c>
      <c r="BH1174" s="84">
        <f t="shared" si="559"/>
        <v>0</v>
      </c>
      <c r="BI1174" s="84">
        <f t="shared" si="573"/>
        <v>0</v>
      </c>
      <c r="BJ1174" s="84">
        <f t="shared" si="560"/>
        <v>0</v>
      </c>
      <c r="BK1174" s="84">
        <f t="shared" si="561"/>
        <v>0</v>
      </c>
      <c r="BL1174" s="84">
        <f t="shared" si="574"/>
        <v>0</v>
      </c>
      <c r="BM1174" s="84">
        <f t="shared" si="562"/>
        <v>0</v>
      </c>
      <c r="BN1174" s="84">
        <f t="shared" si="563"/>
        <v>0</v>
      </c>
      <c r="BO1174" s="84">
        <f t="shared" si="575"/>
        <v>0</v>
      </c>
      <c r="BP1174" s="84">
        <f t="shared" si="579"/>
        <v>0</v>
      </c>
      <c r="BQ1174" s="84">
        <v>0</v>
      </c>
      <c r="BR1174" s="84">
        <f t="shared" si="576"/>
        <v>0</v>
      </c>
      <c r="BS1174" s="84">
        <v>0</v>
      </c>
    </row>
    <row r="1175" spans="1:71" s="85" customFormat="1">
      <c r="A1175" s="69">
        <v>1166</v>
      </c>
      <c r="B1175" s="1"/>
      <c r="C1175" s="1"/>
      <c r="D1175" s="2"/>
      <c r="E1175" s="3"/>
      <c r="F1175" s="4"/>
      <c r="G1175" s="2"/>
      <c r="H1175" s="4"/>
      <c r="I1175" s="4"/>
      <c r="J1175" s="4"/>
      <c r="K1175" s="5"/>
      <c r="L1175" s="32"/>
      <c r="M1175" s="4"/>
      <c r="N1175" s="4"/>
      <c r="O1175" s="5"/>
      <c r="P1175" s="32"/>
      <c r="Q1175" s="4"/>
      <c r="R1175" s="4"/>
      <c r="S1175" s="47"/>
      <c r="T1175" s="32"/>
      <c r="U1175" s="4"/>
      <c r="V1175" s="4"/>
      <c r="W1175" s="47"/>
      <c r="X1175" s="86">
        <f>IF(Dane!$E$3=1,AL1175+AX1175+BJ1175,IF(Dane!$E$3=2,AR1175+BD1175+BP1175,AT1175+BF1175+BR1175))</f>
        <v>0</v>
      </c>
      <c r="Y1175" s="87">
        <f>IF(Dane!$E$3=1,AM1175+AY1175+BK1175,IF(Dane!$E$3=2,AS1175+BE1175+BQ1175,AU1175+BG1175+BS1175))</f>
        <v>0</v>
      </c>
      <c r="Z1175" s="87">
        <f>IF(((H1175*Dane!$C$9)-X1175)&lt;0,0,(H1175*Dane!$C$9)-X1175)</f>
        <v>0</v>
      </c>
      <c r="AA1175" s="88">
        <f>IFERROR(IF(((I1175*Dane!$C$9)-Y1175)&lt;0,0,(I1175*Dane!$C$9)-Y1175),0)</f>
        <v>0</v>
      </c>
      <c r="AB1175" s="74"/>
      <c r="AC1175" s="83">
        <f>IF(Dane!$E$3=1,AL1175,IF(Dane!$E$3=2,AR1175,AT1175))</f>
        <v>0</v>
      </c>
      <c r="AD1175" s="83">
        <f>IF(Dane!$E$3=1,AM1175,IF(Dane!$E$3=2,AS1175,AU1175))</f>
        <v>0</v>
      </c>
      <c r="AE1175" s="83">
        <f>IF(Dane!$E$3=1,AX1175,IF(Dane!$E$3=2,BD1175,BF1175))</f>
        <v>0</v>
      </c>
      <c r="AF1175" s="83">
        <f>IF(Dane!$E$3=1,AY1175,IF(Dane!$E$3=2,BE1175,BG1175))</f>
        <v>0</v>
      </c>
      <c r="AG1175" s="83">
        <f>IF(Dane!$E$3=1,BJ1175,IF(Dane!$E$3=2,BP1175,BR1175))</f>
        <v>0</v>
      </c>
      <c r="AH1175" s="83">
        <f>IF(Dane!$E$3=1,BK1175,IF(Dane!$E$3=2,BQ1175,BS1175))</f>
        <v>0</v>
      </c>
      <c r="AI1175" s="84">
        <f t="shared" si="564"/>
        <v>0</v>
      </c>
      <c r="AJ1175" s="84">
        <f t="shared" si="565"/>
        <v>0</v>
      </c>
      <c r="AK1175" s="84"/>
      <c r="AL1175" s="84">
        <f t="shared" si="551"/>
        <v>0</v>
      </c>
      <c r="AM1175" s="84">
        <f t="shared" si="566"/>
        <v>0</v>
      </c>
      <c r="AN1175" s="84">
        <f t="shared" si="567"/>
        <v>0</v>
      </c>
      <c r="AO1175" s="84">
        <f t="shared" si="552"/>
        <v>0</v>
      </c>
      <c r="AP1175" s="84">
        <f t="shared" si="553"/>
        <v>0</v>
      </c>
      <c r="AQ1175" s="84">
        <f t="shared" si="568"/>
        <v>0</v>
      </c>
      <c r="AR1175" s="84">
        <f t="shared" si="577"/>
        <v>0</v>
      </c>
      <c r="AS1175" s="84">
        <v>0</v>
      </c>
      <c r="AT1175" s="84">
        <f t="shared" si="580"/>
        <v>0</v>
      </c>
      <c r="AU1175" s="84">
        <v>0</v>
      </c>
      <c r="AV1175" s="84">
        <f t="shared" si="554"/>
        <v>0</v>
      </c>
      <c r="AW1175" s="84">
        <f t="shared" si="569"/>
        <v>0</v>
      </c>
      <c r="AX1175" s="84">
        <f t="shared" si="555"/>
        <v>0</v>
      </c>
      <c r="AY1175" s="84">
        <f t="shared" si="556"/>
        <v>0</v>
      </c>
      <c r="AZ1175" s="84">
        <f t="shared" si="570"/>
        <v>0</v>
      </c>
      <c r="BA1175" s="84">
        <f t="shared" si="557"/>
        <v>0</v>
      </c>
      <c r="BB1175" s="84">
        <f t="shared" si="558"/>
        <v>0</v>
      </c>
      <c r="BC1175" s="84">
        <f t="shared" si="571"/>
        <v>0</v>
      </c>
      <c r="BD1175" s="84">
        <f t="shared" si="578"/>
        <v>0</v>
      </c>
      <c r="BE1175" s="84">
        <v>0</v>
      </c>
      <c r="BF1175" s="84">
        <f t="shared" si="572"/>
        <v>0</v>
      </c>
      <c r="BG1175" s="84">
        <v>0</v>
      </c>
      <c r="BH1175" s="84">
        <f t="shared" si="559"/>
        <v>0</v>
      </c>
      <c r="BI1175" s="84">
        <f t="shared" si="573"/>
        <v>0</v>
      </c>
      <c r="BJ1175" s="84">
        <f t="shared" si="560"/>
        <v>0</v>
      </c>
      <c r="BK1175" s="84">
        <f t="shared" si="561"/>
        <v>0</v>
      </c>
      <c r="BL1175" s="84">
        <f t="shared" si="574"/>
        <v>0</v>
      </c>
      <c r="BM1175" s="84">
        <f t="shared" si="562"/>
        <v>0</v>
      </c>
      <c r="BN1175" s="84">
        <f t="shared" si="563"/>
        <v>0</v>
      </c>
      <c r="BO1175" s="84">
        <f t="shared" si="575"/>
        <v>0</v>
      </c>
      <c r="BP1175" s="84">
        <f t="shared" si="579"/>
        <v>0</v>
      </c>
      <c r="BQ1175" s="84">
        <v>0</v>
      </c>
      <c r="BR1175" s="84">
        <f t="shared" si="576"/>
        <v>0</v>
      </c>
      <c r="BS1175" s="84">
        <v>0</v>
      </c>
    </row>
    <row r="1176" spans="1:71" s="85" customFormat="1">
      <c r="A1176" s="69">
        <v>1167</v>
      </c>
      <c r="B1176" s="1"/>
      <c r="C1176" s="1"/>
      <c r="D1176" s="2"/>
      <c r="E1176" s="3"/>
      <c r="F1176" s="4"/>
      <c r="G1176" s="2"/>
      <c r="H1176" s="4"/>
      <c r="I1176" s="4"/>
      <c r="J1176" s="4"/>
      <c r="K1176" s="5"/>
      <c r="L1176" s="32"/>
      <c r="M1176" s="4"/>
      <c r="N1176" s="4"/>
      <c r="O1176" s="5"/>
      <c r="P1176" s="32"/>
      <c r="Q1176" s="4"/>
      <c r="R1176" s="4"/>
      <c r="S1176" s="47"/>
      <c r="T1176" s="32"/>
      <c r="U1176" s="4"/>
      <c r="V1176" s="4"/>
      <c r="W1176" s="47"/>
      <c r="X1176" s="86">
        <f>IF(Dane!$E$3=1,AL1176+AX1176+BJ1176,IF(Dane!$E$3=2,AR1176+BD1176+BP1176,AT1176+BF1176+BR1176))</f>
        <v>0</v>
      </c>
      <c r="Y1176" s="87">
        <f>IF(Dane!$E$3=1,AM1176+AY1176+BK1176,IF(Dane!$E$3=2,AS1176+BE1176+BQ1176,AU1176+BG1176+BS1176))</f>
        <v>0</v>
      </c>
      <c r="Z1176" s="87">
        <f>IF(((H1176*Dane!$C$9)-X1176)&lt;0,0,(H1176*Dane!$C$9)-X1176)</f>
        <v>0</v>
      </c>
      <c r="AA1176" s="88">
        <f>IFERROR(IF(((I1176*Dane!$C$9)-Y1176)&lt;0,0,(I1176*Dane!$C$9)-Y1176),0)</f>
        <v>0</v>
      </c>
      <c r="AB1176" s="74"/>
      <c r="AC1176" s="83">
        <f>IF(Dane!$E$3=1,AL1176,IF(Dane!$E$3=2,AR1176,AT1176))</f>
        <v>0</v>
      </c>
      <c r="AD1176" s="83">
        <f>IF(Dane!$E$3=1,AM1176,IF(Dane!$E$3=2,AS1176,AU1176))</f>
        <v>0</v>
      </c>
      <c r="AE1176" s="83">
        <f>IF(Dane!$E$3=1,AX1176,IF(Dane!$E$3=2,BD1176,BF1176))</f>
        <v>0</v>
      </c>
      <c r="AF1176" s="83">
        <f>IF(Dane!$E$3=1,AY1176,IF(Dane!$E$3=2,BE1176,BG1176))</f>
        <v>0</v>
      </c>
      <c r="AG1176" s="83">
        <f>IF(Dane!$E$3=1,BJ1176,IF(Dane!$E$3=2,BP1176,BR1176))</f>
        <v>0</v>
      </c>
      <c r="AH1176" s="83">
        <f>IF(Dane!$E$3=1,BK1176,IF(Dane!$E$3=2,BQ1176,BS1176))</f>
        <v>0</v>
      </c>
      <c r="AI1176" s="84">
        <f t="shared" si="564"/>
        <v>0</v>
      </c>
      <c r="AJ1176" s="84">
        <f t="shared" si="565"/>
        <v>0</v>
      </c>
      <c r="AK1176" s="84"/>
      <c r="AL1176" s="84">
        <f t="shared" si="551"/>
        <v>0</v>
      </c>
      <c r="AM1176" s="84">
        <f t="shared" si="566"/>
        <v>0</v>
      </c>
      <c r="AN1176" s="84">
        <f t="shared" si="567"/>
        <v>0</v>
      </c>
      <c r="AO1176" s="84">
        <f t="shared" si="552"/>
        <v>0</v>
      </c>
      <c r="AP1176" s="84">
        <f t="shared" si="553"/>
        <v>0</v>
      </c>
      <c r="AQ1176" s="84">
        <f t="shared" si="568"/>
        <v>0</v>
      </c>
      <c r="AR1176" s="84">
        <f t="shared" si="577"/>
        <v>0</v>
      </c>
      <c r="AS1176" s="84">
        <v>0</v>
      </c>
      <c r="AT1176" s="84">
        <f t="shared" si="580"/>
        <v>0</v>
      </c>
      <c r="AU1176" s="84">
        <v>0</v>
      </c>
      <c r="AV1176" s="84">
        <f t="shared" si="554"/>
        <v>0</v>
      </c>
      <c r="AW1176" s="84">
        <f t="shared" si="569"/>
        <v>0</v>
      </c>
      <c r="AX1176" s="84">
        <f t="shared" si="555"/>
        <v>0</v>
      </c>
      <c r="AY1176" s="84">
        <f t="shared" si="556"/>
        <v>0</v>
      </c>
      <c r="AZ1176" s="84">
        <f t="shared" si="570"/>
        <v>0</v>
      </c>
      <c r="BA1176" s="84">
        <f t="shared" si="557"/>
        <v>0</v>
      </c>
      <c r="BB1176" s="84">
        <f t="shared" si="558"/>
        <v>0</v>
      </c>
      <c r="BC1176" s="84">
        <f t="shared" si="571"/>
        <v>0</v>
      </c>
      <c r="BD1176" s="84">
        <f t="shared" si="578"/>
        <v>0</v>
      </c>
      <c r="BE1176" s="84">
        <v>0</v>
      </c>
      <c r="BF1176" s="84">
        <f t="shared" si="572"/>
        <v>0</v>
      </c>
      <c r="BG1176" s="84">
        <v>0</v>
      </c>
      <c r="BH1176" s="84">
        <f t="shared" si="559"/>
        <v>0</v>
      </c>
      <c r="BI1176" s="84">
        <f t="shared" si="573"/>
        <v>0</v>
      </c>
      <c r="BJ1176" s="84">
        <f t="shared" si="560"/>
        <v>0</v>
      </c>
      <c r="BK1176" s="84">
        <f t="shared" si="561"/>
        <v>0</v>
      </c>
      <c r="BL1176" s="84">
        <f t="shared" si="574"/>
        <v>0</v>
      </c>
      <c r="BM1176" s="84">
        <f t="shared" si="562"/>
        <v>0</v>
      </c>
      <c r="BN1176" s="84">
        <f t="shared" si="563"/>
        <v>0</v>
      </c>
      <c r="BO1176" s="84">
        <f t="shared" si="575"/>
        <v>0</v>
      </c>
      <c r="BP1176" s="84">
        <f t="shared" si="579"/>
        <v>0</v>
      </c>
      <c r="BQ1176" s="84">
        <v>0</v>
      </c>
      <c r="BR1176" s="84">
        <f t="shared" si="576"/>
        <v>0</v>
      </c>
      <c r="BS1176" s="84">
        <v>0</v>
      </c>
    </row>
    <row r="1177" spans="1:71" s="85" customFormat="1">
      <c r="A1177" s="69">
        <v>1168</v>
      </c>
      <c r="B1177" s="1"/>
      <c r="C1177" s="1"/>
      <c r="D1177" s="2"/>
      <c r="E1177" s="3"/>
      <c r="F1177" s="4"/>
      <c r="G1177" s="2"/>
      <c r="H1177" s="4"/>
      <c r="I1177" s="4"/>
      <c r="J1177" s="4"/>
      <c r="K1177" s="5"/>
      <c r="L1177" s="32"/>
      <c r="M1177" s="4"/>
      <c r="N1177" s="4"/>
      <c r="O1177" s="5"/>
      <c r="P1177" s="32"/>
      <c r="Q1177" s="4"/>
      <c r="R1177" s="4"/>
      <c r="S1177" s="47"/>
      <c r="T1177" s="32"/>
      <c r="U1177" s="4"/>
      <c r="V1177" s="4"/>
      <c r="W1177" s="47"/>
      <c r="X1177" s="86">
        <f>IF(Dane!$E$3=1,AL1177+AX1177+BJ1177,IF(Dane!$E$3=2,AR1177+BD1177+BP1177,AT1177+BF1177+BR1177))</f>
        <v>0</v>
      </c>
      <c r="Y1177" s="87">
        <f>IF(Dane!$E$3=1,AM1177+AY1177+BK1177,IF(Dane!$E$3=2,AS1177+BE1177+BQ1177,AU1177+BG1177+BS1177))</f>
        <v>0</v>
      </c>
      <c r="Z1177" s="87">
        <f>IF(((H1177*Dane!$C$9)-X1177)&lt;0,0,(H1177*Dane!$C$9)-X1177)</f>
        <v>0</v>
      </c>
      <c r="AA1177" s="88">
        <f>IFERROR(IF(((I1177*Dane!$C$9)-Y1177)&lt;0,0,(I1177*Dane!$C$9)-Y1177),0)</f>
        <v>0</v>
      </c>
      <c r="AB1177" s="74"/>
      <c r="AC1177" s="83">
        <f>IF(Dane!$E$3=1,AL1177,IF(Dane!$E$3=2,AR1177,AT1177))</f>
        <v>0</v>
      </c>
      <c r="AD1177" s="83">
        <f>IF(Dane!$E$3=1,AM1177,IF(Dane!$E$3=2,AS1177,AU1177))</f>
        <v>0</v>
      </c>
      <c r="AE1177" s="83">
        <f>IF(Dane!$E$3=1,AX1177,IF(Dane!$E$3=2,BD1177,BF1177))</f>
        <v>0</v>
      </c>
      <c r="AF1177" s="83">
        <f>IF(Dane!$E$3=1,AY1177,IF(Dane!$E$3=2,BE1177,BG1177))</f>
        <v>0</v>
      </c>
      <c r="AG1177" s="83">
        <f>IF(Dane!$E$3=1,BJ1177,IF(Dane!$E$3=2,BP1177,BR1177))</f>
        <v>0</v>
      </c>
      <c r="AH1177" s="83">
        <f>IF(Dane!$E$3=1,BK1177,IF(Dane!$E$3=2,BQ1177,BS1177))</f>
        <v>0</v>
      </c>
      <c r="AI1177" s="84">
        <f t="shared" si="564"/>
        <v>0</v>
      </c>
      <c r="AJ1177" s="84">
        <f t="shared" si="565"/>
        <v>0</v>
      </c>
      <c r="AK1177" s="84"/>
      <c r="AL1177" s="84">
        <f t="shared" si="551"/>
        <v>0</v>
      </c>
      <c r="AM1177" s="84">
        <f t="shared" si="566"/>
        <v>0</v>
      </c>
      <c r="AN1177" s="84">
        <f t="shared" si="567"/>
        <v>0</v>
      </c>
      <c r="AO1177" s="84">
        <f t="shared" si="552"/>
        <v>0</v>
      </c>
      <c r="AP1177" s="84">
        <f t="shared" si="553"/>
        <v>0</v>
      </c>
      <c r="AQ1177" s="84">
        <f t="shared" si="568"/>
        <v>0</v>
      </c>
      <c r="AR1177" s="84">
        <f t="shared" si="577"/>
        <v>0</v>
      </c>
      <c r="AS1177" s="84">
        <v>0</v>
      </c>
      <c r="AT1177" s="84">
        <f t="shared" si="580"/>
        <v>0</v>
      </c>
      <c r="AU1177" s="84">
        <v>0</v>
      </c>
      <c r="AV1177" s="84">
        <f t="shared" si="554"/>
        <v>0</v>
      </c>
      <c r="AW1177" s="84">
        <f t="shared" si="569"/>
        <v>0</v>
      </c>
      <c r="AX1177" s="84">
        <f t="shared" si="555"/>
        <v>0</v>
      </c>
      <c r="AY1177" s="84">
        <f t="shared" si="556"/>
        <v>0</v>
      </c>
      <c r="AZ1177" s="84">
        <f t="shared" si="570"/>
        <v>0</v>
      </c>
      <c r="BA1177" s="84">
        <f t="shared" si="557"/>
        <v>0</v>
      </c>
      <c r="BB1177" s="84">
        <f t="shared" si="558"/>
        <v>0</v>
      </c>
      <c r="BC1177" s="84">
        <f t="shared" si="571"/>
        <v>0</v>
      </c>
      <c r="BD1177" s="84">
        <f t="shared" si="578"/>
        <v>0</v>
      </c>
      <c r="BE1177" s="84">
        <v>0</v>
      </c>
      <c r="BF1177" s="84">
        <f t="shared" si="572"/>
        <v>0</v>
      </c>
      <c r="BG1177" s="84">
        <v>0</v>
      </c>
      <c r="BH1177" s="84">
        <f t="shared" si="559"/>
        <v>0</v>
      </c>
      <c r="BI1177" s="84">
        <f t="shared" si="573"/>
        <v>0</v>
      </c>
      <c r="BJ1177" s="84">
        <f t="shared" si="560"/>
        <v>0</v>
      </c>
      <c r="BK1177" s="84">
        <f t="shared" si="561"/>
        <v>0</v>
      </c>
      <c r="BL1177" s="84">
        <f t="shared" si="574"/>
        <v>0</v>
      </c>
      <c r="BM1177" s="84">
        <f t="shared" si="562"/>
        <v>0</v>
      </c>
      <c r="BN1177" s="84">
        <f t="shared" si="563"/>
        <v>0</v>
      </c>
      <c r="BO1177" s="84">
        <f t="shared" si="575"/>
        <v>0</v>
      </c>
      <c r="BP1177" s="84">
        <f t="shared" si="579"/>
        <v>0</v>
      </c>
      <c r="BQ1177" s="84">
        <v>0</v>
      </c>
      <c r="BR1177" s="84">
        <f t="shared" si="576"/>
        <v>0</v>
      </c>
      <c r="BS1177" s="84">
        <v>0</v>
      </c>
    </row>
    <row r="1178" spans="1:71" s="85" customFormat="1">
      <c r="A1178" s="69">
        <v>1169</v>
      </c>
      <c r="B1178" s="1"/>
      <c r="C1178" s="1"/>
      <c r="D1178" s="2"/>
      <c r="E1178" s="3"/>
      <c r="F1178" s="4"/>
      <c r="G1178" s="2"/>
      <c r="H1178" s="4"/>
      <c r="I1178" s="4"/>
      <c r="J1178" s="4"/>
      <c r="K1178" s="5"/>
      <c r="L1178" s="32"/>
      <c r="M1178" s="4"/>
      <c r="N1178" s="4"/>
      <c r="O1178" s="5"/>
      <c r="P1178" s="32"/>
      <c r="Q1178" s="4"/>
      <c r="R1178" s="4"/>
      <c r="S1178" s="47"/>
      <c r="T1178" s="32"/>
      <c r="U1178" s="4"/>
      <c r="V1178" s="4"/>
      <c r="W1178" s="47"/>
      <c r="X1178" s="86">
        <f>IF(Dane!$E$3=1,AL1178+AX1178+BJ1178,IF(Dane!$E$3=2,AR1178+BD1178+BP1178,AT1178+BF1178+BR1178))</f>
        <v>0</v>
      </c>
      <c r="Y1178" s="87">
        <f>IF(Dane!$E$3=1,AM1178+AY1178+BK1178,IF(Dane!$E$3=2,AS1178+BE1178+BQ1178,AU1178+BG1178+BS1178))</f>
        <v>0</v>
      </c>
      <c r="Z1178" s="87">
        <f>IF(((H1178*Dane!$C$9)-X1178)&lt;0,0,(H1178*Dane!$C$9)-X1178)</f>
        <v>0</v>
      </c>
      <c r="AA1178" s="88">
        <f>IFERROR(IF(((I1178*Dane!$C$9)-Y1178)&lt;0,0,(I1178*Dane!$C$9)-Y1178),0)</f>
        <v>0</v>
      </c>
      <c r="AB1178" s="74"/>
      <c r="AC1178" s="83">
        <f>IF(Dane!$E$3=1,AL1178,IF(Dane!$E$3=2,AR1178,AT1178))</f>
        <v>0</v>
      </c>
      <c r="AD1178" s="83">
        <f>IF(Dane!$E$3=1,AM1178,IF(Dane!$E$3=2,AS1178,AU1178))</f>
        <v>0</v>
      </c>
      <c r="AE1178" s="83">
        <f>IF(Dane!$E$3=1,AX1178,IF(Dane!$E$3=2,BD1178,BF1178))</f>
        <v>0</v>
      </c>
      <c r="AF1178" s="83">
        <f>IF(Dane!$E$3=1,AY1178,IF(Dane!$E$3=2,BE1178,BG1178))</f>
        <v>0</v>
      </c>
      <c r="AG1178" s="83">
        <f>IF(Dane!$E$3=1,BJ1178,IF(Dane!$E$3=2,BP1178,BR1178))</f>
        <v>0</v>
      </c>
      <c r="AH1178" s="83">
        <f>IF(Dane!$E$3=1,BK1178,IF(Dane!$E$3=2,BQ1178,BS1178))</f>
        <v>0</v>
      </c>
      <c r="AI1178" s="84">
        <f t="shared" si="564"/>
        <v>0</v>
      </c>
      <c r="AJ1178" s="84">
        <f t="shared" si="565"/>
        <v>0</v>
      </c>
      <c r="AK1178" s="84"/>
      <c r="AL1178" s="84">
        <f t="shared" si="551"/>
        <v>0</v>
      </c>
      <c r="AM1178" s="84">
        <f t="shared" si="566"/>
        <v>0</v>
      </c>
      <c r="AN1178" s="84">
        <f t="shared" si="567"/>
        <v>0</v>
      </c>
      <c r="AO1178" s="84">
        <f t="shared" si="552"/>
        <v>0</v>
      </c>
      <c r="AP1178" s="84">
        <f t="shared" si="553"/>
        <v>0</v>
      </c>
      <c r="AQ1178" s="84">
        <f t="shared" si="568"/>
        <v>0</v>
      </c>
      <c r="AR1178" s="84">
        <f t="shared" si="577"/>
        <v>0</v>
      </c>
      <c r="AS1178" s="84">
        <v>0</v>
      </c>
      <c r="AT1178" s="84">
        <f t="shared" si="580"/>
        <v>0</v>
      </c>
      <c r="AU1178" s="84">
        <v>0</v>
      </c>
      <c r="AV1178" s="84">
        <f t="shared" si="554"/>
        <v>0</v>
      </c>
      <c r="AW1178" s="84">
        <f t="shared" si="569"/>
        <v>0</v>
      </c>
      <c r="AX1178" s="84">
        <f t="shared" si="555"/>
        <v>0</v>
      </c>
      <c r="AY1178" s="84">
        <f t="shared" si="556"/>
        <v>0</v>
      </c>
      <c r="AZ1178" s="84">
        <f t="shared" si="570"/>
        <v>0</v>
      </c>
      <c r="BA1178" s="84">
        <f t="shared" si="557"/>
        <v>0</v>
      </c>
      <c r="BB1178" s="84">
        <f t="shared" si="558"/>
        <v>0</v>
      </c>
      <c r="BC1178" s="84">
        <f t="shared" si="571"/>
        <v>0</v>
      </c>
      <c r="BD1178" s="84">
        <f t="shared" si="578"/>
        <v>0</v>
      </c>
      <c r="BE1178" s="84">
        <v>0</v>
      </c>
      <c r="BF1178" s="84">
        <f t="shared" si="572"/>
        <v>0</v>
      </c>
      <c r="BG1178" s="84">
        <v>0</v>
      </c>
      <c r="BH1178" s="84">
        <f t="shared" si="559"/>
        <v>0</v>
      </c>
      <c r="BI1178" s="84">
        <f t="shared" si="573"/>
        <v>0</v>
      </c>
      <c r="BJ1178" s="84">
        <f t="shared" si="560"/>
        <v>0</v>
      </c>
      <c r="BK1178" s="84">
        <f t="shared" si="561"/>
        <v>0</v>
      </c>
      <c r="BL1178" s="84">
        <f t="shared" si="574"/>
        <v>0</v>
      </c>
      <c r="BM1178" s="84">
        <f t="shared" si="562"/>
        <v>0</v>
      </c>
      <c r="BN1178" s="84">
        <f t="shared" si="563"/>
        <v>0</v>
      </c>
      <c r="BO1178" s="84">
        <f t="shared" si="575"/>
        <v>0</v>
      </c>
      <c r="BP1178" s="84">
        <f t="shared" si="579"/>
        <v>0</v>
      </c>
      <c r="BQ1178" s="84">
        <v>0</v>
      </c>
      <c r="BR1178" s="84">
        <f t="shared" si="576"/>
        <v>0</v>
      </c>
      <c r="BS1178" s="84">
        <v>0</v>
      </c>
    </row>
    <row r="1179" spans="1:71" s="85" customFormat="1">
      <c r="A1179" s="69">
        <v>1170</v>
      </c>
      <c r="B1179" s="1"/>
      <c r="C1179" s="1"/>
      <c r="D1179" s="2"/>
      <c r="E1179" s="3"/>
      <c r="F1179" s="4"/>
      <c r="G1179" s="2"/>
      <c r="H1179" s="4"/>
      <c r="I1179" s="4"/>
      <c r="J1179" s="4"/>
      <c r="K1179" s="5"/>
      <c r="L1179" s="32"/>
      <c r="M1179" s="4"/>
      <c r="N1179" s="4"/>
      <c r="O1179" s="5"/>
      <c r="P1179" s="32"/>
      <c r="Q1179" s="4"/>
      <c r="R1179" s="4"/>
      <c r="S1179" s="47"/>
      <c r="T1179" s="32"/>
      <c r="U1179" s="4"/>
      <c r="V1179" s="4"/>
      <c r="W1179" s="47"/>
      <c r="X1179" s="86">
        <f>IF(Dane!$E$3=1,AL1179+AX1179+BJ1179,IF(Dane!$E$3=2,AR1179+BD1179+BP1179,AT1179+BF1179+BR1179))</f>
        <v>0</v>
      </c>
      <c r="Y1179" s="87">
        <f>IF(Dane!$E$3=1,AM1179+AY1179+BK1179,IF(Dane!$E$3=2,AS1179+BE1179+BQ1179,AU1179+BG1179+BS1179))</f>
        <v>0</v>
      </c>
      <c r="Z1179" s="87">
        <f>IF(((H1179*Dane!$C$9)-X1179)&lt;0,0,(H1179*Dane!$C$9)-X1179)</f>
        <v>0</v>
      </c>
      <c r="AA1179" s="88">
        <f>IFERROR(IF(((I1179*Dane!$C$9)-Y1179)&lt;0,0,(I1179*Dane!$C$9)-Y1179),0)</f>
        <v>0</v>
      </c>
      <c r="AB1179" s="74"/>
      <c r="AC1179" s="83">
        <f>IF(Dane!$E$3=1,AL1179,IF(Dane!$E$3=2,AR1179,AT1179))</f>
        <v>0</v>
      </c>
      <c r="AD1179" s="83">
        <f>IF(Dane!$E$3=1,AM1179,IF(Dane!$E$3=2,AS1179,AU1179))</f>
        <v>0</v>
      </c>
      <c r="AE1179" s="83">
        <f>IF(Dane!$E$3=1,AX1179,IF(Dane!$E$3=2,BD1179,BF1179))</f>
        <v>0</v>
      </c>
      <c r="AF1179" s="83">
        <f>IF(Dane!$E$3=1,AY1179,IF(Dane!$E$3=2,BE1179,BG1179))</f>
        <v>0</v>
      </c>
      <c r="AG1179" s="83">
        <f>IF(Dane!$E$3=1,BJ1179,IF(Dane!$E$3=2,BP1179,BR1179))</f>
        <v>0</v>
      </c>
      <c r="AH1179" s="83">
        <f>IF(Dane!$E$3=1,BK1179,IF(Dane!$E$3=2,BQ1179,BS1179))</f>
        <v>0</v>
      </c>
      <c r="AI1179" s="84">
        <f t="shared" si="564"/>
        <v>0</v>
      </c>
      <c r="AJ1179" s="84">
        <f t="shared" si="565"/>
        <v>0</v>
      </c>
      <c r="AK1179" s="84"/>
      <c r="AL1179" s="84">
        <f t="shared" si="551"/>
        <v>0</v>
      </c>
      <c r="AM1179" s="84">
        <f t="shared" si="566"/>
        <v>0</v>
      </c>
      <c r="AN1179" s="84">
        <f t="shared" si="567"/>
        <v>0</v>
      </c>
      <c r="AO1179" s="84">
        <f t="shared" si="552"/>
        <v>0</v>
      </c>
      <c r="AP1179" s="84">
        <f t="shared" si="553"/>
        <v>0</v>
      </c>
      <c r="AQ1179" s="84">
        <f t="shared" si="568"/>
        <v>0</v>
      </c>
      <c r="AR1179" s="84">
        <f t="shared" si="577"/>
        <v>0</v>
      </c>
      <c r="AS1179" s="84">
        <v>0</v>
      </c>
      <c r="AT1179" s="84">
        <f t="shared" si="580"/>
        <v>0</v>
      </c>
      <c r="AU1179" s="84">
        <v>0</v>
      </c>
      <c r="AV1179" s="84">
        <f t="shared" si="554"/>
        <v>0</v>
      </c>
      <c r="AW1179" s="84">
        <f t="shared" si="569"/>
        <v>0</v>
      </c>
      <c r="AX1179" s="84">
        <f t="shared" si="555"/>
        <v>0</v>
      </c>
      <c r="AY1179" s="84">
        <f t="shared" si="556"/>
        <v>0</v>
      </c>
      <c r="AZ1179" s="84">
        <f t="shared" si="570"/>
        <v>0</v>
      </c>
      <c r="BA1179" s="84">
        <f t="shared" si="557"/>
        <v>0</v>
      </c>
      <c r="BB1179" s="84">
        <f t="shared" si="558"/>
        <v>0</v>
      </c>
      <c r="BC1179" s="84">
        <f t="shared" si="571"/>
        <v>0</v>
      </c>
      <c r="BD1179" s="84">
        <f t="shared" si="578"/>
        <v>0</v>
      </c>
      <c r="BE1179" s="84">
        <v>0</v>
      </c>
      <c r="BF1179" s="84">
        <f t="shared" si="572"/>
        <v>0</v>
      </c>
      <c r="BG1179" s="84">
        <v>0</v>
      </c>
      <c r="BH1179" s="84">
        <f t="shared" si="559"/>
        <v>0</v>
      </c>
      <c r="BI1179" s="84">
        <f t="shared" si="573"/>
        <v>0</v>
      </c>
      <c r="BJ1179" s="84">
        <f t="shared" si="560"/>
        <v>0</v>
      </c>
      <c r="BK1179" s="84">
        <f t="shared" si="561"/>
        <v>0</v>
      </c>
      <c r="BL1179" s="84">
        <f t="shared" si="574"/>
        <v>0</v>
      </c>
      <c r="BM1179" s="84">
        <f t="shared" si="562"/>
        <v>0</v>
      </c>
      <c r="BN1179" s="84">
        <f t="shared" si="563"/>
        <v>0</v>
      </c>
      <c r="BO1179" s="84">
        <f t="shared" si="575"/>
        <v>0</v>
      </c>
      <c r="BP1179" s="84">
        <f t="shared" si="579"/>
        <v>0</v>
      </c>
      <c r="BQ1179" s="84">
        <v>0</v>
      </c>
      <c r="BR1179" s="84">
        <f t="shared" si="576"/>
        <v>0</v>
      </c>
      <c r="BS1179" s="84">
        <v>0</v>
      </c>
    </row>
    <row r="1180" spans="1:71" s="85" customFormat="1">
      <c r="A1180" s="69">
        <v>1171</v>
      </c>
      <c r="B1180" s="1"/>
      <c r="C1180" s="1"/>
      <c r="D1180" s="2"/>
      <c r="E1180" s="3"/>
      <c r="F1180" s="4"/>
      <c r="G1180" s="2"/>
      <c r="H1180" s="4"/>
      <c r="I1180" s="4"/>
      <c r="J1180" s="4"/>
      <c r="K1180" s="5"/>
      <c r="L1180" s="32"/>
      <c r="M1180" s="4"/>
      <c r="N1180" s="4"/>
      <c r="O1180" s="5"/>
      <c r="P1180" s="32"/>
      <c r="Q1180" s="4"/>
      <c r="R1180" s="4"/>
      <c r="S1180" s="47"/>
      <c r="T1180" s="32"/>
      <c r="U1180" s="4"/>
      <c r="V1180" s="4"/>
      <c r="W1180" s="47"/>
      <c r="X1180" s="86">
        <f>IF(Dane!$E$3=1,AL1180+AX1180+BJ1180,IF(Dane!$E$3=2,AR1180+BD1180+BP1180,AT1180+BF1180+BR1180))</f>
        <v>0</v>
      </c>
      <c r="Y1180" s="87">
        <f>IF(Dane!$E$3=1,AM1180+AY1180+BK1180,IF(Dane!$E$3=2,AS1180+BE1180+BQ1180,AU1180+BG1180+BS1180))</f>
        <v>0</v>
      </c>
      <c r="Z1180" s="87">
        <f>IF(((H1180*Dane!$C$9)-X1180)&lt;0,0,(H1180*Dane!$C$9)-X1180)</f>
        <v>0</v>
      </c>
      <c r="AA1180" s="88">
        <f>IFERROR(IF(((I1180*Dane!$C$9)-Y1180)&lt;0,0,(I1180*Dane!$C$9)-Y1180),0)</f>
        <v>0</v>
      </c>
      <c r="AB1180" s="74"/>
      <c r="AC1180" s="83">
        <f>IF(Dane!$E$3=1,AL1180,IF(Dane!$E$3=2,AR1180,AT1180))</f>
        <v>0</v>
      </c>
      <c r="AD1180" s="83">
        <f>IF(Dane!$E$3=1,AM1180,IF(Dane!$E$3=2,AS1180,AU1180))</f>
        <v>0</v>
      </c>
      <c r="AE1180" s="83">
        <f>IF(Dane!$E$3=1,AX1180,IF(Dane!$E$3=2,BD1180,BF1180))</f>
        <v>0</v>
      </c>
      <c r="AF1180" s="83">
        <f>IF(Dane!$E$3=1,AY1180,IF(Dane!$E$3=2,BE1180,BG1180))</f>
        <v>0</v>
      </c>
      <c r="AG1180" s="83">
        <f>IF(Dane!$E$3=1,BJ1180,IF(Dane!$E$3=2,BP1180,BR1180))</f>
        <v>0</v>
      </c>
      <c r="AH1180" s="83">
        <f>IF(Dane!$E$3=1,BK1180,IF(Dane!$E$3=2,BQ1180,BS1180))</f>
        <v>0</v>
      </c>
      <c r="AI1180" s="84">
        <f t="shared" si="564"/>
        <v>0</v>
      </c>
      <c r="AJ1180" s="84">
        <f t="shared" si="565"/>
        <v>0</v>
      </c>
      <c r="AK1180" s="84"/>
      <c r="AL1180" s="84">
        <f t="shared" si="551"/>
        <v>0</v>
      </c>
      <c r="AM1180" s="84">
        <f t="shared" si="566"/>
        <v>0</v>
      </c>
      <c r="AN1180" s="84">
        <f t="shared" si="567"/>
        <v>0</v>
      </c>
      <c r="AO1180" s="84">
        <f t="shared" si="552"/>
        <v>0</v>
      </c>
      <c r="AP1180" s="84">
        <f t="shared" si="553"/>
        <v>0</v>
      </c>
      <c r="AQ1180" s="84">
        <f t="shared" si="568"/>
        <v>0</v>
      </c>
      <c r="AR1180" s="84">
        <f t="shared" si="577"/>
        <v>0</v>
      </c>
      <c r="AS1180" s="84">
        <v>0</v>
      </c>
      <c r="AT1180" s="84">
        <f t="shared" si="580"/>
        <v>0</v>
      </c>
      <c r="AU1180" s="84">
        <v>0</v>
      </c>
      <c r="AV1180" s="84">
        <f t="shared" si="554"/>
        <v>0</v>
      </c>
      <c r="AW1180" s="84">
        <f t="shared" si="569"/>
        <v>0</v>
      </c>
      <c r="AX1180" s="84">
        <f t="shared" si="555"/>
        <v>0</v>
      </c>
      <c r="AY1180" s="84">
        <f t="shared" si="556"/>
        <v>0</v>
      </c>
      <c r="AZ1180" s="84">
        <f t="shared" si="570"/>
        <v>0</v>
      </c>
      <c r="BA1180" s="84">
        <f t="shared" si="557"/>
        <v>0</v>
      </c>
      <c r="BB1180" s="84">
        <f t="shared" si="558"/>
        <v>0</v>
      </c>
      <c r="BC1180" s="84">
        <f t="shared" si="571"/>
        <v>0</v>
      </c>
      <c r="BD1180" s="84">
        <f t="shared" si="578"/>
        <v>0</v>
      </c>
      <c r="BE1180" s="84">
        <v>0</v>
      </c>
      <c r="BF1180" s="84">
        <f t="shared" si="572"/>
        <v>0</v>
      </c>
      <c r="BG1180" s="84">
        <v>0</v>
      </c>
      <c r="BH1180" s="84">
        <f t="shared" si="559"/>
        <v>0</v>
      </c>
      <c r="BI1180" s="84">
        <f t="shared" si="573"/>
        <v>0</v>
      </c>
      <c r="BJ1180" s="84">
        <f t="shared" si="560"/>
        <v>0</v>
      </c>
      <c r="BK1180" s="84">
        <f t="shared" si="561"/>
        <v>0</v>
      </c>
      <c r="BL1180" s="84">
        <f t="shared" si="574"/>
        <v>0</v>
      </c>
      <c r="BM1180" s="84">
        <f t="shared" si="562"/>
        <v>0</v>
      </c>
      <c r="BN1180" s="84">
        <f t="shared" si="563"/>
        <v>0</v>
      </c>
      <c r="BO1180" s="84">
        <f t="shared" si="575"/>
        <v>0</v>
      </c>
      <c r="BP1180" s="84">
        <f t="shared" si="579"/>
        <v>0</v>
      </c>
      <c r="BQ1180" s="84">
        <v>0</v>
      </c>
      <c r="BR1180" s="84">
        <f t="shared" si="576"/>
        <v>0</v>
      </c>
      <c r="BS1180" s="84">
        <v>0</v>
      </c>
    </row>
    <row r="1181" spans="1:71" s="85" customFormat="1">
      <c r="A1181" s="69">
        <v>1172</v>
      </c>
      <c r="B1181" s="1"/>
      <c r="C1181" s="1"/>
      <c r="D1181" s="2"/>
      <c r="E1181" s="3"/>
      <c r="F1181" s="4"/>
      <c r="G1181" s="2"/>
      <c r="H1181" s="4"/>
      <c r="I1181" s="4"/>
      <c r="J1181" s="4"/>
      <c r="K1181" s="5"/>
      <c r="L1181" s="32"/>
      <c r="M1181" s="4"/>
      <c r="N1181" s="4"/>
      <c r="O1181" s="5"/>
      <c r="P1181" s="32"/>
      <c r="Q1181" s="4"/>
      <c r="R1181" s="4"/>
      <c r="S1181" s="47"/>
      <c r="T1181" s="32"/>
      <c r="U1181" s="4"/>
      <c r="V1181" s="4"/>
      <c r="W1181" s="47"/>
      <c r="X1181" s="86">
        <f>IF(Dane!$E$3=1,AL1181+AX1181+BJ1181,IF(Dane!$E$3=2,AR1181+BD1181+BP1181,AT1181+BF1181+BR1181))</f>
        <v>0</v>
      </c>
      <c r="Y1181" s="87">
        <f>IF(Dane!$E$3=1,AM1181+AY1181+BK1181,IF(Dane!$E$3=2,AS1181+BE1181+BQ1181,AU1181+BG1181+BS1181))</f>
        <v>0</v>
      </c>
      <c r="Z1181" s="87">
        <f>IF(((H1181*Dane!$C$9)-X1181)&lt;0,0,(H1181*Dane!$C$9)-X1181)</f>
        <v>0</v>
      </c>
      <c r="AA1181" s="88">
        <f>IFERROR(IF(((I1181*Dane!$C$9)-Y1181)&lt;0,0,(I1181*Dane!$C$9)-Y1181),0)</f>
        <v>0</v>
      </c>
      <c r="AB1181" s="74"/>
      <c r="AC1181" s="83">
        <f>IF(Dane!$E$3=1,AL1181,IF(Dane!$E$3=2,AR1181,AT1181))</f>
        <v>0</v>
      </c>
      <c r="AD1181" s="83">
        <f>IF(Dane!$E$3=1,AM1181,IF(Dane!$E$3=2,AS1181,AU1181))</f>
        <v>0</v>
      </c>
      <c r="AE1181" s="83">
        <f>IF(Dane!$E$3=1,AX1181,IF(Dane!$E$3=2,BD1181,BF1181))</f>
        <v>0</v>
      </c>
      <c r="AF1181" s="83">
        <f>IF(Dane!$E$3=1,AY1181,IF(Dane!$E$3=2,BE1181,BG1181))</f>
        <v>0</v>
      </c>
      <c r="AG1181" s="83">
        <f>IF(Dane!$E$3=1,BJ1181,IF(Dane!$E$3=2,BP1181,BR1181))</f>
        <v>0</v>
      </c>
      <c r="AH1181" s="83">
        <f>IF(Dane!$E$3=1,BK1181,IF(Dane!$E$3=2,BQ1181,BS1181))</f>
        <v>0</v>
      </c>
      <c r="AI1181" s="84">
        <f t="shared" si="564"/>
        <v>0</v>
      </c>
      <c r="AJ1181" s="84">
        <f t="shared" si="565"/>
        <v>0</v>
      </c>
      <c r="AK1181" s="84"/>
      <c r="AL1181" s="84">
        <f t="shared" si="551"/>
        <v>0</v>
      </c>
      <c r="AM1181" s="84">
        <f t="shared" si="566"/>
        <v>0</v>
      </c>
      <c r="AN1181" s="84">
        <f t="shared" si="567"/>
        <v>0</v>
      </c>
      <c r="AO1181" s="84">
        <f t="shared" si="552"/>
        <v>0</v>
      </c>
      <c r="AP1181" s="84">
        <f t="shared" si="553"/>
        <v>0</v>
      </c>
      <c r="AQ1181" s="84">
        <f t="shared" si="568"/>
        <v>0</v>
      </c>
      <c r="AR1181" s="84">
        <f t="shared" si="577"/>
        <v>0</v>
      </c>
      <c r="AS1181" s="84">
        <v>0</v>
      </c>
      <c r="AT1181" s="84">
        <f t="shared" si="580"/>
        <v>0</v>
      </c>
      <c r="AU1181" s="84">
        <v>0</v>
      </c>
      <c r="AV1181" s="84">
        <f t="shared" si="554"/>
        <v>0</v>
      </c>
      <c r="AW1181" s="84">
        <f t="shared" si="569"/>
        <v>0</v>
      </c>
      <c r="AX1181" s="84">
        <f t="shared" si="555"/>
        <v>0</v>
      </c>
      <c r="AY1181" s="84">
        <f t="shared" si="556"/>
        <v>0</v>
      </c>
      <c r="AZ1181" s="84">
        <f t="shared" si="570"/>
        <v>0</v>
      </c>
      <c r="BA1181" s="84">
        <f t="shared" si="557"/>
        <v>0</v>
      </c>
      <c r="BB1181" s="84">
        <f t="shared" si="558"/>
        <v>0</v>
      </c>
      <c r="BC1181" s="84">
        <f t="shared" si="571"/>
        <v>0</v>
      </c>
      <c r="BD1181" s="84">
        <f t="shared" si="578"/>
        <v>0</v>
      </c>
      <c r="BE1181" s="84">
        <v>0</v>
      </c>
      <c r="BF1181" s="84">
        <f t="shared" si="572"/>
        <v>0</v>
      </c>
      <c r="BG1181" s="84">
        <v>0</v>
      </c>
      <c r="BH1181" s="84">
        <f t="shared" si="559"/>
        <v>0</v>
      </c>
      <c r="BI1181" s="84">
        <f t="shared" si="573"/>
        <v>0</v>
      </c>
      <c r="BJ1181" s="84">
        <f t="shared" si="560"/>
        <v>0</v>
      </c>
      <c r="BK1181" s="84">
        <f t="shared" si="561"/>
        <v>0</v>
      </c>
      <c r="BL1181" s="84">
        <f t="shared" si="574"/>
        <v>0</v>
      </c>
      <c r="BM1181" s="84">
        <f t="shared" si="562"/>
        <v>0</v>
      </c>
      <c r="BN1181" s="84">
        <f t="shared" si="563"/>
        <v>0</v>
      </c>
      <c r="BO1181" s="84">
        <f t="shared" si="575"/>
        <v>0</v>
      </c>
      <c r="BP1181" s="84">
        <f t="shared" si="579"/>
        <v>0</v>
      </c>
      <c r="BQ1181" s="84">
        <v>0</v>
      </c>
      <c r="BR1181" s="84">
        <f t="shared" si="576"/>
        <v>0</v>
      </c>
      <c r="BS1181" s="84">
        <v>0</v>
      </c>
    </row>
    <row r="1182" spans="1:71" s="85" customFormat="1">
      <c r="A1182" s="69">
        <v>1173</v>
      </c>
      <c r="B1182" s="1"/>
      <c r="C1182" s="1"/>
      <c r="D1182" s="2"/>
      <c r="E1182" s="3"/>
      <c r="F1182" s="4"/>
      <c r="G1182" s="2"/>
      <c r="H1182" s="4"/>
      <c r="I1182" s="4"/>
      <c r="J1182" s="4"/>
      <c r="K1182" s="5"/>
      <c r="L1182" s="32"/>
      <c r="M1182" s="4"/>
      <c r="N1182" s="4"/>
      <c r="O1182" s="5"/>
      <c r="P1182" s="32"/>
      <c r="Q1182" s="4"/>
      <c r="R1182" s="4"/>
      <c r="S1182" s="47"/>
      <c r="T1182" s="32"/>
      <c r="U1182" s="4"/>
      <c r="V1182" s="4"/>
      <c r="W1182" s="47"/>
      <c r="X1182" s="86">
        <f>IF(Dane!$E$3=1,AL1182+AX1182+BJ1182,IF(Dane!$E$3=2,AR1182+BD1182+BP1182,AT1182+BF1182+BR1182))</f>
        <v>0</v>
      </c>
      <c r="Y1182" s="87">
        <f>IF(Dane!$E$3=1,AM1182+AY1182+BK1182,IF(Dane!$E$3=2,AS1182+BE1182+BQ1182,AU1182+BG1182+BS1182))</f>
        <v>0</v>
      </c>
      <c r="Z1182" s="87">
        <f>IF(((H1182*Dane!$C$9)-X1182)&lt;0,0,(H1182*Dane!$C$9)-X1182)</f>
        <v>0</v>
      </c>
      <c r="AA1182" s="88">
        <f>IFERROR(IF(((I1182*Dane!$C$9)-Y1182)&lt;0,0,(I1182*Dane!$C$9)-Y1182),0)</f>
        <v>0</v>
      </c>
      <c r="AB1182" s="74"/>
      <c r="AC1182" s="83">
        <f>IF(Dane!$E$3=1,AL1182,IF(Dane!$E$3=2,AR1182,AT1182))</f>
        <v>0</v>
      </c>
      <c r="AD1182" s="83">
        <f>IF(Dane!$E$3=1,AM1182,IF(Dane!$E$3=2,AS1182,AU1182))</f>
        <v>0</v>
      </c>
      <c r="AE1182" s="83">
        <f>IF(Dane!$E$3=1,AX1182,IF(Dane!$E$3=2,BD1182,BF1182))</f>
        <v>0</v>
      </c>
      <c r="AF1182" s="83">
        <f>IF(Dane!$E$3=1,AY1182,IF(Dane!$E$3=2,BE1182,BG1182))</f>
        <v>0</v>
      </c>
      <c r="AG1182" s="83">
        <f>IF(Dane!$E$3=1,BJ1182,IF(Dane!$E$3=2,BP1182,BR1182))</f>
        <v>0</v>
      </c>
      <c r="AH1182" s="83">
        <f>IF(Dane!$E$3=1,BK1182,IF(Dane!$E$3=2,BQ1182,BS1182))</f>
        <v>0</v>
      </c>
      <c r="AI1182" s="84">
        <f t="shared" si="564"/>
        <v>0</v>
      </c>
      <c r="AJ1182" s="84">
        <f t="shared" si="565"/>
        <v>0</v>
      </c>
      <c r="AK1182" s="84"/>
      <c r="AL1182" s="84">
        <f t="shared" si="551"/>
        <v>0</v>
      </c>
      <c r="AM1182" s="84">
        <f t="shared" si="566"/>
        <v>0</v>
      </c>
      <c r="AN1182" s="84">
        <f t="shared" si="567"/>
        <v>0</v>
      </c>
      <c r="AO1182" s="84">
        <f t="shared" si="552"/>
        <v>0</v>
      </c>
      <c r="AP1182" s="84">
        <f t="shared" si="553"/>
        <v>0</v>
      </c>
      <c r="AQ1182" s="84">
        <f t="shared" si="568"/>
        <v>0</v>
      </c>
      <c r="AR1182" s="84">
        <f t="shared" si="577"/>
        <v>0</v>
      </c>
      <c r="AS1182" s="84">
        <v>0</v>
      </c>
      <c r="AT1182" s="84">
        <f t="shared" si="580"/>
        <v>0</v>
      </c>
      <c r="AU1182" s="84">
        <v>0</v>
      </c>
      <c r="AV1182" s="84">
        <f t="shared" si="554"/>
        <v>0</v>
      </c>
      <c r="AW1182" s="84">
        <f t="shared" si="569"/>
        <v>0</v>
      </c>
      <c r="AX1182" s="84">
        <f t="shared" si="555"/>
        <v>0</v>
      </c>
      <c r="AY1182" s="84">
        <f t="shared" si="556"/>
        <v>0</v>
      </c>
      <c r="AZ1182" s="84">
        <f t="shared" si="570"/>
        <v>0</v>
      </c>
      <c r="BA1182" s="84">
        <f t="shared" si="557"/>
        <v>0</v>
      </c>
      <c r="BB1182" s="84">
        <f t="shared" si="558"/>
        <v>0</v>
      </c>
      <c r="BC1182" s="84">
        <f t="shared" si="571"/>
        <v>0</v>
      </c>
      <c r="BD1182" s="84">
        <f t="shared" si="578"/>
        <v>0</v>
      </c>
      <c r="BE1182" s="84">
        <v>0</v>
      </c>
      <c r="BF1182" s="84">
        <f t="shared" si="572"/>
        <v>0</v>
      </c>
      <c r="BG1182" s="84">
        <v>0</v>
      </c>
      <c r="BH1182" s="84">
        <f t="shared" si="559"/>
        <v>0</v>
      </c>
      <c r="BI1182" s="84">
        <f t="shared" si="573"/>
        <v>0</v>
      </c>
      <c r="BJ1182" s="84">
        <f t="shared" si="560"/>
        <v>0</v>
      </c>
      <c r="BK1182" s="84">
        <f t="shared" si="561"/>
        <v>0</v>
      </c>
      <c r="BL1182" s="84">
        <f t="shared" si="574"/>
        <v>0</v>
      </c>
      <c r="BM1182" s="84">
        <f t="shared" si="562"/>
        <v>0</v>
      </c>
      <c r="BN1182" s="84">
        <f t="shared" si="563"/>
        <v>0</v>
      </c>
      <c r="BO1182" s="84">
        <f t="shared" si="575"/>
        <v>0</v>
      </c>
      <c r="BP1182" s="84">
        <f t="shared" si="579"/>
        <v>0</v>
      </c>
      <c r="BQ1182" s="84">
        <v>0</v>
      </c>
      <c r="BR1182" s="84">
        <f t="shared" si="576"/>
        <v>0</v>
      </c>
      <c r="BS1182" s="84">
        <v>0</v>
      </c>
    </row>
    <row r="1183" spans="1:71" s="85" customFormat="1">
      <c r="A1183" s="69">
        <v>1174</v>
      </c>
      <c r="B1183" s="1"/>
      <c r="C1183" s="1"/>
      <c r="D1183" s="2"/>
      <c r="E1183" s="3"/>
      <c r="F1183" s="4"/>
      <c r="G1183" s="2"/>
      <c r="H1183" s="4"/>
      <c r="I1183" s="4"/>
      <c r="J1183" s="4"/>
      <c r="K1183" s="5"/>
      <c r="L1183" s="32"/>
      <c r="M1183" s="4"/>
      <c r="N1183" s="4"/>
      <c r="O1183" s="5"/>
      <c r="P1183" s="32"/>
      <c r="Q1183" s="4"/>
      <c r="R1183" s="4"/>
      <c r="S1183" s="47"/>
      <c r="T1183" s="32"/>
      <c r="U1183" s="4"/>
      <c r="V1183" s="4"/>
      <c r="W1183" s="47"/>
      <c r="X1183" s="86">
        <f>IF(Dane!$E$3=1,AL1183+AX1183+BJ1183,IF(Dane!$E$3=2,AR1183+BD1183+BP1183,AT1183+BF1183+BR1183))</f>
        <v>0</v>
      </c>
      <c r="Y1183" s="87">
        <f>IF(Dane!$E$3=1,AM1183+AY1183+BK1183,IF(Dane!$E$3=2,AS1183+BE1183+BQ1183,AU1183+BG1183+BS1183))</f>
        <v>0</v>
      </c>
      <c r="Z1183" s="87">
        <f>IF(((H1183*Dane!$C$9)-X1183)&lt;0,0,(H1183*Dane!$C$9)-X1183)</f>
        <v>0</v>
      </c>
      <c r="AA1183" s="88">
        <f>IFERROR(IF(((I1183*Dane!$C$9)-Y1183)&lt;0,0,(I1183*Dane!$C$9)-Y1183),0)</f>
        <v>0</v>
      </c>
      <c r="AB1183" s="74"/>
      <c r="AC1183" s="83">
        <f>IF(Dane!$E$3=1,AL1183,IF(Dane!$E$3=2,AR1183,AT1183))</f>
        <v>0</v>
      </c>
      <c r="AD1183" s="83">
        <f>IF(Dane!$E$3=1,AM1183,IF(Dane!$E$3=2,AS1183,AU1183))</f>
        <v>0</v>
      </c>
      <c r="AE1183" s="83">
        <f>IF(Dane!$E$3=1,AX1183,IF(Dane!$E$3=2,BD1183,BF1183))</f>
        <v>0</v>
      </c>
      <c r="AF1183" s="83">
        <f>IF(Dane!$E$3=1,AY1183,IF(Dane!$E$3=2,BE1183,BG1183))</f>
        <v>0</v>
      </c>
      <c r="AG1183" s="83">
        <f>IF(Dane!$E$3=1,BJ1183,IF(Dane!$E$3=2,BP1183,BR1183))</f>
        <v>0</v>
      </c>
      <c r="AH1183" s="83">
        <f>IF(Dane!$E$3=1,BK1183,IF(Dane!$E$3=2,BQ1183,BS1183))</f>
        <v>0</v>
      </c>
      <c r="AI1183" s="84">
        <f t="shared" si="564"/>
        <v>0</v>
      </c>
      <c r="AJ1183" s="84">
        <f t="shared" si="565"/>
        <v>0</v>
      </c>
      <c r="AK1183" s="84"/>
      <c r="AL1183" s="84">
        <f t="shared" si="551"/>
        <v>0</v>
      </c>
      <c r="AM1183" s="84">
        <f t="shared" si="566"/>
        <v>0</v>
      </c>
      <c r="AN1183" s="84">
        <f t="shared" si="567"/>
        <v>0</v>
      </c>
      <c r="AO1183" s="84">
        <f t="shared" si="552"/>
        <v>0</v>
      </c>
      <c r="AP1183" s="84">
        <f t="shared" si="553"/>
        <v>0</v>
      </c>
      <c r="AQ1183" s="84">
        <f t="shared" si="568"/>
        <v>0</v>
      </c>
      <c r="AR1183" s="84">
        <f t="shared" si="577"/>
        <v>0</v>
      </c>
      <c r="AS1183" s="84">
        <v>0</v>
      </c>
      <c r="AT1183" s="84">
        <f t="shared" si="580"/>
        <v>0</v>
      </c>
      <c r="AU1183" s="84">
        <v>0</v>
      </c>
      <c r="AV1183" s="84">
        <f t="shared" si="554"/>
        <v>0</v>
      </c>
      <c r="AW1183" s="84">
        <f t="shared" si="569"/>
        <v>0</v>
      </c>
      <c r="AX1183" s="84">
        <f t="shared" si="555"/>
        <v>0</v>
      </c>
      <c r="AY1183" s="84">
        <f t="shared" si="556"/>
        <v>0</v>
      </c>
      <c r="AZ1183" s="84">
        <f t="shared" si="570"/>
        <v>0</v>
      </c>
      <c r="BA1183" s="84">
        <f t="shared" si="557"/>
        <v>0</v>
      </c>
      <c r="BB1183" s="84">
        <f t="shared" si="558"/>
        <v>0</v>
      </c>
      <c r="BC1183" s="84">
        <f t="shared" si="571"/>
        <v>0</v>
      </c>
      <c r="BD1183" s="84">
        <f t="shared" si="578"/>
        <v>0</v>
      </c>
      <c r="BE1183" s="84">
        <v>0</v>
      </c>
      <c r="BF1183" s="84">
        <f t="shared" si="572"/>
        <v>0</v>
      </c>
      <c r="BG1183" s="84">
        <v>0</v>
      </c>
      <c r="BH1183" s="84">
        <f t="shared" si="559"/>
        <v>0</v>
      </c>
      <c r="BI1183" s="84">
        <f t="shared" si="573"/>
        <v>0</v>
      </c>
      <c r="BJ1183" s="84">
        <f t="shared" si="560"/>
        <v>0</v>
      </c>
      <c r="BK1183" s="84">
        <f t="shared" si="561"/>
        <v>0</v>
      </c>
      <c r="BL1183" s="84">
        <f t="shared" si="574"/>
        <v>0</v>
      </c>
      <c r="BM1183" s="84">
        <f t="shared" si="562"/>
        <v>0</v>
      </c>
      <c r="BN1183" s="84">
        <f t="shared" si="563"/>
        <v>0</v>
      </c>
      <c r="BO1183" s="84">
        <f t="shared" si="575"/>
        <v>0</v>
      </c>
      <c r="BP1183" s="84">
        <f t="shared" si="579"/>
        <v>0</v>
      </c>
      <c r="BQ1183" s="84">
        <v>0</v>
      </c>
      <c r="BR1183" s="84">
        <f t="shared" si="576"/>
        <v>0</v>
      </c>
      <c r="BS1183" s="84">
        <v>0</v>
      </c>
    </row>
    <row r="1184" spans="1:71" s="85" customFormat="1">
      <c r="A1184" s="69">
        <v>1175</v>
      </c>
      <c r="B1184" s="1"/>
      <c r="C1184" s="1"/>
      <c r="D1184" s="2"/>
      <c r="E1184" s="3"/>
      <c r="F1184" s="4"/>
      <c r="G1184" s="2"/>
      <c r="H1184" s="4"/>
      <c r="I1184" s="4"/>
      <c r="J1184" s="4"/>
      <c r="K1184" s="5"/>
      <c r="L1184" s="32"/>
      <c r="M1184" s="4"/>
      <c r="N1184" s="4"/>
      <c r="O1184" s="5"/>
      <c r="P1184" s="32"/>
      <c r="Q1184" s="4"/>
      <c r="R1184" s="4"/>
      <c r="S1184" s="47"/>
      <c r="T1184" s="32"/>
      <c r="U1184" s="4"/>
      <c r="V1184" s="4"/>
      <c r="W1184" s="47"/>
      <c r="X1184" s="86">
        <f>IF(Dane!$E$3=1,AL1184+AX1184+BJ1184,IF(Dane!$E$3=2,AR1184+BD1184+BP1184,AT1184+BF1184+BR1184))</f>
        <v>0</v>
      </c>
      <c r="Y1184" s="87">
        <f>IF(Dane!$E$3=1,AM1184+AY1184+BK1184,IF(Dane!$E$3=2,AS1184+BE1184+BQ1184,AU1184+BG1184+BS1184))</f>
        <v>0</v>
      </c>
      <c r="Z1184" s="87">
        <f>IF(((H1184*Dane!$C$9)-X1184)&lt;0,0,(H1184*Dane!$C$9)-X1184)</f>
        <v>0</v>
      </c>
      <c r="AA1184" s="88">
        <f>IFERROR(IF(((I1184*Dane!$C$9)-Y1184)&lt;0,0,(I1184*Dane!$C$9)-Y1184),0)</f>
        <v>0</v>
      </c>
      <c r="AB1184" s="74"/>
      <c r="AC1184" s="83">
        <f>IF(Dane!$E$3=1,AL1184,IF(Dane!$E$3=2,AR1184,AT1184))</f>
        <v>0</v>
      </c>
      <c r="AD1184" s="83">
        <f>IF(Dane!$E$3=1,AM1184,IF(Dane!$E$3=2,AS1184,AU1184))</f>
        <v>0</v>
      </c>
      <c r="AE1184" s="83">
        <f>IF(Dane!$E$3=1,AX1184,IF(Dane!$E$3=2,BD1184,BF1184))</f>
        <v>0</v>
      </c>
      <c r="AF1184" s="83">
        <f>IF(Dane!$E$3=1,AY1184,IF(Dane!$E$3=2,BE1184,BG1184))</f>
        <v>0</v>
      </c>
      <c r="AG1184" s="83">
        <f>IF(Dane!$E$3=1,BJ1184,IF(Dane!$E$3=2,BP1184,BR1184))</f>
        <v>0</v>
      </c>
      <c r="AH1184" s="83">
        <f>IF(Dane!$E$3=1,BK1184,IF(Dane!$E$3=2,BQ1184,BS1184))</f>
        <v>0</v>
      </c>
      <c r="AI1184" s="84">
        <f t="shared" si="564"/>
        <v>0</v>
      </c>
      <c r="AJ1184" s="84">
        <f t="shared" si="565"/>
        <v>0</v>
      </c>
      <c r="AK1184" s="84"/>
      <c r="AL1184" s="84">
        <f t="shared" si="551"/>
        <v>0</v>
      </c>
      <c r="AM1184" s="84">
        <f t="shared" si="566"/>
        <v>0</v>
      </c>
      <c r="AN1184" s="84">
        <f t="shared" si="567"/>
        <v>0</v>
      </c>
      <c r="AO1184" s="84">
        <f t="shared" si="552"/>
        <v>0</v>
      </c>
      <c r="AP1184" s="84">
        <f t="shared" si="553"/>
        <v>0</v>
      </c>
      <c r="AQ1184" s="84">
        <f t="shared" si="568"/>
        <v>0</v>
      </c>
      <c r="AR1184" s="84">
        <f t="shared" si="577"/>
        <v>0</v>
      </c>
      <c r="AS1184" s="84">
        <v>0</v>
      </c>
      <c r="AT1184" s="84">
        <f t="shared" si="580"/>
        <v>0</v>
      </c>
      <c r="AU1184" s="84">
        <v>0</v>
      </c>
      <c r="AV1184" s="84">
        <f t="shared" si="554"/>
        <v>0</v>
      </c>
      <c r="AW1184" s="84">
        <f t="shared" si="569"/>
        <v>0</v>
      </c>
      <c r="AX1184" s="84">
        <f t="shared" si="555"/>
        <v>0</v>
      </c>
      <c r="AY1184" s="84">
        <f t="shared" si="556"/>
        <v>0</v>
      </c>
      <c r="AZ1184" s="84">
        <f t="shared" si="570"/>
        <v>0</v>
      </c>
      <c r="BA1184" s="84">
        <f t="shared" si="557"/>
        <v>0</v>
      </c>
      <c r="BB1184" s="84">
        <f t="shared" si="558"/>
        <v>0</v>
      </c>
      <c r="BC1184" s="84">
        <f t="shared" si="571"/>
        <v>0</v>
      </c>
      <c r="BD1184" s="84">
        <f t="shared" si="578"/>
        <v>0</v>
      </c>
      <c r="BE1184" s="84">
        <v>0</v>
      </c>
      <c r="BF1184" s="84">
        <f t="shared" si="572"/>
        <v>0</v>
      </c>
      <c r="BG1184" s="84">
        <v>0</v>
      </c>
      <c r="BH1184" s="84">
        <f t="shared" si="559"/>
        <v>0</v>
      </c>
      <c r="BI1184" s="84">
        <f t="shared" si="573"/>
        <v>0</v>
      </c>
      <c r="BJ1184" s="84">
        <f t="shared" si="560"/>
        <v>0</v>
      </c>
      <c r="BK1184" s="84">
        <f t="shared" si="561"/>
        <v>0</v>
      </c>
      <c r="BL1184" s="84">
        <f t="shared" si="574"/>
        <v>0</v>
      </c>
      <c r="BM1184" s="84">
        <f t="shared" si="562"/>
        <v>0</v>
      </c>
      <c r="BN1184" s="84">
        <f t="shared" si="563"/>
        <v>0</v>
      </c>
      <c r="BO1184" s="84">
        <f t="shared" si="575"/>
        <v>0</v>
      </c>
      <c r="BP1184" s="84">
        <f t="shared" si="579"/>
        <v>0</v>
      </c>
      <c r="BQ1184" s="84">
        <v>0</v>
      </c>
      <c r="BR1184" s="84">
        <f t="shared" si="576"/>
        <v>0</v>
      </c>
      <c r="BS1184" s="84">
        <v>0</v>
      </c>
    </row>
    <row r="1185" spans="1:71" s="85" customFormat="1">
      <c r="A1185" s="69">
        <v>1176</v>
      </c>
      <c r="B1185" s="1"/>
      <c r="C1185" s="1"/>
      <c r="D1185" s="2"/>
      <c r="E1185" s="3"/>
      <c r="F1185" s="4"/>
      <c r="G1185" s="2"/>
      <c r="H1185" s="4"/>
      <c r="I1185" s="4"/>
      <c r="J1185" s="4"/>
      <c r="K1185" s="5"/>
      <c r="L1185" s="32"/>
      <c r="M1185" s="4"/>
      <c r="N1185" s="4"/>
      <c r="O1185" s="5"/>
      <c r="P1185" s="32"/>
      <c r="Q1185" s="4"/>
      <c r="R1185" s="4"/>
      <c r="S1185" s="47"/>
      <c r="T1185" s="32"/>
      <c r="U1185" s="4"/>
      <c r="V1185" s="4"/>
      <c r="W1185" s="47"/>
      <c r="X1185" s="86">
        <f>IF(Dane!$E$3=1,AL1185+AX1185+BJ1185,IF(Dane!$E$3=2,AR1185+BD1185+BP1185,AT1185+BF1185+BR1185))</f>
        <v>0</v>
      </c>
      <c r="Y1185" s="87">
        <f>IF(Dane!$E$3=1,AM1185+AY1185+BK1185,IF(Dane!$E$3=2,AS1185+BE1185+BQ1185,AU1185+BG1185+BS1185))</f>
        <v>0</v>
      </c>
      <c r="Z1185" s="87">
        <f>IF(((H1185*Dane!$C$9)-X1185)&lt;0,0,(H1185*Dane!$C$9)-X1185)</f>
        <v>0</v>
      </c>
      <c r="AA1185" s="88">
        <f>IFERROR(IF(((I1185*Dane!$C$9)-Y1185)&lt;0,0,(I1185*Dane!$C$9)-Y1185),0)</f>
        <v>0</v>
      </c>
      <c r="AB1185" s="74"/>
      <c r="AC1185" s="83">
        <f>IF(Dane!$E$3=1,AL1185,IF(Dane!$E$3=2,AR1185,AT1185))</f>
        <v>0</v>
      </c>
      <c r="AD1185" s="83">
        <f>IF(Dane!$E$3=1,AM1185,IF(Dane!$E$3=2,AS1185,AU1185))</f>
        <v>0</v>
      </c>
      <c r="AE1185" s="83">
        <f>IF(Dane!$E$3=1,AX1185,IF(Dane!$E$3=2,BD1185,BF1185))</f>
        <v>0</v>
      </c>
      <c r="AF1185" s="83">
        <f>IF(Dane!$E$3=1,AY1185,IF(Dane!$E$3=2,BE1185,BG1185))</f>
        <v>0</v>
      </c>
      <c r="AG1185" s="83">
        <f>IF(Dane!$E$3=1,BJ1185,IF(Dane!$E$3=2,BP1185,BR1185))</f>
        <v>0</v>
      </c>
      <c r="AH1185" s="83">
        <f>IF(Dane!$E$3=1,BK1185,IF(Dane!$E$3=2,BQ1185,BS1185))</f>
        <v>0</v>
      </c>
      <c r="AI1185" s="84">
        <f t="shared" si="564"/>
        <v>0</v>
      </c>
      <c r="AJ1185" s="84">
        <f t="shared" si="565"/>
        <v>0</v>
      </c>
      <c r="AK1185" s="84"/>
      <c r="AL1185" s="84">
        <f t="shared" si="551"/>
        <v>0</v>
      </c>
      <c r="AM1185" s="84">
        <f t="shared" si="566"/>
        <v>0</v>
      </c>
      <c r="AN1185" s="84">
        <f t="shared" si="567"/>
        <v>0</v>
      </c>
      <c r="AO1185" s="84">
        <f t="shared" si="552"/>
        <v>0</v>
      </c>
      <c r="AP1185" s="84">
        <f t="shared" si="553"/>
        <v>0</v>
      </c>
      <c r="AQ1185" s="84">
        <f t="shared" si="568"/>
        <v>0</v>
      </c>
      <c r="AR1185" s="84">
        <f t="shared" si="577"/>
        <v>0</v>
      </c>
      <c r="AS1185" s="84">
        <v>0</v>
      </c>
      <c r="AT1185" s="84">
        <f t="shared" si="580"/>
        <v>0</v>
      </c>
      <c r="AU1185" s="84">
        <v>0</v>
      </c>
      <c r="AV1185" s="84">
        <f t="shared" si="554"/>
        <v>0</v>
      </c>
      <c r="AW1185" s="84">
        <f t="shared" si="569"/>
        <v>0</v>
      </c>
      <c r="AX1185" s="84">
        <f t="shared" si="555"/>
        <v>0</v>
      </c>
      <c r="AY1185" s="84">
        <f t="shared" si="556"/>
        <v>0</v>
      </c>
      <c r="AZ1185" s="84">
        <f t="shared" si="570"/>
        <v>0</v>
      </c>
      <c r="BA1185" s="84">
        <f t="shared" si="557"/>
        <v>0</v>
      </c>
      <c r="BB1185" s="84">
        <f t="shared" si="558"/>
        <v>0</v>
      </c>
      <c r="BC1185" s="84">
        <f t="shared" si="571"/>
        <v>0</v>
      </c>
      <c r="BD1185" s="84">
        <f t="shared" si="578"/>
        <v>0</v>
      </c>
      <c r="BE1185" s="84">
        <v>0</v>
      </c>
      <c r="BF1185" s="84">
        <f t="shared" si="572"/>
        <v>0</v>
      </c>
      <c r="BG1185" s="84">
        <v>0</v>
      </c>
      <c r="BH1185" s="84">
        <f t="shared" si="559"/>
        <v>0</v>
      </c>
      <c r="BI1185" s="84">
        <f t="shared" si="573"/>
        <v>0</v>
      </c>
      <c r="BJ1185" s="84">
        <f t="shared" si="560"/>
        <v>0</v>
      </c>
      <c r="BK1185" s="84">
        <f t="shared" si="561"/>
        <v>0</v>
      </c>
      <c r="BL1185" s="84">
        <f t="shared" si="574"/>
        <v>0</v>
      </c>
      <c r="BM1185" s="84">
        <f t="shared" si="562"/>
        <v>0</v>
      </c>
      <c r="BN1185" s="84">
        <f t="shared" si="563"/>
        <v>0</v>
      </c>
      <c r="BO1185" s="84">
        <f t="shared" si="575"/>
        <v>0</v>
      </c>
      <c r="BP1185" s="84">
        <f t="shared" si="579"/>
        <v>0</v>
      </c>
      <c r="BQ1185" s="84">
        <v>0</v>
      </c>
      <c r="BR1185" s="84">
        <f t="shared" si="576"/>
        <v>0</v>
      </c>
      <c r="BS1185" s="84">
        <v>0</v>
      </c>
    </row>
    <row r="1186" spans="1:71" s="85" customFormat="1">
      <c r="A1186" s="69">
        <v>1177</v>
      </c>
      <c r="B1186" s="1"/>
      <c r="C1186" s="1"/>
      <c r="D1186" s="2"/>
      <c r="E1186" s="3"/>
      <c r="F1186" s="4"/>
      <c r="G1186" s="2"/>
      <c r="H1186" s="4"/>
      <c r="I1186" s="4"/>
      <c r="J1186" s="4"/>
      <c r="K1186" s="5"/>
      <c r="L1186" s="32"/>
      <c r="M1186" s="4"/>
      <c r="N1186" s="4"/>
      <c r="O1186" s="5"/>
      <c r="P1186" s="32"/>
      <c r="Q1186" s="4"/>
      <c r="R1186" s="4"/>
      <c r="S1186" s="47"/>
      <c r="T1186" s="32"/>
      <c r="U1186" s="4"/>
      <c r="V1186" s="4"/>
      <c r="W1186" s="47"/>
      <c r="X1186" s="86">
        <f>IF(Dane!$E$3=1,AL1186+AX1186+BJ1186,IF(Dane!$E$3=2,AR1186+BD1186+BP1186,AT1186+BF1186+BR1186))</f>
        <v>0</v>
      </c>
      <c r="Y1186" s="87">
        <f>IF(Dane!$E$3=1,AM1186+AY1186+BK1186,IF(Dane!$E$3=2,AS1186+BE1186+BQ1186,AU1186+BG1186+BS1186))</f>
        <v>0</v>
      </c>
      <c r="Z1186" s="87">
        <f>IF(((H1186*Dane!$C$9)-X1186)&lt;0,0,(H1186*Dane!$C$9)-X1186)</f>
        <v>0</v>
      </c>
      <c r="AA1186" s="88">
        <f>IFERROR(IF(((I1186*Dane!$C$9)-Y1186)&lt;0,0,(I1186*Dane!$C$9)-Y1186),0)</f>
        <v>0</v>
      </c>
      <c r="AB1186" s="74"/>
      <c r="AC1186" s="83">
        <f>IF(Dane!$E$3=1,AL1186,IF(Dane!$E$3=2,AR1186,AT1186))</f>
        <v>0</v>
      </c>
      <c r="AD1186" s="83">
        <f>IF(Dane!$E$3=1,AM1186,IF(Dane!$E$3=2,AS1186,AU1186))</f>
        <v>0</v>
      </c>
      <c r="AE1186" s="83">
        <f>IF(Dane!$E$3=1,AX1186,IF(Dane!$E$3=2,BD1186,BF1186))</f>
        <v>0</v>
      </c>
      <c r="AF1186" s="83">
        <f>IF(Dane!$E$3=1,AY1186,IF(Dane!$E$3=2,BE1186,BG1186))</f>
        <v>0</v>
      </c>
      <c r="AG1186" s="83">
        <f>IF(Dane!$E$3=1,BJ1186,IF(Dane!$E$3=2,BP1186,BR1186))</f>
        <v>0</v>
      </c>
      <c r="AH1186" s="83">
        <f>IF(Dane!$E$3=1,BK1186,IF(Dane!$E$3=2,BQ1186,BS1186))</f>
        <v>0</v>
      </c>
      <c r="AI1186" s="84">
        <f t="shared" si="564"/>
        <v>0</v>
      </c>
      <c r="AJ1186" s="84">
        <f t="shared" si="565"/>
        <v>0</v>
      </c>
      <c r="AK1186" s="84"/>
      <c r="AL1186" s="84">
        <f t="shared" si="551"/>
        <v>0</v>
      </c>
      <c r="AM1186" s="84">
        <f t="shared" si="566"/>
        <v>0</v>
      </c>
      <c r="AN1186" s="84">
        <f t="shared" si="567"/>
        <v>0</v>
      </c>
      <c r="AO1186" s="84">
        <f t="shared" si="552"/>
        <v>0</v>
      </c>
      <c r="AP1186" s="84">
        <f t="shared" si="553"/>
        <v>0</v>
      </c>
      <c r="AQ1186" s="84">
        <f t="shared" si="568"/>
        <v>0</v>
      </c>
      <c r="AR1186" s="84">
        <f t="shared" si="577"/>
        <v>0</v>
      </c>
      <c r="AS1186" s="84">
        <v>0</v>
      </c>
      <c r="AT1186" s="84">
        <f t="shared" si="580"/>
        <v>0</v>
      </c>
      <c r="AU1186" s="84">
        <v>0</v>
      </c>
      <c r="AV1186" s="84">
        <f t="shared" si="554"/>
        <v>0</v>
      </c>
      <c r="AW1186" s="84">
        <f t="shared" si="569"/>
        <v>0</v>
      </c>
      <c r="AX1186" s="84">
        <f t="shared" si="555"/>
        <v>0</v>
      </c>
      <c r="AY1186" s="84">
        <f t="shared" si="556"/>
        <v>0</v>
      </c>
      <c r="AZ1186" s="84">
        <f t="shared" si="570"/>
        <v>0</v>
      </c>
      <c r="BA1186" s="84">
        <f t="shared" si="557"/>
        <v>0</v>
      </c>
      <c r="BB1186" s="84">
        <f t="shared" si="558"/>
        <v>0</v>
      </c>
      <c r="BC1186" s="84">
        <f t="shared" si="571"/>
        <v>0</v>
      </c>
      <c r="BD1186" s="84">
        <f t="shared" si="578"/>
        <v>0</v>
      </c>
      <c r="BE1186" s="84">
        <v>0</v>
      </c>
      <c r="BF1186" s="84">
        <f t="shared" si="572"/>
        <v>0</v>
      </c>
      <c r="BG1186" s="84">
        <v>0</v>
      </c>
      <c r="BH1186" s="84">
        <f t="shared" si="559"/>
        <v>0</v>
      </c>
      <c r="BI1186" s="84">
        <f t="shared" si="573"/>
        <v>0</v>
      </c>
      <c r="BJ1186" s="84">
        <f t="shared" si="560"/>
        <v>0</v>
      </c>
      <c r="BK1186" s="84">
        <f t="shared" si="561"/>
        <v>0</v>
      </c>
      <c r="BL1186" s="84">
        <f t="shared" si="574"/>
        <v>0</v>
      </c>
      <c r="BM1186" s="84">
        <f t="shared" si="562"/>
        <v>0</v>
      </c>
      <c r="BN1186" s="84">
        <f t="shared" si="563"/>
        <v>0</v>
      </c>
      <c r="BO1186" s="84">
        <f t="shared" si="575"/>
        <v>0</v>
      </c>
      <c r="BP1186" s="84">
        <f t="shared" si="579"/>
        <v>0</v>
      </c>
      <c r="BQ1186" s="84">
        <v>0</v>
      </c>
      <c r="BR1186" s="84">
        <f t="shared" si="576"/>
        <v>0</v>
      </c>
      <c r="BS1186" s="84">
        <v>0</v>
      </c>
    </row>
    <row r="1187" spans="1:71" s="85" customFormat="1">
      <c r="A1187" s="69">
        <v>1178</v>
      </c>
      <c r="B1187" s="1"/>
      <c r="C1187" s="1"/>
      <c r="D1187" s="2"/>
      <c r="E1187" s="3"/>
      <c r="F1187" s="4"/>
      <c r="G1187" s="2"/>
      <c r="H1187" s="4"/>
      <c r="I1187" s="4"/>
      <c r="J1187" s="4"/>
      <c r="K1187" s="5"/>
      <c r="L1187" s="32"/>
      <c r="M1187" s="4"/>
      <c r="N1187" s="4"/>
      <c r="O1187" s="5"/>
      <c r="P1187" s="32"/>
      <c r="Q1187" s="4"/>
      <c r="R1187" s="4"/>
      <c r="S1187" s="47"/>
      <c r="T1187" s="32"/>
      <c r="U1187" s="4"/>
      <c r="V1187" s="4"/>
      <c r="W1187" s="47"/>
      <c r="X1187" s="86">
        <f>IF(Dane!$E$3=1,AL1187+AX1187+BJ1187,IF(Dane!$E$3=2,AR1187+BD1187+BP1187,AT1187+BF1187+BR1187))</f>
        <v>0</v>
      </c>
      <c r="Y1187" s="87">
        <f>IF(Dane!$E$3=1,AM1187+AY1187+BK1187,IF(Dane!$E$3=2,AS1187+BE1187+BQ1187,AU1187+BG1187+BS1187))</f>
        <v>0</v>
      </c>
      <c r="Z1187" s="87">
        <f>IF(((H1187*Dane!$C$9)-X1187)&lt;0,0,(H1187*Dane!$C$9)-X1187)</f>
        <v>0</v>
      </c>
      <c r="AA1187" s="88">
        <f>IFERROR(IF(((I1187*Dane!$C$9)-Y1187)&lt;0,0,(I1187*Dane!$C$9)-Y1187),0)</f>
        <v>0</v>
      </c>
      <c r="AB1187" s="74"/>
      <c r="AC1187" s="83">
        <f>IF(Dane!$E$3=1,AL1187,IF(Dane!$E$3=2,AR1187,AT1187))</f>
        <v>0</v>
      </c>
      <c r="AD1187" s="83">
        <f>IF(Dane!$E$3=1,AM1187,IF(Dane!$E$3=2,AS1187,AU1187))</f>
        <v>0</v>
      </c>
      <c r="AE1187" s="83">
        <f>IF(Dane!$E$3=1,AX1187,IF(Dane!$E$3=2,BD1187,BF1187))</f>
        <v>0</v>
      </c>
      <c r="AF1187" s="83">
        <f>IF(Dane!$E$3=1,AY1187,IF(Dane!$E$3=2,BE1187,BG1187))</f>
        <v>0</v>
      </c>
      <c r="AG1187" s="83">
        <f>IF(Dane!$E$3=1,BJ1187,IF(Dane!$E$3=2,BP1187,BR1187))</f>
        <v>0</v>
      </c>
      <c r="AH1187" s="83">
        <f>IF(Dane!$E$3=1,BK1187,IF(Dane!$E$3=2,BQ1187,BS1187))</f>
        <v>0</v>
      </c>
      <c r="AI1187" s="84">
        <f t="shared" si="564"/>
        <v>0</v>
      </c>
      <c r="AJ1187" s="84">
        <f t="shared" si="565"/>
        <v>0</v>
      </c>
      <c r="AK1187" s="84"/>
      <c r="AL1187" s="84">
        <f t="shared" si="551"/>
        <v>0</v>
      </c>
      <c r="AM1187" s="84">
        <f t="shared" si="566"/>
        <v>0</v>
      </c>
      <c r="AN1187" s="84">
        <f t="shared" si="567"/>
        <v>0</v>
      </c>
      <c r="AO1187" s="84">
        <f t="shared" si="552"/>
        <v>0</v>
      </c>
      <c r="AP1187" s="84">
        <f t="shared" si="553"/>
        <v>0</v>
      </c>
      <c r="AQ1187" s="84">
        <f t="shared" si="568"/>
        <v>0</v>
      </c>
      <c r="AR1187" s="84">
        <f t="shared" si="577"/>
        <v>0</v>
      </c>
      <c r="AS1187" s="84">
        <v>0</v>
      </c>
      <c r="AT1187" s="84">
        <f t="shared" si="580"/>
        <v>0</v>
      </c>
      <c r="AU1187" s="84">
        <v>0</v>
      </c>
      <c r="AV1187" s="84">
        <f t="shared" si="554"/>
        <v>0</v>
      </c>
      <c r="AW1187" s="84">
        <f t="shared" si="569"/>
        <v>0</v>
      </c>
      <c r="AX1187" s="84">
        <f t="shared" si="555"/>
        <v>0</v>
      </c>
      <c r="AY1187" s="84">
        <f t="shared" si="556"/>
        <v>0</v>
      </c>
      <c r="AZ1187" s="84">
        <f t="shared" si="570"/>
        <v>0</v>
      </c>
      <c r="BA1187" s="84">
        <f t="shared" si="557"/>
        <v>0</v>
      </c>
      <c r="BB1187" s="84">
        <f t="shared" si="558"/>
        <v>0</v>
      </c>
      <c r="BC1187" s="84">
        <f t="shared" si="571"/>
        <v>0</v>
      </c>
      <c r="BD1187" s="84">
        <f t="shared" si="578"/>
        <v>0</v>
      </c>
      <c r="BE1187" s="84">
        <v>0</v>
      </c>
      <c r="BF1187" s="84">
        <f t="shared" si="572"/>
        <v>0</v>
      </c>
      <c r="BG1187" s="84">
        <v>0</v>
      </c>
      <c r="BH1187" s="84">
        <f t="shared" si="559"/>
        <v>0</v>
      </c>
      <c r="BI1187" s="84">
        <f t="shared" si="573"/>
        <v>0</v>
      </c>
      <c r="BJ1187" s="84">
        <f t="shared" si="560"/>
        <v>0</v>
      </c>
      <c r="BK1187" s="84">
        <f t="shared" si="561"/>
        <v>0</v>
      </c>
      <c r="BL1187" s="84">
        <f t="shared" si="574"/>
        <v>0</v>
      </c>
      <c r="BM1187" s="84">
        <f t="shared" si="562"/>
        <v>0</v>
      </c>
      <c r="BN1187" s="84">
        <f t="shared" si="563"/>
        <v>0</v>
      </c>
      <c r="BO1187" s="84">
        <f t="shared" si="575"/>
        <v>0</v>
      </c>
      <c r="BP1187" s="84">
        <f t="shared" si="579"/>
        <v>0</v>
      </c>
      <c r="BQ1187" s="84">
        <v>0</v>
      </c>
      <c r="BR1187" s="84">
        <f t="shared" si="576"/>
        <v>0</v>
      </c>
      <c r="BS1187" s="84">
        <v>0</v>
      </c>
    </row>
    <row r="1188" spans="1:71" s="85" customFormat="1">
      <c r="A1188" s="69">
        <v>1179</v>
      </c>
      <c r="B1188" s="1"/>
      <c r="C1188" s="1"/>
      <c r="D1188" s="2"/>
      <c r="E1188" s="3"/>
      <c r="F1188" s="4"/>
      <c r="G1188" s="2"/>
      <c r="H1188" s="4"/>
      <c r="I1188" s="4"/>
      <c r="J1188" s="4"/>
      <c r="K1188" s="5"/>
      <c r="L1188" s="32"/>
      <c r="M1188" s="4"/>
      <c r="N1188" s="4"/>
      <c r="O1188" s="5"/>
      <c r="P1188" s="32"/>
      <c r="Q1188" s="4"/>
      <c r="R1188" s="4"/>
      <c r="S1188" s="47"/>
      <c r="T1188" s="32"/>
      <c r="U1188" s="4"/>
      <c r="V1188" s="4"/>
      <c r="W1188" s="47"/>
      <c r="X1188" s="86">
        <f>IF(Dane!$E$3=1,AL1188+AX1188+BJ1188,IF(Dane!$E$3=2,AR1188+BD1188+BP1188,AT1188+BF1188+BR1188))</f>
        <v>0</v>
      </c>
      <c r="Y1188" s="87">
        <f>IF(Dane!$E$3=1,AM1188+AY1188+BK1188,IF(Dane!$E$3=2,AS1188+BE1188+BQ1188,AU1188+BG1188+BS1188))</f>
        <v>0</v>
      </c>
      <c r="Z1188" s="87">
        <f>IF(((H1188*Dane!$C$9)-X1188)&lt;0,0,(H1188*Dane!$C$9)-X1188)</f>
        <v>0</v>
      </c>
      <c r="AA1188" s="88">
        <f>IFERROR(IF(((I1188*Dane!$C$9)-Y1188)&lt;0,0,(I1188*Dane!$C$9)-Y1188),0)</f>
        <v>0</v>
      </c>
      <c r="AB1188" s="74"/>
      <c r="AC1188" s="83">
        <f>IF(Dane!$E$3=1,AL1188,IF(Dane!$E$3=2,AR1188,AT1188))</f>
        <v>0</v>
      </c>
      <c r="AD1188" s="83">
        <f>IF(Dane!$E$3=1,AM1188,IF(Dane!$E$3=2,AS1188,AU1188))</f>
        <v>0</v>
      </c>
      <c r="AE1188" s="83">
        <f>IF(Dane!$E$3=1,AX1188,IF(Dane!$E$3=2,BD1188,BF1188))</f>
        <v>0</v>
      </c>
      <c r="AF1188" s="83">
        <f>IF(Dane!$E$3=1,AY1188,IF(Dane!$E$3=2,BE1188,BG1188))</f>
        <v>0</v>
      </c>
      <c r="AG1188" s="83">
        <f>IF(Dane!$E$3=1,BJ1188,IF(Dane!$E$3=2,BP1188,BR1188))</f>
        <v>0</v>
      </c>
      <c r="AH1188" s="83">
        <f>IF(Dane!$E$3=1,BK1188,IF(Dane!$E$3=2,BQ1188,BS1188))</f>
        <v>0</v>
      </c>
      <c r="AI1188" s="84">
        <f t="shared" si="564"/>
        <v>0</v>
      </c>
      <c r="AJ1188" s="84">
        <f t="shared" si="565"/>
        <v>0</v>
      </c>
      <c r="AK1188" s="84"/>
      <c r="AL1188" s="84">
        <f t="shared" si="551"/>
        <v>0</v>
      </c>
      <c r="AM1188" s="84">
        <f t="shared" si="566"/>
        <v>0</v>
      </c>
      <c r="AN1188" s="84">
        <f t="shared" si="567"/>
        <v>0</v>
      </c>
      <c r="AO1188" s="84">
        <f t="shared" si="552"/>
        <v>0</v>
      </c>
      <c r="AP1188" s="84">
        <f t="shared" si="553"/>
        <v>0</v>
      </c>
      <c r="AQ1188" s="84">
        <f t="shared" si="568"/>
        <v>0</v>
      </c>
      <c r="AR1188" s="84">
        <f t="shared" si="577"/>
        <v>0</v>
      </c>
      <c r="AS1188" s="84">
        <v>0</v>
      </c>
      <c r="AT1188" s="84">
        <f t="shared" si="580"/>
        <v>0</v>
      </c>
      <c r="AU1188" s="84">
        <v>0</v>
      </c>
      <c r="AV1188" s="84">
        <f t="shared" si="554"/>
        <v>0</v>
      </c>
      <c r="AW1188" s="84">
        <f t="shared" si="569"/>
        <v>0</v>
      </c>
      <c r="AX1188" s="84">
        <f t="shared" si="555"/>
        <v>0</v>
      </c>
      <c r="AY1188" s="84">
        <f t="shared" si="556"/>
        <v>0</v>
      </c>
      <c r="AZ1188" s="84">
        <f t="shared" si="570"/>
        <v>0</v>
      </c>
      <c r="BA1188" s="84">
        <f t="shared" si="557"/>
        <v>0</v>
      </c>
      <c r="BB1188" s="84">
        <f t="shared" si="558"/>
        <v>0</v>
      </c>
      <c r="BC1188" s="84">
        <f t="shared" si="571"/>
        <v>0</v>
      </c>
      <c r="BD1188" s="84">
        <f t="shared" si="578"/>
        <v>0</v>
      </c>
      <c r="BE1188" s="84">
        <v>0</v>
      </c>
      <c r="BF1188" s="84">
        <f t="shared" si="572"/>
        <v>0</v>
      </c>
      <c r="BG1188" s="84">
        <v>0</v>
      </c>
      <c r="BH1188" s="84">
        <f t="shared" si="559"/>
        <v>0</v>
      </c>
      <c r="BI1188" s="84">
        <f t="shared" si="573"/>
        <v>0</v>
      </c>
      <c r="BJ1188" s="84">
        <f t="shared" si="560"/>
        <v>0</v>
      </c>
      <c r="BK1188" s="84">
        <f t="shared" si="561"/>
        <v>0</v>
      </c>
      <c r="BL1188" s="84">
        <f t="shared" si="574"/>
        <v>0</v>
      </c>
      <c r="BM1188" s="84">
        <f t="shared" si="562"/>
        <v>0</v>
      </c>
      <c r="BN1188" s="84">
        <f t="shared" si="563"/>
        <v>0</v>
      </c>
      <c r="BO1188" s="84">
        <f t="shared" si="575"/>
        <v>0</v>
      </c>
      <c r="BP1188" s="84">
        <f t="shared" si="579"/>
        <v>0</v>
      </c>
      <c r="BQ1188" s="84">
        <v>0</v>
      </c>
      <c r="BR1188" s="84">
        <f t="shared" si="576"/>
        <v>0</v>
      </c>
      <c r="BS1188" s="84">
        <v>0</v>
      </c>
    </row>
    <row r="1189" spans="1:71" s="85" customFormat="1">
      <c r="A1189" s="69">
        <v>1180</v>
      </c>
      <c r="B1189" s="1"/>
      <c r="C1189" s="1"/>
      <c r="D1189" s="2"/>
      <c r="E1189" s="3"/>
      <c r="F1189" s="4"/>
      <c r="G1189" s="2"/>
      <c r="H1189" s="4"/>
      <c r="I1189" s="4"/>
      <c r="J1189" s="4"/>
      <c r="K1189" s="5"/>
      <c r="L1189" s="32"/>
      <c r="M1189" s="4"/>
      <c r="N1189" s="4"/>
      <c r="O1189" s="5"/>
      <c r="P1189" s="32"/>
      <c r="Q1189" s="4"/>
      <c r="R1189" s="4"/>
      <c r="S1189" s="47"/>
      <c r="T1189" s="32"/>
      <c r="U1189" s="4"/>
      <c r="V1189" s="4"/>
      <c r="W1189" s="47"/>
      <c r="X1189" s="86">
        <f>IF(Dane!$E$3=1,AL1189+AX1189+BJ1189,IF(Dane!$E$3=2,AR1189+BD1189+BP1189,AT1189+BF1189+BR1189))</f>
        <v>0</v>
      </c>
      <c r="Y1189" s="87">
        <f>IF(Dane!$E$3=1,AM1189+AY1189+BK1189,IF(Dane!$E$3=2,AS1189+BE1189+BQ1189,AU1189+BG1189+BS1189))</f>
        <v>0</v>
      </c>
      <c r="Z1189" s="87">
        <f>IF(((H1189*Dane!$C$9)-X1189)&lt;0,0,(H1189*Dane!$C$9)-X1189)</f>
        <v>0</v>
      </c>
      <c r="AA1189" s="88">
        <f>IFERROR(IF(((I1189*Dane!$C$9)-Y1189)&lt;0,0,(I1189*Dane!$C$9)-Y1189),0)</f>
        <v>0</v>
      </c>
      <c r="AB1189" s="74"/>
      <c r="AC1189" s="83">
        <f>IF(Dane!$E$3=1,AL1189,IF(Dane!$E$3=2,AR1189,AT1189))</f>
        <v>0</v>
      </c>
      <c r="AD1189" s="83">
        <f>IF(Dane!$E$3=1,AM1189,IF(Dane!$E$3=2,AS1189,AU1189))</f>
        <v>0</v>
      </c>
      <c r="AE1189" s="83">
        <f>IF(Dane!$E$3=1,AX1189,IF(Dane!$E$3=2,BD1189,BF1189))</f>
        <v>0</v>
      </c>
      <c r="AF1189" s="83">
        <f>IF(Dane!$E$3=1,AY1189,IF(Dane!$E$3=2,BE1189,BG1189))</f>
        <v>0</v>
      </c>
      <c r="AG1189" s="83">
        <f>IF(Dane!$E$3=1,BJ1189,IF(Dane!$E$3=2,BP1189,BR1189))</f>
        <v>0</v>
      </c>
      <c r="AH1189" s="83">
        <f>IF(Dane!$E$3=1,BK1189,IF(Dane!$E$3=2,BQ1189,BS1189))</f>
        <v>0</v>
      </c>
      <c r="AI1189" s="84">
        <f t="shared" si="564"/>
        <v>0</v>
      </c>
      <c r="AJ1189" s="84">
        <f t="shared" si="565"/>
        <v>0</v>
      </c>
      <c r="AK1189" s="84"/>
      <c r="AL1189" s="84">
        <f t="shared" si="551"/>
        <v>0</v>
      </c>
      <c r="AM1189" s="84">
        <f t="shared" si="566"/>
        <v>0</v>
      </c>
      <c r="AN1189" s="84">
        <f t="shared" si="567"/>
        <v>0</v>
      </c>
      <c r="AO1189" s="84">
        <f t="shared" si="552"/>
        <v>0</v>
      </c>
      <c r="AP1189" s="84">
        <f t="shared" si="553"/>
        <v>0</v>
      </c>
      <c r="AQ1189" s="84">
        <f t="shared" si="568"/>
        <v>0</v>
      </c>
      <c r="AR1189" s="84">
        <f t="shared" si="577"/>
        <v>0</v>
      </c>
      <c r="AS1189" s="84">
        <v>0</v>
      </c>
      <c r="AT1189" s="84">
        <f t="shared" si="580"/>
        <v>0</v>
      </c>
      <c r="AU1189" s="84">
        <v>0</v>
      </c>
      <c r="AV1189" s="84">
        <f t="shared" si="554"/>
        <v>0</v>
      </c>
      <c r="AW1189" s="84">
        <f t="shared" si="569"/>
        <v>0</v>
      </c>
      <c r="AX1189" s="84">
        <f t="shared" si="555"/>
        <v>0</v>
      </c>
      <c r="AY1189" s="84">
        <f t="shared" si="556"/>
        <v>0</v>
      </c>
      <c r="AZ1189" s="84">
        <f t="shared" si="570"/>
        <v>0</v>
      </c>
      <c r="BA1189" s="84">
        <f t="shared" si="557"/>
        <v>0</v>
      </c>
      <c r="BB1189" s="84">
        <f t="shared" si="558"/>
        <v>0</v>
      </c>
      <c r="BC1189" s="84">
        <f t="shared" si="571"/>
        <v>0</v>
      </c>
      <c r="BD1189" s="84">
        <f t="shared" si="578"/>
        <v>0</v>
      </c>
      <c r="BE1189" s="84">
        <v>0</v>
      </c>
      <c r="BF1189" s="84">
        <f t="shared" si="572"/>
        <v>0</v>
      </c>
      <c r="BG1189" s="84">
        <v>0</v>
      </c>
      <c r="BH1189" s="84">
        <f t="shared" si="559"/>
        <v>0</v>
      </c>
      <c r="BI1189" s="84">
        <f t="shared" si="573"/>
        <v>0</v>
      </c>
      <c r="BJ1189" s="84">
        <f t="shared" si="560"/>
        <v>0</v>
      </c>
      <c r="BK1189" s="84">
        <f t="shared" si="561"/>
        <v>0</v>
      </c>
      <c r="BL1189" s="84">
        <f t="shared" si="574"/>
        <v>0</v>
      </c>
      <c r="BM1189" s="84">
        <f t="shared" si="562"/>
        <v>0</v>
      </c>
      <c r="BN1189" s="84">
        <f t="shared" si="563"/>
        <v>0</v>
      </c>
      <c r="BO1189" s="84">
        <f t="shared" si="575"/>
        <v>0</v>
      </c>
      <c r="BP1189" s="84">
        <f t="shared" si="579"/>
        <v>0</v>
      </c>
      <c r="BQ1189" s="84">
        <v>0</v>
      </c>
      <c r="BR1189" s="84">
        <f t="shared" si="576"/>
        <v>0</v>
      </c>
      <c r="BS1189" s="84">
        <v>0</v>
      </c>
    </row>
    <row r="1190" spans="1:71" s="85" customFormat="1">
      <c r="A1190" s="69">
        <v>1181</v>
      </c>
      <c r="B1190" s="1"/>
      <c r="C1190" s="1"/>
      <c r="D1190" s="2"/>
      <c r="E1190" s="3"/>
      <c r="F1190" s="4"/>
      <c r="G1190" s="2"/>
      <c r="H1190" s="4"/>
      <c r="I1190" s="4"/>
      <c r="J1190" s="4"/>
      <c r="K1190" s="5"/>
      <c r="L1190" s="32"/>
      <c r="M1190" s="4"/>
      <c r="N1190" s="4"/>
      <c r="O1190" s="5"/>
      <c r="P1190" s="32"/>
      <c r="Q1190" s="4"/>
      <c r="R1190" s="4"/>
      <c r="S1190" s="47"/>
      <c r="T1190" s="32"/>
      <c r="U1190" s="4"/>
      <c r="V1190" s="4"/>
      <c r="W1190" s="47"/>
      <c r="X1190" s="86">
        <f>IF(Dane!$E$3=1,AL1190+AX1190+BJ1190,IF(Dane!$E$3=2,AR1190+BD1190+BP1190,AT1190+BF1190+BR1190))</f>
        <v>0</v>
      </c>
      <c r="Y1190" s="87">
        <f>IF(Dane!$E$3=1,AM1190+AY1190+BK1190,IF(Dane!$E$3=2,AS1190+BE1190+BQ1190,AU1190+BG1190+BS1190))</f>
        <v>0</v>
      </c>
      <c r="Z1190" s="87">
        <f>IF(((H1190*Dane!$C$9)-X1190)&lt;0,0,(H1190*Dane!$C$9)-X1190)</f>
        <v>0</v>
      </c>
      <c r="AA1190" s="88">
        <f>IFERROR(IF(((I1190*Dane!$C$9)-Y1190)&lt;0,0,(I1190*Dane!$C$9)-Y1190),0)</f>
        <v>0</v>
      </c>
      <c r="AB1190" s="74"/>
      <c r="AC1190" s="83">
        <f>IF(Dane!$E$3=1,AL1190,IF(Dane!$E$3=2,AR1190,AT1190))</f>
        <v>0</v>
      </c>
      <c r="AD1190" s="83">
        <f>IF(Dane!$E$3=1,AM1190,IF(Dane!$E$3=2,AS1190,AU1190))</f>
        <v>0</v>
      </c>
      <c r="AE1190" s="83">
        <f>IF(Dane!$E$3=1,AX1190,IF(Dane!$E$3=2,BD1190,BF1190))</f>
        <v>0</v>
      </c>
      <c r="AF1190" s="83">
        <f>IF(Dane!$E$3=1,AY1190,IF(Dane!$E$3=2,BE1190,BG1190))</f>
        <v>0</v>
      </c>
      <c r="AG1190" s="83">
        <f>IF(Dane!$E$3=1,BJ1190,IF(Dane!$E$3=2,BP1190,BR1190))</f>
        <v>0</v>
      </c>
      <c r="AH1190" s="83">
        <f>IF(Dane!$E$3=1,BK1190,IF(Dane!$E$3=2,BQ1190,BS1190))</f>
        <v>0</v>
      </c>
      <c r="AI1190" s="84">
        <f t="shared" si="564"/>
        <v>0</v>
      </c>
      <c r="AJ1190" s="84">
        <f t="shared" si="565"/>
        <v>0</v>
      </c>
      <c r="AK1190" s="84"/>
      <c r="AL1190" s="84">
        <f t="shared" si="551"/>
        <v>0</v>
      </c>
      <c r="AM1190" s="84">
        <f t="shared" si="566"/>
        <v>0</v>
      </c>
      <c r="AN1190" s="84">
        <f t="shared" si="567"/>
        <v>0</v>
      </c>
      <c r="AO1190" s="84">
        <f t="shared" si="552"/>
        <v>0</v>
      </c>
      <c r="AP1190" s="84">
        <f t="shared" si="553"/>
        <v>0</v>
      </c>
      <c r="AQ1190" s="84">
        <f t="shared" si="568"/>
        <v>0</v>
      </c>
      <c r="AR1190" s="84">
        <f t="shared" si="577"/>
        <v>0</v>
      </c>
      <c r="AS1190" s="84">
        <v>0</v>
      </c>
      <c r="AT1190" s="84">
        <f t="shared" si="580"/>
        <v>0</v>
      </c>
      <c r="AU1190" s="84">
        <v>0</v>
      </c>
      <c r="AV1190" s="84">
        <f t="shared" si="554"/>
        <v>0</v>
      </c>
      <c r="AW1190" s="84">
        <f t="shared" si="569"/>
        <v>0</v>
      </c>
      <c r="AX1190" s="84">
        <f t="shared" si="555"/>
        <v>0</v>
      </c>
      <c r="AY1190" s="84">
        <f t="shared" si="556"/>
        <v>0</v>
      </c>
      <c r="AZ1190" s="84">
        <f t="shared" si="570"/>
        <v>0</v>
      </c>
      <c r="BA1190" s="84">
        <f t="shared" si="557"/>
        <v>0</v>
      </c>
      <c r="BB1190" s="84">
        <f t="shared" si="558"/>
        <v>0</v>
      </c>
      <c r="BC1190" s="84">
        <f t="shared" si="571"/>
        <v>0</v>
      </c>
      <c r="BD1190" s="84">
        <f t="shared" si="578"/>
        <v>0</v>
      </c>
      <c r="BE1190" s="84">
        <v>0</v>
      </c>
      <c r="BF1190" s="84">
        <f t="shared" si="572"/>
        <v>0</v>
      </c>
      <c r="BG1190" s="84">
        <v>0</v>
      </c>
      <c r="BH1190" s="84">
        <f t="shared" si="559"/>
        <v>0</v>
      </c>
      <c r="BI1190" s="84">
        <f t="shared" si="573"/>
        <v>0</v>
      </c>
      <c r="BJ1190" s="84">
        <f t="shared" si="560"/>
        <v>0</v>
      </c>
      <c r="BK1190" s="84">
        <f t="shared" si="561"/>
        <v>0</v>
      </c>
      <c r="BL1190" s="84">
        <f t="shared" si="574"/>
        <v>0</v>
      </c>
      <c r="BM1190" s="84">
        <f t="shared" si="562"/>
        <v>0</v>
      </c>
      <c r="BN1190" s="84">
        <f t="shared" si="563"/>
        <v>0</v>
      </c>
      <c r="BO1190" s="84">
        <f t="shared" si="575"/>
        <v>0</v>
      </c>
      <c r="BP1190" s="84">
        <f t="shared" si="579"/>
        <v>0</v>
      </c>
      <c r="BQ1190" s="84">
        <v>0</v>
      </c>
      <c r="BR1190" s="84">
        <f t="shared" si="576"/>
        <v>0</v>
      </c>
      <c r="BS1190" s="84">
        <v>0</v>
      </c>
    </row>
    <row r="1191" spans="1:71" s="85" customFormat="1">
      <c r="A1191" s="69">
        <v>1182</v>
      </c>
      <c r="B1191" s="1"/>
      <c r="C1191" s="1"/>
      <c r="D1191" s="2"/>
      <c r="E1191" s="3"/>
      <c r="F1191" s="4"/>
      <c r="G1191" s="2"/>
      <c r="H1191" s="4"/>
      <c r="I1191" s="4"/>
      <c r="J1191" s="4"/>
      <c r="K1191" s="5"/>
      <c r="L1191" s="32"/>
      <c r="M1191" s="4"/>
      <c r="N1191" s="4"/>
      <c r="O1191" s="5"/>
      <c r="P1191" s="32"/>
      <c r="Q1191" s="4"/>
      <c r="R1191" s="4"/>
      <c r="S1191" s="47"/>
      <c r="T1191" s="32"/>
      <c r="U1191" s="4"/>
      <c r="V1191" s="4"/>
      <c r="W1191" s="47"/>
      <c r="X1191" s="86">
        <f>IF(Dane!$E$3=1,AL1191+AX1191+BJ1191,IF(Dane!$E$3=2,AR1191+BD1191+BP1191,AT1191+BF1191+BR1191))</f>
        <v>0</v>
      </c>
      <c r="Y1191" s="87">
        <f>IF(Dane!$E$3=1,AM1191+AY1191+BK1191,IF(Dane!$E$3=2,AS1191+BE1191+BQ1191,AU1191+BG1191+BS1191))</f>
        <v>0</v>
      </c>
      <c r="Z1191" s="87">
        <f>IF(((H1191*Dane!$C$9)-X1191)&lt;0,0,(H1191*Dane!$C$9)-X1191)</f>
        <v>0</v>
      </c>
      <c r="AA1191" s="88">
        <f>IFERROR(IF(((I1191*Dane!$C$9)-Y1191)&lt;0,0,(I1191*Dane!$C$9)-Y1191),0)</f>
        <v>0</v>
      </c>
      <c r="AB1191" s="74"/>
      <c r="AC1191" s="83">
        <f>IF(Dane!$E$3=1,AL1191,IF(Dane!$E$3=2,AR1191,AT1191))</f>
        <v>0</v>
      </c>
      <c r="AD1191" s="83">
        <f>IF(Dane!$E$3=1,AM1191,IF(Dane!$E$3=2,AS1191,AU1191))</f>
        <v>0</v>
      </c>
      <c r="AE1191" s="83">
        <f>IF(Dane!$E$3=1,AX1191,IF(Dane!$E$3=2,BD1191,BF1191))</f>
        <v>0</v>
      </c>
      <c r="AF1191" s="83">
        <f>IF(Dane!$E$3=1,AY1191,IF(Dane!$E$3=2,BE1191,BG1191))</f>
        <v>0</v>
      </c>
      <c r="AG1191" s="83">
        <f>IF(Dane!$E$3=1,BJ1191,IF(Dane!$E$3=2,BP1191,BR1191))</f>
        <v>0</v>
      </c>
      <c r="AH1191" s="83">
        <f>IF(Dane!$E$3=1,BK1191,IF(Dane!$E$3=2,BQ1191,BS1191))</f>
        <v>0</v>
      </c>
      <c r="AI1191" s="84">
        <f t="shared" si="564"/>
        <v>0</v>
      </c>
      <c r="AJ1191" s="84">
        <f t="shared" si="565"/>
        <v>0</v>
      </c>
      <c r="AK1191" s="84"/>
      <c r="AL1191" s="84">
        <f t="shared" si="551"/>
        <v>0</v>
      </c>
      <c r="AM1191" s="84">
        <f t="shared" si="566"/>
        <v>0</v>
      </c>
      <c r="AN1191" s="84">
        <f t="shared" si="567"/>
        <v>0</v>
      </c>
      <c r="AO1191" s="84">
        <f t="shared" si="552"/>
        <v>0</v>
      </c>
      <c r="AP1191" s="84">
        <f t="shared" si="553"/>
        <v>0</v>
      </c>
      <c r="AQ1191" s="84">
        <f t="shared" si="568"/>
        <v>0</v>
      </c>
      <c r="AR1191" s="84">
        <f t="shared" si="577"/>
        <v>0</v>
      </c>
      <c r="AS1191" s="84">
        <v>0</v>
      </c>
      <c r="AT1191" s="84">
        <f t="shared" si="580"/>
        <v>0</v>
      </c>
      <c r="AU1191" s="84">
        <v>0</v>
      </c>
      <c r="AV1191" s="84">
        <f t="shared" si="554"/>
        <v>0</v>
      </c>
      <c r="AW1191" s="84">
        <f t="shared" si="569"/>
        <v>0</v>
      </c>
      <c r="AX1191" s="84">
        <f t="shared" si="555"/>
        <v>0</v>
      </c>
      <c r="AY1191" s="84">
        <f t="shared" si="556"/>
        <v>0</v>
      </c>
      <c r="AZ1191" s="84">
        <f t="shared" si="570"/>
        <v>0</v>
      </c>
      <c r="BA1191" s="84">
        <f t="shared" si="557"/>
        <v>0</v>
      </c>
      <c r="BB1191" s="84">
        <f t="shared" si="558"/>
        <v>0</v>
      </c>
      <c r="BC1191" s="84">
        <f t="shared" si="571"/>
        <v>0</v>
      </c>
      <c r="BD1191" s="84">
        <f t="shared" si="578"/>
        <v>0</v>
      </c>
      <c r="BE1191" s="84">
        <v>0</v>
      </c>
      <c r="BF1191" s="84">
        <f t="shared" si="572"/>
        <v>0</v>
      </c>
      <c r="BG1191" s="84">
        <v>0</v>
      </c>
      <c r="BH1191" s="84">
        <f t="shared" si="559"/>
        <v>0</v>
      </c>
      <c r="BI1191" s="84">
        <f t="shared" si="573"/>
        <v>0</v>
      </c>
      <c r="BJ1191" s="84">
        <f t="shared" si="560"/>
        <v>0</v>
      </c>
      <c r="BK1191" s="84">
        <f t="shared" si="561"/>
        <v>0</v>
      </c>
      <c r="BL1191" s="84">
        <f t="shared" si="574"/>
        <v>0</v>
      </c>
      <c r="BM1191" s="84">
        <f t="shared" si="562"/>
        <v>0</v>
      </c>
      <c r="BN1191" s="84">
        <f t="shared" si="563"/>
        <v>0</v>
      </c>
      <c r="BO1191" s="84">
        <f t="shared" si="575"/>
        <v>0</v>
      </c>
      <c r="BP1191" s="84">
        <f t="shared" si="579"/>
        <v>0</v>
      </c>
      <c r="BQ1191" s="84">
        <v>0</v>
      </c>
      <c r="BR1191" s="84">
        <f t="shared" si="576"/>
        <v>0</v>
      </c>
      <c r="BS1191" s="84">
        <v>0</v>
      </c>
    </row>
    <row r="1192" spans="1:71" s="85" customFormat="1">
      <c r="A1192" s="69">
        <v>1183</v>
      </c>
      <c r="B1192" s="1"/>
      <c r="C1192" s="1"/>
      <c r="D1192" s="2"/>
      <c r="E1192" s="3"/>
      <c r="F1192" s="4"/>
      <c r="G1192" s="2"/>
      <c r="H1192" s="4"/>
      <c r="I1192" s="4"/>
      <c r="J1192" s="4"/>
      <c r="K1192" s="5"/>
      <c r="L1192" s="32"/>
      <c r="M1192" s="4"/>
      <c r="N1192" s="4"/>
      <c r="O1192" s="5"/>
      <c r="P1192" s="32"/>
      <c r="Q1192" s="4"/>
      <c r="R1192" s="4"/>
      <c r="S1192" s="47"/>
      <c r="T1192" s="32"/>
      <c r="U1192" s="4"/>
      <c r="V1192" s="4"/>
      <c r="W1192" s="47"/>
      <c r="X1192" s="86">
        <f>IF(Dane!$E$3=1,AL1192+AX1192+BJ1192,IF(Dane!$E$3=2,AR1192+BD1192+BP1192,AT1192+BF1192+BR1192))</f>
        <v>0</v>
      </c>
      <c r="Y1192" s="87">
        <f>IF(Dane!$E$3=1,AM1192+AY1192+BK1192,IF(Dane!$E$3=2,AS1192+BE1192+BQ1192,AU1192+BG1192+BS1192))</f>
        <v>0</v>
      </c>
      <c r="Z1192" s="87">
        <f>IF(((H1192*Dane!$C$9)-X1192)&lt;0,0,(H1192*Dane!$C$9)-X1192)</f>
        <v>0</v>
      </c>
      <c r="AA1192" s="88">
        <f>IFERROR(IF(((I1192*Dane!$C$9)-Y1192)&lt;0,0,(I1192*Dane!$C$9)-Y1192),0)</f>
        <v>0</v>
      </c>
      <c r="AB1192" s="74"/>
      <c r="AC1192" s="83">
        <f>IF(Dane!$E$3=1,AL1192,IF(Dane!$E$3=2,AR1192,AT1192))</f>
        <v>0</v>
      </c>
      <c r="AD1192" s="83">
        <f>IF(Dane!$E$3=1,AM1192,IF(Dane!$E$3=2,AS1192,AU1192))</f>
        <v>0</v>
      </c>
      <c r="AE1192" s="83">
        <f>IF(Dane!$E$3=1,AX1192,IF(Dane!$E$3=2,BD1192,BF1192))</f>
        <v>0</v>
      </c>
      <c r="AF1192" s="83">
        <f>IF(Dane!$E$3=1,AY1192,IF(Dane!$E$3=2,BE1192,BG1192))</f>
        <v>0</v>
      </c>
      <c r="AG1192" s="83">
        <f>IF(Dane!$E$3=1,BJ1192,IF(Dane!$E$3=2,BP1192,BR1192))</f>
        <v>0</v>
      </c>
      <c r="AH1192" s="83">
        <f>IF(Dane!$E$3=1,BK1192,IF(Dane!$E$3=2,BQ1192,BS1192))</f>
        <v>0</v>
      </c>
      <c r="AI1192" s="84">
        <f t="shared" si="564"/>
        <v>0</v>
      </c>
      <c r="AJ1192" s="84">
        <f t="shared" si="565"/>
        <v>0</v>
      </c>
      <c r="AK1192" s="84"/>
      <c r="AL1192" s="84">
        <f t="shared" si="551"/>
        <v>0</v>
      </c>
      <c r="AM1192" s="84">
        <f t="shared" si="566"/>
        <v>0</v>
      </c>
      <c r="AN1192" s="84">
        <f t="shared" si="567"/>
        <v>0</v>
      </c>
      <c r="AO1192" s="84">
        <f t="shared" si="552"/>
        <v>0</v>
      </c>
      <c r="AP1192" s="84">
        <f t="shared" si="553"/>
        <v>0</v>
      </c>
      <c r="AQ1192" s="84">
        <f t="shared" si="568"/>
        <v>0</v>
      </c>
      <c r="AR1192" s="84">
        <f t="shared" si="577"/>
        <v>0</v>
      </c>
      <c r="AS1192" s="84">
        <v>0</v>
      </c>
      <c r="AT1192" s="84">
        <f t="shared" si="580"/>
        <v>0</v>
      </c>
      <c r="AU1192" s="84">
        <v>0</v>
      </c>
      <c r="AV1192" s="84">
        <f t="shared" si="554"/>
        <v>0</v>
      </c>
      <c r="AW1192" s="84">
        <f t="shared" si="569"/>
        <v>0</v>
      </c>
      <c r="AX1192" s="84">
        <f t="shared" si="555"/>
        <v>0</v>
      </c>
      <c r="AY1192" s="84">
        <f t="shared" si="556"/>
        <v>0</v>
      </c>
      <c r="AZ1192" s="84">
        <f t="shared" si="570"/>
        <v>0</v>
      </c>
      <c r="BA1192" s="84">
        <f t="shared" si="557"/>
        <v>0</v>
      </c>
      <c r="BB1192" s="84">
        <f t="shared" si="558"/>
        <v>0</v>
      </c>
      <c r="BC1192" s="84">
        <f t="shared" si="571"/>
        <v>0</v>
      </c>
      <c r="BD1192" s="84">
        <f t="shared" si="578"/>
        <v>0</v>
      </c>
      <c r="BE1192" s="84">
        <v>0</v>
      </c>
      <c r="BF1192" s="84">
        <f t="shared" si="572"/>
        <v>0</v>
      </c>
      <c r="BG1192" s="84">
        <v>0</v>
      </c>
      <c r="BH1192" s="84">
        <f t="shared" si="559"/>
        <v>0</v>
      </c>
      <c r="BI1192" s="84">
        <f t="shared" si="573"/>
        <v>0</v>
      </c>
      <c r="BJ1192" s="84">
        <f t="shared" si="560"/>
        <v>0</v>
      </c>
      <c r="BK1192" s="84">
        <f t="shared" si="561"/>
        <v>0</v>
      </c>
      <c r="BL1192" s="84">
        <f t="shared" si="574"/>
        <v>0</v>
      </c>
      <c r="BM1192" s="84">
        <f t="shared" si="562"/>
        <v>0</v>
      </c>
      <c r="BN1192" s="84">
        <f t="shared" si="563"/>
        <v>0</v>
      </c>
      <c r="BO1192" s="84">
        <f t="shared" si="575"/>
        <v>0</v>
      </c>
      <c r="BP1192" s="84">
        <f t="shared" si="579"/>
        <v>0</v>
      </c>
      <c r="BQ1192" s="84">
        <v>0</v>
      </c>
      <c r="BR1192" s="84">
        <f t="shared" si="576"/>
        <v>0</v>
      </c>
      <c r="BS1192" s="84">
        <v>0</v>
      </c>
    </row>
    <row r="1193" spans="1:71" s="85" customFormat="1">
      <c r="A1193" s="69">
        <v>1184</v>
      </c>
      <c r="B1193" s="1"/>
      <c r="C1193" s="1"/>
      <c r="D1193" s="2"/>
      <c r="E1193" s="3"/>
      <c r="F1193" s="4"/>
      <c r="G1193" s="2"/>
      <c r="H1193" s="4"/>
      <c r="I1193" s="4"/>
      <c r="J1193" s="4"/>
      <c r="K1193" s="5"/>
      <c r="L1193" s="32"/>
      <c r="M1193" s="4"/>
      <c r="N1193" s="4"/>
      <c r="O1193" s="5"/>
      <c r="P1193" s="32"/>
      <c r="Q1193" s="4"/>
      <c r="R1193" s="4"/>
      <c r="S1193" s="47"/>
      <c r="T1193" s="32"/>
      <c r="U1193" s="4"/>
      <c r="V1193" s="4"/>
      <c r="W1193" s="47"/>
      <c r="X1193" s="86">
        <f>IF(Dane!$E$3=1,AL1193+AX1193+BJ1193,IF(Dane!$E$3=2,AR1193+BD1193+BP1193,AT1193+BF1193+BR1193))</f>
        <v>0</v>
      </c>
      <c r="Y1193" s="87">
        <f>IF(Dane!$E$3=1,AM1193+AY1193+BK1193,IF(Dane!$E$3=2,AS1193+BE1193+BQ1193,AU1193+BG1193+BS1193))</f>
        <v>0</v>
      </c>
      <c r="Z1193" s="87">
        <f>IF(((H1193*Dane!$C$9)-X1193)&lt;0,0,(H1193*Dane!$C$9)-X1193)</f>
        <v>0</v>
      </c>
      <c r="AA1193" s="88">
        <f>IFERROR(IF(((I1193*Dane!$C$9)-Y1193)&lt;0,0,(I1193*Dane!$C$9)-Y1193),0)</f>
        <v>0</v>
      </c>
      <c r="AB1193" s="74"/>
      <c r="AC1193" s="83">
        <f>IF(Dane!$E$3=1,AL1193,IF(Dane!$E$3=2,AR1193,AT1193))</f>
        <v>0</v>
      </c>
      <c r="AD1193" s="83">
        <f>IF(Dane!$E$3=1,AM1193,IF(Dane!$E$3=2,AS1193,AU1193))</f>
        <v>0</v>
      </c>
      <c r="AE1193" s="83">
        <f>IF(Dane!$E$3=1,AX1193,IF(Dane!$E$3=2,BD1193,BF1193))</f>
        <v>0</v>
      </c>
      <c r="AF1193" s="83">
        <f>IF(Dane!$E$3=1,AY1193,IF(Dane!$E$3=2,BE1193,BG1193))</f>
        <v>0</v>
      </c>
      <c r="AG1193" s="83">
        <f>IF(Dane!$E$3=1,BJ1193,IF(Dane!$E$3=2,BP1193,BR1193))</f>
        <v>0</v>
      </c>
      <c r="AH1193" s="83">
        <f>IF(Dane!$E$3=1,BK1193,IF(Dane!$E$3=2,BQ1193,BS1193))</f>
        <v>0</v>
      </c>
      <c r="AI1193" s="84">
        <f t="shared" si="564"/>
        <v>0</v>
      </c>
      <c r="AJ1193" s="84">
        <f t="shared" si="565"/>
        <v>0</v>
      </c>
      <c r="AK1193" s="84"/>
      <c r="AL1193" s="84">
        <f t="shared" si="551"/>
        <v>0</v>
      </c>
      <c r="AM1193" s="84">
        <f t="shared" si="566"/>
        <v>0</v>
      </c>
      <c r="AN1193" s="84">
        <f t="shared" si="567"/>
        <v>0</v>
      </c>
      <c r="AO1193" s="84">
        <f t="shared" si="552"/>
        <v>0</v>
      </c>
      <c r="AP1193" s="84">
        <f t="shared" si="553"/>
        <v>0</v>
      </c>
      <c r="AQ1193" s="84">
        <f t="shared" si="568"/>
        <v>0</v>
      </c>
      <c r="AR1193" s="84">
        <f t="shared" si="577"/>
        <v>0</v>
      </c>
      <c r="AS1193" s="84">
        <v>0</v>
      </c>
      <c r="AT1193" s="84">
        <f t="shared" si="580"/>
        <v>0</v>
      </c>
      <c r="AU1193" s="84">
        <v>0</v>
      </c>
      <c r="AV1193" s="84">
        <f t="shared" si="554"/>
        <v>0</v>
      </c>
      <c r="AW1193" s="84">
        <f t="shared" si="569"/>
        <v>0</v>
      </c>
      <c r="AX1193" s="84">
        <f t="shared" si="555"/>
        <v>0</v>
      </c>
      <c r="AY1193" s="84">
        <f t="shared" si="556"/>
        <v>0</v>
      </c>
      <c r="AZ1193" s="84">
        <f t="shared" si="570"/>
        <v>0</v>
      </c>
      <c r="BA1193" s="84">
        <f t="shared" si="557"/>
        <v>0</v>
      </c>
      <c r="BB1193" s="84">
        <f t="shared" si="558"/>
        <v>0</v>
      </c>
      <c r="BC1193" s="84">
        <f t="shared" si="571"/>
        <v>0</v>
      </c>
      <c r="BD1193" s="84">
        <f t="shared" si="578"/>
        <v>0</v>
      </c>
      <c r="BE1193" s="84">
        <v>0</v>
      </c>
      <c r="BF1193" s="84">
        <f t="shared" si="572"/>
        <v>0</v>
      </c>
      <c r="BG1193" s="84">
        <v>0</v>
      </c>
      <c r="BH1193" s="84">
        <f t="shared" si="559"/>
        <v>0</v>
      </c>
      <c r="BI1193" s="84">
        <f t="shared" si="573"/>
        <v>0</v>
      </c>
      <c r="BJ1193" s="84">
        <f t="shared" si="560"/>
        <v>0</v>
      </c>
      <c r="BK1193" s="84">
        <f t="shared" si="561"/>
        <v>0</v>
      </c>
      <c r="BL1193" s="84">
        <f t="shared" si="574"/>
        <v>0</v>
      </c>
      <c r="BM1193" s="84">
        <f t="shared" si="562"/>
        <v>0</v>
      </c>
      <c r="BN1193" s="84">
        <f t="shared" si="563"/>
        <v>0</v>
      </c>
      <c r="BO1193" s="84">
        <f t="shared" si="575"/>
        <v>0</v>
      </c>
      <c r="BP1193" s="84">
        <f t="shared" si="579"/>
        <v>0</v>
      </c>
      <c r="BQ1193" s="84">
        <v>0</v>
      </c>
      <c r="BR1193" s="84">
        <f t="shared" si="576"/>
        <v>0</v>
      </c>
      <c r="BS1193" s="84">
        <v>0</v>
      </c>
    </row>
    <row r="1194" spans="1:71" s="85" customFormat="1">
      <c r="A1194" s="69">
        <v>1185</v>
      </c>
      <c r="B1194" s="1"/>
      <c r="C1194" s="1"/>
      <c r="D1194" s="2"/>
      <c r="E1194" s="3"/>
      <c r="F1194" s="4"/>
      <c r="G1194" s="2"/>
      <c r="H1194" s="4"/>
      <c r="I1194" s="4"/>
      <c r="J1194" s="4"/>
      <c r="K1194" s="5"/>
      <c r="L1194" s="32"/>
      <c r="M1194" s="4"/>
      <c r="N1194" s="4"/>
      <c r="O1194" s="5"/>
      <c r="P1194" s="32"/>
      <c r="Q1194" s="4"/>
      <c r="R1194" s="4"/>
      <c r="S1194" s="47"/>
      <c r="T1194" s="32"/>
      <c r="U1194" s="4"/>
      <c r="V1194" s="4"/>
      <c r="W1194" s="47"/>
      <c r="X1194" s="86">
        <f>IF(Dane!$E$3=1,AL1194+AX1194+BJ1194,IF(Dane!$E$3=2,AR1194+BD1194+BP1194,AT1194+BF1194+BR1194))</f>
        <v>0</v>
      </c>
      <c r="Y1194" s="87">
        <f>IF(Dane!$E$3=1,AM1194+AY1194+BK1194,IF(Dane!$E$3=2,AS1194+BE1194+BQ1194,AU1194+BG1194+BS1194))</f>
        <v>0</v>
      </c>
      <c r="Z1194" s="87">
        <f>IF(((H1194*Dane!$C$9)-X1194)&lt;0,0,(H1194*Dane!$C$9)-X1194)</f>
        <v>0</v>
      </c>
      <c r="AA1194" s="88">
        <f>IFERROR(IF(((I1194*Dane!$C$9)-Y1194)&lt;0,0,(I1194*Dane!$C$9)-Y1194),0)</f>
        <v>0</v>
      </c>
      <c r="AB1194" s="74"/>
      <c r="AC1194" s="83">
        <f>IF(Dane!$E$3=1,AL1194,IF(Dane!$E$3=2,AR1194,AT1194))</f>
        <v>0</v>
      </c>
      <c r="AD1194" s="83">
        <f>IF(Dane!$E$3=1,AM1194,IF(Dane!$E$3=2,AS1194,AU1194))</f>
        <v>0</v>
      </c>
      <c r="AE1194" s="83">
        <f>IF(Dane!$E$3=1,AX1194,IF(Dane!$E$3=2,BD1194,BF1194))</f>
        <v>0</v>
      </c>
      <c r="AF1194" s="83">
        <f>IF(Dane!$E$3=1,AY1194,IF(Dane!$E$3=2,BE1194,BG1194))</f>
        <v>0</v>
      </c>
      <c r="AG1194" s="83">
        <f>IF(Dane!$E$3=1,BJ1194,IF(Dane!$E$3=2,BP1194,BR1194))</f>
        <v>0</v>
      </c>
      <c r="AH1194" s="83">
        <f>IF(Dane!$E$3=1,BK1194,IF(Dane!$E$3=2,BQ1194,BS1194))</f>
        <v>0</v>
      </c>
      <c r="AI1194" s="84">
        <f t="shared" si="564"/>
        <v>0</v>
      </c>
      <c r="AJ1194" s="84">
        <f t="shared" si="565"/>
        <v>0</v>
      </c>
      <c r="AK1194" s="84"/>
      <c r="AL1194" s="84">
        <f t="shared" si="551"/>
        <v>0</v>
      </c>
      <c r="AM1194" s="84">
        <f t="shared" si="566"/>
        <v>0</v>
      </c>
      <c r="AN1194" s="84">
        <f t="shared" si="567"/>
        <v>0</v>
      </c>
      <c r="AO1194" s="84">
        <f t="shared" si="552"/>
        <v>0</v>
      </c>
      <c r="AP1194" s="84">
        <f t="shared" si="553"/>
        <v>0</v>
      </c>
      <c r="AQ1194" s="84">
        <f t="shared" si="568"/>
        <v>0</v>
      </c>
      <c r="AR1194" s="84">
        <f t="shared" si="577"/>
        <v>0</v>
      </c>
      <c r="AS1194" s="84">
        <v>0</v>
      </c>
      <c r="AT1194" s="84">
        <f t="shared" si="580"/>
        <v>0</v>
      </c>
      <c r="AU1194" s="84">
        <v>0</v>
      </c>
      <c r="AV1194" s="84">
        <f t="shared" si="554"/>
        <v>0</v>
      </c>
      <c r="AW1194" s="84">
        <f t="shared" si="569"/>
        <v>0</v>
      </c>
      <c r="AX1194" s="84">
        <f t="shared" si="555"/>
        <v>0</v>
      </c>
      <c r="AY1194" s="84">
        <f t="shared" si="556"/>
        <v>0</v>
      </c>
      <c r="AZ1194" s="84">
        <f t="shared" si="570"/>
        <v>0</v>
      </c>
      <c r="BA1194" s="84">
        <f t="shared" si="557"/>
        <v>0</v>
      </c>
      <c r="BB1194" s="84">
        <f t="shared" si="558"/>
        <v>0</v>
      </c>
      <c r="BC1194" s="84">
        <f t="shared" si="571"/>
        <v>0</v>
      </c>
      <c r="BD1194" s="84">
        <f t="shared" si="578"/>
        <v>0</v>
      </c>
      <c r="BE1194" s="84">
        <v>0</v>
      </c>
      <c r="BF1194" s="84">
        <f t="shared" si="572"/>
        <v>0</v>
      </c>
      <c r="BG1194" s="84">
        <v>0</v>
      </c>
      <c r="BH1194" s="84">
        <f t="shared" si="559"/>
        <v>0</v>
      </c>
      <c r="BI1194" s="84">
        <f t="shared" si="573"/>
        <v>0</v>
      </c>
      <c r="BJ1194" s="84">
        <f t="shared" si="560"/>
        <v>0</v>
      </c>
      <c r="BK1194" s="84">
        <f t="shared" si="561"/>
        <v>0</v>
      </c>
      <c r="BL1194" s="84">
        <f t="shared" si="574"/>
        <v>0</v>
      </c>
      <c r="BM1194" s="84">
        <f t="shared" si="562"/>
        <v>0</v>
      </c>
      <c r="BN1194" s="84">
        <f t="shared" si="563"/>
        <v>0</v>
      </c>
      <c r="BO1194" s="84">
        <f t="shared" si="575"/>
        <v>0</v>
      </c>
      <c r="BP1194" s="84">
        <f t="shared" si="579"/>
        <v>0</v>
      </c>
      <c r="BQ1194" s="84">
        <v>0</v>
      </c>
      <c r="BR1194" s="84">
        <f t="shared" si="576"/>
        <v>0</v>
      </c>
      <c r="BS1194" s="84">
        <v>0</v>
      </c>
    </row>
    <row r="1195" spans="1:71" s="85" customFormat="1">
      <c r="A1195" s="69">
        <v>1186</v>
      </c>
      <c r="B1195" s="1"/>
      <c r="C1195" s="1"/>
      <c r="D1195" s="2"/>
      <c r="E1195" s="3"/>
      <c r="F1195" s="4"/>
      <c r="G1195" s="2"/>
      <c r="H1195" s="4"/>
      <c r="I1195" s="4"/>
      <c r="J1195" s="4"/>
      <c r="K1195" s="5"/>
      <c r="L1195" s="32"/>
      <c r="M1195" s="4"/>
      <c r="N1195" s="4"/>
      <c r="O1195" s="5"/>
      <c r="P1195" s="32"/>
      <c r="Q1195" s="4"/>
      <c r="R1195" s="4"/>
      <c r="S1195" s="47"/>
      <c r="T1195" s="32"/>
      <c r="U1195" s="4"/>
      <c r="V1195" s="4"/>
      <c r="W1195" s="47"/>
      <c r="X1195" s="86">
        <f>IF(Dane!$E$3=1,AL1195+AX1195+BJ1195,IF(Dane!$E$3=2,AR1195+BD1195+BP1195,AT1195+BF1195+BR1195))</f>
        <v>0</v>
      </c>
      <c r="Y1195" s="87">
        <f>IF(Dane!$E$3=1,AM1195+AY1195+BK1195,IF(Dane!$E$3=2,AS1195+BE1195+BQ1195,AU1195+BG1195+BS1195))</f>
        <v>0</v>
      </c>
      <c r="Z1195" s="87">
        <f>IF(((H1195*Dane!$C$9)-X1195)&lt;0,0,(H1195*Dane!$C$9)-X1195)</f>
        <v>0</v>
      </c>
      <c r="AA1195" s="88">
        <f>IFERROR(IF(((I1195*Dane!$C$9)-Y1195)&lt;0,0,(I1195*Dane!$C$9)-Y1195),0)</f>
        <v>0</v>
      </c>
      <c r="AB1195" s="74"/>
      <c r="AC1195" s="83">
        <f>IF(Dane!$E$3=1,AL1195,IF(Dane!$E$3=2,AR1195,AT1195))</f>
        <v>0</v>
      </c>
      <c r="AD1195" s="83">
        <f>IF(Dane!$E$3=1,AM1195,IF(Dane!$E$3=2,AS1195,AU1195))</f>
        <v>0</v>
      </c>
      <c r="AE1195" s="83">
        <f>IF(Dane!$E$3=1,AX1195,IF(Dane!$E$3=2,BD1195,BF1195))</f>
        <v>0</v>
      </c>
      <c r="AF1195" s="83">
        <f>IF(Dane!$E$3=1,AY1195,IF(Dane!$E$3=2,BE1195,BG1195))</f>
        <v>0</v>
      </c>
      <c r="AG1195" s="83">
        <f>IF(Dane!$E$3=1,BJ1195,IF(Dane!$E$3=2,BP1195,BR1195))</f>
        <v>0</v>
      </c>
      <c r="AH1195" s="83">
        <f>IF(Dane!$E$3=1,BK1195,IF(Dane!$E$3=2,BQ1195,BS1195))</f>
        <v>0</v>
      </c>
      <c r="AI1195" s="84">
        <f t="shared" si="564"/>
        <v>0</v>
      </c>
      <c r="AJ1195" s="84">
        <f t="shared" si="565"/>
        <v>0</v>
      </c>
      <c r="AK1195" s="84"/>
      <c r="AL1195" s="84">
        <f t="shared" si="551"/>
        <v>0</v>
      </c>
      <c r="AM1195" s="84">
        <f t="shared" si="566"/>
        <v>0</v>
      </c>
      <c r="AN1195" s="84">
        <f t="shared" si="567"/>
        <v>0</v>
      </c>
      <c r="AO1195" s="84">
        <f t="shared" si="552"/>
        <v>0</v>
      </c>
      <c r="AP1195" s="84">
        <f t="shared" si="553"/>
        <v>0</v>
      </c>
      <c r="AQ1195" s="84">
        <f t="shared" si="568"/>
        <v>0</v>
      </c>
      <c r="AR1195" s="84">
        <f t="shared" si="577"/>
        <v>0</v>
      </c>
      <c r="AS1195" s="84">
        <v>0</v>
      </c>
      <c r="AT1195" s="84">
        <f t="shared" si="580"/>
        <v>0</v>
      </c>
      <c r="AU1195" s="84">
        <v>0</v>
      </c>
      <c r="AV1195" s="84">
        <f t="shared" si="554"/>
        <v>0</v>
      </c>
      <c r="AW1195" s="84">
        <f t="shared" si="569"/>
        <v>0</v>
      </c>
      <c r="AX1195" s="84">
        <f t="shared" si="555"/>
        <v>0</v>
      </c>
      <c r="AY1195" s="84">
        <f t="shared" si="556"/>
        <v>0</v>
      </c>
      <c r="AZ1195" s="84">
        <f t="shared" si="570"/>
        <v>0</v>
      </c>
      <c r="BA1195" s="84">
        <f t="shared" si="557"/>
        <v>0</v>
      </c>
      <c r="BB1195" s="84">
        <f t="shared" si="558"/>
        <v>0</v>
      </c>
      <c r="BC1195" s="84">
        <f t="shared" si="571"/>
        <v>0</v>
      </c>
      <c r="BD1195" s="84">
        <f t="shared" si="578"/>
        <v>0</v>
      </c>
      <c r="BE1195" s="84">
        <v>0</v>
      </c>
      <c r="BF1195" s="84">
        <f t="shared" si="572"/>
        <v>0</v>
      </c>
      <c r="BG1195" s="84">
        <v>0</v>
      </c>
      <c r="BH1195" s="84">
        <f t="shared" si="559"/>
        <v>0</v>
      </c>
      <c r="BI1195" s="84">
        <f t="shared" si="573"/>
        <v>0</v>
      </c>
      <c r="BJ1195" s="84">
        <f t="shared" si="560"/>
        <v>0</v>
      </c>
      <c r="BK1195" s="84">
        <f t="shared" si="561"/>
        <v>0</v>
      </c>
      <c r="BL1195" s="84">
        <f t="shared" si="574"/>
        <v>0</v>
      </c>
      <c r="BM1195" s="84">
        <f t="shared" si="562"/>
        <v>0</v>
      </c>
      <c r="BN1195" s="84">
        <f t="shared" si="563"/>
        <v>0</v>
      </c>
      <c r="BO1195" s="84">
        <f t="shared" si="575"/>
        <v>0</v>
      </c>
      <c r="BP1195" s="84">
        <f t="shared" si="579"/>
        <v>0</v>
      </c>
      <c r="BQ1195" s="84">
        <v>0</v>
      </c>
      <c r="BR1195" s="84">
        <f t="shared" si="576"/>
        <v>0</v>
      </c>
      <c r="BS1195" s="84">
        <v>0</v>
      </c>
    </row>
    <row r="1196" spans="1:71" s="85" customFormat="1">
      <c r="A1196" s="69">
        <v>1187</v>
      </c>
      <c r="B1196" s="1"/>
      <c r="C1196" s="1"/>
      <c r="D1196" s="2"/>
      <c r="E1196" s="3"/>
      <c r="F1196" s="4"/>
      <c r="G1196" s="2"/>
      <c r="H1196" s="4"/>
      <c r="I1196" s="4"/>
      <c r="J1196" s="4"/>
      <c r="K1196" s="5"/>
      <c r="L1196" s="32"/>
      <c r="M1196" s="4"/>
      <c r="N1196" s="4"/>
      <c r="O1196" s="5"/>
      <c r="P1196" s="32"/>
      <c r="Q1196" s="4"/>
      <c r="R1196" s="4"/>
      <c r="S1196" s="47"/>
      <c r="T1196" s="32"/>
      <c r="U1196" s="4"/>
      <c r="V1196" s="4"/>
      <c r="W1196" s="47"/>
      <c r="X1196" s="86">
        <f>IF(Dane!$E$3=1,AL1196+AX1196+BJ1196,IF(Dane!$E$3=2,AR1196+BD1196+BP1196,AT1196+BF1196+BR1196))</f>
        <v>0</v>
      </c>
      <c r="Y1196" s="87">
        <f>IF(Dane!$E$3=1,AM1196+AY1196+BK1196,IF(Dane!$E$3=2,AS1196+BE1196+BQ1196,AU1196+BG1196+BS1196))</f>
        <v>0</v>
      </c>
      <c r="Z1196" s="87">
        <f>IF(((H1196*Dane!$C$9)-X1196)&lt;0,0,(H1196*Dane!$C$9)-X1196)</f>
        <v>0</v>
      </c>
      <c r="AA1196" s="88">
        <f>IFERROR(IF(((I1196*Dane!$C$9)-Y1196)&lt;0,0,(I1196*Dane!$C$9)-Y1196),0)</f>
        <v>0</v>
      </c>
      <c r="AB1196" s="74"/>
      <c r="AC1196" s="83">
        <f>IF(Dane!$E$3=1,AL1196,IF(Dane!$E$3=2,AR1196,AT1196))</f>
        <v>0</v>
      </c>
      <c r="AD1196" s="83">
        <f>IF(Dane!$E$3=1,AM1196,IF(Dane!$E$3=2,AS1196,AU1196))</f>
        <v>0</v>
      </c>
      <c r="AE1196" s="83">
        <f>IF(Dane!$E$3=1,AX1196,IF(Dane!$E$3=2,BD1196,BF1196))</f>
        <v>0</v>
      </c>
      <c r="AF1196" s="83">
        <f>IF(Dane!$E$3=1,AY1196,IF(Dane!$E$3=2,BE1196,BG1196))</f>
        <v>0</v>
      </c>
      <c r="AG1196" s="83">
        <f>IF(Dane!$E$3=1,BJ1196,IF(Dane!$E$3=2,BP1196,BR1196))</f>
        <v>0</v>
      </c>
      <c r="AH1196" s="83">
        <f>IF(Dane!$E$3=1,BK1196,IF(Dane!$E$3=2,BQ1196,BS1196))</f>
        <v>0</v>
      </c>
      <c r="AI1196" s="84">
        <f t="shared" si="564"/>
        <v>0</v>
      </c>
      <c r="AJ1196" s="84">
        <f t="shared" si="565"/>
        <v>0</v>
      </c>
      <c r="AK1196" s="84"/>
      <c r="AL1196" s="84">
        <f t="shared" si="551"/>
        <v>0</v>
      </c>
      <c r="AM1196" s="84">
        <f t="shared" si="566"/>
        <v>0</v>
      </c>
      <c r="AN1196" s="84">
        <f t="shared" si="567"/>
        <v>0</v>
      </c>
      <c r="AO1196" s="84">
        <f t="shared" si="552"/>
        <v>0</v>
      </c>
      <c r="AP1196" s="84">
        <f t="shared" si="553"/>
        <v>0</v>
      </c>
      <c r="AQ1196" s="84">
        <f t="shared" si="568"/>
        <v>0</v>
      </c>
      <c r="AR1196" s="84">
        <f t="shared" si="577"/>
        <v>0</v>
      </c>
      <c r="AS1196" s="84">
        <v>0</v>
      </c>
      <c r="AT1196" s="84">
        <f t="shared" si="580"/>
        <v>0</v>
      </c>
      <c r="AU1196" s="84">
        <v>0</v>
      </c>
      <c r="AV1196" s="84">
        <f t="shared" si="554"/>
        <v>0</v>
      </c>
      <c r="AW1196" s="84">
        <f t="shared" si="569"/>
        <v>0</v>
      </c>
      <c r="AX1196" s="84">
        <f t="shared" si="555"/>
        <v>0</v>
      </c>
      <c r="AY1196" s="84">
        <f t="shared" si="556"/>
        <v>0</v>
      </c>
      <c r="AZ1196" s="84">
        <f t="shared" si="570"/>
        <v>0</v>
      </c>
      <c r="BA1196" s="84">
        <f t="shared" si="557"/>
        <v>0</v>
      </c>
      <c r="BB1196" s="84">
        <f t="shared" si="558"/>
        <v>0</v>
      </c>
      <c r="BC1196" s="84">
        <f t="shared" si="571"/>
        <v>0</v>
      </c>
      <c r="BD1196" s="84">
        <f t="shared" si="578"/>
        <v>0</v>
      </c>
      <c r="BE1196" s="84">
        <v>0</v>
      </c>
      <c r="BF1196" s="84">
        <f t="shared" si="572"/>
        <v>0</v>
      </c>
      <c r="BG1196" s="84">
        <v>0</v>
      </c>
      <c r="BH1196" s="84">
        <f t="shared" si="559"/>
        <v>0</v>
      </c>
      <c r="BI1196" s="84">
        <f t="shared" si="573"/>
        <v>0</v>
      </c>
      <c r="BJ1196" s="84">
        <f t="shared" si="560"/>
        <v>0</v>
      </c>
      <c r="BK1196" s="84">
        <f t="shared" si="561"/>
        <v>0</v>
      </c>
      <c r="BL1196" s="84">
        <f t="shared" si="574"/>
        <v>0</v>
      </c>
      <c r="BM1196" s="84">
        <f t="shared" si="562"/>
        <v>0</v>
      </c>
      <c r="BN1196" s="84">
        <f t="shared" si="563"/>
        <v>0</v>
      </c>
      <c r="BO1196" s="84">
        <f t="shared" si="575"/>
        <v>0</v>
      </c>
      <c r="BP1196" s="84">
        <f t="shared" si="579"/>
        <v>0</v>
      </c>
      <c r="BQ1196" s="84">
        <v>0</v>
      </c>
      <c r="BR1196" s="84">
        <f t="shared" si="576"/>
        <v>0</v>
      </c>
      <c r="BS1196" s="84">
        <v>0</v>
      </c>
    </row>
    <row r="1197" spans="1:71" s="85" customFormat="1">
      <c r="A1197" s="69">
        <v>1188</v>
      </c>
      <c r="B1197" s="1"/>
      <c r="C1197" s="1"/>
      <c r="D1197" s="2"/>
      <c r="E1197" s="3"/>
      <c r="F1197" s="4"/>
      <c r="G1197" s="2"/>
      <c r="H1197" s="4"/>
      <c r="I1197" s="4"/>
      <c r="J1197" s="4"/>
      <c r="K1197" s="5"/>
      <c r="L1197" s="32"/>
      <c r="M1197" s="4"/>
      <c r="N1197" s="4"/>
      <c r="O1197" s="5"/>
      <c r="P1197" s="32"/>
      <c r="Q1197" s="4"/>
      <c r="R1197" s="4"/>
      <c r="S1197" s="47"/>
      <c r="T1197" s="32"/>
      <c r="U1197" s="4"/>
      <c r="V1197" s="4"/>
      <c r="W1197" s="47"/>
      <c r="X1197" s="86">
        <f>IF(Dane!$E$3=1,AL1197+AX1197+BJ1197,IF(Dane!$E$3=2,AR1197+BD1197+BP1197,AT1197+BF1197+BR1197))</f>
        <v>0</v>
      </c>
      <c r="Y1197" s="87">
        <f>IF(Dane!$E$3=1,AM1197+AY1197+BK1197,IF(Dane!$E$3=2,AS1197+BE1197+BQ1197,AU1197+BG1197+BS1197))</f>
        <v>0</v>
      </c>
      <c r="Z1197" s="87">
        <f>IF(((H1197*Dane!$C$9)-X1197)&lt;0,0,(H1197*Dane!$C$9)-X1197)</f>
        <v>0</v>
      </c>
      <c r="AA1197" s="88">
        <f>IFERROR(IF(((I1197*Dane!$C$9)-Y1197)&lt;0,0,(I1197*Dane!$C$9)-Y1197),0)</f>
        <v>0</v>
      </c>
      <c r="AB1197" s="74"/>
      <c r="AC1197" s="83">
        <f>IF(Dane!$E$3=1,AL1197,IF(Dane!$E$3=2,AR1197,AT1197))</f>
        <v>0</v>
      </c>
      <c r="AD1197" s="83">
        <f>IF(Dane!$E$3=1,AM1197,IF(Dane!$E$3=2,AS1197,AU1197))</f>
        <v>0</v>
      </c>
      <c r="AE1197" s="83">
        <f>IF(Dane!$E$3=1,AX1197,IF(Dane!$E$3=2,BD1197,BF1197))</f>
        <v>0</v>
      </c>
      <c r="AF1197" s="83">
        <f>IF(Dane!$E$3=1,AY1197,IF(Dane!$E$3=2,BE1197,BG1197))</f>
        <v>0</v>
      </c>
      <c r="AG1197" s="83">
        <f>IF(Dane!$E$3=1,BJ1197,IF(Dane!$E$3=2,BP1197,BR1197))</f>
        <v>0</v>
      </c>
      <c r="AH1197" s="83">
        <f>IF(Dane!$E$3=1,BK1197,IF(Dane!$E$3=2,BQ1197,BS1197))</f>
        <v>0</v>
      </c>
      <c r="AI1197" s="84">
        <f t="shared" si="564"/>
        <v>0</v>
      </c>
      <c r="AJ1197" s="84">
        <f t="shared" si="565"/>
        <v>0</v>
      </c>
      <c r="AK1197" s="84"/>
      <c r="AL1197" s="84">
        <f t="shared" si="551"/>
        <v>0</v>
      </c>
      <c r="AM1197" s="84">
        <f t="shared" si="566"/>
        <v>0</v>
      </c>
      <c r="AN1197" s="84">
        <f t="shared" si="567"/>
        <v>0</v>
      </c>
      <c r="AO1197" s="84">
        <f t="shared" si="552"/>
        <v>0</v>
      </c>
      <c r="AP1197" s="84">
        <f t="shared" si="553"/>
        <v>0</v>
      </c>
      <c r="AQ1197" s="84">
        <f t="shared" si="568"/>
        <v>0</v>
      </c>
      <c r="AR1197" s="84">
        <f t="shared" si="577"/>
        <v>0</v>
      </c>
      <c r="AS1197" s="84">
        <v>0</v>
      </c>
      <c r="AT1197" s="84">
        <f t="shared" si="580"/>
        <v>0</v>
      </c>
      <c r="AU1197" s="84">
        <v>0</v>
      </c>
      <c r="AV1197" s="84">
        <f t="shared" si="554"/>
        <v>0</v>
      </c>
      <c r="AW1197" s="84">
        <f t="shared" si="569"/>
        <v>0</v>
      </c>
      <c r="AX1197" s="84">
        <f t="shared" si="555"/>
        <v>0</v>
      </c>
      <c r="AY1197" s="84">
        <f t="shared" si="556"/>
        <v>0</v>
      </c>
      <c r="AZ1197" s="84">
        <f t="shared" si="570"/>
        <v>0</v>
      </c>
      <c r="BA1197" s="84">
        <f t="shared" si="557"/>
        <v>0</v>
      </c>
      <c r="BB1197" s="84">
        <f t="shared" si="558"/>
        <v>0</v>
      </c>
      <c r="BC1197" s="84">
        <f t="shared" si="571"/>
        <v>0</v>
      </c>
      <c r="BD1197" s="84">
        <f t="shared" si="578"/>
        <v>0</v>
      </c>
      <c r="BE1197" s="84">
        <v>0</v>
      </c>
      <c r="BF1197" s="84">
        <f t="shared" si="572"/>
        <v>0</v>
      </c>
      <c r="BG1197" s="84">
        <v>0</v>
      </c>
      <c r="BH1197" s="84">
        <f t="shared" si="559"/>
        <v>0</v>
      </c>
      <c r="BI1197" s="84">
        <f t="shared" si="573"/>
        <v>0</v>
      </c>
      <c r="BJ1197" s="84">
        <f t="shared" si="560"/>
        <v>0</v>
      </c>
      <c r="BK1197" s="84">
        <f t="shared" si="561"/>
        <v>0</v>
      </c>
      <c r="BL1197" s="84">
        <f t="shared" si="574"/>
        <v>0</v>
      </c>
      <c r="BM1197" s="84">
        <f t="shared" si="562"/>
        <v>0</v>
      </c>
      <c r="BN1197" s="84">
        <f t="shared" si="563"/>
        <v>0</v>
      </c>
      <c r="BO1197" s="84">
        <f t="shared" si="575"/>
        <v>0</v>
      </c>
      <c r="BP1197" s="84">
        <f t="shared" si="579"/>
        <v>0</v>
      </c>
      <c r="BQ1197" s="84">
        <v>0</v>
      </c>
      <c r="BR1197" s="84">
        <f t="shared" si="576"/>
        <v>0</v>
      </c>
      <c r="BS1197" s="84">
        <v>0</v>
      </c>
    </row>
    <row r="1198" spans="1:71" s="85" customFormat="1">
      <c r="A1198" s="69">
        <v>1189</v>
      </c>
      <c r="B1198" s="1"/>
      <c r="C1198" s="1"/>
      <c r="D1198" s="2"/>
      <c r="E1198" s="3"/>
      <c r="F1198" s="4"/>
      <c r="G1198" s="2"/>
      <c r="H1198" s="4"/>
      <c r="I1198" s="4"/>
      <c r="J1198" s="4"/>
      <c r="K1198" s="5"/>
      <c r="L1198" s="32"/>
      <c r="M1198" s="4"/>
      <c r="N1198" s="4"/>
      <c r="O1198" s="5"/>
      <c r="P1198" s="32"/>
      <c r="Q1198" s="4"/>
      <c r="R1198" s="4"/>
      <c r="S1198" s="47"/>
      <c r="T1198" s="32"/>
      <c r="U1198" s="4"/>
      <c r="V1198" s="4"/>
      <c r="W1198" s="47"/>
      <c r="X1198" s="86">
        <f>IF(Dane!$E$3=1,AL1198+AX1198+BJ1198,IF(Dane!$E$3=2,AR1198+BD1198+BP1198,AT1198+BF1198+BR1198))</f>
        <v>0</v>
      </c>
      <c r="Y1198" s="87">
        <f>IF(Dane!$E$3=1,AM1198+AY1198+BK1198,IF(Dane!$E$3=2,AS1198+BE1198+BQ1198,AU1198+BG1198+BS1198))</f>
        <v>0</v>
      </c>
      <c r="Z1198" s="87">
        <f>IF(((H1198*Dane!$C$9)-X1198)&lt;0,0,(H1198*Dane!$C$9)-X1198)</f>
        <v>0</v>
      </c>
      <c r="AA1198" s="88">
        <f>IFERROR(IF(((I1198*Dane!$C$9)-Y1198)&lt;0,0,(I1198*Dane!$C$9)-Y1198),0)</f>
        <v>0</v>
      </c>
      <c r="AB1198" s="74"/>
      <c r="AC1198" s="83">
        <f>IF(Dane!$E$3=1,AL1198,IF(Dane!$E$3=2,AR1198,AT1198))</f>
        <v>0</v>
      </c>
      <c r="AD1198" s="83">
        <f>IF(Dane!$E$3=1,AM1198,IF(Dane!$E$3=2,AS1198,AU1198))</f>
        <v>0</v>
      </c>
      <c r="AE1198" s="83">
        <f>IF(Dane!$E$3=1,AX1198,IF(Dane!$E$3=2,BD1198,BF1198))</f>
        <v>0</v>
      </c>
      <c r="AF1198" s="83">
        <f>IF(Dane!$E$3=1,AY1198,IF(Dane!$E$3=2,BE1198,BG1198))</f>
        <v>0</v>
      </c>
      <c r="AG1198" s="83">
        <f>IF(Dane!$E$3=1,BJ1198,IF(Dane!$E$3=2,BP1198,BR1198))</f>
        <v>0</v>
      </c>
      <c r="AH1198" s="83">
        <f>IF(Dane!$E$3=1,BK1198,IF(Dane!$E$3=2,BQ1198,BS1198))</f>
        <v>0</v>
      </c>
      <c r="AI1198" s="84">
        <f t="shared" si="564"/>
        <v>0</v>
      </c>
      <c r="AJ1198" s="84">
        <f t="shared" si="565"/>
        <v>0</v>
      </c>
      <c r="AK1198" s="84"/>
      <c r="AL1198" s="84">
        <f t="shared" si="551"/>
        <v>0</v>
      </c>
      <c r="AM1198" s="84">
        <f t="shared" si="566"/>
        <v>0</v>
      </c>
      <c r="AN1198" s="84">
        <f t="shared" si="567"/>
        <v>0</v>
      </c>
      <c r="AO1198" s="84">
        <f t="shared" si="552"/>
        <v>0</v>
      </c>
      <c r="AP1198" s="84">
        <f t="shared" si="553"/>
        <v>0</v>
      </c>
      <c r="AQ1198" s="84">
        <f t="shared" si="568"/>
        <v>0</v>
      </c>
      <c r="AR1198" s="84">
        <f t="shared" si="577"/>
        <v>0</v>
      </c>
      <c r="AS1198" s="84">
        <v>0</v>
      </c>
      <c r="AT1198" s="84">
        <f t="shared" si="580"/>
        <v>0</v>
      </c>
      <c r="AU1198" s="84">
        <v>0</v>
      </c>
      <c r="AV1198" s="84">
        <f t="shared" si="554"/>
        <v>0</v>
      </c>
      <c r="AW1198" s="84">
        <f t="shared" si="569"/>
        <v>0</v>
      </c>
      <c r="AX1198" s="84">
        <f t="shared" si="555"/>
        <v>0</v>
      </c>
      <c r="AY1198" s="84">
        <f t="shared" si="556"/>
        <v>0</v>
      </c>
      <c r="AZ1198" s="84">
        <f t="shared" si="570"/>
        <v>0</v>
      </c>
      <c r="BA1198" s="84">
        <f t="shared" si="557"/>
        <v>0</v>
      </c>
      <c r="BB1198" s="84">
        <f t="shared" si="558"/>
        <v>0</v>
      </c>
      <c r="BC1198" s="84">
        <f t="shared" si="571"/>
        <v>0</v>
      </c>
      <c r="BD1198" s="84">
        <f t="shared" si="578"/>
        <v>0</v>
      </c>
      <c r="BE1198" s="84">
        <v>0</v>
      </c>
      <c r="BF1198" s="84">
        <f t="shared" si="572"/>
        <v>0</v>
      </c>
      <c r="BG1198" s="84">
        <v>0</v>
      </c>
      <c r="BH1198" s="84">
        <f t="shared" si="559"/>
        <v>0</v>
      </c>
      <c r="BI1198" s="84">
        <f t="shared" si="573"/>
        <v>0</v>
      </c>
      <c r="BJ1198" s="84">
        <f t="shared" si="560"/>
        <v>0</v>
      </c>
      <c r="BK1198" s="84">
        <f t="shared" si="561"/>
        <v>0</v>
      </c>
      <c r="BL1198" s="84">
        <f t="shared" si="574"/>
        <v>0</v>
      </c>
      <c r="BM1198" s="84">
        <f t="shared" si="562"/>
        <v>0</v>
      </c>
      <c r="BN1198" s="84">
        <f t="shared" si="563"/>
        <v>0</v>
      </c>
      <c r="BO1198" s="84">
        <f t="shared" si="575"/>
        <v>0</v>
      </c>
      <c r="BP1198" s="84">
        <f t="shared" si="579"/>
        <v>0</v>
      </c>
      <c r="BQ1198" s="84">
        <v>0</v>
      </c>
      <c r="BR1198" s="84">
        <f t="shared" si="576"/>
        <v>0</v>
      </c>
      <c r="BS1198" s="84">
        <v>0</v>
      </c>
    </row>
    <row r="1199" spans="1:71" s="85" customFormat="1">
      <c r="A1199" s="69">
        <v>1190</v>
      </c>
      <c r="B1199" s="1"/>
      <c r="C1199" s="1"/>
      <c r="D1199" s="2"/>
      <c r="E1199" s="3"/>
      <c r="F1199" s="4"/>
      <c r="G1199" s="2"/>
      <c r="H1199" s="4"/>
      <c r="I1199" s="4"/>
      <c r="J1199" s="4"/>
      <c r="K1199" s="5"/>
      <c r="L1199" s="32"/>
      <c r="M1199" s="4"/>
      <c r="N1199" s="4"/>
      <c r="O1199" s="5"/>
      <c r="P1199" s="32"/>
      <c r="Q1199" s="4"/>
      <c r="R1199" s="4"/>
      <c r="S1199" s="47"/>
      <c r="T1199" s="32"/>
      <c r="U1199" s="4"/>
      <c r="V1199" s="4"/>
      <c r="W1199" s="47"/>
      <c r="X1199" s="86">
        <f>IF(Dane!$E$3=1,AL1199+AX1199+BJ1199,IF(Dane!$E$3=2,AR1199+BD1199+BP1199,AT1199+BF1199+BR1199))</f>
        <v>0</v>
      </c>
      <c r="Y1199" s="87">
        <f>IF(Dane!$E$3=1,AM1199+AY1199+BK1199,IF(Dane!$E$3=2,AS1199+BE1199+BQ1199,AU1199+BG1199+BS1199))</f>
        <v>0</v>
      </c>
      <c r="Z1199" s="87">
        <f>IF(((H1199*Dane!$C$9)-X1199)&lt;0,0,(H1199*Dane!$C$9)-X1199)</f>
        <v>0</v>
      </c>
      <c r="AA1199" s="88">
        <f>IFERROR(IF(((I1199*Dane!$C$9)-Y1199)&lt;0,0,(I1199*Dane!$C$9)-Y1199),0)</f>
        <v>0</v>
      </c>
      <c r="AB1199" s="74"/>
      <c r="AC1199" s="83">
        <f>IF(Dane!$E$3=1,AL1199,IF(Dane!$E$3=2,AR1199,AT1199))</f>
        <v>0</v>
      </c>
      <c r="AD1199" s="83">
        <f>IF(Dane!$E$3=1,AM1199,IF(Dane!$E$3=2,AS1199,AU1199))</f>
        <v>0</v>
      </c>
      <c r="AE1199" s="83">
        <f>IF(Dane!$E$3=1,AX1199,IF(Dane!$E$3=2,BD1199,BF1199))</f>
        <v>0</v>
      </c>
      <c r="AF1199" s="83">
        <f>IF(Dane!$E$3=1,AY1199,IF(Dane!$E$3=2,BE1199,BG1199))</f>
        <v>0</v>
      </c>
      <c r="AG1199" s="83">
        <f>IF(Dane!$E$3=1,BJ1199,IF(Dane!$E$3=2,BP1199,BR1199))</f>
        <v>0</v>
      </c>
      <c r="AH1199" s="83">
        <f>IF(Dane!$E$3=1,BK1199,IF(Dane!$E$3=2,BQ1199,BS1199))</f>
        <v>0</v>
      </c>
      <c r="AI1199" s="84">
        <f t="shared" si="564"/>
        <v>0</v>
      </c>
      <c r="AJ1199" s="84">
        <f t="shared" si="565"/>
        <v>0</v>
      </c>
      <c r="AK1199" s="84"/>
      <c r="AL1199" s="84">
        <f t="shared" si="551"/>
        <v>0</v>
      </c>
      <c r="AM1199" s="84">
        <f t="shared" si="566"/>
        <v>0</v>
      </c>
      <c r="AN1199" s="84">
        <f t="shared" si="567"/>
        <v>0</v>
      </c>
      <c r="AO1199" s="84">
        <f t="shared" si="552"/>
        <v>0</v>
      </c>
      <c r="AP1199" s="84">
        <f t="shared" si="553"/>
        <v>0</v>
      </c>
      <c r="AQ1199" s="84">
        <f t="shared" si="568"/>
        <v>0</v>
      </c>
      <c r="AR1199" s="84">
        <f t="shared" si="577"/>
        <v>0</v>
      </c>
      <c r="AS1199" s="84">
        <v>0</v>
      </c>
      <c r="AT1199" s="84">
        <f t="shared" si="580"/>
        <v>0</v>
      </c>
      <c r="AU1199" s="84">
        <v>0</v>
      </c>
      <c r="AV1199" s="84">
        <f t="shared" si="554"/>
        <v>0</v>
      </c>
      <c r="AW1199" s="84">
        <f t="shared" si="569"/>
        <v>0</v>
      </c>
      <c r="AX1199" s="84">
        <f t="shared" si="555"/>
        <v>0</v>
      </c>
      <c r="AY1199" s="84">
        <f t="shared" si="556"/>
        <v>0</v>
      </c>
      <c r="AZ1199" s="84">
        <f t="shared" si="570"/>
        <v>0</v>
      </c>
      <c r="BA1199" s="84">
        <f t="shared" si="557"/>
        <v>0</v>
      </c>
      <c r="BB1199" s="84">
        <f t="shared" si="558"/>
        <v>0</v>
      </c>
      <c r="BC1199" s="84">
        <f t="shared" si="571"/>
        <v>0</v>
      </c>
      <c r="BD1199" s="84">
        <f t="shared" si="578"/>
        <v>0</v>
      </c>
      <c r="BE1199" s="84">
        <v>0</v>
      </c>
      <c r="BF1199" s="84">
        <f t="shared" si="572"/>
        <v>0</v>
      </c>
      <c r="BG1199" s="84">
        <v>0</v>
      </c>
      <c r="BH1199" s="84">
        <f t="shared" si="559"/>
        <v>0</v>
      </c>
      <c r="BI1199" s="84">
        <f t="shared" si="573"/>
        <v>0</v>
      </c>
      <c r="BJ1199" s="84">
        <f t="shared" si="560"/>
        <v>0</v>
      </c>
      <c r="BK1199" s="84">
        <f t="shared" si="561"/>
        <v>0</v>
      </c>
      <c r="BL1199" s="84">
        <f t="shared" si="574"/>
        <v>0</v>
      </c>
      <c r="BM1199" s="84">
        <f t="shared" si="562"/>
        <v>0</v>
      </c>
      <c r="BN1199" s="84">
        <f t="shared" si="563"/>
        <v>0</v>
      </c>
      <c r="BO1199" s="84">
        <f t="shared" si="575"/>
        <v>0</v>
      </c>
      <c r="BP1199" s="84">
        <f t="shared" si="579"/>
        <v>0</v>
      </c>
      <c r="BQ1199" s="84">
        <v>0</v>
      </c>
      <c r="BR1199" s="84">
        <f t="shared" si="576"/>
        <v>0</v>
      </c>
      <c r="BS1199" s="84">
        <v>0</v>
      </c>
    </row>
    <row r="1200" spans="1:71" s="85" customFormat="1">
      <c r="A1200" s="69">
        <v>1191</v>
      </c>
      <c r="B1200" s="1"/>
      <c r="C1200" s="1"/>
      <c r="D1200" s="2"/>
      <c r="E1200" s="3"/>
      <c r="F1200" s="4"/>
      <c r="G1200" s="2"/>
      <c r="H1200" s="4"/>
      <c r="I1200" s="4"/>
      <c r="J1200" s="4"/>
      <c r="K1200" s="5"/>
      <c r="L1200" s="32"/>
      <c r="M1200" s="4"/>
      <c r="N1200" s="4"/>
      <c r="O1200" s="5"/>
      <c r="P1200" s="32"/>
      <c r="Q1200" s="4"/>
      <c r="R1200" s="4"/>
      <c r="S1200" s="47"/>
      <c r="T1200" s="32"/>
      <c r="U1200" s="4"/>
      <c r="V1200" s="4"/>
      <c r="W1200" s="47"/>
      <c r="X1200" s="86">
        <f>IF(Dane!$E$3=1,AL1200+AX1200+BJ1200,IF(Dane!$E$3=2,AR1200+BD1200+BP1200,AT1200+BF1200+BR1200))</f>
        <v>0</v>
      </c>
      <c r="Y1200" s="87">
        <f>IF(Dane!$E$3=1,AM1200+AY1200+BK1200,IF(Dane!$E$3=2,AS1200+BE1200+BQ1200,AU1200+BG1200+BS1200))</f>
        <v>0</v>
      </c>
      <c r="Z1200" s="87">
        <f>IF(((H1200*Dane!$C$9)-X1200)&lt;0,0,(H1200*Dane!$C$9)-X1200)</f>
        <v>0</v>
      </c>
      <c r="AA1200" s="88">
        <f>IFERROR(IF(((I1200*Dane!$C$9)-Y1200)&lt;0,0,(I1200*Dane!$C$9)-Y1200),0)</f>
        <v>0</v>
      </c>
      <c r="AB1200" s="74"/>
      <c r="AC1200" s="83">
        <f>IF(Dane!$E$3=1,AL1200,IF(Dane!$E$3=2,AR1200,AT1200))</f>
        <v>0</v>
      </c>
      <c r="AD1200" s="83">
        <f>IF(Dane!$E$3=1,AM1200,IF(Dane!$E$3=2,AS1200,AU1200))</f>
        <v>0</v>
      </c>
      <c r="AE1200" s="83">
        <f>IF(Dane!$E$3=1,AX1200,IF(Dane!$E$3=2,BD1200,BF1200))</f>
        <v>0</v>
      </c>
      <c r="AF1200" s="83">
        <f>IF(Dane!$E$3=1,AY1200,IF(Dane!$E$3=2,BE1200,BG1200))</f>
        <v>0</v>
      </c>
      <c r="AG1200" s="83">
        <f>IF(Dane!$E$3=1,BJ1200,IF(Dane!$E$3=2,BP1200,BR1200))</f>
        <v>0</v>
      </c>
      <c r="AH1200" s="83">
        <f>IF(Dane!$E$3=1,BK1200,IF(Dane!$E$3=2,BQ1200,BS1200))</f>
        <v>0</v>
      </c>
      <c r="AI1200" s="84">
        <f t="shared" si="564"/>
        <v>0</v>
      </c>
      <c r="AJ1200" s="84">
        <f t="shared" si="565"/>
        <v>0</v>
      </c>
      <c r="AK1200" s="84"/>
      <c r="AL1200" s="84">
        <f t="shared" si="551"/>
        <v>0</v>
      </c>
      <c r="AM1200" s="84">
        <f t="shared" si="566"/>
        <v>0</v>
      </c>
      <c r="AN1200" s="84">
        <f t="shared" si="567"/>
        <v>0</v>
      </c>
      <c r="AO1200" s="84">
        <f t="shared" si="552"/>
        <v>0</v>
      </c>
      <c r="AP1200" s="84">
        <f t="shared" si="553"/>
        <v>0</v>
      </c>
      <c r="AQ1200" s="84">
        <f t="shared" si="568"/>
        <v>0</v>
      </c>
      <c r="AR1200" s="84">
        <f t="shared" si="577"/>
        <v>0</v>
      </c>
      <c r="AS1200" s="84">
        <v>0</v>
      </c>
      <c r="AT1200" s="84">
        <f t="shared" si="580"/>
        <v>0</v>
      </c>
      <c r="AU1200" s="84">
        <v>0</v>
      </c>
      <c r="AV1200" s="84">
        <f t="shared" si="554"/>
        <v>0</v>
      </c>
      <c r="AW1200" s="84">
        <f t="shared" si="569"/>
        <v>0</v>
      </c>
      <c r="AX1200" s="84">
        <f t="shared" si="555"/>
        <v>0</v>
      </c>
      <c r="AY1200" s="84">
        <f t="shared" si="556"/>
        <v>0</v>
      </c>
      <c r="AZ1200" s="84">
        <f t="shared" si="570"/>
        <v>0</v>
      </c>
      <c r="BA1200" s="84">
        <f t="shared" si="557"/>
        <v>0</v>
      </c>
      <c r="BB1200" s="84">
        <f t="shared" si="558"/>
        <v>0</v>
      </c>
      <c r="BC1200" s="84">
        <f t="shared" si="571"/>
        <v>0</v>
      </c>
      <c r="BD1200" s="84">
        <f t="shared" si="578"/>
        <v>0</v>
      </c>
      <c r="BE1200" s="84">
        <v>0</v>
      </c>
      <c r="BF1200" s="84">
        <f t="shared" si="572"/>
        <v>0</v>
      </c>
      <c r="BG1200" s="84">
        <v>0</v>
      </c>
      <c r="BH1200" s="84">
        <f t="shared" si="559"/>
        <v>0</v>
      </c>
      <c r="BI1200" s="84">
        <f t="shared" si="573"/>
        <v>0</v>
      </c>
      <c r="BJ1200" s="84">
        <f t="shared" si="560"/>
        <v>0</v>
      </c>
      <c r="BK1200" s="84">
        <f t="shared" si="561"/>
        <v>0</v>
      </c>
      <c r="BL1200" s="84">
        <f t="shared" si="574"/>
        <v>0</v>
      </c>
      <c r="BM1200" s="84">
        <f t="shared" si="562"/>
        <v>0</v>
      </c>
      <c r="BN1200" s="84">
        <f t="shared" si="563"/>
        <v>0</v>
      </c>
      <c r="BO1200" s="84">
        <f t="shared" si="575"/>
        <v>0</v>
      </c>
      <c r="BP1200" s="84">
        <f t="shared" si="579"/>
        <v>0</v>
      </c>
      <c r="BQ1200" s="84">
        <v>0</v>
      </c>
      <c r="BR1200" s="84">
        <f t="shared" si="576"/>
        <v>0</v>
      </c>
      <c r="BS1200" s="84">
        <v>0</v>
      </c>
    </row>
    <row r="1201" spans="1:71" s="85" customFormat="1">
      <c r="A1201" s="69">
        <v>1192</v>
      </c>
      <c r="B1201" s="1"/>
      <c r="C1201" s="1"/>
      <c r="D1201" s="2"/>
      <c r="E1201" s="3"/>
      <c r="F1201" s="4"/>
      <c r="G1201" s="2"/>
      <c r="H1201" s="4"/>
      <c r="I1201" s="4"/>
      <c r="J1201" s="4"/>
      <c r="K1201" s="5"/>
      <c r="L1201" s="32"/>
      <c r="M1201" s="4"/>
      <c r="N1201" s="4"/>
      <c r="O1201" s="5"/>
      <c r="P1201" s="32"/>
      <c r="Q1201" s="4"/>
      <c r="R1201" s="4"/>
      <c r="S1201" s="47"/>
      <c r="T1201" s="32"/>
      <c r="U1201" s="4"/>
      <c r="V1201" s="4"/>
      <c r="W1201" s="47"/>
      <c r="X1201" s="86">
        <f>IF(Dane!$E$3=1,AL1201+AX1201+BJ1201,IF(Dane!$E$3=2,AR1201+BD1201+BP1201,AT1201+BF1201+BR1201))</f>
        <v>0</v>
      </c>
      <c r="Y1201" s="87">
        <f>IF(Dane!$E$3=1,AM1201+AY1201+BK1201,IF(Dane!$E$3=2,AS1201+BE1201+BQ1201,AU1201+BG1201+BS1201))</f>
        <v>0</v>
      </c>
      <c r="Z1201" s="87">
        <f>IF(((H1201*Dane!$C$9)-X1201)&lt;0,0,(H1201*Dane!$C$9)-X1201)</f>
        <v>0</v>
      </c>
      <c r="AA1201" s="88">
        <f>IFERROR(IF(((I1201*Dane!$C$9)-Y1201)&lt;0,0,(I1201*Dane!$C$9)-Y1201),0)</f>
        <v>0</v>
      </c>
      <c r="AB1201" s="74"/>
      <c r="AC1201" s="83">
        <f>IF(Dane!$E$3=1,AL1201,IF(Dane!$E$3=2,AR1201,AT1201))</f>
        <v>0</v>
      </c>
      <c r="AD1201" s="83">
        <f>IF(Dane!$E$3=1,AM1201,IF(Dane!$E$3=2,AS1201,AU1201))</f>
        <v>0</v>
      </c>
      <c r="AE1201" s="83">
        <f>IF(Dane!$E$3=1,AX1201,IF(Dane!$E$3=2,BD1201,BF1201))</f>
        <v>0</v>
      </c>
      <c r="AF1201" s="83">
        <f>IF(Dane!$E$3=1,AY1201,IF(Dane!$E$3=2,BE1201,BG1201))</f>
        <v>0</v>
      </c>
      <c r="AG1201" s="83">
        <f>IF(Dane!$E$3=1,BJ1201,IF(Dane!$E$3=2,BP1201,BR1201))</f>
        <v>0</v>
      </c>
      <c r="AH1201" s="83">
        <f>IF(Dane!$E$3=1,BK1201,IF(Dane!$E$3=2,BQ1201,BS1201))</f>
        <v>0</v>
      </c>
      <c r="AI1201" s="84">
        <f t="shared" si="564"/>
        <v>0</v>
      </c>
      <c r="AJ1201" s="84">
        <f t="shared" si="565"/>
        <v>0</v>
      </c>
      <c r="AK1201" s="84"/>
      <c r="AL1201" s="84">
        <f t="shared" si="551"/>
        <v>0</v>
      </c>
      <c r="AM1201" s="84">
        <f t="shared" si="566"/>
        <v>0</v>
      </c>
      <c r="AN1201" s="84">
        <f t="shared" si="567"/>
        <v>0</v>
      </c>
      <c r="AO1201" s="84">
        <f t="shared" si="552"/>
        <v>0</v>
      </c>
      <c r="AP1201" s="84">
        <f t="shared" si="553"/>
        <v>0</v>
      </c>
      <c r="AQ1201" s="84">
        <f t="shared" si="568"/>
        <v>0</v>
      </c>
      <c r="AR1201" s="84">
        <f t="shared" si="577"/>
        <v>0</v>
      </c>
      <c r="AS1201" s="84">
        <v>0</v>
      </c>
      <c r="AT1201" s="84">
        <f t="shared" si="580"/>
        <v>0</v>
      </c>
      <c r="AU1201" s="84">
        <v>0</v>
      </c>
      <c r="AV1201" s="84">
        <f t="shared" si="554"/>
        <v>0</v>
      </c>
      <c r="AW1201" s="84">
        <f t="shared" si="569"/>
        <v>0</v>
      </c>
      <c r="AX1201" s="84">
        <f t="shared" si="555"/>
        <v>0</v>
      </c>
      <c r="AY1201" s="84">
        <f t="shared" si="556"/>
        <v>0</v>
      </c>
      <c r="AZ1201" s="84">
        <f t="shared" si="570"/>
        <v>0</v>
      </c>
      <c r="BA1201" s="84">
        <f t="shared" si="557"/>
        <v>0</v>
      </c>
      <c r="BB1201" s="84">
        <f t="shared" si="558"/>
        <v>0</v>
      </c>
      <c r="BC1201" s="84">
        <f t="shared" si="571"/>
        <v>0</v>
      </c>
      <c r="BD1201" s="84">
        <f t="shared" si="578"/>
        <v>0</v>
      </c>
      <c r="BE1201" s="84">
        <v>0</v>
      </c>
      <c r="BF1201" s="84">
        <f t="shared" si="572"/>
        <v>0</v>
      </c>
      <c r="BG1201" s="84">
        <v>0</v>
      </c>
      <c r="BH1201" s="84">
        <f t="shared" si="559"/>
        <v>0</v>
      </c>
      <c r="BI1201" s="84">
        <f t="shared" si="573"/>
        <v>0</v>
      </c>
      <c r="BJ1201" s="84">
        <f t="shared" si="560"/>
        <v>0</v>
      </c>
      <c r="BK1201" s="84">
        <f t="shared" si="561"/>
        <v>0</v>
      </c>
      <c r="BL1201" s="84">
        <f t="shared" si="574"/>
        <v>0</v>
      </c>
      <c r="BM1201" s="84">
        <f t="shared" si="562"/>
        <v>0</v>
      </c>
      <c r="BN1201" s="84">
        <f t="shared" si="563"/>
        <v>0</v>
      </c>
      <c r="BO1201" s="84">
        <f t="shared" si="575"/>
        <v>0</v>
      </c>
      <c r="BP1201" s="84">
        <f t="shared" si="579"/>
        <v>0</v>
      </c>
      <c r="BQ1201" s="84">
        <v>0</v>
      </c>
      <c r="BR1201" s="84">
        <f t="shared" si="576"/>
        <v>0</v>
      </c>
      <c r="BS1201" s="84">
        <v>0</v>
      </c>
    </row>
    <row r="1202" spans="1:71" s="85" customFormat="1">
      <c r="A1202" s="69">
        <v>1193</v>
      </c>
      <c r="B1202" s="1"/>
      <c r="C1202" s="1"/>
      <c r="D1202" s="2"/>
      <c r="E1202" s="3"/>
      <c r="F1202" s="4"/>
      <c r="G1202" s="2"/>
      <c r="H1202" s="4"/>
      <c r="I1202" s="4"/>
      <c r="J1202" s="4"/>
      <c r="K1202" s="5"/>
      <c r="L1202" s="32"/>
      <c r="M1202" s="4"/>
      <c r="N1202" s="4"/>
      <c r="O1202" s="5"/>
      <c r="P1202" s="32"/>
      <c r="Q1202" s="4"/>
      <c r="R1202" s="4"/>
      <c r="S1202" s="47"/>
      <c r="T1202" s="32"/>
      <c r="U1202" s="4"/>
      <c r="V1202" s="4"/>
      <c r="W1202" s="47"/>
      <c r="X1202" s="86">
        <f>IF(Dane!$E$3=1,AL1202+AX1202+BJ1202,IF(Dane!$E$3=2,AR1202+BD1202+BP1202,AT1202+BF1202+BR1202))</f>
        <v>0</v>
      </c>
      <c r="Y1202" s="87">
        <f>IF(Dane!$E$3=1,AM1202+AY1202+BK1202,IF(Dane!$E$3=2,AS1202+BE1202+BQ1202,AU1202+BG1202+BS1202))</f>
        <v>0</v>
      </c>
      <c r="Z1202" s="87">
        <f>IF(((H1202*Dane!$C$9)-X1202)&lt;0,0,(H1202*Dane!$C$9)-X1202)</f>
        <v>0</v>
      </c>
      <c r="AA1202" s="88">
        <f>IFERROR(IF(((I1202*Dane!$C$9)-Y1202)&lt;0,0,(I1202*Dane!$C$9)-Y1202),0)</f>
        <v>0</v>
      </c>
      <c r="AB1202" s="74"/>
      <c r="AC1202" s="83">
        <f>IF(Dane!$E$3=1,AL1202,IF(Dane!$E$3=2,AR1202,AT1202))</f>
        <v>0</v>
      </c>
      <c r="AD1202" s="83">
        <f>IF(Dane!$E$3=1,AM1202,IF(Dane!$E$3=2,AS1202,AU1202))</f>
        <v>0</v>
      </c>
      <c r="AE1202" s="83">
        <f>IF(Dane!$E$3=1,AX1202,IF(Dane!$E$3=2,BD1202,BF1202))</f>
        <v>0</v>
      </c>
      <c r="AF1202" s="83">
        <f>IF(Dane!$E$3=1,AY1202,IF(Dane!$E$3=2,BE1202,BG1202))</f>
        <v>0</v>
      </c>
      <c r="AG1202" s="83">
        <f>IF(Dane!$E$3=1,BJ1202,IF(Dane!$E$3=2,BP1202,BR1202))</f>
        <v>0</v>
      </c>
      <c r="AH1202" s="83">
        <f>IF(Dane!$E$3=1,BK1202,IF(Dane!$E$3=2,BQ1202,BS1202))</f>
        <v>0</v>
      </c>
      <c r="AI1202" s="84">
        <f t="shared" si="564"/>
        <v>0</v>
      </c>
      <c r="AJ1202" s="84">
        <f t="shared" si="565"/>
        <v>0</v>
      </c>
      <c r="AK1202" s="84"/>
      <c r="AL1202" s="84">
        <f t="shared" si="551"/>
        <v>0</v>
      </c>
      <c r="AM1202" s="84">
        <f t="shared" si="566"/>
        <v>0</v>
      </c>
      <c r="AN1202" s="84">
        <f t="shared" si="567"/>
        <v>0</v>
      </c>
      <c r="AO1202" s="84">
        <f t="shared" si="552"/>
        <v>0</v>
      </c>
      <c r="AP1202" s="84">
        <f t="shared" si="553"/>
        <v>0</v>
      </c>
      <c r="AQ1202" s="84">
        <f t="shared" si="568"/>
        <v>0</v>
      </c>
      <c r="AR1202" s="84">
        <f t="shared" si="577"/>
        <v>0</v>
      </c>
      <c r="AS1202" s="84">
        <v>0</v>
      </c>
      <c r="AT1202" s="84">
        <f t="shared" si="580"/>
        <v>0</v>
      </c>
      <c r="AU1202" s="84">
        <v>0</v>
      </c>
      <c r="AV1202" s="84">
        <f t="shared" si="554"/>
        <v>0</v>
      </c>
      <c r="AW1202" s="84">
        <f t="shared" si="569"/>
        <v>0</v>
      </c>
      <c r="AX1202" s="84">
        <f t="shared" si="555"/>
        <v>0</v>
      </c>
      <c r="AY1202" s="84">
        <f t="shared" si="556"/>
        <v>0</v>
      </c>
      <c r="AZ1202" s="84">
        <f t="shared" si="570"/>
        <v>0</v>
      </c>
      <c r="BA1202" s="84">
        <f t="shared" si="557"/>
        <v>0</v>
      </c>
      <c r="BB1202" s="84">
        <f t="shared" si="558"/>
        <v>0</v>
      </c>
      <c r="BC1202" s="84">
        <f t="shared" si="571"/>
        <v>0</v>
      </c>
      <c r="BD1202" s="84">
        <f t="shared" si="578"/>
        <v>0</v>
      </c>
      <c r="BE1202" s="84">
        <v>0</v>
      </c>
      <c r="BF1202" s="84">
        <f t="shared" si="572"/>
        <v>0</v>
      </c>
      <c r="BG1202" s="84">
        <v>0</v>
      </c>
      <c r="BH1202" s="84">
        <f t="shared" si="559"/>
        <v>0</v>
      </c>
      <c r="BI1202" s="84">
        <f t="shared" si="573"/>
        <v>0</v>
      </c>
      <c r="BJ1202" s="84">
        <f t="shared" si="560"/>
        <v>0</v>
      </c>
      <c r="BK1202" s="84">
        <f t="shared" si="561"/>
        <v>0</v>
      </c>
      <c r="BL1202" s="84">
        <f t="shared" si="574"/>
        <v>0</v>
      </c>
      <c r="BM1202" s="84">
        <f t="shared" si="562"/>
        <v>0</v>
      </c>
      <c r="BN1202" s="84">
        <f t="shared" si="563"/>
        <v>0</v>
      </c>
      <c r="BO1202" s="84">
        <f t="shared" si="575"/>
        <v>0</v>
      </c>
      <c r="BP1202" s="84">
        <f t="shared" si="579"/>
        <v>0</v>
      </c>
      <c r="BQ1202" s="84">
        <v>0</v>
      </c>
      <c r="BR1202" s="84">
        <f t="shared" si="576"/>
        <v>0</v>
      </c>
      <c r="BS1202" s="84">
        <v>0</v>
      </c>
    </row>
    <row r="1203" spans="1:71" s="85" customFormat="1">
      <c r="A1203" s="69">
        <v>1194</v>
      </c>
      <c r="B1203" s="1"/>
      <c r="C1203" s="1"/>
      <c r="D1203" s="2"/>
      <c r="E1203" s="3"/>
      <c r="F1203" s="4"/>
      <c r="G1203" s="2"/>
      <c r="H1203" s="4"/>
      <c r="I1203" s="4"/>
      <c r="J1203" s="4"/>
      <c r="K1203" s="5"/>
      <c r="L1203" s="32"/>
      <c r="M1203" s="4"/>
      <c r="N1203" s="4"/>
      <c r="O1203" s="5"/>
      <c r="P1203" s="32"/>
      <c r="Q1203" s="4"/>
      <c r="R1203" s="4"/>
      <c r="S1203" s="47"/>
      <c r="T1203" s="32"/>
      <c r="U1203" s="4"/>
      <c r="V1203" s="4"/>
      <c r="W1203" s="47"/>
      <c r="X1203" s="86">
        <f>IF(Dane!$E$3=1,AL1203+AX1203+BJ1203,IF(Dane!$E$3=2,AR1203+BD1203+BP1203,AT1203+BF1203+BR1203))</f>
        <v>0</v>
      </c>
      <c r="Y1203" s="87">
        <f>IF(Dane!$E$3=1,AM1203+AY1203+BK1203,IF(Dane!$E$3=2,AS1203+BE1203+BQ1203,AU1203+BG1203+BS1203))</f>
        <v>0</v>
      </c>
      <c r="Z1203" s="87">
        <f>IF(((H1203*Dane!$C$9)-X1203)&lt;0,0,(H1203*Dane!$C$9)-X1203)</f>
        <v>0</v>
      </c>
      <c r="AA1203" s="88">
        <f>IFERROR(IF(((I1203*Dane!$C$9)-Y1203)&lt;0,0,(I1203*Dane!$C$9)-Y1203),0)</f>
        <v>0</v>
      </c>
      <c r="AB1203" s="74"/>
      <c r="AC1203" s="83">
        <f>IF(Dane!$E$3=1,AL1203,IF(Dane!$E$3=2,AR1203,AT1203))</f>
        <v>0</v>
      </c>
      <c r="AD1203" s="83">
        <f>IF(Dane!$E$3=1,AM1203,IF(Dane!$E$3=2,AS1203,AU1203))</f>
        <v>0</v>
      </c>
      <c r="AE1203" s="83">
        <f>IF(Dane!$E$3=1,AX1203,IF(Dane!$E$3=2,BD1203,BF1203))</f>
        <v>0</v>
      </c>
      <c r="AF1203" s="83">
        <f>IF(Dane!$E$3=1,AY1203,IF(Dane!$E$3=2,BE1203,BG1203))</f>
        <v>0</v>
      </c>
      <c r="AG1203" s="83">
        <f>IF(Dane!$E$3=1,BJ1203,IF(Dane!$E$3=2,BP1203,BR1203))</f>
        <v>0</v>
      </c>
      <c r="AH1203" s="83">
        <f>IF(Dane!$E$3=1,BK1203,IF(Dane!$E$3=2,BQ1203,BS1203))</f>
        <v>0</v>
      </c>
      <c r="AI1203" s="84">
        <f t="shared" si="564"/>
        <v>0</v>
      </c>
      <c r="AJ1203" s="84">
        <f t="shared" si="565"/>
        <v>0</v>
      </c>
      <c r="AK1203" s="84"/>
      <c r="AL1203" s="84">
        <f t="shared" si="551"/>
        <v>0</v>
      </c>
      <c r="AM1203" s="84">
        <f t="shared" si="566"/>
        <v>0</v>
      </c>
      <c r="AN1203" s="84">
        <f t="shared" si="567"/>
        <v>0</v>
      </c>
      <c r="AO1203" s="84">
        <f t="shared" si="552"/>
        <v>0</v>
      </c>
      <c r="AP1203" s="84">
        <f t="shared" si="553"/>
        <v>0</v>
      </c>
      <c r="AQ1203" s="84">
        <f t="shared" si="568"/>
        <v>0</v>
      </c>
      <c r="AR1203" s="84">
        <f t="shared" si="577"/>
        <v>0</v>
      </c>
      <c r="AS1203" s="84">
        <v>0</v>
      </c>
      <c r="AT1203" s="84">
        <f t="shared" si="580"/>
        <v>0</v>
      </c>
      <c r="AU1203" s="84">
        <v>0</v>
      </c>
      <c r="AV1203" s="84">
        <f t="shared" si="554"/>
        <v>0</v>
      </c>
      <c r="AW1203" s="84">
        <f t="shared" si="569"/>
        <v>0</v>
      </c>
      <c r="AX1203" s="84">
        <f t="shared" si="555"/>
        <v>0</v>
      </c>
      <c r="AY1203" s="84">
        <f t="shared" si="556"/>
        <v>0</v>
      </c>
      <c r="AZ1203" s="84">
        <f t="shared" si="570"/>
        <v>0</v>
      </c>
      <c r="BA1203" s="84">
        <f t="shared" si="557"/>
        <v>0</v>
      </c>
      <c r="BB1203" s="84">
        <f t="shared" si="558"/>
        <v>0</v>
      </c>
      <c r="BC1203" s="84">
        <f t="shared" si="571"/>
        <v>0</v>
      </c>
      <c r="BD1203" s="84">
        <f t="shared" si="578"/>
        <v>0</v>
      </c>
      <c r="BE1203" s="84">
        <v>0</v>
      </c>
      <c r="BF1203" s="84">
        <f t="shared" si="572"/>
        <v>0</v>
      </c>
      <c r="BG1203" s="84">
        <v>0</v>
      </c>
      <c r="BH1203" s="84">
        <f t="shared" si="559"/>
        <v>0</v>
      </c>
      <c r="BI1203" s="84">
        <f t="shared" si="573"/>
        <v>0</v>
      </c>
      <c r="BJ1203" s="84">
        <f t="shared" si="560"/>
        <v>0</v>
      </c>
      <c r="BK1203" s="84">
        <f t="shared" si="561"/>
        <v>0</v>
      </c>
      <c r="BL1203" s="84">
        <f t="shared" si="574"/>
        <v>0</v>
      </c>
      <c r="BM1203" s="84">
        <f t="shared" si="562"/>
        <v>0</v>
      </c>
      <c r="BN1203" s="84">
        <f t="shared" si="563"/>
        <v>0</v>
      </c>
      <c r="BO1203" s="84">
        <f t="shared" si="575"/>
        <v>0</v>
      </c>
      <c r="BP1203" s="84">
        <f t="shared" si="579"/>
        <v>0</v>
      </c>
      <c r="BQ1203" s="84">
        <v>0</v>
      </c>
      <c r="BR1203" s="84">
        <f t="shared" si="576"/>
        <v>0</v>
      </c>
      <c r="BS1203" s="84">
        <v>0</v>
      </c>
    </row>
    <row r="1204" spans="1:71" s="85" customFormat="1">
      <c r="A1204" s="69">
        <v>1195</v>
      </c>
      <c r="B1204" s="1"/>
      <c r="C1204" s="1"/>
      <c r="D1204" s="2"/>
      <c r="E1204" s="3"/>
      <c r="F1204" s="4"/>
      <c r="G1204" s="2"/>
      <c r="H1204" s="4"/>
      <c r="I1204" s="4"/>
      <c r="J1204" s="4"/>
      <c r="K1204" s="5"/>
      <c r="L1204" s="32"/>
      <c r="M1204" s="4"/>
      <c r="N1204" s="4"/>
      <c r="O1204" s="5"/>
      <c r="P1204" s="32"/>
      <c r="Q1204" s="4"/>
      <c r="R1204" s="4"/>
      <c r="S1204" s="47"/>
      <c r="T1204" s="32"/>
      <c r="U1204" s="4"/>
      <c r="V1204" s="4"/>
      <c r="W1204" s="47"/>
      <c r="X1204" s="86">
        <f>IF(Dane!$E$3=1,AL1204+AX1204+BJ1204,IF(Dane!$E$3=2,AR1204+BD1204+BP1204,AT1204+BF1204+BR1204))</f>
        <v>0</v>
      </c>
      <c r="Y1204" s="87">
        <f>IF(Dane!$E$3=1,AM1204+AY1204+BK1204,IF(Dane!$E$3=2,AS1204+BE1204+BQ1204,AU1204+BG1204+BS1204))</f>
        <v>0</v>
      </c>
      <c r="Z1204" s="87">
        <f>IF(((H1204*Dane!$C$9)-X1204)&lt;0,0,(H1204*Dane!$C$9)-X1204)</f>
        <v>0</v>
      </c>
      <c r="AA1204" s="88">
        <f>IFERROR(IF(((I1204*Dane!$C$9)-Y1204)&lt;0,0,(I1204*Dane!$C$9)-Y1204),0)</f>
        <v>0</v>
      </c>
      <c r="AB1204" s="74"/>
      <c r="AC1204" s="83">
        <f>IF(Dane!$E$3=1,AL1204,IF(Dane!$E$3=2,AR1204,AT1204))</f>
        <v>0</v>
      </c>
      <c r="AD1204" s="83">
        <f>IF(Dane!$E$3=1,AM1204,IF(Dane!$E$3=2,AS1204,AU1204))</f>
        <v>0</v>
      </c>
      <c r="AE1204" s="83">
        <f>IF(Dane!$E$3=1,AX1204,IF(Dane!$E$3=2,BD1204,BF1204))</f>
        <v>0</v>
      </c>
      <c r="AF1204" s="83">
        <f>IF(Dane!$E$3=1,AY1204,IF(Dane!$E$3=2,BE1204,BG1204))</f>
        <v>0</v>
      </c>
      <c r="AG1204" s="83">
        <f>IF(Dane!$E$3=1,BJ1204,IF(Dane!$E$3=2,BP1204,BR1204))</f>
        <v>0</v>
      </c>
      <c r="AH1204" s="83">
        <f>IF(Dane!$E$3=1,BK1204,IF(Dane!$E$3=2,BQ1204,BS1204))</f>
        <v>0</v>
      </c>
      <c r="AI1204" s="84">
        <f t="shared" si="564"/>
        <v>0</v>
      </c>
      <c r="AJ1204" s="84">
        <f t="shared" si="565"/>
        <v>0</v>
      </c>
      <c r="AK1204" s="84"/>
      <c r="AL1204" s="84">
        <f t="shared" si="551"/>
        <v>0</v>
      </c>
      <c r="AM1204" s="84">
        <f t="shared" si="566"/>
        <v>0</v>
      </c>
      <c r="AN1204" s="84">
        <f t="shared" si="567"/>
        <v>0</v>
      </c>
      <c r="AO1204" s="84">
        <f t="shared" si="552"/>
        <v>0</v>
      </c>
      <c r="AP1204" s="84">
        <f t="shared" si="553"/>
        <v>0</v>
      </c>
      <c r="AQ1204" s="84">
        <f t="shared" si="568"/>
        <v>0</v>
      </c>
      <c r="AR1204" s="84">
        <f t="shared" si="577"/>
        <v>0</v>
      </c>
      <c r="AS1204" s="84">
        <v>0</v>
      </c>
      <c r="AT1204" s="84">
        <f t="shared" si="580"/>
        <v>0</v>
      </c>
      <c r="AU1204" s="84">
        <v>0</v>
      </c>
      <c r="AV1204" s="84">
        <f t="shared" si="554"/>
        <v>0</v>
      </c>
      <c r="AW1204" s="84">
        <f t="shared" si="569"/>
        <v>0</v>
      </c>
      <c r="AX1204" s="84">
        <f t="shared" si="555"/>
        <v>0</v>
      </c>
      <c r="AY1204" s="84">
        <f t="shared" si="556"/>
        <v>0</v>
      </c>
      <c r="AZ1204" s="84">
        <f t="shared" si="570"/>
        <v>0</v>
      </c>
      <c r="BA1204" s="84">
        <f t="shared" si="557"/>
        <v>0</v>
      </c>
      <c r="BB1204" s="84">
        <f t="shared" si="558"/>
        <v>0</v>
      </c>
      <c r="BC1204" s="84">
        <f t="shared" si="571"/>
        <v>0</v>
      </c>
      <c r="BD1204" s="84">
        <f t="shared" si="578"/>
        <v>0</v>
      </c>
      <c r="BE1204" s="84">
        <v>0</v>
      </c>
      <c r="BF1204" s="84">
        <f t="shared" si="572"/>
        <v>0</v>
      </c>
      <c r="BG1204" s="84">
        <v>0</v>
      </c>
      <c r="BH1204" s="84">
        <f t="shared" si="559"/>
        <v>0</v>
      </c>
      <c r="BI1204" s="84">
        <f t="shared" si="573"/>
        <v>0</v>
      </c>
      <c r="BJ1204" s="84">
        <f t="shared" si="560"/>
        <v>0</v>
      </c>
      <c r="BK1204" s="84">
        <f t="shared" si="561"/>
        <v>0</v>
      </c>
      <c r="BL1204" s="84">
        <f t="shared" si="574"/>
        <v>0</v>
      </c>
      <c r="BM1204" s="84">
        <f t="shared" si="562"/>
        <v>0</v>
      </c>
      <c r="BN1204" s="84">
        <f t="shared" si="563"/>
        <v>0</v>
      </c>
      <c r="BO1204" s="84">
        <f t="shared" si="575"/>
        <v>0</v>
      </c>
      <c r="BP1204" s="84">
        <f t="shared" si="579"/>
        <v>0</v>
      </c>
      <c r="BQ1204" s="84">
        <v>0</v>
      </c>
      <c r="BR1204" s="84">
        <f t="shared" si="576"/>
        <v>0</v>
      </c>
      <c r="BS1204" s="84">
        <v>0</v>
      </c>
    </row>
    <row r="1205" spans="1:71" s="85" customFormat="1">
      <c r="A1205" s="69">
        <v>1196</v>
      </c>
      <c r="B1205" s="1"/>
      <c r="C1205" s="1"/>
      <c r="D1205" s="2"/>
      <c r="E1205" s="3"/>
      <c r="F1205" s="4"/>
      <c r="G1205" s="2"/>
      <c r="H1205" s="4"/>
      <c r="I1205" s="4"/>
      <c r="J1205" s="4"/>
      <c r="K1205" s="5"/>
      <c r="L1205" s="32"/>
      <c r="M1205" s="4"/>
      <c r="N1205" s="4"/>
      <c r="O1205" s="5"/>
      <c r="P1205" s="32"/>
      <c r="Q1205" s="4"/>
      <c r="R1205" s="4"/>
      <c r="S1205" s="47"/>
      <c r="T1205" s="32"/>
      <c r="U1205" s="4"/>
      <c r="V1205" s="4"/>
      <c r="W1205" s="47"/>
      <c r="X1205" s="86">
        <f>IF(Dane!$E$3=1,AL1205+AX1205+BJ1205,IF(Dane!$E$3=2,AR1205+BD1205+BP1205,AT1205+BF1205+BR1205))</f>
        <v>0</v>
      </c>
      <c r="Y1205" s="87">
        <f>IF(Dane!$E$3=1,AM1205+AY1205+BK1205,IF(Dane!$E$3=2,AS1205+BE1205+BQ1205,AU1205+BG1205+BS1205))</f>
        <v>0</v>
      </c>
      <c r="Z1205" s="87">
        <f>IF(((H1205*Dane!$C$9)-X1205)&lt;0,0,(H1205*Dane!$C$9)-X1205)</f>
        <v>0</v>
      </c>
      <c r="AA1205" s="88">
        <f>IFERROR(IF(((I1205*Dane!$C$9)-Y1205)&lt;0,0,(I1205*Dane!$C$9)-Y1205),0)</f>
        <v>0</v>
      </c>
      <c r="AB1205" s="74"/>
      <c r="AC1205" s="83">
        <f>IF(Dane!$E$3=1,AL1205,IF(Dane!$E$3=2,AR1205,AT1205))</f>
        <v>0</v>
      </c>
      <c r="AD1205" s="83">
        <f>IF(Dane!$E$3=1,AM1205,IF(Dane!$E$3=2,AS1205,AU1205))</f>
        <v>0</v>
      </c>
      <c r="AE1205" s="83">
        <f>IF(Dane!$E$3=1,AX1205,IF(Dane!$E$3=2,BD1205,BF1205))</f>
        <v>0</v>
      </c>
      <c r="AF1205" s="83">
        <f>IF(Dane!$E$3=1,AY1205,IF(Dane!$E$3=2,BE1205,BG1205))</f>
        <v>0</v>
      </c>
      <c r="AG1205" s="83">
        <f>IF(Dane!$E$3=1,BJ1205,IF(Dane!$E$3=2,BP1205,BR1205))</f>
        <v>0</v>
      </c>
      <c r="AH1205" s="83">
        <f>IF(Dane!$E$3=1,BK1205,IF(Dane!$E$3=2,BQ1205,BS1205))</f>
        <v>0</v>
      </c>
      <c r="AI1205" s="84">
        <f t="shared" si="564"/>
        <v>0</v>
      </c>
      <c r="AJ1205" s="84">
        <f t="shared" si="565"/>
        <v>0</v>
      </c>
      <c r="AK1205" s="84"/>
      <c r="AL1205" s="84">
        <f t="shared" si="551"/>
        <v>0</v>
      </c>
      <c r="AM1205" s="84">
        <f t="shared" si="566"/>
        <v>0</v>
      </c>
      <c r="AN1205" s="84">
        <f t="shared" si="567"/>
        <v>0</v>
      </c>
      <c r="AO1205" s="84">
        <f t="shared" si="552"/>
        <v>0</v>
      </c>
      <c r="AP1205" s="84">
        <f t="shared" si="553"/>
        <v>0</v>
      </c>
      <c r="AQ1205" s="84">
        <f t="shared" si="568"/>
        <v>0</v>
      </c>
      <c r="AR1205" s="84">
        <f t="shared" si="577"/>
        <v>0</v>
      </c>
      <c r="AS1205" s="84">
        <v>0</v>
      </c>
      <c r="AT1205" s="84">
        <f t="shared" si="580"/>
        <v>0</v>
      </c>
      <c r="AU1205" s="84">
        <v>0</v>
      </c>
      <c r="AV1205" s="84">
        <f t="shared" si="554"/>
        <v>0</v>
      </c>
      <c r="AW1205" s="84">
        <f t="shared" si="569"/>
        <v>0</v>
      </c>
      <c r="AX1205" s="84">
        <f t="shared" si="555"/>
        <v>0</v>
      </c>
      <c r="AY1205" s="84">
        <f t="shared" si="556"/>
        <v>0</v>
      </c>
      <c r="AZ1205" s="84">
        <f t="shared" si="570"/>
        <v>0</v>
      </c>
      <c r="BA1205" s="84">
        <f t="shared" si="557"/>
        <v>0</v>
      </c>
      <c r="BB1205" s="84">
        <f t="shared" si="558"/>
        <v>0</v>
      </c>
      <c r="BC1205" s="84">
        <f t="shared" si="571"/>
        <v>0</v>
      </c>
      <c r="BD1205" s="84">
        <f t="shared" si="578"/>
        <v>0</v>
      </c>
      <c r="BE1205" s="84">
        <v>0</v>
      </c>
      <c r="BF1205" s="84">
        <f t="shared" si="572"/>
        <v>0</v>
      </c>
      <c r="BG1205" s="84">
        <v>0</v>
      </c>
      <c r="BH1205" s="84">
        <f t="shared" si="559"/>
        <v>0</v>
      </c>
      <c r="BI1205" s="84">
        <f t="shared" si="573"/>
        <v>0</v>
      </c>
      <c r="BJ1205" s="84">
        <f t="shared" si="560"/>
        <v>0</v>
      </c>
      <c r="BK1205" s="84">
        <f t="shared" si="561"/>
        <v>0</v>
      </c>
      <c r="BL1205" s="84">
        <f t="shared" si="574"/>
        <v>0</v>
      </c>
      <c r="BM1205" s="84">
        <f t="shared" si="562"/>
        <v>0</v>
      </c>
      <c r="BN1205" s="84">
        <f t="shared" si="563"/>
        <v>0</v>
      </c>
      <c r="BO1205" s="84">
        <f t="shared" si="575"/>
        <v>0</v>
      </c>
      <c r="BP1205" s="84">
        <f t="shared" si="579"/>
        <v>0</v>
      </c>
      <c r="BQ1205" s="84">
        <v>0</v>
      </c>
      <c r="BR1205" s="84">
        <f t="shared" si="576"/>
        <v>0</v>
      </c>
      <c r="BS1205" s="84">
        <v>0</v>
      </c>
    </row>
    <row r="1206" spans="1:71" s="85" customFormat="1">
      <c r="A1206" s="69">
        <v>1197</v>
      </c>
      <c r="B1206" s="1"/>
      <c r="C1206" s="1"/>
      <c r="D1206" s="2"/>
      <c r="E1206" s="3"/>
      <c r="F1206" s="4"/>
      <c r="G1206" s="2"/>
      <c r="H1206" s="4"/>
      <c r="I1206" s="4"/>
      <c r="J1206" s="4"/>
      <c r="K1206" s="5"/>
      <c r="L1206" s="32"/>
      <c r="M1206" s="4"/>
      <c r="N1206" s="4"/>
      <c r="O1206" s="5"/>
      <c r="P1206" s="32"/>
      <c r="Q1206" s="4"/>
      <c r="R1206" s="4"/>
      <c r="S1206" s="47"/>
      <c r="T1206" s="32"/>
      <c r="U1206" s="4"/>
      <c r="V1206" s="4"/>
      <c r="W1206" s="47"/>
      <c r="X1206" s="86">
        <f>IF(Dane!$E$3=1,AL1206+AX1206+BJ1206,IF(Dane!$E$3=2,AR1206+BD1206+BP1206,AT1206+BF1206+BR1206))</f>
        <v>0</v>
      </c>
      <c r="Y1206" s="87">
        <f>IF(Dane!$E$3=1,AM1206+AY1206+BK1206,IF(Dane!$E$3=2,AS1206+BE1206+BQ1206,AU1206+BG1206+BS1206))</f>
        <v>0</v>
      </c>
      <c r="Z1206" s="87">
        <f>IF(((H1206*Dane!$C$9)-X1206)&lt;0,0,(H1206*Dane!$C$9)-X1206)</f>
        <v>0</v>
      </c>
      <c r="AA1206" s="88">
        <f>IFERROR(IF(((I1206*Dane!$C$9)-Y1206)&lt;0,0,(I1206*Dane!$C$9)-Y1206),0)</f>
        <v>0</v>
      </c>
      <c r="AB1206" s="74"/>
      <c r="AC1206" s="83">
        <f>IF(Dane!$E$3=1,AL1206,IF(Dane!$E$3=2,AR1206,AT1206))</f>
        <v>0</v>
      </c>
      <c r="AD1206" s="83">
        <f>IF(Dane!$E$3=1,AM1206,IF(Dane!$E$3=2,AS1206,AU1206))</f>
        <v>0</v>
      </c>
      <c r="AE1206" s="83">
        <f>IF(Dane!$E$3=1,AX1206,IF(Dane!$E$3=2,BD1206,BF1206))</f>
        <v>0</v>
      </c>
      <c r="AF1206" s="83">
        <f>IF(Dane!$E$3=1,AY1206,IF(Dane!$E$3=2,BE1206,BG1206))</f>
        <v>0</v>
      </c>
      <c r="AG1206" s="83">
        <f>IF(Dane!$E$3=1,BJ1206,IF(Dane!$E$3=2,BP1206,BR1206))</f>
        <v>0</v>
      </c>
      <c r="AH1206" s="83">
        <f>IF(Dane!$E$3=1,BK1206,IF(Dane!$E$3=2,BQ1206,BS1206))</f>
        <v>0</v>
      </c>
      <c r="AI1206" s="84">
        <f t="shared" si="564"/>
        <v>0</v>
      </c>
      <c r="AJ1206" s="84">
        <f t="shared" si="565"/>
        <v>0</v>
      </c>
      <c r="AK1206" s="84"/>
      <c r="AL1206" s="84">
        <f t="shared" si="551"/>
        <v>0</v>
      </c>
      <c r="AM1206" s="84">
        <f t="shared" si="566"/>
        <v>0</v>
      </c>
      <c r="AN1206" s="84">
        <f t="shared" si="567"/>
        <v>0</v>
      </c>
      <c r="AO1206" s="84">
        <f t="shared" si="552"/>
        <v>0</v>
      </c>
      <c r="AP1206" s="84">
        <f t="shared" si="553"/>
        <v>0</v>
      </c>
      <c r="AQ1206" s="84">
        <f t="shared" si="568"/>
        <v>0</v>
      </c>
      <c r="AR1206" s="84">
        <f t="shared" si="577"/>
        <v>0</v>
      </c>
      <c r="AS1206" s="84">
        <v>0</v>
      </c>
      <c r="AT1206" s="84">
        <f t="shared" si="580"/>
        <v>0</v>
      </c>
      <c r="AU1206" s="84">
        <v>0</v>
      </c>
      <c r="AV1206" s="84">
        <f t="shared" si="554"/>
        <v>0</v>
      </c>
      <c r="AW1206" s="84">
        <f t="shared" si="569"/>
        <v>0</v>
      </c>
      <c r="AX1206" s="84">
        <f t="shared" si="555"/>
        <v>0</v>
      </c>
      <c r="AY1206" s="84">
        <f t="shared" si="556"/>
        <v>0</v>
      </c>
      <c r="AZ1206" s="84">
        <f t="shared" si="570"/>
        <v>0</v>
      </c>
      <c r="BA1206" s="84">
        <f t="shared" si="557"/>
        <v>0</v>
      </c>
      <c r="BB1206" s="84">
        <f t="shared" si="558"/>
        <v>0</v>
      </c>
      <c r="BC1206" s="84">
        <f t="shared" si="571"/>
        <v>0</v>
      </c>
      <c r="BD1206" s="84">
        <f t="shared" si="578"/>
        <v>0</v>
      </c>
      <c r="BE1206" s="84">
        <v>0</v>
      </c>
      <c r="BF1206" s="84">
        <f t="shared" si="572"/>
        <v>0</v>
      </c>
      <c r="BG1206" s="84">
        <v>0</v>
      </c>
      <c r="BH1206" s="84">
        <f t="shared" si="559"/>
        <v>0</v>
      </c>
      <c r="BI1206" s="84">
        <f t="shared" si="573"/>
        <v>0</v>
      </c>
      <c r="BJ1206" s="84">
        <f t="shared" si="560"/>
        <v>0</v>
      </c>
      <c r="BK1206" s="84">
        <f t="shared" si="561"/>
        <v>0</v>
      </c>
      <c r="BL1206" s="84">
        <f t="shared" si="574"/>
        <v>0</v>
      </c>
      <c r="BM1206" s="84">
        <f t="shared" si="562"/>
        <v>0</v>
      </c>
      <c r="BN1206" s="84">
        <f t="shared" si="563"/>
        <v>0</v>
      </c>
      <c r="BO1206" s="84">
        <f t="shared" si="575"/>
        <v>0</v>
      </c>
      <c r="BP1206" s="84">
        <f t="shared" si="579"/>
        <v>0</v>
      </c>
      <c r="BQ1206" s="84">
        <v>0</v>
      </c>
      <c r="BR1206" s="84">
        <f t="shared" si="576"/>
        <v>0</v>
      </c>
      <c r="BS1206" s="84">
        <v>0</v>
      </c>
    </row>
    <row r="1207" spans="1:71" s="85" customFormat="1">
      <c r="A1207" s="69">
        <v>1198</v>
      </c>
      <c r="B1207" s="1"/>
      <c r="C1207" s="1"/>
      <c r="D1207" s="2"/>
      <c r="E1207" s="3"/>
      <c r="F1207" s="4"/>
      <c r="G1207" s="2"/>
      <c r="H1207" s="4"/>
      <c r="I1207" s="4"/>
      <c r="J1207" s="4"/>
      <c r="K1207" s="5"/>
      <c r="L1207" s="32"/>
      <c r="M1207" s="4"/>
      <c r="N1207" s="4"/>
      <c r="O1207" s="5"/>
      <c r="P1207" s="32"/>
      <c r="Q1207" s="4"/>
      <c r="R1207" s="4"/>
      <c r="S1207" s="47"/>
      <c r="T1207" s="32"/>
      <c r="U1207" s="4"/>
      <c r="V1207" s="4"/>
      <c r="W1207" s="47"/>
      <c r="X1207" s="86">
        <f>IF(Dane!$E$3=1,AL1207+AX1207+BJ1207,IF(Dane!$E$3=2,AR1207+BD1207+BP1207,AT1207+BF1207+BR1207))</f>
        <v>0</v>
      </c>
      <c r="Y1207" s="87">
        <f>IF(Dane!$E$3=1,AM1207+AY1207+BK1207,IF(Dane!$E$3=2,AS1207+BE1207+BQ1207,AU1207+BG1207+BS1207))</f>
        <v>0</v>
      </c>
      <c r="Z1207" s="87">
        <f>IF(((H1207*Dane!$C$9)-X1207)&lt;0,0,(H1207*Dane!$C$9)-X1207)</f>
        <v>0</v>
      </c>
      <c r="AA1207" s="88">
        <f>IFERROR(IF(((I1207*Dane!$C$9)-Y1207)&lt;0,0,(I1207*Dane!$C$9)-Y1207),0)</f>
        <v>0</v>
      </c>
      <c r="AB1207" s="74"/>
      <c r="AC1207" s="83">
        <f>IF(Dane!$E$3=1,AL1207,IF(Dane!$E$3=2,AR1207,AT1207))</f>
        <v>0</v>
      </c>
      <c r="AD1207" s="83">
        <f>IF(Dane!$E$3=1,AM1207,IF(Dane!$E$3=2,AS1207,AU1207))</f>
        <v>0</v>
      </c>
      <c r="AE1207" s="83">
        <f>IF(Dane!$E$3=1,AX1207,IF(Dane!$E$3=2,BD1207,BF1207))</f>
        <v>0</v>
      </c>
      <c r="AF1207" s="83">
        <f>IF(Dane!$E$3=1,AY1207,IF(Dane!$E$3=2,BE1207,BG1207))</f>
        <v>0</v>
      </c>
      <c r="AG1207" s="83">
        <f>IF(Dane!$E$3=1,BJ1207,IF(Dane!$E$3=2,BP1207,BR1207))</f>
        <v>0</v>
      </c>
      <c r="AH1207" s="83">
        <f>IF(Dane!$E$3=1,BK1207,IF(Dane!$E$3=2,BQ1207,BS1207))</f>
        <v>0</v>
      </c>
      <c r="AI1207" s="84">
        <f t="shared" si="564"/>
        <v>0</v>
      </c>
      <c r="AJ1207" s="84">
        <f t="shared" si="565"/>
        <v>0</v>
      </c>
      <c r="AK1207" s="84"/>
      <c r="AL1207" s="84">
        <f t="shared" si="551"/>
        <v>0</v>
      </c>
      <c r="AM1207" s="84">
        <f t="shared" si="566"/>
        <v>0</v>
      </c>
      <c r="AN1207" s="84">
        <f t="shared" si="567"/>
        <v>0</v>
      </c>
      <c r="AO1207" s="84">
        <f t="shared" si="552"/>
        <v>0</v>
      </c>
      <c r="AP1207" s="84">
        <f t="shared" si="553"/>
        <v>0</v>
      </c>
      <c r="AQ1207" s="84">
        <f t="shared" si="568"/>
        <v>0</v>
      </c>
      <c r="AR1207" s="84">
        <f t="shared" si="577"/>
        <v>0</v>
      </c>
      <c r="AS1207" s="84">
        <v>0</v>
      </c>
      <c r="AT1207" s="84">
        <f t="shared" si="580"/>
        <v>0</v>
      </c>
      <c r="AU1207" s="84">
        <v>0</v>
      </c>
      <c r="AV1207" s="84">
        <f t="shared" si="554"/>
        <v>0</v>
      </c>
      <c r="AW1207" s="84">
        <f t="shared" si="569"/>
        <v>0</v>
      </c>
      <c r="AX1207" s="84">
        <f t="shared" si="555"/>
        <v>0</v>
      </c>
      <c r="AY1207" s="84">
        <f t="shared" si="556"/>
        <v>0</v>
      </c>
      <c r="AZ1207" s="84">
        <f t="shared" si="570"/>
        <v>0</v>
      </c>
      <c r="BA1207" s="84">
        <f t="shared" si="557"/>
        <v>0</v>
      </c>
      <c r="BB1207" s="84">
        <f t="shared" si="558"/>
        <v>0</v>
      </c>
      <c r="BC1207" s="84">
        <f t="shared" si="571"/>
        <v>0</v>
      </c>
      <c r="BD1207" s="84">
        <f t="shared" si="578"/>
        <v>0</v>
      </c>
      <c r="BE1207" s="84">
        <v>0</v>
      </c>
      <c r="BF1207" s="84">
        <f t="shared" si="572"/>
        <v>0</v>
      </c>
      <c r="BG1207" s="84">
        <v>0</v>
      </c>
      <c r="BH1207" s="84">
        <f t="shared" si="559"/>
        <v>0</v>
      </c>
      <c r="BI1207" s="84">
        <f t="shared" si="573"/>
        <v>0</v>
      </c>
      <c r="BJ1207" s="84">
        <f t="shared" si="560"/>
        <v>0</v>
      </c>
      <c r="BK1207" s="84">
        <f t="shared" si="561"/>
        <v>0</v>
      </c>
      <c r="BL1207" s="84">
        <f t="shared" si="574"/>
        <v>0</v>
      </c>
      <c r="BM1207" s="84">
        <f t="shared" si="562"/>
        <v>0</v>
      </c>
      <c r="BN1207" s="84">
        <f t="shared" si="563"/>
        <v>0</v>
      </c>
      <c r="BO1207" s="84">
        <f t="shared" si="575"/>
        <v>0</v>
      </c>
      <c r="BP1207" s="84">
        <f t="shared" si="579"/>
        <v>0</v>
      </c>
      <c r="BQ1207" s="84">
        <v>0</v>
      </c>
      <c r="BR1207" s="84">
        <f t="shared" si="576"/>
        <v>0</v>
      </c>
      <c r="BS1207" s="84">
        <v>0</v>
      </c>
    </row>
    <row r="1208" spans="1:71" s="85" customFormat="1">
      <c r="A1208" s="69">
        <v>1199</v>
      </c>
      <c r="B1208" s="1"/>
      <c r="C1208" s="1"/>
      <c r="D1208" s="2"/>
      <c r="E1208" s="3"/>
      <c r="F1208" s="4"/>
      <c r="G1208" s="2"/>
      <c r="H1208" s="4"/>
      <c r="I1208" s="4"/>
      <c r="J1208" s="4"/>
      <c r="K1208" s="5"/>
      <c r="L1208" s="32"/>
      <c r="M1208" s="4"/>
      <c r="N1208" s="4"/>
      <c r="O1208" s="5"/>
      <c r="P1208" s="32"/>
      <c r="Q1208" s="4"/>
      <c r="R1208" s="4"/>
      <c r="S1208" s="47"/>
      <c r="T1208" s="32"/>
      <c r="U1208" s="4"/>
      <c r="V1208" s="4"/>
      <c r="W1208" s="47"/>
      <c r="X1208" s="86">
        <f>IF(Dane!$E$3=1,AL1208+AX1208+BJ1208,IF(Dane!$E$3=2,AR1208+BD1208+BP1208,AT1208+BF1208+BR1208))</f>
        <v>0</v>
      </c>
      <c r="Y1208" s="87">
        <f>IF(Dane!$E$3=1,AM1208+AY1208+BK1208,IF(Dane!$E$3=2,AS1208+BE1208+BQ1208,AU1208+BG1208+BS1208))</f>
        <v>0</v>
      </c>
      <c r="Z1208" s="87">
        <f>IF(((H1208*Dane!$C$9)-X1208)&lt;0,0,(H1208*Dane!$C$9)-X1208)</f>
        <v>0</v>
      </c>
      <c r="AA1208" s="88">
        <f>IFERROR(IF(((I1208*Dane!$C$9)-Y1208)&lt;0,0,(I1208*Dane!$C$9)-Y1208),0)</f>
        <v>0</v>
      </c>
      <c r="AB1208" s="74"/>
      <c r="AC1208" s="83">
        <f>IF(Dane!$E$3=1,AL1208,IF(Dane!$E$3=2,AR1208,AT1208))</f>
        <v>0</v>
      </c>
      <c r="AD1208" s="83">
        <f>IF(Dane!$E$3=1,AM1208,IF(Dane!$E$3=2,AS1208,AU1208))</f>
        <v>0</v>
      </c>
      <c r="AE1208" s="83">
        <f>IF(Dane!$E$3=1,AX1208,IF(Dane!$E$3=2,BD1208,BF1208))</f>
        <v>0</v>
      </c>
      <c r="AF1208" s="83">
        <f>IF(Dane!$E$3=1,AY1208,IF(Dane!$E$3=2,BE1208,BG1208))</f>
        <v>0</v>
      </c>
      <c r="AG1208" s="83">
        <f>IF(Dane!$E$3=1,BJ1208,IF(Dane!$E$3=2,BP1208,BR1208))</f>
        <v>0</v>
      </c>
      <c r="AH1208" s="83">
        <f>IF(Dane!$E$3=1,BK1208,IF(Dane!$E$3=2,BQ1208,BS1208))</f>
        <v>0</v>
      </c>
      <c r="AI1208" s="84">
        <f t="shared" si="564"/>
        <v>0</v>
      </c>
      <c r="AJ1208" s="84">
        <f t="shared" si="565"/>
        <v>0</v>
      </c>
      <c r="AK1208" s="84"/>
      <c r="AL1208" s="84">
        <f t="shared" si="551"/>
        <v>0</v>
      </c>
      <c r="AM1208" s="84">
        <f t="shared" si="566"/>
        <v>0</v>
      </c>
      <c r="AN1208" s="84">
        <f t="shared" si="567"/>
        <v>0</v>
      </c>
      <c r="AO1208" s="84">
        <f t="shared" si="552"/>
        <v>0</v>
      </c>
      <c r="AP1208" s="84">
        <f t="shared" si="553"/>
        <v>0</v>
      </c>
      <c r="AQ1208" s="84">
        <f t="shared" si="568"/>
        <v>0</v>
      </c>
      <c r="AR1208" s="84">
        <f t="shared" si="577"/>
        <v>0</v>
      </c>
      <c r="AS1208" s="84">
        <v>0</v>
      </c>
      <c r="AT1208" s="84">
        <f t="shared" si="580"/>
        <v>0</v>
      </c>
      <c r="AU1208" s="84">
        <v>0</v>
      </c>
      <c r="AV1208" s="84">
        <f t="shared" si="554"/>
        <v>0</v>
      </c>
      <c r="AW1208" s="84">
        <f t="shared" si="569"/>
        <v>0</v>
      </c>
      <c r="AX1208" s="84">
        <f t="shared" si="555"/>
        <v>0</v>
      </c>
      <c r="AY1208" s="84">
        <f t="shared" si="556"/>
        <v>0</v>
      </c>
      <c r="AZ1208" s="84">
        <f t="shared" si="570"/>
        <v>0</v>
      </c>
      <c r="BA1208" s="84">
        <f t="shared" si="557"/>
        <v>0</v>
      </c>
      <c r="BB1208" s="84">
        <f t="shared" si="558"/>
        <v>0</v>
      </c>
      <c r="BC1208" s="84">
        <f t="shared" si="571"/>
        <v>0</v>
      </c>
      <c r="BD1208" s="84">
        <f t="shared" si="578"/>
        <v>0</v>
      </c>
      <c r="BE1208" s="84">
        <v>0</v>
      </c>
      <c r="BF1208" s="84">
        <f t="shared" si="572"/>
        <v>0</v>
      </c>
      <c r="BG1208" s="84">
        <v>0</v>
      </c>
      <c r="BH1208" s="84">
        <f t="shared" si="559"/>
        <v>0</v>
      </c>
      <c r="BI1208" s="84">
        <f t="shared" si="573"/>
        <v>0</v>
      </c>
      <c r="BJ1208" s="84">
        <f t="shared" si="560"/>
        <v>0</v>
      </c>
      <c r="BK1208" s="84">
        <f t="shared" si="561"/>
        <v>0</v>
      </c>
      <c r="BL1208" s="84">
        <f t="shared" si="574"/>
        <v>0</v>
      </c>
      <c r="BM1208" s="84">
        <f t="shared" si="562"/>
        <v>0</v>
      </c>
      <c r="BN1208" s="84">
        <f t="shared" si="563"/>
        <v>0</v>
      </c>
      <c r="BO1208" s="84">
        <f t="shared" si="575"/>
        <v>0</v>
      </c>
      <c r="BP1208" s="84">
        <f t="shared" si="579"/>
        <v>0</v>
      </c>
      <c r="BQ1208" s="84">
        <v>0</v>
      </c>
      <c r="BR1208" s="84">
        <f t="shared" si="576"/>
        <v>0</v>
      </c>
      <c r="BS1208" s="84">
        <v>0</v>
      </c>
    </row>
    <row r="1209" spans="1:71" s="85" customFormat="1">
      <c r="A1209" s="69">
        <v>1200</v>
      </c>
      <c r="B1209" s="1"/>
      <c r="C1209" s="1"/>
      <c r="D1209" s="2"/>
      <c r="E1209" s="3"/>
      <c r="F1209" s="4"/>
      <c r="G1209" s="2"/>
      <c r="H1209" s="4"/>
      <c r="I1209" s="4"/>
      <c r="J1209" s="4"/>
      <c r="K1209" s="5"/>
      <c r="L1209" s="32"/>
      <c r="M1209" s="4"/>
      <c r="N1209" s="4"/>
      <c r="O1209" s="5"/>
      <c r="P1209" s="32"/>
      <c r="Q1209" s="4"/>
      <c r="R1209" s="4"/>
      <c r="S1209" s="47"/>
      <c r="T1209" s="32"/>
      <c r="U1209" s="4"/>
      <c r="V1209" s="4"/>
      <c r="W1209" s="47"/>
      <c r="X1209" s="86">
        <f>IF(Dane!$E$3=1,AL1209+AX1209+BJ1209,IF(Dane!$E$3=2,AR1209+BD1209+BP1209,AT1209+BF1209+BR1209))</f>
        <v>0</v>
      </c>
      <c r="Y1209" s="87">
        <f>IF(Dane!$E$3=1,AM1209+AY1209+BK1209,IF(Dane!$E$3=2,AS1209+BE1209+BQ1209,AU1209+BG1209+BS1209))</f>
        <v>0</v>
      </c>
      <c r="Z1209" s="87">
        <f>IF(((H1209*Dane!$C$9)-X1209)&lt;0,0,(H1209*Dane!$C$9)-X1209)</f>
        <v>0</v>
      </c>
      <c r="AA1209" s="88">
        <f>IFERROR(IF(((I1209*Dane!$C$9)-Y1209)&lt;0,0,(I1209*Dane!$C$9)-Y1209),0)</f>
        <v>0</v>
      </c>
      <c r="AB1209" s="74"/>
      <c r="AC1209" s="83">
        <f>IF(Dane!$E$3=1,AL1209,IF(Dane!$E$3=2,AR1209,AT1209))</f>
        <v>0</v>
      </c>
      <c r="AD1209" s="83">
        <f>IF(Dane!$E$3=1,AM1209,IF(Dane!$E$3=2,AS1209,AU1209))</f>
        <v>0</v>
      </c>
      <c r="AE1209" s="83">
        <f>IF(Dane!$E$3=1,AX1209,IF(Dane!$E$3=2,BD1209,BF1209))</f>
        <v>0</v>
      </c>
      <c r="AF1209" s="83">
        <f>IF(Dane!$E$3=1,AY1209,IF(Dane!$E$3=2,BE1209,BG1209))</f>
        <v>0</v>
      </c>
      <c r="AG1209" s="83">
        <f>IF(Dane!$E$3=1,BJ1209,IF(Dane!$E$3=2,BP1209,BR1209))</f>
        <v>0</v>
      </c>
      <c r="AH1209" s="83">
        <f>IF(Dane!$E$3=1,BK1209,IF(Dane!$E$3=2,BQ1209,BS1209))</f>
        <v>0</v>
      </c>
      <c r="AI1209" s="84">
        <f t="shared" si="564"/>
        <v>0</v>
      </c>
      <c r="AJ1209" s="84">
        <f t="shared" si="565"/>
        <v>0</v>
      </c>
      <c r="AK1209" s="84"/>
      <c r="AL1209" s="84">
        <f t="shared" si="551"/>
        <v>0</v>
      </c>
      <c r="AM1209" s="84">
        <f t="shared" si="566"/>
        <v>0</v>
      </c>
      <c r="AN1209" s="84">
        <f t="shared" si="567"/>
        <v>0</v>
      </c>
      <c r="AO1209" s="84">
        <f t="shared" si="552"/>
        <v>0</v>
      </c>
      <c r="AP1209" s="84">
        <f t="shared" si="553"/>
        <v>0</v>
      </c>
      <c r="AQ1209" s="84">
        <f t="shared" si="568"/>
        <v>0</v>
      </c>
      <c r="AR1209" s="84">
        <f t="shared" si="577"/>
        <v>0</v>
      </c>
      <c r="AS1209" s="84">
        <v>0</v>
      </c>
      <c r="AT1209" s="84">
        <f t="shared" si="580"/>
        <v>0</v>
      </c>
      <c r="AU1209" s="84">
        <v>0</v>
      </c>
      <c r="AV1209" s="84">
        <f t="shared" si="554"/>
        <v>0</v>
      </c>
      <c r="AW1209" s="84">
        <f t="shared" si="569"/>
        <v>0</v>
      </c>
      <c r="AX1209" s="84">
        <f t="shared" si="555"/>
        <v>0</v>
      </c>
      <c r="AY1209" s="84">
        <f t="shared" si="556"/>
        <v>0</v>
      </c>
      <c r="AZ1209" s="84">
        <f t="shared" si="570"/>
        <v>0</v>
      </c>
      <c r="BA1209" s="84">
        <f t="shared" si="557"/>
        <v>0</v>
      </c>
      <c r="BB1209" s="84">
        <f t="shared" si="558"/>
        <v>0</v>
      </c>
      <c r="BC1209" s="84">
        <f t="shared" si="571"/>
        <v>0</v>
      </c>
      <c r="BD1209" s="84">
        <f t="shared" si="578"/>
        <v>0</v>
      </c>
      <c r="BE1209" s="84">
        <v>0</v>
      </c>
      <c r="BF1209" s="84">
        <f t="shared" si="572"/>
        <v>0</v>
      </c>
      <c r="BG1209" s="84">
        <v>0</v>
      </c>
      <c r="BH1209" s="84">
        <f t="shared" si="559"/>
        <v>0</v>
      </c>
      <c r="BI1209" s="84">
        <f t="shared" si="573"/>
        <v>0</v>
      </c>
      <c r="BJ1209" s="84">
        <f t="shared" si="560"/>
        <v>0</v>
      </c>
      <c r="BK1209" s="84">
        <f t="shared" si="561"/>
        <v>0</v>
      </c>
      <c r="BL1209" s="84">
        <f t="shared" si="574"/>
        <v>0</v>
      </c>
      <c r="BM1209" s="84">
        <f t="shared" si="562"/>
        <v>0</v>
      </c>
      <c r="BN1209" s="84">
        <f t="shared" si="563"/>
        <v>0</v>
      </c>
      <c r="BO1209" s="84">
        <f t="shared" si="575"/>
        <v>0</v>
      </c>
      <c r="BP1209" s="84">
        <f t="shared" si="579"/>
        <v>0</v>
      </c>
      <c r="BQ1209" s="84">
        <v>0</v>
      </c>
      <c r="BR1209" s="84">
        <f t="shared" si="576"/>
        <v>0</v>
      </c>
      <c r="BS1209" s="84">
        <v>0</v>
      </c>
    </row>
    <row r="1210" spans="1:71" s="85" customFormat="1">
      <c r="A1210" s="69">
        <v>1201</v>
      </c>
      <c r="B1210" s="1"/>
      <c r="C1210" s="1"/>
      <c r="D1210" s="2"/>
      <c r="E1210" s="3"/>
      <c r="F1210" s="4"/>
      <c r="G1210" s="2"/>
      <c r="H1210" s="4"/>
      <c r="I1210" s="4"/>
      <c r="J1210" s="4"/>
      <c r="K1210" s="5"/>
      <c r="L1210" s="32"/>
      <c r="M1210" s="4"/>
      <c r="N1210" s="4"/>
      <c r="O1210" s="5"/>
      <c r="P1210" s="32"/>
      <c r="Q1210" s="4"/>
      <c r="R1210" s="4"/>
      <c r="S1210" s="47"/>
      <c r="T1210" s="32"/>
      <c r="U1210" s="4"/>
      <c r="V1210" s="4"/>
      <c r="W1210" s="47"/>
      <c r="X1210" s="86">
        <f>IF(Dane!$E$3=1,AL1210+AX1210+BJ1210,IF(Dane!$E$3=2,AR1210+BD1210+BP1210,AT1210+BF1210+BR1210))</f>
        <v>0</v>
      </c>
      <c r="Y1210" s="87">
        <f>IF(Dane!$E$3=1,AM1210+AY1210+BK1210,IF(Dane!$E$3=2,AS1210+BE1210+BQ1210,AU1210+BG1210+BS1210))</f>
        <v>0</v>
      </c>
      <c r="Z1210" s="87">
        <f>IF(((H1210*Dane!$C$9)-X1210)&lt;0,0,(H1210*Dane!$C$9)-X1210)</f>
        <v>0</v>
      </c>
      <c r="AA1210" s="88">
        <f>IFERROR(IF(((I1210*Dane!$C$9)-Y1210)&lt;0,0,(I1210*Dane!$C$9)-Y1210),0)</f>
        <v>0</v>
      </c>
      <c r="AB1210" s="74"/>
      <c r="AC1210" s="83">
        <f>IF(Dane!$E$3=1,AL1210,IF(Dane!$E$3=2,AR1210,AT1210))</f>
        <v>0</v>
      </c>
      <c r="AD1210" s="83">
        <f>IF(Dane!$E$3=1,AM1210,IF(Dane!$E$3=2,AS1210,AU1210))</f>
        <v>0</v>
      </c>
      <c r="AE1210" s="83">
        <f>IF(Dane!$E$3=1,AX1210,IF(Dane!$E$3=2,BD1210,BF1210))</f>
        <v>0</v>
      </c>
      <c r="AF1210" s="83">
        <f>IF(Dane!$E$3=1,AY1210,IF(Dane!$E$3=2,BE1210,BG1210))</f>
        <v>0</v>
      </c>
      <c r="AG1210" s="83">
        <f>IF(Dane!$E$3=1,BJ1210,IF(Dane!$E$3=2,BP1210,BR1210))</f>
        <v>0</v>
      </c>
      <c r="AH1210" s="83">
        <f>IF(Dane!$E$3=1,BK1210,IF(Dane!$E$3=2,BQ1210,BS1210))</f>
        <v>0</v>
      </c>
      <c r="AI1210" s="84">
        <f t="shared" si="564"/>
        <v>0</v>
      </c>
      <c r="AJ1210" s="84">
        <f t="shared" si="565"/>
        <v>0</v>
      </c>
      <c r="AK1210" s="84"/>
      <c r="AL1210" s="84">
        <f t="shared" si="551"/>
        <v>0</v>
      </c>
      <c r="AM1210" s="84">
        <f t="shared" si="566"/>
        <v>0</v>
      </c>
      <c r="AN1210" s="84">
        <f t="shared" si="567"/>
        <v>0</v>
      </c>
      <c r="AO1210" s="84">
        <f t="shared" si="552"/>
        <v>0</v>
      </c>
      <c r="AP1210" s="84">
        <f t="shared" si="553"/>
        <v>0</v>
      </c>
      <c r="AQ1210" s="84">
        <f t="shared" si="568"/>
        <v>0</v>
      </c>
      <c r="AR1210" s="84">
        <f t="shared" si="577"/>
        <v>0</v>
      </c>
      <c r="AS1210" s="84">
        <v>0</v>
      </c>
      <c r="AT1210" s="84">
        <f t="shared" si="580"/>
        <v>0</v>
      </c>
      <c r="AU1210" s="84">
        <v>0</v>
      </c>
      <c r="AV1210" s="84">
        <f t="shared" si="554"/>
        <v>0</v>
      </c>
      <c r="AW1210" s="84">
        <f t="shared" si="569"/>
        <v>0</v>
      </c>
      <c r="AX1210" s="84">
        <f t="shared" si="555"/>
        <v>0</v>
      </c>
      <c r="AY1210" s="84">
        <f t="shared" si="556"/>
        <v>0</v>
      </c>
      <c r="AZ1210" s="84">
        <f t="shared" si="570"/>
        <v>0</v>
      </c>
      <c r="BA1210" s="84">
        <f t="shared" si="557"/>
        <v>0</v>
      </c>
      <c r="BB1210" s="84">
        <f t="shared" si="558"/>
        <v>0</v>
      </c>
      <c r="BC1210" s="84">
        <f t="shared" si="571"/>
        <v>0</v>
      </c>
      <c r="BD1210" s="84">
        <f t="shared" si="578"/>
        <v>0</v>
      </c>
      <c r="BE1210" s="84">
        <v>0</v>
      </c>
      <c r="BF1210" s="84">
        <f t="shared" si="572"/>
        <v>0</v>
      </c>
      <c r="BG1210" s="84">
        <v>0</v>
      </c>
      <c r="BH1210" s="84">
        <f t="shared" si="559"/>
        <v>0</v>
      </c>
      <c r="BI1210" s="84">
        <f t="shared" si="573"/>
        <v>0</v>
      </c>
      <c r="BJ1210" s="84">
        <f t="shared" si="560"/>
        <v>0</v>
      </c>
      <c r="BK1210" s="84">
        <f t="shared" si="561"/>
        <v>0</v>
      </c>
      <c r="BL1210" s="84">
        <f t="shared" si="574"/>
        <v>0</v>
      </c>
      <c r="BM1210" s="84">
        <f t="shared" si="562"/>
        <v>0</v>
      </c>
      <c r="BN1210" s="84">
        <f t="shared" si="563"/>
        <v>0</v>
      </c>
      <c r="BO1210" s="84">
        <f t="shared" si="575"/>
        <v>0</v>
      </c>
      <c r="BP1210" s="84">
        <f t="shared" si="579"/>
        <v>0</v>
      </c>
      <c r="BQ1210" s="84">
        <v>0</v>
      </c>
      <c r="BR1210" s="84">
        <f t="shared" si="576"/>
        <v>0</v>
      </c>
      <c r="BS1210" s="84">
        <v>0</v>
      </c>
    </row>
    <row r="1211" spans="1:71" s="85" customFormat="1">
      <c r="A1211" s="69">
        <v>1202</v>
      </c>
      <c r="B1211" s="1"/>
      <c r="C1211" s="1"/>
      <c r="D1211" s="2"/>
      <c r="E1211" s="3"/>
      <c r="F1211" s="4"/>
      <c r="G1211" s="2"/>
      <c r="H1211" s="4"/>
      <c r="I1211" s="4"/>
      <c r="J1211" s="4"/>
      <c r="K1211" s="5"/>
      <c r="L1211" s="32"/>
      <c r="M1211" s="4"/>
      <c r="N1211" s="4"/>
      <c r="O1211" s="5"/>
      <c r="P1211" s="32"/>
      <c r="Q1211" s="4"/>
      <c r="R1211" s="4"/>
      <c r="S1211" s="47"/>
      <c r="T1211" s="32"/>
      <c r="U1211" s="4"/>
      <c r="V1211" s="4"/>
      <c r="W1211" s="47"/>
      <c r="X1211" s="86">
        <f>IF(Dane!$E$3=1,AL1211+AX1211+BJ1211,IF(Dane!$E$3=2,AR1211+BD1211+BP1211,AT1211+BF1211+BR1211))</f>
        <v>0</v>
      </c>
      <c r="Y1211" s="87">
        <f>IF(Dane!$E$3=1,AM1211+AY1211+BK1211,IF(Dane!$E$3=2,AS1211+BE1211+BQ1211,AU1211+BG1211+BS1211))</f>
        <v>0</v>
      </c>
      <c r="Z1211" s="87">
        <f>IF(((H1211*Dane!$C$9)-X1211)&lt;0,0,(H1211*Dane!$C$9)-X1211)</f>
        <v>0</v>
      </c>
      <c r="AA1211" s="88">
        <f>IFERROR(IF(((I1211*Dane!$C$9)-Y1211)&lt;0,0,(I1211*Dane!$C$9)-Y1211),0)</f>
        <v>0</v>
      </c>
      <c r="AB1211" s="74"/>
      <c r="AC1211" s="83">
        <f>IF(Dane!$E$3=1,AL1211,IF(Dane!$E$3=2,AR1211,AT1211))</f>
        <v>0</v>
      </c>
      <c r="AD1211" s="83">
        <f>IF(Dane!$E$3=1,AM1211,IF(Dane!$E$3=2,AS1211,AU1211))</f>
        <v>0</v>
      </c>
      <c r="AE1211" s="83">
        <f>IF(Dane!$E$3=1,AX1211,IF(Dane!$E$3=2,BD1211,BF1211))</f>
        <v>0</v>
      </c>
      <c r="AF1211" s="83">
        <f>IF(Dane!$E$3=1,AY1211,IF(Dane!$E$3=2,BE1211,BG1211))</f>
        <v>0</v>
      </c>
      <c r="AG1211" s="83">
        <f>IF(Dane!$E$3=1,BJ1211,IF(Dane!$E$3=2,BP1211,BR1211))</f>
        <v>0</v>
      </c>
      <c r="AH1211" s="83">
        <f>IF(Dane!$E$3=1,BK1211,IF(Dane!$E$3=2,BQ1211,BS1211))</f>
        <v>0</v>
      </c>
      <c r="AI1211" s="84">
        <f t="shared" si="564"/>
        <v>0</v>
      </c>
      <c r="AJ1211" s="84">
        <f t="shared" si="565"/>
        <v>0</v>
      </c>
      <c r="AK1211" s="84"/>
      <c r="AL1211" s="84">
        <f t="shared" si="551"/>
        <v>0</v>
      </c>
      <c r="AM1211" s="84">
        <f t="shared" si="566"/>
        <v>0</v>
      </c>
      <c r="AN1211" s="84">
        <f t="shared" si="567"/>
        <v>0</v>
      </c>
      <c r="AO1211" s="84">
        <f t="shared" si="552"/>
        <v>0</v>
      </c>
      <c r="AP1211" s="84">
        <f t="shared" si="553"/>
        <v>0</v>
      </c>
      <c r="AQ1211" s="84">
        <f t="shared" si="568"/>
        <v>0</v>
      </c>
      <c r="AR1211" s="84">
        <f t="shared" si="577"/>
        <v>0</v>
      </c>
      <c r="AS1211" s="84">
        <v>0</v>
      </c>
      <c r="AT1211" s="84">
        <f t="shared" si="580"/>
        <v>0</v>
      </c>
      <c r="AU1211" s="84">
        <v>0</v>
      </c>
      <c r="AV1211" s="84">
        <f t="shared" si="554"/>
        <v>0</v>
      </c>
      <c r="AW1211" s="84">
        <f t="shared" si="569"/>
        <v>0</v>
      </c>
      <c r="AX1211" s="84">
        <f t="shared" si="555"/>
        <v>0</v>
      </c>
      <c r="AY1211" s="84">
        <f t="shared" si="556"/>
        <v>0</v>
      </c>
      <c r="AZ1211" s="84">
        <f t="shared" si="570"/>
        <v>0</v>
      </c>
      <c r="BA1211" s="84">
        <f t="shared" si="557"/>
        <v>0</v>
      </c>
      <c r="BB1211" s="84">
        <f t="shared" si="558"/>
        <v>0</v>
      </c>
      <c r="BC1211" s="84">
        <f t="shared" si="571"/>
        <v>0</v>
      </c>
      <c r="BD1211" s="84">
        <f t="shared" si="578"/>
        <v>0</v>
      </c>
      <c r="BE1211" s="84">
        <v>0</v>
      </c>
      <c r="BF1211" s="84">
        <f t="shared" si="572"/>
        <v>0</v>
      </c>
      <c r="BG1211" s="84">
        <v>0</v>
      </c>
      <c r="BH1211" s="84">
        <f t="shared" si="559"/>
        <v>0</v>
      </c>
      <c r="BI1211" s="84">
        <f t="shared" si="573"/>
        <v>0</v>
      </c>
      <c r="BJ1211" s="84">
        <f t="shared" si="560"/>
        <v>0</v>
      </c>
      <c r="BK1211" s="84">
        <f t="shared" si="561"/>
        <v>0</v>
      </c>
      <c r="BL1211" s="84">
        <f t="shared" si="574"/>
        <v>0</v>
      </c>
      <c r="BM1211" s="84">
        <f t="shared" si="562"/>
        <v>0</v>
      </c>
      <c r="BN1211" s="84">
        <f t="shared" si="563"/>
        <v>0</v>
      </c>
      <c r="BO1211" s="84">
        <f t="shared" si="575"/>
        <v>0</v>
      </c>
      <c r="BP1211" s="84">
        <f t="shared" si="579"/>
        <v>0</v>
      </c>
      <c r="BQ1211" s="84">
        <v>0</v>
      </c>
      <c r="BR1211" s="84">
        <f t="shared" si="576"/>
        <v>0</v>
      </c>
      <c r="BS1211" s="84">
        <v>0</v>
      </c>
    </row>
    <row r="1212" spans="1:71" s="85" customFormat="1">
      <c r="A1212" s="69">
        <v>1203</v>
      </c>
      <c r="B1212" s="1"/>
      <c r="C1212" s="1"/>
      <c r="D1212" s="2"/>
      <c r="E1212" s="3"/>
      <c r="F1212" s="4"/>
      <c r="G1212" s="2"/>
      <c r="H1212" s="4"/>
      <c r="I1212" s="4"/>
      <c r="J1212" s="4"/>
      <c r="K1212" s="5"/>
      <c r="L1212" s="32"/>
      <c r="M1212" s="4"/>
      <c r="N1212" s="4"/>
      <c r="O1212" s="5"/>
      <c r="P1212" s="32"/>
      <c r="Q1212" s="4"/>
      <c r="R1212" s="4"/>
      <c r="S1212" s="47"/>
      <c r="T1212" s="32"/>
      <c r="U1212" s="4"/>
      <c r="V1212" s="4"/>
      <c r="W1212" s="47"/>
      <c r="X1212" s="86">
        <f>IF(Dane!$E$3=1,AL1212+AX1212+BJ1212,IF(Dane!$E$3=2,AR1212+BD1212+BP1212,AT1212+BF1212+BR1212))</f>
        <v>0</v>
      </c>
      <c r="Y1212" s="87">
        <f>IF(Dane!$E$3=1,AM1212+AY1212+BK1212,IF(Dane!$E$3=2,AS1212+BE1212+BQ1212,AU1212+BG1212+BS1212))</f>
        <v>0</v>
      </c>
      <c r="Z1212" s="87">
        <f>IF(((H1212*Dane!$C$9)-X1212)&lt;0,0,(H1212*Dane!$C$9)-X1212)</f>
        <v>0</v>
      </c>
      <c r="AA1212" s="88">
        <f>IFERROR(IF(((I1212*Dane!$C$9)-Y1212)&lt;0,0,(I1212*Dane!$C$9)-Y1212),0)</f>
        <v>0</v>
      </c>
      <c r="AB1212" s="74"/>
      <c r="AC1212" s="83">
        <f>IF(Dane!$E$3=1,AL1212,IF(Dane!$E$3=2,AR1212,AT1212))</f>
        <v>0</v>
      </c>
      <c r="AD1212" s="83">
        <f>IF(Dane!$E$3=1,AM1212,IF(Dane!$E$3=2,AS1212,AU1212))</f>
        <v>0</v>
      </c>
      <c r="AE1212" s="83">
        <f>IF(Dane!$E$3=1,AX1212,IF(Dane!$E$3=2,BD1212,BF1212))</f>
        <v>0</v>
      </c>
      <c r="AF1212" s="83">
        <f>IF(Dane!$E$3=1,AY1212,IF(Dane!$E$3=2,BE1212,BG1212))</f>
        <v>0</v>
      </c>
      <c r="AG1212" s="83">
        <f>IF(Dane!$E$3=1,BJ1212,IF(Dane!$E$3=2,BP1212,BR1212))</f>
        <v>0</v>
      </c>
      <c r="AH1212" s="83">
        <f>IF(Dane!$E$3=1,BK1212,IF(Dane!$E$3=2,BQ1212,BS1212))</f>
        <v>0</v>
      </c>
      <c r="AI1212" s="84">
        <f t="shared" si="564"/>
        <v>0</v>
      </c>
      <c r="AJ1212" s="84">
        <f t="shared" si="565"/>
        <v>0</v>
      </c>
      <c r="AK1212" s="84"/>
      <c r="AL1212" s="84">
        <f t="shared" si="551"/>
        <v>0</v>
      </c>
      <c r="AM1212" s="84">
        <f t="shared" si="566"/>
        <v>0</v>
      </c>
      <c r="AN1212" s="84">
        <f t="shared" si="567"/>
        <v>0</v>
      </c>
      <c r="AO1212" s="84">
        <f t="shared" si="552"/>
        <v>0</v>
      </c>
      <c r="AP1212" s="84">
        <f t="shared" si="553"/>
        <v>0</v>
      </c>
      <c r="AQ1212" s="84">
        <f t="shared" si="568"/>
        <v>0</v>
      </c>
      <c r="AR1212" s="84">
        <f t="shared" si="577"/>
        <v>0</v>
      </c>
      <c r="AS1212" s="84">
        <v>0</v>
      </c>
      <c r="AT1212" s="84">
        <f t="shared" si="580"/>
        <v>0</v>
      </c>
      <c r="AU1212" s="84">
        <v>0</v>
      </c>
      <c r="AV1212" s="84">
        <f t="shared" si="554"/>
        <v>0</v>
      </c>
      <c r="AW1212" s="84">
        <f t="shared" si="569"/>
        <v>0</v>
      </c>
      <c r="AX1212" s="84">
        <f t="shared" si="555"/>
        <v>0</v>
      </c>
      <c r="AY1212" s="84">
        <f t="shared" si="556"/>
        <v>0</v>
      </c>
      <c r="AZ1212" s="84">
        <f t="shared" si="570"/>
        <v>0</v>
      </c>
      <c r="BA1212" s="84">
        <f t="shared" si="557"/>
        <v>0</v>
      </c>
      <c r="BB1212" s="84">
        <f t="shared" si="558"/>
        <v>0</v>
      </c>
      <c r="BC1212" s="84">
        <f t="shared" si="571"/>
        <v>0</v>
      </c>
      <c r="BD1212" s="84">
        <f t="shared" si="578"/>
        <v>0</v>
      </c>
      <c r="BE1212" s="84">
        <v>0</v>
      </c>
      <c r="BF1212" s="84">
        <f t="shared" si="572"/>
        <v>0</v>
      </c>
      <c r="BG1212" s="84">
        <v>0</v>
      </c>
      <c r="BH1212" s="84">
        <f t="shared" si="559"/>
        <v>0</v>
      </c>
      <c r="BI1212" s="84">
        <f t="shared" si="573"/>
        <v>0</v>
      </c>
      <c r="BJ1212" s="84">
        <f t="shared" si="560"/>
        <v>0</v>
      </c>
      <c r="BK1212" s="84">
        <f t="shared" si="561"/>
        <v>0</v>
      </c>
      <c r="BL1212" s="84">
        <f t="shared" si="574"/>
        <v>0</v>
      </c>
      <c r="BM1212" s="84">
        <f t="shared" si="562"/>
        <v>0</v>
      </c>
      <c r="BN1212" s="84">
        <f t="shared" si="563"/>
        <v>0</v>
      </c>
      <c r="BO1212" s="84">
        <f t="shared" si="575"/>
        <v>0</v>
      </c>
      <c r="BP1212" s="84">
        <f t="shared" si="579"/>
        <v>0</v>
      </c>
      <c r="BQ1212" s="84">
        <v>0</v>
      </c>
      <c r="BR1212" s="84">
        <f t="shared" si="576"/>
        <v>0</v>
      </c>
      <c r="BS1212" s="84">
        <v>0</v>
      </c>
    </row>
    <row r="1213" spans="1:71" s="85" customFormat="1">
      <c r="A1213" s="69">
        <v>1204</v>
      </c>
      <c r="B1213" s="1"/>
      <c r="C1213" s="1"/>
      <c r="D1213" s="2"/>
      <c r="E1213" s="3"/>
      <c r="F1213" s="4"/>
      <c r="G1213" s="2"/>
      <c r="H1213" s="4"/>
      <c r="I1213" s="4"/>
      <c r="J1213" s="4"/>
      <c r="K1213" s="5"/>
      <c r="L1213" s="32"/>
      <c r="M1213" s="4"/>
      <c r="N1213" s="4"/>
      <c r="O1213" s="5"/>
      <c r="P1213" s="32"/>
      <c r="Q1213" s="4"/>
      <c r="R1213" s="4"/>
      <c r="S1213" s="47"/>
      <c r="T1213" s="32"/>
      <c r="U1213" s="4"/>
      <c r="V1213" s="4"/>
      <c r="W1213" s="47"/>
      <c r="X1213" s="86">
        <f>IF(Dane!$E$3=1,AL1213+AX1213+BJ1213,IF(Dane!$E$3=2,AR1213+BD1213+BP1213,AT1213+BF1213+BR1213))</f>
        <v>0</v>
      </c>
      <c r="Y1213" s="87">
        <f>IF(Dane!$E$3=1,AM1213+AY1213+BK1213,IF(Dane!$E$3=2,AS1213+BE1213+BQ1213,AU1213+BG1213+BS1213))</f>
        <v>0</v>
      </c>
      <c r="Z1213" s="87">
        <f>IF(((H1213*Dane!$C$9)-X1213)&lt;0,0,(H1213*Dane!$C$9)-X1213)</f>
        <v>0</v>
      </c>
      <c r="AA1213" s="88">
        <f>IFERROR(IF(((I1213*Dane!$C$9)-Y1213)&lt;0,0,(I1213*Dane!$C$9)-Y1213),0)</f>
        <v>0</v>
      </c>
      <c r="AB1213" s="74"/>
      <c r="AC1213" s="83">
        <f>IF(Dane!$E$3=1,AL1213,IF(Dane!$E$3=2,AR1213,AT1213))</f>
        <v>0</v>
      </c>
      <c r="AD1213" s="83">
        <f>IF(Dane!$E$3=1,AM1213,IF(Dane!$E$3=2,AS1213,AU1213))</f>
        <v>0</v>
      </c>
      <c r="AE1213" s="83">
        <f>IF(Dane!$E$3=1,AX1213,IF(Dane!$E$3=2,BD1213,BF1213))</f>
        <v>0</v>
      </c>
      <c r="AF1213" s="83">
        <f>IF(Dane!$E$3=1,AY1213,IF(Dane!$E$3=2,BE1213,BG1213))</f>
        <v>0</v>
      </c>
      <c r="AG1213" s="83">
        <f>IF(Dane!$E$3=1,BJ1213,IF(Dane!$E$3=2,BP1213,BR1213))</f>
        <v>0</v>
      </c>
      <c r="AH1213" s="83">
        <f>IF(Dane!$E$3=1,BK1213,IF(Dane!$E$3=2,BQ1213,BS1213))</f>
        <v>0</v>
      </c>
      <c r="AI1213" s="84">
        <f t="shared" si="564"/>
        <v>0</v>
      </c>
      <c r="AJ1213" s="84">
        <f t="shared" si="565"/>
        <v>0</v>
      </c>
      <c r="AK1213" s="84"/>
      <c r="AL1213" s="84">
        <f t="shared" si="551"/>
        <v>0</v>
      </c>
      <c r="AM1213" s="84">
        <f t="shared" si="566"/>
        <v>0</v>
      </c>
      <c r="AN1213" s="84">
        <f t="shared" si="567"/>
        <v>0</v>
      </c>
      <c r="AO1213" s="84">
        <f t="shared" si="552"/>
        <v>0</v>
      </c>
      <c r="AP1213" s="84">
        <f t="shared" si="553"/>
        <v>0</v>
      </c>
      <c r="AQ1213" s="84">
        <f t="shared" si="568"/>
        <v>0</v>
      </c>
      <c r="AR1213" s="84">
        <f t="shared" si="577"/>
        <v>0</v>
      </c>
      <c r="AS1213" s="84">
        <v>0</v>
      </c>
      <c r="AT1213" s="84">
        <f t="shared" si="580"/>
        <v>0</v>
      </c>
      <c r="AU1213" s="84">
        <v>0</v>
      </c>
      <c r="AV1213" s="84">
        <f t="shared" si="554"/>
        <v>0</v>
      </c>
      <c r="AW1213" s="84">
        <f t="shared" si="569"/>
        <v>0</v>
      </c>
      <c r="AX1213" s="84">
        <f t="shared" si="555"/>
        <v>0</v>
      </c>
      <c r="AY1213" s="84">
        <f t="shared" si="556"/>
        <v>0</v>
      </c>
      <c r="AZ1213" s="84">
        <f t="shared" si="570"/>
        <v>0</v>
      </c>
      <c r="BA1213" s="84">
        <f t="shared" si="557"/>
        <v>0</v>
      </c>
      <c r="BB1213" s="84">
        <f t="shared" si="558"/>
        <v>0</v>
      </c>
      <c r="BC1213" s="84">
        <f t="shared" si="571"/>
        <v>0</v>
      </c>
      <c r="BD1213" s="84">
        <f t="shared" si="578"/>
        <v>0</v>
      </c>
      <c r="BE1213" s="84">
        <v>0</v>
      </c>
      <c r="BF1213" s="84">
        <f t="shared" si="572"/>
        <v>0</v>
      </c>
      <c r="BG1213" s="84">
        <v>0</v>
      </c>
      <c r="BH1213" s="84">
        <f t="shared" si="559"/>
        <v>0</v>
      </c>
      <c r="BI1213" s="84">
        <f t="shared" si="573"/>
        <v>0</v>
      </c>
      <c r="BJ1213" s="84">
        <f t="shared" si="560"/>
        <v>0</v>
      </c>
      <c r="BK1213" s="84">
        <f t="shared" si="561"/>
        <v>0</v>
      </c>
      <c r="BL1213" s="84">
        <f t="shared" si="574"/>
        <v>0</v>
      </c>
      <c r="BM1213" s="84">
        <f t="shared" si="562"/>
        <v>0</v>
      </c>
      <c r="BN1213" s="84">
        <f t="shared" si="563"/>
        <v>0</v>
      </c>
      <c r="BO1213" s="84">
        <f t="shared" si="575"/>
        <v>0</v>
      </c>
      <c r="BP1213" s="84">
        <f t="shared" si="579"/>
        <v>0</v>
      </c>
      <c r="BQ1213" s="84">
        <v>0</v>
      </c>
      <c r="BR1213" s="84">
        <f t="shared" si="576"/>
        <v>0</v>
      </c>
      <c r="BS1213" s="84">
        <v>0</v>
      </c>
    </row>
    <row r="1214" spans="1:71" s="85" customFormat="1">
      <c r="A1214" s="69">
        <v>1205</v>
      </c>
      <c r="B1214" s="1"/>
      <c r="C1214" s="1"/>
      <c r="D1214" s="2"/>
      <c r="E1214" s="3"/>
      <c r="F1214" s="4"/>
      <c r="G1214" s="2"/>
      <c r="H1214" s="4"/>
      <c r="I1214" s="4"/>
      <c r="J1214" s="4"/>
      <c r="K1214" s="5"/>
      <c r="L1214" s="32"/>
      <c r="M1214" s="4"/>
      <c r="N1214" s="4"/>
      <c r="O1214" s="5"/>
      <c r="P1214" s="32"/>
      <c r="Q1214" s="4"/>
      <c r="R1214" s="4"/>
      <c r="S1214" s="47"/>
      <c r="T1214" s="32"/>
      <c r="U1214" s="4"/>
      <c r="V1214" s="4"/>
      <c r="W1214" s="47"/>
      <c r="X1214" s="86">
        <f>IF(Dane!$E$3=1,AL1214+AX1214+BJ1214,IF(Dane!$E$3=2,AR1214+BD1214+BP1214,AT1214+BF1214+BR1214))</f>
        <v>0</v>
      </c>
      <c r="Y1214" s="87">
        <f>IF(Dane!$E$3=1,AM1214+AY1214+BK1214,IF(Dane!$E$3=2,AS1214+BE1214+BQ1214,AU1214+BG1214+BS1214))</f>
        <v>0</v>
      </c>
      <c r="Z1214" s="87">
        <f>IF(((H1214*Dane!$C$9)-X1214)&lt;0,0,(H1214*Dane!$C$9)-X1214)</f>
        <v>0</v>
      </c>
      <c r="AA1214" s="88">
        <f>IFERROR(IF(((I1214*Dane!$C$9)-Y1214)&lt;0,0,(I1214*Dane!$C$9)-Y1214),0)</f>
        <v>0</v>
      </c>
      <c r="AB1214" s="74"/>
      <c r="AC1214" s="83">
        <f>IF(Dane!$E$3=1,AL1214,IF(Dane!$E$3=2,AR1214,AT1214))</f>
        <v>0</v>
      </c>
      <c r="AD1214" s="83">
        <f>IF(Dane!$E$3=1,AM1214,IF(Dane!$E$3=2,AS1214,AU1214))</f>
        <v>0</v>
      </c>
      <c r="AE1214" s="83">
        <f>IF(Dane!$E$3=1,AX1214,IF(Dane!$E$3=2,BD1214,BF1214))</f>
        <v>0</v>
      </c>
      <c r="AF1214" s="83">
        <f>IF(Dane!$E$3=1,AY1214,IF(Dane!$E$3=2,BE1214,BG1214))</f>
        <v>0</v>
      </c>
      <c r="AG1214" s="83">
        <f>IF(Dane!$E$3=1,BJ1214,IF(Dane!$E$3=2,BP1214,BR1214))</f>
        <v>0</v>
      </c>
      <c r="AH1214" s="83">
        <f>IF(Dane!$E$3=1,BK1214,IF(Dane!$E$3=2,BQ1214,BS1214))</f>
        <v>0</v>
      </c>
      <c r="AI1214" s="84">
        <f t="shared" si="564"/>
        <v>0</v>
      </c>
      <c r="AJ1214" s="84">
        <f t="shared" si="565"/>
        <v>0</v>
      </c>
      <c r="AK1214" s="84"/>
      <c r="AL1214" s="84">
        <f t="shared" si="551"/>
        <v>0</v>
      </c>
      <c r="AM1214" s="84">
        <f t="shared" si="566"/>
        <v>0</v>
      </c>
      <c r="AN1214" s="84">
        <f t="shared" si="567"/>
        <v>0</v>
      </c>
      <c r="AO1214" s="84">
        <f t="shared" si="552"/>
        <v>0</v>
      </c>
      <c r="AP1214" s="84">
        <f t="shared" si="553"/>
        <v>0</v>
      </c>
      <c r="AQ1214" s="84">
        <f t="shared" si="568"/>
        <v>0</v>
      </c>
      <c r="AR1214" s="84">
        <f t="shared" si="577"/>
        <v>0</v>
      </c>
      <c r="AS1214" s="84">
        <v>0</v>
      </c>
      <c r="AT1214" s="84">
        <f t="shared" si="580"/>
        <v>0</v>
      </c>
      <c r="AU1214" s="84">
        <v>0</v>
      </c>
      <c r="AV1214" s="84">
        <f t="shared" si="554"/>
        <v>0</v>
      </c>
      <c r="AW1214" s="84">
        <f t="shared" si="569"/>
        <v>0</v>
      </c>
      <c r="AX1214" s="84">
        <f t="shared" si="555"/>
        <v>0</v>
      </c>
      <c r="AY1214" s="84">
        <f t="shared" si="556"/>
        <v>0</v>
      </c>
      <c r="AZ1214" s="84">
        <f t="shared" si="570"/>
        <v>0</v>
      </c>
      <c r="BA1214" s="84">
        <f t="shared" si="557"/>
        <v>0</v>
      </c>
      <c r="BB1214" s="84">
        <f t="shared" si="558"/>
        <v>0</v>
      </c>
      <c r="BC1214" s="84">
        <f t="shared" si="571"/>
        <v>0</v>
      </c>
      <c r="BD1214" s="84">
        <f t="shared" si="578"/>
        <v>0</v>
      </c>
      <c r="BE1214" s="84">
        <v>0</v>
      </c>
      <c r="BF1214" s="84">
        <f t="shared" si="572"/>
        <v>0</v>
      </c>
      <c r="BG1214" s="84">
        <v>0</v>
      </c>
      <c r="BH1214" s="84">
        <f t="shared" si="559"/>
        <v>0</v>
      </c>
      <c r="BI1214" s="84">
        <f t="shared" si="573"/>
        <v>0</v>
      </c>
      <c r="BJ1214" s="84">
        <f t="shared" si="560"/>
        <v>0</v>
      </c>
      <c r="BK1214" s="84">
        <f t="shared" si="561"/>
        <v>0</v>
      </c>
      <c r="BL1214" s="84">
        <f t="shared" si="574"/>
        <v>0</v>
      </c>
      <c r="BM1214" s="84">
        <f t="shared" si="562"/>
        <v>0</v>
      </c>
      <c r="BN1214" s="84">
        <f t="shared" si="563"/>
        <v>0</v>
      </c>
      <c r="BO1214" s="84">
        <f t="shared" si="575"/>
        <v>0</v>
      </c>
      <c r="BP1214" s="84">
        <f t="shared" si="579"/>
        <v>0</v>
      </c>
      <c r="BQ1214" s="84">
        <v>0</v>
      </c>
      <c r="BR1214" s="84">
        <f t="shared" si="576"/>
        <v>0</v>
      </c>
      <c r="BS1214" s="84">
        <v>0</v>
      </c>
    </row>
    <row r="1215" spans="1:71" s="85" customFormat="1">
      <c r="A1215" s="69">
        <v>1206</v>
      </c>
      <c r="B1215" s="1"/>
      <c r="C1215" s="1"/>
      <c r="D1215" s="2"/>
      <c r="E1215" s="3"/>
      <c r="F1215" s="4"/>
      <c r="G1215" s="2"/>
      <c r="H1215" s="4"/>
      <c r="I1215" s="4"/>
      <c r="J1215" s="4"/>
      <c r="K1215" s="5"/>
      <c r="L1215" s="32"/>
      <c r="M1215" s="4"/>
      <c r="N1215" s="4"/>
      <c r="O1215" s="5"/>
      <c r="P1215" s="32"/>
      <c r="Q1215" s="4"/>
      <c r="R1215" s="4"/>
      <c r="S1215" s="47"/>
      <c r="T1215" s="32"/>
      <c r="U1215" s="4"/>
      <c r="V1215" s="4"/>
      <c r="W1215" s="47"/>
      <c r="X1215" s="86">
        <f>IF(Dane!$E$3=1,AL1215+AX1215+BJ1215,IF(Dane!$E$3=2,AR1215+BD1215+BP1215,AT1215+BF1215+BR1215))</f>
        <v>0</v>
      </c>
      <c r="Y1215" s="87">
        <f>IF(Dane!$E$3=1,AM1215+AY1215+BK1215,IF(Dane!$E$3=2,AS1215+BE1215+BQ1215,AU1215+BG1215+BS1215))</f>
        <v>0</v>
      </c>
      <c r="Z1215" s="87">
        <f>IF(((H1215*Dane!$C$9)-X1215)&lt;0,0,(H1215*Dane!$C$9)-X1215)</f>
        <v>0</v>
      </c>
      <c r="AA1215" s="88">
        <f>IFERROR(IF(((I1215*Dane!$C$9)-Y1215)&lt;0,0,(I1215*Dane!$C$9)-Y1215),0)</f>
        <v>0</v>
      </c>
      <c r="AB1215" s="74"/>
      <c r="AC1215" s="83">
        <f>IF(Dane!$E$3=1,AL1215,IF(Dane!$E$3=2,AR1215,AT1215))</f>
        <v>0</v>
      </c>
      <c r="AD1215" s="83">
        <f>IF(Dane!$E$3=1,AM1215,IF(Dane!$E$3=2,AS1215,AU1215))</f>
        <v>0</v>
      </c>
      <c r="AE1215" s="83">
        <f>IF(Dane!$E$3=1,AX1215,IF(Dane!$E$3=2,BD1215,BF1215))</f>
        <v>0</v>
      </c>
      <c r="AF1215" s="83">
        <f>IF(Dane!$E$3=1,AY1215,IF(Dane!$E$3=2,BE1215,BG1215))</f>
        <v>0</v>
      </c>
      <c r="AG1215" s="83">
        <f>IF(Dane!$E$3=1,BJ1215,IF(Dane!$E$3=2,BP1215,BR1215))</f>
        <v>0</v>
      </c>
      <c r="AH1215" s="83">
        <f>IF(Dane!$E$3=1,BK1215,IF(Dane!$E$3=2,BQ1215,BS1215))</f>
        <v>0</v>
      </c>
      <c r="AI1215" s="84">
        <f t="shared" si="564"/>
        <v>0</v>
      </c>
      <c r="AJ1215" s="84">
        <f t="shared" si="565"/>
        <v>0</v>
      </c>
      <c r="AK1215" s="84"/>
      <c r="AL1215" s="84">
        <f t="shared" si="551"/>
        <v>0</v>
      </c>
      <c r="AM1215" s="84">
        <f t="shared" si="566"/>
        <v>0</v>
      </c>
      <c r="AN1215" s="84">
        <f t="shared" si="567"/>
        <v>0</v>
      </c>
      <c r="AO1215" s="84">
        <f t="shared" si="552"/>
        <v>0</v>
      </c>
      <c r="AP1215" s="84">
        <f t="shared" si="553"/>
        <v>0</v>
      </c>
      <c r="AQ1215" s="84">
        <f t="shared" si="568"/>
        <v>0</v>
      </c>
      <c r="AR1215" s="84">
        <f t="shared" si="577"/>
        <v>0</v>
      </c>
      <c r="AS1215" s="84">
        <v>0</v>
      </c>
      <c r="AT1215" s="84">
        <f t="shared" si="580"/>
        <v>0</v>
      </c>
      <c r="AU1215" s="84">
        <v>0</v>
      </c>
      <c r="AV1215" s="84">
        <f t="shared" si="554"/>
        <v>0</v>
      </c>
      <c r="AW1215" s="84">
        <f t="shared" si="569"/>
        <v>0</v>
      </c>
      <c r="AX1215" s="84">
        <f t="shared" si="555"/>
        <v>0</v>
      </c>
      <c r="AY1215" s="84">
        <f t="shared" si="556"/>
        <v>0</v>
      </c>
      <c r="AZ1215" s="84">
        <f t="shared" si="570"/>
        <v>0</v>
      </c>
      <c r="BA1215" s="84">
        <f t="shared" si="557"/>
        <v>0</v>
      </c>
      <c r="BB1215" s="84">
        <f t="shared" si="558"/>
        <v>0</v>
      </c>
      <c r="BC1215" s="84">
        <f t="shared" si="571"/>
        <v>0</v>
      </c>
      <c r="BD1215" s="84">
        <f t="shared" si="578"/>
        <v>0</v>
      </c>
      <c r="BE1215" s="84">
        <v>0</v>
      </c>
      <c r="BF1215" s="84">
        <f t="shared" si="572"/>
        <v>0</v>
      </c>
      <c r="BG1215" s="84">
        <v>0</v>
      </c>
      <c r="BH1215" s="84">
        <f t="shared" si="559"/>
        <v>0</v>
      </c>
      <c r="BI1215" s="84">
        <f t="shared" si="573"/>
        <v>0</v>
      </c>
      <c r="BJ1215" s="84">
        <f t="shared" si="560"/>
        <v>0</v>
      </c>
      <c r="BK1215" s="84">
        <f t="shared" si="561"/>
        <v>0</v>
      </c>
      <c r="BL1215" s="84">
        <f t="shared" si="574"/>
        <v>0</v>
      </c>
      <c r="BM1215" s="84">
        <f t="shared" si="562"/>
        <v>0</v>
      </c>
      <c r="BN1215" s="84">
        <f t="shared" si="563"/>
        <v>0</v>
      </c>
      <c r="BO1215" s="84">
        <f t="shared" si="575"/>
        <v>0</v>
      </c>
      <c r="BP1215" s="84">
        <f t="shared" si="579"/>
        <v>0</v>
      </c>
      <c r="BQ1215" s="84">
        <v>0</v>
      </c>
      <c r="BR1215" s="84">
        <f t="shared" si="576"/>
        <v>0</v>
      </c>
      <c r="BS1215" s="84">
        <v>0</v>
      </c>
    </row>
    <row r="1216" spans="1:71" s="85" customFormat="1">
      <c r="A1216" s="69">
        <v>1207</v>
      </c>
      <c r="B1216" s="1"/>
      <c r="C1216" s="1"/>
      <c r="D1216" s="2"/>
      <c r="E1216" s="3"/>
      <c r="F1216" s="4"/>
      <c r="G1216" s="2"/>
      <c r="H1216" s="4"/>
      <c r="I1216" s="4"/>
      <c r="J1216" s="4"/>
      <c r="K1216" s="5"/>
      <c r="L1216" s="32"/>
      <c r="M1216" s="4"/>
      <c r="N1216" s="4"/>
      <c r="O1216" s="5"/>
      <c r="P1216" s="32"/>
      <c r="Q1216" s="4"/>
      <c r="R1216" s="4"/>
      <c r="S1216" s="47"/>
      <c r="T1216" s="32"/>
      <c r="U1216" s="4"/>
      <c r="V1216" s="4"/>
      <c r="W1216" s="47"/>
      <c r="X1216" s="86">
        <f>IF(Dane!$E$3=1,AL1216+AX1216+BJ1216,IF(Dane!$E$3=2,AR1216+BD1216+BP1216,AT1216+BF1216+BR1216))</f>
        <v>0</v>
      </c>
      <c r="Y1216" s="87">
        <f>IF(Dane!$E$3=1,AM1216+AY1216+BK1216,IF(Dane!$E$3=2,AS1216+BE1216+BQ1216,AU1216+BG1216+BS1216))</f>
        <v>0</v>
      </c>
      <c r="Z1216" s="87">
        <f>IF(((H1216*Dane!$C$9)-X1216)&lt;0,0,(H1216*Dane!$C$9)-X1216)</f>
        <v>0</v>
      </c>
      <c r="AA1216" s="88">
        <f>IFERROR(IF(((I1216*Dane!$C$9)-Y1216)&lt;0,0,(I1216*Dane!$C$9)-Y1216),0)</f>
        <v>0</v>
      </c>
      <c r="AB1216" s="74"/>
      <c r="AC1216" s="83">
        <f>IF(Dane!$E$3=1,AL1216,IF(Dane!$E$3=2,AR1216,AT1216))</f>
        <v>0</v>
      </c>
      <c r="AD1216" s="83">
        <f>IF(Dane!$E$3=1,AM1216,IF(Dane!$E$3=2,AS1216,AU1216))</f>
        <v>0</v>
      </c>
      <c r="AE1216" s="83">
        <f>IF(Dane!$E$3=1,AX1216,IF(Dane!$E$3=2,BD1216,BF1216))</f>
        <v>0</v>
      </c>
      <c r="AF1216" s="83">
        <f>IF(Dane!$E$3=1,AY1216,IF(Dane!$E$3=2,BE1216,BG1216))</f>
        <v>0</v>
      </c>
      <c r="AG1216" s="83">
        <f>IF(Dane!$E$3=1,BJ1216,IF(Dane!$E$3=2,BP1216,BR1216))</f>
        <v>0</v>
      </c>
      <c r="AH1216" s="83">
        <f>IF(Dane!$E$3=1,BK1216,IF(Dane!$E$3=2,BQ1216,BS1216))</f>
        <v>0</v>
      </c>
      <c r="AI1216" s="84">
        <f t="shared" si="564"/>
        <v>0</v>
      </c>
      <c r="AJ1216" s="84">
        <f t="shared" si="565"/>
        <v>0</v>
      </c>
      <c r="AK1216" s="84"/>
      <c r="AL1216" s="84">
        <f t="shared" si="551"/>
        <v>0</v>
      </c>
      <c r="AM1216" s="84">
        <f t="shared" si="566"/>
        <v>0</v>
      </c>
      <c r="AN1216" s="84">
        <f t="shared" si="567"/>
        <v>0</v>
      </c>
      <c r="AO1216" s="84">
        <f t="shared" si="552"/>
        <v>0</v>
      </c>
      <c r="AP1216" s="84">
        <f t="shared" si="553"/>
        <v>0</v>
      </c>
      <c r="AQ1216" s="84">
        <f t="shared" si="568"/>
        <v>0</v>
      </c>
      <c r="AR1216" s="84">
        <f t="shared" si="577"/>
        <v>0</v>
      </c>
      <c r="AS1216" s="84">
        <v>0</v>
      </c>
      <c r="AT1216" s="84">
        <f t="shared" si="580"/>
        <v>0</v>
      </c>
      <c r="AU1216" s="84">
        <v>0</v>
      </c>
      <c r="AV1216" s="84">
        <f t="shared" si="554"/>
        <v>0</v>
      </c>
      <c r="AW1216" s="84">
        <f t="shared" si="569"/>
        <v>0</v>
      </c>
      <c r="AX1216" s="84">
        <f t="shared" si="555"/>
        <v>0</v>
      </c>
      <c r="AY1216" s="84">
        <f t="shared" si="556"/>
        <v>0</v>
      </c>
      <c r="AZ1216" s="84">
        <f t="shared" si="570"/>
        <v>0</v>
      </c>
      <c r="BA1216" s="84">
        <f t="shared" si="557"/>
        <v>0</v>
      </c>
      <c r="BB1216" s="84">
        <f t="shared" si="558"/>
        <v>0</v>
      </c>
      <c r="BC1216" s="84">
        <f t="shared" si="571"/>
        <v>0</v>
      </c>
      <c r="BD1216" s="84">
        <f t="shared" si="578"/>
        <v>0</v>
      </c>
      <c r="BE1216" s="84">
        <v>0</v>
      </c>
      <c r="BF1216" s="84">
        <f t="shared" si="572"/>
        <v>0</v>
      </c>
      <c r="BG1216" s="84">
        <v>0</v>
      </c>
      <c r="BH1216" s="84">
        <f t="shared" si="559"/>
        <v>0</v>
      </c>
      <c r="BI1216" s="84">
        <f t="shared" si="573"/>
        <v>0</v>
      </c>
      <c r="BJ1216" s="84">
        <f t="shared" si="560"/>
        <v>0</v>
      </c>
      <c r="BK1216" s="84">
        <f t="shared" si="561"/>
        <v>0</v>
      </c>
      <c r="BL1216" s="84">
        <f t="shared" si="574"/>
        <v>0</v>
      </c>
      <c r="BM1216" s="84">
        <f t="shared" si="562"/>
        <v>0</v>
      </c>
      <c r="BN1216" s="84">
        <f t="shared" si="563"/>
        <v>0</v>
      </c>
      <c r="BO1216" s="84">
        <f t="shared" si="575"/>
        <v>0</v>
      </c>
      <c r="BP1216" s="84">
        <f t="shared" si="579"/>
        <v>0</v>
      </c>
      <c r="BQ1216" s="84">
        <v>0</v>
      </c>
      <c r="BR1216" s="84">
        <f t="shared" si="576"/>
        <v>0</v>
      </c>
      <c r="BS1216" s="84">
        <v>0</v>
      </c>
    </row>
    <row r="1217" spans="1:71" s="85" customFormat="1">
      <c r="A1217" s="69">
        <v>1208</v>
      </c>
      <c r="B1217" s="1"/>
      <c r="C1217" s="1"/>
      <c r="D1217" s="2"/>
      <c r="E1217" s="3"/>
      <c r="F1217" s="4"/>
      <c r="G1217" s="2"/>
      <c r="H1217" s="4"/>
      <c r="I1217" s="4"/>
      <c r="J1217" s="4"/>
      <c r="K1217" s="5"/>
      <c r="L1217" s="32"/>
      <c r="M1217" s="4"/>
      <c r="N1217" s="4"/>
      <c r="O1217" s="5"/>
      <c r="P1217" s="32"/>
      <c r="Q1217" s="4"/>
      <c r="R1217" s="4"/>
      <c r="S1217" s="47"/>
      <c r="T1217" s="32"/>
      <c r="U1217" s="4"/>
      <c r="V1217" s="4"/>
      <c r="W1217" s="47"/>
      <c r="X1217" s="86">
        <f>IF(Dane!$E$3=1,AL1217+AX1217+BJ1217,IF(Dane!$E$3=2,AR1217+BD1217+BP1217,AT1217+BF1217+BR1217))</f>
        <v>0</v>
      </c>
      <c r="Y1217" s="87">
        <f>IF(Dane!$E$3=1,AM1217+AY1217+BK1217,IF(Dane!$E$3=2,AS1217+BE1217+BQ1217,AU1217+BG1217+BS1217))</f>
        <v>0</v>
      </c>
      <c r="Z1217" s="87">
        <f>IF(((H1217*Dane!$C$9)-X1217)&lt;0,0,(H1217*Dane!$C$9)-X1217)</f>
        <v>0</v>
      </c>
      <c r="AA1217" s="88">
        <f>IFERROR(IF(((I1217*Dane!$C$9)-Y1217)&lt;0,0,(I1217*Dane!$C$9)-Y1217),0)</f>
        <v>0</v>
      </c>
      <c r="AB1217" s="74"/>
      <c r="AC1217" s="83">
        <f>IF(Dane!$E$3=1,AL1217,IF(Dane!$E$3=2,AR1217,AT1217))</f>
        <v>0</v>
      </c>
      <c r="AD1217" s="83">
        <f>IF(Dane!$E$3=1,AM1217,IF(Dane!$E$3=2,AS1217,AU1217))</f>
        <v>0</v>
      </c>
      <c r="AE1217" s="83">
        <f>IF(Dane!$E$3=1,AX1217,IF(Dane!$E$3=2,BD1217,BF1217))</f>
        <v>0</v>
      </c>
      <c r="AF1217" s="83">
        <f>IF(Dane!$E$3=1,AY1217,IF(Dane!$E$3=2,BE1217,BG1217))</f>
        <v>0</v>
      </c>
      <c r="AG1217" s="83">
        <f>IF(Dane!$E$3=1,BJ1217,IF(Dane!$E$3=2,BP1217,BR1217))</f>
        <v>0</v>
      </c>
      <c r="AH1217" s="83">
        <f>IF(Dane!$E$3=1,BK1217,IF(Dane!$E$3=2,BQ1217,BS1217))</f>
        <v>0</v>
      </c>
      <c r="AI1217" s="84">
        <f t="shared" si="564"/>
        <v>0</v>
      </c>
      <c r="AJ1217" s="84">
        <f t="shared" si="565"/>
        <v>0</v>
      </c>
      <c r="AK1217" s="84"/>
      <c r="AL1217" s="84">
        <f t="shared" si="551"/>
        <v>0</v>
      </c>
      <c r="AM1217" s="84">
        <f t="shared" si="566"/>
        <v>0</v>
      </c>
      <c r="AN1217" s="84">
        <f t="shared" si="567"/>
        <v>0</v>
      </c>
      <c r="AO1217" s="84">
        <f t="shared" si="552"/>
        <v>0</v>
      </c>
      <c r="AP1217" s="84">
        <f t="shared" si="553"/>
        <v>0</v>
      </c>
      <c r="AQ1217" s="84">
        <f t="shared" si="568"/>
        <v>0</v>
      </c>
      <c r="AR1217" s="84">
        <f t="shared" si="577"/>
        <v>0</v>
      </c>
      <c r="AS1217" s="84">
        <v>0</v>
      </c>
      <c r="AT1217" s="84">
        <f t="shared" si="580"/>
        <v>0</v>
      </c>
      <c r="AU1217" s="84">
        <v>0</v>
      </c>
      <c r="AV1217" s="84">
        <f t="shared" si="554"/>
        <v>0</v>
      </c>
      <c r="AW1217" s="84">
        <f t="shared" si="569"/>
        <v>0</v>
      </c>
      <c r="AX1217" s="84">
        <f t="shared" si="555"/>
        <v>0</v>
      </c>
      <c r="AY1217" s="84">
        <f t="shared" si="556"/>
        <v>0</v>
      </c>
      <c r="AZ1217" s="84">
        <f t="shared" si="570"/>
        <v>0</v>
      </c>
      <c r="BA1217" s="84">
        <f t="shared" si="557"/>
        <v>0</v>
      </c>
      <c r="BB1217" s="84">
        <f t="shared" si="558"/>
        <v>0</v>
      </c>
      <c r="BC1217" s="84">
        <f t="shared" si="571"/>
        <v>0</v>
      </c>
      <c r="BD1217" s="84">
        <f t="shared" si="578"/>
        <v>0</v>
      </c>
      <c r="BE1217" s="84">
        <v>0</v>
      </c>
      <c r="BF1217" s="84">
        <f t="shared" si="572"/>
        <v>0</v>
      </c>
      <c r="BG1217" s="84">
        <v>0</v>
      </c>
      <c r="BH1217" s="84">
        <f t="shared" si="559"/>
        <v>0</v>
      </c>
      <c r="BI1217" s="84">
        <f t="shared" si="573"/>
        <v>0</v>
      </c>
      <c r="BJ1217" s="84">
        <f t="shared" si="560"/>
        <v>0</v>
      </c>
      <c r="BK1217" s="84">
        <f t="shared" si="561"/>
        <v>0</v>
      </c>
      <c r="BL1217" s="84">
        <f t="shared" si="574"/>
        <v>0</v>
      </c>
      <c r="BM1217" s="84">
        <f t="shared" si="562"/>
        <v>0</v>
      </c>
      <c r="BN1217" s="84">
        <f t="shared" si="563"/>
        <v>0</v>
      </c>
      <c r="BO1217" s="84">
        <f t="shared" si="575"/>
        <v>0</v>
      </c>
      <c r="BP1217" s="84">
        <f t="shared" si="579"/>
        <v>0</v>
      </c>
      <c r="BQ1217" s="84">
        <v>0</v>
      </c>
      <c r="BR1217" s="84">
        <f t="shared" si="576"/>
        <v>0</v>
      </c>
      <c r="BS1217" s="84">
        <v>0</v>
      </c>
    </row>
    <row r="1218" spans="1:71" s="85" customFormat="1">
      <c r="A1218" s="69">
        <v>1209</v>
      </c>
      <c r="B1218" s="1"/>
      <c r="C1218" s="1"/>
      <c r="D1218" s="2"/>
      <c r="E1218" s="3"/>
      <c r="F1218" s="4"/>
      <c r="G1218" s="2"/>
      <c r="H1218" s="4"/>
      <c r="I1218" s="4"/>
      <c r="J1218" s="4"/>
      <c r="K1218" s="5"/>
      <c r="L1218" s="32"/>
      <c r="M1218" s="4"/>
      <c r="N1218" s="4"/>
      <c r="O1218" s="5"/>
      <c r="P1218" s="32"/>
      <c r="Q1218" s="4"/>
      <c r="R1218" s="4"/>
      <c r="S1218" s="47"/>
      <c r="T1218" s="32"/>
      <c r="U1218" s="4"/>
      <c r="V1218" s="4"/>
      <c r="W1218" s="47"/>
      <c r="X1218" s="86">
        <f>IF(Dane!$E$3=1,AL1218+AX1218+BJ1218,IF(Dane!$E$3=2,AR1218+BD1218+BP1218,AT1218+BF1218+BR1218))</f>
        <v>0</v>
      </c>
      <c r="Y1218" s="87">
        <f>IF(Dane!$E$3=1,AM1218+AY1218+BK1218,IF(Dane!$E$3=2,AS1218+BE1218+BQ1218,AU1218+BG1218+BS1218))</f>
        <v>0</v>
      </c>
      <c r="Z1218" s="87">
        <f>IF(((H1218*Dane!$C$9)-X1218)&lt;0,0,(H1218*Dane!$C$9)-X1218)</f>
        <v>0</v>
      </c>
      <c r="AA1218" s="88">
        <f>IFERROR(IF(((I1218*Dane!$C$9)-Y1218)&lt;0,0,(I1218*Dane!$C$9)-Y1218),0)</f>
        <v>0</v>
      </c>
      <c r="AB1218" s="74"/>
      <c r="AC1218" s="83">
        <f>IF(Dane!$E$3=1,AL1218,IF(Dane!$E$3=2,AR1218,AT1218))</f>
        <v>0</v>
      </c>
      <c r="AD1218" s="83">
        <f>IF(Dane!$E$3=1,AM1218,IF(Dane!$E$3=2,AS1218,AU1218))</f>
        <v>0</v>
      </c>
      <c r="AE1218" s="83">
        <f>IF(Dane!$E$3=1,AX1218,IF(Dane!$E$3=2,BD1218,BF1218))</f>
        <v>0</v>
      </c>
      <c r="AF1218" s="83">
        <f>IF(Dane!$E$3=1,AY1218,IF(Dane!$E$3=2,BE1218,BG1218))</f>
        <v>0</v>
      </c>
      <c r="AG1218" s="83">
        <f>IF(Dane!$E$3=1,BJ1218,IF(Dane!$E$3=2,BP1218,BR1218))</f>
        <v>0</v>
      </c>
      <c r="AH1218" s="83">
        <f>IF(Dane!$E$3=1,BK1218,IF(Dane!$E$3=2,BQ1218,BS1218))</f>
        <v>0</v>
      </c>
      <c r="AI1218" s="84">
        <f t="shared" si="564"/>
        <v>0</v>
      </c>
      <c r="AJ1218" s="84">
        <f t="shared" si="565"/>
        <v>0</v>
      </c>
      <c r="AK1218" s="84"/>
      <c r="AL1218" s="84">
        <f t="shared" si="551"/>
        <v>0</v>
      </c>
      <c r="AM1218" s="84">
        <f t="shared" si="566"/>
        <v>0</v>
      </c>
      <c r="AN1218" s="84">
        <f t="shared" si="567"/>
        <v>0</v>
      </c>
      <c r="AO1218" s="84">
        <f t="shared" si="552"/>
        <v>0</v>
      </c>
      <c r="AP1218" s="84">
        <f t="shared" si="553"/>
        <v>0</v>
      </c>
      <c r="AQ1218" s="84">
        <f t="shared" si="568"/>
        <v>0</v>
      </c>
      <c r="AR1218" s="84">
        <f t="shared" si="577"/>
        <v>0</v>
      </c>
      <c r="AS1218" s="84">
        <v>0</v>
      </c>
      <c r="AT1218" s="84">
        <f t="shared" si="580"/>
        <v>0</v>
      </c>
      <c r="AU1218" s="84">
        <v>0</v>
      </c>
      <c r="AV1218" s="84">
        <f t="shared" si="554"/>
        <v>0</v>
      </c>
      <c r="AW1218" s="84">
        <f t="shared" si="569"/>
        <v>0</v>
      </c>
      <c r="AX1218" s="84">
        <f t="shared" si="555"/>
        <v>0</v>
      </c>
      <c r="AY1218" s="84">
        <f t="shared" si="556"/>
        <v>0</v>
      </c>
      <c r="AZ1218" s="84">
        <f t="shared" si="570"/>
        <v>0</v>
      </c>
      <c r="BA1218" s="84">
        <f t="shared" si="557"/>
        <v>0</v>
      </c>
      <c r="BB1218" s="84">
        <f t="shared" si="558"/>
        <v>0</v>
      </c>
      <c r="BC1218" s="84">
        <f t="shared" si="571"/>
        <v>0</v>
      </c>
      <c r="BD1218" s="84">
        <f t="shared" si="578"/>
        <v>0</v>
      </c>
      <c r="BE1218" s="84">
        <v>0</v>
      </c>
      <c r="BF1218" s="84">
        <f t="shared" si="572"/>
        <v>0</v>
      </c>
      <c r="BG1218" s="84">
        <v>0</v>
      </c>
      <c r="BH1218" s="84">
        <f t="shared" si="559"/>
        <v>0</v>
      </c>
      <c r="BI1218" s="84">
        <f t="shared" si="573"/>
        <v>0</v>
      </c>
      <c r="BJ1218" s="84">
        <f t="shared" si="560"/>
        <v>0</v>
      </c>
      <c r="BK1218" s="84">
        <f t="shared" si="561"/>
        <v>0</v>
      </c>
      <c r="BL1218" s="84">
        <f t="shared" si="574"/>
        <v>0</v>
      </c>
      <c r="BM1218" s="84">
        <f t="shared" si="562"/>
        <v>0</v>
      </c>
      <c r="BN1218" s="84">
        <f t="shared" si="563"/>
        <v>0</v>
      </c>
      <c r="BO1218" s="84">
        <f t="shared" si="575"/>
        <v>0</v>
      </c>
      <c r="BP1218" s="84">
        <f t="shared" si="579"/>
        <v>0</v>
      </c>
      <c r="BQ1218" s="84">
        <v>0</v>
      </c>
      <c r="BR1218" s="84">
        <f t="shared" si="576"/>
        <v>0</v>
      </c>
      <c r="BS1218" s="84">
        <v>0</v>
      </c>
    </row>
    <row r="1219" spans="1:71" s="85" customFormat="1">
      <c r="A1219" s="69">
        <v>1210</v>
      </c>
      <c r="B1219" s="1"/>
      <c r="C1219" s="1"/>
      <c r="D1219" s="2"/>
      <c r="E1219" s="3"/>
      <c r="F1219" s="4"/>
      <c r="G1219" s="2"/>
      <c r="H1219" s="4"/>
      <c r="I1219" s="4"/>
      <c r="J1219" s="4"/>
      <c r="K1219" s="5"/>
      <c r="L1219" s="32"/>
      <c r="M1219" s="4"/>
      <c r="N1219" s="4"/>
      <c r="O1219" s="5"/>
      <c r="P1219" s="32"/>
      <c r="Q1219" s="4"/>
      <c r="R1219" s="4"/>
      <c r="S1219" s="47"/>
      <c r="T1219" s="32"/>
      <c r="U1219" s="4"/>
      <c r="V1219" s="4"/>
      <c r="W1219" s="47"/>
      <c r="X1219" s="86">
        <f>IF(Dane!$E$3=1,AL1219+AX1219+BJ1219,IF(Dane!$E$3=2,AR1219+BD1219+BP1219,AT1219+BF1219+BR1219))</f>
        <v>0</v>
      </c>
      <c r="Y1219" s="87">
        <f>IF(Dane!$E$3=1,AM1219+AY1219+BK1219,IF(Dane!$E$3=2,AS1219+BE1219+BQ1219,AU1219+BG1219+BS1219))</f>
        <v>0</v>
      </c>
      <c r="Z1219" s="87">
        <f>IF(((H1219*Dane!$C$9)-X1219)&lt;0,0,(H1219*Dane!$C$9)-X1219)</f>
        <v>0</v>
      </c>
      <c r="AA1219" s="88">
        <f>IFERROR(IF(((I1219*Dane!$C$9)-Y1219)&lt;0,0,(I1219*Dane!$C$9)-Y1219),0)</f>
        <v>0</v>
      </c>
      <c r="AB1219" s="74"/>
      <c r="AC1219" s="83">
        <f>IF(Dane!$E$3=1,AL1219,IF(Dane!$E$3=2,AR1219,AT1219))</f>
        <v>0</v>
      </c>
      <c r="AD1219" s="83">
        <f>IF(Dane!$E$3=1,AM1219,IF(Dane!$E$3=2,AS1219,AU1219))</f>
        <v>0</v>
      </c>
      <c r="AE1219" s="83">
        <f>IF(Dane!$E$3=1,AX1219,IF(Dane!$E$3=2,BD1219,BF1219))</f>
        <v>0</v>
      </c>
      <c r="AF1219" s="83">
        <f>IF(Dane!$E$3=1,AY1219,IF(Dane!$E$3=2,BE1219,BG1219))</f>
        <v>0</v>
      </c>
      <c r="AG1219" s="83">
        <f>IF(Dane!$E$3=1,BJ1219,IF(Dane!$E$3=2,BP1219,BR1219))</f>
        <v>0</v>
      </c>
      <c r="AH1219" s="83">
        <f>IF(Dane!$E$3=1,BK1219,IF(Dane!$E$3=2,BQ1219,BS1219))</f>
        <v>0</v>
      </c>
      <c r="AI1219" s="84">
        <f t="shared" si="564"/>
        <v>0</v>
      </c>
      <c r="AJ1219" s="84">
        <f t="shared" si="565"/>
        <v>0</v>
      </c>
      <c r="AK1219" s="84"/>
      <c r="AL1219" s="84">
        <f t="shared" si="551"/>
        <v>0</v>
      </c>
      <c r="AM1219" s="84">
        <f t="shared" si="566"/>
        <v>0</v>
      </c>
      <c r="AN1219" s="84">
        <f t="shared" si="567"/>
        <v>0</v>
      </c>
      <c r="AO1219" s="84">
        <f t="shared" si="552"/>
        <v>0</v>
      </c>
      <c r="AP1219" s="84">
        <f t="shared" si="553"/>
        <v>0</v>
      </c>
      <c r="AQ1219" s="84">
        <f t="shared" si="568"/>
        <v>0</v>
      </c>
      <c r="AR1219" s="84">
        <f t="shared" si="577"/>
        <v>0</v>
      </c>
      <c r="AS1219" s="84">
        <v>0</v>
      </c>
      <c r="AT1219" s="84">
        <f t="shared" si="580"/>
        <v>0</v>
      </c>
      <c r="AU1219" s="84">
        <v>0</v>
      </c>
      <c r="AV1219" s="84">
        <f t="shared" si="554"/>
        <v>0</v>
      </c>
      <c r="AW1219" s="84">
        <f t="shared" si="569"/>
        <v>0</v>
      </c>
      <c r="AX1219" s="84">
        <f t="shared" si="555"/>
        <v>0</v>
      </c>
      <c r="AY1219" s="84">
        <f t="shared" si="556"/>
        <v>0</v>
      </c>
      <c r="AZ1219" s="84">
        <f t="shared" si="570"/>
        <v>0</v>
      </c>
      <c r="BA1219" s="84">
        <f t="shared" si="557"/>
        <v>0</v>
      </c>
      <c r="BB1219" s="84">
        <f t="shared" si="558"/>
        <v>0</v>
      </c>
      <c r="BC1219" s="84">
        <f t="shared" si="571"/>
        <v>0</v>
      </c>
      <c r="BD1219" s="84">
        <f t="shared" si="578"/>
        <v>0</v>
      </c>
      <c r="BE1219" s="84">
        <v>0</v>
      </c>
      <c r="BF1219" s="84">
        <f t="shared" si="572"/>
        <v>0</v>
      </c>
      <c r="BG1219" s="84">
        <v>0</v>
      </c>
      <c r="BH1219" s="84">
        <f t="shared" si="559"/>
        <v>0</v>
      </c>
      <c r="BI1219" s="84">
        <f t="shared" si="573"/>
        <v>0</v>
      </c>
      <c r="BJ1219" s="84">
        <f t="shared" si="560"/>
        <v>0</v>
      </c>
      <c r="BK1219" s="84">
        <f t="shared" si="561"/>
        <v>0</v>
      </c>
      <c r="BL1219" s="84">
        <f t="shared" si="574"/>
        <v>0</v>
      </c>
      <c r="BM1219" s="84">
        <f t="shared" si="562"/>
        <v>0</v>
      </c>
      <c r="BN1219" s="84">
        <f t="shared" si="563"/>
        <v>0</v>
      </c>
      <c r="BO1219" s="84">
        <f t="shared" si="575"/>
        <v>0</v>
      </c>
      <c r="BP1219" s="84">
        <f t="shared" si="579"/>
        <v>0</v>
      </c>
      <c r="BQ1219" s="84">
        <v>0</v>
      </c>
      <c r="BR1219" s="84">
        <f t="shared" si="576"/>
        <v>0</v>
      </c>
      <c r="BS1219" s="84">
        <v>0</v>
      </c>
    </row>
    <row r="1220" spans="1:71" s="85" customFormat="1">
      <c r="A1220" s="69">
        <v>1211</v>
      </c>
      <c r="B1220" s="1"/>
      <c r="C1220" s="1"/>
      <c r="D1220" s="2"/>
      <c r="E1220" s="3"/>
      <c r="F1220" s="4"/>
      <c r="G1220" s="2"/>
      <c r="H1220" s="4"/>
      <c r="I1220" s="4"/>
      <c r="J1220" s="4"/>
      <c r="K1220" s="5"/>
      <c r="L1220" s="32"/>
      <c r="M1220" s="4"/>
      <c r="N1220" s="4"/>
      <c r="O1220" s="5"/>
      <c r="P1220" s="32"/>
      <c r="Q1220" s="4"/>
      <c r="R1220" s="4"/>
      <c r="S1220" s="47"/>
      <c r="T1220" s="32"/>
      <c r="U1220" s="4"/>
      <c r="V1220" s="4"/>
      <c r="W1220" s="47"/>
      <c r="X1220" s="86">
        <f>IF(Dane!$E$3=1,AL1220+AX1220+BJ1220,IF(Dane!$E$3=2,AR1220+BD1220+BP1220,AT1220+BF1220+BR1220))</f>
        <v>0</v>
      </c>
      <c r="Y1220" s="87">
        <f>IF(Dane!$E$3=1,AM1220+AY1220+BK1220,IF(Dane!$E$3=2,AS1220+BE1220+BQ1220,AU1220+BG1220+BS1220))</f>
        <v>0</v>
      </c>
      <c r="Z1220" s="87">
        <f>IF(((H1220*Dane!$C$9)-X1220)&lt;0,0,(H1220*Dane!$C$9)-X1220)</f>
        <v>0</v>
      </c>
      <c r="AA1220" s="88">
        <f>IFERROR(IF(((I1220*Dane!$C$9)-Y1220)&lt;0,0,(I1220*Dane!$C$9)-Y1220),0)</f>
        <v>0</v>
      </c>
      <c r="AB1220" s="74"/>
      <c r="AC1220" s="83">
        <f>IF(Dane!$E$3=1,AL1220,IF(Dane!$E$3=2,AR1220,AT1220))</f>
        <v>0</v>
      </c>
      <c r="AD1220" s="83">
        <f>IF(Dane!$E$3=1,AM1220,IF(Dane!$E$3=2,AS1220,AU1220))</f>
        <v>0</v>
      </c>
      <c r="AE1220" s="83">
        <f>IF(Dane!$E$3=1,AX1220,IF(Dane!$E$3=2,BD1220,BF1220))</f>
        <v>0</v>
      </c>
      <c r="AF1220" s="83">
        <f>IF(Dane!$E$3=1,AY1220,IF(Dane!$E$3=2,BE1220,BG1220))</f>
        <v>0</v>
      </c>
      <c r="AG1220" s="83">
        <f>IF(Dane!$E$3=1,BJ1220,IF(Dane!$E$3=2,BP1220,BR1220))</f>
        <v>0</v>
      </c>
      <c r="AH1220" s="83">
        <f>IF(Dane!$E$3=1,BK1220,IF(Dane!$E$3=2,BQ1220,BS1220))</f>
        <v>0</v>
      </c>
      <c r="AI1220" s="84">
        <f t="shared" si="564"/>
        <v>0</v>
      </c>
      <c r="AJ1220" s="84">
        <f t="shared" si="565"/>
        <v>0</v>
      </c>
      <c r="AK1220" s="84"/>
      <c r="AL1220" s="84">
        <f t="shared" si="551"/>
        <v>0</v>
      </c>
      <c r="AM1220" s="84">
        <f t="shared" si="566"/>
        <v>0</v>
      </c>
      <c r="AN1220" s="84">
        <f t="shared" si="567"/>
        <v>0</v>
      </c>
      <c r="AO1220" s="84">
        <f t="shared" si="552"/>
        <v>0</v>
      </c>
      <c r="AP1220" s="84">
        <f t="shared" si="553"/>
        <v>0</v>
      </c>
      <c r="AQ1220" s="84">
        <f t="shared" si="568"/>
        <v>0</v>
      </c>
      <c r="AR1220" s="84">
        <f t="shared" si="577"/>
        <v>0</v>
      </c>
      <c r="AS1220" s="84">
        <v>0</v>
      </c>
      <c r="AT1220" s="84">
        <f t="shared" si="580"/>
        <v>0</v>
      </c>
      <c r="AU1220" s="84">
        <v>0</v>
      </c>
      <c r="AV1220" s="84">
        <f t="shared" si="554"/>
        <v>0</v>
      </c>
      <c r="AW1220" s="84">
        <f t="shared" si="569"/>
        <v>0</v>
      </c>
      <c r="AX1220" s="84">
        <f t="shared" si="555"/>
        <v>0</v>
      </c>
      <c r="AY1220" s="84">
        <f t="shared" si="556"/>
        <v>0</v>
      </c>
      <c r="AZ1220" s="84">
        <f t="shared" si="570"/>
        <v>0</v>
      </c>
      <c r="BA1220" s="84">
        <f t="shared" si="557"/>
        <v>0</v>
      </c>
      <c r="BB1220" s="84">
        <f t="shared" si="558"/>
        <v>0</v>
      </c>
      <c r="BC1220" s="84">
        <f t="shared" si="571"/>
        <v>0</v>
      </c>
      <c r="BD1220" s="84">
        <f t="shared" si="578"/>
        <v>0</v>
      </c>
      <c r="BE1220" s="84">
        <v>0</v>
      </c>
      <c r="BF1220" s="84">
        <f t="shared" si="572"/>
        <v>0</v>
      </c>
      <c r="BG1220" s="84">
        <v>0</v>
      </c>
      <c r="BH1220" s="84">
        <f t="shared" si="559"/>
        <v>0</v>
      </c>
      <c r="BI1220" s="84">
        <f t="shared" si="573"/>
        <v>0</v>
      </c>
      <c r="BJ1220" s="84">
        <f t="shared" si="560"/>
        <v>0</v>
      </c>
      <c r="BK1220" s="84">
        <f t="shared" si="561"/>
        <v>0</v>
      </c>
      <c r="BL1220" s="84">
        <f t="shared" si="574"/>
        <v>0</v>
      </c>
      <c r="BM1220" s="84">
        <f t="shared" si="562"/>
        <v>0</v>
      </c>
      <c r="BN1220" s="84">
        <f t="shared" si="563"/>
        <v>0</v>
      </c>
      <c r="BO1220" s="84">
        <f t="shared" si="575"/>
        <v>0</v>
      </c>
      <c r="BP1220" s="84">
        <f t="shared" si="579"/>
        <v>0</v>
      </c>
      <c r="BQ1220" s="84">
        <v>0</v>
      </c>
      <c r="BR1220" s="84">
        <f t="shared" si="576"/>
        <v>0</v>
      </c>
      <c r="BS1220" s="84">
        <v>0</v>
      </c>
    </row>
    <row r="1221" spans="1:71" s="85" customFormat="1">
      <c r="A1221" s="69">
        <v>1212</v>
      </c>
      <c r="B1221" s="1"/>
      <c r="C1221" s="1"/>
      <c r="D1221" s="2"/>
      <c r="E1221" s="3"/>
      <c r="F1221" s="4"/>
      <c r="G1221" s="2"/>
      <c r="H1221" s="4"/>
      <c r="I1221" s="4"/>
      <c r="J1221" s="4"/>
      <c r="K1221" s="5"/>
      <c r="L1221" s="32"/>
      <c r="M1221" s="4"/>
      <c r="N1221" s="4"/>
      <c r="O1221" s="5"/>
      <c r="P1221" s="32"/>
      <c r="Q1221" s="4"/>
      <c r="R1221" s="4"/>
      <c r="S1221" s="47"/>
      <c r="T1221" s="32"/>
      <c r="U1221" s="4"/>
      <c r="V1221" s="4"/>
      <c r="W1221" s="47"/>
      <c r="X1221" s="86">
        <f>IF(Dane!$E$3=1,AL1221+AX1221+BJ1221,IF(Dane!$E$3=2,AR1221+BD1221+BP1221,AT1221+BF1221+BR1221))</f>
        <v>0</v>
      </c>
      <c r="Y1221" s="87">
        <f>IF(Dane!$E$3=1,AM1221+AY1221+BK1221,IF(Dane!$E$3=2,AS1221+BE1221+BQ1221,AU1221+BG1221+BS1221))</f>
        <v>0</v>
      </c>
      <c r="Z1221" s="87">
        <f>IF(((H1221*Dane!$C$9)-X1221)&lt;0,0,(H1221*Dane!$C$9)-X1221)</f>
        <v>0</v>
      </c>
      <c r="AA1221" s="88">
        <f>IFERROR(IF(((I1221*Dane!$C$9)-Y1221)&lt;0,0,(I1221*Dane!$C$9)-Y1221),0)</f>
        <v>0</v>
      </c>
      <c r="AB1221" s="74"/>
      <c r="AC1221" s="83">
        <f>IF(Dane!$E$3=1,AL1221,IF(Dane!$E$3=2,AR1221,AT1221))</f>
        <v>0</v>
      </c>
      <c r="AD1221" s="83">
        <f>IF(Dane!$E$3=1,AM1221,IF(Dane!$E$3=2,AS1221,AU1221))</f>
        <v>0</v>
      </c>
      <c r="AE1221" s="83">
        <f>IF(Dane!$E$3=1,AX1221,IF(Dane!$E$3=2,BD1221,BF1221))</f>
        <v>0</v>
      </c>
      <c r="AF1221" s="83">
        <f>IF(Dane!$E$3=1,AY1221,IF(Dane!$E$3=2,BE1221,BG1221))</f>
        <v>0</v>
      </c>
      <c r="AG1221" s="83">
        <f>IF(Dane!$E$3=1,BJ1221,IF(Dane!$E$3=2,BP1221,BR1221))</f>
        <v>0</v>
      </c>
      <c r="AH1221" s="83">
        <f>IF(Dane!$E$3=1,BK1221,IF(Dane!$E$3=2,BQ1221,BS1221))</f>
        <v>0</v>
      </c>
      <c r="AI1221" s="84">
        <f t="shared" si="564"/>
        <v>0</v>
      </c>
      <c r="AJ1221" s="84">
        <f t="shared" si="565"/>
        <v>0</v>
      </c>
      <c r="AK1221" s="84"/>
      <c r="AL1221" s="84">
        <f t="shared" si="551"/>
        <v>0</v>
      </c>
      <c r="AM1221" s="84">
        <f t="shared" si="566"/>
        <v>0</v>
      </c>
      <c r="AN1221" s="84">
        <f t="shared" si="567"/>
        <v>0</v>
      </c>
      <c r="AO1221" s="84">
        <f t="shared" si="552"/>
        <v>0</v>
      </c>
      <c r="AP1221" s="84">
        <f t="shared" si="553"/>
        <v>0</v>
      </c>
      <c r="AQ1221" s="84">
        <f t="shared" si="568"/>
        <v>0</v>
      </c>
      <c r="AR1221" s="84">
        <f t="shared" si="577"/>
        <v>0</v>
      </c>
      <c r="AS1221" s="84">
        <v>0</v>
      </c>
      <c r="AT1221" s="84">
        <f t="shared" si="580"/>
        <v>0</v>
      </c>
      <c r="AU1221" s="84">
        <v>0</v>
      </c>
      <c r="AV1221" s="84">
        <f t="shared" si="554"/>
        <v>0</v>
      </c>
      <c r="AW1221" s="84">
        <f t="shared" si="569"/>
        <v>0</v>
      </c>
      <c r="AX1221" s="84">
        <f t="shared" si="555"/>
        <v>0</v>
      </c>
      <c r="AY1221" s="84">
        <f t="shared" si="556"/>
        <v>0</v>
      </c>
      <c r="AZ1221" s="84">
        <f t="shared" si="570"/>
        <v>0</v>
      </c>
      <c r="BA1221" s="84">
        <f t="shared" si="557"/>
        <v>0</v>
      </c>
      <c r="BB1221" s="84">
        <f t="shared" si="558"/>
        <v>0</v>
      </c>
      <c r="BC1221" s="84">
        <f t="shared" si="571"/>
        <v>0</v>
      </c>
      <c r="BD1221" s="84">
        <f t="shared" si="578"/>
        <v>0</v>
      </c>
      <c r="BE1221" s="84">
        <v>0</v>
      </c>
      <c r="BF1221" s="84">
        <f t="shared" si="572"/>
        <v>0</v>
      </c>
      <c r="BG1221" s="84">
        <v>0</v>
      </c>
      <c r="BH1221" s="84">
        <f t="shared" si="559"/>
        <v>0</v>
      </c>
      <c r="BI1221" s="84">
        <f t="shared" si="573"/>
        <v>0</v>
      </c>
      <c r="BJ1221" s="84">
        <f t="shared" si="560"/>
        <v>0</v>
      </c>
      <c r="BK1221" s="84">
        <f t="shared" si="561"/>
        <v>0</v>
      </c>
      <c r="BL1221" s="84">
        <f t="shared" si="574"/>
        <v>0</v>
      </c>
      <c r="BM1221" s="84">
        <f t="shared" si="562"/>
        <v>0</v>
      </c>
      <c r="BN1221" s="84">
        <f t="shared" si="563"/>
        <v>0</v>
      </c>
      <c r="BO1221" s="84">
        <f t="shared" si="575"/>
        <v>0</v>
      </c>
      <c r="BP1221" s="84">
        <f t="shared" si="579"/>
        <v>0</v>
      </c>
      <c r="BQ1221" s="84">
        <v>0</v>
      </c>
      <c r="BR1221" s="84">
        <f t="shared" si="576"/>
        <v>0</v>
      </c>
      <c r="BS1221" s="84">
        <v>0</v>
      </c>
    </row>
    <row r="1222" spans="1:71" s="85" customFormat="1">
      <c r="A1222" s="69">
        <v>1213</v>
      </c>
      <c r="B1222" s="1"/>
      <c r="C1222" s="1"/>
      <c r="D1222" s="2"/>
      <c r="E1222" s="3"/>
      <c r="F1222" s="4"/>
      <c r="G1222" s="2"/>
      <c r="H1222" s="4"/>
      <c r="I1222" s="4"/>
      <c r="J1222" s="4"/>
      <c r="K1222" s="5"/>
      <c r="L1222" s="32"/>
      <c r="M1222" s="4"/>
      <c r="N1222" s="4"/>
      <c r="O1222" s="5"/>
      <c r="P1222" s="32"/>
      <c r="Q1222" s="4"/>
      <c r="R1222" s="4"/>
      <c r="S1222" s="47"/>
      <c r="T1222" s="32"/>
      <c r="U1222" s="4"/>
      <c r="V1222" s="4"/>
      <c r="W1222" s="47"/>
      <c r="X1222" s="86">
        <f>IF(Dane!$E$3=1,AL1222+AX1222+BJ1222,IF(Dane!$E$3=2,AR1222+BD1222+BP1222,AT1222+BF1222+BR1222))</f>
        <v>0</v>
      </c>
      <c r="Y1222" s="87">
        <f>IF(Dane!$E$3=1,AM1222+AY1222+BK1222,IF(Dane!$E$3=2,AS1222+BE1222+BQ1222,AU1222+BG1222+BS1222))</f>
        <v>0</v>
      </c>
      <c r="Z1222" s="87">
        <f>IF(((H1222*Dane!$C$9)-X1222)&lt;0,0,(H1222*Dane!$C$9)-X1222)</f>
        <v>0</v>
      </c>
      <c r="AA1222" s="88">
        <f>IFERROR(IF(((I1222*Dane!$C$9)-Y1222)&lt;0,0,(I1222*Dane!$C$9)-Y1222),0)</f>
        <v>0</v>
      </c>
      <c r="AB1222" s="74"/>
      <c r="AC1222" s="83">
        <f>IF(Dane!$E$3=1,AL1222,IF(Dane!$E$3=2,AR1222,AT1222))</f>
        <v>0</v>
      </c>
      <c r="AD1222" s="83">
        <f>IF(Dane!$E$3=1,AM1222,IF(Dane!$E$3=2,AS1222,AU1222))</f>
        <v>0</v>
      </c>
      <c r="AE1222" s="83">
        <f>IF(Dane!$E$3=1,AX1222,IF(Dane!$E$3=2,BD1222,BF1222))</f>
        <v>0</v>
      </c>
      <c r="AF1222" s="83">
        <f>IF(Dane!$E$3=1,AY1222,IF(Dane!$E$3=2,BE1222,BG1222))</f>
        <v>0</v>
      </c>
      <c r="AG1222" s="83">
        <f>IF(Dane!$E$3=1,BJ1222,IF(Dane!$E$3=2,BP1222,BR1222))</f>
        <v>0</v>
      </c>
      <c r="AH1222" s="83">
        <f>IF(Dane!$E$3=1,BK1222,IF(Dane!$E$3=2,BQ1222,BS1222))</f>
        <v>0</v>
      </c>
      <c r="AI1222" s="84">
        <f t="shared" si="564"/>
        <v>0</v>
      </c>
      <c r="AJ1222" s="84">
        <f t="shared" si="565"/>
        <v>0</v>
      </c>
      <c r="AK1222" s="84"/>
      <c r="AL1222" s="84">
        <f t="shared" si="551"/>
        <v>0</v>
      </c>
      <c r="AM1222" s="84">
        <f t="shared" si="566"/>
        <v>0</v>
      </c>
      <c r="AN1222" s="84">
        <f t="shared" si="567"/>
        <v>0</v>
      </c>
      <c r="AO1222" s="84">
        <f t="shared" si="552"/>
        <v>0</v>
      </c>
      <c r="AP1222" s="84">
        <f t="shared" si="553"/>
        <v>0</v>
      </c>
      <c r="AQ1222" s="84">
        <f t="shared" si="568"/>
        <v>0</v>
      </c>
      <c r="AR1222" s="84">
        <f t="shared" si="577"/>
        <v>0</v>
      </c>
      <c r="AS1222" s="84">
        <v>0</v>
      </c>
      <c r="AT1222" s="84">
        <f t="shared" si="580"/>
        <v>0</v>
      </c>
      <c r="AU1222" s="84">
        <v>0</v>
      </c>
      <c r="AV1222" s="84">
        <f t="shared" si="554"/>
        <v>0</v>
      </c>
      <c r="AW1222" s="84">
        <f t="shared" si="569"/>
        <v>0</v>
      </c>
      <c r="AX1222" s="84">
        <f t="shared" si="555"/>
        <v>0</v>
      </c>
      <c r="AY1222" s="84">
        <f t="shared" si="556"/>
        <v>0</v>
      </c>
      <c r="AZ1222" s="84">
        <f t="shared" si="570"/>
        <v>0</v>
      </c>
      <c r="BA1222" s="84">
        <f t="shared" si="557"/>
        <v>0</v>
      </c>
      <c r="BB1222" s="84">
        <f t="shared" si="558"/>
        <v>0</v>
      </c>
      <c r="BC1222" s="84">
        <f t="shared" si="571"/>
        <v>0</v>
      </c>
      <c r="BD1222" s="84">
        <f t="shared" si="578"/>
        <v>0</v>
      </c>
      <c r="BE1222" s="84">
        <v>0</v>
      </c>
      <c r="BF1222" s="84">
        <f t="shared" si="572"/>
        <v>0</v>
      </c>
      <c r="BG1222" s="84">
        <v>0</v>
      </c>
      <c r="BH1222" s="84">
        <f t="shared" si="559"/>
        <v>0</v>
      </c>
      <c r="BI1222" s="84">
        <f t="shared" si="573"/>
        <v>0</v>
      </c>
      <c r="BJ1222" s="84">
        <f t="shared" si="560"/>
        <v>0</v>
      </c>
      <c r="BK1222" s="84">
        <f t="shared" si="561"/>
        <v>0</v>
      </c>
      <c r="BL1222" s="84">
        <f t="shared" si="574"/>
        <v>0</v>
      </c>
      <c r="BM1222" s="84">
        <f t="shared" si="562"/>
        <v>0</v>
      </c>
      <c r="BN1222" s="84">
        <f t="shared" si="563"/>
        <v>0</v>
      </c>
      <c r="BO1222" s="84">
        <f t="shared" si="575"/>
        <v>0</v>
      </c>
      <c r="BP1222" s="84">
        <f t="shared" si="579"/>
        <v>0</v>
      </c>
      <c r="BQ1222" s="84">
        <v>0</v>
      </c>
      <c r="BR1222" s="84">
        <f t="shared" si="576"/>
        <v>0</v>
      </c>
      <c r="BS1222" s="84">
        <v>0</v>
      </c>
    </row>
    <row r="1223" spans="1:71" s="85" customFormat="1">
      <c r="A1223" s="69">
        <v>1214</v>
      </c>
      <c r="B1223" s="1"/>
      <c r="C1223" s="1"/>
      <c r="D1223" s="2"/>
      <c r="E1223" s="3"/>
      <c r="F1223" s="4"/>
      <c r="G1223" s="2"/>
      <c r="H1223" s="4"/>
      <c r="I1223" s="4"/>
      <c r="J1223" s="4"/>
      <c r="K1223" s="5"/>
      <c r="L1223" s="32"/>
      <c r="M1223" s="4"/>
      <c r="N1223" s="4"/>
      <c r="O1223" s="5"/>
      <c r="P1223" s="32"/>
      <c r="Q1223" s="4"/>
      <c r="R1223" s="4"/>
      <c r="S1223" s="47"/>
      <c r="T1223" s="32"/>
      <c r="U1223" s="4"/>
      <c r="V1223" s="4"/>
      <c r="W1223" s="47"/>
      <c r="X1223" s="86">
        <f>IF(Dane!$E$3=1,AL1223+AX1223+BJ1223,IF(Dane!$E$3=2,AR1223+BD1223+BP1223,AT1223+BF1223+BR1223))</f>
        <v>0</v>
      </c>
      <c r="Y1223" s="87">
        <f>IF(Dane!$E$3=1,AM1223+AY1223+BK1223,IF(Dane!$E$3=2,AS1223+BE1223+BQ1223,AU1223+BG1223+BS1223))</f>
        <v>0</v>
      </c>
      <c r="Z1223" s="87">
        <f>IF(((H1223*Dane!$C$9)-X1223)&lt;0,0,(H1223*Dane!$C$9)-X1223)</f>
        <v>0</v>
      </c>
      <c r="AA1223" s="88">
        <f>IFERROR(IF(((I1223*Dane!$C$9)-Y1223)&lt;0,0,(I1223*Dane!$C$9)-Y1223),0)</f>
        <v>0</v>
      </c>
      <c r="AB1223" s="74"/>
      <c r="AC1223" s="83">
        <f>IF(Dane!$E$3=1,AL1223,IF(Dane!$E$3=2,AR1223,AT1223))</f>
        <v>0</v>
      </c>
      <c r="AD1223" s="83">
        <f>IF(Dane!$E$3=1,AM1223,IF(Dane!$E$3=2,AS1223,AU1223))</f>
        <v>0</v>
      </c>
      <c r="AE1223" s="83">
        <f>IF(Dane!$E$3=1,AX1223,IF(Dane!$E$3=2,BD1223,BF1223))</f>
        <v>0</v>
      </c>
      <c r="AF1223" s="83">
        <f>IF(Dane!$E$3=1,AY1223,IF(Dane!$E$3=2,BE1223,BG1223))</f>
        <v>0</v>
      </c>
      <c r="AG1223" s="83">
        <f>IF(Dane!$E$3=1,BJ1223,IF(Dane!$E$3=2,BP1223,BR1223))</f>
        <v>0</v>
      </c>
      <c r="AH1223" s="83">
        <f>IF(Dane!$E$3=1,BK1223,IF(Dane!$E$3=2,BQ1223,BS1223))</f>
        <v>0</v>
      </c>
      <c r="AI1223" s="84">
        <f t="shared" si="564"/>
        <v>0</v>
      </c>
      <c r="AJ1223" s="84">
        <f t="shared" si="565"/>
        <v>0</v>
      </c>
      <c r="AK1223" s="84"/>
      <c r="AL1223" s="84">
        <f t="shared" si="551"/>
        <v>0</v>
      </c>
      <c r="AM1223" s="84">
        <f t="shared" si="566"/>
        <v>0</v>
      </c>
      <c r="AN1223" s="84">
        <f t="shared" si="567"/>
        <v>0</v>
      </c>
      <c r="AO1223" s="84">
        <f t="shared" si="552"/>
        <v>0</v>
      </c>
      <c r="AP1223" s="84">
        <f t="shared" si="553"/>
        <v>0</v>
      </c>
      <c r="AQ1223" s="84">
        <f t="shared" si="568"/>
        <v>0</v>
      </c>
      <c r="AR1223" s="84">
        <f t="shared" si="577"/>
        <v>0</v>
      </c>
      <c r="AS1223" s="84">
        <v>0</v>
      </c>
      <c r="AT1223" s="84">
        <f t="shared" si="580"/>
        <v>0</v>
      </c>
      <c r="AU1223" s="84">
        <v>0</v>
      </c>
      <c r="AV1223" s="84">
        <f t="shared" si="554"/>
        <v>0</v>
      </c>
      <c r="AW1223" s="84">
        <f t="shared" si="569"/>
        <v>0</v>
      </c>
      <c r="AX1223" s="84">
        <f t="shared" si="555"/>
        <v>0</v>
      </c>
      <c r="AY1223" s="84">
        <f t="shared" si="556"/>
        <v>0</v>
      </c>
      <c r="AZ1223" s="84">
        <f t="shared" si="570"/>
        <v>0</v>
      </c>
      <c r="BA1223" s="84">
        <f t="shared" si="557"/>
        <v>0</v>
      </c>
      <c r="BB1223" s="84">
        <f t="shared" si="558"/>
        <v>0</v>
      </c>
      <c r="BC1223" s="84">
        <f t="shared" si="571"/>
        <v>0</v>
      </c>
      <c r="BD1223" s="84">
        <f t="shared" si="578"/>
        <v>0</v>
      </c>
      <c r="BE1223" s="84">
        <v>0</v>
      </c>
      <c r="BF1223" s="84">
        <f t="shared" si="572"/>
        <v>0</v>
      </c>
      <c r="BG1223" s="84">
        <v>0</v>
      </c>
      <c r="BH1223" s="84">
        <f t="shared" si="559"/>
        <v>0</v>
      </c>
      <c r="BI1223" s="84">
        <f t="shared" si="573"/>
        <v>0</v>
      </c>
      <c r="BJ1223" s="84">
        <f t="shared" si="560"/>
        <v>0</v>
      </c>
      <c r="BK1223" s="84">
        <f t="shared" si="561"/>
        <v>0</v>
      </c>
      <c r="BL1223" s="84">
        <f t="shared" si="574"/>
        <v>0</v>
      </c>
      <c r="BM1223" s="84">
        <f t="shared" si="562"/>
        <v>0</v>
      </c>
      <c r="BN1223" s="84">
        <f t="shared" si="563"/>
        <v>0</v>
      </c>
      <c r="BO1223" s="84">
        <f t="shared" si="575"/>
        <v>0</v>
      </c>
      <c r="BP1223" s="84">
        <f t="shared" si="579"/>
        <v>0</v>
      </c>
      <c r="BQ1223" s="84">
        <v>0</v>
      </c>
      <c r="BR1223" s="84">
        <f t="shared" si="576"/>
        <v>0</v>
      </c>
      <c r="BS1223" s="84">
        <v>0</v>
      </c>
    </row>
    <row r="1224" spans="1:71" s="85" customFormat="1">
      <c r="A1224" s="69">
        <v>1215</v>
      </c>
      <c r="B1224" s="1"/>
      <c r="C1224" s="1"/>
      <c r="D1224" s="2"/>
      <c r="E1224" s="3"/>
      <c r="F1224" s="4"/>
      <c r="G1224" s="2"/>
      <c r="H1224" s="4"/>
      <c r="I1224" s="4"/>
      <c r="J1224" s="4"/>
      <c r="K1224" s="5"/>
      <c r="L1224" s="32"/>
      <c r="M1224" s="4"/>
      <c r="N1224" s="4"/>
      <c r="O1224" s="5"/>
      <c r="P1224" s="32"/>
      <c r="Q1224" s="4"/>
      <c r="R1224" s="4"/>
      <c r="S1224" s="47"/>
      <c r="T1224" s="32"/>
      <c r="U1224" s="4"/>
      <c r="V1224" s="4"/>
      <c r="W1224" s="47"/>
      <c r="X1224" s="86">
        <f>IF(Dane!$E$3=1,AL1224+AX1224+BJ1224,IF(Dane!$E$3=2,AR1224+BD1224+BP1224,AT1224+BF1224+BR1224))</f>
        <v>0</v>
      </c>
      <c r="Y1224" s="87">
        <f>IF(Dane!$E$3=1,AM1224+AY1224+BK1224,IF(Dane!$E$3=2,AS1224+BE1224+BQ1224,AU1224+BG1224+BS1224))</f>
        <v>0</v>
      </c>
      <c r="Z1224" s="87">
        <f>IF(((H1224*Dane!$C$9)-X1224)&lt;0,0,(H1224*Dane!$C$9)-X1224)</f>
        <v>0</v>
      </c>
      <c r="AA1224" s="88">
        <f>IFERROR(IF(((I1224*Dane!$C$9)-Y1224)&lt;0,0,(I1224*Dane!$C$9)-Y1224),0)</f>
        <v>0</v>
      </c>
      <c r="AB1224" s="74"/>
      <c r="AC1224" s="83">
        <f>IF(Dane!$E$3=1,AL1224,IF(Dane!$E$3=2,AR1224,AT1224))</f>
        <v>0</v>
      </c>
      <c r="AD1224" s="83">
        <f>IF(Dane!$E$3=1,AM1224,IF(Dane!$E$3=2,AS1224,AU1224))</f>
        <v>0</v>
      </c>
      <c r="AE1224" s="83">
        <f>IF(Dane!$E$3=1,AX1224,IF(Dane!$E$3=2,BD1224,BF1224))</f>
        <v>0</v>
      </c>
      <c r="AF1224" s="83">
        <f>IF(Dane!$E$3=1,AY1224,IF(Dane!$E$3=2,BE1224,BG1224))</f>
        <v>0</v>
      </c>
      <c r="AG1224" s="83">
        <f>IF(Dane!$E$3=1,BJ1224,IF(Dane!$E$3=2,BP1224,BR1224))</f>
        <v>0</v>
      </c>
      <c r="AH1224" s="83">
        <f>IF(Dane!$E$3=1,BK1224,IF(Dane!$E$3=2,BQ1224,BS1224))</f>
        <v>0</v>
      </c>
      <c r="AI1224" s="84">
        <f t="shared" si="564"/>
        <v>0</v>
      </c>
      <c r="AJ1224" s="84">
        <f t="shared" si="565"/>
        <v>0</v>
      </c>
      <c r="AK1224" s="84"/>
      <c r="AL1224" s="84">
        <f t="shared" si="551"/>
        <v>0</v>
      </c>
      <c r="AM1224" s="84">
        <f t="shared" si="566"/>
        <v>0</v>
      </c>
      <c r="AN1224" s="84">
        <f t="shared" si="567"/>
        <v>0</v>
      </c>
      <c r="AO1224" s="84">
        <f t="shared" si="552"/>
        <v>0</v>
      </c>
      <c r="AP1224" s="84">
        <f t="shared" si="553"/>
        <v>0</v>
      </c>
      <c r="AQ1224" s="84">
        <f t="shared" si="568"/>
        <v>0</v>
      </c>
      <c r="AR1224" s="84">
        <f t="shared" si="577"/>
        <v>0</v>
      </c>
      <c r="AS1224" s="84">
        <v>0</v>
      </c>
      <c r="AT1224" s="84">
        <f t="shared" si="580"/>
        <v>0</v>
      </c>
      <c r="AU1224" s="84">
        <v>0</v>
      </c>
      <c r="AV1224" s="84">
        <f t="shared" si="554"/>
        <v>0</v>
      </c>
      <c r="AW1224" s="84">
        <f t="shared" si="569"/>
        <v>0</v>
      </c>
      <c r="AX1224" s="84">
        <f t="shared" si="555"/>
        <v>0</v>
      </c>
      <c r="AY1224" s="84">
        <f t="shared" si="556"/>
        <v>0</v>
      </c>
      <c r="AZ1224" s="84">
        <f t="shared" si="570"/>
        <v>0</v>
      </c>
      <c r="BA1224" s="84">
        <f t="shared" si="557"/>
        <v>0</v>
      </c>
      <c r="BB1224" s="84">
        <f t="shared" si="558"/>
        <v>0</v>
      </c>
      <c r="BC1224" s="84">
        <f t="shared" si="571"/>
        <v>0</v>
      </c>
      <c r="BD1224" s="84">
        <f t="shared" si="578"/>
        <v>0</v>
      </c>
      <c r="BE1224" s="84">
        <v>0</v>
      </c>
      <c r="BF1224" s="84">
        <f t="shared" si="572"/>
        <v>0</v>
      </c>
      <c r="BG1224" s="84">
        <v>0</v>
      </c>
      <c r="BH1224" s="84">
        <f t="shared" si="559"/>
        <v>0</v>
      </c>
      <c r="BI1224" s="84">
        <f t="shared" si="573"/>
        <v>0</v>
      </c>
      <c r="BJ1224" s="84">
        <f t="shared" si="560"/>
        <v>0</v>
      </c>
      <c r="BK1224" s="84">
        <f t="shared" si="561"/>
        <v>0</v>
      </c>
      <c r="BL1224" s="84">
        <f t="shared" si="574"/>
        <v>0</v>
      </c>
      <c r="BM1224" s="84">
        <f t="shared" si="562"/>
        <v>0</v>
      </c>
      <c r="BN1224" s="84">
        <f t="shared" si="563"/>
        <v>0</v>
      </c>
      <c r="BO1224" s="84">
        <f t="shared" si="575"/>
        <v>0</v>
      </c>
      <c r="BP1224" s="84">
        <f t="shared" si="579"/>
        <v>0</v>
      </c>
      <c r="BQ1224" s="84">
        <v>0</v>
      </c>
      <c r="BR1224" s="84">
        <f t="shared" si="576"/>
        <v>0</v>
      </c>
      <c r="BS1224" s="84">
        <v>0</v>
      </c>
    </row>
    <row r="1225" spans="1:71" s="85" customFormat="1">
      <c r="A1225" s="69">
        <v>1216</v>
      </c>
      <c r="B1225" s="1"/>
      <c r="C1225" s="1"/>
      <c r="D1225" s="2"/>
      <c r="E1225" s="3"/>
      <c r="F1225" s="4"/>
      <c r="G1225" s="2"/>
      <c r="H1225" s="4"/>
      <c r="I1225" s="4"/>
      <c r="J1225" s="4"/>
      <c r="K1225" s="5"/>
      <c r="L1225" s="32"/>
      <c r="M1225" s="4"/>
      <c r="N1225" s="4"/>
      <c r="O1225" s="5"/>
      <c r="P1225" s="32"/>
      <c r="Q1225" s="4"/>
      <c r="R1225" s="4"/>
      <c r="S1225" s="47"/>
      <c r="T1225" s="32"/>
      <c r="U1225" s="4"/>
      <c r="V1225" s="4"/>
      <c r="W1225" s="47"/>
      <c r="X1225" s="86">
        <f>IF(Dane!$E$3=1,AL1225+AX1225+BJ1225,IF(Dane!$E$3=2,AR1225+BD1225+BP1225,AT1225+BF1225+BR1225))</f>
        <v>0</v>
      </c>
      <c r="Y1225" s="87">
        <f>IF(Dane!$E$3=1,AM1225+AY1225+BK1225,IF(Dane!$E$3=2,AS1225+BE1225+BQ1225,AU1225+BG1225+BS1225))</f>
        <v>0</v>
      </c>
      <c r="Z1225" s="87">
        <f>IF(((H1225*Dane!$C$9)-X1225)&lt;0,0,(H1225*Dane!$C$9)-X1225)</f>
        <v>0</v>
      </c>
      <c r="AA1225" s="88">
        <f>IFERROR(IF(((I1225*Dane!$C$9)-Y1225)&lt;0,0,(I1225*Dane!$C$9)-Y1225),0)</f>
        <v>0</v>
      </c>
      <c r="AB1225" s="74"/>
      <c r="AC1225" s="83">
        <f>IF(Dane!$E$3=1,AL1225,IF(Dane!$E$3=2,AR1225,AT1225))</f>
        <v>0</v>
      </c>
      <c r="AD1225" s="83">
        <f>IF(Dane!$E$3=1,AM1225,IF(Dane!$E$3=2,AS1225,AU1225))</f>
        <v>0</v>
      </c>
      <c r="AE1225" s="83">
        <f>IF(Dane!$E$3=1,AX1225,IF(Dane!$E$3=2,BD1225,BF1225))</f>
        <v>0</v>
      </c>
      <c r="AF1225" s="83">
        <f>IF(Dane!$E$3=1,AY1225,IF(Dane!$E$3=2,BE1225,BG1225))</f>
        <v>0</v>
      </c>
      <c r="AG1225" s="83">
        <f>IF(Dane!$E$3=1,BJ1225,IF(Dane!$E$3=2,BP1225,BR1225))</f>
        <v>0</v>
      </c>
      <c r="AH1225" s="83">
        <f>IF(Dane!$E$3=1,BK1225,IF(Dane!$E$3=2,BQ1225,BS1225))</f>
        <v>0</v>
      </c>
      <c r="AI1225" s="84">
        <f t="shared" si="564"/>
        <v>0</v>
      </c>
      <c r="AJ1225" s="84">
        <f t="shared" si="565"/>
        <v>0</v>
      </c>
      <c r="AK1225" s="84"/>
      <c r="AL1225" s="84">
        <f t="shared" si="551"/>
        <v>0</v>
      </c>
      <c r="AM1225" s="84">
        <f t="shared" si="566"/>
        <v>0</v>
      </c>
      <c r="AN1225" s="84">
        <f t="shared" si="567"/>
        <v>0</v>
      </c>
      <c r="AO1225" s="84">
        <f t="shared" si="552"/>
        <v>0</v>
      </c>
      <c r="AP1225" s="84">
        <f t="shared" si="553"/>
        <v>0</v>
      </c>
      <c r="AQ1225" s="84">
        <f t="shared" si="568"/>
        <v>0</v>
      </c>
      <c r="AR1225" s="84">
        <f t="shared" si="577"/>
        <v>0</v>
      </c>
      <c r="AS1225" s="84">
        <v>0</v>
      </c>
      <c r="AT1225" s="84">
        <f t="shared" si="580"/>
        <v>0</v>
      </c>
      <c r="AU1225" s="84">
        <v>0</v>
      </c>
      <c r="AV1225" s="84">
        <f t="shared" si="554"/>
        <v>0</v>
      </c>
      <c r="AW1225" s="84">
        <f t="shared" si="569"/>
        <v>0</v>
      </c>
      <c r="AX1225" s="84">
        <f t="shared" si="555"/>
        <v>0</v>
      </c>
      <c r="AY1225" s="84">
        <f t="shared" si="556"/>
        <v>0</v>
      </c>
      <c r="AZ1225" s="84">
        <f t="shared" si="570"/>
        <v>0</v>
      </c>
      <c r="BA1225" s="84">
        <f t="shared" si="557"/>
        <v>0</v>
      </c>
      <c r="BB1225" s="84">
        <f t="shared" si="558"/>
        <v>0</v>
      </c>
      <c r="BC1225" s="84">
        <f t="shared" si="571"/>
        <v>0</v>
      </c>
      <c r="BD1225" s="84">
        <f t="shared" si="578"/>
        <v>0</v>
      </c>
      <c r="BE1225" s="84">
        <v>0</v>
      </c>
      <c r="BF1225" s="84">
        <f t="shared" si="572"/>
        <v>0</v>
      </c>
      <c r="BG1225" s="84">
        <v>0</v>
      </c>
      <c r="BH1225" s="84">
        <f t="shared" si="559"/>
        <v>0</v>
      </c>
      <c r="BI1225" s="84">
        <f t="shared" si="573"/>
        <v>0</v>
      </c>
      <c r="BJ1225" s="84">
        <f t="shared" si="560"/>
        <v>0</v>
      </c>
      <c r="BK1225" s="84">
        <f t="shared" si="561"/>
        <v>0</v>
      </c>
      <c r="BL1225" s="84">
        <f t="shared" si="574"/>
        <v>0</v>
      </c>
      <c r="BM1225" s="84">
        <f t="shared" si="562"/>
        <v>0</v>
      </c>
      <c r="BN1225" s="84">
        <f t="shared" si="563"/>
        <v>0</v>
      </c>
      <c r="BO1225" s="84">
        <f t="shared" si="575"/>
        <v>0</v>
      </c>
      <c r="BP1225" s="84">
        <f t="shared" si="579"/>
        <v>0</v>
      </c>
      <c r="BQ1225" s="84">
        <v>0</v>
      </c>
      <c r="BR1225" s="84">
        <f t="shared" si="576"/>
        <v>0</v>
      </c>
      <c r="BS1225" s="84">
        <v>0</v>
      </c>
    </row>
    <row r="1226" spans="1:71" s="85" customFormat="1">
      <c r="A1226" s="69">
        <v>1217</v>
      </c>
      <c r="B1226" s="1"/>
      <c r="C1226" s="1"/>
      <c r="D1226" s="2"/>
      <c r="E1226" s="3"/>
      <c r="F1226" s="4"/>
      <c r="G1226" s="2"/>
      <c r="H1226" s="4"/>
      <c r="I1226" s="4"/>
      <c r="J1226" s="4"/>
      <c r="K1226" s="5"/>
      <c r="L1226" s="32"/>
      <c r="M1226" s="4"/>
      <c r="N1226" s="4"/>
      <c r="O1226" s="5"/>
      <c r="P1226" s="32"/>
      <c r="Q1226" s="4"/>
      <c r="R1226" s="4"/>
      <c r="S1226" s="47"/>
      <c r="T1226" s="32"/>
      <c r="U1226" s="4"/>
      <c r="V1226" s="4"/>
      <c r="W1226" s="47"/>
      <c r="X1226" s="86">
        <f>IF(Dane!$E$3=1,AL1226+AX1226+BJ1226,IF(Dane!$E$3=2,AR1226+BD1226+BP1226,AT1226+BF1226+BR1226))</f>
        <v>0</v>
      </c>
      <c r="Y1226" s="87">
        <f>IF(Dane!$E$3=1,AM1226+AY1226+BK1226,IF(Dane!$E$3=2,AS1226+BE1226+BQ1226,AU1226+BG1226+BS1226))</f>
        <v>0</v>
      </c>
      <c r="Z1226" s="87">
        <f>IF(((H1226*Dane!$C$9)-X1226)&lt;0,0,(H1226*Dane!$C$9)-X1226)</f>
        <v>0</v>
      </c>
      <c r="AA1226" s="88">
        <f>IFERROR(IF(((I1226*Dane!$C$9)-Y1226)&lt;0,0,(I1226*Dane!$C$9)-Y1226),0)</f>
        <v>0</v>
      </c>
      <c r="AB1226" s="74"/>
      <c r="AC1226" s="83">
        <f>IF(Dane!$E$3=1,AL1226,IF(Dane!$E$3=2,AR1226,AT1226))</f>
        <v>0</v>
      </c>
      <c r="AD1226" s="83">
        <f>IF(Dane!$E$3=1,AM1226,IF(Dane!$E$3=2,AS1226,AU1226))</f>
        <v>0</v>
      </c>
      <c r="AE1226" s="83">
        <f>IF(Dane!$E$3=1,AX1226,IF(Dane!$E$3=2,BD1226,BF1226))</f>
        <v>0</v>
      </c>
      <c r="AF1226" s="83">
        <f>IF(Dane!$E$3=1,AY1226,IF(Dane!$E$3=2,BE1226,BG1226))</f>
        <v>0</v>
      </c>
      <c r="AG1226" s="83">
        <f>IF(Dane!$E$3=1,BJ1226,IF(Dane!$E$3=2,BP1226,BR1226))</f>
        <v>0</v>
      </c>
      <c r="AH1226" s="83">
        <f>IF(Dane!$E$3=1,BK1226,IF(Dane!$E$3=2,BQ1226,BS1226))</f>
        <v>0</v>
      </c>
      <c r="AI1226" s="84">
        <f t="shared" si="564"/>
        <v>0</v>
      </c>
      <c r="AJ1226" s="84">
        <f t="shared" si="565"/>
        <v>0</v>
      </c>
      <c r="AK1226" s="84"/>
      <c r="AL1226" s="84">
        <f t="shared" ref="AL1226:AL1289" si="581">IF(H1226&gt;AI1226,AI1226,H1226)</f>
        <v>0</v>
      </c>
      <c r="AM1226" s="84">
        <f t="shared" si="566"/>
        <v>0</v>
      </c>
      <c r="AN1226" s="84">
        <f t="shared" si="567"/>
        <v>0</v>
      </c>
      <c r="AO1226" s="84">
        <f t="shared" ref="AO1226:AO1289" si="582">ROUND(L1226-ROUND(L1226*0.0976,2)-ROUND(L1226*0.015,2)-ROUND(L1226*0.0245,2)-ROUND((L1226-ROUND(L1226*0.0976,2)-ROUND(L1226*0.015,2)-ROUND(L1226*0.0245,2))*0.09,2),2)</f>
        <v>0</v>
      </c>
      <c r="AP1226" s="84">
        <f t="shared" ref="AP1226:AP1289" si="583">ROUND(M1226-ROUND(M1226*0.09,2),2)</f>
        <v>0</v>
      </c>
      <c r="AQ1226" s="84">
        <f t="shared" si="568"/>
        <v>0</v>
      </c>
      <c r="AR1226" s="84">
        <f t="shared" si="577"/>
        <v>0</v>
      </c>
      <c r="AS1226" s="84">
        <v>0</v>
      </c>
      <c r="AT1226" s="84">
        <f t="shared" si="580"/>
        <v>0</v>
      </c>
      <c r="AU1226" s="84">
        <v>0</v>
      </c>
      <c r="AV1226" s="84">
        <f t="shared" ref="AV1226:AV1289" si="584">IF(ROUND((P1226+Q1226)*0.5,2)&gt;$AI$1,$AI$1,ROUND((P1226+Q1226)*0.5,2))</f>
        <v>0</v>
      </c>
      <c r="AW1226" s="84">
        <f t="shared" si="569"/>
        <v>0</v>
      </c>
      <c r="AX1226" s="84">
        <f t="shared" ref="AX1226:AX1289" si="585">IF(H1226&gt;AV1226,AV1226,H1226)</f>
        <v>0</v>
      </c>
      <c r="AY1226" s="84">
        <f t="shared" ref="AY1226:AY1289" si="586">IF(AW1226&gt;I1226,I1226,AW1226)</f>
        <v>0</v>
      </c>
      <c r="AZ1226" s="84">
        <f t="shared" si="570"/>
        <v>0</v>
      </c>
      <c r="BA1226" s="84">
        <f t="shared" ref="BA1226:BA1289" si="587">ROUND(P1226-ROUND(P1226*0.0976,2)-ROUND(P1226*0.015,2)-ROUND(P1226*0.0245,2)-ROUND((P1226-ROUND(P1226*0.0976,2)-ROUND(P1226*0.015,2)-ROUND(P1226*0.0245,2))*0.09,2),2)</f>
        <v>0</v>
      </c>
      <c r="BB1226" s="84">
        <f t="shared" ref="BB1226:BB1289" si="588">ROUND(Q1226-ROUND(Q1226*0.09,2),2)</f>
        <v>0</v>
      </c>
      <c r="BC1226" s="84">
        <f t="shared" si="571"/>
        <v>0</v>
      </c>
      <c r="BD1226" s="84">
        <f t="shared" si="578"/>
        <v>0</v>
      </c>
      <c r="BE1226" s="84">
        <v>0</v>
      </c>
      <c r="BF1226" s="84">
        <f t="shared" si="572"/>
        <v>0</v>
      </c>
      <c r="BG1226" s="84">
        <v>0</v>
      </c>
      <c r="BH1226" s="84">
        <f t="shared" ref="BH1226:BH1289" si="589">IF(ROUND((T1226+U1226)*0.5,2)&gt;$AI$1,$AI$1,ROUND((T1226+U1226)*0.5,2))</f>
        <v>0</v>
      </c>
      <c r="BI1226" s="84">
        <f t="shared" si="573"/>
        <v>0</v>
      </c>
      <c r="BJ1226" s="84">
        <f t="shared" ref="BJ1226:BJ1289" si="590">IF(H1226&gt;BH1226,BH1226,H1226)</f>
        <v>0</v>
      </c>
      <c r="BK1226" s="84">
        <f t="shared" ref="BK1226:BK1289" si="591">IF(BI1226&gt;I1226,I1226,BI1226)</f>
        <v>0</v>
      </c>
      <c r="BL1226" s="84">
        <f t="shared" si="574"/>
        <v>0</v>
      </c>
      <c r="BM1226" s="84">
        <f t="shared" ref="BM1226:BM1289" si="592">ROUND(T1226-ROUND(T1226*0.0976,2)-ROUND(T1226*0.015,2)-ROUND(T1226*0.0245,2)-ROUND((T1226-ROUND(T1226*0.0976,2)-ROUND(T1226*0.015,2)-ROUND(T1226*0.0245,2))*0.09,2),2)</f>
        <v>0</v>
      </c>
      <c r="BN1226" s="84">
        <f t="shared" ref="BN1226:BN1289" si="593">ROUND(U1226-ROUND(U1226*0.09,2),2)</f>
        <v>0</v>
      </c>
      <c r="BO1226" s="84">
        <f t="shared" si="575"/>
        <v>0</v>
      </c>
      <c r="BP1226" s="84">
        <f t="shared" si="579"/>
        <v>0</v>
      </c>
      <c r="BQ1226" s="84">
        <v>0</v>
      </c>
      <c r="BR1226" s="84">
        <f t="shared" si="576"/>
        <v>0</v>
      </c>
      <c r="BS1226" s="84">
        <v>0</v>
      </c>
    </row>
    <row r="1227" spans="1:71" s="85" customFormat="1">
      <c r="A1227" s="69">
        <v>1218</v>
      </c>
      <c r="B1227" s="1"/>
      <c r="C1227" s="1"/>
      <c r="D1227" s="2"/>
      <c r="E1227" s="3"/>
      <c r="F1227" s="4"/>
      <c r="G1227" s="2"/>
      <c r="H1227" s="4"/>
      <c r="I1227" s="4"/>
      <c r="J1227" s="4"/>
      <c r="K1227" s="5"/>
      <c r="L1227" s="32"/>
      <c r="M1227" s="4"/>
      <c r="N1227" s="4"/>
      <c r="O1227" s="5"/>
      <c r="P1227" s="32"/>
      <c r="Q1227" s="4"/>
      <c r="R1227" s="4"/>
      <c r="S1227" s="47"/>
      <c r="T1227" s="32"/>
      <c r="U1227" s="4"/>
      <c r="V1227" s="4"/>
      <c r="W1227" s="47"/>
      <c r="X1227" s="86">
        <f>IF(Dane!$E$3=1,AL1227+AX1227+BJ1227,IF(Dane!$E$3=2,AR1227+BD1227+BP1227,AT1227+BF1227+BR1227))</f>
        <v>0</v>
      </c>
      <c r="Y1227" s="87">
        <f>IF(Dane!$E$3=1,AM1227+AY1227+BK1227,IF(Dane!$E$3=2,AS1227+BE1227+BQ1227,AU1227+BG1227+BS1227))</f>
        <v>0</v>
      </c>
      <c r="Z1227" s="87">
        <f>IF(((H1227*Dane!$C$9)-X1227)&lt;0,0,(H1227*Dane!$C$9)-X1227)</f>
        <v>0</v>
      </c>
      <c r="AA1227" s="88">
        <f>IFERROR(IF(((I1227*Dane!$C$9)-Y1227)&lt;0,0,(I1227*Dane!$C$9)-Y1227),0)</f>
        <v>0</v>
      </c>
      <c r="AB1227" s="74"/>
      <c r="AC1227" s="83">
        <f>IF(Dane!$E$3=1,AL1227,IF(Dane!$E$3=2,AR1227,AT1227))</f>
        <v>0</v>
      </c>
      <c r="AD1227" s="83">
        <f>IF(Dane!$E$3=1,AM1227,IF(Dane!$E$3=2,AS1227,AU1227))</f>
        <v>0</v>
      </c>
      <c r="AE1227" s="83">
        <f>IF(Dane!$E$3=1,AX1227,IF(Dane!$E$3=2,BD1227,BF1227))</f>
        <v>0</v>
      </c>
      <c r="AF1227" s="83">
        <f>IF(Dane!$E$3=1,AY1227,IF(Dane!$E$3=2,BE1227,BG1227))</f>
        <v>0</v>
      </c>
      <c r="AG1227" s="83">
        <f>IF(Dane!$E$3=1,BJ1227,IF(Dane!$E$3=2,BP1227,BR1227))</f>
        <v>0</v>
      </c>
      <c r="AH1227" s="83">
        <f>IF(Dane!$E$3=1,BK1227,IF(Dane!$E$3=2,BQ1227,BS1227))</f>
        <v>0</v>
      </c>
      <c r="AI1227" s="84">
        <f t="shared" ref="AI1227:AI1290" si="594">IF(ROUND((L1227+M1227)*0.5,2)&gt;$AI$1,$AI$1,ROUND((L1227+M1227)*0.5,2))</f>
        <v>0</v>
      </c>
      <c r="AJ1227" s="84">
        <f t="shared" ref="AJ1227:AJ1290" si="595">IF(ROUND(((L1227*0.0976)+(L1227*0.065)+(L1227*$AK$1))/2,2)&gt;$AJ$1,$AJ$1,ROUND(((L1227*0.0976)+(L1227*0.065)+(L1227*$AK$1))/2,2))</f>
        <v>0</v>
      </c>
      <c r="AK1227" s="84"/>
      <c r="AL1227" s="84">
        <f t="shared" si="581"/>
        <v>0</v>
      </c>
      <c r="AM1227" s="84">
        <f t="shared" ref="AM1227:AM1290" si="596">IF(AJ1227&gt;I1227,I1227,AJ1227)</f>
        <v>0</v>
      </c>
      <c r="AN1227" s="84">
        <f t="shared" ref="AN1227:AN1290" si="597">IF(ROUND(F1227*0.5,2)&gt;$AI$1,ROUND($AI$1-($AI$1*0.0976)-($AI$1*0.015)-($AI$1*0.0245),2)-ROUND(ROUND($AI$1-($AI$1*0.0976)-($AI$1*0.015)-($AI$1*0.0245),2)*0.09,2),ROUND(ROUND(F1227*0.5,2)-(ROUND(F1227*0.5,2)*0.0976)-(ROUND(F1227*0.5,2)*0.015)-(ROUND(F1227*0.5,2)*0.0245),2)-ROUND(ROUND(ROUND(F1227*0.5,2)-(ROUND(F1227*0.5,2)*0.0976)-(ROUND(F1227*0.5,2)*0.015)-(ROUND(F1227*0.5,2)*0.0245),2)*0.09,2))</f>
        <v>0</v>
      </c>
      <c r="AO1227" s="84">
        <f t="shared" si="582"/>
        <v>0</v>
      </c>
      <c r="AP1227" s="84">
        <f t="shared" si="583"/>
        <v>0</v>
      </c>
      <c r="AQ1227" s="84">
        <f t="shared" ref="AQ1227:AQ1290" si="598">IF(ROUND((AO1227+AP1227)/2,2)&gt;$AL$1,$AL$1,ROUND((AO1227+AP1227)/2,2))</f>
        <v>0</v>
      </c>
      <c r="AR1227" s="84">
        <f t="shared" si="577"/>
        <v>0</v>
      </c>
      <c r="AS1227" s="84">
        <v>0</v>
      </c>
      <c r="AT1227" s="84">
        <f t="shared" si="580"/>
        <v>0</v>
      </c>
      <c r="AU1227" s="84">
        <v>0</v>
      </c>
      <c r="AV1227" s="84">
        <f t="shared" si="584"/>
        <v>0</v>
      </c>
      <c r="AW1227" s="84">
        <f t="shared" ref="AW1227:AW1290" si="599">IF(ROUND(((P1227*0.0976)+(P1227*0.065)+(P1227*$AK$1))/2,2)&gt;$AJ$1,$AJ$1,ROUND(((P1227*0.0976)+(P1227*0.065)+(P1227*$AK$1))/2,2))</f>
        <v>0</v>
      </c>
      <c r="AX1227" s="84">
        <f t="shared" si="585"/>
        <v>0</v>
      </c>
      <c r="AY1227" s="84">
        <f t="shared" si="586"/>
        <v>0</v>
      </c>
      <c r="AZ1227" s="84">
        <f t="shared" ref="AZ1227:AZ1290" si="600">IF(ROUND(F1227*0.5,2)&gt;$AI$1,ROUND($AI$1-($AI$1*0.0976)-($AI$1*0.015)-($AI$1*0.0245),2)-ROUND(ROUND($AI$1-($AI$1*0.0976)-($AI$1*0.015)-($AI$1*0.0245),2)*0.09,2),ROUND(ROUND(F1227*0.5,2)-(ROUND(F1227*0.5,2)*0.0976)-(ROUND(F1227*0.5,2)*0.015)-(ROUND(F1227*0.5,2)*0.0245),2)-ROUND(ROUND(ROUND(F1227*0.5,2)-(ROUND(F1227*0.5,2)*0.0976)-(ROUND(F1227*0.5,2)*0.015)-(ROUND(F1227*0.5,2)*0.0245),2)*0.09,2))</f>
        <v>0</v>
      </c>
      <c r="BA1227" s="84">
        <f t="shared" si="587"/>
        <v>0</v>
      </c>
      <c r="BB1227" s="84">
        <f t="shared" si="588"/>
        <v>0</v>
      </c>
      <c r="BC1227" s="84">
        <f t="shared" ref="BC1227:BC1290" si="601">IF(ROUND((BA1227+BB1227)/2,2)&gt;$AL$1,$AL$1,ROUND((BA1227+BB1227)/2,2))</f>
        <v>0</v>
      </c>
      <c r="BD1227" s="84">
        <f t="shared" si="578"/>
        <v>0</v>
      </c>
      <c r="BE1227" s="84">
        <v>0</v>
      </c>
      <c r="BF1227" s="84">
        <f t="shared" ref="BF1227:BF1290" si="602">IF(BC1227&gt;AZ1227,AZ1227,BC1227)</f>
        <v>0</v>
      </c>
      <c r="BG1227" s="84">
        <v>0</v>
      </c>
      <c r="BH1227" s="84">
        <f t="shared" si="589"/>
        <v>0</v>
      </c>
      <c r="BI1227" s="84">
        <f t="shared" ref="BI1227:BI1290" si="603">IF(ROUND(((T1227*0.0976)+(T1227*0.065)+(T1227*$AK$1))/2,2)&gt;$AJ$1,$AJ$1,ROUND(((T1227*0.0976)+(T1227*0.065)+(T1227*$AK$1))/2,2))</f>
        <v>0</v>
      </c>
      <c r="BJ1227" s="84">
        <f t="shared" si="590"/>
        <v>0</v>
      </c>
      <c r="BK1227" s="84">
        <f t="shared" si="591"/>
        <v>0</v>
      </c>
      <c r="BL1227" s="84">
        <f t="shared" ref="BL1227:BL1290" si="604">IF(ROUND(F1227*0.5,2)&gt;$AI$1,ROUND($AI$1-($AI$1*0.0976)-($AI$1*0.015)-($AI$1*0.0245),2)-ROUND(ROUND($AI$1-($AI$1*0.0976)-($AI$1*0.015)-($AI$1*0.0245),2)*0.09,2),ROUND(ROUND(F1227*0.5,2)-(ROUND(F1227*0.5,2)*0.0976)-(ROUND(F1227*0.5,2)*0.015)-(ROUND(F1227*0.5,2)*0.0245),2)-ROUND(ROUND(ROUND(F1227*0.5,2)-(ROUND(F1227*0.5,2)*0.0976)-(ROUND(F1227*0.5,2)*0.015)-(ROUND(F1227*0.5,2)*0.0245),2)*0.09,2))</f>
        <v>0</v>
      </c>
      <c r="BM1227" s="84">
        <f t="shared" si="592"/>
        <v>0</v>
      </c>
      <c r="BN1227" s="84">
        <f t="shared" si="593"/>
        <v>0</v>
      </c>
      <c r="BO1227" s="84">
        <f t="shared" ref="BO1227:BO1290" si="605">IF(ROUND((BM1227+BN1227)/2,2)&gt;$AL$1,$AL$1,ROUND((BM1227+BN1227)/2,2))</f>
        <v>0</v>
      </c>
      <c r="BP1227" s="84">
        <f t="shared" si="579"/>
        <v>0</v>
      </c>
      <c r="BQ1227" s="84">
        <v>0</v>
      </c>
      <c r="BR1227" s="84">
        <f t="shared" ref="BR1227:BR1290" si="606">IF(BO1227&gt;BL1227,BL1227,BO1227)</f>
        <v>0</v>
      </c>
      <c r="BS1227" s="84">
        <v>0</v>
      </c>
    </row>
    <row r="1228" spans="1:71" s="85" customFormat="1">
      <c r="A1228" s="69">
        <v>1219</v>
      </c>
      <c r="B1228" s="1"/>
      <c r="C1228" s="1"/>
      <c r="D1228" s="2"/>
      <c r="E1228" s="3"/>
      <c r="F1228" s="4"/>
      <c r="G1228" s="2"/>
      <c r="H1228" s="4"/>
      <c r="I1228" s="4"/>
      <c r="J1228" s="4"/>
      <c r="K1228" s="5"/>
      <c r="L1228" s="32"/>
      <c r="M1228" s="4"/>
      <c r="N1228" s="4"/>
      <c r="O1228" s="5"/>
      <c r="P1228" s="32"/>
      <c r="Q1228" s="4"/>
      <c r="R1228" s="4"/>
      <c r="S1228" s="47"/>
      <c r="T1228" s="32"/>
      <c r="U1228" s="4"/>
      <c r="V1228" s="4"/>
      <c r="W1228" s="47"/>
      <c r="X1228" s="86">
        <f>IF(Dane!$E$3=1,AL1228+AX1228+BJ1228,IF(Dane!$E$3=2,AR1228+BD1228+BP1228,AT1228+BF1228+BR1228))</f>
        <v>0</v>
      </c>
      <c r="Y1228" s="87">
        <f>IF(Dane!$E$3=1,AM1228+AY1228+BK1228,IF(Dane!$E$3=2,AS1228+BE1228+BQ1228,AU1228+BG1228+BS1228))</f>
        <v>0</v>
      </c>
      <c r="Z1228" s="87">
        <f>IF(((H1228*Dane!$C$9)-X1228)&lt;0,0,(H1228*Dane!$C$9)-X1228)</f>
        <v>0</v>
      </c>
      <c r="AA1228" s="88">
        <f>IFERROR(IF(((I1228*Dane!$C$9)-Y1228)&lt;0,0,(I1228*Dane!$C$9)-Y1228),0)</f>
        <v>0</v>
      </c>
      <c r="AB1228" s="74"/>
      <c r="AC1228" s="83">
        <f>IF(Dane!$E$3=1,AL1228,IF(Dane!$E$3=2,AR1228,AT1228))</f>
        <v>0</v>
      </c>
      <c r="AD1228" s="83">
        <f>IF(Dane!$E$3=1,AM1228,IF(Dane!$E$3=2,AS1228,AU1228))</f>
        <v>0</v>
      </c>
      <c r="AE1228" s="83">
        <f>IF(Dane!$E$3=1,AX1228,IF(Dane!$E$3=2,BD1228,BF1228))</f>
        <v>0</v>
      </c>
      <c r="AF1228" s="83">
        <f>IF(Dane!$E$3=1,AY1228,IF(Dane!$E$3=2,BE1228,BG1228))</f>
        <v>0</v>
      </c>
      <c r="AG1228" s="83">
        <f>IF(Dane!$E$3=1,BJ1228,IF(Dane!$E$3=2,BP1228,BR1228))</f>
        <v>0</v>
      </c>
      <c r="AH1228" s="83">
        <f>IF(Dane!$E$3=1,BK1228,IF(Dane!$E$3=2,BQ1228,BS1228))</f>
        <v>0</v>
      </c>
      <c r="AI1228" s="84">
        <f t="shared" si="594"/>
        <v>0</v>
      </c>
      <c r="AJ1228" s="84">
        <f t="shared" si="595"/>
        <v>0</v>
      </c>
      <c r="AK1228" s="84"/>
      <c r="AL1228" s="84">
        <f t="shared" si="581"/>
        <v>0</v>
      </c>
      <c r="AM1228" s="84">
        <f t="shared" si="596"/>
        <v>0</v>
      </c>
      <c r="AN1228" s="84">
        <f t="shared" si="597"/>
        <v>0</v>
      </c>
      <c r="AO1228" s="84">
        <f t="shared" si="582"/>
        <v>0</v>
      </c>
      <c r="AP1228" s="84">
        <f t="shared" si="583"/>
        <v>0</v>
      </c>
      <c r="AQ1228" s="84">
        <f t="shared" si="598"/>
        <v>0</v>
      </c>
      <c r="AR1228" s="84">
        <f t="shared" ref="AR1228:AR1291" si="607">IF(AQ1228&gt;AN1228,AN1228,AQ1228)</f>
        <v>0</v>
      </c>
      <c r="AS1228" s="84">
        <v>0</v>
      </c>
      <c r="AT1228" s="84">
        <f t="shared" si="580"/>
        <v>0</v>
      </c>
      <c r="AU1228" s="84">
        <v>0</v>
      </c>
      <c r="AV1228" s="84">
        <f t="shared" si="584"/>
        <v>0</v>
      </c>
      <c r="AW1228" s="84">
        <f t="shared" si="599"/>
        <v>0</v>
      </c>
      <c r="AX1228" s="84">
        <f t="shared" si="585"/>
        <v>0</v>
      </c>
      <c r="AY1228" s="84">
        <f t="shared" si="586"/>
        <v>0</v>
      </c>
      <c r="AZ1228" s="84">
        <f t="shared" si="600"/>
        <v>0</v>
      </c>
      <c r="BA1228" s="84">
        <f t="shared" si="587"/>
        <v>0</v>
      </c>
      <c r="BB1228" s="84">
        <f t="shared" si="588"/>
        <v>0</v>
      </c>
      <c r="BC1228" s="84">
        <f t="shared" si="601"/>
        <v>0</v>
      </c>
      <c r="BD1228" s="84">
        <f t="shared" ref="BD1228:BD1291" si="608">IF(BC1228&gt;AZ1228,AZ1228,BC1228)</f>
        <v>0</v>
      </c>
      <c r="BE1228" s="84">
        <v>0</v>
      </c>
      <c r="BF1228" s="84">
        <f t="shared" si="602"/>
        <v>0</v>
      </c>
      <c r="BG1228" s="84">
        <v>0</v>
      </c>
      <c r="BH1228" s="84">
        <f t="shared" si="589"/>
        <v>0</v>
      </c>
      <c r="BI1228" s="84">
        <f t="shared" si="603"/>
        <v>0</v>
      </c>
      <c r="BJ1228" s="84">
        <f t="shared" si="590"/>
        <v>0</v>
      </c>
      <c r="BK1228" s="84">
        <f t="shared" si="591"/>
        <v>0</v>
      </c>
      <c r="BL1228" s="84">
        <f t="shared" si="604"/>
        <v>0</v>
      </c>
      <c r="BM1228" s="84">
        <f t="shared" si="592"/>
        <v>0</v>
      </c>
      <c r="BN1228" s="84">
        <f t="shared" si="593"/>
        <v>0</v>
      </c>
      <c r="BO1228" s="84">
        <f t="shared" si="605"/>
        <v>0</v>
      </c>
      <c r="BP1228" s="84">
        <f t="shared" ref="BP1228:BP1291" si="609">IF(BO1228&gt;BL1228,BL1228,BO1228)</f>
        <v>0</v>
      </c>
      <c r="BQ1228" s="84">
        <v>0</v>
      </c>
      <c r="BR1228" s="84">
        <f t="shared" si="606"/>
        <v>0</v>
      </c>
      <c r="BS1228" s="84">
        <v>0</v>
      </c>
    </row>
    <row r="1229" spans="1:71" s="85" customFormat="1">
      <c r="A1229" s="69">
        <v>1220</v>
      </c>
      <c r="B1229" s="1"/>
      <c r="C1229" s="1"/>
      <c r="D1229" s="2"/>
      <c r="E1229" s="3"/>
      <c r="F1229" s="4"/>
      <c r="G1229" s="2"/>
      <c r="H1229" s="4"/>
      <c r="I1229" s="4"/>
      <c r="J1229" s="4"/>
      <c r="K1229" s="5"/>
      <c r="L1229" s="32"/>
      <c r="M1229" s="4"/>
      <c r="N1229" s="4"/>
      <c r="O1229" s="5"/>
      <c r="P1229" s="32"/>
      <c r="Q1229" s="4"/>
      <c r="R1229" s="4"/>
      <c r="S1229" s="47"/>
      <c r="T1229" s="32"/>
      <c r="U1229" s="4"/>
      <c r="V1229" s="4"/>
      <c r="W1229" s="47"/>
      <c r="X1229" s="86">
        <f>IF(Dane!$E$3=1,AL1229+AX1229+BJ1229,IF(Dane!$E$3=2,AR1229+BD1229+BP1229,AT1229+BF1229+BR1229))</f>
        <v>0</v>
      </c>
      <c r="Y1229" s="87">
        <f>IF(Dane!$E$3=1,AM1229+AY1229+BK1229,IF(Dane!$E$3=2,AS1229+BE1229+BQ1229,AU1229+BG1229+BS1229))</f>
        <v>0</v>
      </c>
      <c r="Z1229" s="87">
        <f>IF(((H1229*Dane!$C$9)-X1229)&lt;0,0,(H1229*Dane!$C$9)-X1229)</f>
        <v>0</v>
      </c>
      <c r="AA1229" s="88">
        <f>IFERROR(IF(((I1229*Dane!$C$9)-Y1229)&lt;0,0,(I1229*Dane!$C$9)-Y1229),0)</f>
        <v>0</v>
      </c>
      <c r="AB1229" s="74"/>
      <c r="AC1229" s="83">
        <f>IF(Dane!$E$3=1,AL1229,IF(Dane!$E$3=2,AR1229,AT1229))</f>
        <v>0</v>
      </c>
      <c r="AD1229" s="83">
        <f>IF(Dane!$E$3=1,AM1229,IF(Dane!$E$3=2,AS1229,AU1229))</f>
        <v>0</v>
      </c>
      <c r="AE1229" s="83">
        <f>IF(Dane!$E$3=1,AX1229,IF(Dane!$E$3=2,BD1229,BF1229))</f>
        <v>0</v>
      </c>
      <c r="AF1229" s="83">
        <f>IF(Dane!$E$3=1,AY1229,IF(Dane!$E$3=2,BE1229,BG1229))</f>
        <v>0</v>
      </c>
      <c r="AG1229" s="83">
        <f>IF(Dane!$E$3=1,BJ1229,IF(Dane!$E$3=2,BP1229,BR1229))</f>
        <v>0</v>
      </c>
      <c r="AH1229" s="83">
        <f>IF(Dane!$E$3=1,BK1229,IF(Dane!$E$3=2,BQ1229,BS1229))</f>
        <v>0</v>
      </c>
      <c r="AI1229" s="84">
        <f t="shared" si="594"/>
        <v>0</v>
      </c>
      <c r="AJ1229" s="84">
        <f t="shared" si="595"/>
        <v>0</v>
      </c>
      <c r="AK1229" s="84"/>
      <c r="AL1229" s="84">
        <f t="shared" si="581"/>
        <v>0</v>
      </c>
      <c r="AM1229" s="84">
        <f t="shared" si="596"/>
        <v>0</v>
      </c>
      <c r="AN1229" s="84">
        <f t="shared" si="597"/>
        <v>0</v>
      </c>
      <c r="AO1229" s="84">
        <f t="shared" si="582"/>
        <v>0</v>
      </c>
      <c r="AP1229" s="84">
        <f t="shared" si="583"/>
        <v>0</v>
      </c>
      <c r="AQ1229" s="84">
        <f t="shared" si="598"/>
        <v>0</v>
      </c>
      <c r="AR1229" s="84">
        <f t="shared" si="607"/>
        <v>0</v>
      </c>
      <c r="AS1229" s="84">
        <v>0</v>
      </c>
      <c r="AT1229" s="84">
        <f t="shared" ref="AT1229:AT1292" si="610">IF(AQ1229&gt;AN1229,AN1229,AQ1229)</f>
        <v>0</v>
      </c>
      <c r="AU1229" s="84">
        <v>0</v>
      </c>
      <c r="AV1229" s="84">
        <f t="shared" si="584"/>
        <v>0</v>
      </c>
      <c r="AW1229" s="84">
        <f t="shared" si="599"/>
        <v>0</v>
      </c>
      <c r="AX1229" s="84">
        <f t="shared" si="585"/>
        <v>0</v>
      </c>
      <c r="AY1229" s="84">
        <f t="shared" si="586"/>
        <v>0</v>
      </c>
      <c r="AZ1229" s="84">
        <f t="shared" si="600"/>
        <v>0</v>
      </c>
      <c r="BA1229" s="84">
        <f t="shared" si="587"/>
        <v>0</v>
      </c>
      <c r="BB1229" s="84">
        <f t="shared" si="588"/>
        <v>0</v>
      </c>
      <c r="BC1229" s="84">
        <f t="shared" si="601"/>
        <v>0</v>
      </c>
      <c r="BD1229" s="84">
        <f t="shared" si="608"/>
        <v>0</v>
      </c>
      <c r="BE1229" s="84">
        <v>0</v>
      </c>
      <c r="BF1229" s="84">
        <f t="shared" si="602"/>
        <v>0</v>
      </c>
      <c r="BG1229" s="84">
        <v>0</v>
      </c>
      <c r="BH1229" s="84">
        <f t="shared" si="589"/>
        <v>0</v>
      </c>
      <c r="BI1229" s="84">
        <f t="shared" si="603"/>
        <v>0</v>
      </c>
      <c r="BJ1229" s="84">
        <f t="shared" si="590"/>
        <v>0</v>
      </c>
      <c r="BK1229" s="84">
        <f t="shared" si="591"/>
        <v>0</v>
      </c>
      <c r="BL1229" s="84">
        <f t="shared" si="604"/>
        <v>0</v>
      </c>
      <c r="BM1229" s="84">
        <f t="shared" si="592"/>
        <v>0</v>
      </c>
      <c r="BN1229" s="84">
        <f t="shared" si="593"/>
        <v>0</v>
      </c>
      <c r="BO1229" s="84">
        <f t="shared" si="605"/>
        <v>0</v>
      </c>
      <c r="BP1229" s="84">
        <f t="shared" si="609"/>
        <v>0</v>
      </c>
      <c r="BQ1229" s="84">
        <v>0</v>
      </c>
      <c r="BR1229" s="84">
        <f t="shared" si="606"/>
        <v>0</v>
      </c>
      <c r="BS1229" s="84">
        <v>0</v>
      </c>
    </row>
    <row r="1230" spans="1:71" s="85" customFormat="1">
      <c r="A1230" s="69">
        <v>1221</v>
      </c>
      <c r="B1230" s="1"/>
      <c r="C1230" s="1"/>
      <c r="D1230" s="2"/>
      <c r="E1230" s="3"/>
      <c r="F1230" s="4"/>
      <c r="G1230" s="2"/>
      <c r="H1230" s="4"/>
      <c r="I1230" s="4"/>
      <c r="J1230" s="4"/>
      <c r="K1230" s="5"/>
      <c r="L1230" s="32"/>
      <c r="M1230" s="4"/>
      <c r="N1230" s="4"/>
      <c r="O1230" s="5"/>
      <c r="P1230" s="32"/>
      <c r="Q1230" s="4"/>
      <c r="R1230" s="4"/>
      <c r="S1230" s="47"/>
      <c r="T1230" s="32"/>
      <c r="U1230" s="4"/>
      <c r="V1230" s="4"/>
      <c r="W1230" s="47"/>
      <c r="X1230" s="86">
        <f>IF(Dane!$E$3=1,AL1230+AX1230+BJ1230,IF(Dane!$E$3=2,AR1230+BD1230+BP1230,AT1230+BF1230+BR1230))</f>
        <v>0</v>
      </c>
      <c r="Y1230" s="87">
        <f>IF(Dane!$E$3=1,AM1230+AY1230+BK1230,IF(Dane!$E$3=2,AS1230+BE1230+BQ1230,AU1230+BG1230+BS1230))</f>
        <v>0</v>
      </c>
      <c r="Z1230" s="87">
        <f>IF(((H1230*Dane!$C$9)-X1230)&lt;0,0,(H1230*Dane!$C$9)-X1230)</f>
        <v>0</v>
      </c>
      <c r="AA1230" s="88">
        <f>IFERROR(IF(((I1230*Dane!$C$9)-Y1230)&lt;0,0,(I1230*Dane!$C$9)-Y1230),0)</f>
        <v>0</v>
      </c>
      <c r="AB1230" s="74"/>
      <c r="AC1230" s="83">
        <f>IF(Dane!$E$3=1,AL1230,IF(Dane!$E$3=2,AR1230,AT1230))</f>
        <v>0</v>
      </c>
      <c r="AD1230" s="83">
        <f>IF(Dane!$E$3=1,AM1230,IF(Dane!$E$3=2,AS1230,AU1230))</f>
        <v>0</v>
      </c>
      <c r="AE1230" s="83">
        <f>IF(Dane!$E$3=1,AX1230,IF(Dane!$E$3=2,BD1230,BF1230))</f>
        <v>0</v>
      </c>
      <c r="AF1230" s="83">
        <f>IF(Dane!$E$3=1,AY1230,IF(Dane!$E$3=2,BE1230,BG1230))</f>
        <v>0</v>
      </c>
      <c r="AG1230" s="83">
        <f>IF(Dane!$E$3=1,BJ1230,IF(Dane!$E$3=2,BP1230,BR1230))</f>
        <v>0</v>
      </c>
      <c r="AH1230" s="83">
        <f>IF(Dane!$E$3=1,BK1230,IF(Dane!$E$3=2,BQ1230,BS1230))</f>
        <v>0</v>
      </c>
      <c r="AI1230" s="84">
        <f t="shared" si="594"/>
        <v>0</v>
      </c>
      <c r="AJ1230" s="84">
        <f t="shared" si="595"/>
        <v>0</v>
      </c>
      <c r="AK1230" s="84"/>
      <c r="AL1230" s="84">
        <f t="shared" si="581"/>
        <v>0</v>
      </c>
      <c r="AM1230" s="84">
        <f t="shared" si="596"/>
        <v>0</v>
      </c>
      <c r="AN1230" s="84">
        <f t="shared" si="597"/>
        <v>0</v>
      </c>
      <c r="AO1230" s="84">
        <f t="shared" si="582"/>
        <v>0</v>
      </c>
      <c r="AP1230" s="84">
        <f t="shared" si="583"/>
        <v>0</v>
      </c>
      <c r="AQ1230" s="84">
        <f t="shared" si="598"/>
        <v>0</v>
      </c>
      <c r="AR1230" s="84">
        <f t="shared" si="607"/>
        <v>0</v>
      </c>
      <c r="AS1230" s="84">
        <v>0</v>
      </c>
      <c r="AT1230" s="84">
        <f t="shared" si="610"/>
        <v>0</v>
      </c>
      <c r="AU1230" s="84">
        <v>0</v>
      </c>
      <c r="AV1230" s="84">
        <f t="shared" si="584"/>
        <v>0</v>
      </c>
      <c r="AW1230" s="84">
        <f t="shared" si="599"/>
        <v>0</v>
      </c>
      <c r="AX1230" s="84">
        <f t="shared" si="585"/>
        <v>0</v>
      </c>
      <c r="AY1230" s="84">
        <f t="shared" si="586"/>
        <v>0</v>
      </c>
      <c r="AZ1230" s="84">
        <f t="shared" si="600"/>
        <v>0</v>
      </c>
      <c r="BA1230" s="84">
        <f t="shared" si="587"/>
        <v>0</v>
      </c>
      <c r="BB1230" s="84">
        <f t="shared" si="588"/>
        <v>0</v>
      </c>
      <c r="BC1230" s="84">
        <f t="shared" si="601"/>
        <v>0</v>
      </c>
      <c r="BD1230" s="84">
        <f t="shared" si="608"/>
        <v>0</v>
      </c>
      <c r="BE1230" s="84">
        <v>0</v>
      </c>
      <c r="BF1230" s="84">
        <f t="shared" si="602"/>
        <v>0</v>
      </c>
      <c r="BG1230" s="84">
        <v>0</v>
      </c>
      <c r="BH1230" s="84">
        <f t="shared" si="589"/>
        <v>0</v>
      </c>
      <c r="BI1230" s="84">
        <f t="shared" si="603"/>
        <v>0</v>
      </c>
      <c r="BJ1230" s="84">
        <f t="shared" si="590"/>
        <v>0</v>
      </c>
      <c r="BK1230" s="84">
        <f t="shared" si="591"/>
        <v>0</v>
      </c>
      <c r="BL1230" s="84">
        <f t="shared" si="604"/>
        <v>0</v>
      </c>
      <c r="BM1230" s="84">
        <f t="shared" si="592"/>
        <v>0</v>
      </c>
      <c r="BN1230" s="84">
        <f t="shared" si="593"/>
        <v>0</v>
      </c>
      <c r="BO1230" s="84">
        <f t="shared" si="605"/>
        <v>0</v>
      </c>
      <c r="BP1230" s="84">
        <f t="shared" si="609"/>
        <v>0</v>
      </c>
      <c r="BQ1230" s="84">
        <v>0</v>
      </c>
      <c r="BR1230" s="84">
        <f t="shared" si="606"/>
        <v>0</v>
      </c>
      <c r="BS1230" s="84">
        <v>0</v>
      </c>
    </row>
    <row r="1231" spans="1:71" s="85" customFormat="1">
      <c r="A1231" s="69">
        <v>1222</v>
      </c>
      <c r="B1231" s="1"/>
      <c r="C1231" s="1"/>
      <c r="D1231" s="2"/>
      <c r="E1231" s="3"/>
      <c r="F1231" s="4"/>
      <c r="G1231" s="2"/>
      <c r="H1231" s="4"/>
      <c r="I1231" s="4"/>
      <c r="J1231" s="4"/>
      <c r="K1231" s="5"/>
      <c r="L1231" s="32"/>
      <c r="M1231" s="4"/>
      <c r="N1231" s="4"/>
      <c r="O1231" s="5"/>
      <c r="P1231" s="32"/>
      <c r="Q1231" s="4"/>
      <c r="R1231" s="4"/>
      <c r="S1231" s="47"/>
      <c r="T1231" s="32"/>
      <c r="U1231" s="4"/>
      <c r="V1231" s="4"/>
      <c r="W1231" s="47"/>
      <c r="X1231" s="86">
        <f>IF(Dane!$E$3=1,AL1231+AX1231+BJ1231,IF(Dane!$E$3=2,AR1231+BD1231+BP1231,AT1231+BF1231+BR1231))</f>
        <v>0</v>
      </c>
      <c r="Y1231" s="87">
        <f>IF(Dane!$E$3=1,AM1231+AY1231+BK1231,IF(Dane!$E$3=2,AS1231+BE1231+BQ1231,AU1231+BG1231+BS1231))</f>
        <v>0</v>
      </c>
      <c r="Z1231" s="87">
        <f>IF(((H1231*Dane!$C$9)-X1231)&lt;0,0,(H1231*Dane!$C$9)-X1231)</f>
        <v>0</v>
      </c>
      <c r="AA1231" s="88">
        <f>IFERROR(IF(((I1231*Dane!$C$9)-Y1231)&lt;0,0,(I1231*Dane!$C$9)-Y1231),0)</f>
        <v>0</v>
      </c>
      <c r="AB1231" s="74"/>
      <c r="AC1231" s="83">
        <f>IF(Dane!$E$3=1,AL1231,IF(Dane!$E$3=2,AR1231,AT1231))</f>
        <v>0</v>
      </c>
      <c r="AD1231" s="83">
        <f>IF(Dane!$E$3=1,AM1231,IF(Dane!$E$3=2,AS1231,AU1231))</f>
        <v>0</v>
      </c>
      <c r="AE1231" s="83">
        <f>IF(Dane!$E$3=1,AX1231,IF(Dane!$E$3=2,BD1231,BF1231))</f>
        <v>0</v>
      </c>
      <c r="AF1231" s="83">
        <f>IF(Dane!$E$3=1,AY1231,IF(Dane!$E$3=2,BE1231,BG1231))</f>
        <v>0</v>
      </c>
      <c r="AG1231" s="83">
        <f>IF(Dane!$E$3=1,BJ1231,IF(Dane!$E$3=2,BP1231,BR1231))</f>
        <v>0</v>
      </c>
      <c r="AH1231" s="83">
        <f>IF(Dane!$E$3=1,BK1231,IF(Dane!$E$3=2,BQ1231,BS1231))</f>
        <v>0</v>
      </c>
      <c r="AI1231" s="84">
        <f t="shared" si="594"/>
        <v>0</v>
      </c>
      <c r="AJ1231" s="84">
        <f t="shared" si="595"/>
        <v>0</v>
      </c>
      <c r="AK1231" s="84"/>
      <c r="AL1231" s="84">
        <f t="shared" si="581"/>
        <v>0</v>
      </c>
      <c r="AM1231" s="84">
        <f t="shared" si="596"/>
        <v>0</v>
      </c>
      <c r="AN1231" s="84">
        <f t="shared" si="597"/>
        <v>0</v>
      </c>
      <c r="AO1231" s="84">
        <f t="shared" si="582"/>
        <v>0</v>
      </c>
      <c r="AP1231" s="84">
        <f t="shared" si="583"/>
        <v>0</v>
      </c>
      <c r="AQ1231" s="84">
        <f t="shared" si="598"/>
        <v>0</v>
      </c>
      <c r="AR1231" s="84">
        <f t="shared" si="607"/>
        <v>0</v>
      </c>
      <c r="AS1231" s="84">
        <v>0</v>
      </c>
      <c r="AT1231" s="84">
        <f t="shared" si="610"/>
        <v>0</v>
      </c>
      <c r="AU1231" s="84">
        <v>0</v>
      </c>
      <c r="AV1231" s="84">
        <f t="shared" si="584"/>
        <v>0</v>
      </c>
      <c r="AW1231" s="84">
        <f t="shared" si="599"/>
        <v>0</v>
      </c>
      <c r="AX1231" s="84">
        <f t="shared" si="585"/>
        <v>0</v>
      </c>
      <c r="AY1231" s="84">
        <f t="shared" si="586"/>
        <v>0</v>
      </c>
      <c r="AZ1231" s="84">
        <f t="shared" si="600"/>
        <v>0</v>
      </c>
      <c r="BA1231" s="84">
        <f t="shared" si="587"/>
        <v>0</v>
      </c>
      <c r="BB1231" s="84">
        <f t="shared" si="588"/>
        <v>0</v>
      </c>
      <c r="BC1231" s="84">
        <f t="shared" si="601"/>
        <v>0</v>
      </c>
      <c r="BD1231" s="84">
        <f t="shared" si="608"/>
        <v>0</v>
      </c>
      <c r="BE1231" s="84">
        <v>0</v>
      </c>
      <c r="BF1231" s="84">
        <f t="shared" si="602"/>
        <v>0</v>
      </c>
      <c r="BG1231" s="84">
        <v>0</v>
      </c>
      <c r="BH1231" s="84">
        <f t="shared" si="589"/>
        <v>0</v>
      </c>
      <c r="BI1231" s="84">
        <f t="shared" si="603"/>
        <v>0</v>
      </c>
      <c r="BJ1231" s="84">
        <f t="shared" si="590"/>
        <v>0</v>
      </c>
      <c r="BK1231" s="84">
        <f t="shared" si="591"/>
        <v>0</v>
      </c>
      <c r="BL1231" s="84">
        <f t="shared" si="604"/>
        <v>0</v>
      </c>
      <c r="BM1231" s="84">
        <f t="shared" si="592"/>
        <v>0</v>
      </c>
      <c r="BN1231" s="84">
        <f t="shared" si="593"/>
        <v>0</v>
      </c>
      <c r="BO1231" s="84">
        <f t="shared" si="605"/>
        <v>0</v>
      </c>
      <c r="BP1231" s="84">
        <f t="shared" si="609"/>
        <v>0</v>
      </c>
      <c r="BQ1231" s="84">
        <v>0</v>
      </c>
      <c r="BR1231" s="84">
        <f t="shared" si="606"/>
        <v>0</v>
      </c>
      <c r="BS1231" s="84">
        <v>0</v>
      </c>
    </row>
    <row r="1232" spans="1:71" s="85" customFormat="1">
      <c r="A1232" s="69">
        <v>1223</v>
      </c>
      <c r="B1232" s="1"/>
      <c r="C1232" s="1"/>
      <c r="D1232" s="2"/>
      <c r="E1232" s="3"/>
      <c r="F1232" s="4"/>
      <c r="G1232" s="2"/>
      <c r="H1232" s="4"/>
      <c r="I1232" s="4"/>
      <c r="J1232" s="4"/>
      <c r="K1232" s="5"/>
      <c r="L1232" s="32"/>
      <c r="M1232" s="4"/>
      <c r="N1232" s="4"/>
      <c r="O1232" s="5"/>
      <c r="P1232" s="32"/>
      <c r="Q1232" s="4"/>
      <c r="R1232" s="4"/>
      <c r="S1232" s="47"/>
      <c r="T1232" s="32"/>
      <c r="U1232" s="4"/>
      <c r="V1232" s="4"/>
      <c r="W1232" s="47"/>
      <c r="X1232" s="86">
        <f>IF(Dane!$E$3=1,AL1232+AX1232+BJ1232,IF(Dane!$E$3=2,AR1232+BD1232+BP1232,AT1232+BF1232+BR1232))</f>
        <v>0</v>
      </c>
      <c r="Y1232" s="87">
        <f>IF(Dane!$E$3=1,AM1232+AY1232+BK1232,IF(Dane!$E$3=2,AS1232+BE1232+BQ1232,AU1232+BG1232+BS1232))</f>
        <v>0</v>
      </c>
      <c r="Z1232" s="87">
        <f>IF(((H1232*Dane!$C$9)-X1232)&lt;0,0,(H1232*Dane!$C$9)-X1232)</f>
        <v>0</v>
      </c>
      <c r="AA1232" s="88">
        <f>IFERROR(IF(((I1232*Dane!$C$9)-Y1232)&lt;0,0,(I1232*Dane!$C$9)-Y1232),0)</f>
        <v>0</v>
      </c>
      <c r="AB1232" s="74"/>
      <c r="AC1232" s="83">
        <f>IF(Dane!$E$3=1,AL1232,IF(Dane!$E$3=2,AR1232,AT1232))</f>
        <v>0</v>
      </c>
      <c r="AD1232" s="83">
        <f>IF(Dane!$E$3=1,AM1232,IF(Dane!$E$3=2,AS1232,AU1232))</f>
        <v>0</v>
      </c>
      <c r="AE1232" s="83">
        <f>IF(Dane!$E$3=1,AX1232,IF(Dane!$E$3=2,BD1232,BF1232))</f>
        <v>0</v>
      </c>
      <c r="AF1232" s="83">
        <f>IF(Dane!$E$3=1,AY1232,IF(Dane!$E$3=2,BE1232,BG1232))</f>
        <v>0</v>
      </c>
      <c r="AG1232" s="83">
        <f>IF(Dane!$E$3=1,BJ1232,IF(Dane!$E$3=2,BP1232,BR1232))</f>
        <v>0</v>
      </c>
      <c r="AH1232" s="83">
        <f>IF(Dane!$E$3=1,BK1232,IF(Dane!$E$3=2,BQ1232,BS1232))</f>
        <v>0</v>
      </c>
      <c r="AI1232" s="84">
        <f t="shared" si="594"/>
        <v>0</v>
      </c>
      <c r="AJ1232" s="84">
        <f t="shared" si="595"/>
        <v>0</v>
      </c>
      <c r="AK1232" s="84"/>
      <c r="AL1232" s="84">
        <f t="shared" si="581"/>
        <v>0</v>
      </c>
      <c r="AM1232" s="84">
        <f t="shared" si="596"/>
        <v>0</v>
      </c>
      <c r="AN1232" s="84">
        <f t="shared" si="597"/>
        <v>0</v>
      </c>
      <c r="AO1232" s="84">
        <f t="shared" si="582"/>
        <v>0</v>
      </c>
      <c r="AP1232" s="84">
        <f t="shared" si="583"/>
        <v>0</v>
      </c>
      <c r="AQ1232" s="84">
        <f t="shared" si="598"/>
        <v>0</v>
      </c>
      <c r="AR1232" s="84">
        <f t="shared" si="607"/>
        <v>0</v>
      </c>
      <c r="AS1232" s="84">
        <v>0</v>
      </c>
      <c r="AT1232" s="84">
        <f t="shared" si="610"/>
        <v>0</v>
      </c>
      <c r="AU1232" s="84">
        <v>0</v>
      </c>
      <c r="AV1232" s="84">
        <f t="shared" si="584"/>
        <v>0</v>
      </c>
      <c r="AW1232" s="84">
        <f t="shared" si="599"/>
        <v>0</v>
      </c>
      <c r="AX1232" s="84">
        <f t="shared" si="585"/>
        <v>0</v>
      </c>
      <c r="AY1232" s="84">
        <f t="shared" si="586"/>
        <v>0</v>
      </c>
      <c r="AZ1232" s="84">
        <f t="shared" si="600"/>
        <v>0</v>
      </c>
      <c r="BA1232" s="84">
        <f t="shared" si="587"/>
        <v>0</v>
      </c>
      <c r="BB1232" s="84">
        <f t="shared" si="588"/>
        <v>0</v>
      </c>
      <c r="BC1232" s="84">
        <f t="shared" si="601"/>
        <v>0</v>
      </c>
      <c r="BD1232" s="84">
        <f t="shared" si="608"/>
        <v>0</v>
      </c>
      <c r="BE1232" s="84">
        <v>0</v>
      </c>
      <c r="BF1232" s="84">
        <f t="shared" si="602"/>
        <v>0</v>
      </c>
      <c r="BG1232" s="84">
        <v>0</v>
      </c>
      <c r="BH1232" s="84">
        <f t="shared" si="589"/>
        <v>0</v>
      </c>
      <c r="BI1232" s="84">
        <f t="shared" si="603"/>
        <v>0</v>
      </c>
      <c r="BJ1232" s="84">
        <f t="shared" si="590"/>
        <v>0</v>
      </c>
      <c r="BK1232" s="84">
        <f t="shared" si="591"/>
        <v>0</v>
      </c>
      <c r="BL1232" s="84">
        <f t="shared" si="604"/>
        <v>0</v>
      </c>
      <c r="BM1232" s="84">
        <f t="shared" si="592"/>
        <v>0</v>
      </c>
      <c r="BN1232" s="84">
        <f t="shared" si="593"/>
        <v>0</v>
      </c>
      <c r="BO1232" s="84">
        <f t="shared" si="605"/>
        <v>0</v>
      </c>
      <c r="BP1232" s="84">
        <f t="shared" si="609"/>
        <v>0</v>
      </c>
      <c r="BQ1232" s="84">
        <v>0</v>
      </c>
      <c r="BR1232" s="84">
        <f t="shared" si="606"/>
        <v>0</v>
      </c>
      <c r="BS1232" s="84">
        <v>0</v>
      </c>
    </row>
    <row r="1233" spans="1:71" s="85" customFormat="1">
      <c r="A1233" s="69">
        <v>1224</v>
      </c>
      <c r="B1233" s="1"/>
      <c r="C1233" s="1"/>
      <c r="D1233" s="2"/>
      <c r="E1233" s="3"/>
      <c r="F1233" s="4"/>
      <c r="G1233" s="2"/>
      <c r="H1233" s="4"/>
      <c r="I1233" s="4"/>
      <c r="J1233" s="4"/>
      <c r="K1233" s="5"/>
      <c r="L1233" s="32"/>
      <c r="M1233" s="4"/>
      <c r="N1233" s="4"/>
      <c r="O1233" s="5"/>
      <c r="P1233" s="32"/>
      <c r="Q1233" s="4"/>
      <c r="R1233" s="4"/>
      <c r="S1233" s="47"/>
      <c r="T1233" s="32"/>
      <c r="U1233" s="4"/>
      <c r="V1233" s="4"/>
      <c r="W1233" s="47"/>
      <c r="X1233" s="86">
        <f>IF(Dane!$E$3=1,AL1233+AX1233+BJ1233,IF(Dane!$E$3=2,AR1233+BD1233+BP1233,AT1233+BF1233+BR1233))</f>
        <v>0</v>
      </c>
      <c r="Y1233" s="87">
        <f>IF(Dane!$E$3=1,AM1233+AY1233+BK1233,IF(Dane!$E$3=2,AS1233+BE1233+BQ1233,AU1233+BG1233+BS1233))</f>
        <v>0</v>
      </c>
      <c r="Z1233" s="87">
        <f>IF(((H1233*Dane!$C$9)-X1233)&lt;0,0,(H1233*Dane!$C$9)-X1233)</f>
        <v>0</v>
      </c>
      <c r="AA1233" s="88">
        <f>IFERROR(IF(((I1233*Dane!$C$9)-Y1233)&lt;0,0,(I1233*Dane!$C$9)-Y1233),0)</f>
        <v>0</v>
      </c>
      <c r="AB1233" s="74"/>
      <c r="AC1233" s="83">
        <f>IF(Dane!$E$3=1,AL1233,IF(Dane!$E$3=2,AR1233,AT1233))</f>
        <v>0</v>
      </c>
      <c r="AD1233" s="83">
        <f>IF(Dane!$E$3=1,AM1233,IF(Dane!$E$3=2,AS1233,AU1233))</f>
        <v>0</v>
      </c>
      <c r="AE1233" s="83">
        <f>IF(Dane!$E$3=1,AX1233,IF(Dane!$E$3=2,BD1233,BF1233))</f>
        <v>0</v>
      </c>
      <c r="AF1233" s="83">
        <f>IF(Dane!$E$3=1,AY1233,IF(Dane!$E$3=2,BE1233,BG1233))</f>
        <v>0</v>
      </c>
      <c r="AG1233" s="83">
        <f>IF(Dane!$E$3=1,BJ1233,IF(Dane!$E$3=2,BP1233,BR1233))</f>
        <v>0</v>
      </c>
      <c r="AH1233" s="83">
        <f>IF(Dane!$E$3=1,BK1233,IF(Dane!$E$3=2,BQ1233,BS1233))</f>
        <v>0</v>
      </c>
      <c r="AI1233" s="84">
        <f t="shared" si="594"/>
        <v>0</v>
      </c>
      <c r="AJ1233" s="84">
        <f t="shared" si="595"/>
        <v>0</v>
      </c>
      <c r="AK1233" s="84"/>
      <c r="AL1233" s="84">
        <f t="shared" si="581"/>
        <v>0</v>
      </c>
      <c r="AM1233" s="84">
        <f t="shared" si="596"/>
        <v>0</v>
      </c>
      <c r="AN1233" s="84">
        <f t="shared" si="597"/>
        <v>0</v>
      </c>
      <c r="AO1233" s="84">
        <f t="shared" si="582"/>
        <v>0</v>
      </c>
      <c r="AP1233" s="84">
        <f t="shared" si="583"/>
        <v>0</v>
      </c>
      <c r="AQ1233" s="84">
        <f t="shared" si="598"/>
        <v>0</v>
      </c>
      <c r="AR1233" s="84">
        <f t="shared" si="607"/>
        <v>0</v>
      </c>
      <c r="AS1233" s="84">
        <v>0</v>
      </c>
      <c r="AT1233" s="84">
        <f t="shared" si="610"/>
        <v>0</v>
      </c>
      <c r="AU1233" s="84">
        <v>0</v>
      </c>
      <c r="AV1233" s="84">
        <f t="shared" si="584"/>
        <v>0</v>
      </c>
      <c r="AW1233" s="84">
        <f t="shared" si="599"/>
        <v>0</v>
      </c>
      <c r="AX1233" s="84">
        <f t="shared" si="585"/>
        <v>0</v>
      </c>
      <c r="AY1233" s="84">
        <f t="shared" si="586"/>
        <v>0</v>
      </c>
      <c r="AZ1233" s="84">
        <f t="shared" si="600"/>
        <v>0</v>
      </c>
      <c r="BA1233" s="84">
        <f t="shared" si="587"/>
        <v>0</v>
      </c>
      <c r="BB1233" s="84">
        <f t="shared" si="588"/>
        <v>0</v>
      </c>
      <c r="BC1233" s="84">
        <f t="shared" si="601"/>
        <v>0</v>
      </c>
      <c r="BD1233" s="84">
        <f t="shared" si="608"/>
        <v>0</v>
      </c>
      <c r="BE1233" s="84">
        <v>0</v>
      </c>
      <c r="BF1233" s="84">
        <f t="shared" si="602"/>
        <v>0</v>
      </c>
      <c r="BG1233" s="84">
        <v>0</v>
      </c>
      <c r="BH1233" s="84">
        <f t="shared" si="589"/>
        <v>0</v>
      </c>
      <c r="BI1233" s="84">
        <f t="shared" si="603"/>
        <v>0</v>
      </c>
      <c r="BJ1233" s="84">
        <f t="shared" si="590"/>
        <v>0</v>
      </c>
      <c r="BK1233" s="84">
        <f t="shared" si="591"/>
        <v>0</v>
      </c>
      <c r="BL1233" s="84">
        <f t="shared" si="604"/>
        <v>0</v>
      </c>
      <c r="BM1233" s="84">
        <f t="shared" si="592"/>
        <v>0</v>
      </c>
      <c r="BN1233" s="84">
        <f t="shared" si="593"/>
        <v>0</v>
      </c>
      <c r="BO1233" s="84">
        <f t="shared" si="605"/>
        <v>0</v>
      </c>
      <c r="BP1233" s="84">
        <f t="shared" si="609"/>
        <v>0</v>
      </c>
      <c r="BQ1233" s="84">
        <v>0</v>
      </c>
      <c r="BR1233" s="84">
        <f t="shared" si="606"/>
        <v>0</v>
      </c>
      <c r="BS1233" s="84">
        <v>0</v>
      </c>
    </row>
    <row r="1234" spans="1:71" s="85" customFormat="1">
      <c r="A1234" s="69">
        <v>1225</v>
      </c>
      <c r="B1234" s="1"/>
      <c r="C1234" s="1"/>
      <c r="D1234" s="2"/>
      <c r="E1234" s="3"/>
      <c r="F1234" s="4"/>
      <c r="G1234" s="2"/>
      <c r="H1234" s="4"/>
      <c r="I1234" s="4"/>
      <c r="J1234" s="4"/>
      <c r="K1234" s="5"/>
      <c r="L1234" s="32"/>
      <c r="M1234" s="4"/>
      <c r="N1234" s="4"/>
      <c r="O1234" s="5"/>
      <c r="P1234" s="32"/>
      <c r="Q1234" s="4"/>
      <c r="R1234" s="4"/>
      <c r="S1234" s="47"/>
      <c r="T1234" s="32"/>
      <c r="U1234" s="4"/>
      <c r="V1234" s="4"/>
      <c r="W1234" s="47"/>
      <c r="X1234" s="86">
        <f>IF(Dane!$E$3=1,AL1234+AX1234+BJ1234,IF(Dane!$E$3=2,AR1234+BD1234+BP1234,AT1234+BF1234+BR1234))</f>
        <v>0</v>
      </c>
      <c r="Y1234" s="87">
        <f>IF(Dane!$E$3=1,AM1234+AY1234+BK1234,IF(Dane!$E$3=2,AS1234+BE1234+BQ1234,AU1234+BG1234+BS1234))</f>
        <v>0</v>
      </c>
      <c r="Z1234" s="87">
        <f>IF(((H1234*Dane!$C$9)-X1234)&lt;0,0,(H1234*Dane!$C$9)-X1234)</f>
        <v>0</v>
      </c>
      <c r="AA1234" s="88">
        <f>IFERROR(IF(((I1234*Dane!$C$9)-Y1234)&lt;0,0,(I1234*Dane!$C$9)-Y1234),0)</f>
        <v>0</v>
      </c>
      <c r="AB1234" s="74"/>
      <c r="AC1234" s="83">
        <f>IF(Dane!$E$3=1,AL1234,IF(Dane!$E$3=2,AR1234,AT1234))</f>
        <v>0</v>
      </c>
      <c r="AD1234" s="83">
        <f>IF(Dane!$E$3=1,AM1234,IF(Dane!$E$3=2,AS1234,AU1234))</f>
        <v>0</v>
      </c>
      <c r="AE1234" s="83">
        <f>IF(Dane!$E$3=1,AX1234,IF(Dane!$E$3=2,BD1234,BF1234))</f>
        <v>0</v>
      </c>
      <c r="AF1234" s="83">
        <f>IF(Dane!$E$3=1,AY1234,IF(Dane!$E$3=2,BE1234,BG1234))</f>
        <v>0</v>
      </c>
      <c r="AG1234" s="83">
        <f>IF(Dane!$E$3=1,BJ1234,IF(Dane!$E$3=2,BP1234,BR1234))</f>
        <v>0</v>
      </c>
      <c r="AH1234" s="83">
        <f>IF(Dane!$E$3=1,BK1234,IF(Dane!$E$3=2,BQ1234,BS1234))</f>
        <v>0</v>
      </c>
      <c r="AI1234" s="84">
        <f t="shared" si="594"/>
        <v>0</v>
      </c>
      <c r="AJ1234" s="84">
        <f t="shared" si="595"/>
        <v>0</v>
      </c>
      <c r="AK1234" s="84"/>
      <c r="AL1234" s="84">
        <f t="shared" si="581"/>
        <v>0</v>
      </c>
      <c r="AM1234" s="84">
        <f t="shared" si="596"/>
        <v>0</v>
      </c>
      <c r="AN1234" s="84">
        <f t="shared" si="597"/>
        <v>0</v>
      </c>
      <c r="AO1234" s="84">
        <f t="shared" si="582"/>
        <v>0</v>
      </c>
      <c r="AP1234" s="84">
        <f t="shared" si="583"/>
        <v>0</v>
      </c>
      <c r="AQ1234" s="84">
        <f t="shared" si="598"/>
        <v>0</v>
      </c>
      <c r="AR1234" s="84">
        <f t="shared" si="607"/>
        <v>0</v>
      </c>
      <c r="AS1234" s="84">
        <v>0</v>
      </c>
      <c r="AT1234" s="84">
        <f t="shared" si="610"/>
        <v>0</v>
      </c>
      <c r="AU1234" s="84">
        <v>0</v>
      </c>
      <c r="AV1234" s="84">
        <f t="shared" si="584"/>
        <v>0</v>
      </c>
      <c r="AW1234" s="84">
        <f t="shared" si="599"/>
        <v>0</v>
      </c>
      <c r="AX1234" s="84">
        <f t="shared" si="585"/>
        <v>0</v>
      </c>
      <c r="AY1234" s="84">
        <f t="shared" si="586"/>
        <v>0</v>
      </c>
      <c r="AZ1234" s="84">
        <f t="shared" si="600"/>
        <v>0</v>
      </c>
      <c r="BA1234" s="84">
        <f t="shared" si="587"/>
        <v>0</v>
      </c>
      <c r="BB1234" s="84">
        <f t="shared" si="588"/>
        <v>0</v>
      </c>
      <c r="BC1234" s="84">
        <f t="shared" si="601"/>
        <v>0</v>
      </c>
      <c r="BD1234" s="84">
        <f t="shared" si="608"/>
        <v>0</v>
      </c>
      <c r="BE1234" s="84">
        <v>0</v>
      </c>
      <c r="BF1234" s="84">
        <f t="shared" si="602"/>
        <v>0</v>
      </c>
      <c r="BG1234" s="84">
        <v>0</v>
      </c>
      <c r="BH1234" s="84">
        <f t="shared" si="589"/>
        <v>0</v>
      </c>
      <c r="BI1234" s="84">
        <f t="shared" si="603"/>
        <v>0</v>
      </c>
      <c r="BJ1234" s="84">
        <f t="shared" si="590"/>
        <v>0</v>
      </c>
      <c r="BK1234" s="84">
        <f t="shared" si="591"/>
        <v>0</v>
      </c>
      <c r="BL1234" s="84">
        <f t="shared" si="604"/>
        <v>0</v>
      </c>
      <c r="BM1234" s="84">
        <f t="shared" si="592"/>
        <v>0</v>
      </c>
      <c r="BN1234" s="84">
        <f t="shared" si="593"/>
        <v>0</v>
      </c>
      <c r="BO1234" s="84">
        <f t="shared" si="605"/>
        <v>0</v>
      </c>
      <c r="BP1234" s="84">
        <f t="shared" si="609"/>
        <v>0</v>
      </c>
      <c r="BQ1234" s="84">
        <v>0</v>
      </c>
      <c r="BR1234" s="84">
        <f t="shared" si="606"/>
        <v>0</v>
      </c>
      <c r="BS1234" s="84">
        <v>0</v>
      </c>
    </row>
    <row r="1235" spans="1:71" s="85" customFormat="1">
      <c r="A1235" s="69">
        <v>1226</v>
      </c>
      <c r="B1235" s="1"/>
      <c r="C1235" s="1"/>
      <c r="D1235" s="2"/>
      <c r="E1235" s="3"/>
      <c r="F1235" s="4"/>
      <c r="G1235" s="2"/>
      <c r="H1235" s="4"/>
      <c r="I1235" s="4"/>
      <c r="J1235" s="4"/>
      <c r="K1235" s="5"/>
      <c r="L1235" s="32"/>
      <c r="M1235" s="4"/>
      <c r="N1235" s="4"/>
      <c r="O1235" s="5"/>
      <c r="P1235" s="32"/>
      <c r="Q1235" s="4"/>
      <c r="R1235" s="4"/>
      <c r="S1235" s="47"/>
      <c r="T1235" s="32"/>
      <c r="U1235" s="4"/>
      <c r="V1235" s="4"/>
      <c r="W1235" s="47"/>
      <c r="X1235" s="86">
        <f>IF(Dane!$E$3=1,AL1235+AX1235+BJ1235,IF(Dane!$E$3=2,AR1235+BD1235+BP1235,AT1235+BF1235+BR1235))</f>
        <v>0</v>
      </c>
      <c r="Y1235" s="87">
        <f>IF(Dane!$E$3=1,AM1235+AY1235+BK1235,IF(Dane!$E$3=2,AS1235+BE1235+BQ1235,AU1235+BG1235+BS1235))</f>
        <v>0</v>
      </c>
      <c r="Z1235" s="87">
        <f>IF(((H1235*Dane!$C$9)-X1235)&lt;0,0,(H1235*Dane!$C$9)-X1235)</f>
        <v>0</v>
      </c>
      <c r="AA1235" s="88">
        <f>IFERROR(IF(((I1235*Dane!$C$9)-Y1235)&lt;0,0,(I1235*Dane!$C$9)-Y1235),0)</f>
        <v>0</v>
      </c>
      <c r="AB1235" s="74"/>
      <c r="AC1235" s="83">
        <f>IF(Dane!$E$3=1,AL1235,IF(Dane!$E$3=2,AR1235,AT1235))</f>
        <v>0</v>
      </c>
      <c r="AD1235" s="83">
        <f>IF(Dane!$E$3=1,AM1235,IF(Dane!$E$3=2,AS1235,AU1235))</f>
        <v>0</v>
      </c>
      <c r="AE1235" s="83">
        <f>IF(Dane!$E$3=1,AX1235,IF(Dane!$E$3=2,BD1235,BF1235))</f>
        <v>0</v>
      </c>
      <c r="AF1235" s="83">
        <f>IF(Dane!$E$3=1,AY1235,IF(Dane!$E$3=2,BE1235,BG1235))</f>
        <v>0</v>
      </c>
      <c r="AG1235" s="83">
        <f>IF(Dane!$E$3=1,BJ1235,IF(Dane!$E$3=2,BP1235,BR1235))</f>
        <v>0</v>
      </c>
      <c r="AH1235" s="83">
        <f>IF(Dane!$E$3=1,BK1235,IF(Dane!$E$3=2,BQ1235,BS1235))</f>
        <v>0</v>
      </c>
      <c r="AI1235" s="84">
        <f t="shared" si="594"/>
        <v>0</v>
      </c>
      <c r="AJ1235" s="84">
        <f t="shared" si="595"/>
        <v>0</v>
      </c>
      <c r="AK1235" s="84"/>
      <c r="AL1235" s="84">
        <f t="shared" si="581"/>
        <v>0</v>
      </c>
      <c r="AM1235" s="84">
        <f t="shared" si="596"/>
        <v>0</v>
      </c>
      <c r="AN1235" s="84">
        <f t="shared" si="597"/>
        <v>0</v>
      </c>
      <c r="AO1235" s="84">
        <f t="shared" si="582"/>
        <v>0</v>
      </c>
      <c r="AP1235" s="84">
        <f t="shared" si="583"/>
        <v>0</v>
      </c>
      <c r="AQ1235" s="84">
        <f t="shared" si="598"/>
        <v>0</v>
      </c>
      <c r="AR1235" s="84">
        <f t="shared" si="607"/>
        <v>0</v>
      </c>
      <c r="AS1235" s="84">
        <v>0</v>
      </c>
      <c r="AT1235" s="84">
        <f t="shared" si="610"/>
        <v>0</v>
      </c>
      <c r="AU1235" s="84">
        <v>0</v>
      </c>
      <c r="AV1235" s="84">
        <f t="shared" si="584"/>
        <v>0</v>
      </c>
      <c r="AW1235" s="84">
        <f t="shared" si="599"/>
        <v>0</v>
      </c>
      <c r="AX1235" s="84">
        <f t="shared" si="585"/>
        <v>0</v>
      </c>
      <c r="AY1235" s="84">
        <f t="shared" si="586"/>
        <v>0</v>
      </c>
      <c r="AZ1235" s="84">
        <f t="shared" si="600"/>
        <v>0</v>
      </c>
      <c r="BA1235" s="84">
        <f t="shared" si="587"/>
        <v>0</v>
      </c>
      <c r="BB1235" s="84">
        <f t="shared" si="588"/>
        <v>0</v>
      </c>
      <c r="BC1235" s="84">
        <f t="shared" si="601"/>
        <v>0</v>
      </c>
      <c r="BD1235" s="84">
        <f t="shared" si="608"/>
        <v>0</v>
      </c>
      <c r="BE1235" s="84">
        <v>0</v>
      </c>
      <c r="BF1235" s="84">
        <f t="shared" si="602"/>
        <v>0</v>
      </c>
      <c r="BG1235" s="84">
        <v>0</v>
      </c>
      <c r="BH1235" s="84">
        <f t="shared" si="589"/>
        <v>0</v>
      </c>
      <c r="BI1235" s="84">
        <f t="shared" si="603"/>
        <v>0</v>
      </c>
      <c r="BJ1235" s="84">
        <f t="shared" si="590"/>
        <v>0</v>
      </c>
      <c r="BK1235" s="84">
        <f t="shared" si="591"/>
        <v>0</v>
      </c>
      <c r="BL1235" s="84">
        <f t="shared" si="604"/>
        <v>0</v>
      </c>
      <c r="BM1235" s="84">
        <f t="shared" si="592"/>
        <v>0</v>
      </c>
      <c r="BN1235" s="84">
        <f t="shared" si="593"/>
        <v>0</v>
      </c>
      <c r="BO1235" s="84">
        <f t="shared" si="605"/>
        <v>0</v>
      </c>
      <c r="BP1235" s="84">
        <f t="shared" si="609"/>
        <v>0</v>
      </c>
      <c r="BQ1235" s="84">
        <v>0</v>
      </c>
      <c r="BR1235" s="84">
        <f t="shared" si="606"/>
        <v>0</v>
      </c>
      <c r="BS1235" s="84">
        <v>0</v>
      </c>
    </row>
    <row r="1236" spans="1:71" s="85" customFormat="1">
      <c r="A1236" s="69">
        <v>1227</v>
      </c>
      <c r="B1236" s="1"/>
      <c r="C1236" s="1"/>
      <c r="D1236" s="2"/>
      <c r="E1236" s="3"/>
      <c r="F1236" s="4"/>
      <c r="G1236" s="2"/>
      <c r="H1236" s="4"/>
      <c r="I1236" s="4"/>
      <c r="J1236" s="4"/>
      <c r="K1236" s="5"/>
      <c r="L1236" s="32"/>
      <c r="M1236" s="4"/>
      <c r="N1236" s="4"/>
      <c r="O1236" s="5"/>
      <c r="P1236" s="32"/>
      <c r="Q1236" s="4"/>
      <c r="R1236" s="4"/>
      <c r="S1236" s="47"/>
      <c r="T1236" s="32"/>
      <c r="U1236" s="4"/>
      <c r="V1236" s="4"/>
      <c r="W1236" s="47"/>
      <c r="X1236" s="86">
        <f>IF(Dane!$E$3=1,AL1236+AX1236+BJ1236,IF(Dane!$E$3=2,AR1236+BD1236+BP1236,AT1236+BF1236+BR1236))</f>
        <v>0</v>
      </c>
      <c r="Y1236" s="87">
        <f>IF(Dane!$E$3=1,AM1236+AY1236+BK1236,IF(Dane!$E$3=2,AS1236+BE1236+BQ1236,AU1236+BG1236+BS1236))</f>
        <v>0</v>
      </c>
      <c r="Z1236" s="87">
        <f>IF(((H1236*Dane!$C$9)-X1236)&lt;0,0,(H1236*Dane!$C$9)-X1236)</f>
        <v>0</v>
      </c>
      <c r="AA1236" s="88">
        <f>IFERROR(IF(((I1236*Dane!$C$9)-Y1236)&lt;0,0,(I1236*Dane!$C$9)-Y1236),0)</f>
        <v>0</v>
      </c>
      <c r="AB1236" s="74"/>
      <c r="AC1236" s="83">
        <f>IF(Dane!$E$3=1,AL1236,IF(Dane!$E$3=2,AR1236,AT1236))</f>
        <v>0</v>
      </c>
      <c r="AD1236" s="83">
        <f>IF(Dane!$E$3=1,AM1236,IF(Dane!$E$3=2,AS1236,AU1236))</f>
        <v>0</v>
      </c>
      <c r="AE1236" s="83">
        <f>IF(Dane!$E$3=1,AX1236,IF(Dane!$E$3=2,BD1236,BF1236))</f>
        <v>0</v>
      </c>
      <c r="AF1236" s="83">
        <f>IF(Dane!$E$3=1,AY1236,IF(Dane!$E$3=2,BE1236,BG1236))</f>
        <v>0</v>
      </c>
      <c r="AG1236" s="83">
        <f>IF(Dane!$E$3=1,BJ1236,IF(Dane!$E$3=2,BP1236,BR1236))</f>
        <v>0</v>
      </c>
      <c r="AH1236" s="83">
        <f>IF(Dane!$E$3=1,BK1236,IF(Dane!$E$3=2,BQ1236,BS1236))</f>
        <v>0</v>
      </c>
      <c r="AI1236" s="84">
        <f t="shared" si="594"/>
        <v>0</v>
      </c>
      <c r="AJ1236" s="84">
        <f t="shared" si="595"/>
        <v>0</v>
      </c>
      <c r="AK1236" s="84"/>
      <c r="AL1236" s="84">
        <f t="shared" si="581"/>
        <v>0</v>
      </c>
      <c r="AM1236" s="84">
        <f t="shared" si="596"/>
        <v>0</v>
      </c>
      <c r="AN1236" s="84">
        <f t="shared" si="597"/>
        <v>0</v>
      </c>
      <c r="AO1236" s="84">
        <f t="shared" si="582"/>
        <v>0</v>
      </c>
      <c r="AP1236" s="84">
        <f t="shared" si="583"/>
        <v>0</v>
      </c>
      <c r="AQ1236" s="84">
        <f t="shared" si="598"/>
        <v>0</v>
      </c>
      <c r="AR1236" s="84">
        <f t="shared" si="607"/>
        <v>0</v>
      </c>
      <c r="AS1236" s="84">
        <v>0</v>
      </c>
      <c r="AT1236" s="84">
        <f t="shared" si="610"/>
        <v>0</v>
      </c>
      <c r="AU1236" s="84">
        <v>0</v>
      </c>
      <c r="AV1236" s="84">
        <f t="shared" si="584"/>
        <v>0</v>
      </c>
      <c r="AW1236" s="84">
        <f t="shared" si="599"/>
        <v>0</v>
      </c>
      <c r="AX1236" s="84">
        <f t="shared" si="585"/>
        <v>0</v>
      </c>
      <c r="AY1236" s="84">
        <f t="shared" si="586"/>
        <v>0</v>
      </c>
      <c r="AZ1236" s="84">
        <f t="shared" si="600"/>
        <v>0</v>
      </c>
      <c r="BA1236" s="84">
        <f t="shared" si="587"/>
        <v>0</v>
      </c>
      <c r="BB1236" s="84">
        <f t="shared" si="588"/>
        <v>0</v>
      </c>
      <c r="BC1236" s="84">
        <f t="shared" si="601"/>
        <v>0</v>
      </c>
      <c r="BD1236" s="84">
        <f t="shared" si="608"/>
        <v>0</v>
      </c>
      <c r="BE1236" s="84">
        <v>0</v>
      </c>
      <c r="BF1236" s="84">
        <f t="shared" si="602"/>
        <v>0</v>
      </c>
      <c r="BG1236" s="84">
        <v>0</v>
      </c>
      <c r="BH1236" s="84">
        <f t="shared" si="589"/>
        <v>0</v>
      </c>
      <c r="BI1236" s="84">
        <f t="shared" si="603"/>
        <v>0</v>
      </c>
      <c r="BJ1236" s="84">
        <f t="shared" si="590"/>
        <v>0</v>
      </c>
      <c r="BK1236" s="84">
        <f t="shared" si="591"/>
        <v>0</v>
      </c>
      <c r="BL1236" s="84">
        <f t="shared" si="604"/>
        <v>0</v>
      </c>
      <c r="BM1236" s="84">
        <f t="shared" si="592"/>
        <v>0</v>
      </c>
      <c r="BN1236" s="84">
        <f t="shared" si="593"/>
        <v>0</v>
      </c>
      <c r="BO1236" s="84">
        <f t="shared" si="605"/>
        <v>0</v>
      </c>
      <c r="BP1236" s="84">
        <f t="shared" si="609"/>
        <v>0</v>
      </c>
      <c r="BQ1236" s="84">
        <v>0</v>
      </c>
      <c r="BR1236" s="84">
        <f t="shared" si="606"/>
        <v>0</v>
      </c>
      <c r="BS1236" s="84">
        <v>0</v>
      </c>
    </row>
    <row r="1237" spans="1:71" s="85" customFormat="1">
      <c r="A1237" s="69">
        <v>1228</v>
      </c>
      <c r="B1237" s="1"/>
      <c r="C1237" s="1"/>
      <c r="D1237" s="2"/>
      <c r="E1237" s="3"/>
      <c r="F1237" s="4"/>
      <c r="G1237" s="2"/>
      <c r="H1237" s="4"/>
      <c r="I1237" s="4"/>
      <c r="J1237" s="4"/>
      <c r="K1237" s="5"/>
      <c r="L1237" s="32"/>
      <c r="M1237" s="4"/>
      <c r="N1237" s="4"/>
      <c r="O1237" s="5"/>
      <c r="P1237" s="32"/>
      <c r="Q1237" s="4"/>
      <c r="R1237" s="4"/>
      <c r="S1237" s="47"/>
      <c r="T1237" s="32"/>
      <c r="U1237" s="4"/>
      <c r="V1237" s="4"/>
      <c r="W1237" s="47"/>
      <c r="X1237" s="86">
        <f>IF(Dane!$E$3=1,AL1237+AX1237+BJ1237,IF(Dane!$E$3=2,AR1237+BD1237+BP1237,AT1237+BF1237+BR1237))</f>
        <v>0</v>
      </c>
      <c r="Y1237" s="87">
        <f>IF(Dane!$E$3=1,AM1237+AY1237+BK1237,IF(Dane!$E$3=2,AS1237+BE1237+BQ1237,AU1237+BG1237+BS1237))</f>
        <v>0</v>
      </c>
      <c r="Z1237" s="87">
        <f>IF(((H1237*Dane!$C$9)-X1237)&lt;0,0,(H1237*Dane!$C$9)-X1237)</f>
        <v>0</v>
      </c>
      <c r="AA1237" s="88">
        <f>IFERROR(IF(((I1237*Dane!$C$9)-Y1237)&lt;0,0,(I1237*Dane!$C$9)-Y1237),0)</f>
        <v>0</v>
      </c>
      <c r="AB1237" s="74"/>
      <c r="AC1237" s="83">
        <f>IF(Dane!$E$3=1,AL1237,IF(Dane!$E$3=2,AR1237,AT1237))</f>
        <v>0</v>
      </c>
      <c r="AD1237" s="83">
        <f>IF(Dane!$E$3=1,AM1237,IF(Dane!$E$3=2,AS1237,AU1237))</f>
        <v>0</v>
      </c>
      <c r="AE1237" s="83">
        <f>IF(Dane!$E$3=1,AX1237,IF(Dane!$E$3=2,BD1237,BF1237))</f>
        <v>0</v>
      </c>
      <c r="AF1237" s="83">
        <f>IF(Dane!$E$3=1,AY1237,IF(Dane!$E$3=2,BE1237,BG1237))</f>
        <v>0</v>
      </c>
      <c r="AG1237" s="83">
        <f>IF(Dane!$E$3=1,BJ1237,IF(Dane!$E$3=2,BP1237,BR1237))</f>
        <v>0</v>
      </c>
      <c r="AH1237" s="83">
        <f>IF(Dane!$E$3=1,BK1237,IF(Dane!$E$3=2,BQ1237,BS1237))</f>
        <v>0</v>
      </c>
      <c r="AI1237" s="84">
        <f t="shared" si="594"/>
        <v>0</v>
      </c>
      <c r="AJ1237" s="84">
        <f t="shared" si="595"/>
        <v>0</v>
      </c>
      <c r="AK1237" s="84"/>
      <c r="AL1237" s="84">
        <f t="shared" si="581"/>
        <v>0</v>
      </c>
      <c r="AM1237" s="84">
        <f t="shared" si="596"/>
        <v>0</v>
      </c>
      <c r="AN1237" s="84">
        <f t="shared" si="597"/>
        <v>0</v>
      </c>
      <c r="AO1237" s="84">
        <f t="shared" si="582"/>
        <v>0</v>
      </c>
      <c r="AP1237" s="84">
        <f t="shared" si="583"/>
        <v>0</v>
      </c>
      <c r="AQ1237" s="84">
        <f t="shared" si="598"/>
        <v>0</v>
      </c>
      <c r="AR1237" s="84">
        <f t="shared" si="607"/>
        <v>0</v>
      </c>
      <c r="AS1237" s="84">
        <v>0</v>
      </c>
      <c r="AT1237" s="84">
        <f t="shared" si="610"/>
        <v>0</v>
      </c>
      <c r="AU1237" s="84">
        <v>0</v>
      </c>
      <c r="AV1237" s="84">
        <f t="shared" si="584"/>
        <v>0</v>
      </c>
      <c r="AW1237" s="84">
        <f t="shared" si="599"/>
        <v>0</v>
      </c>
      <c r="AX1237" s="84">
        <f t="shared" si="585"/>
        <v>0</v>
      </c>
      <c r="AY1237" s="84">
        <f t="shared" si="586"/>
        <v>0</v>
      </c>
      <c r="AZ1237" s="84">
        <f t="shared" si="600"/>
        <v>0</v>
      </c>
      <c r="BA1237" s="84">
        <f t="shared" si="587"/>
        <v>0</v>
      </c>
      <c r="BB1237" s="84">
        <f t="shared" si="588"/>
        <v>0</v>
      </c>
      <c r="BC1237" s="84">
        <f t="shared" si="601"/>
        <v>0</v>
      </c>
      <c r="BD1237" s="84">
        <f t="shared" si="608"/>
        <v>0</v>
      </c>
      <c r="BE1237" s="84">
        <v>0</v>
      </c>
      <c r="BF1237" s="84">
        <f t="shared" si="602"/>
        <v>0</v>
      </c>
      <c r="BG1237" s="84">
        <v>0</v>
      </c>
      <c r="BH1237" s="84">
        <f t="shared" si="589"/>
        <v>0</v>
      </c>
      <c r="BI1237" s="84">
        <f t="shared" si="603"/>
        <v>0</v>
      </c>
      <c r="BJ1237" s="84">
        <f t="shared" si="590"/>
        <v>0</v>
      </c>
      <c r="BK1237" s="84">
        <f t="shared" si="591"/>
        <v>0</v>
      </c>
      <c r="BL1237" s="84">
        <f t="shared" si="604"/>
        <v>0</v>
      </c>
      <c r="BM1237" s="84">
        <f t="shared" si="592"/>
        <v>0</v>
      </c>
      <c r="BN1237" s="84">
        <f t="shared" si="593"/>
        <v>0</v>
      </c>
      <c r="BO1237" s="84">
        <f t="shared" si="605"/>
        <v>0</v>
      </c>
      <c r="BP1237" s="84">
        <f t="shared" si="609"/>
        <v>0</v>
      </c>
      <c r="BQ1237" s="84">
        <v>0</v>
      </c>
      <c r="BR1237" s="84">
        <f t="shared" si="606"/>
        <v>0</v>
      </c>
      <c r="BS1237" s="84">
        <v>0</v>
      </c>
    </row>
    <row r="1238" spans="1:71" s="85" customFormat="1">
      <c r="A1238" s="69">
        <v>1229</v>
      </c>
      <c r="B1238" s="1"/>
      <c r="C1238" s="1"/>
      <c r="D1238" s="2"/>
      <c r="E1238" s="3"/>
      <c r="F1238" s="4"/>
      <c r="G1238" s="2"/>
      <c r="H1238" s="4"/>
      <c r="I1238" s="4"/>
      <c r="J1238" s="4"/>
      <c r="K1238" s="5"/>
      <c r="L1238" s="32"/>
      <c r="M1238" s="4"/>
      <c r="N1238" s="4"/>
      <c r="O1238" s="5"/>
      <c r="P1238" s="32"/>
      <c r="Q1238" s="4"/>
      <c r="R1238" s="4"/>
      <c r="S1238" s="47"/>
      <c r="T1238" s="32"/>
      <c r="U1238" s="4"/>
      <c r="V1238" s="4"/>
      <c r="W1238" s="47"/>
      <c r="X1238" s="86">
        <f>IF(Dane!$E$3=1,AL1238+AX1238+BJ1238,IF(Dane!$E$3=2,AR1238+BD1238+BP1238,AT1238+BF1238+BR1238))</f>
        <v>0</v>
      </c>
      <c r="Y1238" s="87">
        <f>IF(Dane!$E$3=1,AM1238+AY1238+BK1238,IF(Dane!$E$3=2,AS1238+BE1238+BQ1238,AU1238+BG1238+BS1238))</f>
        <v>0</v>
      </c>
      <c r="Z1238" s="87">
        <f>IF(((H1238*Dane!$C$9)-X1238)&lt;0,0,(H1238*Dane!$C$9)-X1238)</f>
        <v>0</v>
      </c>
      <c r="AA1238" s="88">
        <f>IFERROR(IF(((I1238*Dane!$C$9)-Y1238)&lt;0,0,(I1238*Dane!$C$9)-Y1238),0)</f>
        <v>0</v>
      </c>
      <c r="AB1238" s="74"/>
      <c r="AC1238" s="83">
        <f>IF(Dane!$E$3=1,AL1238,IF(Dane!$E$3=2,AR1238,AT1238))</f>
        <v>0</v>
      </c>
      <c r="AD1238" s="83">
        <f>IF(Dane!$E$3=1,AM1238,IF(Dane!$E$3=2,AS1238,AU1238))</f>
        <v>0</v>
      </c>
      <c r="AE1238" s="83">
        <f>IF(Dane!$E$3=1,AX1238,IF(Dane!$E$3=2,BD1238,BF1238))</f>
        <v>0</v>
      </c>
      <c r="AF1238" s="83">
        <f>IF(Dane!$E$3=1,AY1238,IF(Dane!$E$3=2,BE1238,BG1238))</f>
        <v>0</v>
      </c>
      <c r="AG1238" s="83">
        <f>IF(Dane!$E$3=1,BJ1238,IF(Dane!$E$3=2,BP1238,BR1238))</f>
        <v>0</v>
      </c>
      <c r="AH1238" s="83">
        <f>IF(Dane!$E$3=1,BK1238,IF(Dane!$E$3=2,BQ1238,BS1238))</f>
        <v>0</v>
      </c>
      <c r="AI1238" s="84">
        <f t="shared" si="594"/>
        <v>0</v>
      </c>
      <c r="AJ1238" s="84">
        <f t="shared" si="595"/>
        <v>0</v>
      </c>
      <c r="AK1238" s="84"/>
      <c r="AL1238" s="84">
        <f t="shared" si="581"/>
        <v>0</v>
      </c>
      <c r="AM1238" s="84">
        <f t="shared" si="596"/>
        <v>0</v>
      </c>
      <c r="AN1238" s="84">
        <f t="shared" si="597"/>
        <v>0</v>
      </c>
      <c r="AO1238" s="84">
        <f t="shared" si="582"/>
        <v>0</v>
      </c>
      <c r="AP1238" s="84">
        <f t="shared" si="583"/>
        <v>0</v>
      </c>
      <c r="AQ1238" s="84">
        <f t="shared" si="598"/>
        <v>0</v>
      </c>
      <c r="AR1238" s="84">
        <f t="shared" si="607"/>
        <v>0</v>
      </c>
      <c r="AS1238" s="84">
        <v>0</v>
      </c>
      <c r="AT1238" s="84">
        <f t="shared" si="610"/>
        <v>0</v>
      </c>
      <c r="AU1238" s="84">
        <v>0</v>
      </c>
      <c r="AV1238" s="84">
        <f t="shared" si="584"/>
        <v>0</v>
      </c>
      <c r="AW1238" s="84">
        <f t="shared" si="599"/>
        <v>0</v>
      </c>
      <c r="AX1238" s="84">
        <f t="shared" si="585"/>
        <v>0</v>
      </c>
      <c r="AY1238" s="84">
        <f t="shared" si="586"/>
        <v>0</v>
      </c>
      <c r="AZ1238" s="84">
        <f t="shared" si="600"/>
        <v>0</v>
      </c>
      <c r="BA1238" s="84">
        <f t="shared" si="587"/>
        <v>0</v>
      </c>
      <c r="BB1238" s="84">
        <f t="shared" si="588"/>
        <v>0</v>
      </c>
      <c r="BC1238" s="84">
        <f t="shared" si="601"/>
        <v>0</v>
      </c>
      <c r="BD1238" s="84">
        <f t="shared" si="608"/>
        <v>0</v>
      </c>
      <c r="BE1238" s="84">
        <v>0</v>
      </c>
      <c r="BF1238" s="84">
        <f t="shared" si="602"/>
        <v>0</v>
      </c>
      <c r="BG1238" s="84">
        <v>0</v>
      </c>
      <c r="BH1238" s="84">
        <f t="shared" si="589"/>
        <v>0</v>
      </c>
      <c r="BI1238" s="84">
        <f t="shared" si="603"/>
        <v>0</v>
      </c>
      <c r="BJ1238" s="84">
        <f t="shared" si="590"/>
        <v>0</v>
      </c>
      <c r="BK1238" s="84">
        <f t="shared" si="591"/>
        <v>0</v>
      </c>
      <c r="BL1238" s="84">
        <f t="shared" si="604"/>
        <v>0</v>
      </c>
      <c r="BM1238" s="84">
        <f t="shared" si="592"/>
        <v>0</v>
      </c>
      <c r="BN1238" s="84">
        <f t="shared" si="593"/>
        <v>0</v>
      </c>
      <c r="BO1238" s="84">
        <f t="shared" si="605"/>
        <v>0</v>
      </c>
      <c r="BP1238" s="84">
        <f t="shared" si="609"/>
        <v>0</v>
      </c>
      <c r="BQ1238" s="84">
        <v>0</v>
      </c>
      <c r="BR1238" s="84">
        <f t="shared" si="606"/>
        <v>0</v>
      </c>
      <c r="BS1238" s="84">
        <v>0</v>
      </c>
    </row>
    <row r="1239" spans="1:71" s="85" customFormat="1">
      <c r="A1239" s="69">
        <v>1230</v>
      </c>
      <c r="B1239" s="1"/>
      <c r="C1239" s="1"/>
      <c r="D1239" s="2"/>
      <c r="E1239" s="3"/>
      <c r="F1239" s="4"/>
      <c r="G1239" s="2"/>
      <c r="H1239" s="4"/>
      <c r="I1239" s="4"/>
      <c r="J1239" s="4"/>
      <c r="K1239" s="5"/>
      <c r="L1239" s="32"/>
      <c r="M1239" s="4"/>
      <c r="N1239" s="4"/>
      <c r="O1239" s="5"/>
      <c r="P1239" s="32"/>
      <c r="Q1239" s="4"/>
      <c r="R1239" s="4"/>
      <c r="S1239" s="47"/>
      <c r="T1239" s="32"/>
      <c r="U1239" s="4"/>
      <c r="V1239" s="4"/>
      <c r="W1239" s="47"/>
      <c r="X1239" s="86">
        <f>IF(Dane!$E$3=1,AL1239+AX1239+BJ1239,IF(Dane!$E$3=2,AR1239+BD1239+BP1239,AT1239+BF1239+BR1239))</f>
        <v>0</v>
      </c>
      <c r="Y1239" s="87">
        <f>IF(Dane!$E$3=1,AM1239+AY1239+BK1239,IF(Dane!$E$3=2,AS1239+BE1239+BQ1239,AU1239+BG1239+BS1239))</f>
        <v>0</v>
      </c>
      <c r="Z1239" s="87">
        <f>IF(((H1239*Dane!$C$9)-X1239)&lt;0,0,(H1239*Dane!$C$9)-X1239)</f>
        <v>0</v>
      </c>
      <c r="AA1239" s="88">
        <f>IFERROR(IF(((I1239*Dane!$C$9)-Y1239)&lt;0,0,(I1239*Dane!$C$9)-Y1239),0)</f>
        <v>0</v>
      </c>
      <c r="AB1239" s="74"/>
      <c r="AC1239" s="83">
        <f>IF(Dane!$E$3=1,AL1239,IF(Dane!$E$3=2,AR1239,AT1239))</f>
        <v>0</v>
      </c>
      <c r="AD1239" s="83">
        <f>IF(Dane!$E$3=1,AM1239,IF(Dane!$E$3=2,AS1239,AU1239))</f>
        <v>0</v>
      </c>
      <c r="AE1239" s="83">
        <f>IF(Dane!$E$3=1,AX1239,IF(Dane!$E$3=2,BD1239,BF1239))</f>
        <v>0</v>
      </c>
      <c r="AF1239" s="83">
        <f>IF(Dane!$E$3=1,AY1239,IF(Dane!$E$3=2,BE1239,BG1239))</f>
        <v>0</v>
      </c>
      <c r="AG1239" s="83">
        <f>IF(Dane!$E$3=1,BJ1239,IF(Dane!$E$3=2,BP1239,BR1239))</f>
        <v>0</v>
      </c>
      <c r="AH1239" s="83">
        <f>IF(Dane!$E$3=1,BK1239,IF(Dane!$E$3=2,BQ1239,BS1239))</f>
        <v>0</v>
      </c>
      <c r="AI1239" s="84">
        <f t="shared" si="594"/>
        <v>0</v>
      </c>
      <c r="AJ1239" s="84">
        <f t="shared" si="595"/>
        <v>0</v>
      </c>
      <c r="AK1239" s="84"/>
      <c r="AL1239" s="84">
        <f t="shared" si="581"/>
        <v>0</v>
      </c>
      <c r="AM1239" s="84">
        <f t="shared" si="596"/>
        <v>0</v>
      </c>
      <c r="AN1239" s="84">
        <f t="shared" si="597"/>
        <v>0</v>
      </c>
      <c r="AO1239" s="84">
        <f t="shared" si="582"/>
        <v>0</v>
      </c>
      <c r="AP1239" s="84">
        <f t="shared" si="583"/>
        <v>0</v>
      </c>
      <c r="AQ1239" s="84">
        <f t="shared" si="598"/>
        <v>0</v>
      </c>
      <c r="AR1239" s="84">
        <f t="shared" si="607"/>
        <v>0</v>
      </c>
      <c r="AS1239" s="84">
        <v>0</v>
      </c>
      <c r="AT1239" s="84">
        <f t="shared" si="610"/>
        <v>0</v>
      </c>
      <c r="AU1239" s="84">
        <v>0</v>
      </c>
      <c r="AV1239" s="84">
        <f t="shared" si="584"/>
        <v>0</v>
      </c>
      <c r="AW1239" s="84">
        <f t="shared" si="599"/>
        <v>0</v>
      </c>
      <c r="AX1239" s="84">
        <f t="shared" si="585"/>
        <v>0</v>
      </c>
      <c r="AY1239" s="84">
        <f t="shared" si="586"/>
        <v>0</v>
      </c>
      <c r="AZ1239" s="84">
        <f t="shared" si="600"/>
        <v>0</v>
      </c>
      <c r="BA1239" s="84">
        <f t="shared" si="587"/>
        <v>0</v>
      </c>
      <c r="BB1239" s="84">
        <f t="shared" si="588"/>
        <v>0</v>
      </c>
      <c r="BC1239" s="84">
        <f t="shared" si="601"/>
        <v>0</v>
      </c>
      <c r="BD1239" s="84">
        <f t="shared" si="608"/>
        <v>0</v>
      </c>
      <c r="BE1239" s="84">
        <v>0</v>
      </c>
      <c r="BF1239" s="84">
        <f t="shared" si="602"/>
        <v>0</v>
      </c>
      <c r="BG1239" s="84">
        <v>0</v>
      </c>
      <c r="BH1239" s="84">
        <f t="shared" si="589"/>
        <v>0</v>
      </c>
      <c r="BI1239" s="84">
        <f t="shared" si="603"/>
        <v>0</v>
      </c>
      <c r="BJ1239" s="84">
        <f t="shared" si="590"/>
        <v>0</v>
      </c>
      <c r="BK1239" s="84">
        <f t="shared" si="591"/>
        <v>0</v>
      </c>
      <c r="BL1239" s="84">
        <f t="shared" si="604"/>
        <v>0</v>
      </c>
      <c r="BM1239" s="84">
        <f t="shared" si="592"/>
        <v>0</v>
      </c>
      <c r="BN1239" s="84">
        <f t="shared" si="593"/>
        <v>0</v>
      </c>
      <c r="BO1239" s="84">
        <f t="shared" si="605"/>
        <v>0</v>
      </c>
      <c r="BP1239" s="84">
        <f t="shared" si="609"/>
        <v>0</v>
      </c>
      <c r="BQ1239" s="84">
        <v>0</v>
      </c>
      <c r="BR1239" s="84">
        <f t="shared" si="606"/>
        <v>0</v>
      </c>
      <c r="BS1239" s="84">
        <v>0</v>
      </c>
    </row>
    <row r="1240" spans="1:71" s="85" customFormat="1">
      <c r="A1240" s="69">
        <v>1231</v>
      </c>
      <c r="B1240" s="1"/>
      <c r="C1240" s="1"/>
      <c r="D1240" s="2"/>
      <c r="E1240" s="3"/>
      <c r="F1240" s="4"/>
      <c r="G1240" s="2"/>
      <c r="H1240" s="4"/>
      <c r="I1240" s="4"/>
      <c r="J1240" s="4"/>
      <c r="K1240" s="5"/>
      <c r="L1240" s="32"/>
      <c r="M1240" s="4"/>
      <c r="N1240" s="4"/>
      <c r="O1240" s="5"/>
      <c r="P1240" s="32"/>
      <c r="Q1240" s="4"/>
      <c r="R1240" s="4"/>
      <c r="S1240" s="47"/>
      <c r="T1240" s="32"/>
      <c r="U1240" s="4"/>
      <c r="V1240" s="4"/>
      <c r="W1240" s="47"/>
      <c r="X1240" s="86">
        <f>IF(Dane!$E$3=1,AL1240+AX1240+BJ1240,IF(Dane!$E$3=2,AR1240+BD1240+BP1240,AT1240+BF1240+BR1240))</f>
        <v>0</v>
      </c>
      <c r="Y1240" s="87">
        <f>IF(Dane!$E$3=1,AM1240+AY1240+BK1240,IF(Dane!$E$3=2,AS1240+BE1240+BQ1240,AU1240+BG1240+BS1240))</f>
        <v>0</v>
      </c>
      <c r="Z1240" s="87">
        <f>IF(((H1240*Dane!$C$9)-X1240)&lt;0,0,(H1240*Dane!$C$9)-X1240)</f>
        <v>0</v>
      </c>
      <c r="AA1240" s="88">
        <f>IFERROR(IF(((I1240*Dane!$C$9)-Y1240)&lt;0,0,(I1240*Dane!$C$9)-Y1240),0)</f>
        <v>0</v>
      </c>
      <c r="AB1240" s="74"/>
      <c r="AC1240" s="83">
        <f>IF(Dane!$E$3=1,AL1240,IF(Dane!$E$3=2,AR1240,AT1240))</f>
        <v>0</v>
      </c>
      <c r="AD1240" s="83">
        <f>IF(Dane!$E$3=1,AM1240,IF(Dane!$E$3=2,AS1240,AU1240))</f>
        <v>0</v>
      </c>
      <c r="AE1240" s="83">
        <f>IF(Dane!$E$3=1,AX1240,IF(Dane!$E$3=2,BD1240,BF1240))</f>
        <v>0</v>
      </c>
      <c r="AF1240" s="83">
        <f>IF(Dane!$E$3=1,AY1240,IF(Dane!$E$3=2,BE1240,BG1240))</f>
        <v>0</v>
      </c>
      <c r="AG1240" s="83">
        <f>IF(Dane!$E$3=1,BJ1240,IF(Dane!$E$3=2,BP1240,BR1240))</f>
        <v>0</v>
      </c>
      <c r="AH1240" s="83">
        <f>IF(Dane!$E$3=1,BK1240,IF(Dane!$E$3=2,BQ1240,BS1240))</f>
        <v>0</v>
      </c>
      <c r="AI1240" s="84">
        <f t="shared" si="594"/>
        <v>0</v>
      </c>
      <c r="AJ1240" s="84">
        <f t="shared" si="595"/>
        <v>0</v>
      </c>
      <c r="AK1240" s="84"/>
      <c r="AL1240" s="84">
        <f t="shared" si="581"/>
        <v>0</v>
      </c>
      <c r="AM1240" s="84">
        <f t="shared" si="596"/>
        <v>0</v>
      </c>
      <c r="AN1240" s="84">
        <f t="shared" si="597"/>
        <v>0</v>
      </c>
      <c r="AO1240" s="84">
        <f t="shared" si="582"/>
        <v>0</v>
      </c>
      <c r="AP1240" s="84">
        <f t="shared" si="583"/>
        <v>0</v>
      </c>
      <c r="AQ1240" s="84">
        <f t="shared" si="598"/>
        <v>0</v>
      </c>
      <c r="AR1240" s="84">
        <f t="shared" si="607"/>
        <v>0</v>
      </c>
      <c r="AS1240" s="84">
        <v>0</v>
      </c>
      <c r="AT1240" s="84">
        <f t="shared" si="610"/>
        <v>0</v>
      </c>
      <c r="AU1240" s="84">
        <v>0</v>
      </c>
      <c r="AV1240" s="84">
        <f t="shared" si="584"/>
        <v>0</v>
      </c>
      <c r="AW1240" s="84">
        <f t="shared" si="599"/>
        <v>0</v>
      </c>
      <c r="AX1240" s="84">
        <f t="shared" si="585"/>
        <v>0</v>
      </c>
      <c r="AY1240" s="84">
        <f t="shared" si="586"/>
        <v>0</v>
      </c>
      <c r="AZ1240" s="84">
        <f t="shared" si="600"/>
        <v>0</v>
      </c>
      <c r="BA1240" s="84">
        <f t="shared" si="587"/>
        <v>0</v>
      </c>
      <c r="BB1240" s="84">
        <f t="shared" si="588"/>
        <v>0</v>
      </c>
      <c r="BC1240" s="84">
        <f t="shared" si="601"/>
        <v>0</v>
      </c>
      <c r="BD1240" s="84">
        <f t="shared" si="608"/>
        <v>0</v>
      </c>
      <c r="BE1240" s="84">
        <v>0</v>
      </c>
      <c r="BF1240" s="84">
        <f t="shared" si="602"/>
        <v>0</v>
      </c>
      <c r="BG1240" s="84">
        <v>0</v>
      </c>
      <c r="BH1240" s="84">
        <f t="shared" si="589"/>
        <v>0</v>
      </c>
      <c r="BI1240" s="84">
        <f t="shared" si="603"/>
        <v>0</v>
      </c>
      <c r="BJ1240" s="84">
        <f t="shared" si="590"/>
        <v>0</v>
      </c>
      <c r="BK1240" s="84">
        <f t="shared" si="591"/>
        <v>0</v>
      </c>
      <c r="BL1240" s="84">
        <f t="shared" si="604"/>
        <v>0</v>
      </c>
      <c r="BM1240" s="84">
        <f t="shared" si="592"/>
        <v>0</v>
      </c>
      <c r="BN1240" s="84">
        <f t="shared" si="593"/>
        <v>0</v>
      </c>
      <c r="BO1240" s="84">
        <f t="shared" si="605"/>
        <v>0</v>
      </c>
      <c r="BP1240" s="84">
        <f t="shared" si="609"/>
        <v>0</v>
      </c>
      <c r="BQ1240" s="84">
        <v>0</v>
      </c>
      <c r="BR1240" s="84">
        <f t="shared" si="606"/>
        <v>0</v>
      </c>
      <c r="BS1240" s="84">
        <v>0</v>
      </c>
    </row>
    <row r="1241" spans="1:71" s="85" customFormat="1">
      <c r="A1241" s="69">
        <v>1232</v>
      </c>
      <c r="B1241" s="1"/>
      <c r="C1241" s="1"/>
      <c r="D1241" s="2"/>
      <c r="E1241" s="3"/>
      <c r="F1241" s="4"/>
      <c r="G1241" s="2"/>
      <c r="H1241" s="4"/>
      <c r="I1241" s="4"/>
      <c r="J1241" s="4"/>
      <c r="K1241" s="5"/>
      <c r="L1241" s="32"/>
      <c r="M1241" s="4"/>
      <c r="N1241" s="4"/>
      <c r="O1241" s="5"/>
      <c r="P1241" s="32"/>
      <c r="Q1241" s="4"/>
      <c r="R1241" s="4"/>
      <c r="S1241" s="47"/>
      <c r="T1241" s="32"/>
      <c r="U1241" s="4"/>
      <c r="V1241" s="4"/>
      <c r="W1241" s="47"/>
      <c r="X1241" s="86">
        <f>IF(Dane!$E$3=1,AL1241+AX1241+BJ1241,IF(Dane!$E$3=2,AR1241+BD1241+BP1241,AT1241+BF1241+BR1241))</f>
        <v>0</v>
      </c>
      <c r="Y1241" s="87">
        <f>IF(Dane!$E$3=1,AM1241+AY1241+BK1241,IF(Dane!$E$3=2,AS1241+BE1241+BQ1241,AU1241+BG1241+BS1241))</f>
        <v>0</v>
      </c>
      <c r="Z1241" s="87">
        <f>IF(((H1241*Dane!$C$9)-X1241)&lt;0,0,(H1241*Dane!$C$9)-X1241)</f>
        <v>0</v>
      </c>
      <c r="AA1241" s="88">
        <f>IFERROR(IF(((I1241*Dane!$C$9)-Y1241)&lt;0,0,(I1241*Dane!$C$9)-Y1241),0)</f>
        <v>0</v>
      </c>
      <c r="AB1241" s="74"/>
      <c r="AC1241" s="83">
        <f>IF(Dane!$E$3=1,AL1241,IF(Dane!$E$3=2,AR1241,AT1241))</f>
        <v>0</v>
      </c>
      <c r="AD1241" s="83">
        <f>IF(Dane!$E$3=1,AM1241,IF(Dane!$E$3=2,AS1241,AU1241))</f>
        <v>0</v>
      </c>
      <c r="AE1241" s="83">
        <f>IF(Dane!$E$3=1,AX1241,IF(Dane!$E$3=2,BD1241,BF1241))</f>
        <v>0</v>
      </c>
      <c r="AF1241" s="83">
        <f>IF(Dane!$E$3=1,AY1241,IF(Dane!$E$3=2,BE1241,BG1241))</f>
        <v>0</v>
      </c>
      <c r="AG1241" s="83">
        <f>IF(Dane!$E$3=1,BJ1241,IF(Dane!$E$3=2,BP1241,BR1241))</f>
        <v>0</v>
      </c>
      <c r="AH1241" s="83">
        <f>IF(Dane!$E$3=1,BK1241,IF(Dane!$E$3=2,BQ1241,BS1241))</f>
        <v>0</v>
      </c>
      <c r="AI1241" s="84">
        <f t="shared" si="594"/>
        <v>0</v>
      </c>
      <c r="AJ1241" s="84">
        <f t="shared" si="595"/>
        <v>0</v>
      </c>
      <c r="AK1241" s="84"/>
      <c r="AL1241" s="84">
        <f t="shared" si="581"/>
        <v>0</v>
      </c>
      <c r="AM1241" s="84">
        <f t="shared" si="596"/>
        <v>0</v>
      </c>
      <c r="AN1241" s="84">
        <f t="shared" si="597"/>
        <v>0</v>
      </c>
      <c r="AO1241" s="84">
        <f t="shared" si="582"/>
        <v>0</v>
      </c>
      <c r="AP1241" s="84">
        <f t="shared" si="583"/>
        <v>0</v>
      </c>
      <c r="AQ1241" s="84">
        <f t="shared" si="598"/>
        <v>0</v>
      </c>
      <c r="AR1241" s="84">
        <f t="shared" si="607"/>
        <v>0</v>
      </c>
      <c r="AS1241" s="84">
        <v>0</v>
      </c>
      <c r="AT1241" s="84">
        <f t="shared" si="610"/>
        <v>0</v>
      </c>
      <c r="AU1241" s="84">
        <v>0</v>
      </c>
      <c r="AV1241" s="84">
        <f t="shared" si="584"/>
        <v>0</v>
      </c>
      <c r="AW1241" s="84">
        <f t="shared" si="599"/>
        <v>0</v>
      </c>
      <c r="AX1241" s="84">
        <f t="shared" si="585"/>
        <v>0</v>
      </c>
      <c r="AY1241" s="84">
        <f t="shared" si="586"/>
        <v>0</v>
      </c>
      <c r="AZ1241" s="84">
        <f t="shared" si="600"/>
        <v>0</v>
      </c>
      <c r="BA1241" s="84">
        <f t="shared" si="587"/>
        <v>0</v>
      </c>
      <c r="BB1241" s="84">
        <f t="shared" si="588"/>
        <v>0</v>
      </c>
      <c r="BC1241" s="84">
        <f t="shared" si="601"/>
        <v>0</v>
      </c>
      <c r="BD1241" s="84">
        <f t="shared" si="608"/>
        <v>0</v>
      </c>
      <c r="BE1241" s="84">
        <v>0</v>
      </c>
      <c r="BF1241" s="84">
        <f t="shared" si="602"/>
        <v>0</v>
      </c>
      <c r="BG1241" s="84">
        <v>0</v>
      </c>
      <c r="BH1241" s="84">
        <f t="shared" si="589"/>
        <v>0</v>
      </c>
      <c r="BI1241" s="84">
        <f t="shared" si="603"/>
        <v>0</v>
      </c>
      <c r="BJ1241" s="84">
        <f t="shared" si="590"/>
        <v>0</v>
      </c>
      <c r="BK1241" s="84">
        <f t="shared" si="591"/>
        <v>0</v>
      </c>
      <c r="BL1241" s="84">
        <f t="shared" si="604"/>
        <v>0</v>
      </c>
      <c r="BM1241" s="84">
        <f t="shared" si="592"/>
        <v>0</v>
      </c>
      <c r="BN1241" s="84">
        <f t="shared" si="593"/>
        <v>0</v>
      </c>
      <c r="BO1241" s="84">
        <f t="shared" si="605"/>
        <v>0</v>
      </c>
      <c r="BP1241" s="84">
        <f t="shared" si="609"/>
        <v>0</v>
      </c>
      <c r="BQ1241" s="84">
        <v>0</v>
      </c>
      <c r="BR1241" s="84">
        <f t="shared" si="606"/>
        <v>0</v>
      </c>
      <c r="BS1241" s="84">
        <v>0</v>
      </c>
    </row>
    <row r="1242" spans="1:71" s="85" customFormat="1">
      <c r="A1242" s="69">
        <v>1233</v>
      </c>
      <c r="B1242" s="1"/>
      <c r="C1242" s="1"/>
      <c r="D1242" s="2"/>
      <c r="E1242" s="3"/>
      <c r="F1242" s="4"/>
      <c r="G1242" s="2"/>
      <c r="H1242" s="4"/>
      <c r="I1242" s="4"/>
      <c r="J1242" s="4"/>
      <c r="K1242" s="5"/>
      <c r="L1242" s="32"/>
      <c r="M1242" s="4"/>
      <c r="N1242" s="4"/>
      <c r="O1242" s="5"/>
      <c r="P1242" s="32"/>
      <c r="Q1242" s="4"/>
      <c r="R1242" s="4"/>
      <c r="S1242" s="47"/>
      <c r="T1242" s="32"/>
      <c r="U1242" s="4"/>
      <c r="V1242" s="4"/>
      <c r="W1242" s="47"/>
      <c r="X1242" s="86">
        <f>IF(Dane!$E$3=1,AL1242+AX1242+BJ1242,IF(Dane!$E$3=2,AR1242+BD1242+BP1242,AT1242+BF1242+BR1242))</f>
        <v>0</v>
      </c>
      <c r="Y1242" s="87">
        <f>IF(Dane!$E$3=1,AM1242+AY1242+BK1242,IF(Dane!$E$3=2,AS1242+BE1242+BQ1242,AU1242+BG1242+BS1242))</f>
        <v>0</v>
      </c>
      <c r="Z1242" s="87">
        <f>IF(((H1242*Dane!$C$9)-X1242)&lt;0,0,(H1242*Dane!$C$9)-X1242)</f>
        <v>0</v>
      </c>
      <c r="AA1242" s="88">
        <f>IFERROR(IF(((I1242*Dane!$C$9)-Y1242)&lt;0,0,(I1242*Dane!$C$9)-Y1242),0)</f>
        <v>0</v>
      </c>
      <c r="AB1242" s="74"/>
      <c r="AC1242" s="83">
        <f>IF(Dane!$E$3=1,AL1242,IF(Dane!$E$3=2,AR1242,AT1242))</f>
        <v>0</v>
      </c>
      <c r="AD1242" s="83">
        <f>IF(Dane!$E$3=1,AM1242,IF(Dane!$E$3=2,AS1242,AU1242))</f>
        <v>0</v>
      </c>
      <c r="AE1242" s="83">
        <f>IF(Dane!$E$3=1,AX1242,IF(Dane!$E$3=2,BD1242,BF1242))</f>
        <v>0</v>
      </c>
      <c r="AF1242" s="83">
        <f>IF(Dane!$E$3=1,AY1242,IF(Dane!$E$3=2,BE1242,BG1242))</f>
        <v>0</v>
      </c>
      <c r="AG1242" s="83">
        <f>IF(Dane!$E$3=1,BJ1242,IF(Dane!$E$3=2,BP1242,BR1242))</f>
        <v>0</v>
      </c>
      <c r="AH1242" s="83">
        <f>IF(Dane!$E$3=1,BK1242,IF(Dane!$E$3=2,BQ1242,BS1242))</f>
        <v>0</v>
      </c>
      <c r="AI1242" s="84">
        <f t="shared" si="594"/>
        <v>0</v>
      </c>
      <c r="AJ1242" s="84">
        <f t="shared" si="595"/>
        <v>0</v>
      </c>
      <c r="AK1242" s="84"/>
      <c r="AL1242" s="84">
        <f t="shared" si="581"/>
        <v>0</v>
      </c>
      <c r="AM1242" s="84">
        <f t="shared" si="596"/>
        <v>0</v>
      </c>
      <c r="AN1242" s="84">
        <f t="shared" si="597"/>
        <v>0</v>
      </c>
      <c r="AO1242" s="84">
        <f t="shared" si="582"/>
        <v>0</v>
      </c>
      <c r="AP1242" s="84">
        <f t="shared" si="583"/>
        <v>0</v>
      </c>
      <c r="AQ1242" s="84">
        <f t="shared" si="598"/>
        <v>0</v>
      </c>
      <c r="AR1242" s="84">
        <f t="shared" si="607"/>
        <v>0</v>
      </c>
      <c r="AS1242" s="84">
        <v>0</v>
      </c>
      <c r="AT1242" s="84">
        <f t="shared" si="610"/>
        <v>0</v>
      </c>
      <c r="AU1242" s="84">
        <v>0</v>
      </c>
      <c r="AV1242" s="84">
        <f t="shared" si="584"/>
        <v>0</v>
      </c>
      <c r="AW1242" s="84">
        <f t="shared" si="599"/>
        <v>0</v>
      </c>
      <c r="AX1242" s="84">
        <f t="shared" si="585"/>
        <v>0</v>
      </c>
      <c r="AY1242" s="84">
        <f t="shared" si="586"/>
        <v>0</v>
      </c>
      <c r="AZ1242" s="84">
        <f t="shared" si="600"/>
        <v>0</v>
      </c>
      <c r="BA1242" s="84">
        <f t="shared" si="587"/>
        <v>0</v>
      </c>
      <c r="BB1242" s="84">
        <f t="shared" si="588"/>
        <v>0</v>
      </c>
      <c r="BC1242" s="84">
        <f t="shared" si="601"/>
        <v>0</v>
      </c>
      <c r="BD1242" s="84">
        <f t="shared" si="608"/>
        <v>0</v>
      </c>
      <c r="BE1242" s="84">
        <v>0</v>
      </c>
      <c r="BF1242" s="84">
        <f t="shared" si="602"/>
        <v>0</v>
      </c>
      <c r="BG1242" s="84">
        <v>0</v>
      </c>
      <c r="BH1242" s="84">
        <f t="shared" si="589"/>
        <v>0</v>
      </c>
      <c r="BI1242" s="84">
        <f t="shared" si="603"/>
        <v>0</v>
      </c>
      <c r="BJ1242" s="84">
        <f t="shared" si="590"/>
        <v>0</v>
      </c>
      <c r="BK1242" s="84">
        <f t="shared" si="591"/>
        <v>0</v>
      </c>
      <c r="BL1242" s="84">
        <f t="shared" si="604"/>
        <v>0</v>
      </c>
      <c r="BM1242" s="84">
        <f t="shared" si="592"/>
        <v>0</v>
      </c>
      <c r="BN1242" s="84">
        <f t="shared" si="593"/>
        <v>0</v>
      </c>
      <c r="BO1242" s="84">
        <f t="shared" si="605"/>
        <v>0</v>
      </c>
      <c r="BP1242" s="84">
        <f t="shared" si="609"/>
        <v>0</v>
      </c>
      <c r="BQ1242" s="84">
        <v>0</v>
      </c>
      <c r="BR1242" s="84">
        <f t="shared" si="606"/>
        <v>0</v>
      </c>
      <c r="BS1242" s="84">
        <v>0</v>
      </c>
    </row>
    <row r="1243" spans="1:71" s="85" customFormat="1">
      <c r="A1243" s="69">
        <v>1234</v>
      </c>
      <c r="B1243" s="1"/>
      <c r="C1243" s="1"/>
      <c r="D1243" s="2"/>
      <c r="E1243" s="3"/>
      <c r="F1243" s="4"/>
      <c r="G1243" s="2"/>
      <c r="H1243" s="4"/>
      <c r="I1243" s="4"/>
      <c r="J1243" s="4"/>
      <c r="K1243" s="5"/>
      <c r="L1243" s="32"/>
      <c r="M1243" s="4"/>
      <c r="N1243" s="4"/>
      <c r="O1243" s="5"/>
      <c r="P1243" s="32"/>
      <c r="Q1243" s="4"/>
      <c r="R1243" s="4"/>
      <c r="S1243" s="47"/>
      <c r="T1243" s="32"/>
      <c r="U1243" s="4"/>
      <c r="V1243" s="4"/>
      <c r="W1243" s="47"/>
      <c r="X1243" s="86">
        <f>IF(Dane!$E$3=1,AL1243+AX1243+BJ1243,IF(Dane!$E$3=2,AR1243+BD1243+BP1243,AT1243+BF1243+BR1243))</f>
        <v>0</v>
      </c>
      <c r="Y1243" s="87">
        <f>IF(Dane!$E$3=1,AM1243+AY1243+BK1243,IF(Dane!$E$3=2,AS1243+BE1243+BQ1243,AU1243+BG1243+BS1243))</f>
        <v>0</v>
      </c>
      <c r="Z1243" s="87">
        <f>IF(((H1243*Dane!$C$9)-X1243)&lt;0,0,(H1243*Dane!$C$9)-X1243)</f>
        <v>0</v>
      </c>
      <c r="AA1243" s="88">
        <f>IFERROR(IF(((I1243*Dane!$C$9)-Y1243)&lt;0,0,(I1243*Dane!$C$9)-Y1243),0)</f>
        <v>0</v>
      </c>
      <c r="AB1243" s="74"/>
      <c r="AC1243" s="83">
        <f>IF(Dane!$E$3=1,AL1243,IF(Dane!$E$3=2,AR1243,AT1243))</f>
        <v>0</v>
      </c>
      <c r="AD1243" s="83">
        <f>IF(Dane!$E$3=1,AM1243,IF(Dane!$E$3=2,AS1243,AU1243))</f>
        <v>0</v>
      </c>
      <c r="AE1243" s="83">
        <f>IF(Dane!$E$3=1,AX1243,IF(Dane!$E$3=2,BD1243,BF1243))</f>
        <v>0</v>
      </c>
      <c r="AF1243" s="83">
        <f>IF(Dane!$E$3=1,AY1243,IF(Dane!$E$3=2,BE1243,BG1243))</f>
        <v>0</v>
      </c>
      <c r="AG1243" s="83">
        <f>IF(Dane!$E$3=1,BJ1243,IF(Dane!$E$3=2,BP1243,BR1243))</f>
        <v>0</v>
      </c>
      <c r="AH1243" s="83">
        <f>IF(Dane!$E$3=1,BK1243,IF(Dane!$E$3=2,BQ1243,BS1243))</f>
        <v>0</v>
      </c>
      <c r="AI1243" s="84">
        <f t="shared" si="594"/>
        <v>0</v>
      </c>
      <c r="AJ1243" s="84">
        <f t="shared" si="595"/>
        <v>0</v>
      </c>
      <c r="AK1243" s="84"/>
      <c r="AL1243" s="84">
        <f t="shared" si="581"/>
        <v>0</v>
      </c>
      <c r="AM1243" s="84">
        <f t="shared" si="596"/>
        <v>0</v>
      </c>
      <c r="AN1243" s="84">
        <f t="shared" si="597"/>
        <v>0</v>
      </c>
      <c r="AO1243" s="84">
        <f t="shared" si="582"/>
        <v>0</v>
      </c>
      <c r="AP1243" s="84">
        <f t="shared" si="583"/>
        <v>0</v>
      </c>
      <c r="AQ1243" s="84">
        <f t="shared" si="598"/>
        <v>0</v>
      </c>
      <c r="AR1243" s="84">
        <f t="shared" si="607"/>
        <v>0</v>
      </c>
      <c r="AS1243" s="84">
        <v>0</v>
      </c>
      <c r="AT1243" s="84">
        <f t="shared" si="610"/>
        <v>0</v>
      </c>
      <c r="AU1243" s="84">
        <v>0</v>
      </c>
      <c r="AV1243" s="84">
        <f t="shared" si="584"/>
        <v>0</v>
      </c>
      <c r="AW1243" s="84">
        <f t="shared" si="599"/>
        <v>0</v>
      </c>
      <c r="AX1243" s="84">
        <f t="shared" si="585"/>
        <v>0</v>
      </c>
      <c r="AY1243" s="84">
        <f t="shared" si="586"/>
        <v>0</v>
      </c>
      <c r="AZ1243" s="84">
        <f t="shared" si="600"/>
        <v>0</v>
      </c>
      <c r="BA1243" s="84">
        <f t="shared" si="587"/>
        <v>0</v>
      </c>
      <c r="BB1243" s="84">
        <f t="shared" si="588"/>
        <v>0</v>
      </c>
      <c r="BC1243" s="84">
        <f t="shared" si="601"/>
        <v>0</v>
      </c>
      <c r="BD1243" s="84">
        <f t="shared" si="608"/>
        <v>0</v>
      </c>
      <c r="BE1243" s="84">
        <v>0</v>
      </c>
      <c r="BF1243" s="84">
        <f t="shared" si="602"/>
        <v>0</v>
      </c>
      <c r="BG1243" s="84">
        <v>0</v>
      </c>
      <c r="BH1243" s="84">
        <f t="shared" si="589"/>
        <v>0</v>
      </c>
      <c r="BI1243" s="84">
        <f t="shared" si="603"/>
        <v>0</v>
      </c>
      <c r="BJ1243" s="84">
        <f t="shared" si="590"/>
        <v>0</v>
      </c>
      <c r="BK1243" s="84">
        <f t="shared" si="591"/>
        <v>0</v>
      </c>
      <c r="BL1243" s="84">
        <f t="shared" si="604"/>
        <v>0</v>
      </c>
      <c r="BM1243" s="84">
        <f t="shared" si="592"/>
        <v>0</v>
      </c>
      <c r="BN1243" s="84">
        <f t="shared" si="593"/>
        <v>0</v>
      </c>
      <c r="BO1243" s="84">
        <f t="shared" si="605"/>
        <v>0</v>
      </c>
      <c r="BP1243" s="84">
        <f t="shared" si="609"/>
        <v>0</v>
      </c>
      <c r="BQ1243" s="84">
        <v>0</v>
      </c>
      <c r="BR1243" s="84">
        <f t="shared" si="606"/>
        <v>0</v>
      </c>
      <c r="BS1243" s="84">
        <v>0</v>
      </c>
    </row>
    <row r="1244" spans="1:71" s="85" customFormat="1">
      <c r="A1244" s="69">
        <v>1235</v>
      </c>
      <c r="B1244" s="1"/>
      <c r="C1244" s="1"/>
      <c r="D1244" s="2"/>
      <c r="E1244" s="3"/>
      <c r="F1244" s="4"/>
      <c r="G1244" s="2"/>
      <c r="H1244" s="4"/>
      <c r="I1244" s="4"/>
      <c r="J1244" s="4"/>
      <c r="K1244" s="5"/>
      <c r="L1244" s="32"/>
      <c r="M1244" s="4"/>
      <c r="N1244" s="4"/>
      <c r="O1244" s="5"/>
      <c r="P1244" s="32"/>
      <c r="Q1244" s="4"/>
      <c r="R1244" s="4"/>
      <c r="S1244" s="47"/>
      <c r="T1244" s="32"/>
      <c r="U1244" s="4"/>
      <c r="V1244" s="4"/>
      <c r="W1244" s="47"/>
      <c r="X1244" s="86">
        <f>IF(Dane!$E$3=1,AL1244+AX1244+BJ1244,IF(Dane!$E$3=2,AR1244+BD1244+BP1244,AT1244+BF1244+BR1244))</f>
        <v>0</v>
      </c>
      <c r="Y1244" s="87">
        <f>IF(Dane!$E$3=1,AM1244+AY1244+BK1244,IF(Dane!$E$3=2,AS1244+BE1244+BQ1244,AU1244+BG1244+BS1244))</f>
        <v>0</v>
      </c>
      <c r="Z1244" s="87">
        <f>IF(((H1244*Dane!$C$9)-X1244)&lt;0,0,(H1244*Dane!$C$9)-X1244)</f>
        <v>0</v>
      </c>
      <c r="AA1244" s="88">
        <f>IFERROR(IF(((I1244*Dane!$C$9)-Y1244)&lt;0,0,(I1244*Dane!$C$9)-Y1244),0)</f>
        <v>0</v>
      </c>
      <c r="AB1244" s="74"/>
      <c r="AC1244" s="83">
        <f>IF(Dane!$E$3=1,AL1244,IF(Dane!$E$3=2,AR1244,AT1244))</f>
        <v>0</v>
      </c>
      <c r="AD1244" s="83">
        <f>IF(Dane!$E$3=1,AM1244,IF(Dane!$E$3=2,AS1244,AU1244))</f>
        <v>0</v>
      </c>
      <c r="AE1244" s="83">
        <f>IF(Dane!$E$3=1,AX1244,IF(Dane!$E$3=2,BD1244,BF1244))</f>
        <v>0</v>
      </c>
      <c r="AF1244" s="83">
        <f>IF(Dane!$E$3=1,AY1244,IF(Dane!$E$3=2,BE1244,BG1244))</f>
        <v>0</v>
      </c>
      <c r="AG1244" s="83">
        <f>IF(Dane!$E$3=1,BJ1244,IF(Dane!$E$3=2,BP1244,BR1244))</f>
        <v>0</v>
      </c>
      <c r="AH1244" s="83">
        <f>IF(Dane!$E$3=1,BK1244,IF(Dane!$E$3=2,BQ1244,BS1244))</f>
        <v>0</v>
      </c>
      <c r="AI1244" s="84">
        <f t="shared" si="594"/>
        <v>0</v>
      </c>
      <c r="AJ1244" s="84">
        <f t="shared" si="595"/>
        <v>0</v>
      </c>
      <c r="AK1244" s="84"/>
      <c r="AL1244" s="84">
        <f t="shared" si="581"/>
        <v>0</v>
      </c>
      <c r="AM1244" s="84">
        <f t="shared" si="596"/>
        <v>0</v>
      </c>
      <c r="AN1244" s="84">
        <f t="shared" si="597"/>
        <v>0</v>
      </c>
      <c r="AO1244" s="84">
        <f t="shared" si="582"/>
        <v>0</v>
      </c>
      <c r="AP1244" s="84">
        <f t="shared" si="583"/>
        <v>0</v>
      </c>
      <c r="AQ1244" s="84">
        <f t="shared" si="598"/>
        <v>0</v>
      </c>
      <c r="AR1244" s="84">
        <f t="shared" si="607"/>
        <v>0</v>
      </c>
      <c r="AS1244" s="84">
        <v>0</v>
      </c>
      <c r="AT1244" s="84">
        <f t="shared" si="610"/>
        <v>0</v>
      </c>
      <c r="AU1244" s="84">
        <v>0</v>
      </c>
      <c r="AV1244" s="84">
        <f t="shared" si="584"/>
        <v>0</v>
      </c>
      <c r="AW1244" s="84">
        <f t="shared" si="599"/>
        <v>0</v>
      </c>
      <c r="AX1244" s="84">
        <f t="shared" si="585"/>
        <v>0</v>
      </c>
      <c r="AY1244" s="84">
        <f t="shared" si="586"/>
        <v>0</v>
      </c>
      <c r="AZ1244" s="84">
        <f t="shared" si="600"/>
        <v>0</v>
      </c>
      <c r="BA1244" s="84">
        <f t="shared" si="587"/>
        <v>0</v>
      </c>
      <c r="BB1244" s="84">
        <f t="shared" si="588"/>
        <v>0</v>
      </c>
      <c r="BC1244" s="84">
        <f t="shared" si="601"/>
        <v>0</v>
      </c>
      <c r="BD1244" s="84">
        <f t="shared" si="608"/>
        <v>0</v>
      </c>
      <c r="BE1244" s="84">
        <v>0</v>
      </c>
      <c r="BF1244" s="84">
        <f t="shared" si="602"/>
        <v>0</v>
      </c>
      <c r="BG1244" s="84">
        <v>0</v>
      </c>
      <c r="BH1244" s="84">
        <f t="shared" si="589"/>
        <v>0</v>
      </c>
      <c r="BI1244" s="84">
        <f t="shared" si="603"/>
        <v>0</v>
      </c>
      <c r="BJ1244" s="84">
        <f t="shared" si="590"/>
        <v>0</v>
      </c>
      <c r="BK1244" s="84">
        <f t="shared" si="591"/>
        <v>0</v>
      </c>
      <c r="BL1244" s="84">
        <f t="shared" si="604"/>
        <v>0</v>
      </c>
      <c r="BM1244" s="84">
        <f t="shared" si="592"/>
        <v>0</v>
      </c>
      <c r="BN1244" s="84">
        <f t="shared" si="593"/>
        <v>0</v>
      </c>
      <c r="BO1244" s="84">
        <f t="shared" si="605"/>
        <v>0</v>
      </c>
      <c r="BP1244" s="84">
        <f t="shared" si="609"/>
        <v>0</v>
      </c>
      <c r="BQ1244" s="84">
        <v>0</v>
      </c>
      <c r="BR1244" s="84">
        <f t="shared" si="606"/>
        <v>0</v>
      </c>
      <c r="BS1244" s="84">
        <v>0</v>
      </c>
    </row>
    <row r="1245" spans="1:71" s="85" customFormat="1">
      <c r="A1245" s="69">
        <v>1236</v>
      </c>
      <c r="B1245" s="1"/>
      <c r="C1245" s="1"/>
      <c r="D1245" s="2"/>
      <c r="E1245" s="3"/>
      <c r="F1245" s="4"/>
      <c r="G1245" s="2"/>
      <c r="H1245" s="4"/>
      <c r="I1245" s="4"/>
      <c r="J1245" s="4"/>
      <c r="K1245" s="5"/>
      <c r="L1245" s="32"/>
      <c r="M1245" s="4"/>
      <c r="N1245" s="4"/>
      <c r="O1245" s="5"/>
      <c r="P1245" s="32"/>
      <c r="Q1245" s="4"/>
      <c r="R1245" s="4"/>
      <c r="S1245" s="47"/>
      <c r="T1245" s="32"/>
      <c r="U1245" s="4"/>
      <c r="V1245" s="4"/>
      <c r="W1245" s="47"/>
      <c r="X1245" s="86">
        <f>IF(Dane!$E$3=1,AL1245+AX1245+BJ1245,IF(Dane!$E$3=2,AR1245+BD1245+BP1245,AT1245+BF1245+BR1245))</f>
        <v>0</v>
      </c>
      <c r="Y1245" s="87">
        <f>IF(Dane!$E$3=1,AM1245+AY1245+BK1245,IF(Dane!$E$3=2,AS1245+BE1245+BQ1245,AU1245+BG1245+BS1245))</f>
        <v>0</v>
      </c>
      <c r="Z1245" s="87">
        <f>IF(((H1245*Dane!$C$9)-X1245)&lt;0,0,(H1245*Dane!$C$9)-X1245)</f>
        <v>0</v>
      </c>
      <c r="AA1245" s="88">
        <f>IFERROR(IF(((I1245*Dane!$C$9)-Y1245)&lt;0,0,(I1245*Dane!$C$9)-Y1245),0)</f>
        <v>0</v>
      </c>
      <c r="AB1245" s="74"/>
      <c r="AC1245" s="83">
        <f>IF(Dane!$E$3=1,AL1245,IF(Dane!$E$3=2,AR1245,AT1245))</f>
        <v>0</v>
      </c>
      <c r="AD1245" s="83">
        <f>IF(Dane!$E$3=1,AM1245,IF(Dane!$E$3=2,AS1245,AU1245))</f>
        <v>0</v>
      </c>
      <c r="AE1245" s="83">
        <f>IF(Dane!$E$3=1,AX1245,IF(Dane!$E$3=2,BD1245,BF1245))</f>
        <v>0</v>
      </c>
      <c r="AF1245" s="83">
        <f>IF(Dane!$E$3=1,AY1245,IF(Dane!$E$3=2,BE1245,BG1245))</f>
        <v>0</v>
      </c>
      <c r="AG1245" s="83">
        <f>IF(Dane!$E$3=1,BJ1245,IF(Dane!$E$3=2,BP1245,BR1245))</f>
        <v>0</v>
      </c>
      <c r="AH1245" s="83">
        <f>IF(Dane!$E$3=1,BK1245,IF(Dane!$E$3=2,BQ1245,BS1245))</f>
        <v>0</v>
      </c>
      <c r="AI1245" s="84">
        <f t="shared" si="594"/>
        <v>0</v>
      </c>
      <c r="AJ1245" s="84">
        <f t="shared" si="595"/>
        <v>0</v>
      </c>
      <c r="AK1245" s="84"/>
      <c r="AL1245" s="84">
        <f t="shared" si="581"/>
        <v>0</v>
      </c>
      <c r="AM1245" s="84">
        <f t="shared" si="596"/>
        <v>0</v>
      </c>
      <c r="AN1245" s="84">
        <f t="shared" si="597"/>
        <v>0</v>
      </c>
      <c r="AO1245" s="84">
        <f t="shared" si="582"/>
        <v>0</v>
      </c>
      <c r="AP1245" s="84">
        <f t="shared" si="583"/>
        <v>0</v>
      </c>
      <c r="AQ1245" s="84">
        <f t="shared" si="598"/>
        <v>0</v>
      </c>
      <c r="AR1245" s="84">
        <f t="shared" si="607"/>
        <v>0</v>
      </c>
      <c r="AS1245" s="84">
        <v>0</v>
      </c>
      <c r="AT1245" s="84">
        <f t="shared" si="610"/>
        <v>0</v>
      </c>
      <c r="AU1245" s="84">
        <v>0</v>
      </c>
      <c r="AV1245" s="84">
        <f t="shared" si="584"/>
        <v>0</v>
      </c>
      <c r="AW1245" s="84">
        <f t="shared" si="599"/>
        <v>0</v>
      </c>
      <c r="AX1245" s="84">
        <f t="shared" si="585"/>
        <v>0</v>
      </c>
      <c r="AY1245" s="84">
        <f t="shared" si="586"/>
        <v>0</v>
      </c>
      <c r="AZ1245" s="84">
        <f t="shared" si="600"/>
        <v>0</v>
      </c>
      <c r="BA1245" s="84">
        <f t="shared" si="587"/>
        <v>0</v>
      </c>
      <c r="BB1245" s="84">
        <f t="shared" si="588"/>
        <v>0</v>
      </c>
      <c r="BC1245" s="84">
        <f t="shared" si="601"/>
        <v>0</v>
      </c>
      <c r="BD1245" s="84">
        <f t="shared" si="608"/>
        <v>0</v>
      </c>
      <c r="BE1245" s="84">
        <v>0</v>
      </c>
      <c r="BF1245" s="84">
        <f t="shared" si="602"/>
        <v>0</v>
      </c>
      <c r="BG1245" s="84">
        <v>0</v>
      </c>
      <c r="BH1245" s="84">
        <f t="shared" si="589"/>
        <v>0</v>
      </c>
      <c r="BI1245" s="84">
        <f t="shared" si="603"/>
        <v>0</v>
      </c>
      <c r="BJ1245" s="84">
        <f t="shared" si="590"/>
        <v>0</v>
      </c>
      <c r="BK1245" s="84">
        <f t="shared" si="591"/>
        <v>0</v>
      </c>
      <c r="BL1245" s="84">
        <f t="shared" si="604"/>
        <v>0</v>
      </c>
      <c r="BM1245" s="84">
        <f t="shared" si="592"/>
        <v>0</v>
      </c>
      <c r="BN1245" s="84">
        <f t="shared" si="593"/>
        <v>0</v>
      </c>
      <c r="BO1245" s="84">
        <f t="shared" si="605"/>
        <v>0</v>
      </c>
      <c r="BP1245" s="84">
        <f t="shared" si="609"/>
        <v>0</v>
      </c>
      <c r="BQ1245" s="84">
        <v>0</v>
      </c>
      <c r="BR1245" s="84">
        <f t="shared" si="606"/>
        <v>0</v>
      </c>
      <c r="BS1245" s="84">
        <v>0</v>
      </c>
    </row>
    <row r="1246" spans="1:71" s="85" customFormat="1">
      <c r="A1246" s="69">
        <v>1237</v>
      </c>
      <c r="B1246" s="1"/>
      <c r="C1246" s="1"/>
      <c r="D1246" s="2"/>
      <c r="E1246" s="3"/>
      <c r="F1246" s="4"/>
      <c r="G1246" s="2"/>
      <c r="H1246" s="4"/>
      <c r="I1246" s="4"/>
      <c r="J1246" s="4"/>
      <c r="K1246" s="5"/>
      <c r="L1246" s="32"/>
      <c r="M1246" s="4"/>
      <c r="N1246" s="4"/>
      <c r="O1246" s="5"/>
      <c r="P1246" s="32"/>
      <c r="Q1246" s="4"/>
      <c r="R1246" s="4"/>
      <c r="S1246" s="47"/>
      <c r="T1246" s="32"/>
      <c r="U1246" s="4"/>
      <c r="V1246" s="4"/>
      <c r="W1246" s="47"/>
      <c r="X1246" s="86">
        <f>IF(Dane!$E$3=1,AL1246+AX1246+BJ1246,IF(Dane!$E$3=2,AR1246+BD1246+BP1246,AT1246+BF1246+BR1246))</f>
        <v>0</v>
      </c>
      <c r="Y1246" s="87">
        <f>IF(Dane!$E$3=1,AM1246+AY1246+BK1246,IF(Dane!$E$3=2,AS1246+BE1246+BQ1246,AU1246+BG1246+BS1246))</f>
        <v>0</v>
      </c>
      <c r="Z1246" s="87">
        <f>IF(((H1246*Dane!$C$9)-X1246)&lt;0,0,(H1246*Dane!$C$9)-X1246)</f>
        <v>0</v>
      </c>
      <c r="AA1246" s="88">
        <f>IFERROR(IF(((I1246*Dane!$C$9)-Y1246)&lt;0,0,(I1246*Dane!$C$9)-Y1246),0)</f>
        <v>0</v>
      </c>
      <c r="AB1246" s="74"/>
      <c r="AC1246" s="83">
        <f>IF(Dane!$E$3=1,AL1246,IF(Dane!$E$3=2,AR1246,AT1246))</f>
        <v>0</v>
      </c>
      <c r="AD1246" s="83">
        <f>IF(Dane!$E$3=1,AM1246,IF(Dane!$E$3=2,AS1246,AU1246))</f>
        <v>0</v>
      </c>
      <c r="AE1246" s="83">
        <f>IF(Dane!$E$3=1,AX1246,IF(Dane!$E$3=2,BD1246,BF1246))</f>
        <v>0</v>
      </c>
      <c r="AF1246" s="83">
        <f>IF(Dane!$E$3=1,AY1246,IF(Dane!$E$3=2,BE1246,BG1246))</f>
        <v>0</v>
      </c>
      <c r="AG1246" s="83">
        <f>IF(Dane!$E$3=1,BJ1246,IF(Dane!$E$3=2,BP1246,BR1246))</f>
        <v>0</v>
      </c>
      <c r="AH1246" s="83">
        <f>IF(Dane!$E$3=1,BK1246,IF(Dane!$E$3=2,BQ1246,BS1246))</f>
        <v>0</v>
      </c>
      <c r="AI1246" s="84">
        <f t="shared" si="594"/>
        <v>0</v>
      </c>
      <c r="AJ1246" s="84">
        <f t="shared" si="595"/>
        <v>0</v>
      </c>
      <c r="AK1246" s="84"/>
      <c r="AL1246" s="84">
        <f t="shared" si="581"/>
        <v>0</v>
      </c>
      <c r="AM1246" s="84">
        <f t="shared" si="596"/>
        <v>0</v>
      </c>
      <c r="AN1246" s="84">
        <f t="shared" si="597"/>
        <v>0</v>
      </c>
      <c r="AO1246" s="84">
        <f t="shared" si="582"/>
        <v>0</v>
      </c>
      <c r="AP1246" s="84">
        <f t="shared" si="583"/>
        <v>0</v>
      </c>
      <c r="AQ1246" s="84">
        <f t="shared" si="598"/>
        <v>0</v>
      </c>
      <c r="AR1246" s="84">
        <f t="shared" si="607"/>
        <v>0</v>
      </c>
      <c r="AS1246" s="84">
        <v>0</v>
      </c>
      <c r="AT1246" s="84">
        <f t="shared" si="610"/>
        <v>0</v>
      </c>
      <c r="AU1246" s="84">
        <v>0</v>
      </c>
      <c r="AV1246" s="84">
        <f t="shared" si="584"/>
        <v>0</v>
      </c>
      <c r="AW1246" s="84">
        <f t="shared" si="599"/>
        <v>0</v>
      </c>
      <c r="AX1246" s="84">
        <f t="shared" si="585"/>
        <v>0</v>
      </c>
      <c r="AY1246" s="84">
        <f t="shared" si="586"/>
        <v>0</v>
      </c>
      <c r="AZ1246" s="84">
        <f t="shared" si="600"/>
        <v>0</v>
      </c>
      <c r="BA1246" s="84">
        <f t="shared" si="587"/>
        <v>0</v>
      </c>
      <c r="BB1246" s="84">
        <f t="shared" si="588"/>
        <v>0</v>
      </c>
      <c r="BC1246" s="84">
        <f t="shared" si="601"/>
        <v>0</v>
      </c>
      <c r="BD1246" s="84">
        <f t="shared" si="608"/>
        <v>0</v>
      </c>
      <c r="BE1246" s="84">
        <v>0</v>
      </c>
      <c r="BF1246" s="84">
        <f t="shared" si="602"/>
        <v>0</v>
      </c>
      <c r="BG1246" s="84">
        <v>0</v>
      </c>
      <c r="BH1246" s="84">
        <f t="shared" si="589"/>
        <v>0</v>
      </c>
      <c r="BI1246" s="84">
        <f t="shared" si="603"/>
        <v>0</v>
      </c>
      <c r="BJ1246" s="84">
        <f t="shared" si="590"/>
        <v>0</v>
      </c>
      <c r="BK1246" s="84">
        <f t="shared" si="591"/>
        <v>0</v>
      </c>
      <c r="BL1246" s="84">
        <f t="shared" si="604"/>
        <v>0</v>
      </c>
      <c r="BM1246" s="84">
        <f t="shared" si="592"/>
        <v>0</v>
      </c>
      <c r="BN1246" s="84">
        <f t="shared" si="593"/>
        <v>0</v>
      </c>
      <c r="BO1246" s="84">
        <f t="shared" si="605"/>
        <v>0</v>
      </c>
      <c r="BP1246" s="84">
        <f t="shared" si="609"/>
        <v>0</v>
      </c>
      <c r="BQ1246" s="84">
        <v>0</v>
      </c>
      <c r="BR1246" s="84">
        <f t="shared" si="606"/>
        <v>0</v>
      </c>
      <c r="BS1246" s="84">
        <v>0</v>
      </c>
    </row>
    <row r="1247" spans="1:71" s="85" customFormat="1">
      <c r="A1247" s="69">
        <v>1238</v>
      </c>
      <c r="B1247" s="1"/>
      <c r="C1247" s="1"/>
      <c r="D1247" s="2"/>
      <c r="E1247" s="3"/>
      <c r="F1247" s="4"/>
      <c r="G1247" s="2"/>
      <c r="H1247" s="4"/>
      <c r="I1247" s="4"/>
      <c r="J1247" s="4"/>
      <c r="K1247" s="5"/>
      <c r="L1247" s="32"/>
      <c r="M1247" s="4"/>
      <c r="N1247" s="4"/>
      <c r="O1247" s="5"/>
      <c r="P1247" s="32"/>
      <c r="Q1247" s="4"/>
      <c r="R1247" s="4"/>
      <c r="S1247" s="47"/>
      <c r="T1247" s="32"/>
      <c r="U1247" s="4"/>
      <c r="V1247" s="4"/>
      <c r="W1247" s="47"/>
      <c r="X1247" s="86">
        <f>IF(Dane!$E$3=1,AL1247+AX1247+BJ1247,IF(Dane!$E$3=2,AR1247+BD1247+BP1247,AT1247+BF1247+BR1247))</f>
        <v>0</v>
      </c>
      <c r="Y1247" s="87">
        <f>IF(Dane!$E$3=1,AM1247+AY1247+BK1247,IF(Dane!$E$3=2,AS1247+BE1247+BQ1247,AU1247+BG1247+BS1247))</f>
        <v>0</v>
      </c>
      <c r="Z1247" s="87">
        <f>IF(((H1247*Dane!$C$9)-X1247)&lt;0,0,(H1247*Dane!$C$9)-X1247)</f>
        <v>0</v>
      </c>
      <c r="AA1247" s="88">
        <f>IFERROR(IF(((I1247*Dane!$C$9)-Y1247)&lt;0,0,(I1247*Dane!$C$9)-Y1247),0)</f>
        <v>0</v>
      </c>
      <c r="AB1247" s="74"/>
      <c r="AC1247" s="83">
        <f>IF(Dane!$E$3=1,AL1247,IF(Dane!$E$3=2,AR1247,AT1247))</f>
        <v>0</v>
      </c>
      <c r="AD1247" s="83">
        <f>IF(Dane!$E$3=1,AM1247,IF(Dane!$E$3=2,AS1247,AU1247))</f>
        <v>0</v>
      </c>
      <c r="AE1247" s="83">
        <f>IF(Dane!$E$3=1,AX1247,IF(Dane!$E$3=2,BD1247,BF1247))</f>
        <v>0</v>
      </c>
      <c r="AF1247" s="83">
        <f>IF(Dane!$E$3=1,AY1247,IF(Dane!$E$3=2,BE1247,BG1247))</f>
        <v>0</v>
      </c>
      <c r="AG1247" s="83">
        <f>IF(Dane!$E$3=1,BJ1247,IF(Dane!$E$3=2,BP1247,BR1247))</f>
        <v>0</v>
      </c>
      <c r="AH1247" s="83">
        <f>IF(Dane!$E$3=1,BK1247,IF(Dane!$E$3=2,BQ1247,BS1247))</f>
        <v>0</v>
      </c>
      <c r="AI1247" s="84">
        <f t="shared" si="594"/>
        <v>0</v>
      </c>
      <c r="AJ1247" s="84">
        <f t="shared" si="595"/>
        <v>0</v>
      </c>
      <c r="AK1247" s="84"/>
      <c r="AL1247" s="84">
        <f t="shared" si="581"/>
        <v>0</v>
      </c>
      <c r="AM1247" s="84">
        <f t="shared" si="596"/>
        <v>0</v>
      </c>
      <c r="AN1247" s="84">
        <f t="shared" si="597"/>
        <v>0</v>
      </c>
      <c r="AO1247" s="84">
        <f t="shared" si="582"/>
        <v>0</v>
      </c>
      <c r="AP1247" s="84">
        <f t="shared" si="583"/>
        <v>0</v>
      </c>
      <c r="AQ1247" s="84">
        <f t="shared" si="598"/>
        <v>0</v>
      </c>
      <c r="AR1247" s="84">
        <f t="shared" si="607"/>
        <v>0</v>
      </c>
      <c r="AS1247" s="84">
        <v>0</v>
      </c>
      <c r="AT1247" s="84">
        <f t="shared" si="610"/>
        <v>0</v>
      </c>
      <c r="AU1247" s="84">
        <v>0</v>
      </c>
      <c r="AV1247" s="84">
        <f t="shared" si="584"/>
        <v>0</v>
      </c>
      <c r="AW1247" s="84">
        <f t="shared" si="599"/>
        <v>0</v>
      </c>
      <c r="AX1247" s="84">
        <f t="shared" si="585"/>
        <v>0</v>
      </c>
      <c r="AY1247" s="84">
        <f t="shared" si="586"/>
        <v>0</v>
      </c>
      <c r="AZ1247" s="84">
        <f t="shared" si="600"/>
        <v>0</v>
      </c>
      <c r="BA1247" s="84">
        <f t="shared" si="587"/>
        <v>0</v>
      </c>
      <c r="BB1247" s="84">
        <f t="shared" si="588"/>
        <v>0</v>
      </c>
      <c r="BC1247" s="84">
        <f t="shared" si="601"/>
        <v>0</v>
      </c>
      <c r="BD1247" s="84">
        <f t="shared" si="608"/>
        <v>0</v>
      </c>
      <c r="BE1247" s="84">
        <v>0</v>
      </c>
      <c r="BF1247" s="84">
        <f t="shared" si="602"/>
        <v>0</v>
      </c>
      <c r="BG1247" s="84">
        <v>0</v>
      </c>
      <c r="BH1247" s="84">
        <f t="shared" si="589"/>
        <v>0</v>
      </c>
      <c r="BI1247" s="84">
        <f t="shared" si="603"/>
        <v>0</v>
      </c>
      <c r="BJ1247" s="84">
        <f t="shared" si="590"/>
        <v>0</v>
      </c>
      <c r="BK1247" s="84">
        <f t="shared" si="591"/>
        <v>0</v>
      </c>
      <c r="BL1247" s="84">
        <f t="shared" si="604"/>
        <v>0</v>
      </c>
      <c r="BM1247" s="84">
        <f t="shared" si="592"/>
        <v>0</v>
      </c>
      <c r="BN1247" s="84">
        <f t="shared" si="593"/>
        <v>0</v>
      </c>
      <c r="BO1247" s="84">
        <f t="shared" si="605"/>
        <v>0</v>
      </c>
      <c r="BP1247" s="84">
        <f t="shared" si="609"/>
        <v>0</v>
      </c>
      <c r="BQ1247" s="84">
        <v>0</v>
      </c>
      <c r="BR1247" s="84">
        <f t="shared" si="606"/>
        <v>0</v>
      </c>
      <c r="BS1247" s="84">
        <v>0</v>
      </c>
    </row>
    <row r="1248" spans="1:71" s="85" customFormat="1">
      <c r="A1248" s="69">
        <v>1239</v>
      </c>
      <c r="B1248" s="1"/>
      <c r="C1248" s="1"/>
      <c r="D1248" s="2"/>
      <c r="E1248" s="3"/>
      <c r="F1248" s="4"/>
      <c r="G1248" s="2"/>
      <c r="H1248" s="4"/>
      <c r="I1248" s="4"/>
      <c r="J1248" s="4"/>
      <c r="K1248" s="5"/>
      <c r="L1248" s="32"/>
      <c r="M1248" s="4"/>
      <c r="N1248" s="4"/>
      <c r="O1248" s="5"/>
      <c r="P1248" s="32"/>
      <c r="Q1248" s="4"/>
      <c r="R1248" s="4"/>
      <c r="S1248" s="47"/>
      <c r="T1248" s="32"/>
      <c r="U1248" s="4"/>
      <c r="V1248" s="4"/>
      <c r="W1248" s="47"/>
      <c r="X1248" s="86">
        <f>IF(Dane!$E$3=1,AL1248+AX1248+BJ1248,IF(Dane!$E$3=2,AR1248+BD1248+BP1248,AT1248+BF1248+BR1248))</f>
        <v>0</v>
      </c>
      <c r="Y1248" s="87">
        <f>IF(Dane!$E$3=1,AM1248+AY1248+BK1248,IF(Dane!$E$3=2,AS1248+BE1248+BQ1248,AU1248+BG1248+BS1248))</f>
        <v>0</v>
      </c>
      <c r="Z1248" s="87">
        <f>IF(((H1248*Dane!$C$9)-X1248)&lt;0,0,(H1248*Dane!$C$9)-X1248)</f>
        <v>0</v>
      </c>
      <c r="AA1248" s="88">
        <f>IFERROR(IF(((I1248*Dane!$C$9)-Y1248)&lt;0,0,(I1248*Dane!$C$9)-Y1248),0)</f>
        <v>0</v>
      </c>
      <c r="AB1248" s="74"/>
      <c r="AC1248" s="83">
        <f>IF(Dane!$E$3=1,AL1248,IF(Dane!$E$3=2,AR1248,AT1248))</f>
        <v>0</v>
      </c>
      <c r="AD1248" s="83">
        <f>IF(Dane!$E$3=1,AM1248,IF(Dane!$E$3=2,AS1248,AU1248))</f>
        <v>0</v>
      </c>
      <c r="AE1248" s="83">
        <f>IF(Dane!$E$3=1,AX1248,IF(Dane!$E$3=2,BD1248,BF1248))</f>
        <v>0</v>
      </c>
      <c r="AF1248" s="83">
        <f>IF(Dane!$E$3=1,AY1248,IF(Dane!$E$3=2,BE1248,BG1248))</f>
        <v>0</v>
      </c>
      <c r="AG1248" s="83">
        <f>IF(Dane!$E$3=1,BJ1248,IF(Dane!$E$3=2,BP1248,BR1248))</f>
        <v>0</v>
      </c>
      <c r="AH1248" s="83">
        <f>IF(Dane!$E$3=1,BK1248,IF(Dane!$E$3=2,BQ1248,BS1248))</f>
        <v>0</v>
      </c>
      <c r="AI1248" s="84">
        <f t="shared" si="594"/>
        <v>0</v>
      </c>
      <c r="AJ1248" s="84">
        <f t="shared" si="595"/>
        <v>0</v>
      </c>
      <c r="AK1248" s="84"/>
      <c r="AL1248" s="84">
        <f t="shared" si="581"/>
        <v>0</v>
      </c>
      <c r="AM1248" s="84">
        <f t="shared" si="596"/>
        <v>0</v>
      </c>
      <c r="AN1248" s="84">
        <f t="shared" si="597"/>
        <v>0</v>
      </c>
      <c r="AO1248" s="84">
        <f t="shared" si="582"/>
        <v>0</v>
      </c>
      <c r="AP1248" s="84">
        <f t="shared" si="583"/>
        <v>0</v>
      </c>
      <c r="AQ1248" s="84">
        <f t="shared" si="598"/>
        <v>0</v>
      </c>
      <c r="AR1248" s="84">
        <f t="shared" si="607"/>
        <v>0</v>
      </c>
      <c r="AS1248" s="84">
        <v>0</v>
      </c>
      <c r="AT1248" s="84">
        <f t="shared" si="610"/>
        <v>0</v>
      </c>
      <c r="AU1248" s="84">
        <v>0</v>
      </c>
      <c r="AV1248" s="84">
        <f t="shared" si="584"/>
        <v>0</v>
      </c>
      <c r="AW1248" s="84">
        <f t="shared" si="599"/>
        <v>0</v>
      </c>
      <c r="AX1248" s="84">
        <f t="shared" si="585"/>
        <v>0</v>
      </c>
      <c r="AY1248" s="84">
        <f t="shared" si="586"/>
        <v>0</v>
      </c>
      <c r="AZ1248" s="84">
        <f t="shared" si="600"/>
        <v>0</v>
      </c>
      <c r="BA1248" s="84">
        <f t="shared" si="587"/>
        <v>0</v>
      </c>
      <c r="BB1248" s="84">
        <f t="shared" si="588"/>
        <v>0</v>
      </c>
      <c r="BC1248" s="84">
        <f t="shared" si="601"/>
        <v>0</v>
      </c>
      <c r="BD1248" s="84">
        <f t="shared" si="608"/>
        <v>0</v>
      </c>
      <c r="BE1248" s="84">
        <v>0</v>
      </c>
      <c r="BF1248" s="84">
        <f t="shared" si="602"/>
        <v>0</v>
      </c>
      <c r="BG1248" s="84">
        <v>0</v>
      </c>
      <c r="BH1248" s="84">
        <f t="shared" si="589"/>
        <v>0</v>
      </c>
      <c r="BI1248" s="84">
        <f t="shared" si="603"/>
        <v>0</v>
      </c>
      <c r="BJ1248" s="84">
        <f t="shared" si="590"/>
        <v>0</v>
      </c>
      <c r="BK1248" s="84">
        <f t="shared" si="591"/>
        <v>0</v>
      </c>
      <c r="BL1248" s="84">
        <f t="shared" si="604"/>
        <v>0</v>
      </c>
      <c r="BM1248" s="84">
        <f t="shared" si="592"/>
        <v>0</v>
      </c>
      <c r="BN1248" s="84">
        <f t="shared" si="593"/>
        <v>0</v>
      </c>
      <c r="BO1248" s="84">
        <f t="shared" si="605"/>
        <v>0</v>
      </c>
      <c r="BP1248" s="84">
        <f t="shared" si="609"/>
        <v>0</v>
      </c>
      <c r="BQ1248" s="84">
        <v>0</v>
      </c>
      <c r="BR1248" s="84">
        <f t="shared" si="606"/>
        <v>0</v>
      </c>
      <c r="BS1248" s="84">
        <v>0</v>
      </c>
    </row>
    <row r="1249" spans="1:71" s="85" customFormat="1">
      <c r="A1249" s="69">
        <v>1240</v>
      </c>
      <c r="B1249" s="1"/>
      <c r="C1249" s="1"/>
      <c r="D1249" s="2"/>
      <c r="E1249" s="3"/>
      <c r="F1249" s="4"/>
      <c r="G1249" s="2"/>
      <c r="H1249" s="4"/>
      <c r="I1249" s="4"/>
      <c r="J1249" s="4"/>
      <c r="K1249" s="5"/>
      <c r="L1249" s="32"/>
      <c r="M1249" s="4"/>
      <c r="N1249" s="4"/>
      <c r="O1249" s="5"/>
      <c r="P1249" s="32"/>
      <c r="Q1249" s="4"/>
      <c r="R1249" s="4"/>
      <c r="S1249" s="47"/>
      <c r="T1249" s="32"/>
      <c r="U1249" s="4"/>
      <c r="V1249" s="4"/>
      <c r="W1249" s="47"/>
      <c r="X1249" s="86">
        <f>IF(Dane!$E$3=1,AL1249+AX1249+BJ1249,IF(Dane!$E$3=2,AR1249+BD1249+BP1249,AT1249+BF1249+BR1249))</f>
        <v>0</v>
      </c>
      <c r="Y1249" s="87">
        <f>IF(Dane!$E$3=1,AM1249+AY1249+BK1249,IF(Dane!$E$3=2,AS1249+BE1249+BQ1249,AU1249+BG1249+BS1249))</f>
        <v>0</v>
      </c>
      <c r="Z1249" s="87">
        <f>IF(((H1249*Dane!$C$9)-X1249)&lt;0,0,(H1249*Dane!$C$9)-X1249)</f>
        <v>0</v>
      </c>
      <c r="AA1249" s="88">
        <f>IFERROR(IF(((I1249*Dane!$C$9)-Y1249)&lt;0,0,(I1249*Dane!$C$9)-Y1249),0)</f>
        <v>0</v>
      </c>
      <c r="AB1249" s="74"/>
      <c r="AC1249" s="83">
        <f>IF(Dane!$E$3=1,AL1249,IF(Dane!$E$3=2,AR1249,AT1249))</f>
        <v>0</v>
      </c>
      <c r="AD1249" s="83">
        <f>IF(Dane!$E$3=1,AM1249,IF(Dane!$E$3=2,AS1249,AU1249))</f>
        <v>0</v>
      </c>
      <c r="AE1249" s="83">
        <f>IF(Dane!$E$3=1,AX1249,IF(Dane!$E$3=2,BD1249,BF1249))</f>
        <v>0</v>
      </c>
      <c r="AF1249" s="83">
        <f>IF(Dane!$E$3=1,AY1249,IF(Dane!$E$3=2,BE1249,BG1249))</f>
        <v>0</v>
      </c>
      <c r="AG1249" s="83">
        <f>IF(Dane!$E$3=1,BJ1249,IF(Dane!$E$3=2,BP1249,BR1249))</f>
        <v>0</v>
      </c>
      <c r="AH1249" s="83">
        <f>IF(Dane!$E$3=1,BK1249,IF(Dane!$E$3=2,BQ1249,BS1249))</f>
        <v>0</v>
      </c>
      <c r="AI1249" s="84">
        <f t="shared" si="594"/>
        <v>0</v>
      </c>
      <c r="AJ1249" s="84">
        <f t="shared" si="595"/>
        <v>0</v>
      </c>
      <c r="AK1249" s="84"/>
      <c r="AL1249" s="84">
        <f t="shared" si="581"/>
        <v>0</v>
      </c>
      <c r="AM1249" s="84">
        <f t="shared" si="596"/>
        <v>0</v>
      </c>
      <c r="AN1249" s="84">
        <f t="shared" si="597"/>
        <v>0</v>
      </c>
      <c r="AO1249" s="84">
        <f t="shared" si="582"/>
        <v>0</v>
      </c>
      <c r="AP1249" s="84">
        <f t="shared" si="583"/>
        <v>0</v>
      </c>
      <c r="AQ1249" s="84">
        <f t="shared" si="598"/>
        <v>0</v>
      </c>
      <c r="AR1249" s="84">
        <f t="shared" si="607"/>
        <v>0</v>
      </c>
      <c r="AS1249" s="84">
        <v>0</v>
      </c>
      <c r="AT1249" s="84">
        <f t="shared" si="610"/>
        <v>0</v>
      </c>
      <c r="AU1249" s="84">
        <v>0</v>
      </c>
      <c r="AV1249" s="84">
        <f t="shared" si="584"/>
        <v>0</v>
      </c>
      <c r="AW1249" s="84">
        <f t="shared" si="599"/>
        <v>0</v>
      </c>
      <c r="AX1249" s="84">
        <f t="shared" si="585"/>
        <v>0</v>
      </c>
      <c r="AY1249" s="84">
        <f t="shared" si="586"/>
        <v>0</v>
      </c>
      <c r="AZ1249" s="84">
        <f t="shared" si="600"/>
        <v>0</v>
      </c>
      <c r="BA1249" s="84">
        <f t="shared" si="587"/>
        <v>0</v>
      </c>
      <c r="BB1249" s="84">
        <f t="shared" si="588"/>
        <v>0</v>
      </c>
      <c r="BC1249" s="84">
        <f t="shared" si="601"/>
        <v>0</v>
      </c>
      <c r="BD1249" s="84">
        <f t="shared" si="608"/>
        <v>0</v>
      </c>
      <c r="BE1249" s="84">
        <v>0</v>
      </c>
      <c r="BF1249" s="84">
        <f t="shared" si="602"/>
        <v>0</v>
      </c>
      <c r="BG1249" s="84">
        <v>0</v>
      </c>
      <c r="BH1249" s="84">
        <f t="shared" si="589"/>
        <v>0</v>
      </c>
      <c r="BI1249" s="84">
        <f t="shared" si="603"/>
        <v>0</v>
      </c>
      <c r="BJ1249" s="84">
        <f t="shared" si="590"/>
        <v>0</v>
      </c>
      <c r="BK1249" s="84">
        <f t="shared" si="591"/>
        <v>0</v>
      </c>
      <c r="BL1249" s="84">
        <f t="shared" si="604"/>
        <v>0</v>
      </c>
      <c r="BM1249" s="84">
        <f t="shared" si="592"/>
        <v>0</v>
      </c>
      <c r="BN1249" s="84">
        <f t="shared" si="593"/>
        <v>0</v>
      </c>
      <c r="BO1249" s="84">
        <f t="shared" si="605"/>
        <v>0</v>
      </c>
      <c r="BP1249" s="84">
        <f t="shared" si="609"/>
        <v>0</v>
      </c>
      <c r="BQ1249" s="84">
        <v>0</v>
      </c>
      <c r="BR1249" s="84">
        <f t="shared" si="606"/>
        <v>0</v>
      </c>
      <c r="BS1249" s="84">
        <v>0</v>
      </c>
    </row>
    <row r="1250" spans="1:71" s="85" customFormat="1">
      <c r="A1250" s="69">
        <v>1241</v>
      </c>
      <c r="B1250" s="1"/>
      <c r="C1250" s="1"/>
      <c r="D1250" s="2"/>
      <c r="E1250" s="3"/>
      <c r="F1250" s="4"/>
      <c r="G1250" s="2"/>
      <c r="H1250" s="4"/>
      <c r="I1250" s="4"/>
      <c r="J1250" s="4"/>
      <c r="K1250" s="5"/>
      <c r="L1250" s="32"/>
      <c r="M1250" s="4"/>
      <c r="N1250" s="4"/>
      <c r="O1250" s="5"/>
      <c r="P1250" s="32"/>
      <c r="Q1250" s="4"/>
      <c r="R1250" s="4"/>
      <c r="S1250" s="47"/>
      <c r="T1250" s="32"/>
      <c r="U1250" s="4"/>
      <c r="V1250" s="4"/>
      <c r="W1250" s="47"/>
      <c r="X1250" s="86">
        <f>IF(Dane!$E$3=1,AL1250+AX1250+BJ1250,IF(Dane!$E$3=2,AR1250+BD1250+BP1250,AT1250+BF1250+BR1250))</f>
        <v>0</v>
      </c>
      <c r="Y1250" s="87">
        <f>IF(Dane!$E$3=1,AM1250+AY1250+BK1250,IF(Dane!$E$3=2,AS1250+BE1250+BQ1250,AU1250+BG1250+BS1250))</f>
        <v>0</v>
      </c>
      <c r="Z1250" s="87">
        <f>IF(((H1250*Dane!$C$9)-X1250)&lt;0,0,(H1250*Dane!$C$9)-X1250)</f>
        <v>0</v>
      </c>
      <c r="AA1250" s="88">
        <f>IFERROR(IF(((I1250*Dane!$C$9)-Y1250)&lt;0,0,(I1250*Dane!$C$9)-Y1250),0)</f>
        <v>0</v>
      </c>
      <c r="AB1250" s="74"/>
      <c r="AC1250" s="83">
        <f>IF(Dane!$E$3=1,AL1250,IF(Dane!$E$3=2,AR1250,AT1250))</f>
        <v>0</v>
      </c>
      <c r="AD1250" s="83">
        <f>IF(Dane!$E$3=1,AM1250,IF(Dane!$E$3=2,AS1250,AU1250))</f>
        <v>0</v>
      </c>
      <c r="AE1250" s="83">
        <f>IF(Dane!$E$3=1,AX1250,IF(Dane!$E$3=2,BD1250,BF1250))</f>
        <v>0</v>
      </c>
      <c r="AF1250" s="83">
        <f>IF(Dane!$E$3=1,AY1250,IF(Dane!$E$3=2,BE1250,BG1250))</f>
        <v>0</v>
      </c>
      <c r="AG1250" s="83">
        <f>IF(Dane!$E$3=1,BJ1250,IF(Dane!$E$3=2,BP1250,BR1250))</f>
        <v>0</v>
      </c>
      <c r="AH1250" s="83">
        <f>IF(Dane!$E$3=1,BK1250,IF(Dane!$E$3=2,BQ1250,BS1250))</f>
        <v>0</v>
      </c>
      <c r="AI1250" s="84">
        <f t="shared" si="594"/>
        <v>0</v>
      </c>
      <c r="AJ1250" s="84">
        <f t="shared" si="595"/>
        <v>0</v>
      </c>
      <c r="AK1250" s="84"/>
      <c r="AL1250" s="84">
        <f t="shared" si="581"/>
        <v>0</v>
      </c>
      <c r="AM1250" s="84">
        <f t="shared" si="596"/>
        <v>0</v>
      </c>
      <c r="AN1250" s="84">
        <f t="shared" si="597"/>
        <v>0</v>
      </c>
      <c r="AO1250" s="84">
        <f t="shared" si="582"/>
        <v>0</v>
      </c>
      <c r="AP1250" s="84">
        <f t="shared" si="583"/>
        <v>0</v>
      </c>
      <c r="AQ1250" s="84">
        <f t="shared" si="598"/>
        <v>0</v>
      </c>
      <c r="AR1250" s="84">
        <f t="shared" si="607"/>
        <v>0</v>
      </c>
      <c r="AS1250" s="84">
        <v>0</v>
      </c>
      <c r="AT1250" s="84">
        <f t="shared" si="610"/>
        <v>0</v>
      </c>
      <c r="AU1250" s="84">
        <v>0</v>
      </c>
      <c r="AV1250" s="84">
        <f t="shared" si="584"/>
        <v>0</v>
      </c>
      <c r="AW1250" s="84">
        <f t="shared" si="599"/>
        <v>0</v>
      </c>
      <c r="AX1250" s="84">
        <f t="shared" si="585"/>
        <v>0</v>
      </c>
      <c r="AY1250" s="84">
        <f t="shared" si="586"/>
        <v>0</v>
      </c>
      <c r="AZ1250" s="84">
        <f t="shared" si="600"/>
        <v>0</v>
      </c>
      <c r="BA1250" s="84">
        <f t="shared" si="587"/>
        <v>0</v>
      </c>
      <c r="BB1250" s="84">
        <f t="shared" si="588"/>
        <v>0</v>
      </c>
      <c r="BC1250" s="84">
        <f t="shared" si="601"/>
        <v>0</v>
      </c>
      <c r="BD1250" s="84">
        <f t="shared" si="608"/>
        <v>0</v>
      </c>
      <c r="BE1250" s="84">
        <v>0</v>
      </c>
      <c r="BF1250" s="84">
        <f t="shared" si="602"/>
        <v>0</v>
      </c>
      <c r="BG1250" s="84">
        <v>0</v>
      </c>
      <c r="BH1250" s="84">
        <f t="shared" si="589"/>
        <v>0</v>
      </c>
      <c r="BI1250" s="84">
        <f t="shared" si="603"/>
        <v>0</v>
      </c>
      <c r="BJ1250" s="84">
        <f t="shared" si="590"/>
        <v>0</v>
      </c>
      <c r="BK1250" s="84">
        <f t="shared" si="591"/>
        <v>0</v>
      </c>
      <c r="BL1250" s="84">
        <f t="shared" si="604"/>
        <v>0</v>
      </c>
      <c r="BM1250" s="84">
        <f t="shared" si="592"/>
        <v>0</v>
      </c>
      <c r="BN1250" s="84">
        <f t="shared" si="593"/>
        <v>0</v>
      </c>
      <c r="BO1250" s="84">
        <f t="shared" si="605"/>
        <v>0</v>
      </c>
      <c r="BP1250" s="84">
        <f t="shared" si="609"/>
        <v>0</v>
      </c>
      <c r="BQ1250" s="84">
        <v>0</v>
      </c>
      <c r="BR1250" s="84">
        <f t="shared" si="606"/>
        <v>0</v>
      </c>
      <c r="BS1250" s="84">
        <v>0</v>
      </c>
    </row>
    <row r="1251" spans="1:71" s="85" customFormat="1">
      <c r="A1251" s="69">
        <v>1242</v>
      </c>
      <c r="B1251" s="1"/>
      <c r="C1251" s="1"/>
      <c r="D1251" s="2"/>
      <c r="E1251" s="3"/>
      <c r="F1251" s="4"/>
      <c r="G1251" s="2"/>
      <c r="H1251" s="4"/>
      <c r="I1251" s="4"/>
      <c r="J1251" s="4"/>
      <c r="K1251" s="5"/>
      <c r="L1251" s="32"/>
      <c r="M1251" s="4"/>
      <c r="N1251" s="4"/>
      <c r="O1251" s="5"/>
      <c r="P1251" s="32"/>
      <c r="Q1251" s="4"/>
      <c r="R1251" s="4"/>
      <c r="S1251" s="47"/>
      <c r="T1251" s="32"/>
      <c r="U1251" s="4"/>
      <c r="V1251" s="4"/>
      <c r="W1251" s="47"/>
      <c r="X1251" s="86">
        <f>IF(Dane!$E$3=1,AL1251+AX1251+BJ1251,IF(Dane!$E$3=2,AR1251+BD1251+BP1251,AT1251+BF1251+BR1251))</f>
        <v>0</v>
      </c>
      <c r="Y1251" s="87">
        <f>IF(Dane!$E$3=1,AM1251+AY1251+BK1251,IF(Dane!$E$3=2,AS1251+BE1251+BQ1251,AU1251+BG1251+BS1251))</f>
        <v>0</v>
      </c>
      <c r="Z1251" s="87">
        <f>IF(((H1251*Dane!$C$9)-X1251)&lt;0,0,(H1251*Dane!$C$9)-X1251)</f>
        <v>0</v>
      </c>
      <c r="AA1251" s="88">
        <f>IFERROR(IF(((I1251*Dane!$C$9)-Y1251)&lt;0,0,(I1251*Dane!$C$9)-Y1251),0)</f>
        <v>0</v>
      </c>
      <c r="AB1251" s="74"/>
      <c r="AC1251" s="83">
        <f>IF(Dane!$E$3=1,AL1251,IF(Dane!$E$3=2,AR1251,AT1251))</f>
        <v>0</v>
      </c>
      <c r="AD1251" s="83">
        <f>IF(Dane!$E$3=1,AM1251,IF(Dane!$E$3=2,AS1251,AU1251))</f>
        <v>0</v>
      </c>
      <c r="AE1251" s="83">
        <f>IF(Dane!$E$3=1,AX1251,IF(Dane!$E$3=2,BD1251,BF1251))</f>
        <v>0</v>
      </c>
      <c r="AF1251" s="83">
        <f>IF(Dane!$E$3=1,AY1251,IF(Dane!$E$3=2,BE1251,BG1251))</f>
        <v>0</v>
      </c>
      <c r="AG1251" s="83">
        <f>IF(Dane!$E$3=1,BJ1251,IF(Dane!$E$3=2,BP1251,BR1251))</f>
        <v>0</v>
      </c>
      <c r="AH1251" s="83">
        <f>IF(Dane!$E$3=1,BK1251,IF(Dane!$E$3=2,BQ1251,BS1251))</f>
        <v>0</v>
      </c>
      <c r="AI1251" s="84">
        <f t="shared" si="594"/>
        <v>0</v>
      </c>
      <c r="AJ1251" s="84">
        <f t="shared" si="595"/>
        <v>0</v>
      </c>
      <c r="AK1251" s="84"/>
      <c r="AL1251" s="84">
        <f t="shared" si="581"/>
        <v>0</v>
      </c>
      <c r="AM1251" s="84">
        <f t="shared" si="596"/>
        <v>0</v>
      </c>
      <c r="AN1251" s="84">
        <f t="shared" si="597"/>
        <v>0</v>
      </c>
      <c r="AO1251" s="84">
        <f t="shared" si="582"/>
        <v>0</v>
      </c>
      <c r="AP1251" s="84">
        <f t="shared" si="583"/>
        <v>0</v>
      </c>
      <c r="AQ1251" s="84">
        <f t="shared" si="598"/>
        <v>0</v>
      </c>
      <c r="AR1251" s="84">
        <f t="shared" si="607"/>
        <v>0</v>
      </c>
      <c r="AS1251" s="84">
        <v>0</v>
      </c>
      <c r="AT1251" s="84">
        <f t="shared" si="610"/>
        <v>0</v>
      </c>
      <c r="AU1251" s="84">
        <v>0</v>
      </c>
      <c r="AV1251" s="84">
        <f t="shared" si="584"/>
        <v>0</v>
      </c>
      <c r="AW1251" s="84">
        <f t="shared" si="599"/>
        <v>0</v>
      </c>
      <c r="AX1251" s="84">
        <f t="shared" si="585"/>
        <v>0</v>
      </c>
      <c r="AY1251" s="84">
        <f t="shared" si="586"/>
        <v>0</v>
      </c>
      <c r="AZ1251" s="84">
        <f t="shared" si="600"/>
        <v>0</v>
      </c>
      <c r="BA1251" s="84">
        <f t="shared" si="587"/>
        <v>0</v>
      </c>
      <c r="BB1251" s="84">
        <f t="shared" si="588"/>
        <v>0</v>
      </c>
      <c r="BC1251" s="84">
        <f t="shared" si="601"/>
        <v>0</v>
      </c>
      <c r="BD1251" s="84">
        <f t="shared" si="608"/>
        <v>0</v>
      </c>
      <c r="BE1251" s="84">
        <v>0</v>
      </c>
      <c r="BF1251" s="84">
        <f t="shared" si="602"/>
        <v>0</v>
      </c>
      <c r="BG1251" s="84">
        <v>0</v>
      </c>
      <c r="BH1251" s="84">
        <f t="shared" si="589"/>
        <v>0</v>
      </c>
      <c r="BI1251" s="84">
        <f t="shared" si="603"/>
        <v>0</v>
      </c>
      <c r="BJ1251" s="84">
        <f t="shared" si="590"/>
        <v>0</v>
      </c>
      <c r="BK1251" s="84">
        <f t="shared" si="591"/>
        <v>0</v>
      </c>
      <c r="BL1251" s="84">
        <f t="shared" si="604"/>
        <v>0</v>
      </c>
      <c r="BM1251" s="84">
        <f t="shared" si="592"/>
        <v>0</v>
      </c>
      <c r="BN1251" s="84">
        <f t="shared" si="593"/>
        <v>0</v>
      </c>
      <c r="BO1251" s="84">
        <f t="shared" si="605"/>
        <v>0</v>
      </c>
      <c r="BP1251" s="84">
        <f t="shared" si="609"/>
        <v>0</v>
      </c>
      <c r="BQ1251" s="84">
        <v>0</v>
      </c>
      <c r="BR1251" s="84">
        <f t="shared" si="606"/>
        <v>0</v>
      </c>
      <c r="BS1251" s="84">
        <v>0</v>
      </c>
    </row>
    <row r="1252" spans="1:71" s="85" customFormat="1">
      <c r="A1252" s="69">
        <v>1243</v>
      </c>
      <c r="B1252" s="1"/>
      <c r="C1252" s="1"/>
      <c r="D1252" s="2"/>
      <c r="E1252" s="3"/>
      <c r="F1252" s="4"/>
      <c r="G1252" s="2"/>
      <c r="H1252" s="4"/>
      <c r="I1252" s="4"/>
      <c r="J1252" s="4"/>
      <c r="K1252" s="5"/>
      <c r="L1252" s="32"/>
      <c r="M1252" s="4"/>
      <c r="N1252" s="4"/>
      <c r="O1252" s="5"/>
      <c r="P1252" s="32"/>
      <c r="Q1252" s="4"/>
      <c r="R1252" s="4"/>
      <c r="S1252" s="47"/>
      <c r="T1252" s="32"/>
      <c r="U1252" s="4"/>
      <c r="V1252" s="4"/>
      <c r="W1252" s="47"/>
      <c r="X1252" s="86">
        <f>IF(Dane!$E$3=1,AL1252+AX1252+BJ1252,IF(Dane!$E$3=2,AR1252+BD1252+BP1252,AT1252+BF1252+BR1252))</f>
        <v>0</v>
      </c>
      <c r="Y1252" s="87">
        <f>IF(Dane!$E$3=1,AM1252+AY1252+BK1252,IF(Dane!$E$3=2,AS1252+BE1252+BQ1252,AU1252+BG1252+BS1252))</f>
        <v>0</v>
      </c>
      <c r="Z1252" s="87">
        <f>IF(((H1252*Dane!$C$9)-X1252)&lt;0,0,(H1252*Dane!$C$9)-X1252)</f>
        <v>0</v>
      </c>
      <c r="AA1252" s="88">
        <f>IFERROR(IF(((I1252*Dane!$C$9)-Y1252)&lt;0,0,(I1252*Dane!$C$9)-Y1252),0)</f>
        <v>0</v>
      </c>
      <c r="AB1252" s="74"/>
      <c r="AC1252" s="83">
        <f>IF(Dane!$E$3=1,AL1252,IF(Dane!$E$3=2,AR1252,AT1252))</f>
        <v>0</v>
      </c>
      <c r="AD1252" s="83">
        <f>IF(Dane!$E$3=1,AM1252,IF(Dane!$E$3=2,AS1252,AU1252))</f>
        <v>0</v>
      </c>
      <c r="AE1252" s="83">
        <f>IF(Dane!$E$3=1,AX1252,IF(Dane!$E$3=2,BD1252,BF1252))</f>
        <v>0</v>
      </c>
      <c r="AF1252" s="83">
        <f>IF(Dane!$E$3=1,AY1252,IF(Dane!$E$3=2,BE1252,BG1252))</f>
        <v>0</v>
      </c>
      <c r="AG1252" s="83">
        <f>IF(Dane!$E$3=1,BJ1252,IF(Dane!$E$3=2,BP1252,BR1252))</f>
        <v>0</v>
      </c>
      <c r="AH1252" s="83">
        <f>IF(Dane!$E$3=1,BK1252,IF(Dane!$E$3=2,BQ1252,BS1252))</f>
        <v>0</v>
      </c>
      <c r="AI1252" s="84">
        <f t="shared" si="594"/>
        <v>0</v>
      </c>
      <c r="AJ1252" s="84">
        <f t="shared" si="595"/>
        <v>0</v>
      </c>
      <c r="AK1252" s="84"/>
      <c r="AL1252" s="84">
        <f t="shared" si="581"/>
        <v>0</v>
      </c>
      <c r="AM1252" s="84">
        <f t="shared" si="596"/>
        <v>0</v>
      </c>
      <c r="AN1252" s="84">
        <f t="shared" si="597"/>
        <v>0</v>
      </c>
      <c r="AO1252" s="84">
        <f t="shared" si="582"/>
        <v>0</v>
      </c>
      <c r="AP1252" s="84">
        <f t="shared" si="583"/>
        <v>0</v>
      </c>
      <c r="AQ1252" s="84">
        <f t="shared" si="598"/>
        <v>0</v>
      </c>
      <c r="AR1252" s="84">
        <f t="shared" si="607"/>
        <v>0</v>
      </c>
      <c r="AS1252" s="84">
        <v>0</v>
      </c>
      <c r="AT1252" s="84">
        <f t="shared" si="610"/>
        <v>0</v>
      </c>
      <c r="AU1252" s="84">
        <v>0</v>
      </c>
      <c r="AV1252" s="84">
        <f t="shared" si="584"/>
        <v>0</v>
      </c>
      <c r="AW1252" s="84">
        <f t="shared" si="599"/>
        <v>0</v>
      </c>
      <c r="AX1252" s="84">
        <f t="shared" si="585"/>
        <v>0</v>
      </c>
      <c r="AY1252" s="84">
        <f t="shared" si="586"/>
        <v>0</v>
      </c>
      <c r="AZ1252" s="84">
        <f t="shared" si="600"/>
        <v>0</v>
      </c>
      <c r="BA1252" s="84">
        <f t="shared" si="587"/>
        <v>0</v>
      </c>
      <c r="BB1252" s="84">
        <f t="shared" si="588"/>
        <v>0</v>
      </c>
      <c r="BC1252" s="84">
        <f t="shared" si="601"/>
        <v>0</v>
      </c>
      <c r="BD1252" s="84">
        <f t="shared" si="608"/>
        <v>0</v>
      </c>
      <c r="BE1252" s="84">
        <v>0</v>
      </c>
      <c r="BF1252" s="84">
        <f t="shared" si="602"/>
        <v>0</v>
      </c>
      <c r="BG1252" s="84">
        <v>0</v>
      </c>
      <c r="BH1252" s="84">
        <f t="shared" si="589"/>
        <v>0</v>
      </c>
      <c r="BI1252" s="84">
        <f t="shared" si="603"/>
        <v>0</v>
      </c>
      <c r="BJ1252" s="84">
        <f t="shared" si="590"/>
        <v>0</v>
      </c>
      <c r="BK1252" s="84">
        <f t="shared" si="591"/>
        <v>0</v>
      </c>
      <c r="BL1252" s="84">
        <f t="shared" si="604"/>
        <v>0</v>
      </c>
      <c r="BM1252" s="84">
        <f t="shared" si="592"/>
        <v>0</v>
      </c>
      <c r="BN1252" s="84">
        <f t="shared" si="593"/>
        <v>0</v>
      </c>
      <c r="BO1252" s="84">
        <f t="shared" si="605"/>
        <v>0</v>
      </c>
      <c r="BP1252" s="84">
        <f t="shared" si="609"/>
        <v>0</v>
      </c>
      <c r="BQ1252" s="84">
        <v>0</v>
      </c>
      <c r="BR1252" s="84">
        <f t="shared" si="606"/>
        <v>0</v>
      </c>
      <c r="BS1252" s="84">
        <v>0</v>
      </c>
    </row>
    <row r="1253" spans="1:71" s="85" customFormat="1">
      <c r="A1253" s="69">
        <v>1244</v>
      </c>
      <c r="B1253" s="1"/>
      <c r="C1253" s="1"/>
      <c r="D1253" s="2"/>
      <c r="E1253" s="3"/>
      <c r="F1253" s="4"/>
      <c r="G1253" s="2"/>
      <c r="H1253" s="4"/>
      <c r="I1253" s="4"/>
      <c r="J1253" s="4"/>
      <c r="K1253" s="5"/>
      <c r="L1253" s="32"/>
      <c r="M1253" s="4"/>
      <c r="N1253" s="4"/>
      <c r="O1253" s="5"/>
      <c r="P1253" s="32"/>
      <c r="Q1253" s="4"/>
      <c r="R1253" s="4"/>
      <c r="S1253" s="47"/>
      <c r="T1253" s="32"/>
      <c r="U1253" s="4"/>
      <c r="V1253" s="4"/>
      <c r="W1253" s="47"/>
      <c r="X1253" s="86">
        <f>IF(Dane!$E$3=1,AL1253+AX1253+BJ1253,IF(Dane!$E$3=2,AR1253+BD1253+BP1253,AT1253+BF1253+BR1253))</f>
        <v>0</v>
      </c>
      <c r="Y1253" s="87">
        <f>IF(Dane!$E$3=1,AM1253+AY1253+BK1253,IF(Dane!$E$3=2,AS1253+BE1253+BQ1253,AU1253+BG1253+BS1253))</f>
        <v>0</v>
      </c>
      <c r="Z1253" s="87">
        <f>IF(((H1253*Dane!$C$9)-X1253)&lt;0,0,(H1253*Dane!$C$9)-X1253)</f>
        <v>0</v>
      </c>
      <c r="AA1253" s="88">
        <f>IFERROR(IF(((I1253*Dane!$C$9)-Y1253)&lt;0,0,(I1253*Dane!$C$9)-Y1253),0)</f>
        <v>0</v>
      </c>
      <c r="AB1253" s="74"/>
      <c r="AC1253" s="83">
        <f>IF(Dane!$E$3=1,AL1253,IF(Dane!$E$3=2,AR1253,AT1253))</f>
        <v>0</v>
      </c>
      <c r="AD1253" s="83">
        <f>IF(Dane!$E$3=1,AM1253,IF(Dane!$E$3=2,AS1253,AU1253))</f>
        <v>0</v>
      </c>
      <c r="AE1253" s="83">
        <f>IF(Dane!$E$3=1,AX1253,IF(Dane!$E$3=2,BD1253,BF1253))</f>
        <v>0</v>
      </c>
      <c r="AF1253" s="83">
        <f>IF(Dane!$E$3=1,AY1253,IF(Dane!$E$3=2,BE1253,BG1253))</f>
        <v>0</v>
      </c>
      <c r="AG1253" s="83">
        <f>IF(Dane!$E$3=1,BJ1253,IF(Dane!$E$3=2,BP1253,BR1253))</f>
        <v>0</v>
      </c>
      <c r="AH1253" s="83">
        <f>IF(Dane!$E$3=1,BK1253,IF(Dane!$E$3=2,BQ1253,BS1253))</f>
        <v>0</v>
      </c>
      <c r="AI1253" s="84">
        <f t="shared" si="594"/>
        <v>0</v>
      </c>
      <c r="AJ1253" s="84">
        <f t="shared" si="595"/>
        <v>0</v>
      </c>
      <c r="AK1253" s="84"/>
      <c r="AL1253" s="84">
        <f t="shared" si="581"/>
        <v>0</v>
      </c>
      <c r="AM1253" s="84">
        <f t="shared" si="596"/>
        <v>0</v>
      </c>
      <c r="AN1253" s="84">
        <f t="shared" si="597"/>
        <v>0</v>
      </c>
      <c r="AO1253" s="84">
        <f t="shared" si="582"/>
        <v>0</v>
      </c>
      <c r="AP1253" s="84">
        <f t="shared" si="583"/>
        <v>0</v>
      </c>
      <c r="AQ1253" s="84">
        <f t="shared" si="598"/>
        <v>0</v>
      </c>
      <c r="AR1253" s="84">
        <f t="shared" si="607"/>
        <v>0</v>
      </c>
      <c r="AS1253" s="84">
        <v>0</v>
      </c>
      <c r="AT1253" s="84">
        <f t="shared" si="610"/>
        <v>0</v>
      </c>
      <c r="AU1253" s="84">
        <v>0</v>
      </c>
      <c r="AV1253" s="84">
        <f t="shared" si="584"/>
        <v>0</v>
      </c>
      <c r="AW1253" s="84">
        <f t="shared" si="599"/>
        <v>0</v>
      </c>
      <c r="AX1253" s="84">
        <f t="shared" si="585"/>
        <v>0</v>
      </c>
      <c r="AY1253" s="84">
        <f t="shared" si="586"/>
        <v>0</v>
      </c>
      <c r="AZ1253" s="84">
        <f t="shared" si="600"/>
        <v>0</v>
      </c>
      <c r="BA1253" s="84">
        <f t="shared" si="587"/>
        <v>0</v>
      </c>
      <c r="BB1253" s="84">
        <f t="shared" si="588"/>
        <v>0</v>
      </c>
      <c r="BC1253" s="84">
        <f t="shared" si="601"/>
        <v>0</v>
      </c>
      <c r="BD1253" s="84">
        <f t="shared" si="608"/>
        <v>0</v>
      </c>
      <c r="BE1253" s="84">
        <v>0</v>
      </c>
      <c r="BF1253" s="84">
        <f t="shared" si="602"/>
        <v>0</v>
      </c>
      <c r="BG1253" s="84">
        <v>0</v>
      </c>
      <c r="BH1253" s="84">
        <f t="shared" si="589"/>
        <v>0</v>
      </c>
      <c r="BI1253" s="84">
        <f t="shared" si="603"/>
        <v>0</v>
      </c>
      <c r="BJ1253" s="84">
        <f t="shared" si="590"/>
        <v>0</v>
      </c>
      <c r="BK1253" s="84">
        <f t="shared" si="591"/>
        <v>0</v>
      </c>
      <c r="BL1253" s="84">
        <f t="shared" si="604"/>
        <v>0</v>
      </c>
      <c r="BM1253" s="84">
        <f t="shared" si="592"/>
        <v>0</v>
      </c>
      <c r="BN1253" s="84">
        <f t="shared" si="593"/>
        <v>0</v>
      </c>
      <c r="BO1253" s="84">
        <f t="shared" si="605"/>
        <v>0</v>
      </c>
      <c r="BP1253" s="84">
        <f t="shared" si="609"/>
        <v>0</v>
      </c>
      <c r="BQ1253" s="84">
        <v>0</v>
      </c>
      <c r="BR1253" s="84">
        <f t="shared" si="606"/>
        <v>0</v>
      </c>
      <c r="BS1253" s="84">
        <v>0</v>
      </c>
    </row>
    <row r="1254" spans="1:71" s="85" customFormat="1">
      <c r="A1254" s="69">
        <v>1245</v>
      </c>
      <c r="B1254" s="1"/>
      <c r="C1254" s="1"/>
      <c r="D1254" s="2"/>
      <c r="E1254" s="3"/>
      <c r="F1254" s="4"/>
      <c r="G1254" s="2"/>
      <c r="H1254" s="4"/>
      <c r="I1254" s="4"/>
      <c r="J1254" s="4"/>
      <c r="K1254" s="5"/>
      <c r="L1254" s="32"/>
      <c r="M1254" s="4"/>
      <c r="N1254" s="4"/>
      <c r="O1254" s="5"/>
      <c r="P1254" s="32"/>
      <c r="Q1254" s="4"/>
      <c r="R1254" s="4"/>
      <c r="S1254" s="47"/>
      <c r="T1254" s="32"/>
      <c r="U1254" s="4"/>
      <c r="V1254" s="4"/>
      <c r="W1254" s="47"/>
      <c r="X1254" s="86">
        <f>IF(Dane!$E$3=1,AL1254+AX1254+BJ1254,IF(Dane!$E$3=2,AR1254+BD1254+BP1254,AT1254+BF1254+BR1254))</f>
        <v>0</v>
      </c>
      <c r="Y1254" s="87">
        <f>IF(Dane!$E$3=1,AM1254+AY1254+BK1254,IF(Dane!$E$3=2,AS1254+BE1254+BQ1254,AU1254+BG1254+BS1254))</f>
        <v>0</v>
      </c>
      <c r="Z1254" s="87">
        <f>IF(((H1254*Dane!$C$9)-X1254)&lt;0,0,(H1254*Dane!$C$9)-X1254)</f>
        <v>0</v>
      </c>
      <c r="AA1254" s="88">
        <f>IFERROR(IF(((I1254*Dane!$C$9)-Y1254)&lt;0,0,(I1254*Dane!$C$9)-Y1254),0)</f>
        <v>0</v>
      </c>
      <c r="AB1254" s="74"/>
      <c r="AC1254" s="83">
        <f>IF(Dane!$E$3=1,AL1254,IF(Dane!$E$3=2,AR1254,AT1254))</f>
        <v>0</v>
      </c>
      <c r="AD1254" s="83">
        <f>IF(Dane!$E$3=1,AM1254,IF(Dane!$E$3=2,AS1254,AU1254))</f>
        <v>0</v>
      </c>
      <c r="AE1254" s="83">
        <f>IF(Dane!$E$3=1,AX1254,IF(Dane!$E$3=2,BD1254,BF1254))</f>
        <v>0</v>
      </c>
      <c r="AF1254" s="83">
        <f>IF(Dane!$E$3=1,AY1254,IF(Dane!$E$3=2,BE1254,BG1254))</f>
        <v>0</v>
      </c>
      <c r="AG1254" s="83">
        <f>IF(Dane!$E$3=1,BJ1254,IF(Dane!$E$3=2,BP1254,BR1254))</f>
        <v>0</v>
      </c>
      <c r="AH1254" s="83">
        <f>IF(Dane!$E$3=1,BK1254,IF(Dane!$E$3=2,BQ1254,BS1254))</f>
        <v>0</v>
      </c>
      <c r="AI1254" s="84">
        <f t="shared" si="594"/>
        <v>0</v>
      </c>
      <c r="AJ1254" s="84">
        <f t="shared" si="595"/>
        <v>0</v>
      </c>
      <c r="AK1254" s="84"/>
      <c r="AL1254" s="84">
        <f t="shared" si="581"/>
        <v>0</v>
      </c>
      <c r="AM1254" s="84">
        <f t="shared" si="596"/>
        <v>0</v>
      </c>
      <c r="AN1254" s="84">
        <f t="shared" si="597"/>
        <v>0</v>
      </c>
      <c r="AO1254" s="84">
        <f t="shared" si="582"/>
        <v>0</v>
      </c>
      <c r="AP1254" s="84">
        <f t="shared" si="583"/>
        <v>0</v>
      </c>
      <c r="AQ1254" s="84">
        <f t="shared" si="598"/>
        <v>0</v>
      </c>
      <c r="AR1254" s="84">
        <f t="shared" si="607"/>
        <v>0</v>
      </c>
      <c r="AS1254" s="84">
        <v>0</v>
      </c>
      <c r="AT1254" s="84">
        <f t="shared" si="610"/>
        <v>0</v>
      </c>
      <c r="AU1254" s="84">
        <v>0</v>
      </c>
      <c r="AV1254" s="84">
        <f t="shared" si="584"/>
        <v>0</v>
      </c>
      <c r="AW1254" s="84">
        <f t="shared" si="599"/>
        <v>0</v>
      </c>
      <c r="AX1254" s="84">
        <f t="shared" si="585"/>
        <v>0</v>
      </c>
      <c r="AY1254" s="84">
        <f t="shared" si="586"/>
        <v>0</v>
      </c>
      <c r="AZ1254" s="84">
        <f t="shared" si="600"/>
        <v>0</v>
      </c>
      <c r="BA1254" s="84">
        <f t="shared" si="587"/>
        <v>0</v>
      </c>
      <c r="BB1254" s="84">
        <f t="shared" si="588"/>
        <v>0</v>
      </c>
      <c r="BC1254" s="84">
        <f t="shared" si="601"/>
        <v>0</v>
      </c>
      <c r="BD1254" s="84">
        <f t="shared" si="608"/>
        <v>0</v>
      </c>
      <c r="BE1254" s="84">
        <v>0</v>
      </c>
      <c r="BF1254" s="84">
        <f t="shared" si="602"/>
        <v>0</v>
      </c>
      <c r="BG1254" s="84">
        <v>0</v>
      </c>
      <c r="BH1254" s="84">
        <f t="shared" si="589"/>
        <v>0</v>
      </c>
      <c r="BI1254" s="84">
        <f t="shared" si="603"/>
        <v>0</v>
      </c>
      <c r="BJ1254" s="84">
        <f t="shared" si="590"/>
        <v>0</v>
      </c>
      <c r="BK1254" s="84">
        <f t="shared" si="591"/>
        <v>0</v>
      </c>
      <c r="BL1254" s="84">
        <f t="shared" si="604"/>
        <v>0</v>
      </c>
      <c r="BM1254" s="84">
        <f t="shared" si="592"/>
        <v>0</v>
      </c>
      <c r="BN1254" s="84">
        <f t="shared" si="593"/>
        <v>0</v>
      </c>
      <c r="BO1254" s="84">
        <f t="shared" si="605"/>
        <v>0</v>
      </c>
      <c r="BP1254" s="84">
        <f t="shared" si="609"/>
        <v>0</v>
      </c>
      <c r="BQ1254" s="84">
        <v>0</v>
      </c>
      <c r="BR1254" s="84">
        <f t="shared" si="606"/>
        <v>0</v>
      </c>
      <c r="BS1254" s="84">
        <v>0</v>
      </c>
    </row>
    <row r="1255" spans="1:71" s="85" customFormat="1">
      <c r="A1255" s="69">
        <v>1246</v>
      </c>
      <c r="B1255" s="1"/>
      <c r="C1255" s="1"/>
      <c r="D1255" s="2"/>
      <c r="E1255" s="3"/>
      <c r="F1255" s="4"/>
      <c r="G1255" s="2"/>
      <c r="H1255" s="4"/>
      <c r="I1255" s="4"/>
      <c r="J1255" s="4"/>
      <c r="K1255" s="5"/>
      <c r="L1255" s="32"/>
      <c r="M1255" s="4"/>
      <c r="N1255" s="4"/>
      <c r="O1255" s="5"/>
      <c r="P1255" s="32"/>
      <c r="Q1255" s="4"/>
      <c r="R1255" s="4"/>
      <c r="S1255" s="47"/>
      <c r="T1255" s="32"/>
      <c r="U1255" s="4"/>
      <c r="V1255" s="4"/>
      <c r="W1255" s="47"/>
      <c r="X1255" s="86">
        <f>IF(Dane!$E$3=1,AL1255+AX1255+BJ1255,IF(Dane!$E$3=2,AR1255+BD1255+BP1255,AT1255+BF1255+BR1255))</f>
        <v>0</v>
      </c>
      <c r="Y1255" s="87">
        <f>IF(Dane!$E$3=1,AM1255+AY1255+BK1255,IF(Dane!$E$3=2,AS1255+BE1255+BQ1255,AU1255+BG1255+BS1255))</f>
        <v>0</v>
      </c>
      <c r="Z1255" s="87">
        <f>IF(((H1255*Dane!$C$9)-X1255)&lt;0,0,(H1255*Dane!$C$9)-X1255)</f>
        <v>0</v>
      </c>
      <c r="AA1255" s="88">
        <f>IFERROR(IF(((I1255*Dane!$C$9)-Y1255)&lt;0,0,(I1255*Dane!$C$9)-Y1255),0)</f>
        <v>0</v>
      </c>
      <c r="AB1255" s="74"/>
      <c r="AC1255" s="83">
        <f>IF(Dane!$E$3=1,AL1255,IF(Dane!$E$3=2,AR1255,AT1255))</f>
        <v>0</v>
      </c>
      <c r="AD1255" s="83">
        <f>IF(Dane!$E$3=1,AM1255,IF(Dane!$E$3=2,AS1255,AU1255))</f>
        <v>0</v>
      </c>
      <c r="AE1255" s="83">
        <f>IF(Dane!$E$3=1,AX1255,IF(Dane!$E$3=2,BD1255,BF1255))</f>
        <v>0</v>
      </c>
      <c r="AF1255" s="83">
        <f>IF(Dane!$E$3=1,AY1255,IF(Dane!$E$3=2,BE1255,BG1255))</f>
        <v>0</v>
      </c>
      <c r="AG1255" s="83">
        <f>IF(Dane!$E$3=1,BJ1255,IF(Dane!$E$3=2,BP1255,BR1255))</f>
        <v>0</v>
      </c>
      <c r="AH1255" s="83">
        <f>IF(Dane!$E$3=1,BK1255,IF(Dane!$E$3=2,BQ1255,BS1255))</f>
        <v>0</v>
      </c>
      <c r="AI1255" s="84">
        <f t="shared" si="594"/>
        <v>0</v>
      </c>
      <c r="AJ1255" s="84">
        <f t="shared" si="595"/>
        <v>0</v>
      </c>
      <c r="AK1255" s="84"/>
      <c r="AL1255" s="84">
        <f t="shared" si="581"/>
        <v>0</v>
      </c>
      <c r="AM1255" s="84">
        <f t="shared" si="596"/>
        <v>0</v>
      </c>
      <c r="AN1255" s="84">
        <f t="shared" si="597"/>
        <v>0</v>
      </c>
      <c r="AO1255" s="84">
        <f t="shared" si="582"/>
        <v>0</v>
      </c>
      <c r="AP1255" s="84">
        <f t="shared" si="583"/>
        <v>0</v>
      </c>
      <c r="AQ1255" s="84">
        <f t="shared" si="598"/>
        <v>0</v>
      </c>
      <c r="AR1255" s="84">
        <f t="shared" si="607"/>
        <v>0</v>
      </c>
      <c r="AS1255" s="84">
        <v>0</v>
      </c>
      <c r="AT1255" s="84">
        <f t="shared" si="610"/>
        <v>0</v>
      </c>
      <c r="AU1255" s="84">
        <v>0</v>
      </c>
      <c r="AV1255" s="84">
        <f t="shared" si="584"/>
        <v>0</v>
      </c>
      <c r="AW1255" s="84">
        <f t="shared" si="599"/>
        <v>0</v>
      </c>
      <c r="AX1255" s="84">
        <f t="shared" si="585"/>
        <v>0</v>
      </c>
      <c r="AY1255" s="84">
        <f t="shared" si="586"/>
        <v>0</v>
      </c>
      <c r="AZ1255" s="84">
        <f t="shared" si="600"/>
        <v>0</v>
      </c>
      <c r="BA1255" s="84">
        <f t="shared" si="587"/>
        <v>0</v>
      </c>
      <c r="BB1255" s="84">
        <f t="shared" si="588"/>
        <v>0</v>
      </c>
      <c r="BC1255" s="84">
        <f t="shared" si="601"/>
        <v>0</v>
      </c>
      <c r="BD1255" s="84">
        <f t="shared" si="608"/>
        <v>0</v>
      </c>
      <c r="BE1255" s="84">
        <v>0</v>
      </c>
      <c r="BF1255" s="84">
        <f t="shared" si="602"/>
        <v>0</v>
      </c>
      <c r="BG1255" s="84">
        <v>0</v>
      </c>
      <c r="BH1255" s="84">
        <f t="shared" si="589"/>
        <v>0</v>
      </c>
      <c r="BI1255" s="84">
        <f t="shared" si="603"/>
        <v>0</v>
      </c>
      <c r="BJ1255" s="84">
        <f t="shared" si="590"/>
        <v>0</v>
      </c>
      <c r="BK1255" s="84">
        <f t="shared" si="591"/>
        <v>0</v>
      </c>
      <c r="BL1255" s="84">
        <f t="shared" si="604"/>
        <v>0</v>
      </c>
      <c r="BM1255" s="84">
        <f t="shared" si="592"/>
        <v>0</v>
      </c>
      <c r="BN1255" s="84">
        <f t="shared" si="593"/>
        <v>0</v>
      </c>
      <c r="BO1255" s="84">
        <f t="shared" si="605"/>
        <v>0</v>
      </c>
      <c r="BP1255" s="84">
        <f t="shared" si="609"/>
        <v>0</v>
      </c>
      <c r="BQ1255" s="84">
        <v>0</v>
      </c>
      <c r="BR1255" s="84">
        <f t="shared" si="606"/>
        <v>0</v>
      </c>
      <c r="BS1255" s="84">
        <v>0</v>
      </c>
    </row>
    <row r="1256" spans="1:71" s="85" customFormat="1">
      <c r="A1256" s="69">
        <v>1247</v>
      </c>
      <c r="B1256" s="1"/>
      <c r="C1256" s="1"/>
      <c r="D1256" s="2"/>
      <c r="E1256" s="3"/>
      <c r="F1256" s="4"/>
      <c r="G1256" s="2"/>
      <c r="H1256" s="4"/>
      <c r="I1256" s="4"/>
      <c r="J1256" s="4"/>
      <c r="K1256" s="5"/>
      <c r="L1256" s="32"/>
      <c r="M1256" s="4"/>
      <c r="N1256" s="4"/>
      <c r="O1256" s="5"/>
      <c r="P1256" s="32"/>
      <c r="Q1256" s="4"/>
      <c r="R1256" s="4"/>
      <c r="S1256" s="47"/>
      <c r="T1256" s="32"/>
      <c r="U1256" s="4"/>
      <c r="V1256" s="4"/>
      <c r="W1256" s="47"/>
      <c r="X1256" s="86">
        <f>IF(Dane!$E$3=1,AL1256+AX1256+BJ1256,IF(Dane!$E$3=2,AR1256+BD1256+BP1256,AT1256+BF1256+BR1256))</f>
        <v>0</v>
      </c>
      <c r="Y1256" s="87">
        <f>IF(Dane!$E$3=1,AM1256+AY1256+BK1256,IF(Dane!$E$3=2,AS1256+BE1256+BQ1256,AU1256+BG1256+BS1256))</f>
        <v>0</v>
      </c>
      <c r="Z1256" s="87">
        <f>IF(((H1256*Dane!$C$9)-X1256)&lt;0,0,(H1256*Dane!$C$9)-X1256)</f>
        <v>0</v>
      </c>
      <c r="AA1256" s="88">
        <f>IFERROR(IF(((I1256*Dane!$C$9)-Y1256)&lt;0,0,(I1256*Dane!$C$9)-Y1256),0)</f>
        <v>0</v>
      </c>
      <c r="AB1256" s="74"/>
      <c r="AC1256" s="83">
        <f>IF(Dane!$E$3=1,AL1256,IF(Dane!$E$3=2,AR1256,AT1256))</f>
        <v>0</v>
      </c>
      <c r="AD1256" s="83">
        <f>IF(Dane!$E$3=1,AM1256,IF(Dane!$E$3=2,AS1256,AU1256))</f>
        <v>0</v>
      </c>
      <c r="AE1256" s="83">
        <f>IF(Dane!$E$3=1,AX1256,IF(Dane!$E$3=2,BD1256,BF1256))</f>
        <v>0</v>
      </c>
      <c r="AF1256" s="83">
        <f>IF(Dane!$E$3=1,AY1256,IF(Dane!$E$3=2,BE1256,BG1256))</f>
        <v>0</v>
      </c>
      <c r="AG1256" s="83">
        <f>IF(Dane!$E$3=1,BJ1256,IF(Dane!$E$3=2,BP1256,BR1256))</f>
        <v>0</v>
      </c>
      <c r="AH1256" s="83">
        <f>IF(Dane!$E$3=1,BK1256,IF(Dane!$E$3=2,BQ1256,BS1256))</f>
        <v>0</v>
      </c>
      <c r="AI1256" s="84">
        <f t="shared" si="594"/>
        <v>0</v>
      </c>
      <c r="AJ1256" s="84">
        <f t="shared" si="595"/>
        <v>0</v>
      </c>
      <c r="AK1256" s="84"/>
      <c r="AL1256" s="84">
        <f t="shared" si="581"/>
        <v>0</v>
      </c>
      <c r="AM1256" s="84">
        <f t="shared" si="596"/>
        <v>0</v>
      </c>
      <c r="AN1256" s="84">
        <f t="shared" si="597"/>
        <v>0</v>
      </c>
      <c r="AO1256" s="84">
        <f t="shared" si="582"/>
        <v>0</v>
      </c>
      <c r="AP1256" s="84">
        <f t="shared" si="583"/>
        <v>0</v>
      </c>
      <c r="AQ1256" s="84">
        <f t="shared" si="598"/>
        <v>0</v>
      </c>
      <c r="AR1256" s="84">
        <f t="shared" si="607"/>
        <v>0</v>
      </c>
      <c r="AS1256" s="84">
        <v>0</v>
      </c>
      <c r="AT1256" s="84">
        <f t="shared" si="610"/>
        <v>0</v>
      </c>
      <c r="AU1256" s="84">
        <v>0</v>
      </c>
      <c r="AV1256" s="84">
        <f t="shared" si="584"/>
        <v>0</v>
      </c>
      <c r="AW1256" s="84">
        <f t="shared" si="599"/>
        <v>0</v>
      </c>
      <c r="AX1256" s="84">
        <f t="shared" si="585"/>
        <v>0</v>
      </c>
      <c r="AY1256" s="84">
        <f t="shared" si="586"/>
        <v>0</v>
      </c>
      <c r="AZ1256" s="84">
        <f t="shared" si="600"/>
        <v>0</v>
      </c>
      <c r="BA1256" s="84">
        <f t="shared" si="587"/>
        <v>0</v>
      </c>
      <c r="BB1256" s="84">
        <f t="shared" si="588"/>
        <v>0</v>
      </c>
      <c r="BC1256" s="84">
        <f t="shared" si="601"/>
        <v>0</v>
      </c>
      <c r="BD1256" s="84">
        <f t="shared" si="608"/>
        <v>0</v>
      </c>
      <c r="BE1256" s="84">
        <v>0</v>
      </c>
      <c r="BF1256" s="84">
        <f t="shared" si="602"/>
        <v>0</v>
      </c>
      <c r="BG1256" s="84">
        <v>0</v>
      </c>
      <c r="BH1256" s="84">
        <f t="shared" si="589"/>
        <v>0</v>
      </c>
      <c r="BI1256" s="84">
        <f t="shared" si="603"/>
        <v>0</v>
      </c>
      <c r="BJ1256" s="84">
        <f t="shared" si="590"/>
        <v>0</v>
      </c>
      <c r="BK1256" s="84">
        <f t="shared" si="591"/>
        <v>0</v>
      </c>
      <c r="BL1256" s="84">
        <f t="shared" si="604"/>
        <v>0</v>
      </c>
      <c r="BM1256" s="84">
        <f t="shared" si="592"/>
        <v>0</v>
      </c>
      <c r="BN1256" s="84">
        <f t="shared" si="593"/>
        <v>0</v>
      </c>
      <c r="BO1256" s="84">
        <f t="shared" si="605"/>
        <v>0</v>
      </c>
      <c r="BP1256" s="84">
        <f t="shared" si="609"/>
        <v>0</v>
      </c>
      <c r="BQ1256" s="84">
        <v>0</v>
      </c>
      <c r="BR1256" s="84">
        <f t="shared" si="606"/>
        <v>0</v>
      </c>
      <c r="BS1256" s="84">
        <v>0</v>
      </c>
    </row>
    <row r="1257" spans="1:71" s="85" customFormat="1">
      <c r="A1257" s="69">
        <v>1248</v>
      </c>
      <c r="B1257" s="1"/>
      <c r="C1257" s="1"/>
      <c r="D1257" s="2"/>
      <c r="E1257" s="3"/>
      <c r="F1257" s="4"/>
      <c r="G1257" s="2"/>
      <c r="H1257" s="4"/>
      <c r="I1257" s="4"/>
      <c r="J1257" s="4"/>
      <c r="K1257" s="5"/>
      <c r="L1257" s="32"/>
      <c r="M1257" s="4"/>
      <c r="N1257" s="4"/>
      <c r="O1257" s="5"/>
      <c r="P1257" s="32"/>
      <c r="Q1257" s="4"/>
      <c r="R1257" s="4"/>
      <c r="S1257" s="47"/>
      <c r="T1257" s="32"/>
      <c r="U1257" s="4"/>
      <c r="V1257" s="4"/>
      <c r="W1257" s="47"/>
      <c r="X1257" s="86">
        <f>IF(Dane!$E$3=1,AL1257+AX1257+BJ1257,IF(Dane!$E$3=2,AR1257+BD1257+BP1257,AT1257+BF1257+BR1257))</f>
        <v>0</v>
      </c>
      <c r="Y1257" s="87">
        <f>IF(Dane!$E$3=1,AM1257+AY1257+BK1257,IF(Dane!$E$3=2,AS1257+BE1257+BQ1257,AU1257+BG1257+BS1257))</f>
        <v>0</v>
      </c>
      <c r="Z1257" s="87">
        <f>IF(((H1257*Dane!$C$9)-X1257)&lt;0,0,(H1257*Dane!$C$9)-X1257)</f>
        <v>0</v>
      </c>
      <c r="AA1257" s="88">
        <f>IFERROR(IF(((I1257*Dane!$C$9)-Y1257)&lt;0,0,(I1257*Dane!$C$9)-Y1257),0)</f>
        <v>0</v>
      </c>
      <c r="AB1257" s="74"/>
      <c r="AC1257" s="83">
        <f>IF(Dane!$E$3=1,AL1257,IF(Dane!$E$3=2,AR1257,AT1257))</f>
        <v>0</v>
      </c>
      <c r="AD1257" s="83">
        <f>IF(Dane!$E$3=1,AM1257,IF(Dane!$E$3=2,AS1257,AU1257))</f>
        <v>0</v>
      </c>
      <c r="AE1257" s="83">
        <f>IF(Dane!$E$3=1,AX1257,IF(Dane!$E$3=2,BD1257,BF1257))</f>
        <v>0</v>
      </c>
      <c r="AF1257" s="83">
        <f>IF(Dane!$E$3=1,AY1257,IF(Dane!$E$3=2,BE1257,BG1257))</f>
        <v>0</v>
      </c>
      <c r="AG1257" s="83">
        <f>IF(Dane!$E$3=1,BJ1257,IF(Dane!$E$3=2,BP1257,BR1257))</f>
        <v>0</v>
      </c>
      <c r="AH1257" s="83">
        <f>IF(Dane!$E$3=1,BK1257,IF(Dane!$E$3=2,BQ1257,BS1257))</f>
        <v>0</v>
      </c>
      <c r="AI1257" s="84">
        <f t="shared" si="594"/>
        <v>0</v>
      </c>
      <c r="AJ1257" s="84">
        <f t="shared" si="595"/>
        <v>0</v>
      </c>
      <c r="AK1257" s="84"/>
      <c r="AL1257" s="84">
        <f t="shared" si="581"/>
        <v>0</v>
      </c>
      <c r="AM1257" s="84">
        <f t="shared" si="596"/>
        <v>0</v>
      </c>
      <c r="AN1257" s="84">
        <f t="shared" si="597"/>
        <v>0</v>
      </c>
      <c r="AO1257" s="84">
        <f t="shared" si="582"/>
        <v>0</v>
      </c>
      <c r="AP1257" s="84">
        <f t="shared" si="583"/>
        <v>0</v>
      </c>
      <c r="AQ1257" s="84">
        <f t="shared" si="598"/>
        <v>0</v>
      </c>
      <c r="AR1257" s="84">
        <f t="shared" si="607"/>
        <v>0</v>
      </c>
      <c r="AS1257" s="84">
        <v>0</v>
      </c>
      <c r="AT1257" s="84">
        <f t="shared" si="610"/>
        <v>0</v>
      </c>
      <c r="AU1257" s="84">
        <v>0</v>
      </c>
      <c r="AV1257" s="84">
        <f t="shared" si="584"/>
        <v>0</v>
      </c>
      <c r="AW1257" s="84">
        <f t="shared" si="599"/>
        <v>0</v>
      </c>
      <c r="AX1257" s="84">
        <f t="shared" si="585"/>
        <v>0</v>
      </c>
      <c r="AY1257" s="84">
        <f t="shared" si="586"/>
        <v>0</v>
      </c>
      <c r="AZ1257" s="84">
        <f t="shared" si="600"/>
        <v>0</v>
      </c>
      <c r="BA1257" s="84">
        <f t="shared" si="587"/>
        <v>0</v>
      </c>
      <c r="BB1257" s="84">
        <f t="shared" si="588"/>
        <v>0</v>
      </c>
      <c r="BC1257" s="84">
        <f t="shared" si="601"/>
        <v>0</v>
      </c>
      <c r="BD1257" s="84">
        <f t="shared" si="608"/>
        <v>0</v>
      </c>
      <c r="BE1257" s="84">
        <v>0</v>
      </c>
      <c r="BF1257" s="84">
        <f t="shared" si="602"/>
        <v>0</v>
      </c>
      <c r="BG1257" s="84">
        <v>0</v>
      </c>
      <c r="BH1257" s="84">
        <f t="shared" si="589"/>
        <v>0</v>
      </c>
      <c r="BI1257" s="84">
        <f t="shared" si="603"/>
        <v>0</v>
      </c>
      <c r="BJ1257" s="84">
        <f t="shared" si="590"/>
        <v>0</v>
      </c>
      <c r="BK1257" s="84">
        <f t="shared" si="591"/>
        <v>0</v>
      </c>
      <c r="BL1257" s="84">
        <f t="shared" si="604"/>
        <v>0</v>
      </c>
      <c r="BM1257" s="84">
        <f t="shared" si="592"/>
        <v>0</v>
      </c>
      <c r="BN1257" s="84">
        <f t="shared" si="593"/>
        <v>0</v>
      </c>
      <c r="BO1257" s="84">
        <f t="shared" si="605"/>
        <v>0</v>
      </c>
      <c r="BP1257" s="84">
        <f t="shared" si="609"/>
        <v>0</v>
      </c>
      <c r="BQ1257" s="84">
        <v>0</v>
      </c>
      <c r="BR1257" s="84">
        <f t="shared" si="606"/>
        <v>0</v>
      </c>
      <c r="BS1257" s="84">
        <v>0</v>
      </c>
    </row>
    <row r="1258" spans="1:71" s="85" customFormat="1">
      <c r="A1258" s="69">
        <v>1249</v>
      </c>
      <c r="B1258" s="1"/>
      <c r="C1258" s="1"/>
      <c r="D1258" s="2"/>
      <c r="E1258" s="3"/>
      <c r="F1258" s="4"/>
      <c r="G1258" s="2"/>
      <c r="H1258" s="4"/>
      <c r="I1258" s="4"/>
      <c r="J1258" s="4"/>
      <c r="K1258" s="5"/>
      <c r="L1258" s="32"/>
      <c r="M1258" s="4"/>
      <c r="N1258" s="4"/>
      <c r="O1258" s="5"/>
      <c r="P1258" s="32"/>
      <c r="Q1258" s="4"/>
      <c r="R1258" s="4"/>
      <c r="S1258" s="47"/>
      <c r="T1258" s="32"/>
      <c r="U1258" s="4"/>
      <c r="V1258" s="4"/>
      <c r="W1258" s="47"/>
      <c r="X1258" s="86">
        <f>IF(Dane!$E$3=1,AL1258+AX1258+BJ1258,IF(Dane!$E$3=2,AR1258+BD1258+BP1258,AT1258+BF1258+BR1258))</f>
        <v>0</v>
      </c>
      <c r="Y1258" s="87">
        <f>IF(Dane!$E$3=1,AM1258+AY1258+BK1258,IF(Dane!$E$3=2,AS1258+BE1258+BQ1258,AU1258+BG1258+BS1258))</f>
        <v>0</v>
      </c>
      <c r="Z1258" s="87">
        <f>IF(((H1258*Dane!$C$9)-X1258)&lt;0,0,(H1258*Dane!$C$9)-X1258)</f>
        <v>0</v>
      </c>
      <c r="AA1258" s="88">
        <f>IFERROR(IF(((I1258*Dane!$C$9)-Y1258)&lt;0,0,(I1258*Dane!$C$9)-Y1258),0)</f>
        <v>0</v>
      </c>
      <c r="AB1258" s="74"/>
      <c r="AC1258" s="83">
        <f>IF(Dane!$E$3=1,AL1258,IF(Dane!$E$3=2,AR1258,AT1258))</f>
        <v>0</v>
      </c>
      <c r="AD1258" s="83">
        <f>IF(Dane!$E$3=1,AM1258,IF(Dane!$E$3=2,AS1258,AU1258))</f>
        <v>0</v>
      </c>
      <c r="AE1258" s="83">
        <f>IF(Dane!$E$3=1,AX1258,IF(Dane!$E$3=2,BD1258,BF1258))</f>
        <v>0</v>
      </c>
      <c r="AF1258" s="83">
        <f>IF(Dane!$E$3=1,AY1258,IF(Dane!$E$3=2,BE1258,BG1258))</f>
        <v>0</v>
      </c>
      <c r="AG1258" s="83">
        <f>IF(Dane!$E$3=1,BJ1258,IF(Dane!$E$3=2,BP1258,BR1258))</f>
        <v>0</v>
      </c>
      <c r="AH1258" s="83">
        <f>IF(Dane!$E$3=1,BK1258,IF(Dane!$E$3=2,BQ1258,BS1258))</f>
        <v>0</v>
      </c>
      <c r="AI1258" s="84">
        <f t="shared" si="594"/>
        <v>0</v>
      </c>
      <c r="AJ1258" s="84">
        <f t="shared" si="595"/>
        <v>0</v>
      </c>
      <c r="AK1258" s="84"/>
      <c r="AL1258" s="84">
        <f t="shared" si="581"/>
        <v>0</v>
      </c>
      <c r="AM1258" s="84">
        <f t="shared" si="596"/>
        <v>0</v>
      </c>
      <c r="AN1258" s="84">
        <f t="shared" si="597"/>
        <v>0</v>
      </c>
      <c r="AO1258" s="84">
        <f t="shared" si="582"/>
        <v>0</v>
      </c>
      <c r="AP1258" s="84">
        <f t="shared" si="583"/>
        <v>0</v>
      </c>
      <c r="AQ1258" s="84">
        <f t="shared" si="598"/>
        <v>0</v>
      </c>
      <c r="AR1258" s="84">
        <f t="shared" si="607"/>
        <v>0</v>
      </c>
      <c r="AS1258" s="84">
        <v>0</v>
      </c>
      <c r="AT1258" s="84">
        <f t="shared" si="610"/>
        <v>0</v>
      </c>
      <c r="AU1258" s="84">
        <v>0</v>
      </c>
      <c r="AV1258" s="84">
        <f t="shared" si="584"/>
        <v>0</v>
      </c>
      <c r="AW1258" s="84">
        <f t="shared" si="599"/>
        <v>0</v>
      </c>
      <c r="AX1258" s="84">
        <f t="shared" si="585"/>
        <v>0</v>
      </c>
      <c r="AY1258" s="84">
        <f t="shared" si="586"/>
        <v>0</v>
      </c>
      <c r="AZ1258" s="84">
        <f t="shared" si="600"/>
        <v>0</v>
      </c>
      <c r="BA1258" s="84">
        <f t="shared" si="587"/>
        <v>0</v>
      </c>
      <c r="BB1258" s="84">
        <f t="shared" si="588"/>
        <v>0</v>
      </c>
      <c r="BC1258" s="84">
        <f t="shared" si="601"/>
        <v>0</v>
      </c>
      <c r="BD1258" s="84">
        <f t="shared" si="608"/>
        <v>0</v>
      </c>
      <c r="BE1258" s="84">
        <v>0</v>
      </c>
      <c r="BF1258" s="84">
        <f t="shared" si="602"/>
        <v>0</v>
      </c>
      <c r="BG1258" s="84">
        <v>0</v>
      </c>
      <c r="BH1258" s="84">
        <f t="shared" si="589"/>
        <v>0</v>
      </c>
      <c r="BI1258" s="84">
        <f t="shared" si="603"/>
        <v>0</v>
      </c>
      <c r="BJ1258" s="84">
        <f t="shared" si="590"/>
        <v>0</v>
      </c>
      <c r="BK1258" s="84">
        <f t="shared" si="591"/>
        <v>0</v>
      </c>
      <c r="BL1258" s="84">
        <f t="shared" si="604"/>
        <v>0</v>
      </c>
      <c r="BM1258" s="84">
        <f t="shared" si="592"/>
        <v>0</v>
      </c>
      <c r="BN1258" s="84">
        <f t="shared" si="593"/>
        <v>0</v>
      </c>
      <c r="BO1258" s="84">
        <f t="shared" si="605"/>
        <v>0</v>
      </c>
      <c r="BP1258" s="84">
        <f t="shared" si="609"/>
        <v>0</v>
      </c>
      <c r="BQ1258" s="84">
        <v>0</v>
      </c>
      <c r="BR1258" s="84">
        <f t="shared" si="606"/>
        <v>0</v>
      </c>
      <c r="BS1258" s="84">
        <v>0</v>
      </c>
    </row>
    <row r="1259" spans="1:71" s="85" customFormat="1">
      <c r="A1259" s="69">
        <v>1250</v>
      </c>
      <c r="B1259" s="1"/>
      <c r="C1259" s="1"/>
      <c r="D1259" s="2"/>
      <c r="E1259" s="3"/>
      <c r="F1259" s="4"/>
      <c r="G1259" s="2"/>
      <c r="H1259" s="4"/>
      <c r="I1259" s="4"/>
      <c r="J1259" s="4"/>
      <c r="K1259" s="5"/>
      <c r="L1259" s="32"/>
      <c r="M1259" s="4"/>
      <c r="N1259" s="4"/>
      <c r="O1259" s="5"/>
      <c r="P1259" s="32"/>
      <c r="Q1259" s="4"/>
      <c r="R1259" s="4"/>
      <c r="S1259" s="47"/>
      <c r="T1259" s="32"/>
      <c r="U1259" s="4"/>
      <c r="V1259" s="4"/>
      <c r="W1259" s="47"/>
      <c r="X1259" s="86">
        <f>IF(Dane!$E$3=1,AL1259+AX1259+BJ1259,IF(Dane!$E$3=2,AR1259+BD1259+BP1259,AT1259+BF1259+BR1259))</f>
        <v>0</v>
      </c>
      <c r="Y1259" s="87">
        <f>IF(Dane!$E$3=1,AM1259+AY1259+BK1259,IF(Dane!$E$3=2,AS1259+BE1259+BQ1259,AU1259+BG1259+BS1259))</f>
        <v>0</v>
      </c>
      <c r="Z1259" s="87">
        <f>IF(((H1259*Dane!$C$9)-X1259)&lt;0,0,(H1259*Dane!$C$9)-X1259)</f>
        <v>0</v>
      </c>
      <c r="AA1259" s="88">
        <f>IFERROR(IF(((I1259*Dane!$C$9)-Y1259)&lt;0,0,(I1259*Dane!$C$9)-Y1259),0)</f>
        <v>0</v>
      </c>
      <c r="AB1259" s="74"/>
      <c r="AC1259" s="83">
        <f>IF(Dane!$E$3=1,AL1259,IF(Dane!$E$3=2,AR1259,AT1259))</f>
        <v>0</v>
      </c>
      <c r="AD1259" s="83">
        <f>IF(Dane!$E$3=1,AM1259,IF(Dane!$E$3=2,AS1259,AU1259))</f>
        <v>0</v>
      </c>
      <c r="AE1259" s="83">
        <f>IF(Dane!$E$3=1,AX1259,IF(Dane!$E$3=2,BD1259,BF1259))</f>
        <v>0</v>
      </c>
      <c r="AF1259" s="83">
        <f>IF(Dane!$E$3=1,AY1259,IF(Dane!$E$3=2,BE1259,BG1259))</f>
        <v>0</v>
      </c>
      <c r="AG1259" s="83">
        <f>IF(Dane!$E$3=1,BJ1259,IF(Dane!$E$3=2,BP1259,BR1259))</f>
        <v>0</v>
      </c>
      <c r="AH1259" s="83">
        <f>IF(Dane!$E$3=1,BK1259,IF(Dane!$E$3=2,BQ1259,BS1259))</f>
        <v>0</v>
      </c>
      <c r="AI1259" s="84">
        <f t="shared" si="594"/>
        <v>0</v>
      </c>
      <c r="AJ1259" s="84">
        <f t="shared" si="595"/>
        <v>0</v>
      </c>
      <c r="AK1259" s="84"/>
      <c r="AL1259" s="84">
        <f t="shared" si="581"/>
        <v>0</v>
      </c>
      <c r="AM1259" s="84">
        <f t="shared" si="596"/>
        <v>0</v>
      </c>
      <c r="AN1259" s="84">
        <f t="shared" si="597"/>
        <v>0</v>
      </c>
      <c r="AO1259" s="84">
        <f t="shared" si="582"/>
        <v>0</v>
      </c>
      <c r="AP1259" s="84">
        <f t="shared" si="583"/>
        <v>0</v>
      </c>
      <c r="AQ1259" s="84">
        <f t="shared" si="598"/>
        <v>0</v>
      </c>
      <c r="AR1259" s="84">
        <f t="shared" si="607"/>
        <v>0</v>
      </c>
      <c r="AS1259" s="84">
        <v>0</v>
      </c>
      <c r="AT1259" s="84">
        <f t="shared" si="610"/>
        <v>0</v>
      </c>
      <c r="AU1259" s="84">
        <v>0</v>
      </c>
      <c r="AV1259" s="84">
        <f t="shared" si="584"/>
        <v>0</v>
      </c>
      <c r="AW1259" s="84">
        <f t="shared" si="599"/>
        <v>0</v>
      </c>
      <c r="AX1259" s="84">
        <f t="shared" si="585"/>
        <v>0</v>
      </c>
      <c r="AY1259" s="84">
        <f t="shared" si="586"/>
        <v>0</v>
      </c>
      <c r="AZ1259" s="84">
        <f t="shared" si="600"/>
        <v>0</v>
      </c>
      <c r="BA1259" s="84">
        <f t="shared" si="587"/>
        <v>0</v>
      </c>
      <c r="BB1259" s="84">
        <f t="shared" si="588"/>
        <v>0</v>
      </c>
      <c r="BC1259" s="84">
        <f t="shared" si="601"/>
        <v>0</v>
      </c>
      <c r="BD1259" s="84">
        <f t="shared" si="608"/>
        <v>0</v>
      </c>
      <c r="BE1259" s="84">
        <v>0</v>
      </c>
      <c r="BF1259" s="84">
        <f t="shared" si="602"/>
        <v>0</v>
      </c>
      <c r="BG1259" s="84">
        <v>0</v>
      </c>
      <c r="BH1259" s="84">
        <f t="shared" si="589"/>
        <v>0</v>
      </c>
      <c r="BI1259" s="84">
        <f t="shared" si="603"/>
        <v>0</v>
      </c>
      <c r="BJ1259" s="84">
        <f t="shared" si="590"/>
        <v>0</v>
      </c>
      <c r="BK1259" s="84">
        <f t="shared" si="591"/>
        <v>0</v>
      </c>
      <c r="BL1259" s="84">
        <f t="shared" si="604"/>
        <v>0</v>
      </c>
      <c r="BM1259" s="84">
        <f t="shared" si="592"/>
        <v>0</v>
      </c>
      <c r="BN1259" s="84">
        <f t="shared" si="593"/>
        <v>0</v>
      </c>
      <c r="BO1259" s="84">
        <f t="shared" si="605"/>
        <v>0</v>
      </c>
      <c r="BP1259" s="84">
        <f t="shared" si="609"/>
        <v>0</v>
      </c>
      <c r="BQ1259" s="84">
        <v>0</v>
      </c>
      <c r="BR1259" s="84">
        <f t="shared" si="606"/>
        <v>0</v>
      </c>
      <c r="BS1259" s="84">
        <v>0</v>
      </c>
    </row>
    <row r="1260" spans="1:71" s="85" customFormat="1">
      <c r="A1260" s="69">
        <v>1251</v>
      </c>
      <c r="B1260" s="1"/>
      <c r="C1260" s="1"/>
      <c r="D1260" s="2"/>
      <c r="E1260" s="3"/>
      <c r="F1260" s="4"/>
      <c r="G1260" s="2"/>
      <c r="H1260" s="4"/>
      <c r="I1260" s="4"/>
      <c r="J1260" s="4"/>
      <c r="K1260" s="5"/>
      <c r="L1260" s="32"/>
      <c r="M1260" s="4"/>
      <c r="N1260" s="4"/>
      <c r="O1260" s="5"/>
      <c r="P1260" s="32"/>
      <c r="Q1260" s="4"/>
      <c r="R1260" s="4"/>
      <c r="S1260" s="47"/>
      <c r="T1260" s="32"/>
      <c r="U1260" s="4"/>
      <c r="V1260" s="4"/>
      <c r="W1260" s="47"/>
      <c r="X1260" s="86">
        <f>IF(Dane!$E$3=1,AL1260+AX1260+BJ1260,IF(Dane!$E$3=2,AR1260+BD1260+BP1260,AT1260+BF1260+BR1260))</f>
        <v>0</v>
      </c>
      <c r="Y1260" s="87">
        <f>IF(Dane!$E$3=1,AM1260+AY1260+BK1260,IF(Dane!$E$3=2,AS1260+BE1260+BQ1260,AU1260+BG1260+BS1260))</f>
        <v>0</v>
      </c>
      <c r="Z1260" s="87">
        <f>IF(((H1260*Dane!$C$9)-X1260)&lt;0,0,(H1260*Dane!$C$9)-X1260)</f>
        <v>0</v>
      </c>
      <c r="AA1260" s="88">
        <f>IFERROR(IF(((I1260*Dane!$C$9)-Y1260)&lt;0,0,(I1260*Dane!$C$9)-Y1260),0)</f>
        <v>0</v>
      </c>
      <c r="AB1260" s="74"/>
      <c r="AC1260" s="83">
        <f>IF(Dane!$E$3=1,AL1260,IF(Dane!$E$3=2,AR1260,AT1260))</f>
        <v>0</v>
      </c>
      <c r="AD1260" s="83">
        <f>IF(Dane!$E$3=1,AM1260,IF(Dane!$E$3=2,AS1260,AU1260))</f>
        <v>0</v>
      </c>
      <c r="AE1260" s="83">
        <f>IF(Dane!$E$3=1,AX1260,IF(Dane!$E$3=2,BD1260,BF1260))</f>
        <v>0</v>
      </c>
      <c r="AF1260" s="83">
        <f>IF(Dane!$E$3=1,AY1260,IF(Dane!$E$3=2,BE1260,BG1260))</f>
        <v>0</v>
      </c>
      <c r="AG1260" s="83">
        <f>IF(Dane!$E$3=1,BJ1260,IF(Dane!$E$3=2,BP1260,BR1260))</f>
        <v>0</v>
      </c>
      <c r="AH1260" s="83">
        <f>IF(Dane!$E$3=1,BK1260,IF(Dane!$E$3=2,BQ1260,BS1260))</f>
        <v>0</v>
      </c>
      <c r="AI1260" s="84">
        <f t="shared" si="594"/>
        <v>0</v>
      </c>
      <c r="AJ1260" s="84">
        <f t="shared" si="595"/>
        <v>0</v>
      </c>
      <c r="AK1260" s="84"/>
      <c r="AL1260" s="84">
        <f t="shared" si="581"/>
        <v>0</v>
      </c>
      <c r="AM1260" s="84">
        <f t="shared" si="596"/>
        <v>0</v>
      </c>
      <c r="AN1260" s="84">
        <f t="shared" si="597"/>
        <v>0</v>
      </c>
      <c r="AO1260" s="84">
        <f t="shared" si="582"/>
        <v>0</v>
      </c>
      <c r="AP1260" s="84">
        <f t="shared" si="583"/>
        <v>0</v>
      </c>
      <c r="AQ1260" s="84">
        <f t="shared" si="598"/>
        <v>0</v>
      </c>
      <c r="AR1260" s="84">
        <f t="shared" si="607"/>
        <v>0</v>
      </c>
      <c r="AS1260" s="84">
        <v>0</v>
      </c>
      <c r="AT1260" s="84">
        <f t="shared" si="610"/>
        <v>0</v>
      </c>
      <c r="AU1260" s="84">
        <v>0</v>
      </c>
      <c r="AV1260" s="84">
        <f t="shared" si="584"/>
        <v>0</v>
      </c>
      <c r="AW1260" s="84">
        <f t="shared" si="599"/>
        <v>0</v>
      </c>
      <c r="AX1260" s="84">
        <f t="shared" si="585"/>
        <v>0</v>
      </c>
      <c r="AY1260" s="84">
        <f t="shared" si="586"/>
        <v>0</v>
      </c>
      <c r="AZ1260" s="84">
        <f t="shared" si="600"/>
        <v>0</v>
      </c>
      <c r="BA1260" s="84">
        <f t="shared" si="587"/>
        <v>0</v>
      </c>
      <c r="BB1260" s="84">
        <f t="shared" si="588"/>
        <v>0</v>
      </c>
      <c r="BC1260" s="84">
        <f t="shared" si="601"/>
        <v>0</v>
      </c>
      <c r="BD1260" s="84">
        <f t="shared" si="608"/>
        <v>0</v>
      </c>
      <c r="BE1260" s="84">
        <v>0</v>
      </c>
      <c r="BF1260" s="84">
        <f t="shared" si="602"/>
        <v>0</v>
      </c>
      <c r="BG1260" s="84">
        <v>0</v>
      </c>
      <c r="BH1260" s="84">
        <f t="shared" si="589"/>
        <v>0</v>
      </c>
      <c r="BI1260" s="84">
        <f t="shared" si="603"/>
        <v>0</v>
      </c>
      <c r="BJ1260" s="84">
        <f t="shared" si="590"/>
        <v>0</v>
      </c>
      <c r="BK1260" s="84">
        <f t="shared" si="591"/>
        <v>0</v>
      </c>
      <c r="BL1260" s="84">
        <f t="shared" si="604"/>
        <v>0</v>
      </c>
      <c r="BM1260" s="84">
        <f t="shared" si="592"/>
        <v>0</v>
      </c>
      <c r="BN1260" s="84">
        <f t="shared" si="593"/>
        <v>0</v>
      </c>
      <c r="BO1260" s="84">
        <f t="shared" si="605"/>
        <v>0</v>
      </c>
      <c r="BP1260" s="84">
        <f t="shared" si="609"/>
        <v>0</v>
      </c>
      <c r="BQ1260" s="84">
        <v>0</v>
      </c>
      <c r="BR1260" s="84">
        <f t="shared" si="606"/>
        <v>0</v>
      </c>
      <c r="BS1260" s="84">
        <v>0</v>
      </c>
    </row>
    <row r="1261" spans="1:71" s="85" customFormat="1">
      <c r="A1261" s="69">
        <v>1252</v>
      </c>
      <c r="B1261" s="1"/>
      <c r="C1261" s="1"/>
      <c r="D1261" s="2"/>
      <c r="E1261" s="3"/>
      <c r="F1261" s="4"/>
      <c r="G1261" s="2"/>
      <c r="H1261" s="4"/>
      <c r="I1261" s="4"/>
      <c r="J1261" s="4"/>
      <c r="K1261" s="5"/>
      <c r="L1261" s="32"/>
      <c r="M1261" s="4"/>
      <c r="N1261" s="4"/>
      <c r="O1261" s="5"/>
      <c r="P1261" s="32"/>
      <c r="Q1261" s="4"/>
      <c r="R1261" s="4"/>
      <c r="S1261" s="47"/>
      <c r="T1261" s="32"/>
      <c r="U1261" s="4"/>
      <c r="V1261" s="4"/>
      <c r="W1261" s="47"/>
      <c r="X1261" s="86">
        <f>IF(Dane!$E$3=1,AL1261+AX1261+BJ1261,IF(Dane!$E$3=2,AR1261+BD1261+BP1261,AT1261+BF1261+BR1261))</f>
        <v>0</v>
      </c>
      <c r="Y1261" s="87">
        <f>IF(Dane!$E$3=1,AM1261+AY1261+BK1261,IF(Dane!$E$3=2,AS1261+BE1261+BQ1261,AU1261+BG1261+BS1261))</f>
        <v>0</v>
      </c>
      <c r="Z1261" s="87">
        <f>IF(((H1261*Dane!$C$9)-X1261)&lt;0,0,(H1261*Dane!$C$9)-X1261)</f>
        <v>0</v>
      </c>
      <c r="AA1261" s="88">
        <f>IFERROR(IF(((I1261*Dane!$C$9)-Y1261)&lt;0,0,(I1261*Dane!$C$9)-Y1261),0)</f>
        <v>0</v>
      </c>
      <c r="AB1261" s="74"/>
      <c r="AC1261" s="83">
        <f>IF(Dane!$E$3=1,AL1261,IF(Dane!$E$3=2,AR1261,AT1261))</f>
        <v>0</v>
      </c>
      <c r="AD1261" s="83">
        <f>IF(Dane!$E$3=1,AM1261,IF(Dane!$E$3=2,AS1261,AU1261))</f>
        <v>0</v>
      </c>
      <c r="AE1261" s="83">
        <f>IF(Dane!$E$3=1,AX1261,IF(Dane!$E$3=2,BD1261,BF1261))</f>
        <v>0</v>
      </c>
      <c r="AF1261" s="83">
        <f>IF(Dane!$E$3=1,AY1261,IF(Dane!$E$3=2,BE1261,BG1261))</f>
        <v>0</v>
      </c>
      <c r="AG1261" s="83">
        <f>IF(Dane!$E$3=1,BJ1261,IF(Dane!$E$3=2,BP1261,BR1261))</f>
        <v>0</v>
      </c>
      <c r="AH1261" s="83">
        <f>IF(Dane!$E$3=1,BK1261,IF(Dane!$E$3=2,BQ1261,BS1261))</f>
        <v>0</v>
      </c>
      <c r="AI1261" s="84">
        <f t="shared" si="594"/>
        <v>0</v>
      </c>
      <c r="AJ1261" s="84">
        <f t="shared" si="595"/>
        <v>0</v>
      </c>
      <c r="AK1261" s="84"/>
      <c r="AL1261" s="84">
        <f t="shared" si="581"/>
        <v>0</v>
      </c>
      <c r="AM1261" s="84">
        <f t="shared" si="596"/>
        <v>0</v>
      </c>
      <c r="AN1261" s="84">
        <f t="shared" si="597"/>
        <v>0</v>
      </c>
      <c r="AO1261" s="84">
        <f t="shared" si="582"/>
        <v>0</v>
      </c>
      <c r="AP1261" s="84">
        <f t="shared" si="583"/>
        <v>0</v>
      </c>
      <c r="AQ1261" s="84">
        <f t="shared" si="598"/>
        <v>0</v>
      </c>
      <c r="AR1261" s="84">
        <f t="shared" si="607"/>
        <v>0</v>
      </c>
      <c r="AS1261" s="84">
        <v>0</v>
      </c>
      <c r="AT1261" s="84">
        <f t="shared" si="610"/>
        <v>0</v>
      </c>
      <c r="AU1261" s="84">
        <v>0</v>
      </c>
      <c r="AV1261" s="84">
        <f t="shared" si="584"/>
        <v>0</v>
      </c>
      <c r="AW1261" s="84">
        <f t="shared" si="599"/>
        <v>0</v>
      </c>
      <c r="AX1261" s="84">
        <f t="shared" si="585"/>
        <v>0</v>
      </c>
      <c r="AY1261" s="84">
        <f t="shared" si="586"/>
        <v>0</v>
      </c>
      <c r="AZ1261" s="84">
        <f t="shared" si="600"/>
        <v>0</v>
      </c>
      <c r="BA1261" s="84">
        <f t="shared" si="587"/>
        <v>0</v>
      </c>
      <c r="BB1261" s="84">
        <f t="shared" si="588"/>
        <v>0</v>
      </c>
      <c r="BC1261" s="84">
        <f t="shared" si="601"/>
        <v>0</v>
      </c>
      <c r="BD1261" s="84">
        <f t="shared" si="608"/>
        <v>0</v>
      </c>
      <c r="BE1261" s="84">
        <v>0</v>
      </c>
      <c r="BF1261" s="84">
        <f t="shared" si="602"/>
        <v>0</v>
      </c>
      <c r="BG1261" s="84">
        <v>0</v>
      </c>
      <c r="BH1261" s="84">
        <f t="shared" si="589"/>
        <v>0</v>
      </c>
      <c r="BI1261" s="84">
        <f t="shared" si="603"/>
        <v>0</v>
      </c>
      <c r="BJ1261" s="84">
        <f t="shared" si="590"/>
        <v>0</v>
      </c>
      <c r="BK1261" s="84">
        <f t="shared" si="591"/>
        <v>0</v>
      </c>
      <c r="BL1261" s="84">
        <f t="shared" si="604"/>
        <v>0</v>
      </c>
      <c r="BM1261" s="84">
        <f t="shared" si="592"/>
        <v>0</v>
      </c>
      <c r="BN1261" s="84">
        <f t="shared" si="593"/>
        <v>0</v>
      </c>
      <c r="BO1261" s="84">
        <f t="shared" si="605"/>
        <v>0</v>
      </c>
      <c r="BP1261" s="84">
        <f t="shared" si="609"/>
        <v>0</v>
      </c>
      <c r="BQ1261" s="84">
        <v>0</v>
      </c>
      <c r="BR1261" s="84">
        <f t="shared" si="606"/>
        <v>0</v>
      </c>
      <c r="BS1261" s="84">
        <v>0</v>
      </c>
    </row>
    <row r="1262" spans="1:71" s="85" customFormat="1">
      <c r="A1262" s="69">
        <v>1253</v>
      </c>
      <c r="B1262" s="1"/>
      <c r="C1262" s="1"/>
      <c r="D1262" s="2"/>
      <c r="E1262" s="3"/>
      <c r="F1262" s="4"/>
      <c r="G1262" s="2"/>
      <c r="H1262" s="4"/>
      <c r="I1262" s="4"/>
      <c r="J1262" s="4"/>
      <c r="K1262" s="5"/>
      <c r="L1262" s="32"/>
      <c r="M1262" s="4"/>
      <c r="N1262" s="4"/>
      <c r="O1262" s="5"/>
      <c r="P1262" s="32"/>
      <c r="Q1262" s="4"/>
      <c r="R1262" s="4"/>
      <c r="S1262" s="47"/>
      <c r="T1262" s="32"/>
      <c r="U1262" s="4"/>
      <c r="V1262" s="4"/>
      <c r="W1262" s="47"/>
      <c r="X1262" s="86">
        <f>IF(Dane!$E$3=1,AL1262+AX1262+BJ1262,IF(Dane!$E$3=2,AR1262+BD1262+BP1262,AT1262+BF1262+BR1262))</f>
        <v>0</v>
      </c>
      <c r="Y1262" s="87">
        <f>IF(Dane!$E$3=1,AM1262+AY1262+BK1262,IF(Dane!$E$3=2,AS1262+BE1262+BQ1262,AU1262+BG1262+BS1262))</f>
        <v>0</v>
      </c>
      <c r="Z1262" s="87">
        <f>IF(((H1262*Dane!$C$9)-X1262)&lt;0,0,(H1262*Dane!$C$9)-X1262)</f>
        <v>0</v>
      </c>
      <c r="AA1262" s="88">
        <f>IFERROR(IF(((I1262*Dane!$C$9)-Y1262)&lt;0,0,(I1262*Dane!$C$9)-Y1262),0)</f>
        <v>0</v>
      </c>
      <c r="AB1262" s="74"/>
      <c r="AC1262" s="83">
        <f>IF(Dane!$E$3=1,AL1262,IF(Dane!$E$3=2,AR1262,AT1262))</f>
        <v>0</v>
      </c>
      <c r="AD1262" s="83">
        <f>IF(Dane!$E$3=1,AM1262,IF(Dane!$E$3=2,AS1262,AU1262))</f>
        <v>0</v>
      </c>
      <c r="AE1262" s="83">
        <f>IF(Dane!$E$3=1,AX1262,IF(Dane!$E$3=2,BD1262,BF1262))</f>
        <v>0</v>
      </c>
      <c r="AF1262" s="83">
        <f>IF(Dane!$E$3=1,AY1262,IF(Dane!$E$3=2,BE1262,BG1262))</f>
        <v>0</v>
      </c>
      <c r="AG1262" s="83">
        <f>IF(Dane!$E$3=1,BJ1262,IF(Dane!$E$3=2,BP1262,BR1262))</f>
        <v>0</v>
      </c>
      <c r="AH1262" s="83">
        <f>IF(Dane!$E$3=1,BK1262,IF(Dane!$E$3=2,BQ1262,BS1262))</f>
        <v>0</v>
      </c>
      <c r="AI1262" s="84">
        <f t="shared" si="594"/>
        <v>0</v>
      </c>
      <c r="AJ1262" s="84">
        <f t="shared" si="595"/>
        <v>0</v>
      </c>
      <c r="AK1262" s="84"/>
      <c r="AL1262" s="84">
        <f t="shared" si="581"/>
        <v>0</v>
      </c>
      <c r="AM1262" s="84">
        <f t="shared" si="596"/>
        <v>0</v>
      </c>
      <c r="AN1262" s="84">
        <f t="shared" si="597"/>
        <v>0</v>
      </c>
      <c r="AO1262" s="84">
        <f t="shared" si="582"/>
        <v>0</v>
      </c>
      <c r="AP1262" s="84">
        <f t="shared" si="583"/>
        <v>0</v>
      </c>
      <c r="AQ1262" s="84">
        <f t="shared" si="598"/>
        <v>0</v>
      </c>
      <c r="AR1262" s="84">
        <f t="shared" si="607"/>
        <v>0</v>
      </c>
      <c r="AS1262" s="84">
        <v>0</v>
      </c>
      <c r="AT1262" s="84">
        <f t="shared" si="610"/>
        <v>0</v>
      </c>
      <c r="AU1262" s="84">
        <v>0</v>
      </c>
      <c r="AV1262" s="84">
        <f t="shared" si="584"/>
        <v>0</v>
      </c>
      <c r="AW1262" s="84">
        <f t="shared" si="599"/>
        <v>0</v>
      </c>
      <c r="AX1262" s="84">
        <f t="shared" si="585"/>
        <v>0</v>
      </c>
      <c r="AY1262" s="84">
        <f t="shared" si="586"/>
        <v>0</v>
      </c>
      <c r="AZ1262" s="84">
        <f t="shared" si="600"/>
        <v>0</v>
      </c>
      <c r="BA1262" s="84">
        <f t="shared" si="587"/>
        <v>0</v>
      </c>
      <c r="BB1262" s="84">
        <f t="shared" si="588"/>
        <v>0</v>
      </c>
      <c r="BC1262" s="84">
        <f t="shared" si="601"/>
        <v>0</v>
      </c>
      <c r="BD1262" s="84">
        <f t="shared" si="608"/>
        <v>0</v>
      </c>
      <c r="BE1262" s="84">
        <v>0</v>
      </c>
      <c r="BF1262" s="84">
        <f t="shared" si="602"/>
        <v>0</v>
      </c>
      <c r="BG1262" s="84">
        <v>0</v>
      </c>
      <c r="BH1262" s="84">
        <f t="shared" si="589"/>
        <v>0</v>
      </c>
      <c r="BI1262" s="84">
        <f t="shared" si="603"/>
        <v>0</v>
      </c>
      <c r="BJ1262" s="84">
        <f t="shared" si="590"/>
        <v>0</v>
      </c>
      <c r="BK1262" s="84">
        <f t="shared" si="591"/>
        <v>0</v>
      </c>
      <c r="BL1262" s="84">
        <f t="shared" si="604"/>
        <v>0</v>
      </c>
      <c r="BM1262" s="84">
        <f t="shared" si="592"/>
        <v>0</v>
      </c>
      <c r="BN1262" s="84">
        <f t="shared" si="593"/>
        <v>0</v>
      </c>
      <c r="BO1262" s="84">
        <f t="shared" si="605"/>
        <v>0</v>
      </c>
      <c r="BP1262" s="84">
        <f t="shared" si="609"/>
        <v>0</v>
      </c>
      <c r="BQ1262" s="84">
        <v>0</v>
      </c>
      <c r="BR1262" s="84">
        <f t="shared" si="606"/>
        <v>0</v>
      </c>
      <c r="BS1262" s="84">
        <v>0</v>
      </c>
    </row>
    <row r="1263" spans="1:71" s="85" customFormat="1">
      <c r="A1263" s="69">
        <v>1254</v>
      </c>
      <c r="B1263" s="1"/>
      <c r="C1263" s="1"/>
      <c r="D1263" s="2"/>
      <c r="E1263" s="3"/>
      <c r="F1263" s="4"/>
      <c r="G1263" s="2"/>
      <c r="H1263" s="4"/>
      <c r="I1263" s="4"/>
      <c r="J1263" s="4"/>
      <c r="K1263" s="5"/>
      <c r="L1263" s="32"/>
      <c r="M1263" s="4"/>
      <c r="N1263" s="4"/>
      <c r="O1263" s="5"/>
      <c r="P1263" s="32"/>
      <c r="Q1263" s="4"/>
      <c r="R1263" s="4"/>
      <c r="S1263" s="47"/>
      <c r="T1263" s="32"/>
      <c r="U1263" s="4"/>
      <c r="V1263" s="4"/>
      <c r="W1263" s="47"/>
      <c r="X1263" s="86">
        <f>IF(Dane!$E$3=1,AL1263+AX1263+BJ1263,IF(Dane!$E$3=2,AR1263+BD1263+BP1263,AT1263+BF1263+BR1263))</f>
        <v>0</v>
      </c>
      <c r="Y1263" s="87">
        <f>IF(Dane!$E$3=1,AM1263+AY1263+BK1263,IF(Dane!$E$3=2,AS1263+BE1263+BQ1263,AU1263+BG1263+BS1263))</f>
        <v>0</v>
      </c>
      <c r="Z1263" s="87">
        <f>IF(((H1263*Dane!$C$9)-X1263)&lt;0,0,(H1263*Dane!$C$9)-X1263)</f>
        <v>0</v>
      </c>
      <c r="AA1263" s="88">
        <f>IFERROR(IF(((I1263*Dane!$C$9)-Y1263)&lt;0,0,(I1263*Dane!$C$9)-Y1263),0)</f>
        <v>0</v>
      </c>
      <c r="AB1263" s="74"/>
      <c r="AC1263" s="83">
        <f>IF(Dane!$E$3=1,AL1263,IF(Dane!$E$3=2,AR1263,AT1263))</f>
        <v>0</v>
      </c>
      <c r="AD1263" s="83">
        <f>IF(Dane!$E$3=1,AM1263,IF(Dane!$E$3=2,AS1263,AU1263))</f>
        <v>0</v>
      </c>
      <c r="AE1263" s="83">
        <f>IF(Dane!$E$3=1,AX1263,IF(Dane!$E$3=2,BD1263,BF1263))</f>
        <v>0</v>
      </c>
      <c r="AF1263" s="83">
        <f>IF(Dane!$E$3=1,AY1263,IF(Dane!$E$3=2,BE1263,BG1263))</f>
        <v>0</v>
      </c>
      <c r="AG1263" s="83">
        <f>IF(Dane!$E$3=1,BJ1263,IF(Dane!$E$3=2,BP1263,BR1263))</f>
        <v>0</v>
      </c>
      <c r="AH1263" s="83">
        <f>IF(Dane!$E$3=1,BK1263,IF(Dane!$E$3=2,BQ1263,BS1263))</f>
        <v>0</v>
      </c>
      <c r="AI1263" s="84">
        <f t="shared" si="594"/>
        <v>0</v>
      </c>
      <c r="AJ1263" s="84">
        <f t="shared" si="595"/>
        <v>0</v>
      </c>
      <c r="AK1263" s="84"/>
      <c r="AL1263" s="84">
        <f t="shared" si="581"/>
        <v>0</v>
      </c>
      <c r="AM1263" s="84">
        <f t="shared" si="596"/>
        <v>0</v>
      </c>
      <c r="AN1263" s="84">
        <f t="shared" si="597"/>
        <v>0</v>
      </c>
      <c r="AO1263" s="84">
        <f t="shared" si="582"/>
        <v>0</v>
      </c>
      <c r="AP1263" s="84">
        <f t="shared" si="583"/>
        <v>0</v>
      </c>
      <c r="AQ1263" s="84">
        <f t="shared" si="598"/>
        <v>0</v>
      </c>
      <c r="AR1263" s="84">
        <f t="shared" si="607"/>
        <v>0</v>
      </c>
      <c r="AS1263" s="84">
        <v>0</v>
      </c>
      <c r="AT1263" s="84">
        <f t="shared" si="610"/>
        <v>0</v>
      </c>
      <c r="AU1263" s="84">
        <v>0</v>
      </c>
      <c r="AV1263" s="84">
        <f t="shared" si="584"/>
        <v>0</v>
      </c>
      <c r="AW1263" s="84">
        <f t="shared" si="599"/>
        <v>0</v>
      </c>
      <c r="AX1263" s="84">
        <f t="shared" si="585"/>
        <v>0</v>
      </c>
      <c r="AY1263" s="84">
        <f t="shared" si="586"/>
        <v>0</v>
      </c>
      <c r="AZ1263" s="84">
        <f t="shared" si="600"/>
        <v>0</v>
      </c>
      <c r="BA1263" s="84">
        <f t="shared" si="587"/>
        <v>0</v>
      </c>
      <c r="BB1263" s="84">
        <f t="shared" si="588"/>
        <v>0</v>
      </c>
      <c r="BC1263" s="84">
        <f t="shared" si="601"/>
        <v>0</v>
      </c>
      <c r="BD1263" s="84">
        <f t="shared" si="608"/>
        <v>0</v>
      </c>
      <c r="BE1263" s="84">
        <v>0</v>
      </c>
      <c r="BF1263" s="84">
        <f t="shared" si="602"/>
        <v>0</v>
      </c>
      <c r="BG1263" s="84">
        <v>0</v>
      </c>
      <c r="BH1263" s="84">
        <f t="shared" si="589"/>
        <v>0</v>
      </c>
      <c r="BI1263" s="84">
        <f t="shared" si="603"/>
        <v>0</v>
      </c>
      <c r="BJ1263" s="84">
        <f t="shared" si="590"/>
        <v>0</v>
      </c>
      <c r="BK1263" s="84">
        <f t="shared" si="591"/>
        <v>0</v>
      </c>
      <c r="BL1263" s="84">
        <f t="shared" si="604"/>
        <v>0</v>
      </c>
      <c r="BM1263" s="84">
        <f t="shared" si="592"/>
        <v>0</v>
      </c>
      <c r="BN1263" s="84">
        <f t="shared" si="593"/>
        <v>0</v>
      </c>
      <c r="BO1263" s="84">
        <f t="shared" si="605"/>
        <v>0</v>
      </c>
      <c r="BP1263" s="84">
        <f t="shared" si="609"/>
        <v>0</v>
      </c>
      <c r="BQ1263" s="84">
        <v>0</v>
      </c>
      <c r="BR1263" s="84">
        <f t="shared" si="606"/>
        <v>0</v>
      </c>
      <c r="BS1263" s="84">
        <v>0</v>
      </c>
    </row>
    <row r="1264" spans="1:71" s="85" customFormat="1">
      <c r="A1264" s="69">
        <v>1255</v>
      </c>
      <c r="B1264" s="1"/>
      <c r="C1264" s="1"/>
      <c r="D1264" s="2"/>
      <c r="E1264" s="3"/>
      <c r="F1264" s="4"/>
      <c r="G1264" s="2"/>
      <c r="H1264" s="4"/>
      <c r="I1264" s="4"/>
      <c r="J1264" s="4"/>
      <c r="K1264" s="5"/>
      <c r="L1264" s="32"/>
      <c r="M1264" s="4"/>
      <c r="N1264" s="4"/>
      <c r="O1264" s="5"/>
      <c r="P1264" s="32"/>
      <c r="Q1264" s="4"/>
      <c r="R1264" s="4"/>
      <c r="S1264" s="47"/>
      <c r="T1264" s="32"/>
      <c r="U1264" s="4"/>
      <c r="V1264" s="4"/>
      <c r="W1264" s="47"/>
      <c r="X1264" s="86">
        <f>IF(Dane!$E$3=1,AL1264+AX1264+BJ1264,IF(Dane!$E$3=2,AR1264+BD1264+BP1264,AT1264+BF1264+BR1264))</f>
        <v>0</v>
      </c>
      <c r="Y1264" s="87">
        <f>IF(Dane!$E$3=1,AM1264+AY1264+BK1264,IF(Dane!$E$3=2,AS1264+BE1264+BQ1264,AU1264+BG1264+BS1264))</f>
        <v>0</v>
      </c>
      <c r="Z1264" s="87">
        <f>IF(((H1264*Dane!$C$9)-X1264)&lt;0,0,(H1264*Dane!$C$9)-X1264)</f>
        <v>0</v>
      </c>
      <c r="AA1264" s="88">
        <f>IFERROR(IF(((I1264*Dane!$C$9)-Y1264)&lt;0,0,(I1264*Dane!$C$9)-Y1264),0)</f>
        <v>0</v>
      </c>
      <c r="AB1264" s="74"/>
      <c r="AC1264" s="83">
        <f>IF(Dane!$E$3=1,AL1264,IF(Dane!$E$3=2,AR1264,AT1264))</f>
        <v>0</v>
      </c>
      <c r="AD1264" s="83">
        <f>IF(Dane!$E$3=1,AM1264,IF(Dane!$E$3=2,AS1264,AU1264))</f>
        <v>0</v>
      </c>
      <c r="AE1264" s="83">
        <f>IF(Dane!$E$3=1,AX1264,IF(Dane!$E$3=2,BD1264,BF1264))</f>
        <v>0</v>
      </c>
      <c r="AF1264" s="83">
        <f>IF(Dane!$E$3=1,AY1264,IF(Dane!$E$3=2,BE1264,BG1264))</f>
        <v>0</v>
      </c>
      <c r="AG1264" s="83">
        <f>IF(Dane!$E$3=1,BJ1264,IF(Dane!$E$3=2,BP1264,BR1264))</f>
        <v>0</v>
      </c>
      <c r="AH1264" s="83">
        <f>IF(Dane!$E$3=1,BK1264,IF(Dane!$E$3=2,BQ1264,BS1264))</f>
        <v>0</v>
      </c>
      <c r="AI1264" s="84">
        <f t="shared" si="594"/>
        <v>0</v>
      </c>
      <c r="AJ1264" s="84">
        <f t="shared" si="595"/>
        <v>0</v>
      </c>
      <c r="AK1264" s="84"/>
      <c r="AL1264" s="84">
        <f t="shared" si="581"/>
        <v>0</v>
      </c>
      <c r="AM1264" s="84">
        <f t="shared" si="596"/>
        <v>0</v>
      </c>
      <c r="AN1264" s="84">
        <f t="shared" si="597"/>
        <v>0</v>
      </c>
      <c r="AO1264" s="84">
        <f t="shared" si="582"/>
        <v>0</v>
      </c>
      <c r="AP1264" s="84">
        <f t="shared" si="583"/>
        <v>0</v>
      </c>
      <c r="AQ1264" s="84">
        <f t="shared" si="598"/>
        <v>0</v>
      </c>
      <c r="AR1264" s="84">
        <f t="shared" si="607"/>
        <v>0</v>
      </c>
      <c r="AS1264" s="84">
        <v>0</v>
      </c>
      <c r="AT1264" s="84">
        <f t="shared" si="610"/>
        <v>0</v>
      </c>
      <c r="AU1264" s="84">
        <v>0</v>
      </c>
      <c r="AV1264" s="84">
        <f t="shared" si="584"/>
        <v>0</v>
      </c>
      <c r="AW1264" s="84">
        <f t="shared" si="599"/>
        <v>0</v>
      </c>
      <c r="AX1264" s="84">
        <f t="shared" si="585"/>
        <v>0</v>
      </c>
      <c r="AY1264" s="84">
        <f t="shared" si="586"/>
        <v>0</v>
      </c>
      <c r="AZ1264" s="84">
        <f t="shared" si="600"/>
        <v>0</v>
      </c>
      <c r="BA1264" s="84">
        <f t="shared" si="587"/>
        <v>0</v>
      </c>
      <c r="BB1264" s="84">
        <f t="shared" si="588"/>
        <v>0</v>
      </c>
      <c r="BC1264" s="84">
        <f t="shared" si="601"/>
        <v>0</v>
      </c>
      <c r="BD1264" s="84">
        <f t="shared" si="608"/>
        <v>0</v>
      </c>
      <c r="BE1264" s="84">
        <v>0</v>
      </c>
      <c r="BF1264" s="84">
        <f t="shared" si="602"/>
        <v>0</v>
      </c>
      <c r="BG1264" s="84">
        <v>0</v>
      </c>
      <c r="BH1264" s="84">
        <f t="shared" si="589"/>
        <v>0</v>
      </c>
      <c r="BI1264" s="84">
        <f t="shared" si="603"/>
        <v>0</v>
      </c>
      <c r="BJ1264" s="84">
        <f t="shared" si="590"/>
        <v>0</v>
      </c>
      <c r="BK1264" s="84">
        <f t="shared" si="591"/>
        <v>0</v>
      </c>
      <c r="BL1264" s="84">
        <f t="shared" si="604"/>
        <v>0</v>
      </c>
      <c r="BM1264" s="84">
        <f t="shared" si="592"/>
        <v>0</v>
      </c>
      <c r="BN1264" s="84">
        <f t="shared" si="593"/>
        <v>0</v>
      </c>
      <c r="BO1264" s="84">
        <f t="shared" si="605"/>
        <v>0</v>
      </c>
      <c r="BP1264" s="84">
        <f t="shared" si="609"/>
        <v>0</v>
      </c>
      <c r="BQ1264" s="84">
        <v>0</v>
      </c>
      <c r="BR1264" s="84">
        <f t="shared" si="606"/>
        <v>0</v>
      </c>
      <c r="BS1264" s="84">
        <v>0</v>
      </c>
    </row>
    <row r="1265" spans="1:71" s="85" customFormat="1">
      <c r="A1265" s="69">
        <v>1256</v>
      </c>
      <c r="B1265" s="1"/>
      <c r="C1265" s="1"/>
      <c r="D1265" s="2"/>
      <c r="E1265" s="3"/>
      <c r="F1265" s="4"/>
      <c r="G1265" s="2"/>
      <c r="H1265" s="4"/>
      <c r="I1265" s="4"/>
      <c r="J1265" s="4"/>
      <c r="K1265" s="5"/>
      <c r="L1265" s="32"/>
      <c r="M1265" s="4"/>
      <c r="N1265" s="4"/>
      <c r="O1265" s="5"/>
      <c r="P1265" s="32"/>
      <c r="Q1265" s="4"/>
      <c r="R1265" s="4"/>
      <c r="S1265" s="47"/>
      <c r="T1265" s="32"/>
      <c r="U1265" s="4"/>
      <c r="V1265" s="4"/>
      <c r="W1265" s="47"/>
      <c r="X1265" s="86">
        <f>IF(Dane!$E$3=1,AL1265+AX1265+BJ1265,IF(Dane!$E$3=2,AR1265+BD1265+BP1265,AT1265+BF1265+BR1265))</f>
        <v>0</v>
      </c>
      <c r="Y1265" s="87">
        <f>IF(Dane!$E$3=1,AM1265+AY1265+BK1265,IF(Dane!$E$3=2,AS1265+BE1265+BQ1265,AU1265+BG1265+BS1265))</f>
        <v>0</v>
      </c>
      <c r="Z1265" s="87">
        <f>IF(((H1265*Dane!$C$9)-X1265)&lt;0,0,(H1265*Dane!$C$9)-X1265)</f>
        <v>0</v>
      </c>
      <c r="AA1265" s="88">
        <f>IFERROR(IF(((I1265*Dane!$C$9)-Y1265)&lt;0,0,(I1265*Dane!$C$9)-Y1265),0)</f>
        <v>0</v>
      </c>
      <c r="AB1265" s="74"/>
      <c r="AC1265" s="83">
        <f>IF(Dane!$E$3=1,AL1265,IF(Dane!$E$3=2,AR1265,AT1265))</f>
        <v>0</v>
      </c>
      <c r="AD1265" s="83">
        <f>IF(Dane!$E$3=1,AM1265,IF(Dane!$E$3=2,AS1265,AU1265))</f>
        <v>0</v>
      </c>
      <c r="AE1265" s="83">
        <f>IF(Dane!$E$3=1,AX1265,IF(Dane!$E$3=2,BD1265,BF1265))</f>
        <v>0</v>
      </c>
      <c r="AF1265" s="83">
        <f>IF(Dane!$E$3=1,AY1265,IF(Dane!$E$3=2,BE1265,BG1265))</f>
        <v>0</v>
      </c>
      <c r="AG1265" s="83">
        <f>IF(Dane!$E$3=1,BJ1265,IF(Dane!$E$3=2,BP1265,BR1265))</f>
        <v>0</v>
      </c>
      <c r="AH1265" s="83">
        <f>IF(Dane!$E$3=1,BK1265,IF(Dane!$E$3=2,BQ1265,BS1265))</f>
        <v>0</v>
      </c>
      <c r="AI1265" s="84">
        <f t="shared" si="594"/>
        <v>0</v>
      </c>
      <c r="AJ1265" s="84">
        <f t="shared" si="595"/>
        <v>0</v>
      </c>
      <c r="AK1265" s="84"/>
      <c r="AL1265" s="84">
        <f t="shared" si="581"/>
        <v>0</v>
      </c>
      <c r="AM1265" s="84">
        <f t="shared" si="596"/>
        <v>0</v>
      </c>
      <c r="AN1265" s="84">
        <f t="shared" si="597"/>
        <v>0</v>
      </c>
      <c r="AO1265" s="84">
        <f t="shared" si="582"/>
        <v>0</v>
      </c>
      <c r="AP1265" s="84">
        <f t="shared" si="583"/>
        <v>0</v>
      </c>
      <c r="AQ1265" s="84">
        <f t="shared" si="598"/>
        <v>0</v>
      </c>
      <c r="AR1265" s="84">
        <f t="shared" si="607"/>
        <v>0</v>
      </c>
      <c r="AS1265" s="84">
        <v>0</v>
      </c>
      <c r="AT1265" s="84">
        <f t="shared" si="610"/>
        <v>0</v>
      </c>
      <c r="AU1265" s="84">
        <v>0</v>
      </c>
      <c r="AV1265" s="84">
        <f t="shared" si="584"/>
        <v>0</v>
      </c>
      <c r="AW1265" s="84">
        <f t="shared" si="599"/>
        <v>0</v>
      </c>
      <c r="AX1265" s="84">
        <f t="shared" si="585"/>
        <v>0</v>
      </c>
      <c r="AY1265" s="84">
        <f t="shared" si="586"/>
        <v>0</v>
      </c>
      <c r="AZ1265" s="84">
        <f t="shared" si="600"/>
        <v>0</v>
      </c>
      <c r="BA1265" s="84">
        <f t="shared" si="587"/>
        <v>0</v>
      </c>
      <c r="BB1265" s="84">
        <f t="shared" si="588"/>
        <v>0</v>
      </c>
      <c r="BC1265" s="84">
        <f t="shared" si="601"/>
        <v>0</v>
      </c>
      <c r="BD1265" s="84">
        <f t="shared" si="608"/>
        <v>0</v>
      </c>
      <c r="BE1265" s="84">
        <v>0</v>
      </c>
      <c r="BF1265" s="84">
        <f t="shared" si="602"/>
        <v>0</v>
      </c>
      <c r="BG1265" s="84">
        <v>0</v>
      </c>
      <c r="BH1265" s="84">
        <f t="shared" si="589"/>
        <v>0</v>
      </c>
      <c r="BI1265" s="84">
        <f t="shared" si="603"/>
        <v>0</v>
      </c>
      <c r="BJ1265" s="84">
        <f t="shared" si="590"/>
        <v>0</v>
      </c>
      <c r="BK1265" s="84">
        <f t="shared" si="591"/>
        <v>0</v>
      </c>
      <c r="BL1265" s="84">
        <f t="shared" si="604"/>
        <v>0</v>
      </c>
      <c r="BM1265" s="84">
        <f t="shared" si="592"/>
        <v>0</v>
      </c>
      <c r="BN1265" s="84">
        <f t="shared" si="593"/>
        <v>0</v>
      </c>
      <c r="BO1265" s="84">
        <f t="shared" si="605"/>
        <v>0</v>
      </c>
      <c r="BP1265" s="84">
        <f t="shared" si="609"/>
        <v>0</v>
      </c>
      <c r="BQ1265" s="84">
        <v>0</v>
      </c>
      <c r="BR1265" s="84">
        <f t="shared" si="606"/>
        <v>0</v>
      </c>
      <c r="BS1265" s="84">
        <v>0</v>
      </c>
    </row>
    <row r="1266" spans="1:71" s="85" customFormat="1">
      <c r="A1266" s="69">
        <v>1257</v>
      </c>
      <c r="B1266" s="1"/>
      <c r="C1266" s="1"/>
      <c r="D1266" s="2"/>
      <c r="E1266" s="3"/>
      <c r="F1266" s="4"/>
      <c r="G1266" s="2"/>
      <c r="H1266" s="4"/>
      <c r="I1266" s="4"/>
      <c r="J1266" s="4"/>
      <c r="K1266" s="5"/>
      <c r="L1266" s="32"/>
      <c r="M1266" s="4"/>
      <c r="N1266" s="4"/>
      <c r="O1266" s="5"/>
      <c r="P1266" s="32"/>
      <c r="Q1266" s="4"/>
      <c r="R1266" s="4"/>
      <c r="S1266" s="47"/>
      <c r="T1266" s="32"/>
      <c r="U1266" s="4"/>
      <c r="V1266" s="4"/>
      <c r="W1266" s="47"/>
      <c r="X1266" s="86">
        <f>IF(Dane!$E$3=1,AL1266+AX1266+BJ1266,IF(Dane!$E$3=2,AR1266+BD1266+BP1266,AT1266+BF1266+BR1266))</f>
        <v>0</v>
      </c>
      <c r="Y1266" s="87">
        <f>IF(Dane!$E$3=1,AM1266+AY1266+BK1266,IF(Dane!$E$3=2,AS1266+BE1266+BQ1266,AU1266+BG1266+BS1266))</f>
        <v>0</v>
      </c>
      <c r="Z1266" s="87">
        <f>IF(((H1266*Dane!$C$9)-X1266)&lt;0,0,(H1266*Dane!$C$9)-X1266)</f>
        <v>0</v>
      </c>
      <c r="AA1266" s="88">
        <f>IFERROR(IF(((I1266*Dane!$C$9)-Y1266)&lt;0,0,(I1266*Dane!$C$9)-Y1266),0)</f>
        <v>0</v>
      </c>
      <c r="AB1266" s="74"/>
      <c r="AC1266" s="83">
        <f>IF(Dane!$E$3=1,AL1266,IF(Dane!$E$3=2,AR1266,AT1266))</f>
        <v>0</v>
      </c>
      <c r="AD1266" s="83">
        <f>IF(Dane!$E$3=1,AM1266,IF(Dane!$E$3=2,AS1266,AU1266))</f>
        <v>0</v>
      </c>
      <c r="AE1266" s="83">
        <f>IF(Dane!$E$3=1,AX1266,IF(Dane!$E$3=2,BD1266,BF1266))</f>
        <v>0</v>
      </c>
      <c r="AF1266" s="83">
        <f>IF(Dane!$E$3=1,AY1266,IF(Dane!$E$3=2,BE1266,BG1266))</f>
        <v>0</v>
      </c>
      <c r="AG1266" s="83">
        <f>IF(Dane!$E$3=1,BJ1266,IF(Dane!$E$3=2,BP1266,BR1266))</f>
        <v>0</v>
      </c>
      <c r="AH1266" s="83">
        <f>IF(Dane!$E$3=1,BK1266,IF(Dane!$E$3=2,BQ1266,BS1266))</f>
        <v>0</v>
      </c>
      <c r="AI1266" s="84">
        <f t="shared" si="594"/>
        <v>0</v>
      </c>
      <c r="AJ1266" s="84">
        <f t="shared" si="595"/>
        <v>0</v>
      </c>
      <c r="AK1266" s="84"/>
      <c r="AL1266" s="84">
        <f t="shared" si="581"/>
        <v>0</v>
      </c>
      <c r="AM1266" s="84">
        <f t="shared" si="596"/>
        <v>0</v>
      </c>
      <c r="AN1266" s="84">
        <f t="shared" si="597"/>
        <v>0</v>
      </c>
      <c r="AO1266" s="84">
        <f t="shared" si="582"/>
        <v>0</v>
      </c>
      <c r="AP1266" s="84">
        <f t="shared" si="583"/>
        <v>0</v>
      </c>
      <c r="AQ1266" s="84">
        <f t="shared" si="598"/>
        <v>0</v>
      </c>
      <c r="AR1266" s="84">
        <f t="shared" si="607"/>
        <v>0</v>
      </c>
      <c r="AS1266" s="84">
        <v>0</v>
      </c>
      <c r="AT1266" s="84">
        <f t="shared" si="610"/>
        <v>0</v>
      </c>
      <c r="AU1266" s="84">
        <v>0</v>
      </c>
      <c r="AV1266" s="84">
        <f t="shared" si="584"/>
        <v>0</v>
      </c>
      <c r="AW1266" s="84">
        <f t="shared" si="599"/>
        <v>0</v>
      </c>
      <c r="AX1266" s="84">
        <f t="shared" si="585"/>
        <v>0</v>
      </c>
      <c r="AY1266" s="84">
        <f t="shared" si="586"/>
        <v>0</v>
      </c>
      <c r="AZ1266" s="84">
        <f t="shared" si="600"/>
        <v>0</v>
      </c>
      <c r="BA1266" s="84">
        <f t="shared" si="587"/>
        <v>0</v>
      </c>
      <c r="BB1266" s="84">
        <f t="shared" si="588"/>
        <v>0</v>
      </c>
      <c r="BC1266" s="84">
        <f t="shared" si="601"/>
        <v>0</v>
      </c>
      <c r="BD1266" s="84">
        <f t="shared" si="608"/>
        <v>0</v>
      </c>
      <c r="BE1266" s="84">
        <v>0</v>
      </c>
      <c r="BF1266" s="84">
        <f t="shared" si="602"/>
        <v>0</v>
      </c>
      <c r="BG1266" s="84">
        <v>0</v>
      </c>
      <c r="BH1266" s="84">
        <f t="shared" si="589"/>
        <v>0</v>
      </c>
      <c r="BI1266" s="84">
        <f t="shared" si="603"/>
        <v>0</v>
      </c>
      <c r="BJ1266" s="84">
        <f t="shared" si="590"/>
        <v>0</v>
      </c>
      <c r="BK1266" s="84">
        <f t="shared" si="591"/>
        <v>0</v>
      </c>
      <c r="BL1266" s="84">
        <f t="shared" si="604"/>
        <v>0</v>
      </c>
      <c r="BM1266" s="84">
        <f t="shared" si="592"/>
        <v>0</v>
      </c>
      <c r="BN1266" s="84">
        <f t="shared" si="593"/>
        <v>0</v>
      </c>
      <c r="BO1266" s="84">
        <f t="shared" si="605"/>
        <v>0</v>
      </c>
      <c r="BP1266" s="84">
        <f t="shared" si="609"/>
        <v>0</v>
      </c>
      <c r="BQ1266" s="84">
        <v>0</v>
      </c>
      <c r="BR1266" s="84">
        <f t="shared" si="606"/>
        <v>0</v>
      </c>
      <c r="BS1266" s="84">
        <v>0</v>
      </c>
    </row>
    <row r="1267" spans="1:71" s="85" customFormat="1">
      <c r="A1267" s="69">
        <v>1258</v>
      </c>
      <c r="B1267" s="1"/>
      <c r="C1267" s="1"/>
      <c r="D1267" s="2"/>
      <c r="E1267" s="3"/>
      <c r="F1267" s="4"/>
      <c r="G1267" s="2"/>
      <c r="H1267" s="4"/>
      <c r="I1267" s="4"/>
      <c r="J1267" s="4"/>
      <c r="K1267" s="5"/>
      <c r="L1267" s="32"/>
      <c r="M1267" s="4"/>
      <c r="N1267" s="4"/>
      <c r="O1267" s="5"/>
      <c r="P1267" s="32"/>
      <c r="Q1267" s="4"/>
      <c r="R1267" s="4"/>
      <c r="S1267" s="47"/>
      <c r="T1267" s="32"/>
      <c r="U1267" s="4"/>
      <c r="V1267" s="4"/>
      <c r="W1267" s="47"/>
      <c r="X1267" s="86">
        <f>IF(Dane!$E$3=1,AL1267+AX1267+BJ1267,IF(Dane!$E$3=2,AR1267+BD1267+BP1267,AT1267+BF1267+BR1267))</f>
        <v>0</v>
      </c>
      <c r="Y1267" s="87">
        <f>IF(Dane!$E$3=1,AM1267+AY1267+BK1267,IF(Dane!$E$3=2,AS1267+BE1267+BQ1267,AU1267+BG1267+BS1267))</f>
        <v>0</v>
      </c>
      <c r="Z1267" s="87">
        <f>IF(((H1267*Dane!$C$9)-X1267)&lt;0,0,(H1267*Dane!$C$9)-X1267)</f>
        <v>0</v>
      </c>
      <c r="AA1267" s="88">
        <f>IFERROR(IF(((I1267*Dane!$C$9)-Y1267)&lt;0,0,(I1267*Dane!$C$9)-Y1267),0)</f>
        <v>0</v>
      </c>
      <c r="AB1267" s="74"/>
      <c r="AC1267" s="83">
        <f>IF(Dane!$E$3=1,AL1267,IF(Dane!$E$3=2,AR1267,AT1267))</f>
        <v>0</v>
      </c>
      <c r="AD1267" s="83">
        <f>IF(Dane!$E$3=1,AM1267,IF(Dane!$E$3=2,AS1267,AU1267))</f>
        <v>0</v>
      </c>
      <c r="AE1267" s="83">
        <f>IF(Dane!$E$3=1,AX1267,IF(Dane!$E$3=2,BD1267,BF1267))</f>
        <v>0</v>
      </c>
      <c r="AF1267" s="83">
        <f>IF(Dane!$E$3=1,AY1267,IF(Dane!$E$3=2,BE1267,BG1267))</f>
        <v>0</v>
      </c>
      <c r="AG1267" s="83">
        <f>IF(Dane!$E$3=1,BJ1267,IF(Dane!$E$3=2,BP1267,BR1267))</f>
        <v>0</v>
      </c>
      <c r="AH1267" s="83">
        <f>IF(Dane!$E$3=1,BK1267,IF(Dane!$E$3=2,BQ1267,BS1267))</f>
        <v>0</v>
      </c>
      <c r="AI1267" s="84">
        <f t="shared" si="594"/>
        <v>0</v>
      </c>
      <c r="AJ1267" s="84">
        <f t="shared" si="595"/>
        <v>0</v>
      </c>
      <c r="AK1267" s="84"/>
      <c r="AL1267" s="84">
        <f t="shared" si="581"/>
        <v>0</v>
      </c>
      <c r="AM1267" s="84">
        <f t="shared" si="596"/>
        <v>0</v>
      </c>
      <c r="AN1267" s="84">
        <f t="shared" si="597"/>
        <v>0</v>
      </c>
      <c r="AO1267" s="84">
        <f t="shared" si="582"/>
        <v>0</v>
      </c>
      <c r="AP1267" s="84">
        <f t="shared" si="583"/>
        <v>0</v>
      </c>
      <c r="AQ1267" s="84">
        <f t="shared" si="598"/>
        <v>0</v>
      </c>
      <c r="AR1267" s="84">
        <f t="shared" si="607"/>
        <v>0</v>
      </c>
      <c r="AS1267" s="84">
        <v>0</v>
      </c>
      <c r="AT1267" s="84">
        <f t="shared" si="610"/>
        <v>0</v>
      </c>
      <c r="AU1267" s="84">
        <v>0</v>
      </c>
      <c r="AV1267" s="84">
        <f t="shared" si="584"/>
        <v>0</v>
      </c>
      <c r="AW1267" s="84">
        <f t="shared" si="599"/>
        <v>0</v>
      </c>
      <c r="AX1267" s="84">
        <f t="shared" si="585"/>
        <v>0</v>
      </c>
      <c r="AY1267" s="84">
        <f t="shared" si="586"/>
        <v>0</v>
      </c>
      <c r="AZ1267" s="84">
        <f t="shared" si="600"/>
        <v>0</v>
      </c>
      <c r="BA1267" s="84">
        <f t="shared" si="587"/>
        <v>0</v>
      </c>
      <c r="BB1267" s="84">
        <f t="shared" si="588"/>
        <v>0</v>
      </c>
      <c r="BC1267" s="84">
        <f t="shared" si="601"/>
        <v>0</v>
      </c>
      <c r="BD1267" s="84">
        <f t="shared" si="608"/>
        <v>0</v>
      </c>
      <c r="BE1267" s="84">
        <v>0</v>
      </c>
      <c r="BF1267" s="84">
        <f t="shared" si="602"/>
        <v>0</v>
      </c>
      <c r="BG1267" s="84">
        <v>0</v>
      </c>
      <c r="BH1267" s="84">
        <f t="shared" si="589"/>
        <v>0</v>
      </c>
      <c r="BI1267" s="84">
        <f t="shared" si="603"/>
        <v>0</v>
      </c>
      <c r="BJ1267" s="84">
        <f t="shared" si="590"/>
        <v>0</v>
      </c>
      <c r="BK1267" s="84">
        <f t="shared" si="591"/>
        <v>0</v>
      </c>
      <c r="BL1267" s="84">
        <f t="shared" si="604"/>
        <v>0</v>
      </c>
      <c r="BM1267" s="84">
        <f t="shared" si="592"/>
        <v>0</v>
      </c>
      <c r="BN1267" s="84">
        <f t="shared" si="593"/>
        <v>0</v>
      </c>
      <c r="BO1267" s="84">
        <f t="shared" si="605"/>
        <v>0</v>
      </c>
      <c r="BP1267" s="84">
        <f t="shared" si="609"/>
        <v>0</v>
      </c>
      <c r="BQ1267" s="84">
        <v>0</v>
      </c>
      <c r="BR1267" s="84">
        <f t="shared" si="606"/>
        <v>0</v>
      </c>
      <c r="BS1267" s="84">
        <v>0</v>
      </c>
    </row>
    <row r="1268" spans="1:71" s="85" customFormat="1">
      <c r="A1268" s="69">
        <v>1259</v>
      </c>
      <c r="B1268" s="1"/>
      <c r="C1268" s="1"/>
      <c r="D1268" s="2"/>
      <c r="E1268" s="3"/>
      <c r="F1268" s="4"/>
      <c r="G1268" s="2"/>
      <c r="H1268" s="4"/>
      <c r="I1268" s="4"/>
      <c r="J1268" s="4"/>
      <c r="K1268" s="5"/>
      <c r="L1268" s="32"/>
      <c r="M1268" s="4"/>
      <c r="N1268" s="4"/>
      <c r="O1268" s="5"/>
      <c r="P1268" s="32"/>
      <c r="Q1268" s="4"/>
      <c r="R1268" s="4"/>
      <c r="S1268" s="47"/>
      <c r="T1268" s="32"/>
      <c r="U1268" s="4"/>
      <c r="V1268" s="4"/>
      <c r="W1268" s="47"/>
      <c r="X1268" s="86">
        <f>IF(Dane!$E$3=1,AL1268+AX1268+BJ1268,IF(Dane!$E$3=2,AR1268+BD1268+BP1268,AT1268+BF1268+BR1268))</f>
        <v>0</v>
      </c>
      <c r="Y1268" s="87">
        <f>IF(Dane!$E$3=1,AM1268+AY1268+BK1268,IF(Dane!$E$3=2,AS1268+BE1268+BQ1268,AU1268+BG1268+BS1268))</f>
        <v>0</v>
      </c>
      <c r="Z1268" s="87">
        <f>IF(((H1268*Dane!$C$9)-X1268)&lt;0,0,(H1268*Dane!$C$9)-X1268)</f>
        <v>0</v>
      </c>
      <c r="AA1268" s="88">
        <f>IFERROR(IF(((I1268*Dane!$C$9)-Y1268)&lt;0,0,(I1268*Dane!$C$9)-Y1268),0)</f>
        <v>0</v>
      </c>
      <c r="AB1268" s="74"/>
      <c r="AC1268" s="83">
        <f>IF(Dane!$E$3=1,AL1268,IF(Dane!$E$3=2,AR1268,AT1268))</f>
        <v>0</v>
      </c>
      <c r="AD1268" s="83">
        <f>IF(Dane!$E$3=1,AM1268,IF(Dane!$E$3=2,AS1268,AU1268))</f>
        <v>0</v>
      </c>
      <c r="AE1268" s="83">
        <f>IF(Dane!$E$3=1,AX1268,IF(Dane!$E$3=2,BD1268,BF1268))</f>
        <v>0</v>
      </c>
      <c r="AF1268" s="83">
        <f>IF(Dane!$E$3=1,AY1268,IF(Dane!$E$3=2,BE1268,BG1268))</f>
        <v>0</v>
      </c>
      <c r="AG1268" s="83">
        <f>IF(Dane!$E$3=1,BJ1268,IF(Dane!$E$3=2,BP1268,BR1268))</f>
        <v>0</v>
      </c>
      <c r="AH1268" s="83">
        <f>IF(Dane!$E$3=1,BK1268,IF(Dane!$E$3=2,BQ1268,BS1268))</f>
        <v>0</v>
      </c>
      <c r="AI1268" s="84">
        <f t="shared" si="594"/>
        <v>0</v>
      </c>
      <c r="AJ1268" s="84">
        <f t="shared" si="595"/>
        <v>0</v>
      </c>
      <c r="AK1268" s="84"/>
      <c r="AL1268" s="84">
        <f t="shared" si="581"/>
        <v>0</v>
      </c>
      <c r="AM1268" s="84">
        <f t="shared" si="596"/>
        <v>0</v>
      </c>
      <c r="AN1268" s="84">
        <f t="shared" si="597"/>
        <v>0</v>
      </c>
      <c r="AO1268" s="84">
        <f t="shared" si="582"/>
        <v>0</v>
      </c>
      <c r="AP1268" s="84">
        <f t="shared" si="583"/>
        <v>0</v>
      </c>
      <c r="AQ1268" s="84">
        <f t="shared" si="598"/>
        <v>0</v>
      </c>
      <c r="AR1268" s="84">
        <f t="shared" si="607"/>
        <v>0</v>
      </c>
      <c r="AS1268" s="84">
        <v>0</v>
      </c>
      <c r="AT1268" s="84">
        <f t="shared" si="610"/>
        <v>0</v>
      </c>
      <c r="AU1268" s="84">
        <v>0</v>
      </c>
      <c r="AV1268" s="84">
        <f t="shared" si="584"/>
        <v>0</v>
      </c>
      <c r="AW1268" s="84">
        <f t="shared" si="599"/>
        <v>0</v>
      </c>
      <c r="AX1268" s="84">
        <f t="shared" si="585"/>
        <v>0</v>
      </c>
      <c r="AY1268" s="84">
        <f t="shared" si="586"/>
        <v>0</v>
      </c>
      <c r="AZ1268" s="84">
        <f t="shared" si="600"/>
        <v>0</v>
      </c>
      <c r="BA1268" s="84">
        <f t="shared" si="587"/>
        <v>0</v>
      </c>
      <c r="BB1268" s="84">
        <f t="shared" si="588"/>
        <v>0</v>
      </c>
      <c r="BC1268" s="84">
        <f t="shared" si="601"/>
        <v>0</v>
      </c>
      <c r="BD1268" s="84">
        <f t="shared" si="608"/>
        <v>0</v>
      </c>
      <c r="BE1268" s="84">
        <v>0</v>
      </c>
      <c r="BF1268" s="84">
        <f t="shared" si="602"/>
        <v>0</v>
      </c>
      <c r="BG1268" s="84">
        <v>0</v>
      </c>
      <c r="BH1268" s="84">
        <f t="shared" si="589"/>
        <v>0</v>
      </c>
      <c r="BI1268" s="84">
        <f t="shared" si="603"/>
        <v>0</v>
      </c>
      <c r="BJ1268" s="84">
        <f t="shared" si="590"/>
        <v>0</v>
      </c>
      <c r="BK1268" s="84">
        <f t="shared" si="591"/>
        <v>0</v>
      </c>
      <c r="BL1268" s="84">
        <f t="shared" si="604"/>
        <v>0</v>
      </c>
      <c r="BM1268" s="84">
        <f t="shared" si="592"/>
        <v>0</v>
      </c>
      <c r="BN1268" s="84">
        <f t="shared" si="593"/>
        <v>0</v>
      </c>
      <c r="BO1268" s="84">
        <f t="shared" si="605"/>
        <v>0</v>
      </c>
      <c r="BP1268" s="84">
        <f t="shared" si="609"/>
        <v>0</v>
      </c>
      <c r="BQ1268" s="84">
        <v>0</v>
      </c>
      <c r="BR1268" s="84">
        <f t="shared" si="606"/>
        <v>0</v>
      </c>
      <c r="BS1268" s="84">
        <v>0</v>
      </c>
    </row>
    <row r="1269" spans="1:71" s="85" customFormat="1">
      <c r="A1269" s="69">
        <v>1260</v>
      </c>
      <c r="B1269" s="1"/>
      <c r="C1269" s="1"/>
      <c r="D1269" s="2"/>
      <c r="E1269" s="3"/>
      <c r="F1269" s="4"/>
      <c r="G1269" s="2"/>
      <c r="H1269" s="4"/>
      <c r="I1269" s="4"/>
      <c r="J1269" s="4"/>
      <c r="K1269" s="5"/>
      <c r="L1269" s="32"/>
      <c r="M1269" s="4"/>
      <c r="N1269" s="4"/>
      <c r="O1269" s="5"/>
      <c r="P1269" s="32"/>
      <c r="Q1269" s="4"/>
      <c r="R1269" s="4"/>
      <c r="S1269" s="47"/>
      <c r="T1269" s="32"/>
      <c r="U1269" s="4"/>
      <c r="V1269" s="4"/>
      <c r="W1269" s="47"/>
      <c r="X1269" s="86">
        <f>IF(Dane!$E$3=1,AL1269+AX1269+BJ1269,IF(Dane!$E$3=2,AR1269+BD1269+BP1269,AT1269+BF1269+BR1269))</f>
        <v>0</v>
      </c>
      <c r="Y1269" s="87">
        <f>IF(Dane!$E$3=1,AM1269+AY1269+BK1269,IF(Dane!$E$3=2,AS1269+BE1269+BQ1269,AU1269+BG1269+BS1269))</f>
        <v>0</v>
      </c>
      <c r="Z1269" s="87">
        <f>IF(((H1269*Dane!$C$9)-X1269)&lt;0,0,(H1269*Dane!$C$9)-X1269)</f>
        <v>0</v>
      </c>
      <c r="AA1269" s="88">
        <f>IFERROR(IF(((I1269*Dane!$C$9)-Y1269)&lt;0,0,(I1269*Dane!$C$9)-Y1269),0)</f>
        <v>0</v>
      </c>
      <c r="AB1269" s="74"/>
      <c r="AC1269" s="83">
        <f>IF(Dane!$E$3=1,AL1269,IF(Dane!$E$3=2,AR1269,AT1269))</f>
        <v>0</v>
      </c>
      <c r="AD1269" s="83">
        <f>IF(Dane!$E$3=1,AM1269,IF(Dane!$E$3=2,AS1269,AU1269))</f>
        <v>0</v>
      </c>
      <c r="AE1269" s="83">
        <f>IF(Dane!$E$3=1,AX1269,IF(Dane!$E$3=2,BD1269,BF1269))</f>
        <v>0</v>
      </c>
      <c r="AF1269" s="83">
        <f>IF(Dane!$E$3=1,AY1269,IF(Dane!$E$3=2,BE1269,BG1269))</f>
        <v>0</v>
      </c>
      <c r="AG1269" s="83">
        <f>IF(Dane!$E$3=1,BJ1269,IF(Dane!$E$3=2,BP1269,BR1269))</f>
        <v>0</v>
      </c>
      <c r="AH1269" s="83">
        <f>IF(Dane!$E$3=1,BK1269,IF(Dane!$E$3=2,BQ1269,BS1269))</f>
        <v>0</v>
      </c>
      <c r="AI1269" s="84">
        <f t="shared" si="594"/>
        <v>0</v>
      </c>
      <c r="AJ1269" s="84">
        <f t="shared" si="595"/>
        <v>0</v>
      </c>
      <c r="AK1269" s="84"/>
      <c r="AL1269" s="84">
        <f t="shared" si="581"/>
        <v>0</v>
      </c>
      <c r="AM1269" s="84">
        <f t="shared" si="596"/>
        <v>0</v>
      </c>
      <c r="AN1269" s="84">
        <f t="shared" si="597"/>
        <v>0</v>
      </c>
      <c r="AO1269" s="84">
        <f t="shared" si="582"/>
        <v>0</v>
      </c>
      <c r="AP1269" s="84">
        <f t="shared" si="583"/>
        <v>0</v>
      </c>
      <c r="AQ1269" s="84">
        <f t="shared" si="598"/>
        <v>0</v>
      </c>
      <c r="AR1269" s="84">
        <f t="shared" si="607"/>
        <v>0</v>
      </c>
      <c r="AS1269" s="84">
        <v>0</v>
      </c>
      <c r="AT1269" s="84">
        <f t="shared" si="610"/>
        <v>0</v>
      </c>
      <c r="AU1269" s="84">
        <v>0</v>
      </c>
      <c r="AV1269" s="84">
        <f t="shared" si="584"/>
        <v>0</v>
      </c>
      <c r="AW1269" s="84">
        <f t="shared" si="599"/>
        <v>0</v>
      </c>
      <c r="AX1269" s="84">
        <f t="shared" si="585"/>
        <v>0</v>
      </c>
      <c r="AY1269" s="84">
        <f t="shared" si="586"/>
        <v>0</v>
      </c>
      <c r="AZ1269" s="84">
        <f t="shared" si="600"/>
        <v>0</v>
      </c>
      <c r="BA1269" s="84">
        <f t="shared" si="587"/>
        <v>0</v>
      </c>
      <c r="BB1269" s="84">
        <f t="shared" si="588"/>
        <v>0</v>
      </c>
      <c r="BC1269" s="84">
        <f t="shared" si="601"/>
        <v>0</v>
      </c>
      <c r="BD1269" s="84">
        <f t="shared" si="608"/>
        <v>0</v>
      </c>
      <c r="BE1269" s="84">
        <v>0</v>
      </c>
      <c r="BF1269" s="84">
        <f t="shared" si="602"/>
        <v>0</v>
      </c>
      <c r="BG1269" s="84">
        <v>0</v>
      </c>
      <c r="BH1269" s="84">
        <f t="shared" si="589"/>
        <v>0</v>
      </c>
      <c r="BI1269" s="84">
        <f t="shared" si="603"/>
        <v>0</v>
      </c>
      <c r="BJ1269" s="84">
        <f t="shared" si="590"/>
        <v>0</v>
      </c>
      <c r="BK1269" s="84">
        <f t="shared" si="591"/>
        <v>0</v>
      </c>
      <c r="BL1269" s="84">
        <f t="shared" si="604"/>
        <v>0</v>
      </c>
      <c r="BM1269" s="84">
        <f t="shared" si="592"/>
        <v>0</v>
      </c>
      <c r="BN1269" s="84">
        <f t="shared" si="593"/>
        <v>0</v>
      </c>
      <c r="BO1269" s="84">
        <f t="shared" si="605"/>
        <v>0</v>
      </c>
      <c r="BP1269" s="84">
        <f t="shared" si="609"/>
        <v>0</v>
      </c>
      <c r="BQ1269" s="84">
        <v>0</v>
      </c>
      <c r="BR1269" s="84">
        <f t="shared" si="606"/>
        <v>0</v>
      </c>
      <c r="BS1269" s="84">
        <v>0</v>
      </c>
    </row>
    <row r="1270" spans="1:71" s="85" customFormat="1">
      <c r="A1270" s="69">
        <v>1261</v>
      </c>
      <c r="B1270" s="1"/>
      <c r="C1270" s="1"/>
      <c r="D1270" s="2"/>
      <c r="E1270" s="3"/>
      <c r="F1270" s="4"/>
      <c r="G1270" s="2"/>
      <c r="H1270" s="4"/>
      <c r="I1270" s="4"/>
      <c r="J1270" s="4"/>
      <c r="K1270" s="5"/>
      <c r="L1270" s="32"/>
      <c r="M1270" s="4"/>
      <c r="N1270" s="4"/>
      <c r="O1270" s="5"/>
      <c r="P1270" s="32"/>
      <c r="Q1270" s="4"/>
      <c r="R1270" s="4"/>
      <c r="S1270" s="47"/>
      <c r="T1270" s="32"/>
      <c r="U1270" s="4"/>
      <c r="V1270" s="4"/>
      <c r="W1270" s="47"/>
      <c r="X1270" s="86">
        <f>IF(Dane!$E$3=1,AL1270+AX1270+BJ1270,IF(Dane!$E$3=2,AR1270+BD1270+BP1270,AT1270+BF1270+BR1270))</f>
        <v>0</v>
      </c>
      <c r="Y1270" s="87">
        <f>IF(Dane!$E$3=1,AM1270+AY1270+BK1270,IF(Dane!$E$3=2,AS1270+BE1270+BQ1270,AU1270+BG1270+BS1270))</f>
        <v>0</v>
      </c>
      <c r="Z1270" s="87">
        <f>IF(((H1270*Dane!$C$9)-X1270)&lt;0,0,(H1270*Dane!$C$9)-X1270)</f>
        <v>0</v>
      </c>
      <c r="AA1270" s="88">
        <f>IFERROR(IF(((I1270*Dane!$C$9)-Y1270)&lt;0,0,(I1270*Dane!$C$9)-Y1270),0)</f>
        <v>0</v>
      </c>
      <c r="AB1270" s="74"/>
      <c r="AC1270" s="83">
        <f>IF(Dane!$E$3=1,AL1270,IF(Dane!$E$3=2,AR1270,AT1270))</f>
        <v>0</v>
      </c>
      <c r="AD1270" s="83">
        <f>IF(Dane!$E$3=1,AM1270,IF(Dane!$E$3=2,AS1270,AU1270))</f>
        <v>0</v>
      </c>
      <c r="AE1270" s="83">
        <f>IF(Dane!$E$3=1,AX1270,IF(Dane!$E$3=2,BD1270,BF1270))</f>
        <v>0</v>
      </c>
      <c r="AF1270" s="83">
        <f>IF(Dane!$E$3=1,AY1270,IF(Dane!$E$3=2,BE1270,BG1270))</f>
        <v>0</v>
      </c>
      <c r="AG1270" s="83">
        <f>IF(Dane!$E$3=1,BJ1270,IF(Dane!$E$3=2,BP1270,BR1270))</f>
        <v>0</v>
      </c>
      <c r="AH1270" s="83">
        <f>IF(Dane!$E$3=1,BK1270,IF(Dane!$E$3=2,BQ1270,BS1270))</f>
        <v>0</v>
      </c>
      <c r="AI1270" s="84">
        <f t="shared" si="594"/>
        <v>0</v>
      </c>
      <c r="AJ1270" s="84">
        <f t="shared" si="595"/>
        <v>0</v>
      </c>
      <c r="AK1270" s="84"/>
      <c r="AL1270" s="84">
        <f t="shared" si="581"/>
        <v>0</v>
      </c>
      <c r="AM1270" s="84">
        <f t="shared" si="596"/>
        <v>0</v>
      </c>
      <c r="AN1270" s="84">
        <f t="shared" si="597"/>
        <v>0</v>
      </c>
      <c r="AO1270" s="84">
        <f t="shared" si="582"/>
        <v>0</v>
      </c>
      <c r="AP1270" s="84">
        <f t="shared" si="583"/>
        <v>0</v>
      </c>
      <c r="AQ1270" s="84">
        <f t="shared" si="598"/>
        <v>0</v>
      </c>
      <c r="AR1270" s="84">
        <f t="shared" si="607"/>
        <v>0</v>
      </c>
      <c r="AS1270" s="84">
        <v>0</v>
      </c>
      <c r="AT1270" s="84">
        <f t="shared" si="610"/>
        <v>0</v>
      </c>
      <c r="AU1270" s="84">
        <v>0</v>
      </c>
      <c r="AV1270" s="84">
        <f t="shared" si="584"/>
        <v>0</v>
      </c>
      <c r="AW1270" s="84">
        <f t="shared" si="599"/>
        <v>0</v>
      </c>
      <c r="AX1270" s="84">
        <f t="shared" si="585"/>
        <v>0</v>
      </c>
      <c r="AY1270" s="84">
        <f t="shared" si="586"/>
        <v>0</v>
      </c>
      <c r="AZ1270" s="84">
        <f t="shared" si="600"/>
        <v>0</v>
      </c>
      <c r="BA1270" s="84">
        <f t="shared" si="587"/>
        <v>0</v>
      </c>
      <c r="BB1270" s="84">
        <f t="shared" si="588"/>
        <v>0</v>
      </c>
      <c r="BC1270" s="84">
        <f t="shared" si="601"/>
        <v>0</v>
      </c>
      <c r="BD1270" s="84">
        <f t="shared" si="608"/>
        <v>0</v>
      </c>
      <c r="BE1270" s="84">
        <v>0</v>
      </c>
      <c r="BF1270" s="84">
        <f t="shared" si="602"/>
        <v>0</v>
      </c>
      <c r="BG1270" s="84">
        <v>0</v>
      </c>
      <c r="BH1270" s="84">
        <f t="shared" si="589"/>
        <v>0</v>
      </c>
      <c r="BI1270" s="84">
        <f t="shared" si="603"/>
        <v>0</v>
      </c>
      <c r="BJ1270" s="84">
        <f t="shared" si="590"/>
        <v>0</v>
      </c>
      <c r="BK1270" s="84">
        <f t="shared" si="591"/>
        <v>0</v>
      </c>
      <c r="BL1270" s="84">
        <f t="shared" si="604"/>
        <v>0</v>
      </c>
      <c r="BM1270" s="84">
        <f t="shared" si="592"/>
        <v>0</v>
      </c>
      <c r="BN1270" s="84">
        <f t="shared" si="593"/>
        <v>0</v>
      </c>
      <c r="BO1270" s="84">
        <f t="shared" si="605"/>
        <v>0</v>
      </c>
      <c r="BP1270" s="84">
        <f t="shared" si="609"/>
        <v>0</v>
      </c>
      <c r="BQ1270" s="84">
        <v>0</v>
      </c>
      <c r="BR1270" s="84">
        <f t="shared" si="606"/>
        <v>0</v>
      </c>
      <c r="BS1270" s="84">
        <v>0</v>
      </c>
    </row>
    <row r="1271" spans="1:71" s="85" customFormat="1">
      <c r="A1271" s="69">
        <v>1262</v>
      </c>
      <c r="B1271" s="1"/>
      <c r="C1271" s="1"/>
      <c r="D1271" s="2"/>
      <c r="E1271" s="3"/>
      <c r="F1271" s="4"/>
      <c r="G1271" s="2"/>
      <c r="H1271" s="4"/>
      <c r="I1271" s="4"/>
      <c r="J1271" s="4"/>
      <c r="K1271" s="5"/>
      <c r="L1271" s="32"/>
      <c r="M1271" s="4"/>
      <c r="N1271" s="4"/>
      <c r="O1271" s="5"/>
      <c r="P1271" s="32"/>
      <c r="Q1271" s="4"/>
      <c r="R1271" s="4"/>
      <c r="S1271" s="47"/>
      <c r="T1271" s="32"/>
      <c r="U1271" s="4"/>
      <c r="V1271" s="4"/>
      <c r="W1271" s="47"/>
      <c r="X1271" s="86">
        <f>IF(Dane!$E$3=1,AL1271+AX1271+BJ1271,IF(Dane!$E$3=2,AR1271+BD1271+BP1271,AT1271+BF1271+BR1271))</f>
        <v>0</v>
      </c>
      <c r="Y1271" s="87">
        <f>IF(Dane!$E$3=1,AM1271+AY1271+BK1271,IF(Dane!$E$3=2,AS1271+BE1271+BQ1271,AU1271+BG1271+BS1271))</f>
        <v>0</v>
      </c>
      <c r="Z1271" s="87">
        <f>IF(((H1271*Dane!$C$9)-X1271)&lt;0,0,(H1271*Dane!$C$9)-X1271)</f>
        <v>0</v>
      </c>
      <c r="AA1271" s="88">
        <f>IFERROR(IF(((I1271*Dane!$C$9)-Y1271)&lt;0,0,(I1271*Dane!$C$9)-Y1271),0)</f>
        <v>0</v>
      </c>
      <c r="AB1271" s="74"/>
      <c r="AC1271" s="83">
        <f>IF(Dane!$E$3=1,AL1271,IF(Dane!$E$3=2,AR1271,AT1271))</f>
        <v>0</v>
      </c>
      <c r="AD1271" s="83">
        <f>IF(Dane!$E$3=1,AM1271,IF(Dane!$E$3=2,AS1271,AU1271))</f>
        <v>0</v>
      </c>
      <c r="AE1271" s="83">
        <f>IF(Dane!$E$3=1,AX1271,IF(Dane!$E$3=2,BD1271,BF1271))</f>
        <v>0</v>
      </c>
      <c r="AF1271" s="83">
        <f>IF(Dane!$E$3=1,AY1271,IF(Dane!$E$3=2,BE1271,BG1271))</f>
        <v>0</v>
      </c>
      <c r="AG1271" s="83">
        <f>IF(Dane!$E$3=1,BJ1271,IF(Dane!$E$3=2,BP1271,BR1271))</f>
        <v>0</v>
      </c>
      <c r="AH1271" s="83">
        <f>IF(Dane!$E$3=1,BK1271,IF(Dane!$E$3=2,BQ1271,BS1271))</f>
        <v>0</v>
      </c>
      <c r="AI1271" s="84">
        <f t="shared" si="594"/>
        <v>0</v>
      </c>
      <c r="AJ1271" s="84">
        <f t="shared" si="595"/>
        <v>0</v>
      </c>
      <c r="AK1271" s="84"/>
      <c r="AL1271" s="84">
        <f t="shared" si="581"/>
        <v>0</v>
      </c>
      <c r="AM1271" s="84">
        <f t="shared" si="596"/>
        <v>0</v>
      </c>
      <c r="AN1271" s="84">
        <f t="shared" si="597"/>
        <v>0</v>
      </c>
      <c r="AO1271" s="84">
        <f t="shared" si="582"/>
        <v>0</v>
      </c>
      <c r="AP1271" s="84">
        <f t="shared" si="583"/>
        <v>0</v>
      </c>
      <c r="AQ1271" s="84">
        <f t="shared" si="598"/>
        <v>0</v>
      </c>
      <c r="AR1271" s="84">
        <f t="shared" si="607"/>
        <v>0</v>
      </c>
      <c r="AS1271" s="84">
        <v>0</v>
      </c>
      <c r="AT1271" s="84">
        <f t="shared" si="610"/>
        <v>0</v>
      </c>
      <c r="AU1271" s="84">
        <v>0</v>
      </c>
      <c r="AV1271" s="84">
        <f t="shared" si="584"/>
        <v>0</v>
      </c>
      <c r="AW1271" s="84">
        <f t="shared" si="599"/>
        <v>0</v>
      </c>
      <c r="AX1271" s="84">
        <f t="shared" si="585"/>
        <v>0</v>
      </c>
      <c r="AY1271" s="84">
        <f t="shared" si="586"/>
        <v>0</v>
      </c>
      <c r="AZ1271" s="84">
        <f t="shared" si="600"/>
        <v>0</v>
      </c>
      <c r="BA1271" s="84">
        <f t="shared" si="587"/>
        <v>0</v>
      </c>
      <c r="BB1271" s="84">
        <f t="shared" si="588"/>
        <v>0</v>
      </c>
      <c r="BC1271" s="84">
        <f t="shared" si="601"/>
        <v>0</v>
      </c>
      <c r="BD1271" s="84">
        <f t="shared" si="608"/>
        <v>0</v>
      </c>
      <c r="BE1271" s="84">
        <v>0</v>
      </c>
      <c r="BF1271" s="84">
        <f t="shared" si="602"/>
        <v>0</v>
      </c>
      <c r="BG1271" s="84">
        <v>0</v>
      </c>
      <c r="BH1271" s="84">
        <f t="shared" si="589"/>
        <v>0</v>
      </c>
      <c r="BI1271" s="84">
        <f t="shared" si="603"/>
        <v>0</v>
      </c>
      <c r="BJ1271" s="84">
        <f t="shared" si="590"/>
        <v>0</v>
      </c>
      <c r="BK1271" s="84">
        <f t="shared" si="591"/>
        <v>0</v>
      </c>
      <c r="BL1271" s="84">
        <f t="shared" si="604"/>
        <v>0</v>
      </c>
      <c r="BM1271" s="84">
        <f t="shared" si="592"/>
        <v>0</v>
      </c>
      <c r="BN1271" s="84">
        <f t="shared" si="593"/>
        <v>0</v>
      </c>
      <c r="BO1271" s="84">
        <f t="shared" si="605"/>
        <v>0</v>
      </c>
      <c r="BP1271" s="84">
        <f t="shared" si="609"/>
        <v>0</v>
      </c>
      <c r="BQ1271" s="84">
        <v>0</v>
      </c>
      <c r="BR1271" s="84">
        <f t="shared" si="606"/>
        <v>0</v>
      </c>
      <c r="BS1271" s="84">
        <v>0</v>
      </c>
    </row>
    <row r="1272" spans="1:71" s="85" customFormat="1">
      <c r="A1272" s="69">
        <v>1263</v>
      </c>
      <c r="B1272" s="1"/>
      <c r="C1272" s="1"/>
      <c r="D1272" s="2"/>
      <c r="E1272" s="3"/>
      <c r="F1272" s="4"/>
      <c r="G1272" s="2"/>
      <c r="H1272" s="4"/>
      <c r="I1272" s="4"/>
      <c r="J1272" s="4"/>
      <c r="K1272" s="5"/>
      <c r="L1272" s="32"/>
      <c r="M1272" s="4"/>
      <c r="N1272" s="4"/>
      <c r="O1272" s="5"/>
      <c r="P1272" s="32"/>
      <c r="Q1272" s="4"/>
      <c r="R1272" s="4"/>
      <c r="S1272" s="47"/>
      <c r="T1272" s="32"/>
      <c r="U1272" s="4"/>
      <c r="V1272" s="4"/>
      <c r="W1272" s="47"/>
      <c r="X1272" s="86">
        <f>IF(Dane!$E$3=1,AL1272+AX1272+BJ1272,IF(Dane!$E$3=2,AR1272+BD1272+BP1272,AT1272+BF1272+BR1272))</f>
        <v>0</v>
      </c>
      <c r="Y1272" s="87">
        <f>IF(Dane!$E$3=1,AM1272+AY1272+BK1272,IF(Dane!$E$3=2,AS1272+BE1272+BQ1272,AU1272+BG1272+BS1272))</f>
        <v>0</v>
      </c>
      <c r="Z1272" s="87">
        <f>IF(((H1272*Dane!$C$9)-X1272)&lt;0,0,(H1272*Dane!$C$9)-X1272)</f>
        <v>0</v>
      </c>
      <c r="AA1272" s="88">
        <f>IFERROR(IF(((I1272*Dane!$C$9)-Y1272)&lt;0,0,(I1272*Dane!$C$9)-Y1272),0)</f>
        <v>0</v>
      </c>
      <c r="AB1272" s="74"/>
      <c r="AC1272" s="83">
        <f>IF(Dane!$E$3=1,AL1272,IF(Dane!$E$3=2,AR1272,AT1272))</f>
        <v>0</v>
      </c>
      <c r="AD1272" s="83">
        <f>IF(Dane!$E$3=1,AM1272,IF(Dane!$E$3=2,AS1272,AU1272))</f>
        <v>0</v>
      </c>
      <c r="AE1272" s="83">
        <f>IF(Dane!$E$3=1,AX1272,IF(Dane!$E$3=2,BD1272,BF1272))</f>
        <v>0</v>
      </c>
      <c r="AF1272" s="83">
        <f>IF(Dane!$E$3=1,AY1272,IF(Dane!$E$3=2,BE1272,BG1272))</f>
        <v>0</v>
      </c>
      <c r="AG1272" s="83">
        <f>IF(Dane!$E$3=1,BJ1272,IF(Dane!$E$3=2,BP1272,BR1272))</f>
        <v>0</v>
      </c>
      <c r="AH1272" s="83">
        <f>IF(Dane!$E$3=1,BK1272,IF(Dane!$E$3=2,BQ1272,BS1272))</f>
        <v>0</v>
      </c>
      <c r="AI1272" s="84">
        <f t="shared" si="594"/>
        <v>0</v>
      </c>
      <c r="AJ1272" s="84">
        <f t="shared" si="595"/>
        <v>0</v>
      </c>
      <c r="AK1272" s="84"/>
      <c r="AL1272" s="84">
        <f t="shared" si="581"/>
        <v>0</v>
      </c>
      <c r="AM1272" s="84">
        <f t="shared" si="596"/>
        <v>0</v>
      </c>
      <c r="AN1272" s="84">
        <f t="shared" si="597"/>
        <v>0</v>
      </c>
      <c r="AO1272" s="84">
        <f t="shared" si="582"/>
        <v>0</v>
      </c>
      <c r="AP1272" s="84">
        <f t="shared" si="583"/>
        <v>0</v>
      </c>
      <c r="AQ1272" s="84">
        <f t="shared" si="598"/>
        <v>0</v>
      </c>
      <c r="AR1272" s="84">
        <f t="shared" si="607"/>
        <v>0</v>
      </c>
      <c r="AS1272" s="84">
        <v>0</v>
      </c>
      <c r="AT1272" s="84">
        <f t="shared" si="610"/>
        <v>0</v>
      </c>
      <c r="AU1272" s="84">
        <v>0</v>
      </c>
      <c r="AV1272" s="84">
        <f t="shared" si="584"/>
        <v>0</v>
      </c>
      <c r="AW1272" s="84">
        <f t="shared" si="599"/>
        <v>0</v>
      </c>
      <c r="AX1272" s="84">
        <f t="shared" si="585"/>
        <v>0</v>
      </c>
      <c r="AY1272" s="84">
        <f t="shared" si="586"/>
        <v>0</v>
      </c>
      <c r="AZ1272" s="84">
        <f t="shared" si="600"/>
        <v>0</v>
      </c>
      <c r="BA1272" s="84">
        <f t="shared" si="587"/>
        <v>0</v>
      </c>
      <c r="BB1272" s="84">
        <f t="shared" si="588"/>
        <v>0</v>
      </c>
      <c r="BC1272" s="84">
        <f t="shared" si="601"/>
        <v>0</v>
      </c>
      <c r="BD1272" s="84">
        <f t="shared" si="608"/>
        <v>0</v>
      </c>
      <c r="BE1272" s="84">
        <v>0</v>
      </c>
      <c r="BF1272" s="84">
        <f t="shared" si="602"/>
        <v>0</v>
      </c>
      <c r="BG1272" s="84">
        <v>0</v>
      </c>
      <c r="BH1272" s="84">
        <f t="shared" si="589"/>
        <v>0</v>
      </c>
      <c r="BI1272" s="84">
        <f t="shared" si="603"/>
        <v>0</v>
      </c>
      <c r="BJ1272" s="84">
        <f t="shared" si="590"/>
        <v>0</v>
      </c>
      <c r="BK1272" s="84">
        <f t="shared" si="591"/>
        <v>0</v>
      </c>
      <c r="BL1272" s="84">
        <f t="shared" si="604"/>
        <v>0</v>
      </c>
      <c r="BM1272" s="84">
        <f t="shared" si="592"/>
        <v>0</v>
      </c>
      <c r="BN1272" s="84">
        <f t="shared" si="593"/>
        <v>0</v>
      </c>
      <c r="BO1272" s="84">
        <f t="shared" si="605"/>
        <v>0</v>
      </c>
      <c r="BP1272" s="84">
        <f t="shared" si="609"/>
        <v>0</v>
      </c>
      <c r="BQ1272" s="84">
        <v>0</v>
      </c>
      <c r="BR1272" s="84">
        <f t="shared" si="606"/>
        <v>0</v>
      </c>
      <c r="BS1272" s="84">
        <v>0</v>
      </c>
    </row>
    <row r="1273" spans="1:71" s="85" customFormat="1">
      <c r="A1273" s="69">
        <v>1264</v>
      </c>
      <c r="B1273" s="1"/>
      <c r="C1273" s="1"/>
      <c r="D1273" s="2"/>
      <c r="E1273" s="3"/>
      <c r="F1273" s="4"/>
      <c r="G1273" s="2"/>
      <c r="H1273" s="4"/>
      <c r="I1273" s="4"/>
      <c r="J1273" s="4"/>
      <c r="K1273" s="5"/>
      <c r="L1273" s="32"/>
      <c r="M1273" s="4"/>
      <c r="N1273" s="4"/>
      <c r="O1273" s="5"/>
      <c r="P1273" s="32"/>
      <c r="Q1273" s="4"/>
      <c r="R1273" s="4"/>
      <c r="S1273" s="47"/>
      <c r="T1273" s="32"/>
      <c r="U1273" s="4"/>
      <c r="V1273" s="4"/>
      <c r="W1273" s="47"/>
      <c r="X1273" s="86">
        <f>IF(Dane!$E$3=1,AL1273+AX1273+BJ1273,IF(Dane!$E$3=2,AR1273+BD1273+BP1273,AT1273+BF1273+BR1273))</f>
        <v>0</v>
      </c>
      <c r="Y1273" s="87">
        <f>IF(Dane!$E$3=1,AM1273+AY1273+BK1273,IF(Dane!$E$3=2,AS1273+BE1273+BQ1273,AU1273+BG1273+BS1273))</f>
        <v>0</v>
      </c>
      <c r="Z1273" s="87">
        <f>IF(((H1273*Dane!$C$9)-X1273)&lt;0,0,(H1273*Dane!$C$9)-X1273)</f>
        <v>0</v>
      </c>
      <c r="AA1273" s="88">
        <f>IFERROR(IF(((I1273*Dane!$C$9)-Y1273)&lt;0,0,(I1273*Dane!$C$9)-Y1273),0)</f>
        <v>0</v>
      </c>
      <c r="AB1273" s="74"/>
      <c r="AC1273" s="83">
        <f>IF(Dane!$E$3=1,AL1273,IF(Dane!$E$3=2,AR1273,AT1273))</f>
        <v>0</v>
      </c>
      <c r="AD1273" s="83">
        <f>IF(Dane!$E$3=1,AM1273,IF(Dane!$E$3=2,AS1273,AU1273))</f>
        <v>0</v>
      </c>
      <c r="AE1273" s="83">
        <f>IF(Dane!$E$3=1,AX1273,IF(Dane!$E$3=2,BD1273,BF1273))</f>
        <v>0</v>
      </c>
      <c r="AF1273" s="83">
        <f>IF(Dane!$E$3=1,AY1273,IF(Dane!$E$3=2,BE1273,BG1273))</f>
        <v>0</v>
      </c>
      <c r="AG1273" s="83">
        <f>IF(Dane!$E$3=1,BJ1273,IF(Dane!$E$3=2,BP1273,BR1273))</f>
        <v>0</v>
      </c>
      <c r="AH1273" s="83">
        <f>IF(Dane!$E$3=1,BK1273,IF(Dane!$E$3=2,BQ1273,BS1273))</f>
        <v>0</v>
      </c>
      <c r="AI1273" s="84">
        <f t="shared" si="594"/>
        <v>0</v>
      </c>
      <c r="AJ1273" s="84">
        <f t="shared" si="595"/>
        <v>0</v>
      </c>
      <c r="AK1273" s="84"/>
      <c r="AL1273" s="84">
        <f t="shared" si="581"/>
        <v>0</v>
      </c>
      <c r="AM1273" s="84">
        <f t="shared" si="596"/>
        <v>0</v>
      </c>
      <c r="AN1273" s="84">
        <f t="shared" si="597"/>
        <v>0</v>
      </c>
      <c r="AO1273" s="84">
        <f t="shared" si="582"/>
        <v>0</v>
      </c>
      <c r="AP1273" s="84">
        <f t="shared" si="583"/>
        <v>0</v>
      </c>
      <c r="AQ1273" s="84">
        <f t="shared" si="598"/>
        <v>0</v>
      </c>
      <c r="AR1273" s="84">
        <f t="shared" si="607"/>
        <v>0</v>
      </c>
      <c r="AS1273" s="84">
        <v>0</v>
      </c>
      <c r="AT1273" s="84">
        <f t="shared" si="610"/>
        <v>0</v>
      </c>
      <c r="AU1273" s="84">
        <v>0</v>
      </c>
      <c r="AV1273" s="84">
        <f t="shared" si="584"/>
        <v>0</v>
      </c>
      <c r="AW1273" s="84">
        <f t="shared" si="599"/>
        <v>0</v>
      </c>
      <c r="AX1273" s="84">
        <f t="shared" si="585"/>
        <v>0</v>
      </c>
      <c r="AY1273" s="84">
        <f t="shared" si="586"/>
        <v>0</v>
      </c>
      <c r="AZ1273" s="84">
        <f t="shared" si="600"/>
        <v>0</v>
      </c>
      <c r="BA1273" s="84">
        <f t="shared" si="587"/>
        <v>0</v>
      </c>
      <c r="BB1273" s="84">
        <f t="shared" si="588"/>
        <v>0</v>
      </c>
      <c r="BC1273" s="84">
        <f t="shared" si="601"/>
        <v>0</v>
      </c>
      <c r="BD1273" s="84">
        <f t="shared" si="608"/>
        <v>0</v>
      </c>
      <c r="BE1273" s="84">
        <v>0</v>
      </c>
      <c r="BF1273" s="84">
        <f t="shared" si="602"/>
        <v>0</v>
      </c>
      <c r="BG1273" s="84">
        <v>0</v>
      </c>
      <c r="BH1273" s="84">
        <f t="shared" si="589"/>
        <v>0</v>
      </c>
      <c r="BI1273" s="84">
        <f t="shared" si="603"/>
        <v>0</v>
      </c>
      <c r="BJ1273" s="84">
        <f t="shared" si="590"/>
        <v>0</v>
      </c>
      <c r="BK1273" s="84">
        <f t="shared" si="591"/>
        <v>0</v>
      </c>
      <c r="BL1273" s="84">
        <f t="shared" si="604"/>
        <v>0</v>
      </c>
      <c r="BM1273" s="84">
        <f t="shared" si="592"/>
        <v>0</v>
      </c>
      <c r="BN1273" s="84">
        <f t="shared" si="593"/>
        <v>0</v>
      </c>
      <c r="BO1273" s="84">
        <f t="shared" si="605"/>
        <v>0</v>
      </c>
      <c r="BP1273" s="84">
        <f t="shared" si="609"/>
        <v>0</v>
      </c>
      <c r="BQ1273" s="84">
        <v>0</v>
      </c>
      <c r="BR1273" s="84">
        <f t="shared" si="606"/>
        <v>0</v>
      </c>
      <c r="BS1273" s="84">
        <v>0</v>
      </c>
    </row>
    <row r="1274" spans="1:71" s="85" customFormat="1">
      <c r="A1274" s="69">
        <v>1265</v>
      </c>
      <c r="B1274" s="1"/>
      <c r="C1274" s="1"/>
      <c r="D1274" s="2"/>
      <c r="E1274" s="3"/>
      <c r="F1274" s="4"/>
      <c r="G1274" s="2"/>
      <c r="H1274" s="4"/>
      <c r="I1274" s="4"/>
      <c r="J1274" s="4"/>
      <c r="K1274" s="5"/>
      <c r="L1274" s="32"/>
      <c r="M1274" s="4"/>
      <c r="N1274" s="4"/>
      <c r="O1274" s="5"/>
      <c r="P1274" s="32"/>
      <c r="Q1274" s="4"/>
      <c r="R1274" s="4"/>
      <c r="S1274" s="47"/>
      <c r="T1274" s="32"/>
      <c r="U1274" s="4"/>
      <c r="V1274" s="4"/>
      <c r="W1274" s="47"/>
      <c r="X1274" s="86">
        <f>IF(Dane!$E$3=1,AL1274+AX1274+BJ1274,IF(Dane!$E$3=2,AR1274+BD1274+BP1274,AT1274+BF1274+BR1274))</f>
        <v>0</v>
      </c>
      <c r="Y1274" s="87">
        <f>IF(Dane!$E$3=1,AM1274+AY1274+BK1274,IF(Dane!$E$3=2,AS1274+BE1274+BQ1274,AU1274+BG1274+BS1274))</f>
        <v>0</v>
      </c>
      <c r="Z1274" s="87">
        <f>IF(((H1274*Dane!$C$9)-X1274)&lt;0,0,(H1274*Dane!$C$9)-X1274)</f>
        <v>0</v>
      </c>
      <c r="AA1274" s="88">
        <f>IFERROR(IF(((I1274*Dane!$C$9)-Y1274)&lt;0,0,(I1274*Dane!$C$9)-Y1274),0)</f>
        <v>0</v>
      </c>
      <c r="AB1274" s="74"/>
      <c r="AC1274" s="83">
        <f>IF(Dane!$E$3=1,AL1274,IF(Dane!$E$3=2,AR1274,AT1274))</f>
        <v>0</v>
      </c>
      <c r="AD1274" s="83">
        <f>IF(Dane!$E$3=1,AM1274,IF(Dane!$E$3=2,AS1274,AU1274))</f>
        <v>0</v>
      </c>
      <c r="AE1274" s="83">
        <f>IF(Dane!$E$3=1,AX1274,IF(Dane!$E$3=2,BD1274,BF1274))</f>
        <v>0</v>
      </c>
      <c r="AF1274" s="83">
        <f>IF(Dane!$E$3=1,AY1274,IF(Dane!$E$3=2,BE1274,BG1274))</f>
        <v>0</v>
      </c>
      <c r="AG1274" s="83">
        <f>IF(Dane!$E$3=1,BJ1274,IF(Dane!$E$3=2,BP1274,BR1274))</f>
        <v>0</v>
      </c>
      <c r="AH1274" s="83">
        <f>IF(Dane!$E$3=1,BK1274,IF(Dane!$E$3=2,BQ1274,BS1274))</f>
        <v>0</v>
      </c>
      <c r="AI1274" s="84">
        <f t="shared" si="594"/>
        <v>0</v>
      </c>
      <c r="AJ1274" s="84">
        <f t="shared" si="595"/>
        <v>0</v>
      </c>
      <c r="AK1274" s="84"/>
      <c r="AL1274" s="84">
        <f t="shared" si="581"/>
        <v>0</v>
      </c>
      <c r="AM1274" s="84">
        <f t="shared" si="596"/>
        <v>0</v>
      </c>
      <c r="AN1274" s="84">
        <f t="shared" si="597"/>
        <v>0</v>
      </c>
      <c r="AO1274" s="84">
        <f t="shared" si="582"/>
        <v>0</v>
      </c>
      <c r="AP1274" s="84">
        <f t="shared" si="583"/>
        <v>0</v>
      </c>
      <c r="AQ1274" s="84">
        <f t="shared" si="598"/>
        <v>0</v>
      </c>
      <c r="AR1274" s="84">
        <f t="shared" si="607"/>
        <v>0</v>
      </c>
      <c r="AS1274" s="84">
        <v>0</v>
      </c>
      <c r="AT1274" s="84">
        <f t="shared" si="610"/>
        <v>0</v>
      </c>
      <c r="AU1274" s="84">
        <v>0</v>
      </c>
      <c r="AV1274" s="84">
        <f t="shared" si="584"/>
        <v>0</v>
      </c>
      <c r="AW1274" s="84">
        <f t="shared" si="599"/>
        <v>0</v>
      </c>
      <c r="AX1274" s="84">
        <f t="shared" si="585"/>
        <v>0</v>
      </c>
      <c r="AY1274" s="84">
        <f t="shared" si="586"/>
        <v>0</v>
      </c>
      <c r="AZ1274" s="84">
        <f t="shared" si="600"/>
        <v>0</v>
      </c>
      <c r="BA1274" s="84">
        <f t="shared" si="587"/>
        <v>0</v>
      </c>
      <c r="BB1274" s="84">
        <f t="shared" si="588"/>
        <v>0</v>
      </c>
      <c r="BC1274" s="84">
        <f t="shared" si="601"/>
        <v>0</v>
      </c>
      <c r="BD1274" s="84">
        <f t="shared" si="608"/>
        <v>0</v>
      </c>
      <c r="BE1274" s="84">
        <v>0</v>
      </c>
      <c r="BF1274" s="84">
        <f t="shared" si="602"/>
        <v>0</v>
      </c>
      <c r="BG1274" s="84">
        <v>0</v>
      </c>
      <c r="BH1274" s="84">
        <f t="shared" si="589"/>
        <v>0</v>
      </c>
      <c r="BI1274" s="84">
        <f t="shared" si="603"/>
        <v>0</v>
      </c>
      <c r="BJ1274" s="84">
        <f t="shared" si="590"/>
        <v>0</v>
      </c>
      <c r="BK1274" s="84">
        <f t="shared" si="591"/>
        <v>0</v>
      </c>
      <c r="BL1274" s="84">
        <f t="shared" si="604"/>
        <v>0</v>
      </c>
      <c r="BM1274" s="84">
        <f t="shared" si="592"/>
        <v>0</v>
      </c>
      <c r="BN1274" s="84">
        <f t="shared" si="593"/>
        <v>0</v>
      </c>
      <c r="BO1274" s="84">
        <f t="shared" si="605"/>
        <v>0</v>
      </c>
      <c r="BP1274" s="84">
        <f t="shared" si="609"/>
        <v>0</v>
      </c>
      <c r="BQ1274" s="84">
        <v>0</v>
      </c>
      <c r="BR1274" s="84">
        <f t="shared" si="606"/>
        <v>0</v>
      </c>
      <c r="BS1274" s="84">
        <v>0</v>
      </c>
    </row>
    <row r="1275" spans="1:71" s="85" customFormat="1">
      <c r="A1275" s="69">
        <v>1266</v>
      </c>
      <c r="B1275" s="1"/>
      <c r="C1275" s="1"/>
      <c r="D1275" s="2"/>
      <c r="E1275" s="3"/>
      <c r="F1275" s="4"/>
      <c r="G1275" s="2"/>
      <c r="H1275" s="4"/>
      <c r="I1275" s="4"/>
      <c r="J1275" s="4"/>
      <c r="K1275" s="5"/>
      <c r="L1275" s="32"/>
      <c r="M1275" s="4"/>
      <c r="N1275" s="4"/>
      <c r="O1275" s="5"/>
      <c r="P1275" s="32"/>
      <c r="Q1275" s="4"/>
      <c r="R1275" s="4"/>
      <c r="S1275" s="47"/>
      <c r="T1275" s="32"/>
      <c r="U1275" s="4"/>
      <c r="V1275" s="4"/>
      <c r="W1275" s="47"/>
      <c r="X1275" s="86">
        <f>IF(Dane!$E$3=1,AL1275+AX1275+BJ1275,IF(Dane!$E$3=2,AR1275+BD1275+BP1275,AT1275+BF1275+BR1275))</f>
        <v>0</v>
      </c>
      <c r="Y1275" s="87">
        <f>IF(Dane!$E$3=1,AM1275+AY1275+BK1275,IF(Dane!$E$3=2,AS1275+BE1275+BQ1275,AU1275+BG1275+BS1275))</f>
        <v>0</v>
      </c>
      <c r="Z1275" s="87">
        <f>IF(((H1275*Dane!$C$9)-X1275)&lt;0,0,(H1275*Dane!$C$9)-X1275)</f>
        <v>0</v>
      </c>
      <c r="AA1275" s="88">
        <f>IFERROR(IF(((I1275*Dane!$C$9)-Y1275)&lt;0,0,(I1275*Dane!$C$9)-Y1275),0)</f>
        <v>0</v>
      </c>
      <c r="AB1275" s="74"/>
      <c r="AC1275" s="83">
        <f>IF(Dane!$E$3=1,AL1275,IF(Dane!$E$3=2,AR1275,AT1275))</f>
        <v>0</v>
      </c>
      <c r="AD1275" s="83">
        <f>IF(Dane!$E$3=1,AM1275,IF(Dane!$E$3=2,AS1275,AU1275))</f>
        <v>0</v>
      </c>
      <c r="AE1275" s="83">
        <f>IF(Dane!$E$3=1,AX1275,IF(Dane!$E$3=2,BD1275,BF1275))</f>
        <v>0</v>
      </c>
      <c r="AF1275" s="83">
        <f>IF(Dane!$E$3=1,AY1275,IF(Dane!$E$3=2,BE1275,BG1275))</f>
        <v>0</v>
      </c>
      <c r="AG1275" s="83">
        <f>IF(Dane!$E$3=1,BJ1275,IF(Dane!$E$3=2,BP1275,BR1275))</f>
        <v>0</v>
      </c>
      <c r="AH1275" s="83">
        <f>IF(Dane!$E$3=1,BK1275,IF(Dane!$E$3=2,BQ1275,BS1275))</f>
        <v>0</v>
      </c>
      <c r="AI1275" s="84">
        <f t="shared" si="594"/>
        <v>0</v>
      </c>
      <c r="AJ1275" s="84">
        <f t="shared" si="595"/>
        <v>0</v>
      </c>
      <c r="AK1275" s="84"/>
      <c r="AL1275" s="84">
        <f t="shared" si="581"/>
        <v>0</v>
      </c>
      <c r="AM1275" s="84">
        <f t="shared" si="596"/>
        <v>0</v>
      </c>
      <c r="AN1275" s="84">
        <f t="shared" si="597"/>
        <v>0</v>
      </c>
      <c r="AO1275" s="84">
        <f t="shared" si="582"/>
        <v>0</v>
      </c>
      <c r="AP1275" s="84">
        <f t="shared" si="583"/>
        <v>0</v>
      </c>
      <c r="AQ1275" s="84">
        <f t="shared" si="598"/>
        <v>0</v>
      </c>
      <c r="AR1275" s="84">
        <f t="shared" si="607"/>
        <v>0</v>
      </c>
      <c r="AS1275" s="84">
        <v>0</v>
      </c>
      <c r="AT1275" s="84">
        <f t="shared" si="610"/>
        <v>0</v>
      </c>
      <c r="AU1275" s="84">
        <v>0</v>
      </c>
      <c r="AV1275" s="84">
        <f t="shared" si="584"/>
        <v>0</v>
      </c>
      <c r="AW1275" s="84">
        <f t="shared" si="599"/>
        <v>0</v>
      </c>
      <c r="AX1275" s="84">
        <f t="shared" si="585"/>
        <v>0</v>
      </c>
      <c r="AY1275" s="84">
        <f t="shared" si="586"/>
        <v>0</v>
      </c>
      <c r="AZ1275" s="84">
        <f t="shared" si="600"/>
        <v>0</v>
      </c>
      <c r="BA1275" s="84">
        <f t="shared" si="587"/>
        <v>0</v>
      </c>
      <c r="BB1275" s="84">
        <f t="shared" si="588"/>
        <v>0</v>
      </c>
      <c r="BC1275" s="84">
        <f t="shared" si="601"/>
        <v>0</v>
      </c>
      <c r="BD1275" s="84">
        <f t="shared" si="608"/>
        <v>0</v>
      </c>
      <c r="BE1275" s="84">
        <v>0</v>
      </c>
      <c r="BF1275" s="84">
        <f t="shared" si="602"/>
        <v>0</v>
      </c>
      <c r="BG1275" s="84">
        <v>0</v>
      </c>
      <c r="BH1275" s="84">
        <f t="shared" si="589"/>
        <v>0</v>
      </c>
      <c r="BI1275" s="84">
        <f t="shared" si="603"/>
        <v>0</v>
      </c>
      <c r="BJ1275" s="84">
        <f t="shared" si="590"/>
        <v>0</v>
      </c>
      <c r="BK1275" s="84">
        <f t="shared" si="591"/>
        <v>0</v>
      </c>
      <c r="BL1275" s="84">
        <f t="shared" si="604"/>
        <v>0</v>
      </c>
      <c r="BM1275" s="84">
        <f t="shared" si="592"/>
        <v>0</v>
      </c>
      <c r="BN1275" s="84">
        <f t="shared" si="593"/>
        <v>0</v>
      </c>
      <c r="BO1275" s="84">
        <f t="shared" si="605"/>
        <v>0</v>
      </c>
      <c r="BP1275" s="84">
        <f t="shared" si="609"/>
        <v>0</v>
      </c>
      <c r="BQ1275" s="84">
        <v>0</v>
      </c>
      <c r="BR1275" s="84">
        <f t="shared" si="606"/>
        <v>0</v>
      </c>
      <c r="BS1275" s="84">
        <v>0</v>
      </c>
    </row>
    <row r="1276" spans="1:71" s="85" customFormat="1">
      <c r="A1276" s="69">
        <v>1267</v>
      </c>
      <c r="B1276" s="1"/>
      <c r="C1276" s="1"/>
      <c r="D1276" s="2"/>
      <c r="E1276" s="3"/>
      <c r="F1276" s="4"/>
      <c r="G1276" s="2"/>
      <c r="H1276" s="4"/>
      <c r="I1276" s="4"/>
      <c r="J1276" s="4"/>
      <c r="K1276" s="5"/>
      <c r="L1276" s="32"/>
      <c r="M1276" s="4"/>
      <c r="N1276" s="4"/>
      <c r="O1276" s="5"/>
      <c r="P1276" s="32"/>
      <c r="Q1276" s="4"/>
      <c r="R1276" s="4"/>
      <c r="S1276" s="47"/>
      <c r="T1276" s="32"/>
      <c r="U1276" s="4"/>
      <c r="V1276" s="4"/>
      <c r="W1276" s="47"/>
      <c r="X1276" s="86">
        <f>IF(Dane!$E$3=1,AL1276+AX1276+BJ1276,IF(Dane!$E$3=2,AR1276+BD1276+BP1276,AT1276+BF1276+BR1276))</f>
        <v>0</v>
      </c>
      <c r="Y1276" s="87">
        <f>IF(Dane!$E$3=1,AM1276+AY1276+BK1276,IF(Dane!$E$3=2,AS1276+BE1276+BQ1276,AU1276+BG1276+BS1276))</f>
        <v>0</v>
      </c>
      <c r="Z1276" s="87">
        <f>IF(((H1276*Dane!$C$9)-X1276)&lt;0,0,(H1276*Dane!$C$9)-X1276)</f>
        <v>0</v>
      </c>
      <c r="AA1276" s="88">
        <f>IFERROR(IF(((I1276*Dane!$C$9)-Y1276)&lt;0,0,(I1276*Dane!$C$9)-Y1276),0)</f>
        <v>0</v>
      </c>
      <c r="AB1276" s="74"/>
      <c r="AC1276" s="83">
        <f>IF(Dane!$E$3=1,AL1276,IF(Dane!$E$3=2,AR1276,AT1276))</f>
        <v>0</v>
      </c>
      <c r="AD1276" s="83">
        <f>IF(Dane!$E$3=1,AM1276,IF(Dane!$E$3=2,AS1276,AU1276))</f>
        <v>0</v>
      </c>
      <c r="AE1276" s="83">
        <f>IF(Dane!$E$3=1,AX1276,IF(Dane!$E$3=2,BD1276,BF1276))</f>
        <v>0</v>
      </c>
      <c r="AF1276" s="83">
        <f>IF(Dane!$E$3=1,AY1276,IF(Dane!$E$3=2,BE1276,BG1276))</f>
        <v>0</v>
      </c>
      <c r="AG1276" s="83">
        <f>IF(Dane!$E$3=1,BJ1276,IF(Dane!$E$3=2,BP1276,BR1276))</f>
        <v>0</v>
      </c>
      <c r="AH1276" s="83">
        <f>IF(Dane!$E$3=1,BK1276,IF(Dane!$E$3=2,BQ1276,BS1276))</f>
        <v>0</v>
      </c>
      <c r="AI1276" s="84">
        <f t="shared" si="594"/>
        <v>0</v>
      </c>
      <c r="AJ1276" s="84">
        <f t="shared" si="595"/>
        <v>0</v>
      </c>
      <c r="AK1276" s="84"/>
      <c r="AL1276" s="84">
        <f t="shared" si="581"/>
        <v>0</v>
      </c>
      <c r="AM1276" s="84">
        <f t="shared" si="596"/>
        <v>0</v>
      </c>
      <c r="AN1276" s="84">
        <f t="shared" si="597"/>
        <v>0</v>
      </c>
      <c r="AO1276" s="84">
        <f t="shared" si="582"/>
        <v>0</v>
      </c>
      <c r="AP1276" s="84">
        <f t="shared" si="583"/>
        <v>0</v>
      </c>
      <c r="AQ1276" s="84">
        <f t="shared" si="598"/>
        <v>0</v>
      </c>
      <c r="AR1276" s="84">
        <f t="shared" si="607"/>
        <v>0</v>
      </c>
      <c r="AS1276" s="84">
        <v>0</v>
      </c>
      <c r="AT1276" s="84">
        <f t="shared" si="610"/>
        <v>0</v>
      </c>
      <c r="AU1276" s="84">
        <v>0</v>
      </c>
      <c r="AV1276" s="84">
        <f t="shared" si="584"/>
        <v>0</v>
      </c>
      <c r="AW1276" s="84">
        <f t="shared" si="599"/>
        <v>0</v>
      </c>
      <c r="AX1276" s="84">
        <f t="shared" si="585"/>
        <v>0</v>
      </c>
      <c r="AY1276" s="84">
        <f t="shared" si="586"/>
        <v>0</v>
      </c>
      <c r="AZ1276" s="84">
        <f t="shared" si="600"/>
        <v>0</v>
      </c>
      <c r="BA1276" s="84">
        <f t="shared" si="587"/>
        <v>0</v>
      </c>
      <c r="BB1276" s="84">
        <f t="shared" si="588"/>
        <v>0</v>
      </c>
      <c r="BC1276" s="84">
        <f t="shared" si="601"/>
        <v>0</v>
      </c>
      <c r="BD1276" s="84">
        <f t="shared" si="608"/>
        <v>0</v>
      </c>
      <c r="BE1276" s="84">
        <v>0</v>
      </c>
      <c r="BF1276" s="84">
        <f t="shared" si="602"/>
        <v>0</v>
      </c>
      <c r="BG1276" s="84">
        <v>0</v>
      </c>
      <c r="BH1276" s="84">
        <f t="shared" si="589"/>
        <v>0</v>
      </c>
      <c r="BI1276" s="84">
        <f t="shared" si="603"/>
        <v>0</v>
      </c>
      <c r="BJ1276" s="84">
        <f t="shared" si="590"/>
        <v>0</v>
      </c>
      <c r="BK1276" s="84">
        <f t="shared" si="591"/>
        <v>0</v>
      </c>
      <c r="BL1276" s="84">
        <f t="shared" si="604"/>
        <v>0</v>
      </c>
      <c r="BM1276" s="84">
        <f t="shared" si="592"/>
        <v>0</v>
      </c>
      <c r="BN1276" s="84">
        <f t="shared" si="593"/>
        <v>0</v>
      </c>
      <c r="BO1276" s="84">
        <f t="shared" si="605"/>
        <v>0</v>
      </c>
      <c r="BP1276" s="84">
        <f t="shared" si="609"/>
        <v>0</v>
      </c>
      <c r="BQ1276" s="84">
        <v>0</v>
      </c>
      <c r="BR1276" s="84">
        <f t="shared" si="606"/>
        <v>0</v>
      </c>
      <c r="BS1276" s="84">
        <v>0</v>
      </c>
    </row>
    <row r="1277" spans="1:71" s="85" customFormat="1">
      <c r="A1277" s="69">
        <v>1268</v>
      </c>
      <c r="B1277" s="1"/>
      <c r="C1277" s="1"/>
      <c r="D1277" s="2"/>
      <c r="E1277" s="3"/>
      <c r="F1277" s="4"/>
      <c r="G1277" s="2"/>
      <c r="H1277" s="4"/>
      <c r="I1277" s="4"/>
      <c r="J1277" s="4"/>
      <c r="K1277" s="5"/>
      <c r="L1277" s="32"/>
      <c r="M1277" s="4"/>
      <c r="N1277" s="4"/>
      <c r="O1277" s="5"/>
      <c r="P1277" s="32"/>
      <c r="Q1277" s="4"/>
      <c r="R1277" s="4"/>
      <c r="S1277" s="47"/>
      <c r="T1277" s="32"/>
      <c r="U1277" s="4"/>
      <c r="V1277" s="4"/>
      <c r="W1277" s="47"/>
      <c r="X1277" s="86">
        <f>IF(Dane!$E$3=1,AL1277+AX1277+BJ1277,IF(Dane!$E$3=2,AR1277+BD1277+BP1277,AT1277+BF1277+BR1277))</f>
        <v>0</v>
      </c>
      <c r="Y1277" s="87">
        <f>IF(Dane!$E$3=1,AM1277+AY1277+BK1277,IF(Dane!$E$3=2,AS1277+BE1277+BQ1277,AU1277+BG1277+BS1277))</f>
        <v>0</v>
      </c>
      <c r="Z1277" s="87">
        <f>IF(((H1277*Dane!$C$9)-X1277)&lt;0,0,(H1277*Dane!$C$9)-X1277)</f>
        <v>0</v>
      </c>
      <c r="AA1277" s="88">
        <f>IFERROR(IF(((I1277*Dane!$C$9)-Y1277)&lt;0,0,(I1277*Dane!$C$9)-Y1277),0)</f>
        <v>0</v>
      </c>
      <c r="AB1277" s="74"/>
      <c r="AC1277" s="83">
        <f>IF(Dane!$E$3=1,AL1277,IF(Dane!$E$3=2,AR1277,AT1277))</f>
        <v>0</v>
      </c>
      <c r="AD1277" s="83">
        <f>IF(Dane!$E$3=1,AM1277,IF(Dane!$E$3=2,AS1277,AU1277))</f>
        <v>0</v>
      </c>
      <c r="AE1277" s="83">
        <f>IF(Dane!$E$3=1,AX1277,IF(Dane!$E$3=2,BD1277,BF1277))</f>
        <v>0</v>
      </c>
      <c r="AF1277" s="83">
        <f>IF(Dane!$E$3=1,AY1277,IF(Dane!$E$3=2,BE1277,BG1277))</f>
        <v>0</v>
      </c>
      <c r="AG1277" s="83">
        <f>IF(Dane!$E$3=1,BJ1277,IF(Dane!$E$3=2,BP1277,BR1277))</f>
        <v>0</v>
      </c>
      <c r="AH1277" s="83">
        <f>IF(Dane!$E$3=1,BK1277,IF(Dane!$E$3=2,BQ1277,BS1277))</f>
        <v>0</v>
      </c>
      <c r="AI1277" s="84">
        <f t="shared" si="594"/>
        <v>0</v>
      </c>
      <c r="AJ1277" s="84">
        <f t="shared" si="595"/>
        <v>0</v>
      </c>
      <c r="AK1277" s="84"/>
      <c r="AL1277" s="84">
        <f t="shared" si="581"/>
        <v>0</v>
      </c>
      <c r="AM1277" s="84">
        <f t="shared" si="596"/>
        <v>0</v>
      </c>
      <c r="AN1277" s="84">
        <f t="shared" si="597"/>
        <v>0</v>
      </c>
      <c r="AO1277" s="84">
        <f t="shared" si="582"/>
        <v>0</v>
      </c>
      <c r="AP1277" s="84">
        <f t="shared" si="583"/>
        <v>0</v>
      </c>
      <c r="AQ1277" s="84">
        <f t="shared" si="598"/>
        <v>0</v>
      </c>
      <c r="AR1277" s="84">
        <f t="shared" si="607"/>
        <v>0</v>
      </c>
      <c r="AS1277" s="84">
        <v>0</v>
      </c>
      <c r="AT1277" s="84">
        <f t="shared" si="610"/>
        <v>0</v>
      </c>
      <c r="AU1277" s="84">
        <v>0</v>
      </c>
      <c r="AV1277" s="84">
        <f t="shared" si="584"/>
        <v>0</v>
      </c>
      <c r="AW1277" s="84">
        <f t="shared" si="599"/>
        <v>0</v>
      </c>
      <c r="AX1277" s="84">
        <f t="shared" si="585"/>
        <v>0</v>
      </c>
      <c r="AY1277" s="84">
        <f t="shared" si="586"/>
        <v>0</v>
      </c>
      <c r="AZ1277" s="84">
        <f t="shared" si="600"/>
        <v>0</v>
      </c>
      <c r="BA1277" s="84">
        <f t="shared" si="587"/>
        <v>0</v>
      </c>
      <c r="BB1277" s="84">
        <f t="shared" si="588"/>
        <v>0</v>
      </c>
      <c r="BC1277" s="84">
        <f t="shared" si="601"/>
        <v>0</v>
      </c>
      <c r="BD1277" s="84">
        <f t="shared" si="608"/>
        <v>0</v>
      </c>
      <c r="BE1277" s="84">
        <v>0</v>
      </c>
      <c r="BF1277" s="84">
        <f t="shared" si="602"/>
        <v>0</v>
      </c>
      <c r="BG1277" s="84">
        <v>0</v>
      </c>
      <c r="BH1277" s="84">
        <f t="shared" si="589"/>
        <v>0</v>
      </c>
      <c r="BI1277" s="84">
        <f t="shared" si="603"/>
        <v>0</v>
      </c>
      <c r="BJ1277" s="84">
        <f t="shared" si="590"/>
        <v>0</v>
      </c>
      <c r="BK1277" s="84">
        <f t="shared" si="591"/>
        <v>0</v>
      </c>
      <c r="BL1277" s="84">
        <f t="shared" si="604"/>
        <v>0</v>
      </c>
      <c r="BM1277" s="84">
        <f t="shared" si="592"/>
        <v>0</v>
      </c>
      <c r="BN1277" s="84">
        <f t="shared" si="593"/>
        <v>0</v>
      </c>
      <c r="BO1277" s="84">
        <f t="shared" si="605"/>
        <v>0</v>
      </c>
      <c r="BP1277" s="84">
        <f t="shared" si="609"/>
        <v>0</v>
      </c>
      <c r="BQ1277" s="84">
        <v>0</v>
      </c>
      <c r="BR1277" s="84">
        <f t="shared" si="606"/>
        <v>0</v>
      </c>
      <c r="BS1277" s="84">
        <v>0</v>
      </c>
    </row>
    <row r="1278" spans="1:71" s="85" customFormat="1">
      <c r="A1278" s="69">
        <v>1269</v>
      </c>
      <c r="B1278" s="1"/>
      <c r="C1278" s="1"/>
      <c r="D1278" s="2"/>
      <c r="E1278" s="3"/>
      <c r="F1278" s="4"/>
      <c r="G1278" s="2"/>
      <c r="H1278" s="4"/>
      <c r="I1278" s="4"/>
      <c r="J1278" s="4"/>
      <c r="K1278" s="5"/>
      <c r="L1278" s="32"/>
      <c r="M1278" s="4"/>
      <c r="N1278" s="4"/>
      <c r="O1278" s="5"/>
      <c r="P1278" s="32"/>
      <c r="Q1278" s="4"/>
      <c r="R1278" s="4"/>
      <c r="S1278" s="47"/>
      <c r="T1278" s="32"/>
      <c r="U1278" s="4"/>
      <c r="V1278" s="4"/>
      <c r="W1278" s="47"/>
      <c r="X1278" s="86">
        <f>IF(Dane!$E$3=1,AL1278+AX1278+BJ1278,IF(Dane!$E$3=2,AR1278+BD1278+BP1278,AT1278+BF1278+BR1278))</f>
        <v>0</v>
      </c>
      <c r="Y1278" s="87">
        <f>IF(Dane!$E$3=1,AM1278+AY1278+BK1278,IF(Dane!$E$3=2,AS1278+BE1278+BQ1278,AU1278+BG1278+BS1278))</f>
        <v>0</v>
      </c>
      <c r="Z1278" s="87">
        <f>IF(((H1278*Dane!$C$9)-X1278)&lt;0,0,(H1278*Dane!$C$9)-X1278)</f>
        <v>0</v>
      </c>
      <c r="AA1278" s="88">
        <f>IFERROR(IF(((I1278*Dane!$C$9)-Y1278)&lt;0,0,(I1278*Dane!$C$9)-Y1278),0)</f>
        <v>0</v>
      </c>
      <c r="AB1278" s="74"/>
      <c r="AC1278" s="83">
        <f>IF(Dane!$E$3=1,AL1278,IF(Dane!$E$3=2,AR1278,AT1278))</f>
        <v>0</v>
      </c>
      <c r="AD1278" s="83">
        <f>IF(Dane!$E$3=1,AM1278,IF(Dane!$E$3=2,AS1278,AU1278))</f>
        <v>0</v>
      </c>
      <c r="AE1278" s="83">
        <f>IF(Dane!$E$3=1,AX1278,IF(Dane!$E$3=2,BD1278,BF1278))</f>
        <v>0</v>
      </c>
      <c r="AF1278" s="83">
        <f>IF(Dane!$E$3=1,AY1278,IF(Dane!$E$3=2,BE1278,BG1278))</f>
        <v>0</v>
      </c>
      <c r="AG1278" s="83">
        <f>IF(Dane!$E$3=1,BJ1278,IF(Dane!$E$3=2,BP1278,BR1278))</f>
        <v>0</v>
      </c>
      <c r="AH1278" s="83">
        <f>IF(Dane!$E$3=1,BK1278,IF(Dane!$E$3=2,BQ1278,BS1278))</f>
        <v>0</v>
      </c>
      <c r="AI1278" s="84">
        <f t="shared" si="594"/>
        <v>0</v>
      </c>
      <c r="AJ1278" s="84">
        <f t="shared" si="595"/>
        <v>0</v>
      </c>
      <c r="AK1278" s="84"/>
      <c r="AL1278" s="84">
        <f t="shared" si="581"/>
        <v>0</v>
      </c>
      <c r="AM1278" s="84">
        <f t="shared" si="596"/>
        <v>0</v>
      </c>
      <c r="AN1278" s="84">
        <f t="shared" si="597"/>
        <v>0</v>
      </c>
      <c r="AO1278" s="84">
        <f t="shared" si="582"/>
        <v>0</v>
      </c>
      <c r="AP1278" s="84">
        <f t="shared" si="583"/>
        <v>0</v>
      </c>
      <c r="AQ1278" s="84">
        <f t="shared" si="598"/>
        <v>0</v>
      </c>
      <c r="AR1278" s="84">
        <f t="shared" si="607"/>
        <v>0</v>
      </c>
      <c r="AS1278" s="84">
        <v>0</v>
      </c>
      <c r="AT1278" s="84">
        <f t="shared" si="610"/>
        <v>0</v>
      </c>
      <c r="AU1278" s="84">
        <v>0</v>
      </c>
      <c r="AV1278" s="84">
        <f t="shared" si="584"/>
        <v>0</v>
      </c>
      <c r="AW1278" s="84">
        <f t="shared" si="599"/>
        <v>0</v>
      </c>
      <c r="AX1278" s="84">
        <f t="shared" si="585"/>
        <v>0</v>
      </c>
      <c r="AY1278" s="84">
        <f t="shared" si="586"/>
        <v>0</v>
      </c>
      <c r="AZ1278" s="84">
        <f t="shared" si="600"/>
        <v>0</v>
      </c>
      <c r="BA1278" s="84">
        <f t="shared" si="587"/>
        <v>0</v>
      </c>
      <c r="BB1278" s="84">
        <f t="shared" si="588"/>
        <v>0</v>
      </c>
      <c r="BC1278" s="84">
        <f t="shared" si="601"/>
        <v>0</v>
      </c>
      <c r="BD1278" s="84">
        <f t="shared" si="608"/>
        <v>0</v>
      </c>
      <c r="BE1278" s="84">
        <v>0</v>
      </c>
      <c r="BF1278" s="84">
        <f t="shared" si="602"/>
        <v>0</v>
      </c>
      <c r="BG1278" s="84">
        <v>0</v>
      </c>
      <c r="BH1278" s="84">
        <f t="shared" si="589"/>
        <v>0</v>
      </c>
      <c r="BI1278" s="84">
        <f t="shared" si="603"/>
        <v>0</v>
      </c>
      <c r="BJ1278" s="84">
        <f t="shared" si="590"/>
        <v>0</v>
      </c>
      <c r="BK1278" s="84">
        <f t="shared" si="591"/>
        <v>0</v>
      </c>
      <c r="BL1278" s="84">
        <f t="shared" si="604"/>
        <v>0</v>
      </c>
      <c r="BM1278" s="84">
        <f t="shared" si="592"/>
        <v>0</v>
      </c>
      <c r="BN1278" s="84">
        <f t="shared" si="593"/>
        <v>0</v>
      </c>
      <c r="BO1278" s="84">
        <f t="shared" si="605"/>
        <v>0</v>
      </c>
      <c r="BP1278" s="84">
        <f t="shared" si="609"/>
        <v>0</v>
      </c>
      <c r="BQ1278" s="84">
        <v>0</v>
      </c>
      <c r="BR1278" s="84">
        <f t="shared" si="606"/>
        <v>0</v>
      </c>
      <c r="BS1278" s="84">
        <v>0</v>
      </c>
    </row>
    <row r="1279" spans="1:71" s="85" customFormat="1">
      <c r="A1279" s="69">
        <v>1270</v>
      </c>
      <c r="B1279" s="1"/>
      <c r="C1279" s="1"/>
      <c r="D1279" s="2"/>
      <c r="E1279" s="3"/>
      <c r="F1279" s="4"/>
      <c r="G1279" s="2"/>
      <c r="H1279" s="4"/>
      <c r="I1279" s="4"/>
      <c r="J1279" s="4"/>
      <c r="K1279" s="5"/>
      <c r="L1279" s="32"/>
      <c r="M1279" s="4"/>
      <c r="N1279" s="4"/>
      <c r="O1279" s="5"/>
      <c r="P1279" s="32"/>
      <c r="Q1279" s="4"/>
      <c r="R1279" s="4"/>
      <c r="S1279" s="47"/>
      <c r="T1279" s="32"/>
      <c r="U1279" s="4"/>
      <c r="V1279" s="4"/>
      <c r="W1279" s="47"/>
      <c r="X1279" s="86">
        <f>IF(Dane!$E$3=1,AL1279+AX1279+BJ1279,IF(Dane!$E$3=2,AR1279+BD1279+BP1279,AT1279+BF1279+BR1279))</f>
        <v>0</v>
      </c>
      <c r="Y1279" s="87">
        <f>IF(Dane!$E$3=1,AM1279+AY1279+BK1279,IF(Dane!$E$3=2,AS1279+BE1279+BQ1279,AU1279+BG1279+BS1279))</f>
        <v>0</v>
      </c>
      <c r="Z1279" s="87">
        <f>IF(((H1279*Dane!$C$9)-X1279)&lt;0,0,(H1279*Dane!$C$9)-X1279)</f>
        <v>0</v>
      </c>
      <c r="AA1279" s="88">
        <f>IFERROR(IF(((I1279*Dane!$C$9)-Y1279)&lt;0,0,(I1279*Dane!$C$9)-Y1279),0)</f>
        <v>0</v>
      </c>
      <c r="AB1279" s="74"/>
      <c r="AC1279" s="83">
        <f>IF(Dane!$E$3=1,AL1279,IF(Dane!$E$3=2,AR1279,AT1279))</f>
        <v>0</v>
      </c>
      <c r="AD1279" s="83">
        <f>IF(Dane!$E$3=1,AM1279,IF(Dane!$E$3=2,AS1279,AU1279))</f>
        <v>0</v>
      </c>
      <c r="AE1279" s="83">
        <f>IF(Dane!$E$3=1,AX1279,IF(Dane!$E$3=2,BD1279,BF1279))</f>
        <v>0</v>
      </c>
      <c r="AF1279" s="83">
        <f>IF(Dane!$E$3=1,AY1279,IF(Dane!$E$3=2,BE1279,BG1279))</f>
        <v>0</v>
      </c>
      <c r="AG1279" s="83">
        <f>IF(Dane!$E$3=1,BJ1279,IF(Dane!$E$3=2,BP1279,BR1279))</f>
        <v>0</v>
      </c>
      <c r="AH1279" s="83">
        <f>IF(Dane!$E$3=1,BK1279,IF(Dane!$E$3=2,BQ1279,BS1279))</f>
        <v>0</v>
      </c>
      <c r="AI1279" s="84">
        <f t="shared" si="594"/>
        <v>0</v>
      </c>
      <c r="AJ1279" s="84">
        <f t="shared" si="595"/>
        <v>0</v>
      </c>
      <c r="AK1279" s="84"/>
      <c r="AL1279" s="84">
        <f t="shared" si="581"/>
        <v>0</v>
      </c>
      <c r="AM1279" s="84">
        <f t="shared" si="596"/>
        <v>0</v>
      </c>
      <c r="AN1279" s="84">
        <f t="shared" si="597"/>
        <v>0</v>
      </c>
      <c r="AO1279" s="84">
        <f t="shared" si="582"/>
        <v>0</v>
      </c>
      <c r="AP1279" s="84">
        <f t="shared" si="583"/>
        <v>0</v>
      </c>
      <c r="AQ1279" s="84">
        <f t="shared" si="598"/>
        <v>0</v>
      </c>
      <c r="AR1279" s="84">
        <f t="shared" si="607"/>
        <v>0</v>
      </c>
      <c r="AS1279" s="84">
        <v>0</v>
      </c>
      <c r="AT1279" s="84">
        <f t="shared" si="610"/>
        <v>0</v>
      </c>
      <c r="AU1279" s="84">
        <v>0</v>
      </c>
      <c r="AV1279" s="84">
        <f t="shared" si="584"/>
        <v>0</v>
      </c>
      <c r="AW1279" s="84">
        <f t="shared" si="599"/>
        <v>0</v>
      </c>
      <c r="AX1279" s="84">
        <f t="shared" si="585"/>
        <v>0</v>
      </c>
      <c r="AY1279" s="84">
        <f t="shared" si="586"/>
        <v>0</v>
      </c>
      <c r="AZ1279" s="84">
        <f t="shared" si="600"/>
        <v>0</v>
      </c>
      <c r="BA1279" s="84">
        <f t="shared" si="587"/>
        <v>0</v>
      </c>
      <c r="BB1279" s="84">
        <f t="shared" si="588"/>
        <v>0</v>
      </c>
      <c r="BC1279" s="84">
        <f t="shared" si="601"/>
        <v>0</v>
      </c>
      <c r="BD1279" s="84">
        <f t="shared" si="608"/>
        <v>0</v>
      </c>
      <c r="BE1279" s="84">
        <v>0</v>
      </c>
      <c r="BF1279" s="84">
        <f t="shared" si="602"/>
        <v>0</v>
      </c>
      <c r="BG1279" s="84">
        <v>0</v>
      </c>
      <c r="BH1279" s="84">
        <f t="shared" si="589"/>
        <v>0</v>
      </c>
      <c r="BI1279" s="84">
        <f t="shared" si="603"/>
        <v>0</v>
      </c>
      <c r="BJ1279" s="84">
        <f t="shared" si="590"/>
        <v>0</v>
      </c>
      <c r="BK1279" s="84">
        <f t="shared" si="591"/>
        <v>0</v>
      </c>
      <c r="BL1279" s="84">
        <f t="shared" si="604"/>
        <v>0</v>
      </c>
      <c r="BM1279" s="84">
        <f t="shared" si="592"/>
        <v>0</v>
      </c>
      <c r="BN1279" s="84">
        <f t="shared" si="593"/>
        <v>0</v>
      </c>
      <c r="BO1279" s="84">
        <f t="shared" si="605"/>
        <v>0</v>
      </c>
      <c r="BP1279" s="84">
        <f t="shared" si="609"/>
        <v>0</v>
      </c>
      <c r="BQ1279" s="84">
        <v>0</v>
      </c>
      <c r="BR1279" s="84">
        <f t="shared" si="606"/>
        <v>0</v>
      </c>
      <c r="BS1279" s="84">
        <v>0</v>
      </c>
    </row>
    <row r="1280" spans="1:71" s="85" customFormat="1">
      <c r="A1280" s="69">
        <v>1271</v>
      </c>
      <c r="B1280" s="1"/>
      <c r="C1280" s="1"/>
      <c r="D1280" s="2"/>
      <c r="E1280" s="3"/>
      <c r="F1280" s="4"/>
      <c r="G1280" s="2"/>
      <c r="H1280" s="4"/>
      <c r="I1280" s="4"/>
      <c r="J1280" s="4"/>
      <c r="K1280" s="5"/>
      <c r="L1280" s="32"/>
      <c r="M1280" s="4"/>
      <c r="N1280" s="4"/>
      <c r="O1280" s="5"/>
      <c r="P1280" s="32"/>
      <c r="Q1280" s="4"/>
      <c r="R1280" s="4"/>
      <c r="S1280" s="47"/>
      <c r="T1280" s="32"/>
      <c r="U1280" s="4"/>
      <c r="V1280" s="4"/>
      <c r="W1280" s="47"/>
      <c r="X1280" s="86">
        <f>IF(Dane!$E$3=1,AL1280+AX1280+BJ1280,IF(Dane!$E$3=2,AR1280+BD1280+BP1280,AT1280+BF1280+BR1280))</f>
        <v>0</v>
      </c>
      <c r="Y1280" s="87">
        <f>IF(Dane!$E$3=1,AM1280+AY1280+BK1280,IF(Dane!$E$3=2,AS1280+BE1280+BQ1280,AU1280+BG1280+BS1280))</f>
        <v>0</v>
      </c>
      <c r="Z1280" s="87">
        <f>IF(((H1280*Dane!$C$9)-X1280)&lt;0,0,(H1280*Dane!$C$9)-X1280)</f>
        <v>0</v>
      </c>
      <c r="AA1280" s="88">
        <f>IFERROR(IF(((I1280*Dane!$C$9)-Y1280)&lt;0,0,(I1280*Dane!$C$9)-Y1280),0)</f>
        <v>0</v>
      </c>
      <c r="AB1280" s="74"/>
      <c r="AC1280" s="83">
        <f>IF(Dane!$E$3=1,AL1280,IF(Dane!$E$3=2,AR1280,AT1280))</f>
        <v>0</v>
      </c>
      <c r="AD1280" s="83">
        <f>IF(Dane!$E$3=1,AM1280,IF(Dane!$E$3=2,AS1280,AU1280))</f>
        <v>0</v>
      </c>
      <c r="AE1280" s="83">
        <f>IF(Dane!$E$3=1,AX1280,IF(Dane!$E$3=2,BD1280,BF1280))</f>
        <v>0</v>
      </c>
      <c r="AF1280" s="83">
        <f>IF(Dane!$E$3=1,AY1280,IF(Dane!$E$3=2,BE1280,BG1280))</f>
        <v>0</v>
      </c>
      <c r="AG1280" s="83">
        <f>IF(Dane!$E$3=1,BJ1280,IF(Dane!$E$3=2,BP1280,BR1280))</f>
        <v>0</v>
      </c>
      <c r="AH1280" s="83">
        <f>IF(Dane!$E$3=1,BK1280,IF(Dane!$E$3=2,BQ1280,BS1280))</f>
        <v>0</v>
      </c>
      <c r="AI1280" s="84">
        <f t="shared" si="594"/>
        <v>0</v>
      </c>
      <c r="AJ1280" s="84">
        <f t="shared" si="595"/>
        <v>0</v>
      </c>
      <c r="AK1280" s="84"/>
      <c r="AL1280" s="84">
        <f t="shared" si="581"/>
        <v>0</v>
      </c>
      <c r="AM1280" s="84">
        <f t="shared" si="596"/>
        <v>0</v>
      </c>
      <c r="AN1280" s="84">
        <f t="shared" si="597"/>
        <v>0</v>
      </c>
      <c r="AO1280" s="84">
        <f t="shared" si="582"/>
        <v>0</v>
      </c>
      <c r="AP1280" s="84">
        <f t="shared" si="583"/>
        <v>0</v>
      </c>
      <c r="AQ1280" s="84">
        <f t="shared" si="598"/>
        <v>0</v>
      </c>
      <c r="AR1280" s="84">
        <f t="shared" si="607"/>
        <v>0</v>
      </c>
      <c r="AS1280" s="84">
        <v>0</v>
      </c>
      <c r="AT1280" s="84">
        <f t="shared" si="610"/>
        <v>0</v>
      </c>
      <c r="AU1280" s="84">
        <v>0</v>
      </c>
      <c r="AV1280" s="84">
        <f t="shared" si="584"/>
        <v>0</v>
      </c>
      <c r="AW1280" s="84">
        <f t="shared" si="599"/>
        <v>0</v>
      </c>
      <c r="AX1280" s="84">
        <f t="shared" si="585"/>
        <v>0</v>
      </c>
      <c r="AY1280" s="84">
        <f t="shared" si="586"/>
        <v>0</v>
      </c>
      <c r="AZ1280" s="84">
        <f t="shared" si="600"/>
        <v>0</v>
      </c>
      <c r="BA1280" s="84">
        <f t="shared" si="587"/>
        <v>0</v>
      </c>
      <c r="BB1280" s="84">
        <f t="shared" si="588"/>
        <v>0</v>
      </c>
      <c r="BC1280" s="84">
        <f t="shared" si="601"/>
        <v>0</v>
      </c>
      <c r="BD1280" s="84">
        <f t="shared" si="608"/>
        <v>0</v>
      </c>
      <c r="BE1280" s="84">
        <v>0</v>
      </c>
      <c r="BF1280" s="84">
        <f t="shared" si="602"/>
        <v>0</v>
      </c>
      <c r="BG1280" s="84">
        <v>0</v>
      </c>
      <c r="BH1280" s="84">
        <f t="shared" si="589"/>
        <v>0</v>
      </c>
      <c r="BI1280" s="84">
        <f t="shared" si="603"/>
        <v>0</v>
      </c>
      <c r="BJ1280" s="84">
        <f t="shared" si="590"/>
        <v>0</v>
      </c>
      <c r="BK1280" s="84">
        <f t="shared" si="591"/>
        <v>0</v>
      </c>
      <c r="BL1280" s="84">
        <f t="shared" si="604"/>
        <v>0</v>
      </c>
      <c r="BM1280" s="84">
        <f t="shared" si="592"/>
        <v>0</v>
      </c>
      <c r="BN1280" s="84">
        <f t="shared" si="593"/>
        <v>0</v>
      </c>
      <c r="BO1280" s="84">
        <f t="shared" si="605"/>
        <v>0</v>
      </c>
      <c r="BP1280" s="84">
        <f t="shared" si="609"/>
        <v>0</v>
      </c>
      <c r="BQ1280" s="84">
        <v>0</v>
      </c>
      <c r="BR1280" s="84">
        <f t="shared" si="606"/>
        <v>0</v>
      </c>
      <c r="BS1280" s="84">
        <v>0</v>
      </c>
    </row>
    <row r="1281" spans="1:71" s="85" customFormat="1">
      <c r="A1281" s="69">
        <v>1272</v>
      </c>
      <c r="B1281" s="1"/>
      <c r="C1281" s="1"/>
      <c r="D1281" s="2"/>
      <c r="E1281" s="3"/>
      <c r="F1281" s="4"/>
      <c r="G1281" s="2"/>
      <c r="H1281" s="4"/>
      <c r="I1281" s="4"/>
      <c r="J1281" s="4"/>
      <c r="K1281" s="5"/>
      <c r="L1281" s="32"/>
      <c r="M1281" s="4"/>
      <c r="N1281" s="4"/>
      <c r="O1281" s="5"/>
      <c r="P1281" s="32"/>
      <c r="Q1281" s="4"/>
      <c r="R1281" s="4"/>
      <c r="S1281" s="47"/>
      <c r="T1281" s="32"/>
      <c r="U1281" s="4"/>
      <c r="V1281" s="4"/>
      <c r="W1281" s="47"/>
      <c r="X1281" s="86">
        <f>IF(Dane!$E$3=1,AL1281+AX1281+BJ1281,IF(Dane!$E$3=2,AR1281+BD1281+BP1281,AT1281+BF1281+BR1281))</f>
        <v>0</v>
      </c>
      <c r="Y1281" s="87">
        <f>IF(Dane!$E$3=1,AM1281+AY1281+BK1281,IF(Dane!$E$3=2,AS1281+BE1281+BQ1281,AU1281+BG1281+BS1281))</f>
        <v>0</v>
      </c>
      <c r="Z1281" s="87">
        <f>IF(((H1281*Dane!$C$9)-X1281)&lt;0,0,(H1281*Dane!$C$9)-X1281)</f>
        <v>0</v>
      </c>
      <c r="AA1281" s="88">
        <f>IFERROR(IF(((I1281*Dane!$C$9)-Y1281)&lt;0,0,(I1281*Dane!$C$9)-Y1281),0)</f>
        <v>0</v>
      </c>
      <c r="AB1281" s="74"/>
      <c r="AC1281" s="83">
        <f>IF(Dane!$E$3=1,AL1281,IF(Dane!$E$3=2,AR1281,AT1281))</f>
        <v>0</v>
      </c>
      <c r="AD1281" s="83">
        <f>IF(Dane!$E$3=1,AM1281,IF(Dane!$E$3=2,AS1281,AU1281))</f>
        <v>0</v>
      </c>
      <c r="AE1281" s="83">
        <f>IF(Dane!$E$3=1,AX1281,IF(Dane!$E$3=2,BD1281,BF1281))</f>
        <v>0</v>
      </c>
      <c r="AF1281" s="83">
        <f>IF(Dane!$E$3=1,AY1281,IF(Dane!$E$3=2,BE1281,BG1281))</f>
        <v>0</v>
      </c>
      <c r="AG1281" s="83">
        <f>IF(Dane!$E$3=1,BJ1281,IF(Dane!$E$3=2,BP1281,BR1281))</f>
        <v>0</v>
      </c>
      <c r="AH1281" s="83">
        <f>IF(Dane!$E$3=1,BK1281,IF(Dane!$E$3=2,BQ1281,BS1281))</f>
        <v>0</v>
      </c>
      <c r="AI1281" s="84">
        <f t="shared" si="594"/>
        <v>0</v>
      </c>
      <c r="AJ1281" s="84">
        <f t="shared" si="595"/>
        <v>0</v>
      </c>
      <c r="AK1281" s="84"/>
      <c r="AL1281" s="84">
        <f t="shared" si="581"/>
        <v>0</v>
      </c>
      <c r="AM1281" s="84">
        <f t="shared" si="596"/>
        <v>0</v>
      </c>
      <c r="AN1281" s="84">
        <f t="shared" si="597"/>
        <v>0</v>
      </c>
      <c r="AO1281" s="84">
        <f t="shared" si="582"/>
        <v>0</v>
      </c>
      <c r="AP1281" s="84">
        <f t="shared" si="583"/>
        <v>0</v>
      </c>
      <c r="AQ1281" s="84">
        <f t="shared" si="598"/>
        <v>0</v>
      </c>
      <c r="AR1281" s="84">
        <f t="shared" si="607"/>
        <v>0</v>
      </c>
      <c r="AS1281" s="84">
        <v>0</v>
      </c>
      <c r="AT1281" s="84">
        <f t="shared" si="610"/>
        <v>0</v>
      </c>
      <c r="AU1281" s="84">
        <v>0</v>
      </c>
      <c r="AV1281" s="84">
        <f t="shared" si="584"/>
        <v>0</v>
      </c>
      <c r="AW1281" s="84">
        <f t="shared" si="599"/>
        <v>0</v>
      </c>
      <c r="AX1281" s="84">
        <f t="shared" si="585"/>
        <v>0</v>
      </c>
      <c r="AY1281" s="84">
        <f t="shared" si="586"/>
        <v>0</v>
      </c>
      <c r="AZ1281" s="84">
        <f t="shared" si="600"/>
        <v>0</v>
      </c>
      <c r="BA1281" s="84">
        <f t="shared" si="587"/>
        <v>0</v>
      </c>
      <c r="BB1281" s="84">
        <f t="shared" si="588"/>
        <v>0</v>
      </c>
      <c r="BC1281" s="84">
        <f t="shared" si="601"/>
        <v>0</v>
      </c>
      <c r="BD1281" s="84">
        <f t="shared" si="608"/>
        <v>0</v>
      </c>
      <c r="BE1281" s="84">
        <v>0</v>
      </c>
      <c r="BF1281" s="84">
        <f t="shared" si="602"/>
        <v>0</v>
      </c>
      <c r="BG1281" s="84">
        <v>0</v>
      </c>
      <c r="BH1281" s="84">
        <f t="shared" si="589"/>
        <v>0</v>
      </c>
      <c r="BI1281" s="84">
        <f t="shared" si="603"/>
        <v>0</v>
      </c>
      <c r="BJ1281" s="84">
        <f t="shared" si="590"/>
        <v>0</v>
      </c>
      <c r="BK1281" s="84">
        <f t="shared" si="591"/>
        <v>0</v>
      </c>
      <c r="BL1281" s="84">
        <f t="shared" si="604"/>
        <v>0</v>
      </c>
      <c r="BM1281" s="84">
        <f t="shared" si="592"/>
        <v>0</v>
      </c>
      <c r="BN1281" s="84">
        <f t="shared" si="593"/>
        <v>0</v>
      </c>
      <c r="BO1281" s="84">
        <f t="shared" si="605"/>
        <v>0</v>
      </c>
      <c r="BP1281" s="84">
        <f t="shared" si="609"/>
        <v>0</v>
      </c>
      <c r="BQ1281" s="84">
        <v>0</v>
      </c>
      <c r="BR1281" s="84">
        <f t="shared" si="606"/>
        <v>0</v>
      </c>
      <c r="BS1281" s="84">
        <v>0</v>
      </c>
    </row>
    <row r="1282" spans="1:71" s="85" customFormat="1">
      <c r="A1282" s="69">
        <v>1273</v>
      </c>
      <c r="B1282" s="1"/>
      <c r="C1282" s="1"/>
      <c r="D1282" s="2"/>
      <c r="E1282" s="3"/>
      <c r="F1282" s="4"/>
      <c r="G1282" s="2"/>
      <c r="H1282" s="4"/>
      <c r="I1282" s="4"/>
      <c r="J1282" s="4"/>
      <c r="K1282" s="5"/>
      <c r="L1282" s="32"/>
      <c r="M1282" s="4"/>
      <c r="N1282" s="4"/>
      <c r="O1282" s="5"/>
      <c r="P1282" s="32"/>
      <c r="Q1282" s="4"/>
      <c r="R1282" s="4"/>
      <c r="S1282" s="47"/>
      <c r="T1282" s="32"/>
      <c r="U1282" s="4"/>
      <c r="V1282" s="4"/>
      <c r="W1282" s="47"/>
      <c r="X1282" s="86">
        <f>IF(Dane!$E$3=1,AL1282+AX1282+BJ1282,IF(Dane!$E$3=2,AR1282+BD1282+BP1282,AT1282+BF1282+BR1282))</f>
        <v>0</v>
      </c>
      <c r="Y1282" s="87">
        <f>IF(Dane!$E$3=1,AM1282+AY1282+BK1282,IF(Dane!$E$3=2,AS1282+BE1282+BQ1282,AU1282+BG1282+BS1282))</f>
        <v>0</v>
      </c>
      <c r="Z1282" s="87">
        <f>IF(((H1282*Dane!$C$9)-X1282)&lt;0,0,(H1282*Dane!$C$9)-X1282)</f>
        <v>0</v>
      </c>
      <c r="AA1282" s="88">
        <f>IFERROR(IF(((I1282*Dane!$C$9)-Y1282)&lt;0,0,(I1282*Dane!$C$9)-Y1282),0)</f>
        <v>0</v>
      </c>
      <c r="AB1282" s="74"/>
      <c r="AC1282" s="83">
        <f>IF(Dane!$E$3=1,AL1282,IF(Dane!$E$3=2,AR1282,AT1282))</f>
        <v>0</v>
      </c>
      <c r="AD1282" s="83">
        <f>IF(Dane!$E$3=1,AM1282,IF(Dane!$E$3=2,AS1282,AU1282))</f>
        <v>0</v>
      </c>
      <c r="AE1282" s="83">
        <f>IF(Dane!$E$3=1,AX1282,IF(Dane!$E$3=2,BD1282,BF1282))</f>
        <v>0</v>
      </c>
      <c r="AF1282" s="83">
        <f>IF(Dane!$E$3=1,AY1282,IF(Dane!$E$3=2,BE1282,BG1282))</f>
        <v>0</v>
      </c>
      <c r="AG1282" s="83">
        <f>IF(Dane!$E$3=1,BJ1282,IF(Dane!$E$3=2,BP1282,BR1282))</f>
        <v>0</v>
      </c>
      <c r="AH1282" s="83">
        <f>IF(Dane!$E$3=1,BK1282,IF(Dane!$E$3=2,BQ1282,BS1282))</f>
        <v>0</v>
      </c>
      <c r="AI1282" s="84">
        <f t="shared" si="594"/>
        <v>0</v>
      </c>
      <c r="AJ1282" s="84">
        <f t="shared" si="595"/>
        <v>0</v>
      </c>
      <c r="AK1282" s="84"/>
      <c r="AL1282" s="84">
        <f t="shared" si="581"/>
        <v>0</v>
      </c>
      <c r="AM1282" s="84">
        <f t="shared" si="596"/>
        <v>0</v>
      </c>
      <c r="AN1282" s="84">
        <f t="shared" si="597"/>
        <v>0</v>
      </c>
      <c r="AO1282" s="84">
        <f t="shared" si="582"/>
        <v>0</v>
      </c>
      <c r="AP1282" s="84">
        <f t="shared" si="583"/>
        <v>0</v>
      </c>
      <c r="AQ1282" s="84">
        <f t="shared" si="598"/>
        <v>0</v>
      </c>
      <c r="AR1282" s="84">
        <f t="shared" si="607"/>
        <v>0</v>
      </c>
      <c r="AS1282" s="84">
        <v>0</v>
      </c>
      <c r="AT1282" s="84">
        <f t="shared" si="610"/>
        <v>0</v>
      </c>
      <c r="AU1282" s="84">
        <v>0</v>
      </c>
      <c r="AV1282" s="84">
        <f t="shared" si="584"/>
        <v>0</v>
      </c>
      <c r="AW1282" s="84">
        <f t="shared" si="599"/>
        <v>0</v>
      </c>
      <c r="AX1282" s="84">
        <f t="shared" si="585"/>
        <v>0</v>
      </c>
      <c r="AY1282" s="84">
        <f t="shared" si="586"/>
        <v>0</v>
      </c>
      <c r="AZ1282" s="84">
        <f t="shared" si="600"/>
        <v>0</v>
      </c>
      <c r="BA1282" s="84">
        <f t="shared" si="587"/>
        <v>0</v>
      </c>
      <c r="BB1282" s="84">
        <f t="shared" si="588"/>
        <v>0</v>
      </c>
      <c r="BC1282" s="84">
        <f t="shared" si="601"/>
        <v>0</v>
      </c>
      <c r="BD1282" s="84">
        <f t="shared" si="608"/>
        <v>0</v>
      </c>
      <c r="BE1282" s="84">
        <v>0</v>
      </c>
      <c r="BF1282" s="84">
        <f t="shared" si="602"/>
        <v>0</v>
      </c>
      <c r="BG1282" s="84">
        <v>0</v>
      </c>
      <c r="BH1282" s="84">
        <f t="shared" si="589"/>
        <v>0</v>
      </c>
      <c r="BI1282" s="84">
        <f t="shared" si="603"/>
        <v>0</v>
      </c>
      <c r="BJ1282" s="84">
        <f t="shared" si="590"/>
        <v>0</v>
      </c>
      <c r="BK1282" s="84">
        <f t="shared" si="591"/>
        <v>0</v>
      </c>
      <c r="BL1282" s="84">
        <f t="shared" si="604"/>
        <v>0</v>
      </c>
      <c r="BM1282" s="84">
        <f t="shared" si="592"/>
        <v>0</v>
      </c>
      <c r="BN1282" s="84">
        <f t="shared" si="593"/>
        <v>0</v>
      </c>
      <c r="BO1282" s="84">
        <f t="shared" si="605"/>
        <v>0</v>
      </c>
      <c r="BP1282" s="84">
        <f t="shared" si="609"/>
        <v>0</v>
      </c>
      <c r="BQ1282" s="84">
        <v>0</v>
      </c>
      <c r="BR1282" s="84">
        <f t="shared" si="606"/>
        <v>0</v>
      </c>
      <c r="BS1282" s="84">
        <v>0</v>
      </c>
    </row>
    <row r="1283" spans="1:71" s="85" customFormat="1">
      <c r="A1283" s="69">
        <v>1274</v>
      </c>
      <c r="B1283" s="1"/>
      <c r="C1283" s="1"/>
      <c r="D1283" s="2"/>
      <c r="E1283" s="3"/>
      <c r="F1283" s="4"/>
      <c r="G1283" s="2"/>
      <c r="H1283" s="4"/>
      <c r="I1283" s="4"/>
      <c r="J1283" s="4"/>
      <c r="K1283" s="5"/>
      <c r="L1283" s="32"/>
      <c r="M1283" s="4"/>
      <c r="N1283" s="4"/>
      <c r="O1283" s="5"/>
      <c r="P1283" s="32"/>
      <c r="Q1283" s="4"/>
      <c r="R1283" s="4"/>
      <c r="S1283" s="47"/>
      <c r="T1283" s="32"/>
      <c r="U1283" s="4"/>
      <c r="V1283" s="4"/>
      <c r="W1283" s="47"/>
      <c r="X1283" s="86">
        <f>IF(Dane!$E$3=1,AL1283+AX1283+BJ1283,IF(Dane!$E$3=2,AR1283+BD1283+BP1283,AT1283+BF1283+BR1283))</f>
        <v>0</v>
      </c>
      <c r="Y1283" s="87">
        <f>IF(Dane!$E$3=1,AM1283+AY1283+BK1283,IF(Dane!$E$3=2,AS1283+BE1283+BQ1283,AU1283+BG1283+BS1283))</f>
        <v>0</v>
      </c>
      <c r="Z1283" s="87">
        <f>IF(((H1283*Dane!$C$9)-X1283)&lt;0,0,(H1283*Dane!$C$9)-X1283)</f>
        <v>0</v>
      </c>
      <c r="AA1283" s="88">
        <f>IFERROR(IF(((I1283*Dane!$C$9)-Y1283)&lt;0,0,(I1283*Dane!$C$9)-Y1283),0)</f>
        <v>0</v>
      </c>
      <c r="AB1283" s="74"/>
      <c r="AC1283" s="83">
        <f>IF(Dane!$E$3=1,AL1283,IF(Dane!$E$3=2,AR1283,AT1283))</f>
        <v>0</v>
      </c>
      <c r="AD1283" s="83">
        <f>IF(Dane!$E$3=1,AM1283,IF(Dane!$E$3=2,AS1283,AU1283))</f>
        <v>0</v>
      </c>
      <c r="AE1283" s="83">
        <f>IF(Dane!$E$3=1,AX1283,IF(Dane!$E$3=2,BD1283,BF1283))</f>
        <v>0</v>
      </c>
      <c r="AF1283" s="83">
        <f>IF(Dane!$E$3=1,AY1283,IF(Dane!$E$3=2,BE1283,BG1283))</f>
        <v>0</v>
      </c>
      <c r="AG1283" s="83">
        <f>IF(Dane!$E$3=1,BJ1283,IF(Dane!$E$3=2,BP1283,BR1283))</f>
        <v>0</v>
      </c>
      <c r="AH1283" s="83">
        <f>IF(Dane!$E$3=1,BK1283,IF(Dane!$E$3=2,BQ1283,BS1283))</f>
        <v>0</v>
      </c>
      <c r="AI1283" s="84">
        <f t="shared" si="594"/>
        <v>0</v>
      </c>
      <c r="AJ1283" s="84">
        <f t="shared" si="595"/>
        <v>0</v>
      </c>
      <c r="AK1283" s="84"/>
      <c r="AL1283" s="84">
        <f t="shared" si="581"/>
        <v>0</v>
      </c>
      <c r="AM1283" s="84">
        <f t="shared" si="596"/>
        <v>0</v>
      </c>
      <c r="AN1283" s="84">
        <f t="shared" si="597"/>
        <v>0</v>
      </c>
      <c r="AO1283" s="84">
        <f t="shared" si="582"/>
        <v>0</v>
      </c>
      <c r="AP1283" s="84">
        <f t="shared" si="583"/>
        <v>0</v>
      </c>
      <c r="AQ1283" s="84">
        <f t="shared" si="598"/>
        <v>0</v>
      </c>
      <c r="AR1283" s="84">
        <f t="shared" si="607"/>
        <v>0</v>
      </c>
      <c r="AS1283" s="84">
        <v>0</v>
      </c>
      <c r="AT1283" s="84">
        <f t="shared" si="610"/>
        <v>0</v>
      </c>
      <c r="AU1283" s="84">
        <v>0</v>
      </c>
      <c r="AV1283" s="84">
        <f t="shared" si="584"/>
        <v>0</v>
      </c>
      <c r="AW1283" s="84">
        <f t="shared" si="599"/>
        <v>0</v>
      </c>
      <c r="AX1283" s="84">
        <f t="shared" si="585"/>
        <v>0</v>
      </c>
      <c r="AY1283" s="84">
        <f t="shared" si="586"/>
        <v>0</v>
      </c>
      <c r="AZ1283" s="84">
        <f t="shared" si="600"/>
        <v>0</v>
      </c>
      <c r="BA1283" s="84">
        <f t="shared" si="587"/>
        <v>0</v>
      </c>
      <c r="BB1283" s="84">
        <f t="shared" si="588"/>
        <v>0</v>
      </c>
      <c r="BC1283" s="84">
        <f t="shared" si="601"/>
        <v>0</v>
      </c>
      <c r="BD1283" s="84">
        <f t="shared" si="608"/>
        <v>0</v>
      </c>
      <c r="BE1283" s="84">
        <v>0</v>
      </c>
      <c r="BF1283" s="84">
        <f t="shared" si="602"/>
        <v>0</v>
      </c>
      <c r="BG1283" s="84">
        <v>0</v>
      </c>
      <c r="BH1283" s="84">
        <f t="shared" si="589"/>
        <v>0</v>
      </c>
      <c r="BI1283" s="84">
        <f t="shared" si="603"/>
        <v>0</v>
      </c>
      <c r="BJ1283" s="84">
        <f t="shared" si="590"/>
        <v>0</v>
      </c>
      <c r="BK1283" s="84">
        <f t="shared" si="591"/>
        <v>0</v>
      </c>
      <c r="BL1283" s="84">
        <f t="shared" si="604"/>
        <v>0</v>
      </c>
      <c r="BM1283" s="84">
        <f t="shared" si="592"/>
        <v>0</v>
      </c>
      <c r="BN1283" s="84">
        <f t="shared" si="593"/>
        <v>0</v>
      </c>
      <c r="BO1283" s="84">
        <f t="shared" si="605"/>
        <v>0</v>
      </c>
      <c r="BP1283" s="84">
        <f t="shared" si="609"/>
        <v>0</v>
      </c>
      <c r="BQ1283" s="84">
        <v>0</v>
      </c>
      <c r="BR1283" s="84">
        <f t="shared" si="606"/>
        <v>0</v>
      </c>
      <c r="BS1283" s="84">
        <v>0</v>
      </c>
    </row>
    <row r="1284" spans="1:71" s="85" customFormat="1">
      <c r="A1284" s="69">
        <v>1275</v>
      </c>
      <c r="B1284" s="1"/>
      <c r="C1284" s="1"/>
      <c r="D1284" s="2"/>
      <c r="E1284" s="3"/>
      <c r="F1284" s="4"/>
      <c r="G1284" s="2"/>
      <c r="H1284" s="4"/>
      <c r="I1284" s="4"/>
      <c r="J1284" s="4"/>
      <c r="K1284" s="5"/>
      <c r="L1284" s="32"/>
      <c r="M1284" s="4"/>
      <c r="N1284" s="4"/>
      <c r="O1284" s="5"/>
      <c r="P1284" s="32"/>
      <c r="Q1284" s="4"/>
      <c r="R1284" s="4"/>
      <c r="S1284" s="47"/>
      <c r="T1284" s="32"/>
      <c r="U1284" s="4"/>
      <c r="V1284" s="4"/>
      <c r="W1284" s="47"/>
      <c r="X1284" s="86">
        <f>IF(Dane!$E$3=1,AL1284+AX1284+BJ1284,IF(Dane!$E$3=2,AR1284+BD1284+BP1284,AT1284+BF1284+BR1284))</f>
        <v>0</v>
      </c>
      <c r="Y1284" s="87">
        <f>IF(Dane!$E$3=1,AM1284+AY1284+BK1284,IF(Dane!$E$3=2,AS1284+BE1284+BQ1284,AU1284+BG1284+BS1284))</f>
        <v>0</v>
      </c>
      <c r="Z1284" s="87">
        <f>IF(((H1284*Dane!$C$9)-X1284)&lt;0,0,(H1284*Dane!$C$9)-X1284)</f>
        <v>0</v>
      </c>
      <c r="AA1284" s="88">
        <f>IFERROR(IF(((I1284*Dane!$C$9)-Y1284)&lt;0,0,(I1284*Dane!$C$9)-Y1284),0)</f>
        <v>0</v>
      </c>
      <c r="AB1284" s="74"/>
      <c r="AC1284" s="83">
        <f>IF(Dane!$E$3=1,AL1284,IF(Dane!$E$3=2,AR1284,AT1284))</f>
        <v>0</v>
      </c>
      <c r="AD1284" s="83">
        <f>IF(Dane!$E$3=1,AM1284,IF(Dane!$E$3=2,AS1284,AU1284))</f>
        <v>0</v>
      </c>
      <c r="AE1284" s="83">
        <f>IF(Dane!$E$3=1,AX1284,IF(Dane!$E$3=2,BD1284,BF1284))</f>
        <v>0</v>
      </c>
      <c r="AF1284" s="83">
        <f>IF(Dane!$E$3=1,AY1284,IF(Dane!$E$3=2,BE1284,BG1284))</f>
        <v>0</v>
      </c>
      <c r="AG1284" s="83">
        <f>IF(Dane!$E$3=1,BJ1284,IF(Dane!$E$3=2,BP1284,BR1284))</f>
        <v>0</v>
      </c>
      <c r="AH1284" s="83">
        <f>IF(Dane!$E$3=1,BK1284,IF(Dane!$E$3=2,BQ1284,BS1284))</f>
        <v>0</v>
      </c>
      <c r="AI1284" s="84">
        <f t="shared" si="594"/>
        <v>0</v>
      </c>
      <c r="AJ1284" s="84">
        <f t="shared" si="595"/>
        <v>0</v>
      </c>
      <c r="AK1284" s="84"/>
      <c r="AL1284" s="84">
        <f t="shared" si="581"/>
        <v>0</v>
      </c>
      <c r="AM1284" s="84">
        <f t="shared" si="596"/>
        <v>0</v>
      </c>
      <c r="AN1284" s="84">
        <f t="shared" si="597"/>
        <v>0</v>
      </c>
      <c r="AO1284" s="84">
        <f t="shared" si="582"/>
        <v>0</v>
      </c>
      <c r="AP1284" s="84">
        <f t="shared" si="583"/>
        <v>0</v>
      </c>
      <c r="AQ1284" s="84">
        <f t="shared" si="598"/>
        <v>0</v>
      </c>
      <c r="AR1284" s="84">
        <f t="shared" si="607"/>
        <v>0</v>
      </c>
      <c r="AS1284" s="84">
        <v>0</v>
      </c>
      <c r="AT1284" s="84">
        <f t="shared" si="610"/>
        <v>0</v>
      </c>
      <c r="AU1284" s="84">
        <v>0</v>
      </c>
      <c r="AV1284" s="84">
        <f t="shared" si="584"/>
        <v>0</v>
      </c>
      <c r="AW1284" s="84">
        <f t="shared" si="599"/>
        <v>0</v>
      </c>
      <c r="AX1284" s="84">
        <f t="shared" si="585"/>
        <v>0</v>
      </c>
      <c r="AY1284" s="84">
        <f t="shared" si="586"/>
        <v>0</v>
      </c>
      <c r="AZ1284" s="84">
        <f t="shared" si="600"/>
        <v>0</v>
      </c>
      <c r="BA1284" s="84">
        <f t="shared" si="587"/>
        <v>0</v>
      </c>
      <c r="BB1284" s="84">
        <f t="shared" si="588"/>
        <v>0</v>
      </c>
      <c r="BC1284" s="84">
        <f t="shared" si="601"/>
        <v>0</v>
      </c>
      <c r="BD1284" s="84">
        <f t="shared" si="608"/>
        <v>0</v>
      </c>
      <c r="BE1284" s="84">
        <v>0</v>
      </c>
      <c r="BF1284" s="84">
        <f t="shared" si="602"/>
        <v>0</v>
      </c>
      <c r="BG1284" s="84">
        <v>0</v>
      </c>
      <c r="BH1284" s="84">
        <f t="shared" si="589"/>
        <v>0</v>
      </c>
      <c r="BI1284" s="84">
        <f t="shared" si="603"/>
        <v>0</v>
      </c>
      <c r="BJ1284" s="84">
        <f t="shared" si="590"/>
        <v>0</v>
      </c>
      <c r="BK1284" s="84">
        <f t="shared" si="591"/>
        <v>0</v>
      </c>
      <c r="BL1284" s="84">
        <f t="shared" si="604"/>
        <v>0</v>
      </c>
      <c r="BM1284" s="84">
        <f t="shared" si="592"/>
        <v>0</v>
      </c>
      <c r="BN1284" s="84">
        <f t="shared" si="593"/>
        <v>0</v>
      </c>
      <c r="BO1284" s="84">
        <f t="shared" si="605"/>
        <v>0</v>
      </c>
      <c r="BP1284" s="84">
        <f t="shared" si="609"/>
        <v>0</v>
      </c>
      <c r="BQ1284" s="84">
        <v>0</v>
      </c>
      <c r="BR1284" s="84">
        <f t="shared" si="606"/>
        <v>0</v>
      </c>
      <c r="BS1284" s="84">
        <v>0</v>
      </c>
    </row>
    <row r="1285" spans="1:71" s="85" customFormat="1">
      <c r="A1285" s="69">
        <v>1276</v>
      </c>
      <c r="B1285" s="1"/>
      <c r="C1285" s="1"/>
      <c r="D1285" s="2"/>
      <c r="E1285" s="3"/>
      <c r="F1285" s="4"/>
      <c r="G1285" s="2"/>
      <c r="H1285" s="4"/>
      <c r="I1285" s="4"/>
      <c r="J1285" s="4"/>
      <c r="K1285" s="5"/>
      <c r="L1285" s="32"/>
      <c r="M1285" s="4"/>
      <c r="N1285" s="4"/>
      <c r="O1285" s="5"/>
      <c r="P1285" s="32"/>
      <c r="Q1285" s="4"/>
      <c r="R1285" s="4"/>
      <c r="S1285" s="47"/>
      <c r="T1285" s="32"/>
      <c r="U1285" s="4"/>
      <c r="V1285" s="4"/>
      <c r="W1285" s="47"/>
      <c r="X1285" s="86">
        <f>IF(Dane!$E$3=1,AL1285+AX1285+BJ1285,IF(Dane!$E$3=2,AR1285+BD1285+BP1285,AT1285+BF1285+BR1285))</f>
        <v>0</v>
      </c>
      <c r="Y1285" s="87">
        <f>IF(Dane!$E$3=1,AM1285+AY1285+BK1285,IF(Dane!$E$3=2,AS1285+BE1285+BQ1285,AU1285+BG1285+BS1285))</f>
        <v>0</v>
      </c>
      <c r="Z1285" s="87">
        <f>IF(((H1285*Dane!$C$9)-X1285)&lt;0,0,(H1285*Dane!$C$9)-X1285)</f>
        <v>0</v>
      </c>
      <c r="AA1285" s="88">
        <f>IFERROR(IF(((I1285*Dane!$C$9)-Y1285)&lt;0,0,(I1285*Dane!$C$9)-Y1285),0)</f>
        <v>0</v>
      </c>
      <c r="AB1285" s="74"/>
      <c r="AC1285" s="83">
        <f>IF(Dane!$E$3=1,AL1285,IF(Dane!$E$3=2,AR1285,AT1285))</f>
        <v>0</v>
      </c>
      <c r="AD1285" s="83">
        <f>IF(Dane!$E$3=1,AM1285,IF(Dane!$E$3=2,AS1285,AU1285))</f>
        <v>0</v>
      </c>
      <c r="AE1285" s="83">
        <f>IF(Dane!$E$3=1,AX1285,IF(Dane!$E$3=2,BD1285,BF1285))</f>
        <v>0</v>
      </c>
      <c r="AF1285" s="83">
        <f>IF(Dane!$E$3=1,AY1285,IF(Dane!$E$3=2,BE1285,BG1285))</f>
        <v>0</v>
      </c>
      <c r="AG1285" s="83">
        <f>IF(Dane!$E$3=1,BJ1285,IF(Dane!$E$3=2,BP1285,BR1285))</f>
        <v>0</v>
      </c>
      <c r="AH1285" s="83">
        <f>IF(Dane!$E$3=1,BK1285,IF(Dane!$E$3=2,BQ1285,BS1285))</f>
        <v>0</v>
      </c>
      <c r="AI1285" s="84">
        <f t="shared" si="594"/>
        <v>0</v>
      </c>
      <c r="AJ1285" s="84">
        <f t="shared" si="595"/>
        <v>0</v>
      </c>
      <c r="AK1285" s="84"/>
      <c r="AL1285" s="84">
        <f t="shared" si="581"/>
        <v>0</v>
      </c>
      <c r="AM1285" s="84">
        <f t="shared" si="596"/>
        <v>0</v>
      </c>
      <c r="AN1285" s="84">
        <f t="shared" si="597"/>
        <v>0</v>
      </c>
      <c r="AO1285" s="84">
        <f t="shared" si="582"/>
        <v>0</v>
      </c>
      <c r="AP1285" s="84">
        <f t="shared" si="583"/>
        <v>0</v>
      </c>
      <c r="AQ1285" s="84">
        <f t="shared" si="598"/>
        <v>0</v>
      </c>
      <c r="AR1285" s="84">
        <f t="shared" si="607"/>
        <v>0</v>
      </c>
      <c r="AS1285" s="84">
        <v>0</v>
      </c>
      <c r="AT1285" s="84">
        <f t="shared" si="610"/>
        <v>0</v>
      </c>
      <c r="AU1285" s="84">
        <v>0</v>
      </c>
      <c r="AV1285" s="84">
        <f t="shared" si="584"/>
        <v>0</v>
      </c>
      <c r="AW1285" s="84">
        <f t="shared" si="599"/>
        <v>0</v>
      </c>
      <c r="AX1285" s="84">
        <f t="shared" si="585"/>
        <v>0</v>
      </c>
      <c r="AY1285" s="84">
        <f t="shared" si="586"/>
        <v>0</v>
      </c>
      <c r="AZ1285" s="84">
        <f t="shared" si="600"/>
        <v>0</v>
      </c>
      <c r="BA1285" s="84">
        <f t="shared" si="587"/>
        <v>0</v>
      </c>
      <c r="BB1285" s="84">
        <f t="shared" si="588"/>
        <v>0</v>
      </c>
      <c r="BC1285" s="84">
        <f t="shared" si="601"/>
        <v>0</v>
      </c>
      <c r="BD1285" s="84">
        <f t="shared" si="608"/>
        <v>0</v>
      </c>
      <c r="BE1285" s="84">
        <v>0</v>
      </c>
      <c r="BF1285" s="84">
        <f t="shared" si="602"/>
        <v>0</v>
      </c>
      <c r="BG1285" s="84">
        <v>0</v>
      </c>
      <c r="BH1285" s="84">
        <f t="shared" si="589"/>
        <v>0</v>
      </c>
      <c r="BI1285" s="84">
        <f t="shared" si="603"/>
        <v>0</v>
      </c>
      <c r="BJ1285" s="84">
        <f t="shared" si="590"/>
        <v>0</v>
      </c>
      <c r="BK1285" s="84">
        <f t="shared" si="591"/>
        <v>0</v>
      </c>
      <c r="BL1285" s="84">
        <f t="shared" si="604"/>
        <v>0</v>
      </c>
      <c r="BM1285" s="84">
        <f t="shared" si="592"/>
        <v>0</v>
      </c>
      <c r="BN1285" s="84">
        <f t="shared" si="593"/>
        <v>0</v>
      </c>
      <c r="BO1285" s="84">
        <f t="shared" si="605"/>
        <v>0</v>
      </c>
      <c r="BP1285" s="84">
        <f t="shared" si="609"/>
        <v>0</v>
      </c>
      <c r="BQ1285" s="84">
        <v>0</v>
      </c>
      <c r="BR1285" s="84">
        <f t="shared" si="606"/>
        <v>0</v>
      </c>
      <c r="BS1285" s="84">
        <v>0</v>
      </c>
    </row>
    <row r="1286" spans="1:71" s="85" customFormat="1">
      <c r="A1286" s="69">
        <v>1277</v>
      </c>
      <c r="B1286" s="1"/>
      <c r="C1286" s="1"/>
      <c r="D1286" s="2"/>
      <c r="E1286" s="3"/>
      <c r="F1286" s="4"/>
      <c r="G1286" s="2"/>
      <c r="H1286" s="4"/>
      <c r="I1286" s="4"/>
      <c r="J1286" s="4"/>
      <c r="K1286" s="5"/>
      <c r="L1286" s="32"/>
      <c r="M1286" s="4"/>
      <c r="N1286" s="4"/>
      <c r="O1286" s="5"/>
      <c r="P1286" s="32"/>
      <c r="Q1286" s="4"/>
      <c r="R1286" s="4"/>
      <c r="S1286" s="47"/>
      <c r="T1286" s="32"/>
      <c r="U1286" s="4"/>
      <c r="V1286" s="4"/>
      <c r="W1286" s="47"/>
      <c r="X1286" s="86">
        <f>IF(Dane!$E$3=1,AL1286+AX1286+BJ1286,IF(Dane!$E$3=2,AR1286+BD1286+BP1286,AT1286+BF1286+BR1286))</f>
        <v>0</v>
      </c>
      <c r="Y1286" s="87">
        <f>IF(Dane!$E$3=1,AM1286+AY1286+BK1286,IF(Dane!$E$3=2,AS1286+BE1286+BQ1286,AU1286+BG1286+BS1286))</f>
        <v>0</v>
      </c>
      <c r="Z1286" s="87">
        <f>IF(((H1286*Dane!$C$9)-X1286)&lt;0,0,(H1286*Dane!$C$9)-X1286)</f>
        <v>0</v>
      </c>
      <c r="AA1286" s="88">
        <f>IFERROR(IF(((I1286*Dane!$C$9)-Y1286)&lt;0,0,(I1286*Dane!$C$9)-Y1286),0)</f>
        <v>0</v>
      </c>
      <c r="AB1286" s="74"/>
      <c r="AC1286" s="83">
        <f>IF(Dane!$E$3=1,AL1286,IF(Dane!$E$3=2,AR1286,AT1286))</f>
        <v>0</v>
      </c>
      <c r="AD1286" s="83">
        <f>IF(Dane!$E$3=1,AM1286,IF(Dane!$E$3=2,AS1286,AU1286))</f>
        <v>0</v>
      </c>
      <c r="AE1286" s="83">
        <f>IF(Dane!$E$3=1,AX1286,IF(Dane!$E$3=2,BD1286,BF1286))</f>
        <v>0</v>
      </c>
      <c r="AF1286" s="83">
        <f>IF(Dane!$E$3=1,AY1286,IF(Dane!$E$3=2,BE1286,BG1286))</f>
        <v>0</v>
      </c>
      <c r="AG1286" s="83">
        <f>IF(Dane!$E$3=1,BJ1286,IF(Dane!$E$3=2,BP1286,BR1286))</f>
        <v>0</v>
      </c>
      <c r="AH1286" s="83">
        <f>IF(Dane!$E$3=1,BK1286,IF(Dane!$E$3=2,BQ1286,BS1286))</f>
        <v>0</v>
      </c>
      <c r="AI1286" s="84">
        <f t="shared" si="594"/>
        <v>0</v>
      </c>
      <c r="AJ1286" s="84">
        <f t="shared" si="595"/>
        <v>0</v>
      </c>
      <c r="AK1286" s="84"/>
      <c r="AL1286" s="84">
        <f t="shared" si="581"/>
        <v>0</v>
      </c>
      <c r="AM1286" s="84">
        <f t="shared" si="596"/>
        <v>0</v>
      </c>
      <c r="AN1286" s="84">
        <f t="shared" si="597"/>
        <v>0</v>
      </c>
      <c r="AO1286" s="84">
        <f t="shared" si="582"/>
        <v>0</v>
      </c>
      <c r="AP1286" s="84">
        <f t="shared" si="583"/>
        <v>0</v>
      </c>
      <c r="AQ1286" s="84">
        <f t="shared" si="598"/>
        <v>0</v>
      </c>
      <c r="AR1286" s="84">
        <f t="shared" si="607"/>
        <v>0</v>
      </c>
      <c r="AS1286" s="84">
        <v>0</v>
      </c>
      <c r="AT1286" s="84">
        <f t="shared" si="610"/>
        <v>0</v>
      </c>
      <c r="AU1286" s="84">
        <v>0</v>
      </c>
      <c r="AV1286" s="84">
        <f t="shared" si="584"/>
        <v>0</v>
      </c>
      <c r="AW1286" s="84">
        <f t="shared" si="599"/>
        <v>0</v>
      </c>
      <c r="AX1286" s="84">
        <f t="shared" si="585"/>
        <v>0</v>
      </c>
      <c r="AY1286" s="84">
        <f t="shared" si="586"/>
        <v>0</v>
      </c>
      <c r="AZ1286" s="84">
        <f t="shared" si="600"/>
        <v>0</v>
      </c>
      <c r="BA1286" s="84">
        <f t="shared" si="587"/>
        <v>0</v>
      </c>
      <c r="BB1286" s="84">
        <f t="shared" si="588"/>
        <v>0</v>
      </c>
      <c r="BC1286" s="84">
        <f t="shared" si="601"/>
        <v>0</v>
      </c>
      <c r="BD1286" s="84">
        <f t="shared" si="608"/>
        <v>0</v>
      </c>
      <c r="BE1286" s="84">
        <v>0</v>
      </c>
      <c r="BF1286" s="84">
        <f t="shared" si="602"/>
        <v>0</v>
      </c>
      <c r="BG1286" s="84">
        <v>0</v>
      </c>
      <c r="BH1286" s="84">
        <f t="shared" si="589"/>
        <v>0</v>
      </c>
      <c r="BI1286" s="84">
        <f t="shared" si="603"/>
        <v>0</v>
      </c>
      <c r="BJ1286" s="84">
        <f t="shared" si="590"/>
        <v>0</v>
      </c>
      <c r="BK1286" s="84">
        <f t="shared" si="591"/>
        <v>0</v>
      </c>
      <c r="BL1286" s="84">
        <f t="shared" si="604"/>
        <v>0</v>
      </c>
      <c r="BM1286" s="84">
        <f t="shared" si="592"/>
        <v>0</v>
      </c>
      <c r="BN1286" s="84">
        <f t="shared" si="593"/>
        <v>0</v>
      </c>
      <c r="BO1286" s="84">
        <f t="shared" si="605"/>
        <v>0</v>
      </c>
      <c r="BP1286" s="84">
        <f t="shared" si="609"/>
        <v>0</v>
      </c>
      <c r="BQ1286" s="84">
        <v>0</v>
      </c>
      <c r="BR1286" s="84">
        <f t="shared" si="606"/>
        <v>0</v>
      </c>
      <c r="BS1286" s="84">
        <v>0</v>
      </c>
    </row>
    <row r="1287" spans="1:71" s="85" customFormat="1">
      <c r="A1287" s="69">
        <v>1278</v>
      </c>
      <c r="B1287" s="1"/>
      <c r="C1287" s="1"/>
      <c r="D1287" s="2"/>
      <c r="E1287" s="3"/>
      <c r="F1287" s="4"/>
      <c r="G1287" s="2"/>
      <c r="H1287" s="4"/>
      <c r="I1287" s="4"/>
      <c r="J1287" s="4"/>
      <c r="K1287" s="5"/>
      <c r="L1287" s="32"/>
      <c r="M1287" s="4"/>
      <c r="N1287" s="4"/>
      <c r="O1287" s="5"/>
      <c r="P1287" s="32"/>
      <c r="Q1287" s="4"/>
      <c r="R1287" s="4"/>
      <c r="S1287" s="47"/>
      <c r="T1287" s="32"/>
      <c r="U1287" s="4"/>
      <c r="V1287" s="4"/>
      <c r="W1287" s="47"/>
      <c r="X1287" s="86">
        <f>IF(Dane!$E$3=1,AL1287+AX1287+BJ1287,IF(Dane!$E$3=2,AR1287+BD1287+BP1287,AT1287+BF1287+BR1287))</f>
        <v>0</v>
      </c>
      <c r="Y1287" s="87">
        <f>IF(Dane!$E$3=1,AM1287+AY1287+BK1287,IF(Dane!$E$3=2,AS1287+BE1287+BQ1287,AU1287+BG1287+BS1287))</f>
        <v>0</v>
      </c>
      <c r="Z1287" s="87">
        <f>IF(((H1287*Dane!$C$9)-X1287)&lt;0,0,(H1287*Dane!$C$9)-X1287)</f>
        <v>0</v>
      </c>
      <c r="AA1287" s="88">
        <f>IFERROR(IF(((I1287*Dane!$C$9)-Y1287)&lt;0,0,(I1287*Dane!$C$9)-Y1287),0)</f>
        <v>0</v>
      </c>
      <c r="AB1287" s="74"/>
      <c r="AC1287" s="83">
        <f>IF(Dane!$E$3=1,AL1287,IF(Dane!$E$3=2,AR1287,AT1287))</f>
        <v>0</v>
      </c>
      <c r="AD1287" s="83">
        <f>IF(Dane!$E$3=1,AM1287,IF(Dane!$E$3=2,AS1287,AU1287))</f>
        <v>0</v>
      </c>
      <c r="AE1287" s="83">
        <f>IF(Dane!$E$3=1,AX1287,IF(Dane!$E$3=2,BD1287,BF1287))</f>
        <v>0</v>
      </c>
      <c r="AF1287" s="83">
        <f>IF(Dane!$E$3=1,AY1287,IF(Dane!$E$3=2,BE1287,BG1287))</f>
        <v>0</v>
      </c>
      <c r="AG1287" s="83">
        <f>IF(Dane!$E$3=1,BJ1287,IF(Dane!$E$3=2,BP1287,BR1287))</f>
        <v>0</v>
      </c>
      <c r="AH1287" s="83">
        <f>IF(Dane!$E$3=1,BK1287,IF(Dane!$E$3=2,BQ1287,BS1287))</f>
        <v>0</v>
      </c>
      <c r="AI1287" s="84">
        <f t="shared" si="594"/>
        <v>0</v>
      </c>
      <c r="AJ1287" s="84">
        <f t="shared" si="595"/>
        <v>0</v>
      </c>
      <c r="AK1287" s="84"/>
      <c r="AL1287" s="84">
        <f t="shared" si="581"/>
        <v>0</v>
      </c>
      <c r="AM1287" s="84">
        <f t="shared" si="596"/>
        <v>0</v>
      </c>
      <c r="AN1287" s="84">
        <f t="shared" si="597"/>
        <v>0</v>
      </c>
      <c r="AO1287" s="84">
        <f t="shared" si="582"/>
        <v>0</v>
      </c>
      <c r="AP1287" s="84">
        <f t="shared" si="583"/>
        <v>0</v>
      </c>
      <c r="AQ1287" s="84">
        <f t="shared" si="598"/>
        <v>0</v>
      </c>
      <c r="AR1287" s="84">
        <f t="shared" si="607"/>
        <v>0</v>
      </c>
      <c r="AS1287" s="84">
        <v>0</v>
      </c>
      <c r="AT1287" s="84">
        <f t="shared" si="610"/>
        <v>0</v>
      </c>
      <c r="AU1287" s="84">
        <v>0</v>
      </c>
      <c r="AV1287" s="84">
        <f t="shared" si="584"/>
        <v>0</v>
      </c>
      <c r="AW1287" s="84">
        <f t="shared" si="599"/>
        <v>0</v>
      </c>
      <c r="AX1287" s="84">
        <f t="shared" si="585"/>
        <v>0</v>
      </c>
      <c r="AY1287" s="84">
        <f t="shared" si="586"/>
        <v>0</v>
      </c>
      <c r="AZ1287" s="84">
        <f t="shared" si="600"/>
        <v>0</v>
      </c>
      <c r="BA1287" s="84">
        <f t="shared" si="587"/>
        <v>0</v>
      </c>
      <c r="BB1287" s="84">
        <f t="shared" si="588"/>
        <v>0</v>
      </c>
      <c r="BC1287" s="84">
        <f t="shared" si="601"/>
        <v>0</v>
      </c>
      <c r="BD1287" s="84">
        <f t="shared" si="608"/>
        <v>0</v>
      </c>
      <c r="BE1287" s="84">
        <v>0</v>
      </c>
      <c r="BF1287" s="84">
        <f t="shared" si="602"/>
        <v>0</v>
      </c>
      <c r="BG1287" s="84">
        <v>0</v>
      </c>
      <c r="BH1287" s="84">
        <f t="shared" si="589"/>
        <v>0</v>
      </c>
      <c r="BI1287" s="84">
        <f t="shared" si="603"/>
        <v>0</v>
      </c>
      <c r="BJ1287" s="84">
        <f t="shared" si="590"/>
        <v>0</v>
      </c>
      <c r="BK1287" s="84">
        <f t="shared" si="591"/>
        <v>0</v>
      </c>
      <c r="BL1287" s="84">
        <f t="shared" si="604"/>
        <v>0</v>
      </c>
      <c r="BM1287" s="84">
        <f t="shared" si="592"/>
        <v>0</v>
      </c>
      <c r="BN1287" s="84">
        <f t="shared" si="593"/>
        <v>0</v>
      </c>
      <c r="BO1287" s="84">
        <f t="shared" si="605"/>
        <v>0</v>
      </c>
      <c r="BP1287" s="84">
        <f t="shared" si="609"/>
        <v>0</v>
      </c>
      <c r="BQ1287" s="84">
        <v>0</v>
      </c>
      <c r="BR1287" s="84">
        <f t="shared" si="606"/>
        <v>0</v>
      </c>
      <c r="BS1287" s="84">
        <v>0</v>
      </c>
    </row>
    <row r="1288" spans="1:71" s="85" customFormat="1">
      <c r="A1288" s="69">
        <v>1279</v>
      </c>
      <c r="B1288" s="1"/>
      <c r="C1288" s="1"/>
      <c r="D1288" s="2"/>
      <c r="E1288" s="3"/>
      <c r="F1288" s="4"/>
      <c r="G1288" s="2"/>
      <c r="H1288" s="4"/>
      <c r="I1288" s="4"/>
      <c r="J1288" s="4"/>
      <c r="K1288" s="5"/>
      <c r="L1288" s="32"/>
      <c r="M1288" s="4"/>
      <c r="N1288" s="4"/>
      <c r="O1288" s="5"/>
      <c r="P1288" s="32"/>
      <c r="Q1288" s="4"/>
      <c r="R1288" s="4"/>
      <c r="S1288" s="47"/>
      <c r="T1288" s="32"/>
      <c r="U1288" s="4"/>
      <c r="V1288" s="4"/>
      <c r="W1288" s="47"/>
      <c r="X1288" s="86">
        <f>IF(Dane!$E$3=1,AL1288+AX1288+BJ1288,IF(Dane!$E$3=2,AR1288+BD1288+BP1288,AT1288+BF1288+BR1288))</f>
        <v>0</v>
      </c>
      <c r="Y1288" s="87">
        <f>IF(Dane!$E$3=1,AM1288+AY1288+BK1288,IF(Dane!$E$3=2,AS1288+BE1288+BQ1288,AU1288+BG1288+BS1288))</f>
        <v>0</v>
      </c>
      <c r="Z1288" s="87">
        <f>IF(((H1288*Dane!$C$9)-X1288)&lt;0,0,(H1288*Dane!$C$9)-X1288)</f>
        <v>0</v>
      </c>
      <c r="AA1288" s="88">
        <f>IFERROR(IF(((I1288*Dane!$C$9)-Y1288)&lt;0,0,(I1288*Dane!$C$9)-Y1288),0)</f>
        <v>0</v>
      </c>
      <c r="AB1288" s="74"/>
      <c r="AC1288" s="83">
        <f>IF(Dane!$E$3=1,AL1288,IF(Dane!$E$3=2,AR1288,AT1288))</f>
        <v>0</v>
      </c>
      <c r="AD1288" s="83">
        <f>IF(Dane!$E$3=1,AM1288,IF(Dane!$E$3=2,AS1288,AU1288))</f>
        <v>0</v>
      </c>
      <c r="AE1288" s="83">
        <f>IF(Dane!$E$3=1,AX1288,IF(Dane!$E$3=2,BD1288,BF1288))</f>
        <v>0</v>
      </c>
      <c r="AF1288" s="83">
        <f>IF(Dane!$E$3=1,AY1288,IF(Dane!$E$3=2,BE1288,BG1288))</f>
        <v>0</v>
      </c>
      <c r="AG1288" s="83">
        <f>IF(Dane!$E$3=1,BJ1288,IF(Dane!$E$3=2,BP1288,BR1288))</f>
        <v>0</v>
      </c>
      <c r="AH1288" s="83">
        <f>IF(Dane!$E$3=1,BK1288,IF(Dane!$E$3=2,BQ1288,BS1288))</f>
        <v>0</v>
      </c>
      <c r="AI1288" s="84">
        <f t="shared" si="594"/>
        <v>0</v>
      </c>
      <c r="AJ1288" s="84">
        <f t="shared" si="595"/>
        <v>0</v>
      </c>
      <c r="AK1288" s="84"/>
      <c r="AL1288" s="84">
        <f t="shared" si="581"/>
        <v>0</v>
      </c>
      <c r="AM1288" s="84">
        <f t="shared" si="596"/>
        <v>0</v>
      </c>
      <c r="AN1288" s="84">
        <f t="shared" si="597"/>
        <v>0</v>
      </c>
      <c r="AO1288" s="84">
        <f t="shared" si="582"/>
        <v>0</v>
      </c>
      <c r="AP1288" s="84">
        <f t="shared" si="583"/>
        <v>0</v>
      </c>
      <c r="AQ1288" s="84">
        <f t="shared" si="598"/>
        <v>0</v>
      </c>
      <c r="AR1288" s="84">
        <f t="shared" si="607"/>
        <v>0</v>
      </c>
      <c r="AS1288" s="84">
        <v>0</v>
      </c>
      <c r="AT1288" s="84">
        <f t="shared" si="610"/>
        <v>0</v>
      </c>
      <c r="AU1288" s="84">
        <v>0</v>
      </c>
      <c r="AV1288" s="84">
        <f t="shared" si="584"/>
        <v>0</v>
      </c>
      <c r="AW1288" s="84">
        <f t="shared" si="599"/>
        <v>0</v>
      </c>
      <c r="AX1288" s="84">
        <f t="shared" si="585"/>
        <v>0</v>
      </c>
      <c r="AY1288" s="84">
        <f t="shared" si="586"/>
        <v>0</v>
      </c>
      <c r="AZ1288" s="84">
        <f t="shared" si="600"/>
        <v>0</v>
      </c>
      <c r="BA1288" s="84">
        <f t="shared" si="587"/>
        <v>0</v>
      </c>
      <c r="BB1288" s="84">
        <f t="shared" si="588"/>
        <v>0</v>
      </c>
      <c r="BC1288" s="84">
        <f t="shared" si="601"/>
        <v>0</v>
      </c>
      <c r="BD1288" s="84">
        <f t="shared" si="608"/>
        <v>0</v>
      </c>
      <c r="BE1288" s="84">
        <v>0</v>
      </c>
      <c r="BF1288" s="84">
        <f t="shared" si="602"/>
        <v>0</v>
      </c>
      <c r="BG1288" s="84">
        <v>0</v>
      </c>
      <c r="BH1288" s="84">
        <f t="shared" si="589"/>
        <v>0</v>
      </c>
      <c r="BI1288" s="84">
        <f t="shared" si="603"/>
        <v>0</v>
      </c>
      <c r="BJ1288" s="84">
        <f t="shared" si="590"/>
        <v>0</v>
      </c>
      <c r="BK1288" s="84">
        <f t="shared" si="591"/>
        <v>0</v>
      </c>
      <c r="BL1288" s="84">
        <f t="shared" si="604"/>
        <v>0</v>
      </c>
      <c r="BM1288" s="84">
        <f t="shared" si="592"/>
        <v>0</v>
      </c>
      <c r="BN1288" s="84">
        <f t="shared" si="593"/>
        <v>0</v>
      </c>
      <c r="BO1288" s="84">
        <f t="shared" si="605"/>
        <v>0</v>
      </c>
      <c r="BP1288" s="84">
        <f t="shared" si="609"/>
        <v>0</v>
      </c>
      <c r="BQ1288" s="84">
        <v>0</v>
      </c>
      <c r="BR1288" s="84">
        <f t="shared" si="606"/>
        <v>0</v>
      </c>
      <c r="BS1288" s="84">
        <v>0</v>
      </c>
    </row>
    <row r="1289" spans="1:71" s="85" customFormat="1">
      <c r="A1289" s="69">
        <v>1280</v>
      </c>
      <c r="B1289" s="1"/>
      <c r="C1289" s="1"/>
      <c r="D1289" s="2"/>
      <c r="E1289" s="3"/>
      <c r="F1289" s="4"/>
      <c r="G1289" s="2"/>
      <c r="H1289" s="4"/>
      <c r="I1289" s="4"/>
      <c r="J1289" s="4"/>
      <c r="K1289" s="5"/>
      <c r="L1289" s="32"/>
      <c r="M1289" s="4"/>
      <c r="N1289" s="4"/>
      <c r="O1289" s="5"/>
      <c r="P1289" s="32"/>
      <c r="Q1289" s="4"/>
      <c r="R1289" s="4"/>
      <c r="S1289" s="47"/>
      <c r="T1289" s="32"/>
      <c r="U1289" s="4"/>
      <c r="V1289" s="4"/>
      <c r="W1289" s="47"/>
      <c r="X1289" s="86">
        <f>IF(Dane!$E$3=1,AL1289+AX1289+BJ1289,IF(Dane!$E$3=2,AR1289+BD1289+BP1289,AT1289+BF1289+BR1289))</f>
        <v>0</v>
      </c>
      <c r="Y1289" s="87">
        <f>IF(Dane!$E$3=1,AM1289+AY1289+BK1289,IF(Dane!$E$3=2,AS1289+BE1289+BQ1289,AU1289+BG1289+BS1289))</f>
        <v>0</v>
      </c>
      <c r="Z1289" s="87">
        <f>IF(((H1289*Dane!$C$9)-X1289)&lt;0,0,(H1289*Dane!$C$9)-X1289)</f>
        <v>0</v>
      </c>
      <c r="AA1289" s="88">
        <f>IFERROR(IF(((I1289*Dane!$C$9)-Y1289)&lt;0,0,(I1289*Dane!$C$9)-Y1289),0)</f>
        <v>0</v>
      </c>
      <c r="AB1289" s="74"/>
      <c r="AC1289" s="83">
        <f>IF(Dane!$E$3=1,AL1289,IF(Dane!$E$3=2,AR1289,AT1289))</f>
        <v>0</v>
      </c>
      <c r="AD1289" s="83">
        <f>IF(Dane!$E$3=1,AM1289,IF(Dane!$E$3=2,AS1289,AU1289))</f>
        <v>0</v>
      </c>
      <c r="AE1289" s="83">
        <f>IF(Dane!$E$3=1,AX1289,IF(Dane!$E$3=2,BD1289,BF1289))</f>
        <v>0</v>
      </c>
      <c r="AF1289" s="83">
        <f>IF(Dane!$E$3=1,AY1289,IF(Dane!$E$3=2,BE1289,BG1289))</f>
        <v>0</v>
      </c>
      <c r="AG1289" s="83">
        <f>IF(Dane!$E$3=1,BJ1289,IF(Dane!$E$3=2,BP1289,BR1289))</f>
        <v>0</v>
      </c>
      <c r="AH1289" s="83">
        <f>IF(Dane!$E$3=1,BK1289,IF(Dane!$E$3=2,BQ1289,BS1289))</f>
        <v>0</v>
      </c>
      <c r="AI1289" s="84">
        <f t="shared" si="594"/>
        <v>0</v>
      </c>
      <c r="AJ1289" s="84">
        <f t="shared" si="595"/>
        <v>0</v>
      </c>
      <c r="AK1289" s="84"/>
      <c r="AL1289" s="84">
        <f t="shared" si="581"/>
        <v>0</v>
      </c>
      <c r="AM1289" s="84">
        <f t="shared" si="596"/>
        <v>0</v>
      </c>
      <c r="AN1289" s="84">
        <f t="shared" si="597"/>
        <v>0</v>
      </c>
      <c r="AO1289" s="84">
        <f t="shared" si="582"/>
        <v>0</v>
      </c>
      <c r="AP1289" s="84">
        <f t="shared" si="583"/>
        <v>0</v>
      </c>
      <c r="AQ1289" s="84">
        <f t="shared" si="598"/>
        <v>0</v>
      </c>
      <c r="AR1289" s="84">
        <f t="shared" si="607"/>
        <v>0</v>
      </c>
      <c r="AS1289" s="84">
        <v>0</v>
      </c>
      <c r="AT1289" s="84">
        <f t="shared" si="610"/>
        <v>0</v>
      </c>
      <c r="AU1289" s="84">
        <v>0</v>
      </c>
      <c r="AV1289" s="84">
        <f t="shared" si="584"/>
        <v>0</v>
      </c>
      <c r="AW1289" s="84">
        <f t="shared" si="599"/>
        <v>0</v>
      </c>
      <c r="AX1289" s="84">
        <f t="shared" si="585"/>
        <v>0</v>
      </c>
      <c r="AY1289" s="84">
        <f t="shared" si="586"/>
        <v>0</v>
      </c>
      <c r="AZ1289" s="84">
        <f t="shared" si="600"/>
        <v>0</v>
      </c>
      <c r="BA1289" s="84">
        <f t="shared" si="587"/>
        <v>0</v>
      </c>
      <c r="BB1289" s="84">
        <f t="shared" si="588"/>
        <v>0</v>
      </c>
      <c r="BC1289" s="84">
        <f t="shared" si="601"/>
        <v>0</v>
      </c>
      <c r="BD1289" s="84">
        <f t="shared" si="608"/>
        <v>0</v>
      </c>
      <c r="BE1289" s="84">
        <v>0</v>
      </c>
      <c r="BF1289" s="84">
        <f t="shared" si="602"/>
        <v>0</v>
      </c>
      <c r="BG1289" s="84">
        <v>0</v>
      </c>
      <c r="BH1289" s="84">
        <f t="shared" si="589"/>
        <v>0</v>
      </c>
      <c r="BI1289" s="84">
        <f t="shared" si="603"/>
        <v>0</v>
      </c>
      <c r="BJ1289" s="84">
        <f t="shared" si="590"/>
        <v>0</v>
      </c>
      <c r="BK1289" s="84">
        <f t="shared" si="591"/>
        <v>0</v>
      </c>
      <c r="BL1289" s="84">
        <f t="shared" si="604"/>
        <v>0</v>
      </c>
      <c r="BM1289" s="84">
        <f t="shared" si="592"/>
        <v>0</v>
      </c>
      <c r="BN1289" s="84">
        <f t="shared" si="593"/>
        <v>0</v>
      </c>
      <c r="BO1289" s="84">
        <f t="shared" si="605"/>
        <v>0</v>
      </c>
      <c r="BP1289" s="84">
        <f t="shared" si="609"/>
        <v>0</v>
      </c>
      <c r="BQ1289" s="84">
        <v>0</v>
      </c>
      <c r="BR1289" s="84">
        <f t="shared" si="606"/>
        <v>0</v>
      </c>
      <c r="BS1289" s="84">
        <v>0</v>
      </c>
    </row>
    <row r="1290" spans="1:71" s="85" customFormat="1">
      <c r="A1290" s="69">
        <v>1281</v>
      </c>
      <c r="B1290" s="1"/>
      <c r="C1290" s="1"/>
      <c r="D1290" s="2"/>
      <c r="E1290" s="3"/>
      <c r="F1290" s="4"/>
      <c r="G1290" s="2"/>
      <c r="H1290" s="4"/>
      <c r="I1290" s="4"/>
      <c r="J1290" s="4"/>
      <c r="K1290" s="5"/>
      <c r="L1290" s="32"/>
      <c r="M1290" s="4"/>
      <c r="N1290" s="4"/>
      <c r="O1290" s="5"/>
      <c r="P1290" s="32"/>
      <c r="Q1290" s="4"/>
      <c r="R1290" s="4"/>
      <c r="S1290" s="47"/>
      <c r="T1290" s="32"/>
      <c r="U1290" s="4"/>
      <c r="V1290" s="4"/>
      <c r="W1290" s="47"/>
      <c r="X1290" s="86">
        <f>IF(Dane!$E$3=1,AL1290+AX1290+BJ1290,IF(Dane!$E$3=2,AR1290+BD1290+BP1290,AT1290+BF1290+BR1290))</f>
        <v>0</v>
      </c>
      <c r="Y1290" s="87">
        <f>IF(Dane!$E$3=1,AM1290+AY1290+BK1290,IF(Dane!$E$3=2,AS1290+BE1290+BQ1290,AU1290+BG1290+BS1290))</f>
        <v>0</v>
      </c>
      <c r="Z1290" s="87">
        <f>IF(((H1290*Dane!$C$9)-X1290)&lt;0,0,(H1290*Dane!$C$9)-X1290)</f>
        <v>0</v>
      </c>
      <c r="AA1290" s="88">
        <f>IFERROR(IF(((I1290*Dane!$C$9)-Y1290)&lt;0,0,(I1290*Dane!$C$9)-Y1290),0)</f>
        <v>0</v>
      </c>
      <c r="AB1290" s="74"/>
      <c r="AC1290" s="83">
        <f>IF(Dane!$E$3=1,AL1290,IF(Dane!$E$3=2,AR1290,AT1290))</f>
        <v>0</v>
      </c>
      <c r="AD1290" s="83">
        <f>IF(Dane!$E$3=1,AM1290,IF(Dane!$E$3=2,AS1290,AU1290))</f>
        <v>0</v>
      </c>
      <c r="AE1290" s="83">
        <f>IF(Dane!$E$3=1,AX1290,IF(Dane!$E$3=2,BD1290,BF1290))</f>
        <v>0</v>
      </c>
      <c r="AF1290" s="83">
        <f>IF(Dane!$E$3=1,AY1290,IF(Dane!$E$3=2,BE1290,BG1290))</f>
        <v>0</v>
      </c>
      <c r="AG1290" s="83">
        <f>IF(Dane!$E$3=1,BJ1290,IF(Dane!$E$3=2,BP1290,BR1290))</f>
        <v>0</v>
      </c>
      <c r="AH1290" s="83">
        <f>IF(Dane!$E$3=1,BK1290,IF(Dane!$E$3=2,BQ1290,BS1290))</f>
        <v>0</v>
      </c>
      <c r="AI1290" s="84">
        <f t="shared" si="594"/>
        <v>0</v>
      </c>
      <c r="AJ1290" s="84">
        <f t="shared" si="595"/>
        <v>0</v>
      </c>
      <c r="AK1290" s="84"/>
      <c r="AL1290" s="84">
        <f t="shared" ref="AL1290:AL1353" si="611">IF(H1290&gt;AI1290,AI1290,H1290)</f>
        <v>0</v>
      </c>
      <c r="AM1290" s="84">
        <f t="shared" si="596"/>
        <v>0</v>
      </c>
      <c r="AN1290" s="84">
        <f t="shared" si="597"/>
        <v>0</v>
      </c>
      <c r="AO1290" s="84">
        <f t="shared" ref="AO1290:AO1353" si="612">ROUND(L1290-ROUND(L1290*0.0976,2)-ROUND(L1290*0.015,2)-ROUND(L1290*0.0245,2)-ROUND((L1290-ROUND(L1290*0.0976,2)-ROUND(L1290*0.015,2)-ROUND(L1290*0.0245,2))*0.09,2),2)</f>
        <v>0</v>
      </c>
      <c r="AP1290" s="84">
        <f t="shared" ref="AP1290:AP1353" si="613">ROUND(M1290-ROUND(M1290*0.09,2),2)</f>
        <v>0</v>
      </c>
      <c r="AQ1290" s="84">
        <f t="shared" si="598"/>
        <v>0</v>
      </c>
      <c r="AR1290" s="84">
        <f t="shared" si="607"/>
        <v>0</v>
      </c>
      <c r="AS1290" s="84">
        <v>0</v>
      </c>
      <c r="AT1290" s="84">
        <f t="shared" si="610"/>
        <v>0</v>
      </c>
      <c r="AU1290" s="84">
        <v>0</v>
      </c>
      <c r="AV1290" s="84">
        <f t="shared" ref="AV1290:AV1353" si="614">IF(ROUND((P1290+Q1290)*0.5,2)&gt;$AI$1,$AI$1,ROUND((P1290+Q1290)*0.5,2))</f>
        <v>0</v>
      </c>
      <c r="AW1290" s="84">
        <f t="shared" si="599"/>
        <v>0</v>
      </c>
      <c r="AX1290" s="84">
        <f t="shared" ref="AX1290:AX1353" si="615">IF(H1290&gt;AV1290,AV1290,H1290)</f>
        <v>0</v>
      </c>
      <c r="AY1290" s="84">
        <f t="shared" ref="AY1290:AY1353" si="616">IF(AW1290&gt;I1290,I1290,AW1290)</f>
        <v>0</v>
      </c>
      <c r="AZ1290" s="84">
        <f t="shared" si="600"/>
        <v>0</v>
      </c>
      <c r="BA1290" s="84">
        <f t="shared" ref="BA1290:BA1353" si="617">ROUND(P1290-ROUND(P1290*0.0976,2)-ROUND(P1290*0.015,2)-ROUND(P1290*0.0245,2)-ROUND((P1290-ROUND(P1290*0.0976,2)-ROUND(P1290*0.015,2)-ROUND(P1290*0.0245,2))*0.09,2),2)</f>
        <v>0</v>
      </c>
      <c r="BB1290" s="84">
        <f t="shared" ref="BB1290:BB1353" si="618">ROUND(Q1290-ROUND(Q1290*0.09,2),2)</f>
        <v>0</v>
      </c>
      <c r="BC1290" s="84">
        <f t="shared" si="601"/>
        <v>0</v>
      </c>
      <c r="BD1290" s="84">
        <f t="shared" si="608"/>
        <v>0</v>
      </c>
      <c r="BE1290" s="84">
        <v>0</v>
      </c>
      <c r="BF1290" s="84">
        <f t="shared" si="602"/>
        <v>0</v>
      </c>
      <c r="BG1290" s="84">
        <v>0</v>
      </c>
      <c r="BH1290" s="84">
        <f t="shared" ref="BH1290:BH1353" si="619">IF(ROUND((T1290+U1290)*0.5,2)&gt;$AI$1,$AI$1,ROUND((T1290+U1290)*0.5,2))</f>
        <v>0</v>
      </c>
      <c r="BI1290" s="84">
        <f t="shared" si="603"/>
        <v>0</v>
      </c>
      <c r="BJ1290" s="84">
        <f t="shared" ref="BJ1290:BJ1353" si="620">IF(H1290&gt;BH1290,BH1290,H1290)</f>
        <v>0</v>
      </c>
      <c r="BK1290" s="84">
        <f t="shared" ref="BK1290:BK1353" si="621">IF(BI1290&gt;I1290,I1290,BI1290)</f>
        <v>0</v>
      </c>
      <c r="BL1290" s="84">
        <f t="shared" si="604"/>
        <v>0</v>
      </c>
      <c r="BM1290" s="84">
        <f t="shared" ref="BM1290:BM1353" si="622">ROUND(T1290-ROUND(T1290*0.0976,2)-ROUND(T1290*0.015,2)-ROUND(T1290*0.0245,2)-ROUND((T1290-ROUND(T1290*0.0976,2)-ROUND(T1290*0.015,2)-ROUND(T1290*0.0245,2))*0.09,2),2)</f>
        <v>0</v>
      </c>
      <c r="BN1290" s="84">
        <f t="shared" ref="BN1290:BN1353" si="623">ROUND(U1290-ROUND(U1290*0.09,2),2)</f>
        <v>0</v>
      </c>
      <c r="BO1290" s="84">
        <f t="shared" si="605"/>
        <v>0</v>
      </c>
      <c r="BP1290" s="84">
        <f t="shared" si="609"/>
        <v>0</v>
      </c>
      <c r="BQ1290" s="84">
        <v>0</v>
      </c>
      <c r="BR1290" s="84">
        <f t="shared" si="606"/>
        <v>0</v>
      </c>
      <c r="BS1290" s="84">
        <v>0</v>
      </c>
    </row>
    <row r="1291" spans="1:71" s="85" customFormat="1">
      <c r="A1291" s="69">
        <v>1282</v>
      </c>
      <c r="B1291" s="1"/>
      <c r="C1291" s="1"/>
      <c r="D1291" s="2"/>
      <c r="E1291" s="3"/>
      <c r="F1291" s="4"/>
      <c r="G1291" s="2"/>
      <c r="H1291" s="4"/>
      <c r="I1291" s="4"/>
      <c r="J1291" s="4"/>
      <c r="K1291" s="5"/>
      <c r="L1291" s="32"/>
      <c r="M1291" s="4"/>
      <c r="N1291" s="4"/>
      <c r="O1291" s="5"/>
      <c r="P1291" s="32"/>
      <c r="Q1291" s="4"/>
      <c r="R1291" s="4"/>
      <c r="S1291" s="47"/>
      <c r="T1291" s="32"/>
      <c r="U1291" s="4"/>
      <c r="V1291" s="4"/>
      <c r="W1291" s="47"/>
      <c r="X1291" s="86">
        <f>IF(Dane!$E$3=1,AL1291+AX1291+BJ1291,IF(Dane!$E$3=2,AR1291+BD1291+BP1291,AT1291+BF1291+BR1291))</f>
        <v>0</v>
      </c>
      <c r="Y1291" s="87">
        <f>IF(Dane!$E$3=1,AM1291+AY1291+BK1291,IF(Dane!$E$3=2,AS1291+BE1291+BQ1291,AU1291+BG1291+BS1291))</f>
        <v>0</v>
      </c>
      <c r="Z1291" s="87">
        <f>IF(((H1291*Dane!$C$9)-X1291)&lt;0,0,(H1291*Dane!$C$9)-X1291)</f>
        <v>0</v>
      </c>
      <c r="AA1291" s="88">
        <f>IFERROR(IF(((I1291*Dane!$C$9)-Y1291)&lt;0,0,(I1291*Dane!$C$9)-Y1291),0)</f>
        <v>0</v>
      </c>
      <c r="AB1291" s="74"/>
      <c r="AC1291" s="83">
        <f>IF(Dane!$E$3=1,AL1291,IF(Dane!$E$3=2,AR1291,AT1291))</f>
        <v>0</v>
      </c>
      <c r="AD1291" s="83">
        <f>IF(Dane!$E$3=1,AM1291,IF(Dane!$E$3=2,AS1291,AU1291))</f>
        <v>0</v>
      </c>
      <c r="AE1291" s="83">
        <f>IF(Dane!$E$3=1,AX1291,IF(Dane!$E$3=2,BD1291,BF1291))</f>
        <v>0</v>
      </c>
      <c r="AF1291" s="83">
        <f>IF(Dane!$E$3=1,AY1291,IF(Dane!$E$3=2,BE1291,BG1291))</f>
        <v>0</v>
      </c>
      <c r="AG1291" s="83">
        <f>IF(Dane!$E$3=1,BJ1291,IF(Dane!$E$3=2,BP1291,BR1291))</f>
        <v>0</v>
      </c>
      <c r="AH1291" s="83">
        <f>IF(Dane!$E$3=1,BK1291,IF(Dane!$E$3=2,BQ1291,BS1291))</f>
        <v>0</v>
      </c>
      <c r="AI1291" s="84">
        <f t="shared" ref="AI1291:AI1354" si="624">IF(ROUND((L1291+M1291)*0.5,2)&gt;$AI$1,$AI$1,ROUND((L1291+M1291)*0.5,2))</f>
        <v>0</v>
      </c>
      <c r="AJ1291" s="84">
        <f t="shared" ref="AJ1291:AJ1354" si="625">IF(ROUND(((L1291*0.0976)+(L1291*0.065)+(L1291*$AK$1))/2,2)&gt;$AJ$1,$AJ$1,ROUND(((L1291*0.0976)+(L1291*0.065)+(L1291*$AK$1))/2,2))</f>
        <v>0</v>
      </c>
      <c r="AK1291" s="84"/>
      <c r="AL1291" s="84">
        <f t="shared" si="611"/>
        <v>0</v>
      </c>
      <c r="AM1291" s="84">
        <f t="shared" ref="AM1291:AM1354" si="626">IF(AJ1291&gt;I1291,I1291,AJ1291)</f>
        <v>0</v>
      </c>
      <c r="AN1291" s="84">
        <f t="shared" ref="AN1291:AN1354" si="627">IF(ROUND(F1291*0.5,2)&gt;$AI$1,ROUND($AI$1-($AI$1*0.0976)-($AI$1*0.015)-($AI$1*0.0245),2)-ROUND(ROUND($AI$1-($AI$1*0.0976)-($AI$1*0.015)-($AI$1*0.0245),2)*0.09,2),ROUND(ROUND(F1291*0.5,2)-(ROUND(F1291*0.5,2)*0.0976)-(ROUND(F1291*0.5,2)*0.015)-(ROUND(F1291*0.5,2)*0.0245),2)-ROUND(ROUND(ROUND(F1291*0.5,2)-(ROUND(F1291*0.5,2)*0.0976)-(ROUND(F1291*0.5,2)*0.015)-(ROUND(F1291*0.5,2)*0.0245),2)*0.09,2))</f>
        <v>0</v>
      </c>
      <c r="AO1291" s="84">
        <f t="shared" si="612"/>
        <v>0</v>
      </c>
      <c r="AP1291" s="84">
        <f t="shared" si="613"/>
        <v>0</v>
      </c>
      <c r="AQ1291" s="84">
        <f t="shared" ref="AQ1291:AQ1354" si="628">IF(ROUND((AO1291+AP1291)/2,2)&gt;$AL$1,$AL$1,ROUND((AO1291+AP1291)/2,2))</f>
        <v>0</v>
      </c>
      <c r="AR1291" s="84">
        <f t="shared" si="607"/>
        <v>0</v>
      </c>
      <c r="AS1291" s="84">
        <v>0</v>
      </c>
      <c r="AT1291" s="84">
        <f t="shared" si="610"/>
        <v>0</v>
      </c>
      <c r="AU1291" s="84">
        <v>0</v>
      </c>
      <c r="AV1291" s="84">
        <f t="shared" si="614"/>
        <v>0</v>
      </c>
      <c r="AW1291" s="84">
        <f t="shared" ref="AW1291:AW1354" si="629">IF(ROUND(((P1291*0.0976)+(P1291*0.065)+(P1291*$AK$1))/2,2)&gt;$AJ$1,$AJ$1,ROUND(((P1291*0.0976)+(P1291*0.065)+(P1291*$AK$1))/2,2))</f>
        <v>0</v>
      </c>
      <c r="AX1291" s="84">
        <f t="shared" si="615"/>
        <v>0</v>
      </c>
      <c r="AY1291" s="84">
        <f t="shared" si="616"/>
        <v>0</v>
      </c>
      <c r="AZ1291" s="84">
        <f t="shared" ref="AZ1291:AZ1354" si="630">IF(ROUND(F1291*0.5,2)&gt;$AI$1,ROUND($AI$1-($AI$1*0.0976)-($AI$1*0.015)-($AI$1*0.0245),2)-ROUND(ROUND($AI$1-($AI$1*0.0976)-($AI$1*0.015)-($AI$1*0.0245),2)*0.09,2),ROUND(ROUND(F1291*0.5,2)-(ROUND(F1291*0.5,2)*0.0976)-(ROUND(F1291*0.5,2)*0.015)-(ROUND(F1291*0.5,2)*0.0245),2)-ROUND(ROUND(ROUND(F1291*0.5,2)-(ROUND(F1291*0.5,2)*0.0976)-(ROUND(F1291*0.5,2)*0.015)-(ROUND(F1291*0.5,2)*0.0245),2)*0.09,2))</f>
        <v>0</v>
      </c>
      <c r="BA1291" s="84">
        <f t="shared" si="617"/>
        <v>0</v>
      </c>
      <c r="BB1291" s="84">
        <f t="shared" si="618"/>
        <v>0</v>
      </c>
      <c r="BC1291" s="84">
        <f t="shared" ref="BC1291:BC1354" si="631">IF(ROUND((BA1291+BB1291)/2,2)&gt;$AL$1,$AL$1,ROUND((BA1291+BB1291)/2,2))</f>
        <v>0</v>
      </c>
      <c r="BD1291" s="84">
        <f t="shared" si="608"/>
        <v>0</v>
      </c>
      <c r="BE1291" s="84">
        <v>0</v>
      </c>
      <c r="BF1291" s="84">
        <f t="shared" ref="BF1291:BF1354" si="632">IF(BC1291&gt;AZ1291,AZ1291,BC1291)</f>
        <v>0</v>
      </c>
      <c r="BG1291" s="84">
        <v>0</v>
      </c>
      <c r="BH1291" s="84">
        <f t="shared" si="619"/>
        <v>0</v>
      </c>
      <c r="BI1291" s="84">
        <f t="shared" ref="BI1291:BI1354" si="633">IF(ROUND(((T1291*0.0976)+(T1291*0.065)+(T1291*$AK$1))/2,2)&gt;$AJ$1,$AJ$1,ROUND(((T1291*0.0976)+(T1291*0.065)+(T1291*$AK$1))/2,2))</f>
        <v>0</v>
      </c>
      <c r="BJ1291" s="84">
        <f t="shared" si="620"/>
        <v>0</v>
      </c>
      <c r="BK1291" s="84">
        <f t="shared" si="621"/>
        <v>0</v>
      </c>
      <c r="BL1291" s="84">
        <f t="shared" ref="BL1291:BL1354" si="634">IF(ROUND(F1291*0.5,2)&gt;$AI$1,ROUND($AI$1-($AI$1*0.0976)-($AI$1*0.015)-($AI$1*0.0245),2)-ROUND(ROUND($AI$1-($AI$1*0.0976)-($AI$1*0.015)-($AI$1*0.0245),2)*0.09,2),ROUND(ROUND(F1291*0.5,2)-(ROUND(F1291*0.5,2)*0.0976)-(ROUND(F1291*0.5,2)*0.015)-(ROUND(F1291*0.5,2)*0.0245),2)-ROUND(ROUND(ROUND(F1291*0.5,2)-(ROUND(F1291*0.5,2)*0.0976)-(ROUND(F1291*0.5,2)*0.015)-(ROUND(F1291*0.5,2)*0.0245),2)*0.09,2))</f>
        <v>0</v>
      </c>
      <c r="BM1291" s="84">
        <f t="shared" si="622"/>
        <v>0</v>
      </c>
      <c r="BN1291" s="84">
        <f t="shared" si="623"/>
        <v>0</v>
      </c>
      <c r="BO1291" s="84">
        <f t="shared" ref="BO1291:BO1354" si="635">IF(ROUND((BM1291+BN1291)/2,2)&gt;$AL$1,$AL$1,ROUND((BM1291+BN1291)/2,2))</f>
        <v>0</v>
      </c>
      <c r="BP1291" s="84">
        <f t="shared" si="609"/>
        <v>0</v>
      </c>
      <c r="BQ1291" s="84">
        <v>0</v>
      </c>
      <c r="BR1291" s="84">
        <f t="shared" ref="BR1291:BR1354" si="636">IF(BO1291&gt;BL1291,BL1291,BO1291)</f>
        <v>0</v>
      </c>
      <c r="BS1291" s="84">
        <v>0</v>
      </c>
    </row>
    <row r="1292" spans="1:71" s="85" customFormat="1">
      <c r="A1292" s="69">
        <v>1283</v>
      </c>
      <c r="B1292" s="1"/>
      <c r="C1292" s="1"/>
      <c r="D1292" s="2"/>
      <c r="E1292" s="3"/>
      <c r="F1292" s="4"/>
      <c r="G1292" s="2"/>
      <c r="H1292" s="4"/>
      <c r="I1292" s="4"/>
      <c r="J1292" s="4"/>
      <c r="K1292" s="5"/>
      <c r="L1292" s="32"/>
      <c r="M1292" s="4"/>
      <c r="N1292" s="4"/>
      <c r="O1292" s="5"/>
      <c r="P1292" s="32"/>
      <c r="Q1292" s="4"/>
      <c r="R1292" s="4"/>
      <c r="S1292" s="47"/>
      <c r="T1292" s="32"/>
      <c r="U1292" s="4"/>
      <c r="V1292" s="4"/>
      <c r="W1292" s="47"/>
      <c r="X1292" s="86">
        <f>IF(Dane!$E$3=1,AL1292+AX1292+BJ1292,IF(Dane!$E$3=2,AR1292+BD1292+BP1292,AT1292+BF1292+BR1292))</f>
        <v>0</v>
      </c>
      <c r="Y1292" s="87">
        <f>IF(Dane!$E$3=1,AM1292+AY1292+BK1292,IF(Dane!$E$3=2,AS1292+BE1292+BQ1292,AU1292+BG1292+BS1292))</f>
        <v>0</v>
      </c>
      <c r="Z1292" s="87">
        <f>IF(((H1292*Dane!$C$9)-X1292)&lt;0,0,(H1292*Dane!$C$9)-X1292)</f>
        <v>0</v>
      </c>
      <c r="AA1292" s="88">
        <f>IFERROR(IF(((I1292*Dane!$C$9)-Y1292)&lt;0,0,(I1292*Dane!$C$9)-Y1292),0)</f>
        <v>0</v>
      </c>
      <c r="AB1292" s="74"/>
      <c r="AC1292" s="83">
        <f>IF(Dane!$E$3=1,AL1292,IF(Dane!$E$3=2,AR1292,AT1292))</f>
        <v>0</v>
      </c>
      <c r="AD1292" s="83">
        <f>IF(Dane!$E$3=1,AM1292,IF(Dane!$E$3=2,AS1292,AU1292))</f>
        <v>0</v>
      </c>
      <c r="AE1292" s="83">
        <f>IF(Dane!$E$3=1,AX1292,IF(Dane!$E$3=2,BD1292,BF1292))</f>
        <v>0</v>
      </c>
      <c r="AF1292" s="83">
        <f>IF(Dane!$E$3=1,AY1292,IF(Dane!$E$3=2,BE1292,BG1292))</f>
        <v>0</v>
      </c>
      <c r="AG1292" s="83">
        <f>IF(Dane!$E$3=1,BJ1292,IF(Dane!$E$3=2,BP1292,BR1292))</f>
        <v>0</v>
      </c>
      <c r="AH1292" s="83">
        <f>IF(Dane!$E$3=1,BK1292,IF(Dane!$E$3=2,BQ1292,BS1292))</f>
        <v>0</v>
      </c>
      <c r="AI1292" s="84">
        <f t="shared" si="624"/>
        <v>0</v>
      </c>
      <c r="AJ1292" s="84">
        <f t="shared" si="625"/>
        <v>0</v>
      </c>
      <c r="AK1292" s="84"/>
      <c r="AL1292" s="84">
        <f t="shared" si="611"/>
        <v>0</v>
      </c>
      <c r="AM1292" s="84">
        <f t="shared" si="626"/>
        <v>0</v>
      </c>
      <c r="AN1292" s="84">
        <f t="shared" si="627"/>
        <v>0</v>
      </c>
      <c r="AO1292" s="84">
        <f t="shared" si="612"/>
        <v>0</v>
      </c>
      <c r="AP1292" s="84">
        <f t="shared" si="613"/>
        <v>0</v>
      </c>
      <c r="AQ1292" s="84">
        <f t="shared" si="628"/>
        <v>0</v>
      </c>
      <c r="AR1292" s="84">
        <f t="shared" ref="AR1292:AR1355" si="637">IF(AQ1292&gt;AN1292,AN1292,AQ1292)</f>
        <v>0</v>
      </c>
      <c r="AS1292" s="84">
        <v>0</v>
      </c>
      <c r="AT1292" s="84">
        <f t="shared" si="610"/>
        <v>0</v>
      </c>
      <c r="AU1292" s="84">
        <v>0</v>
      </c>
      <c r="AV1292" s="84">
        <f t="shared" si="614"/>
        <v>0</v>
      </c>
      <c r="AW1292" s="84">
        <f t="shared" si="629"/>
        <v>0</v>
      </c>
      <c r="AX1292" s="84">
        <f t="shared" si="615"/>
        <v>0</v>
      </c>
      <c r="AY1292" s="84">
        <f t="shared" si="616"/>
        <v>0</v>
      </c>
      <c r="AZ1292" s="84">
        <f t="shared" si="630"/>
        <v>0</v>
      </c>
      <c r="BA1292" s="84">
        <f t="shared" si="617"/>
        <v>0</v>
      </c>
      <c r="BB1292" s="84">
        <f t="shared" si="618"/>
        <v>0</v>
      </c>
      <c r="BC1292" s="84">
        <f t="shared" si="631"/>
        <v>0</v>
      </c>
      <c r="BD1292" s="84">
        <f t="shared" ref="BD1292:BD1355" si="638">IF(BC1292&gt;AZ1292,AZ1292,BC1292)</f>
        <v>0</v>
      </c>
      <c r="BE1292" s="84">
        <v>0</v>
      </c>
      <c r="BF1292" s="84">
        <f t="shared" si="632"/>
        <v>0</v>
      </c>
      <c r="BG1292" s="84">
        <v>0</v>
      </c>
      <c r="BH1292" s="84">
        <f t="shared" si="619"/>
        <v>0</v>
      </c>
      <c r="BI1292" s="84">
        <f t="shared" si="633"/>
        <v>0</v>
      </c>
      <c r="BJ1292" s="84">
        <f t="shared" si="620"/>
        <v>0</v>
      </c>
      <c r="BK1292" s="84">
        <f t="shared" si="621"/>
        <v>0</v>
      </c>
      <c r="BL1292" s="84">
        <f t="shared" si="634"/>
        <v>0</v>
      </c>
      <c r="BM1292" s="84">
        <f t="shared" si="622"/>
        <v>0</v>
      </c>
      <c r="BN1292" s="84">
        <f t="shared" si="623"/>
        <v>0</v>
      </c>
      <c r="BO1292" s="84">
        <f t="shared" si="635"/>
        <v>0</v>
      </c>
      <c r="BP1292" s="84">
        <f t="shared" ref="BP1292:BP1355" si="639">IF(BO1292&gt;BL1292,BL1292,BO1292)</f>
        <v>0</v>
      </c>
      <c r="BQ1292" s="84">
        <v>0</v>
      </c>
      <c r="BR1292" s="84">
        <f t="shared" si="636"/>
        <v>0</v>
      </c>
      <c r="BS1292" s="84">
        <v>0</v>
      </c>
    </row>
    <row r="1293" spans="1:71" s="85" customFormat="1">
      <c r="A1293" s="69">
        <v>1284</v>
      </c>
      <c r="B1293" s="1"/>
      <c r="C1293" s="1"/>
      <c r="D1293" s="2"/>
      <c r="E1293" s="3"/>
      <c r="F1293" s="4"/>
      <c r="G1293" s="2"/>
      <c r="H1293" s="4"/>
      <c r="I1293" s="4"/>
      <c r="J1293" s="4"/>
      <c r="K1293" s="5"/>
      <c r="L1293" s="32"/>
      <c r="M1293" s="4"/>
      <c r="N1293" s="4"/>
      <c r="O1293" s="5"/>
      <c r="P1293" s="32"/>
      <c r="Q1293" s="4"/>
      <c r="R1293" s="4"/>
      <c r="S1293" s="47"/>
      <c r="T1293" s="32"/>
      <c r="U1293" s="4"/>
      <c r="V1293" s="4"/>
      <c r="W1293" s="47"/>
      <c r="X1293" s="86">
        <f>IF(Dane!$E$3=1,AL1293+AX1293+BJ1293,IF(Dane!$E$3=2,AR1293+BD1293+BP1293,AT1293+BF1293+BR1293))</f>
        <v>0</v>
      </c>
      <c r="Y1293" s="87">
        <f>IF(Dane!$E$3=1,AM1293+AY1293+BK1293,IF(Dane!$E$3=2,AS1293+BE1293+BQ1293,AU1293+BG1293+BS1293))</f>
        <v>0</v>
      </c>
      <c r="Z1293" s="87">
        <f>IF(((H1293*Dane!$C$9)-X1293)&lt;0,0,(H1293*Dane!$C$9)-X1293)</f>
        <v>0</v>
      </c>
      <c r="AA1293" s="88">
        <f>IFERROR(IF(((I1293*Dane!$C$9)-Y1293)&lt;0,0,(I1293*Dane!$C$9)-Y1293),0)</f>
        <v>0</v>
      </c>
      <c r="AB1293" s="74"/>
      <c r="AC1293" s="83">
        <f>IF(Dane!$E$3=1,AL1293,IF(Dane!$E$3=2,AR1293,AT1293))</f>
        <v>0</v>
      </c>
      <c r="AD1293" s="83">
        <f>IF(Dane!$E$3=1,AM1293,IF(Dane!$E$3=2,AS1293,AU1293))</f>
        <v>0</v>
      </c>
      <c r="AE1293" s="83">
        <f>IF(Dane!$E$3=1,AX1293,IF(Dane!$E$3=2,BD1293,BF1293))</f>
        <v>0</v>
      </c>
      <c r="AF1293" s="83">
        <f>IF(Dane!$E$3=1,AY1293,IF(Dane!$E$3=2,BE1293,BG1293))</f>
        <v>0</v>
      </c>
      <c r="AG1293" s="83">
        <f>IF(Dane!$E$3=1,BJ1293,IF(Dane!$E$3=2,BP1293,BR1293))</f>
        <v>0</v>
      </c>
      <c r="AH1293" s="83">
        <f>IF(Dane!$E$3=1,BK1293,IF(Dane!$E$3=2,BQ1293,BS1293))</f>
        <v>0</v>
      </c>
      <c r="AI1293" s="84">
        <f t="shared" si="624"/>
        <v>0</v>
      </c>
      <c r="AJ1293" s="84">
        <f t="shared" si="625"/>
        <v>0</v>
      </c>
      <c r="AK1293" s="84"/>
      <c r="AL1293" s="84">
        <f t="shared" si="611"/>
        <v>0</v>
      </c>
      <c r="AM1293" s="84">
        <f t="shared" si="626"/>
        <v>0</v>
      </c>
      <c r="AN1293" s="84">
        <f t="shared" si="627"/>
        <v>0</v>
      </c>
      <c r="AO1293" s="84">
        <f t="shared" si="612"/>
        <v>0</v>
      </c>
      <c r="AP1293" s="84">
        <f t="shared" si="613"/>
        <v>0</v>
      </c>
      <c r="AQ1293" s="84">
        <f t="shared" si="628"/>
        <v>0</v>
      </c>
      <c r="AR1293" s="84">
        <f t="shared" si="637"/>
        <v>0</v>
      </c>
      <c r="AS1293" s="84">
        <v>0</v>
      </c>
      <c r="AT1293" s="84">
        <f t="shared" ref="AT1293:AT1356" si="640">IF(AQ1293&gt;AN1293,AN1293,AQ1293)</f>
        <v>0</v>
      </c>
      <c r="AU1293" s="84">
        <v>0</v>
      </c>
      <c r="AV1293" s="84">
        <f t="shared" si="614"/>
        <v>0</v>
      </c>
      <c r="AW1293" s="84">
        <f t="shared" si="629"/>
        <v>0</v>
      </c>
      <c r="AX1293" s="84">
        <f t="shared" si="615"/>
        <v>0</v>
      </c>
      <c r="AY1293" s="84">
        <f t="shared" si="616"/>
        <v>0</v>
      </c>
      <c r="AZ1293" s="84">
        <f t="shared" si="630"/>
        <v>0</v>
      </c>
      <c r="BA1293" s="84">
        <f t="shared" si="617"/>
        <v>0</v>
      </c>
      <c r="BB1293" s="84">
        <f t="shared" si="618"/>
        <v>0</v>
      </c>
      <c r="BC1293" s="84">
        <f t="shared" si="631"/>
        <v>0</v>
      </c>
      <c r="BD1293" s="84">
        <f t="shared" si="638"/>
        <v>0</v>
      </c>
      <c r="BE1293" s="84">
        <v>0</v>
      </c>
      <c r="BF1293" s="84">
        <f t="shared" si="632"/>
        <v>0</v>
      </c>
      <c r="BG1293" s="84">
        <v>0</v>
      </c>
      <c r="BH1293" s="84">
        <f t="shared" si="619"/>
        <v>0</v>
      </c>
      <c r="BI1293" s="84">
        <f t="shared" si="633"/>
        <v>0</v>
      </c>
      <c r="BJ1293" s="84">
        <f t="shared" si="620"/>
        <v>0</v>
      </c>
      <c r="BK1293" s="84">
        <f t="shared" si="621"/>
        <v>0</v>
      </c>
      <c r="BL1293" s="84">
        <f t="shared" si="634"/>
        <v>0</v>
      </c>
      <c r="BM1293" s="84">
        <f t="shared" si="622"/>
        <v>0</v>
      </c>
      <c r="BN1293" s="84">
        <f t="shared" si="623"/>
        <v>0</v>
      </c>
      <c r="BO1293" s="84">
        <f t="shared" si="635"/>
        <v>0</v>
      </c>
      <c r="BP1293" s="84">
        <f t="shared" si="639"/>
        <v>0</v>
      </c>
      <c r="BQ1293" s="84">
        <v>0</v>
      </c>
      <c r="BR1293" s="84">
        <f t="shared" si="636"/>
        <v>0</v>
      </c>
      <c r="BS1293" s="84">
        <v>0</v>
      </c>
    </row>
    <row r="1294" spans="1:71" s="85" customFormat="1">
      <c r="A1294" s="69">
        <v>1285</v>
      </c>
      <c r="B1294" s="1"/>
      <c r="C1294" s="1"/>
      <c r="D1294" s="2"/>
      <c r="E1294" s="3"/>
      <c r="F1294" s="4"/>
      <c r="G1294" s="2"/>
      <c r="H1294" s="4"/>
      <c r="I1294" s="4"/>
      <c r="J1294" s="4"/>
      <c r="K1294" s="5"/>
      <c r="L1294" s="32"/>
      <c r="M1294" s="4"/>
      <c r="N1294" s="4"/>
      <c r="O1294" s="5"/>
      <c r="P1294" s="32"/>
      <c r="Q1294" s="4"/>
      <c r="R1294" s="4"/>
      <c r="S1294" s="47"/>
      <c r="T1294" s="32"/>
      <c r="U1294" s="4"/>
      <c r="V1294" s="4"/>
      <c r="W1294" s="47"/>
      <c r="X1294" s="86">
        <f>IF(Dane!$E$3=1,AL1294+AX1294+BJ1294,IF(Dane!$E$3=2,AR1294+BD1294+BP1294,AT1294+BF1294+BR1294))</f>
        <v>0</v>
      </c>
      <c r="Y1294" s="87">
        <f>IF(Dane!$E$3=1,AM1294+AY1294+BK1294,IF(Dane!$E$3=2,AS1294+BE1294+BQ1294,AU1294+BG1294+BS1294))</f>
        <v>0</v>
      </c>
      <c r="Z1294" s="87">
        <f>IF(((H1294*Dane!$C$9)-X1294)&lt;0,0,(H1294*Dane!$C$9)-X1294)</f>
        <v>0</v>
      </c>
      <c r="AA1294" s="88">
        <f>IFERROR(IF(((I1294*Dane!$C$9)-Y1294)&lt;0,0,(I1294*Dane!$C$9)-Y1294),0)</f>
        <v>0</v>
      </c>
      <c r="AB1294" s="74"/>
      <c r="AC1294" s="83">
        <f>IF(Dane!$E$3=1,AL1294,IF(Dane!$E$3=2,AR1294,AT1294))</f>
        <v>0</v>
      </c>
      <c r="AD1294" s="83">
        <f>IF(Dane!$E$3=1,AM1294,IF(Dane!$E$3=2,AS1294,AU1294))</f>
        <v>0</v>
      </c>
      <c r="AE1294" s="83">
        <f>IF(Dane!$E$3=1,AX1294,IF(Dane!$E$3=2,BD1294,BF1294))</f>
        <v>0</v>
      </c>
      <c r="AF1294" s="83">
        <f>IF(Dane!$E$3=1,AY1294,IF(Dane!$E$3=2,BE1294,BG1294))</f>
        <v>0</v>
      </c>
      <c r="AG1294" s="83">
        <f>IF(Dane!$E$3=1,BJ1294,IF(Dane!$E$3=2,BP1294,BR1294))</f>
        <v>0</v>
      </c>
      <c r="AH1294" s="83">
        <f>IF(Dane!$E$3=1,BK1294,IF(Dane!$E$3=2,BQ1294,BS1294))</f>
        <v>0</v>
      </c>
      <c r="AI1294" s="84">
        <f t="shared" si="624"/>
        <v>0</v>
      </c>
      <c r="AJ1294" s="84">
        <f t="shared" si="625"/>
        <v>0</v>
      </c>
      <c r="AK1294" s="84"/>
      <c r="AL1294" s="84">
        <f t="shared" si="611"/>
        <v>0</v>
      </c>
      <c r="AM1294" s="84">
        <f t="shared" si="626"/>
        <v>0</v>
      </c>
      <c r="AN1294" s="84">
        <f t="shared" si="627"/>
        <v>0</v>
      </c>
      <c r="AO1294" s="84">
        <f t="shared" si="612"/>
        <v>0</v>
      </c>
      <c r="AP1294" s="84">
        <f t="shared" si="613"/>
        <v>0</v>
      </c>
      <c r="AQ1294" s="84">
        <f t="shared" si="628"/>
        <v>0</v>
      </c>
      <c r="AR1294" s="84">
        <f t="shared" si="637"/>
        <v>0</v>
      </c>
      <c r="AS1294" s="84">
        <v>0</v>
      </c>
      <c r="AT1294" s="84">
        <f t="shared" si="640"/>
        <v>0</v>
      </c>
      <c r="AU1294" s="84">
        <v>0</v>
      </c>
      <c r="AV1294" s="84">
        <f t="shared" si="614"/>
        <v>0</v>
      </c>
      <c r="AW1294" s="84">
        <f t="shared" si="629"/>
        <v>0</v>
      </c>
      <c r="AX1294" s="84">
        <f t="shared" si="615"/>
        <v>0</v>
      </c>
      <c r="AY1294" s="84">
        <f t="shared" si="616"/>
        <v>0</v>
      </c>
      <c r="AZ1294" s="84">
        <f t="shared" si="630"/>
        <v>0</v>
      </c>
      <c r="BA1294" s="84">
        <f t="shared" si="617"/>
        <v>0</v>
      </c>
      <c r="BB1294" s="84">
        <f t="shared" si="618"/>
        <v>0</v>
      </c>
      <c r="BC1294" s="84">
        <f t="shared" si="631"/>
        <v>0</v>
      </c>
      <c r="BD1294" s="84">
        <f t="shared" si="638"/>
        <v>0</v>
      </c>
      <c r="BE1294" s="84">
        <v>0</v>
      </c>
      <c r="BF1294" s="84">
        <f t="shared" si="632"/>
        <v>0</v>
      </c>
      <c r="BG1294" s="84">
        <v>0</v>
      </c>
      <c r="BH1294" s="84">
        <f t="shared" si="619"/>
        <v>0</v>
      </c>
      <c r="BI1294" s="84">
        <f t="shared" si="633"/>
        <v>0</v>
      </c>
      <c r="BJ1294" s="84">
        <f t="shared" si="620"/>
        <v>0</v>
      </c>
      <c r="BK1294" s="84">
        <f t="shared" si="621"/>
        <v>0</v>
      </c>
      <c r="BL1294" s="84">
        <f t="shared" si="634"/>
        <v>0</v>
      </c>
      <c r="BM1294" s="84">
        <f t="shared" si="622"/>
        <v>0</v>
      </c>
      <c r="BN1294" s="84">
        <f t="shared" si="623"/>
        <v>0</v>
      </c>
      <c r="BO1294" s="84">
        <f t="shared" si="635"/>
        <v>0</v>
      </c>
      <c r="BP1294" s="84">
        <f t="shared" si="639"/>
        <v>0</v>
      </c>
      <c r="BQ1294" s="84">
        <v>0</v>
      </c>
      <c r="BR1294" s="84">
        <f t="shared" si="636"/>
        <v>0</v>
      </c>
      <c r="BS1294" s="84">
        <v>0</v>
      </c>
    </row>
    <row r="1295" spans="1:71" s="85" customFormat="1">
      <c r="A1295" s="69">
        <v>1286</v>
      </c>
      <c r="B1295" s="1"/>
      <c r="C1295" s="1"/>
      <c r="D1295" s="2"/>
      <c r="E1295" s="3"/>
      <c r="F1295" s="4"/>
      <c r="G1295" s="2"/>
      <c r="H1295" s="4"/>
      <c r="I1295" s="4"/>
      <c r="J1295" s="4"/>
      <c r="K1295" s="5"/>
      <c r="L1295" s="32"/>
      <c r="M1295" s="4"/>
      <c r="N1295" s="4"/>
      <c r="O1295" s="5"/>
      <c r="P1295" s="32"/>
      <c r="Q1295" s="4"/>
      <c r="R1295" s="4"/>
      <c r="S1295" s="47"/>
      <c r="T1295" s="32"/>
      <c r="U1295" s="4"/>
      <c r="V1295" s="4"/>
      <c r="W1295" s="47"/>
      <c r="X1295" s="86">
        <f>IF(Dane!$E$3=1,AL1295+AX1295+BJ1295,IF(Dane!$E$3=2,AR1295+BD1295+BP1295,AT1295+BF1295+BR1295))</f>
        <v>0</v>
      </c>
      <c r="Y1295" s="87">
        <f>IF(Dane!$E$3=1,AM1295+AY1295+BK1295,IF(Dane!$E$3=2,AS1295+BE1295+BQ1295,AU1295+BG1295+BS1295))</f>
        <v>0</v>
      </c>
      <c r="Z1295" s="87">
        <f>IF(((H1295*Dane!$C$9)-X1295)&lt;0,0,(H1295*Dane!$C$9)-X1295)</f>
        <v>0</v>
      </c>
      <c r="AA1295" s="88">
        <f>IFERROR(IF(((I1295*Dane!$C$9)-Y1295)&lt;0,0,(I1295*Dane!$C$9)-Y1295),0)</f>
        <v>0</v>
      </c>
      <c r="AB1295" s="74"/>
      <c r="AC1295" s="83">
        <f>IF(Dane!$E$3=1,AL1295,IF(Dane!$E$3=2,AR1295,AT1295))</f>
        <v>0</v>
      </c>
      <c r="AD1295" s="83">
        <f>IF(Dane!$E$3=1,AM1295,IF(Dane!$E$3=2,AS1295,AU1295))</f>
        <v>0</v>
      </c>
      <c r="AE1295" s="83">
        <f>IF(Dane!$E$3=1,AX1295,IF(Dane!$E$3=2,BD1295,BF1295))</f>
        <v>0</v>
      </c>
      <c r="AF1295" s="83">
        <f>IF(Dane!$E$3=1,AY1295,IF(Dane!$E$3=2,BE1295,BG1295))</f>
        <v>0</v>
      </c>
      <c r="AG1295" s="83">
        <f>IF(Dane!$E$3=1,BJ1295,IF(Dane!$E$3=2,BP1295,BR1295))</f>
        <v>0</v>
      </c>
      <c r="AH1295" s="83">
        <f>IF(Dane!$E$3=1,BK1295,IF(Dane!$E$3=2,BQ1295,BS1295))</f>
        <v>0</v>
      </c>
      <c r="AI1295" s="84">
        <f t="shared" si="624"/>
        <v>0</v>
      </c>
      <c r="AJ1295" s="84">
        <f t="shared" si="625"/>
        <v>0</v>
      </c>
      <c r="AK1295" s="84"/>
      <c r="AL1295" s="84">
        <f t="shared" si="611"/>
        <v>0</v>
      </c>
      <c r="AM1295" s="84">
        <f t="shared" si="626"/>
        <v>0</v>
      </c>
      <c r="AN1295" s="84">
        <f t="shared" si="627"/>
        <v>0</v>
      </c>
      <c r="AO1295" s="84">
        <f t="shared" si="612"/>
        <v>0</v>
      </c>
      <c r="AP1295" s="84">
        <f t="shared" si="613"/>
        <v>0</v>
      </c>
      <c r="AQ1295" s="84">
        <f t="shared" si="628"/>
        <v>0</v>
      </c>
      <c r="AR1295" s="84">
        <f t="shared" si="637"/>
        <v>0</v>
      </c>
      <c r="AS1295" s="84">
        <v>0</v>
      </c>
      <c r="AT1295" s="84">
        <f t="shared" si="640"/>
        <v>0</v>
      </c>
      <c r="AU1295" s="84">
        <v>0</v>
      </c>
      <c r="AV1295" s="84">
        <f t="shared" si="614"/>
        <v>0</v>
      </c>
      <c r="AW1295" s="84">
        <f t="shared" si="629"/>
        <v>0</v>
      </c>
      <c r="AX1295" s="84">
        <f t="shared" si="615"/>
        <v>0</v>
      </c>
      <c r="AY1295" s="84">
        <f t="shared" si="616"/>
        <v>0</v>
      </c>
      <c r="AZ1295" s="84">
        <f t="shared" si="630"/>
        <v>0</v>
      </c>
      <c r="BA1295" s="84">
        <f t="shared" si="617"/>
        <v>0</v>
      </c>
      <c r="BB1295" s="84">
        <f t="shared" si="618"/>
        <v>0</v>
      </c>
      <c r="BC1295" s="84">
        <f t="shared" si="631"/>
        <v>0</v>
      </c>
      <c r="BD1295" s="84">
        <f t="shared" si="638"/>
        <v>0</v>
      </c>
      <c r="BE1295" s="84">
        <v>0</v>
      </c>
      <c r="BF1295" s="84">
        <f t="shared" si="632"/>
        <v>0</v>
      </c>
      <c r="BG1295" s="84">
        <v>0</v>
      </c>
      <c r="BH1295" s="84">
        <f t="shared" si="619"/>
        <v>0</v>
      </c>
      <c r="BI1295" s="84">
        <f t="shared" si="633"/>
        <v>0</v>
      </c>
      <c r="BJ1295" s="84">
        <f t="shared" si="620"/>
        <v>0</v>
      </c>
      <c r="BK1295" s="84">
        <f t="shared" si="621"/>
        <v>0</v>
      </c>
      <c r="BL1295" s="84">
        <f t="shared" si="634"/>
        <v>0</v>
      </c>
      <c r="BM1295" s="84">
        <f t="shared" si="622"/>
        <v>0</v>
      </c>
      <c r="BN1295" s="84">
        <f t="shared" si="623"/>
        <v>0</v>
      </c>
      <c r="BO1295" s="84">
        <f t="shared" si="635"/>
        <v>0</v>
      </c>
      <c r="BP1295" s="84">
        <f t="shared" si="639"/>
        <v>0</v>
      </c>
      <c r="BQ1295" s="84">
        <v>0</v>
      </c>
      <c r="BR1295" s="84">
        <f t="shared" si="636"/>
        <v>0</v>
      </c>
      <c r="BS1295" s="84">
        <v>0</v>
      </c>
    </row>
    <row r="1296" spans="1:71" s="85" customFormat="1">
      <c r="A1296" s="69">
        <v>1287</v>
      </c>
      <c r="B1296" s="1"/>
      <c r="C1296" s="1"/>
      <c r="D1296" s="2"/>
      <c r="E1296" s="3"/>
      <c r="F1296" s="4"/>
      <c r="G1296" s="2"/>
      <c r="H1296" s="4"/>
      <c r="I1296" s="4"/>
      <c r="J1296" s="4"/>
      <c r="K1296" s="5"/>
      <c r="L1296" s="32"/>
      <c r="M1296" s="4"/>
      <c r="N1296" s="4"/>
      <c r="O1296" s="5"/>
      <c r="P1296" s="32"/>
      <c r="Q1296" s="4"/>
      <c r="R1296" s="4"/>
      <c r="S1296" s="47"/>
      <c r="T1296" s="32"/>
      <c r="U1296" s="4"/>
      <c r="V1296" s="4"/>
      <c r="W1296" s="47"/>
      <c r="X1296" s="86">
        <f>IF(Dane!$E$3=1,AL1296+AX1296+BJ1296,IF(Dane!$E$3=2,AR1296+BD1296+BP1296,AT1296+BF1296+BR1296))</f>
        <v>0</v>
      </c>
      <c r="Y1296" s="87">
        <f>IF(Dane!$E$3=1,AM1296+AY1296+BK1296,IF(Dane!$E$3=2,AS1296+BE1296+BQ1296,AU1296+BG1296+BS1296))</f>
        <v>0</v>
      </c>
      <c r="Z1296" s="87">
        <f>IF(((H1296*Dane!$C$9)-X1296)&lt;0,0,(H1296*Dane!$C$9)-X1296)</f>
        <v>0</v>
      </c>
      <c r="AA1296" s="88">
        <f>IFERROR(IF(((I1296*Dane!$C$9)-Y1296)&lt;0,0,(I1296*Dane!$C$9)-Y1296),0)</f>
        <v>0</v>
      </c>
      <c r="AB1296" s="74"/>
      <c r="AC1296" s="83">
        <f>IF(Dane!$E$3=1,AL1296,IF(Dane!$E$3=2,AR1296,AT1296))</f>
        <v>0</v>
      </c>
      <c r="AD1296" s="83">
        <f>IF(Dane!$E$3=1,AM1296,IF(Dane!$E$3=2,AS1296,AU1296))</f>
        <v>0</v>
      </c>
      <c r="AE1296" s="83">
        <f>IF(Dane!$E$3=1,AX1296,IF(Dane!$E$3=2,BD1296,BF1296))</f>
        <v>0</v>
      </c>
      <c r="AF1296" s="83">
        <f>IF(Dane!$E$3=1,AY1296,IF(Dane!$E$3=2,BE1296,BG1296))</f>
        <v>0</v>
      </c>
      <c r="AG1296" s="83">
        <f>IF(Dane!$E$3=1,BJ1296,IF(Dane!$E$3=2,BP1296,BR1296))</f>
        <v>0</v>
      </c>
      <c r="AH1296" s="83">
        <f>IF(Dane!$E$3=1,BK1296,IF(Dane!$E$3=2,BQ1296,BS1296))</f>
        <v>0</v>
      </c>
      <c r="AI1296" s="84">
        <f t="shared" si="624"/>
        <v>0</v>
      </c>
      <c r="AJ1296" s="84">
        <f t="shared" si="625"/>
        <v>0</v>
      </c>
      <c r="AK1296" s="84"/>
      <c r="AL1296" s="84">
        <f t="shared" si="611"/>
        <v>0</v>
      </c>
      <c r="AM1296" s="84">
        <f t="shared" si="626"/>
        <v>0</v>
      </c>
      <c r="AN1296" s="84">
        <f t="shared" si="627"/>
        <v>0</v>
      </c>
      <c r="AO1296" s="84">
        <f t="shared" si="612"/>
        <v>0</v>
      </c>
      <c r="AP1296" s="84">
        <f t="shared" si="613"/>
        <v>0</v>
      </c>
      <c r="AQ1296" s="84">
        <f t="shared" si="628"/>
        <v>0</v>
      </c>
      <c r="AR1296" s="84">
        <f t="shared" si="637"/>
        <v>0</v>
      </c>
      <c r="AS1296" s="84">
        <v>0</v>
      </c>
      <c r="AT1296" s="84">
        <f t="shared" si="640"/>
        <v>0</v>
      </c>
      <c r="AU1296" s="84">
        <v>0</v>
      </c>
      <c r="AV1296" s="84">
        <f t="shared" si="614"/>
        <v>0</v>
      </c>
      <c r="AW1296" s="84">
        <f t="shared" si="629"/>
        <v>0</v>
      </c>
      <c r="AX1296" s="84">
        <f t="shared" si="615"/>
        <v>0</v>
      </c>
      <c r="AY1296" s="84">
        <f t="shared" si="616"/>
        <v>0</v>
      </c>
      <c r="AZ1296" s="84">
        <f t="shared" si="630"/>
        <v>0</v>
      </c>
      <c r="BA1296" s="84">
        <f t="shared" si="617"/>
        <v>0</v>
      </c>
      <c r="BB1296" s="84">
        <f t="shared" si="618"/>
        <v>0</v>
      </c>
      <c r="BC1296" s="84">
        <f t="shared" si="631"/>
        <v>0</v>
      </c>
      <c r="BD1296" s="84">
        <f t="shared" si="638"/>
        <v>0</v>
      </c>
      <c r="BE1296" s="84">
        <v>0</v>
      </c>
      <c r="BF1296" s="84">
        <f t="shared" si="632"/>
        <v>0</v>
      </c>
      <c r="BG1296" s="84">
        <v>0</v>
      </c>
      <c r="BH1296" s="84">
        <f t="shared" si="619"/>
        <v>0</v>
      </c>
      <c r="BI1296" s="84">
        <f t="shared" si="633"/>
        <v>0</v>
      </c>
      <c r="BJ1296" s="84">
        <f t="shared" si="620"/>
        <v>0</v>
      </c>
      <c r="BK1296" s="84">
        <f t="shared" si="621"/>
        <v>0</v>
      </c>
      <c r="BL1296" s="84">
        <f t="shared" si="634"/>
        <v>0</v>
      </c>
      <c r="BM1296" s="84">
        <f t="shared" si="622"/>
        <v>0</v>
      </c>
      <c r="BN1296" s="84">
        <f t="shared" si="623"/>
        <v>0</v>
      </c>
      <c r="BO1296" s="84">
        <f t="shared" si="635"/>
        <v>0</v>
      </c>
      <c r="BP1296" s="84">
        <f t="shared" si="639"/>
        <v>0</v>
      </c>
      <c r="BQ1296" s="84">
        <v>0</v>
      </c>
      <c r="BR1296" s="84">
        <f t="shared" si="636"/>
        <v>0</v>
      </c>
      <c r="BS1296" s="84">
        <v>0</v>
      </c>
    </row>
    <row r="1297" spans="1:71" s="85" customFormat="1">
      <c r="A1297" s="69">
        <v>1288</v>
      </c>
      <c r="B1297" s="1"/>
      <c r="C1297" s="1"/>
      <c r="D1297" s="2"/>
      <c r="E1297" s="3"/>
      <c r="F1297" s="4"/>
      <c r="G1297" s="2"/>
      <c r="H1297" s="4"/>
      <c r="I1297" s="4"/>
      <c r="J1297" s="4"/>
      <c r="K1297" s="5"/>
      <c r="L1297" s="32"/>
      <c r="M1297" s="4"/>
      <c r="N1297" s="4"/>
      <c r="O1297" s="5"/>
      <c r="P1297" s="32"/>
      <c r="Q1297" s="4"/>
      <c r="R1297" s="4"/>
      <c r="S1297" s="47"/>
      <c r="T1297" s="32"/>
      <c r="U1297" s="4"/>
      <c r="V1297" s="4"/>
      <c r="W1297" s="47"/>
      <c r="X1297" s="86">
        <f>IF(Dane!$E$3=1,AL1297+AX1297+BJ1297,IF(Dane!$E$3=2,AR1297+BD1297+BP1297,AT1297+BF1297+BR1297))</f>
        <v>0</v>
      </c>
      <c r="Y1297" s="87">
        <f>IF(Dane!$E$3=1,AM1297+AY1297+BK1297,IF(Dane!$E$3=2,AS1297+BE1297+BQ1297,AU1297+BG1297+BS1297))</f>
        <v>0</v>
      </c>
      <c r="Z1297" s="87">
        <f>IF(((H1297*Dane!$C$9)-X1297)&lt;0,0,(H1297*Dane!$C$9)-X1297)</f>
        <v>0</v>
      </c>
      <c r="AA1297" s="88">
        <f>IFERROR(IF(((I1297*Dane!$C$9)-Y1297)&lt;0,0,(I1297*Dane!$C$9)-Y1297),0)</f>
        <v>0</v>
      </c>
      <c r="AB1297" s="74"/>
      <c r="AC1297" s="83">
        <f>IF(Dane!$E$3=1,AL1297,IF(Dane!$E$3=2,AR1297,AT1297))</f>
        <v>0</v>
      </c>
      <c r="AD1297" s="83">
        <f>IF(Dane!$E$3=1,AM1297,IF(Dane!$E$3=2,AS1297,AU1297))</f>
        <v>0</v>
      </c>
      <c r="AE1297" s="83">
        <f>IF(Dane!$E$3=1,AX1297,IF(Dane!$E$3=2,BD1297,BF1297))</f>
        <v>0</v>
      </c>
      <c r="AF1297" s="83">
        <f>IF(Dane!$E$3=1,AY1297,IF(Dane!$E$3=2,BE1297,BG1297))</f>
        <v>0</v>
      </c>
      <c r="AG1297" s="83">
        <f>IF(Dane!$E$3=1,BJ1297,IF(Dane!$E$3=2,BP1297,BR1297))</f>
        <v>0</v>
      </c>
      <c r="AH1297" s="83">
        <f>IF(Dane!$E$3=1,BK1297,IF(Dane!$E$3=2,BQ1297,BS1297))</f>
        <v>0</v>
      </c>
      <c r="AI1297" s="84">
        <f t="shared" si="624"/>
        <v>0</v>
      </c>
      <c r="AJ1297" s="84">
        <f t="shared" si="625"/>
        <v>0</v>
      </c>
      <c r="AK1297" s="84"/>
      <c r="AL1297" s="84">
        <f t="shared" si="611"/>
        <v>0</v>
      </c>
      <c r="AM1297" s="84">
        <f t="shared" si="626"/>
        <v>0</v>
      </c>
      <c r="AN1297" s="84">
        <f t="shared" si="627"/>
        <v>0</v>
      </c>
      <c r="AO1297" s="84">
        <f t="shared" si="612"/>
        <v>0</v>
      </c>
      <c r="AP1297" s="84">
        <f t="shared" si="613"/>
        <v>0</v>
      </c>
      <c r="AQ1297" s="84">
        <f t="shared" si="628"/>
        <v>0</v>
      </c>
      <c r="AR1297" s="84">
        <f t="shared" si="637"/>
        <v>0</v>
      </c>
      <c r="AS1297" s="84">
        <v>0</v>
      </c>
      <c r="AT1297" s="84">
        <f t="shared" si="640"/>
        <v>0</v>
      </c>
      <c r="AU1297" s="84">
        <v>0</v>
      </c>
      <c r="AV1297" s="84">
        <f t="shared" si="614"/>
        <v>0</v>
      </c>
      <c r="AW1297" s="84">
        <f t="shared" si="629"/>
        <v>0</v>
      </c>
      <c r="AX1297" s="84">
        <f t="shared" si="615"/>
        <v>0</v>
      </c>
      <c r="AY1297" s="84">
        <f t="shared" si="616"/>
        <v>0</v>
      </c>
      <c r="AZ1297" s="84">
        <f t="shared" si="630"/>
        <v>0</v>
      </c>
      <c r="BA1297" s="84">
        <f t="shared" si="617"/>
        <v>0</v>
      </c>
      <c r="BB1297" s="84">
        <f t="shared" si="618"/>
        <v>0</v>
      </c>
      <c r="BC1297" s="84">
        <f t="shared" si="631"/>
        <v>0</v>
      </c>
      <c r="BD1297" s="84">
        <f t="shared" si="638"/>
        <v>0</v>
      </c>
      <c r="BE1297" s="84">
        <v>0</v>
      </c>
      <c r="BF1297" s="84">
        <f t="shared" si="632"/>
        <v>0</v>
      </c>
      <c r="BG1297" s="84">
        <v>0</v>
      </c>
      <c r="BH1297" s="84">
        <f t="shared" si="619"/>
        <v>0</v>
      </c>
      <c r="BI1297" s="84">
        <f t="shared" si="633"/>
        <v>0</v>
      </c>
      <c r="BJ1297" s="84">
        <f t="shared" si="620"/>
        <v>0</v>
      </c>
      <c r="BK1297" s="84">
        <f t="shared" si="621"/>
        <v>0</v>
      </c>
      <c r="BL1297" s="84">
        <f t="shared" si="634"/>
        <v>0</v>
      </c>
      <c r="BM1297" s="84">
        <f t="shared" si="622"/>
        <v>0</v>
      </c>
      <c r="BN1297" s="84">
        <f t="shared" si="623"/>
        <v>0</v>
      </c>
      <c r="BO1297" s="84">
        <f t="shared" si="635"/>
        <v>0</v>
      </c>
      <c r="BP1297" s="84">
        <f t="shared" si="639"/>
        <v>0</v>
      </c>
      <c r="BQ1297" s="84">
        <v>0</v>
      </c>
      <c r="BR1297" s="84">
        <f t="shared" si="636"/>
        <v>0</v>
      </c>
      <c r="BS1297" s="84">
        <v>0</v>
      </c>
    </row>
    <row r="1298" spans="1:71" s="85" customFormat="1">
      <c r="A1298" s="69">
        <v>1289</v>
      </c>
      <c r="B1298" s="1"/>
      <c r="C1298" s="1"/>
      <c r="D1298" s="2"/>
      <c r="E1298" s="3"/>
      <c r="F1298" s="4"/>
      <c r="G1298" s="2"/>
      <c r="H1298" s="4"/>
      <c r="I1298" s="4"/>
      <c r="J1298" s="4"/>
      <c r="K1298" s="5"/>
      <c r="L1298" s="32"/>
      <c r="M1298" s="4"/>
      <c r="N1298" s="4"/>
      <c r="O1298" s="5"/>
      <c r="P1298" s="32"/>
      <c r="Q1298" s="4"/>
      <c r="R1298" s="4"/>
      <c r="S1298" s="47"/>
      <c r="T1298" s="32"/>
      <c r="U1298" s="4"/>
      <c r="V1298" s="4"/>
      <c r="W1298" s="47"/>
      <c r="X1298" s="86">
        <f>IF(Dane!$E$3=1,AL1298+AX1298+BJ1298,IF(Dane!$E$3=2,AR1298+BD1298+BP1298,AT1298+BF1298+BR1298))</f>
        <v>0</v>
      </c>
      <c r="Y1298" s="87">
        <f>IF(Dane!$E$3=1,AM1298+AY1298+BK1298,IF(Dane!$E$3=2,AS1298+BE1298+BQ1298,AU1298+BG1298+BS1298))</f>
        <v>0</v>
      </c>
      <c r="Z1298" s="87">
        <f>IF(((H1298*Dane!$C$9)-X1298)&lt;0,0,(H1298*Dane!$C$9)-X1298)</f>
        <v>0</v>
      </c>
      <c r="AA1298" s="88">
        <f>IFERROR(IF(((I1298*Dane!$C$9)-Y1298)&lt;0,0,(I1298*Dane!$C$9)-Y1298),0)</f>
        <v>0</v>
      </c>
      <c r="AB1298" s="74"/>
      <c r="AC1298" s="83">
        <f>IF(Dane!$E$3=1,AL1298,IF(Dane!$E$3=2,AR1298,AT1298))</f>
        <v>0</v>
      </c>
      <c r="AD1298" s="83">
        <f>IF(Dane!$E$3=1,AM1298,IF(Dane!$E$3=2,AS1298,AU1298))</f>
        <v>0</v>
      </c>
      <c r="AE1298" s="83">
        <f>IF(Dane!$E$3=1,AX1298,IF(Dane!$E$3=2,BD1298,BF1298))</f>
        <v>0</v>
      </c>
      <c r="AF1298" s="83">
        <f>IF(Dane!$E$3=1,AY1298,IF(Dane!$E$3=2,BE1298,BG1298))</f>
        <v>0</v>
      </c>
      <c r="AG1298" s="83">
        <f>IF(Dane!$E$3=1,BJ1298,IF(Dane!$E$3=2,BP1298,BR1298))</f>
        <v>0</v>
      </c>
      <c r="AH1298" s="83">
        <f>IF(Dane!$E$3=1,BK1298,IF(Dane!$E$3=2,BQ1298,BS1298))</f>
        <v>0</v>
      </c>
      <c r="AI1298" s="84">
        <f t="shared" si="624"/>
        <v>0</v>
      </c>
      <c r="AJ1298" s="84">
        <f t="shared" si="625"/>
        <v>0</v>
      </c>
      <c r="AK1298" s="84"/>
      <c r="AL1298" s="84">
        <f t="shared" si="611"/>
        <v>0</v>
      </c>
      <c r="AM1298" s="84">
        <f t="shared" si="626"/>
        <v>0</v>
      </c>
      <c r="AN1298" s="84">
        <f t="shared" si="627"/>
        <v>0</v>
      </c>
      <c r="AO1298" s="84">
        <f t="shared" si="612"/>
        <v>0</v>
      </c>
      <c r="AP1298" s="84">
        <f t="shared" si="613"/>
        <v>0</v>
      </c>
      <c r="AQ1298" s="84">
        <f t="shared" si="628"/>
        <v>0</v>
      </c>
      <c r="AR1298" s="84">
        <f t="shared" si="637"/>
        <v>0</v>
      </c>
      <c r="AS1298" s="84">
        <v>0</v>
      </c>
      <c r="AT1298" s="84">
        <f t="shared" si="640"/>
        <v>0</v>
      </c>
      <c r="AU1298" s="84">
        <v>0</v>
      </c>
      <c r="AV1298" s="84">
        <f t="shared" si="614"/>
        <v>0</v>
      </c>
      <c r="AW1298" s="84">
        <f t="shared" si="629"/>
        <v>0</v>
      </c>
      <c r="AX1298" s="84">
        <f t="shared" si="615"/>
        <v>0</v>
      </c>
      <c r="AY1298" s="84">
        <f t="shared" si="616"/>
        <v>0</v>
      </c>
      <c r="AZ1298" s="84">
        <f t="shared" si="630"/>
        <v>0</v>
      </c>
      <c r="BA1298" s="84">
        <f t="shared" si="617"/>
        <v>0</v>
      </c>
      <c r="BB1298" s="84">
        <f t="shared" si="618"/>
        <v>0</v>
      </c>
      <c r="BC1298" s="84">
        <f t="shared" si="631"/>
        <v>0</v>
      </c>
      <c r="BD1298" s="84">
        <f t="shared" si="638"/>
        <v>0</v>
      </c>
      <c r="BE1298" s="84">
        <v>0</v>
      </c>
      <c r="BF1298" s="84">
        <f t="shared" si="632"/>
        <v>0</v>
      </c>
      <c r="BG1298" s="84">
        <v>0</v>
      </c>
      <c r="BH1298" s="84">
        <f t="shared" si="619"/>
        <v>0</v>
      </c>
      <c r="BI1298" s="84">
        <f t="shared" si="633"/>
        <v>0</v>
      </c>
      <c r="BJ1298" s="84">
        <f t="shared" si="620"/>
        <v>0</v>
      </c>
      <c r="BK1298" s="84">
        <f t="shared" si="621"/>
        <v>0</v>
      </c>
      <c r="BL1298" s="84">
        <f t="shared" si="634"/>
        <v>0</v>
      </c>
      <c r="BM1298" s="84">
        <f t="shared" si="622"/>
        <v>0</v>
      </c>
      <c r="BN1298" s="84">
        <f t="shared" si="623"/>
        <v>0</v>
      </c>
      <c r="BO1298" s="84">
        <f t="shared" si="635"/>
        <v>0</v>
      </c>
      <c r="BP1298" s="84">
        <f t="shared" si="639"/>
        <v>0</v>
      </c>
      <c r="BQ1298" s="84">
        <v>0</v>
      </c>
      <c r="BR1298" s="84">
        <f t="shared" si="636"/>
        <v>0</v>
      </c>
      <c r="BS1298" s="84">
        <v>0</v>
      </c>
    </row>
    <row r="1299" spans="1:71" s="85" customFormat="1">
      <c r="A1299" s="69">
        <v>1290</v>
      </c>
      <c r="B1299" s="1"/>
      <c r="C1299" s="1"/>
      <c r="D1299" s="2"/>
      <c r="E1299" s="3"/>
      <c r="F1299" s="4"/>
      <c r="G1299" s="2"/>
      <c r="H1299" s="4"/>
      <c r="I1299" s="4"/>
      <c r="J1299" s="4"/>
      <c r="K1299" s="5"/>
      <c r="L1299" s="32"/>
      <c r="M1299" s="4"/>
      <c r="N1299" s="4"/>
      <c r="O1299" s="5"/>
      <c r="P1299" s="32"/>
      <c r="Q1299" s="4"/>
      <c r="R1299" s="4"/>
      <c r="S1299" s="47"/>
      <c r="T1299" s="32"/>
      <c r="U1299" s="4"/>
      <c r="V1299" s="4"/>
      <c r="W1299" s="47"/>
      <c r="X1299" s="86">
        <f>IF(Dane!$E$3=1,AL1299+AX1299+BJ1299,IF(Dane!$E$3=2,AR1299+BD1299+BP1299,AT1299+BF1299+BR1299))</f>
        <v>0</v>
      </c>
      <c r="Y1299" s="87">
        <f>IF(Dane!$E$3=1,AM1299+AY1299+BK1299,IF(Dane!$E$3=2,AS1299+BE1299+BQ1299,AU1299+BG1299+BS1299))</f>
        <v>0</v>
      </c>
      <c r="Z1299" s="87">
        <f>IF(((H1299*Dane!$C$9)-X1299)&lt;0,0,(H1299*Dane!$C$9)-X1299)</f>
        <v>0</v>
      </c>
      <c r="AA1299" s="88">
        <f>IFERROR(IF(((I1299*Dane!$C$9)-Y1299)&lt;0,0,(I1299*Dane!$C$9)-Y1299),0)</f>
        <v>0</v>
      </c>
      <c r="AB1299" s="74"/>
      <c r="AC1299" s="83">
        <f>IF(Dane!$E$3=1,AL1299,IF(Dane!$E$3=2,AR1299,AT1299))</f>
        <v>0</v>
      </c>
      <c r="AD1299" s="83">
        <f>IF(Dane!$E$3=1,AM1299,IF(Dane!$E$3=2,AS1299,AU1299))</f>
        <v>0</v>
      </c>
      <c r="AE1299" s="83">
        <f>IF(Dane!$E$3=1,AX1299,IF(Dane!$E$3=2,BD1299,BF1299))</f>
        <v>0</v>
      </c>
      <c r="AF1299" s="83">
        <f>IF(Dane!$E$3=1,AY1299,IF(Dane!$E$3=2,BE1299,BG1299))</f>
        <v>0</v>
      </c>
      <c r="AG1299" s="83">
        <f>IF(Dane!$E$3=1,BJ1299,IF(Dane!$E$3=2,BP1299,BR1299))</f>
        <v>0</v>
      </c>
      <c r="AH1299" s="83">
        <f>IF(Dane!$E$3=1,BK1299,IF(Dane!$E$3=2,BQ1299,BS1299))</f>
        <v>0</v>
      </c>
      <c r="AI1299" s="84">
        <f t="shared" si="624"/>
        <v>0</v>
      </c>
      <c r="AJ1299" s="84">
        <f t="shared" si="625"/>
        <v>0</v>
      </c>
      <c r="AK1299" s="84"/>
      <c r="AL1299" s="84">
        <f t="shared" si="611"/>
        <v>0</v>
      </c>
      <c r="AM1299" s="84">
        <f t="shared" si="626"/>
        <v>0</v>
      </c>
      <c r="AN1299" s="84">
        <f t="shared" si="627"/>
        <v>0</v>
      </c>
      <c r="AO1299" s="84">
        <f t="shared" si="612"/>
        <v>0</v>
      </c>
      <c r="AP1299" s="84">
        <f t="shared" si="613"/>
        <v>0</v>
      </c>
      <c r="AQ1299" s="84">
        <f t="shared" si="628"/>
        <v>0</v>
      </c>
      <c r="AR1299" s="84">
        <f t="shared" si="637"/>
        <v>0</v>
      </c>
      <c r="AS1299" s="84">
        <v>0</v>
      </c>
      <c r="AT1299" s="84">
        <f t="shared" si="640"/>
        <v>0</v>
      </c>
      <c r="AU1299" s="84">
        <v>0</v>
      </c>
      <c r="AV1299" s="84">
        <f t="shared" si="614"/>
        <v>0</v>
      </c>
      <c r="AW1299" s="84">
        <f t="shared" si="629"/>
        <v>0</v>
      </c>
      <c r="AX1299" s="84">
        <f t="shared" si="615"/>
        <v>0</v>
      </c>
      <c r="AY1299" s="84">
        <f t="shared" si="616"/>
        <v>0</v>
      </c>
      <c r="AZ1299" s="84">
        <f t="shared" si="630"/>
        <v>0</v>
      </c>
      <c r="BA1299" s="84">
        <f t="shared" si="617"/>
        <v>0</v>
      </c>
      <c r="BB1299" s="84">
        <f t="shared" si="618"/>
        <v>0</v>
      </c>
      <c r="BC1299" s="84">
        <f t="shared" si="631"/>
        <v>0</v>
      </c>
      <c r="BD1299" s="84">
        <f t="shared" si="638"/>
        <v>0</v>
      </c>
      <c r="BE1299" s="84">
        <v>0</v>
      </c>
      <c r="BF1299" s="84">
        <f t="shared" si="632"/>
        <v>0</v>
      </c>
      <c r="BG1299" s="84">
        <v>0</v>
      </c>
      <c r="BH1299" s="84">
        <f t="shared" si="619"/>
        <v>0</v>
      </c>
      <c r="BI1299" s="84">
        <f t="shared" si="633"/>
        <v>0</v>
      </c>
      <c r="BJ1299" s="84">
        <f t="shared" si="620"/>
        <v>0</v>
      </c>
      <c r="BK1299" s="84">
        <f t="shared" si="621"/>
        <v>0</v>
      </c>
      <c r="BL1299" s="84">
        <f t="shared" si="634"/>
        <v>0</v>
      </c>
      <c r="BM1299" s="84">
        <f t="shared" si="622"/>
        <v>0</v>
      </c>
      <c r="BN1299" s="84">
        <f t="shared" si="623"/>
        <v>0</v>
      </c>
      <c r="BO1299" s="84">
        <f t="shared" si="635"/>
        <v>0</v>
      </c>
      <c r="BP1299" s="84">
        <f t="shared" si="639"/>
        <v>0</v>
      </c>
      <c r="BQ1299" s="84">
        <v>0</v>
      </c>
      <c r="BR1299" s="84">
        <f t="shared" si="636"/>
        <v>0</v>
      </c>
      <c r="BS1299" s="84">
        <v>0</v>
      </c>
    </row>
    <row r="1300" spans="1:71" s="85" customFormat="1">
      <c r="A1300" s="69">
        <v>1291</v>
      </c>
      <c r="B1300" s="1"/>
      <c r="C1300" s="1"/>
      <c r="D1300" s="2"/>
      <c r="E1300" s="3"/>
      <c r="F1300" s="4"/>
      <c r="G1300" s="2"/>
      <c r="H1300" s="4"/>
      <c r="I1300" s="4"/>
      <c r="J1300" s="4"/>
      <c r="K1300" s="5"/>
      <c r="L1300" s="32"/>
      <c r="M1300" s="4"/>
      <c r="N1300" s="4"/>
      <c r="O1300" s="5"/>
      <c r="P1300" s="32"/>
      <c r="Q1300" s="4"/>
      <c r="R1300" s="4"/>
      <c r="S1300" s="47"/>
      <c r="T1300" s="32"/>
      <c r="U1300" s="4"/>
      <c r="V1300" s="4"/>
      <c r="W1300" s="47"/>
      <c r="X1300" s="86">
        <f>IF(Dane!$E$3=1,AL1300+AX1300+BJ1300,IF(Dane!$E$3=2,AR1300+BD1300+BP1300,AT1300+BF1300+BR1300))</f>
        <v>0</v>
      </c>
      <c r="Y1300" s="87">
        <f>IF(Dane!$E$3=1,AM1300+AY1300+BK1300,IF(Dane!$E$3=2,AS1300+BE1300+BQ1300,AU1300+BG1300+BS1300))</f>
        <v>0</v>
      </c>
      <c r="Z1300" s="87">
        <f>IF(((H1300*Dane!$C$9)-X1300)&lt;0,0,(H1300*Dane!$C$9)-X1300)</f>
        <v>0</v>
      </c>
      <c r="AA1300" s="88">
        <f>IFERROR(IF(((I1300*Dane!$C$9)-Y1300)&lt;0,0,(I1300*Dane!$C$9)-Y1300),0)</f>
        <v>0</v>
      </c>
      <c r="AB1300" s="74"/>
      <c r="AC1300" s="83">
        <f>IF(Dane!$E$3=1,AL1300,IF(Dane!$E$3=2,AR1300,AT1300))</f>
        <v>0</v>
      </c>
      <c r="AD1300" s="83">
        <f>IF(Dane!$E$3=1,AM1300,IF(Dane!$E$3=2,AS1300,AU1300))</f>
        <v>0</v>
      </c>
      <c r="AE1300" s="83">
        <f>IF(Dane!$E$3=1,AX1300,IF(Dane!$E$3=2,BD1300,BF1300))</f>
        <v>0</v>
      </c>
      <c r="AF1300" s="83">
        <f>IF(Dane!$E$3=1,AY1300,IF(Dane!$E$3=2,BE1300,BG1300))</f>
        <v>0</v>
      </c>
      <c r="AG1300" s="83">
        <f>IF(Dane!$E$3=1,BJ1300,IF(Dane!$E$3=2,BP1300,BR1300))</f>
        <v>0</v>
      </c>
      <c r="AH1300" s="83">
        <f>IF(Dane!$E$3=1,BK1300,IF(Dane!$E$3=2,BQ1300,BS1300))</f>
        <v>0</v>
      </c>
      <c r="AI1300" s="84">
        <f t="shared" si="624"/>
        <v>0</v>
      </c>
      <c r="AJ1300" s="84">
        <f t="shared" si="625"/>
        <v>0</v>
      </c>
      <c r="AK1300" s="84"/>
      <c r="AL1300" s="84">
        <f t="shared" si="611"/>
        <v>0</v>
      </c>
      <c r="AM1300" s="84">
        <f t="shared" si="626"/>
        <v>0</v>
      </c>
      <c r="AN1300" s="84">
        <f t="shared" si="627"/>
        <v>0</v>
      </c>
      <c r="AO1300" s="84">
        <f t="shared" si="612"/>
        <v>0</v>
      </c>
      <c r="AP1300" s="84">
        <f t="shared" si="613"/>
        <v>0</v>
      </c>
      <c r="AQ1300" s="84">
        <f t="shared" si="628"/>
        <v>0</v>
      </c>
      <c r="AR1300" s="84">
        <f t="shared" si="637"/>
        <v>0</v>
      </c>
      <c r="AS1300" s="84">
        <v>0</v>
      </c>
      <c r="AT1300" s="84">
        <f t="shared" si="640"/>
        <v>0</v>
      </c>
      <c r="AU1300" s="84">
        <v>0</v>
      </c>
      <c r="AV1300" s="84">
        <f t="shared" si="614"/>
        <v>0</v>
      </c>
      <c r="AW1300" s="84">
        <f t="shared" si="629"/>
        <v>0</v>
      </c>
      <c r="AX1300" s="84">
        <f t="shared" si="615"/>
        <v>0</v>
      </c>
      <c r="AY1300" s="84">
        <f t="shared" si="616"/>
        <v>0</v>
      </c>
      <c r="AZ1300" s="84">
        <f t="shared" si="630"/>
        <v>0</v>
      </c>
      <c r="BA1300" s="84">
        <f t="shared" si="617"/>
        <v>0</v>
      </c>
      <c r="BB1300" s="84">
        <f t="shared" si="618"/>
        <v>0</v>
      </c>
      <c r="BC1300" s="84">
        <f t="shared" si="631"/>
        <v>0</v>
      </c>
      <c r="BD1300" s="84">
        <f t="shared" si="638"/>
        <v>0</v>
      </c>
      <c r="BE1300" s="84">
        <v>0</v>
      </c>
      <c r="BF1300" s="84">
        <f t="shared" si="632"/>
        <v>0</v>
      </c>
      <c r="BG1300" s="84">
        <v>0</v>
      </c>
      <c r="BH1300" s="84">
        <f t="shared" si="619"/>
        <v>0</v>
      </c>
      <c r="BI1300" s="84">
        <f t="shared" si="633"/>
        <v>0</v>
      </c>
      <c r="BJ1300" s="84">
        <f t="shared" si="620"/>
        <v>0</v>
      </c>
      <c r="BK1300" s="84">
        <f t="shared" si="621"/>
        <v>0</v>
      </c>
      <c r="BL1300" s="84">
        <f t="shared" si="634"/>
        <v>0</v>
      </c>
      <c r="BM1300" s="84">
        <f t="shared" si="622"/>
        <v>0</v>
      </c>
      <c r="BN1300" s="84">
        <f t="shared" si="623"/>
        <v>0</v>
      </c>
      <c r="BO1300" s="84">
        <f t="shared" si="635"/>
        <v>0</v>
      </c>
      <c r="BP1300" s="84">
        <f t="shared" si="639"/>
        <v>0</v>
      </c>
      <c r="BQ1300" s="84">
        <v>0</v>
      </c>
      <c r="BR1300" s="84">
        <f t="shared" si="636"/>
        <v>0</v>
      </c>
      <c r="BS1300" s="84">
        <v>0</v>
      </c>
    </row>
    <row r="1301" spans="1:71" s="85" customFormat="1">
      <c r="A1301" s="69">
        <v>1292</v>
      </c>
      <c r="B1301" s="1"/>
      <c r="C1301" s="1"/>
      <c r="D1301" s="2"/>
      <c r="E1301" s="3"/>
      <c r="F1301" s="4"/>
      <c r="G1301" s="2"/>
      <c r="H1301" s="4"/>
      <c r="I1301" s="4"/>
      <c r="J1301" s="4"/>
      <c r="K1301" s="5"/>
      <c r="L1301" s="32"/>
      <c r="M1301" s="4"/>
      <c r="N1301" s="4"/>
      <c r="O1301" s="5"/>
      <c r="P1301" s="32"/>
      <c r="Q1301" s="4"/>
      <c r="R1301" s="4"/>
      <c r="S1301" s="47"/>
      <c r="T1301" s="32"/>
      <c r="U1301" s="4"/>
      <c r="V1301" s="4"/>
      <c r="W1301" s="47"/>
      <c r="X1301" s="86">
        <f>IF(Dane!$E$3=1,AL1301+AX1301+BJ1301,IF(Dane!$E$3=2,AR1301+BD1301+BP1301,AT1301+BF1301+BR1301))</f>
        <v>0</v>
      </c>
      <c r="Y1301" s="87">
        <f>IF(Dane!$E$3=1,AM1301+AY1301+BK1301,IF(Dane!$E$3=2,AS1301+BE1301+BQ1301,AU1301+BG1301+BS1301))</f>
        <v>0</v>
      </c>
      <c r="Z1301" s="87">
        <f>IF(((H1301*Dane!$C$9)-X1301)&lt;0,0,(H1301*Dane!$C$9)-X1301)</f>
        <v>0</v>
      </c>
      <c r="AA1301" s="88">
        <f>IFERROR(IF(((I1301*Dane!$C$9)-Y1301)&lt;0,0,(I1301*Dane!$C$9)-Y1301),0)</f>
        <v>0</v>
      </c>
      <c r="AB1301" s="74"/>
      <c r="AC1301" s="83">
        <f>IF(Dane!$E$3=1,AL1301,IF(Dane!$E$3=2,AR1301,AT1301))</f>
        <v>0</v>
      </c>
      <c r="AD1301" s="83">
        <f>IF(Dane!$E$3=1,AM1301,IF(Dane!$E$3=2,AS1301,AU1301))</f>
        <v>0</v>
      </c>
      <c r="AE1301" s="83">
        <f>IF(Dane!$E$3=1,AX1301,IF(Dane!$E$3=2,BD1301,BF1301))</f>
        <v>0</v>
      </c>
      <c r="AF1301" s="83">
        <f>IF(Dane!$E$3=1,AY1301,IF(Dane!$E$3=2,BE1301,BG1301))</f>
        <v>0</v>
      </c>
      <c r="AG1301" s="83">
        <f>IF(Dane!$E$3=1,BJ1301,IF(Dane!$E$3=2,BP1301,BR1301))</f>
        <v>0</v>
      </c>
      <c r="AH1301" s="83">
        <f>IF(Dane!$E$3=1,BK1301,IF(Dane!$E$3=2,BQ1301,BS1301))</f>
        <v>0</v>
      </c>
      <c r="AI1301" s="84">
        <f t="shared" si="624"/>
        <v>0</v>
      </c>
      <c r="AJ1301" s="84">
        <f t="shared" si="625"/>
        <v>0</v>
      </c>
      <c r="AK1301" s="84"/>
      <c r="AL1301" s="84">
        <f t="shared" si="611"/>
        <v>0</v>
      </c>
      <c r="AM1301" s="84">
        <f t="shared" si="626"/>
        <v>0</v>
      </c>
      <c r="AN1301" s="84">
        <f t="shared" si="627"/>
        <v>0</v>
      </c>
      <c r="AO1301" s="84">
        <f t="shared" si="612"/>
        <v>0</v>
      </c>
      <c r="AP1301" s="84">
        <f t="shared" si="613"/>
        <v>0</v>
      </c>
      <c r="AQ1301" s="84">
        <f t="shared" si="628"/>
        <v>0</v>
      </c>
      <c r="AR1301" s="84">
        <f t="shared" si="637"/>
        <v>0</v>
      </c>
      <c r="AS1301" s="84">
        <v>0</v>
      </c>
      <c r="AT1301" s="84">
        <f t="shared" si="640"/>
        <v>0</v>
      </c>
      <c r="AU1301" s="84">
        <v>0</v>
      </c>
      <c r="AV1301" s="84">
        <f t="shared" si="614"/>
        <v>0</v>
      </c>
      <c r="AW1301" s="84">
        <f t="shared" si="629"/>
        <v>0</v>
      </c>
      <c r="AX1301" s="84">
        <f t="shared" si="615"/>
        <v>0</v>
      </c>
      <c r="AY1301" s="84">
        <f t="shared" si="616"/>
        <v>0</v>
      </c>
      <c r="AZ1301" s="84">
        <f t="shared" si="630"/>
        <v>0</v>
      </c>
      <c r="BA1301" s="84">
        <f t="shared" si="617"/>
        <v>0</v>
      </c>
      <c r="BB1301" s="84">
        <f t="shared" si="618"/>
        <v>0</v>
      </c>
      <c r="BC1301" s="84">
        <f t="shared" si="631"/>
        <v>0</v>
      </c>
      <c r="BD1301" s="84">
        <f t="shared" si="638"/>
        <v>0</v>
      </c>
      <c r="BE1301" s="84">
        <v>0</v>
      </c>
      <c r="BF1301" s="84">
        <f t="shared" si="632"/>
        <v>0</v>
      </c>
      <c r="BG1301" s="84">
        <v>0</v>
      </c>
      <c r="BH1301" s="84">
        <f t="shared" si="619"/>
        <v>0</v>
      </c>
      <c r="BI1301" s="84">
        <f t="shared" si="633"/>
        <v>0</v>
      </c>
      <c r="BJ1301" s="84">
        <f t="shared" si="620"/>
        <v>0</v>
      </c>
      <c r="BK1301" s="84">
        <f t="shared" si="621"/>
        <v>0</v>
      </c>
      <c r="BL1301" s="84">
        <f t="shared" si="634"/>
        <v>0</v>
      </c>
      <c r="BM1301" s="84">
        <f t="shared" si="622"/>
        <v>0</v>
      </c>
      <c r="BN1301" s="84">
        <f t="shared" si="623"/>
        <v>0</v>
      </c>
      <c r="BO1301" s="84">
        <f t="shared" si="635"/>
        <v>0</v>
      </c>
      <c r="BP1301" s="84">
        <f t="shared" si="639"/>
        <v>0</v>
      </c>
      <c r="BQ1301" s="84">
        <v>0</v>
      </c>
      <c r="BR1301" s="84">
        <f t="shared" si="636"/>
        <v>0</v>
      </c>
      <c r="BS1301" s="84">
        <v>0</v>
      </c>
    </row>
    <row r="1302" spans="1:71" s="85" customFormat="1">
      <c r="A1302" s="69">
        <v>1293</v>
      </c>
      <c r="B1302" s="1"/>
      <c r="C1302" s="1"/>
      <c r="D1302" s="2"/>
      <c r="E1302" s="3"/>
      <c r="F1302" s="4"/>
      <c r="G1302" s="2"/>
      <c r="H1302" s="4"/>
      <c r="I1302" s="4"/>
      <c r="J1302" s="4"/>
      <c r="K1302" s="5"/>
      <c r="L1302" s="32"/>
      <c r="M1302" s="4"/>
      <c r="N1302" s="4"/>
      <c r="O1302" s="5"/>
      <c r="P1302" s="32"/>
      <c r="Q1302" s="4"/>
      <c r="R1302" s="4"/>
      <c r="S1302" s="47"/>
      <c r="T1302" s="32"/>
      <c r="U1302" s="4"/>
      <c r="V1302" s="4"/>
      <c r="W1302" s="47"/>
      <c r="X1302" s="86">
        <f>IF(Dane!$E$3=1,AL1302+AX1302+BJ1302,IF(Dane!$E$3=2,AR1302+BD1302+BP1302,AT1302+BF1302+BR1302))</f>
        <v>0</v>
      </c>
      <c r="Y1302" s="87">
        <f>IF(Dane!$E$3=1,AM1302+AY1302+BK1302,IF(Dane!$E$3=2,AS1302+BE1302+BQ1302,AU1302+BG1302+BS1302))</f>
        <v>0</v>
      </c>
      <c r="Z1302" s="87">
        <f>IF(((H1302*Dane!$C$9)-X1302)&lt;0,0,(H1302*Dane!$C$9)-X1302)</f>
        <v>0</v>
      </c>
      <c r="AA1302" s="88">
        <f>IFERROR(IF(((I1302*Dane!$C$9)-Y1302)&lt;0,0,(I1302*Dane!$C$9)-Y1302),0)</f>
        <v>0</v>
      </c>
      <c r="AB1302" s="74"/>
      <c r="AC1302" s="83">
        <f>IF(Dane!$E$3=1,AL1302,IF(Dane!$E$3=2,AR1302,AT1302))</f>
        <v>0</v>
      </c>
      <c r="AD1302" s="83">
        <f>IF(Dane!$E$3=1,AM1302,IF(Dane!$E$3=2,AS1302,AU1302))</f>
        <v>0</v>
      </c>
      <c r="AE1302" s="83">
        <f>IF(Dane!$E$3=1,AX1302,IF(Dane!$E$3=2,BD1302,BF1302))</f>
        <v>0</v>
      </c>
      <c r="AF1302" s="83">
        <f>IF(Dane!$E$3=1,AY1302,IF(Dane!$E$3=2,BE1302,BG1302))</f>
        <v>0</v>
      </c>
      <c r="AG1302" s="83">
        <f>IF(Dane!$E$3=1,BJ1302,IF(Dane!$E$3=2,BP1302,BR1302))</f>
        <v>0</v>
      </c>
      <c r="AH1302" s="83">
        <f>IF(Dane!$E$3=1,BK1302,IF(Dane!$E$3=2,BQ1302,BS1302))</f>
        <v>0</v>
      </c>
      <c r="AI1302" s="84">
        <f t="shared" si="624"/>
        <v>0</v>
      </c>
      <c r="AJ1302" s="84">
        <f t="shared" si="625"/>
        <v>0</v>
      </c>
      <c r="AK1302" s="84"/>
      <c r="AL1302" s="84">
        <f t="shared" si="611"/>
        <v>0</v>
      </c>
      <c r="AM1302" s="84">
        <f t="shared" si="626"/>
        <v>0</v>
      </c>
      <c r="AN1302" s="84">
        <f t="shared" si="627"/>
        <v>0</v>
      </c>
      <c r="AO1302" s="84">
        <f t="shared" si="612"/>
        <v>0</v>
      </c>
      <c r="AP1302" s="84">
        <f t="shared" si="613"/>
        <v>0</v>
      </c>
      <c r="AQ1302" s="84">
        <f t="shared" si="628"/>
        <v>0</v>
      </c>
      <c r="AR1302" s="84">
        <f t="shared" si="637"/>
        <v>0</v>
      </c>
      <c r="AS1302" s="84">
        <v>0</v>
      </c>
      <c r="AT1302" s="84">
        <f t="shared" si="640"/>
        <v>0</v>
      </c>
      <c r="AU1302" s="84">
        <v>0</v>
      </c>
      <c r="AV1302" s="84">
        <f t="shared" si="614"/>
        <v>0</v>
      </c>
      <c r="AW1302" s="84">
        <f t="shared" si="629"/>
        <v>0</v>
      </c>
      <c r="AX1302" s="84">
        <f t="shared" si="615"/>
        <v>0</v>
      </c>
      <c r="AY1302" s="84">
        <f t="shared" si="616"/>
        <v>0</v>
      </c>
      <c r="AZ1302" s="84">
        <f t="shared" si="630"/>
        <v>0</v>
      </c>
      <c r="BA1302" s="84">
        <f t="shared" si="617"/>
        <v>0</v>
      </c>
      <c r="BB1302" s="84">
        <f t="shared" si="618"/>
        <v>0</v>
      </c>
      <c r="BC1302" s="84">
        <f t="shared" si="631"/>
        <v>0</v>
      </c>
      <c r="BD1302" s="84">
        <f t="shared" si="638"/>
        <v>0</v>
      </c>
      <c r="BE1302" s="84">
        <v>0</v>
      </c>
      <c r="BF1302" s="84">
        <f t="shared" si="632"/>
        <v>0</v>
      </c>
      <c r="BG1302" s="84">
        <v>0</v>
      </c>
      <c r="BH1302" s="84">
        <f t="shared" si="619"/>
        <v>0</v>
      </c>
      <c r="BI1302" s="84">
        <f t="shared" si="633"/>
        <v>0</v>
      </c>
      <c r="BJ1302" s="84">
        <f t="shared" si="620"/>
        <v>0</v>
      </c>
      <c r="BK1302" s="84">
        <f t="shared" si="621"/>
        <v>0</v>
      </c>
      <c r="BL1302" s="84">
        <f t="shared" si="634"/>
        <v>0</v>
      </c>
      <c r="BM1302" s="84">
        <f t="shared" si="622"/>
        <v>0</v>
      </c>
      <c r="BN1302" s="84">
        <f t="shared" si="623"/>
        <v>0</v>
      </c>
      <c r="BO1302" s="84">
        <f t="shared" si="635"/>
        <v>0</v>
      </c>
      <c r="BP1302" s="84">
        <f t="shared" si="639"/>
        <v>0</v>
      </c>
      <c r="BQ1302" s="84">
        <v>0</v>
      </c>
      <c r="BR1302" s="84">
        <f t="shared" si="636"/>
        <v>0</v>
      </c>
      <c r="BS1302" s="84">
        <v>0</v>
      </c>
    </row>
    <row r="1303" spans="1:71" s="85" customFormat="1">
      <c r="A1303" s="69">
        <v>1294</v>
      </c>
      <c r="B1303" s="1"/>
      <c r="C1303" s="1"/>
      <c r="D1303" s="2"/>
      <c r="E1303" s="3"/>
      <c r="F1303" s="4"/>
      <c r="G1303" s="2"/>
      <c r="H1303" s="4"/>
      <c r="I1303" s="4"/>
      <c r="J1303" s="4"/>
      <c r="K1303" s="5"/>
      <c r="L1303" s="32"/>
      <c r="M1303" s="4"/>
      <c r="N1303" s="4"/>
      <c r="O1303" s="5"/>
      <c r="P1303" s="32"/>
      <c r="Q1303" s="4"/>
      <c r="R1303" s="4"/>
      <c r="S1303" s="47"/>
      <c r="T1303" s="32"/>
      <c r="U1303" s="4"/>
      <c r="V1303" s="4"/>
      <c r="W1303" s="47"/>
      <c r="X1303" s="86">
        <f>IF(Dane!$E$3=1,AL1303+AX1303+BJ1303,IF(Dane!$E$3=2,AR1303+BD1303+BP1303,AT1303+BF1303+BR1303))</f>
        <v>0</v>
      </c>
      <c r="Y1303" s="87">
        <f>IF(Dane!$E$3=1,AM1303+AY1303+BK1303,IF(Dane!$E$3=2,AS1303+BE1303+BQ1303,AU1303+BG1303+BS1303))</f>
        <v>0</v>
      </c>
      <c r="Z1303" s="87">
        <f>IF(((H1303*Dane!$C$9)-X1303)&lt;0,0,(H1303*Dane!$C$9)-X1303)</f>
        <v>0</v>
      </c>
      <c r="AA1303" s="88">
        <f>IFERROR(IF(((I1303*Dane!$C$9)-Y1303)&lt;0,0,(I1303*Dane!$C$9)-Y1303),0)</f>
        <v>0</v>
      </c>
      <c r="AB1303" s="74"/>
      <c r="AC1303" s="83">
        <f>IF(Dane!$E$3=1,AL1303,IF(Dane!$E$3=2,AR1303,AT1303))</f>
        <v>0</v>
      </c>
      <c r="AD1303" s="83">
        <f>IF(Dane!$E$3=1,AM1303,IF(Dane!$E$3=2,AS1303,AU1303))</f>
        <v>0</v>
      </c>
      <c r="AE1303" s="83">
        <f>IF(Dane!$E$3=1,AX1303,IF(Dane!$E$3=2,BD1303,BF1303))</f>
        <v>0</v>
      </c>
      <c r="AF1303" s="83">
        <f>IF(Dane!$E$3=1,AY1303,IF(Dane!$E$3=2,BE1303,BG1303))</f>
        <v>0</v>
      </c>
      <c r="AG1303" s="83">
        <f>IF(Dane!$E$3=1,BJ1303,IF(Dane!$E$3=2,BP1303,BR1303))</f>
        <v>0</v>
      </c>
      <c r="AH1303" s="83">
        <f>IF(Dane!$E$3=1,BK1303,IF(Dane!$E$3=2,BQ1303,BS1303))</f>
        <v>0</v>
      </c>
      <c r="AI1303" s="84">
        <f t="shared" si="624"/>
        <v>0</v>
      </c>
      <c r="AJ1303" s="84">
        <f t="shared" si="625"/>
        <v>0</v>
      </c>
      <c r="AK1303" s="84"/>
      <c r="AL1303" s="84">
        <f t="shared" si="611"/>
        <v>0</v>
      </c>
      <c r="AM1303" s="84">
        <f t="shared" si="626"/>
        <v>0</v>
      </c>
      <c r="AN1303" s="84">
        <f t="shared" si="627"/>
        <v>0</v>
      </c>
      <c r="AO1303" s="84">
        <f t="shared" si="612"/>
        <v>0</v>
      </c>
      <c r="AP1303" s="84">
        <f t="shared" si="613"/>
        <v>0</v>
      </c>
      <c r="AQ1303" s="84">
        <f t="shared" si="628"/>
        <v>0</v>
      </c>
      <c r="AR1303" s="84">
        <f t="shared" si="637"/>
        <v>0</v>
      </c>
      <c r="AS1303" s="84">
        <v>0</v>
      </c>
      <c r="AT1303" s="84">
        <f t="shared" si="640"/>
        <v>0</v>
      </c>
      <c r="AU1303" s="84">
        <v>0</v>
      </c>
      <c r="AV1303" s="84">
        <f t="shared" si="614"/>
        <v>0</v>
      </c>
      <c r="AW1303" s="84">
        <f t="shared" si="629"/>
        <v>0</v>
      </c>
      <c r="AX1303" s="84">
        <f t="shared" si="615"/>
        <v>0</v>
      </c>
      <c r="AY1303" s="84">
        <f t="shared" si="616"/>
        <v>0</v>
      </c>
      <c r="AZ1303" s="84">
        <f t="shared" si="630"/>
        <v>0</v>
      </c>
      <c r="BA1303" s="84">
        <f t="shared" si="617"/>
        <v>0</v>
      </c>
      <c r="BB1303" s="84">
        <f t="shared" si="618"/>
        <v>0</v>
      </c>
      <c r="BC1303" s="84">
        <f t="shared" si="631"/>
        <v>0</v>
      </c>
      <c r="BD1303" s="84">
        <f t="shared" si="638"/>
        <v>0</v>
      </c>
      <c r="BE1303" s="84">
        <v>0</v>
      </c>
      <c r="BF1303" s="84">
        <f t="shared" si="632"/>
        <v>0</v>
      </c>
      <c r="BG1303" s="84">
        <v>0</v>
      </c>
      <c r="BH1303" s="84">
        <f t="shared" si="619"/>
        <v>0</v>
      </c>
      <c r="BI1303" s="84">
        <f t="shared" si="633"/>
        <v>0</v>
      </c>
      <c r="BJ1303" s="84">
        <f t="shared" si="620"/>
        <v>0</v>
      </c>
      <c r="BK1303" s="84">
        <f t="shared" si="621"/>
        <v>0</v>
      </c>
      <c r="BL1303" s="84">
        <f t="shared" si="634"/>
        <v>0</v>
      </c>
      <c r="BM1303" s="84">
        <f t="shared" si="622"/>
        <v>0</v>
      </c>
      <c r="BN1303" s="84">
        <f t="shared" si="623"/>
        <v>0</v>
      </c>
      <c r="BO1303" s="84">
        <f t="shared" si="635"/>
        <v>0</v>
      </c>
      <c r="BP1303" s="84">
        <f t="shared" si="639"/>
        <v>0</v>
      </c>
      <c r="BQ1303" s="84">
        <v>0</v>
      </c>
      <c r="BR1303" s="84">
        <f t="shared" si="636"/>
        <v>0</v>
      </c>
      <c r="BS1303" s="84">
        <v>0</v>
      </c>
    </row>
    <row r="1304" spans="1:71" s="85" customFormat="1">
      <c r="A1304" s="69">
        <v>1295</v>
      </c>
      <c r="B1304" s="1"/>
      <c r="C1304" s="1"/>
      <c r="D1304" s="2"/>
      <c r="E1304" s="3"/>
      <c r="F1304" s="4"/>
      <c r="G1304" s="2"/>
      <c r="H1304" s="4"/>
      <c r="I1304" s="4"/>
      <c r="J1304" s="4"/>
      <c r="K1304" s="5"/>
      <c r="L1304" s="32"/>
      <c r="M1304" s="4"/>
      <c r="N1304" s="4"/>
      <c r="O1304" s="5"/>
      <c r="P1304" s="32"/>
      <c r="Q1304" s="4"/>
      <c r="R1304" s="4"/>
      <c r="S1304" s="47"/>
      <c r="T1304" s="32"/>
      <c r="U1304" s="4"/>
      <c r="V1304" s="4"/>
      <c r="W1304" s="47"/>
      <c r="X1304" s="86">
        <f>IF(Dane!$E$3=1,AL1304+AX1304+BJ1304,IF(Dane!$E$3=2,AR1304+BD1304+BP1304,AT1304+BF1304+BR1304))</f>
        <v>0</v>
      </c>
      <c r="Y1304" s="87">
        <f>IF(Dane!$E$3=1,AM1304+AY1304+BK1304,IF(Dane!$E$3=2,AS1304+BE1304+BQ1304,AU1304+BG1304+BS1304))</f>
        <v>0</v>
      </c>
      <c r="Z1304" s="87">
        <f>IF(((H1304*Dane!$C$9)-X1304)&lt;0,0,(H1304*Dane!$C$9)-X1304)</f>
        <v>0</v>
      </c>
      <c r="AA1304" s="88">
        <f>IFERROR(IF(((I1304*Dane!$C$9)-Y1304)&lt;0,0,(I1304*Dane!$C$9)-Y1304),0)</f>
        <v>0</v>
      </c>
      <c r="AB1304" s="74"/>
      <c r="AC1304" s="83">
        <f>IF(Dane!$E$3=1,AL1304,IF(Dane!$E$3=2,AR1304,AT1304))</f>
        <v>0</v>
      </c>
      <c r="AD1304" s="83">
        <f>IF(Dane!$E$3=1,AM1304,IF(Dane!$E$3=2,AS1304,AU1304))</f>
        <v>0</v>
      </c>
      <c r="AE1304" s="83">
        <f>IF(Dane!$E$3=1,AX1304,IF(Dane!$E$3=2,BD1304,BF1304))</f>
        <v>0</v>
      </c>
      <c r="AF1304" s="83">
        <f>IF(Dane!$E$3=1,AY1304,IF(Dane!$E$3=2,BE1304,BG1304))</f>
        <v>0</v>
      </c>
      <c r="AG1304" s="83">
        <f>IF(Dane!$E$3=1,BJ1304,IF(Dane!$E$3=2,BP1304,BR1304))</f>
        <v>0</v>
      </c>
      <c r="AH1304" s="83">
        <f>IF(Dane!$E$3=1,BK1304,IF(Dane!$E$3=2,BQ1304,BS1304))</f>
        <v>0</v>
      </c>
      <c r="AI1304" s="84">
        <f t="shared" si="624"/>
        <v>0</v>
      </c>
      <c r="AJ1304" s="84">
        <f t="shared" si="625"/>
        <v>0</v>
      </c>
      <c r="AK1304" s="84"/>
      <c r="AL1304" s="84">
        <f t="shared" si="611"/>
        <v>0</v>
      </c>
      <c r="AM1304" s="84">
        <f t="shared" si="626"/>
        <v>0</v>
      </c>
      <c r="AN1304" s="84">
        <f t="shared" si="627"/>
        <v>0</v>
      </c>
      <c r="AO1304" s="84">
        <f t="shared" si="612"/>
        <v>0</v>
      </c>
      <c r="AP1304" s="84">
        <f t="shared" si="613"/>
        <v>0</v>
      </c>
      <c r="AQ1304" s="84">
        <f t="shared" si="628"/>
        <v>0</v>
      </c>
      <c r="AR1304" s="84">
        <f t="shared" si="637"/>
        <v>0</v>
      </c>
      <c r="AS1304" s="84">
        <v>0</v>
      </c>
      <c r="AT1304" s="84">
        <f t="shared" si="640"/>
        <v>0</v>
      </c>
      <c r="AU1304" s="84">
        <v>0</v>
      </c>
      <c r="AV1304" s="84">
        <f t="shared" si="614"/>
        <v>0</v>
      </c>
      <c r="AW1304" s="84">
        <f t="shared" si="629"/>
        <v>0</v>
      </c>
      <c r="AX1304" s="84">
        <f t="shared" si="615"/>
        <v>0</v>
      </c>
      <c r="AY1304" s="84">
        <f t="shared" si="616"/>
        <v>0</v>
      </c>
      <c r="AZ1304" s="84">
        <f t="shared" si="630"/>
        <v>0</v>
      </c>
      <c r="BA1304" s="84">
        <f t="shared" si="617"/>
        <v>0</v>
      </c>
      <c r="BB1304" s="84">
        <f t="shared" si="618"/>
        <v>0</v>
      </c>
      <c r="BC1304" s="84">
        <f t="shared" si="631"/>
        <v>0</v>
      </c>
      <c r="BD1304" s="84">
        <f t="shared" si="638"/>
        <v>0</v>
      </c>
      <c r="BE1304" s="84">
        <v>0</v>
      </c>
      <c r="BF1304" s="84">
        <f t="shared" si="632"/>
        <v>0</v>
      </c>
      <c r="BG1304" s="84">
        <v>0</v>
      </c>
      <c r="BH1304" s="84">
        <f t="shared" si="619"/>
        <v>0</v>
      </c>
      <c r="BI1304" s="84">
        <f t="shared" si="633"/>
        <v>0</v>
      </c>
      <c r="BJ1304" s="84">
        <f t="shared" si="620"/>
        <v>0</v>
      </c>
      <c r="BK1304" s="84">
        <f t="shared" si="621"/>
        <v>0</v>
      </c>
      <c r="BL1304" s="84">
        <f t="shared" si="634"/>
        <v>0</v>
      </c>
      <c r="BM1304" s="84">
        <f t="shared" si="622"/>
        <v>0</v>
      </c>
      <c r="BN1304" s="84">
        <f t="shared" si="623"/>
        <v>0</v>
      </c>
      <c r="BO1304" s="84">
        <f t="shared" si="635"/>
        <v>0</v>
      </c>
      <c r="BP1304" s="84">
        <f t="shared" si="639"/>
        <v>0</v>
      </c>
      <c r="BQ1304" s="84">
        <v>0</v>
      </c>
      <c r="BR1304" s="84">
        <f t="shared" si="636"/>
        <v>0</v>
      </c>
      <c r="BS1304" s="84">
        <v>0</v>
      </c>
    </row>
    <row r="1305" spans="1:71" s="85" customFormat="1">
      <c r="A1305" s="69">
        <v>1296</v>
      </c>
      <c r="B1305" s="1"/>
      <c r="C1305" s="1"/>
      <c r="D1305" s="2"/>
      <c r="E1305" s="3"/>
      <c r="F1305" s="4"/>
      <c r="G1305" s="2"/>
      <c r="H1305" s="4"/>
      <c r="I1305" s="4"/>
      <c r="J1305" s="4"/>
      <c r="K1305" s="5"/>
      <c r="L1305" s="32"/>
      <c r="M1305" s="4"/>
      <c r="N1305" s="4"/>
      <c r="O1305" s="5"/>
      <c r="P1305" s="32"/>
      <c r="Q1305" s="4"/>
      <c r="R1305" s="4"/>
      <c r="S1305" s="47"/>
      <c r="T1305" s="32"/>
      <c r="U1305" s="4"/>
      <c r="V1305" s="4"/>
      <c r="W1305" s="47"/>
      <c r="X1305" s="86">
        <f>IF(Dane!$E$3=1,AL1305+AX1305+BJ1305,IF(Dane!$E$3=2,AR1305+BD1305+BP1305,AT1305+BF1305+BR1305))</f>
        <v>0</v>
      </c>
      <c r="Y1305" s="87">
        <f>IF(Dane!$E$3=1,AM1305+AY1305+BK1305,IF(Dane!$E$3=2,AS1305+BE1305+BQ1305,AU1305+BG1305+BS1305))</f>
        <v>0</v>
      </c>
      <c r="Z1305" s="87">
        <f>IF(((H1305*Dane!$C$9)-X1305)&lt;0,0,(H1305*Dane!$C$9)-X1305)</f>
        <v>0</v>
      </c>
      <c r="AA1305" s="88">
        <f>IFERROR(IF(((I1305*Dane!$C$9)-Y1305)&lt;0,0,(I1305*Dane!$C$9)-Y1305),0)</f>
        <v>0</v>
      </c>
      <c r="AB1305" s="74"/>
      <c r="AC1305" s="83">
        <f>IF(Dane!$E$3=1,AL1305,IF(Dane!$E$3=2,AR1305,AT1305))</f>
        <v>0</v>
      </c>
      <c r="AD1305" s="83">
        <f>IF(Dane!$E$3=1,AM1305,IF(Dane!$E$3=2,AS1305,AU1305))</f>
        <v>0</v>
      </c>
      <c r="AE1305" s="83">
        <f>IF(Dane!$E$3=1,AX1305,IF(Dane!$E$3=2,BD1305,BF1305))</f>
        <v>0</v>
      </c>
      <c r="AF1305" s="83">
        <f>IF(Dane!$E$3=1,AY1305,IF(Dane!$E$3=2,BE1305,BG1305))</f>
        <v>0</v>
      </c>
      <c r="AG1305" s="83">
        <f>IF(Dane!$E$3=1,BJ1305,IF(Dane!$E$3=2,BP1305,BR1305))</f>
        <v>0</v>
      </c>
      <c r="AH1305" s="83">
        <f>IF(Dane!$E$3=1,BK1305,IF(Dane!$E$3=2,BQ1305,BS1305))</f>
        <v>0</v>
      </c>
      <c r="AI1305" s="84">
        <f t="shared" si="624"/>
        <v>0</v>
      </c>
      <c r="AJ1305" s="84">
        <f t="shared" si="625"/>
        <v>0</v>
      </c>
      <c r="AK1305" s="84"/>
      <c r="AL1305" s="84">
        <f t="shared" si="611"/>
        <v>0</v>
      </c>
      <c r="AM1305" s="84">
        <f t="shared" si="626"/>
        <v>0</v>
      </c>
      <c r="AN1305" s="84">
        <f t="shared" si="627"/>
        <v>0</v>
      </c>
      <c r="AO1305" s="84">
        <f t="shared" si="612"/>
        <v>0</v>
      </c>
      <c r="AP1305" s="84">
        <f t="shared" si="613"/>
        <v>0</v>
      </c>
      <c r="AQ1305" s="84">
        <f t="shared" si="628"/>
        <v>0</v>
      </c>
      <c r="AR1305" s="84">
        <f t="shared" si="637"/>
        <v>0</v>
      </c>
      <c r="AS1305" s="84">
        <v>0</v>
      </c>
      <c r="AT1305" s="84">
        <f t="shared" si="640"/>
        <v>0</v>
      </c>
      <c r="AU1305" s="84">
        <v>0</v>
      </c>
      <c r="AV1305" s="84">
        <f t="shared" si="614"/>
        <v>0</v>
      </c>
      <c r="AW1305" s="84">
        <f t="shared" si="629"/>
        <v>0</v>
      </c>
      <c r="AX1305" s="84">
        <f t="shared" si="615"/>
        <v>0</v>
      </c>
      <c r="AY1305" s="84">
        <f t="shared" si="616"/>
        <v>0</v>
      </c>
      <c r="AZ1305" s="84">
        <f t="shared" si="630"/>
        <v>0</v>
      </c>
      <c r="BA1305" s="84">
        <f t="shared" si="617"/>
        <v>0</v>
      </c>
      <c r="BB1305" s="84">
        <f t="shared" si="618"/>
        <v>0</v>
      </c>
      <c r="BC1305" s="84">
        <f t="shared" si="631"/>
        <v>0</v>
      </c>
      <c r="BD1305" s="84">
        <f t="shared" si="638"/>
        <v>0</v>
      </c>
      <c r="BE1305" s="84">
        <v>0</v>
      </c>
      <c r="BF1305" s="84">
        <f t="shared" si="632"/>
        <v>0</v>
      </c>
      <c r="BG1305" s="84">
        <v>0</v>
      </c>
      <c r="BH1305" s="84">
        <f t="shared" si="619"/>
        <v>0</v>
      </c>
      <c r="BI1305" s="84">
        <f t="shared" si="633"/>
        <v>0</v>
      </c>
      <c r="BJ1305" s="84">
        <f t="shared" si="620"/>
        <v>0</v>
      </c>
      <c r="BK1305" s="84">
        <f t="shared" si="621"/>
        <v>0</v>
      </c>
      <c r="BL1305" s="84">
        <f t="shared" si="634"/>
        <v>0</v>
      </c>
      <c r="BM1305" s="84">
        <f t="shared" si="622"/>
        <v>0</v>
      </c>
      <c r="BN1305" s="84">
        <f t="shared" si="623"/>
        <v>0</v>
      </c>
      <c r="BO1305" s="84">
        <f t="shared" si="635"/>
        <v>0</v>
      </c>
      <c r="BP1305" s="84">
        <f t="shared" si="639"/>
        <v>0</v>
      </c>
      <c r="BQ1305" s="84">
        <v>0</v>
      </c>
      <c r="BR1305" s="84">
        <f t="shared" si="636"/>
        <v>0</v>
      </c>
      <c r="BS1305" s="84">
        <v>0</v>
      </c>
    </row>
    <row r="1306" spans="1:71" s="85" customFormat="1">
      <c r="A1306" s="69">
        <v>1297</v>
      </c>
      <c r="B1306" s="1"/>
      <c r="C1306" s="1"/>
      <c r="D1306" s="2"/>
      <c r="E1306" s="3"/>
      <c r="F1306" s="4"/>
      <c r="G1306" s="2"/>
      <c r="H1306" s="4"/>
      <c r="I1306" s="4"/>
      <c r="J1306" s="4"/>
      <c r="K1306" s="5"/>
      <c r="L1306" s="32"/>
      <c r="M1306" s="4"/>
      <c r="N1306" s="4"/>
      <c r="O1306" s="5"/>
      <c r="P1306" s="32"/>
      <c r="Q1306" s="4"/>
      <c r="R1306" s="4"/>
      <c r="S1306" s="47"/>
      <c r="T1306" s="32"/>
      <c r="U1306" s="4"/>
      <c r="V1306" s="4"/>
      <c r="W1306" s="47"/>
      <c r="X1306" s="86">
        <f>IF(Dane!$E$3=1,AL1306+AX1306+BJ1306,IF(Dane!$E$3=2,AR1306+BD1306+BP1306,AT1306+BF1306+BR1306))</f>
        <v>0</v>
      </c>
      <c r="Y1306" s="87">
        <f>IF(Dane!$E$3=1,AM1306+AY1306+BK1306,IF(Dane!$E$3=2,AS1306+BE1306+BQ1306,AU1306+BG1306+BS1306))</f>
        <v>0</v>
      </c>
      <c r="Z1306" s="87">
        <f>IF(((H1306*Dane!$C$9)-X1306)&lt;0,0,(H1306*Dane!$C$9)-X1306)</f>
        <v>0</v>
      </c>
      <c r="AA1306" s="88">
        <f>IFERROR(IF(((I1306*Dane!$C$9)-Y1306)&lt;0,0,(I1306*Dane!$C$9)-Y1306),0)</f>
        <v>0</v>
      </c>
      <c r="AB1306" s="74"/>
      <c r="AC1306" s="83">
        <f>IF(Dane!$E$3=1,AL1306,IF(Dane!$E$3=2,AR1306,AT1306))</f>
        <v>0</v>
      </c>
      <c r="AD1306" s="83">
        <f>IF(Dane!$E$3=1,AM1306,IF(Dane!$E$3=2,AS1306,AU1306))</f>
        <v>0</v>
      </c>
      <c r="AE1306" s="83">
        <f>IF(Dane!$E$3=1,AX1306,IF(Dane!$E$3=2,BD1306,BF1306))</f>
        <v>0</v>
      </c>
      <c r="AF1306" s="83">
        <f>IF(Dane!$E$3=1,AY1306,IF(Dane!$E$3=2,BE1306,BG1306))</f>
        <v>0</v>
      </c>
      <c r="AG1306" s="83">
        <f>IF(Dane!$E$3=1,BJ1306,IF(Dane!$E$3=2,BP1306,BR1306))</f>
        <v>0</v>
      </c>
      <c r="AH1306" s="83">
        <f>IF(Dane!$E$3=1,BK1306,IF(Dane!$E$3=2,BQ1306,BS1306))</f>
        <v>0</v>
      </c>
      <c r="AI1306" s="84">
        <f t="shared" si="624"/>
        <v>0</v>
      </c>
      <c r="AJ1306" s="84">
        <f t="shared" si="625"/>
        <v>0</v>
      </c>
      <c r="AK1306" s="84"/>
      <c r="AL1306" s="84">
        <f t="shared" si="611"/>
        <v>0</v>
      </c>
      <c r="AM1306" s="84">
        <f t="shared" si="626"/>
        <v>0</v>
      </c>
      <c r="AN1306" s="84">
        <f t="shared" si="627"/>
        <v>0</v>
      </c>
      <c r="AO1306" s="84">
        <f t="shared" si="612"/>
        <v>0</v>
      </c>
      <c r="AP1306" s="84">
        <f t="shared" si="613"/>
        <v>0</v>
      </c>
      <c r="AQ1306" s="84">
        <f t="shared" si="628"/>
        <v>0</v>
      </c>
      <c r="AR1306" s="84">
        <f t="shared" si="637"/>
        <v>0</v>
      </c>
      <c r="AS1306" s="84">
        <v>0</v>
      </c>
      <c r="AT1306" s="84">
        <f t="shared" si="640"/>
        <v>0</v>
      </c>
      <c r="AU1306" s="84">
        <v>0</v>
      </c>
      <c r="AV1306" s="84">
        <f t="shared" si="614"/>
        <v>0</v>
      </c>
      <c r="AW1306" s="84">
        <f t="shared" si="629"/>
        <v>0</v>
      </c>
      <c r="AX1306" s="84">
        <f t="shared" si="615"/>
        <v>0</v>
      </c>
      <c r="AY1306" s="84">
        <f t="shared" si="616"/>
        <v>0</v>
      </c>
      <c r="AZ1306" s="84">
        <f t="shared" si="630"/>
        <v>0</v>
      </c>
      <c r="BA1306" s="84">
        <f t="shared" si="617"/>
        <v>0</v>
      </c>
      <c r="BB1306" s="84">
        <f t="shared" si="618"/>
        <v>0</v>
      </c>
      <c r="BC1306" s="84">
        <f t="shared" si="631"/>
        <v>0</v>
      </c>
      <c r="BD1306" s="84">
        <f t="shared" si="638"/>
        <v>0</v>
      </c>
      <c r="BE1306" s="84">
        <v>0</v>
      </c>
      <c r="BF1306" s="84">
        <f t="shared" si="632"/>
        <v>0</v>
      </c>
      <c r="BG1306" s="84">
        <v>0</v>
      </c>
      <c r="BH1306" s="84">
        <f t="shared" si="619"/>
        <v>0</v>
      </c>
      <c r="BI1306" s="84">
        <f t="shared" si="633"/>
        <v>0</v>
      </c>
      <c r="BJ1306" s="84">
        <f t="shared" si="620"/>
        <v>0</v>
      </c>
      <c r="BK1306" s="84">
        <f t="shared" si="621"/>
        <v>0</v>
      </c>
      <c r="BL1306" s="84">
        <f t="shared" si="634"/>
        <v>0</v>
      </c>
      <c r="BM1306" s="84">
        <f t="shared" si="622"/>
        <v>0</v>
      </c>
      <c r="BN1306" s="84">
        <f t="shared" si="623"/>
        <v>0</v>
      </c>
      <c r="BO1306" s="84">
        <f t="shared" si="635"/>
        <v>0</v>
      </c>
      <c r="BP1306" s="84">
        <f t="shared" si="639"/>
        <v>0</v>
      </c>
      <c r="BQ1306" s="84">
        <v>0</v>
      </c>
      <c r="BR1306" s="84">
        <f t="shared" si="636"/>
        <v>0</v>
      </c>
      <c r="BS1306" s="84">
        <v>0</v>
      </c>
    </row>
    <row r="1307" spans="1:71" s="85" customFormat="1">
      <c r="A1307" s="69">
        <v>1298</v>
      </c>
      <c r="B1307" s="1"/>
      <c r="C1307" s="1"/>
      <c r="D1307" s="2"/>
      <c r="E1307" s="3"/>
      <c r="F1307" s="4"/>
      <c r="G1307" s="2"/>
      <c r="H1307" s="4"/>
      <c r="I1307" s="4"/>
      <c r="J1307" s="4"/>
      <c r="K1307" s="5"/>
      <c r="L1307" s="32"/>
      <c r="M1307" s="4"/>
      <c r="N1307" s="4"/>
      <c r="O1307" s="5"/>
      <c r="P1307" s="32"/>
      <c r="Q1307" s="4"/>
      <c r="R1307" s="4"/>
      <c r="S1307" s="47"/>
      <c r="T1307" s="32"/>
      <c r="U1307" s="4"/>
      <c r="V1307" s="4"/>
      <c r="W1307" s="47"/>
      <c r="X1307" s="86">
        <f>IF(Dane!$E$3=1,AL1307+AX1307+BJ1307,IF(Dane!$E$3=2,AR1307+BD1307+BP1307,AT1307+BF1307+BR1307))</f>
        <v>0</v>
      </c>
      <c r="Y1307" s="87">
        <f>IF(Dane!$E$3=1,AM1307+AY1307+BK1307,IF(Dane!$E$3=2,AS1307+BE1307+BQ1307,AU1307+BG1307+BS1307))</f>
        <v>0</v>
      </c>
      <c r="Z1307" s="87">
        <f>IF(((H1307*Dane!$C$9)-X1307)&lt;0,0,(H1307*Dane!$C$9)-X1307)</f>
        <v>0</v>
      </c>
      <c r="AA1307" s="88">
        <f>IFERROR(IF(((I1307*Dane!$C$9)-Y1307)&lt;0,0,(I1307*Dane!$C$9)-Y1307),0)</f>
        <v>0</v>
      </c>
      <c r="AB1307" s="74"/>
      <c r="AC1307" s="83">
        <f>IF(Dane!$E$3=1,AL1307,IF(Dane!$E$3=2,AR1307,AT1307))</f>
        <v>0</v>
      </c>
      <c r="AD1307" s="83">
        <f>IF(Dane!$E$3=1,AM1307,IF(Dane!$E$3=2,AS1307,AU1307))</f>
        <v>0</v>
      </c>
      <c r="AE1307" s="83">
        <f>IF(Dane!$E$3=1,AX1307,IF(Dane!$E$3=2,BD1307,BF1307))</f>
        <v>0</v>
      </c>
      <c r="AF1307" s="83">
        <f>IF(Dane!$E$3=1,AY1307,IF(Dane!$E$3=2,BE1307,BG1307))</f>
        <v>0</v>
      </c>
      <c r="AG1307" s="83">
        <f>IF(Dane!$E$3=1,BJ1307,IF(Dane!$E$3=2,BP1307,BR1307))</f>
        <v>0</v>
      </c>
      <c r="AH1307" s="83">
        <f>IF(Dane!$E$3=1,BK1307,IF(Dane!$E$3=2,BQ1307,BS1307))</f>
        <v>0</v>
      </c>
      <c r="AI1307" s="84">
        <f t="shared" si="624"/>
        <v>0</v>
      </c>
      <c r="AJ1307" s="84">
        <f t="shared" si="625"/>
        <v>0</v>
      </c>
      <c r="AK1307" s="84"/>
      <c r="AL1307" s="84">
        <f t="shared" si="611"/>
        <v>0</v>
      </c>
      <c r="AM1307" s="84">
        <f t="shared" si="626"/>
        <v>0</v>
      </c>
      <c r="AN1307" s="84">
        <f t="shared" si="627"/>
        <v>0</v>
      </c>
      <c r="AO1307" s="84">
        <f t="shared" si="612"/>
        <v>0</v>
      </c>
      <c r="AP1307" s="84">
        <f t="shared" si="613"/>
        <v>0</v>
      </c>
      <c r="AQ1307" s="84">
        <f t="shared" si="628"/>
        <v>0</v>
      </c>
      <c r="AR1307" s="84">
        <f t="shared" si="637"/>
        <v>0</v>
      </c>
      <c r="AS1307" s="84">
        <v>0</v>
      </c>
      <c r="AT1307" s="84">
        <f t="shared" si="640"/>
        <v>0</v>
      </c>
      <c r="AU1307" s="84">
        <v>0</v>
      </c>
      <c r="AV1307" s="84">
        <f t="shared" si="614"/>
        <v>0</v>
      </c>
      <c r="AW1307" s="84">
        <f t="shared" si="629"/>
        <v>0</v>
      </c>
      <c r="AX1307" s="84">
        <f t="shared" si="615"/>
        <v>0</v>
      </c>
      <c r="AY1307" s="84">
        <f t="shared" si="616"/>
        <v>0</v>
      </c>
      <c r="AZ1307" s="84">
        <f t="shared" si="630"/>
        <v>0</v>
      </c>
      <c r="BA1307" s="84">
        <f t="shared" si="617"/>
        <v>0</v>
      </c>
      <c r="BB1307" s="84">
        <f t="shared" si="618"/>
        <v>0</v>
      </c>
      <c r="BC1307" s="84">
        <f t="shared" si="631"/>
        <v>0</v>
      </c>
      <c r="BD1307" s="84">
        <f t="shared" si="638"/>
        <v>0</v>
      </c>
      <c r="BE1307" s="84">
        <v>0</v>
      </c>
      <c r="BF1307" s="84">
        <f t="shared" si="632"/>
        <v>0</v>
      </c>
      <c r="BG1307" s="84">
        <v>0</v>
      </c>
      <c r="BH1307" s="84">
        <f t="shared" si="619"/>
        <v>0</v>
      </c>
      <c r="BI1307" s="84">
        <f t="shared" si="633"/>
        <v>0</v>
      </c>
      <c r="BJ1307" s="84">
        <f t="shared" si="620"/>
        <v>0</v>
      </c>
      <c r="BK1307" s="84">
        <f t="shared" si="621"/>
        <v>0</v>
      </c>
      <c r="BL1307" s="84">
        <f t="shared" si="634"/>
        <v>0</v>
      </c>
      <c r="BM1307" s="84">
        <f t="shared" si="622"/>
        <v>0</v>
      </c>
      <c r="BN1307" s="84">
        <f t="shared" si="623"/>
        <v>0</v>
      </c>
      <c r="BO1307" s="84">
        <f t="shared" si="635"/>
        <v>0</v>
      </c>
      <c r="BP1307" s="84">
        <f t="shared" si="639"/>
        <v>0</v>
      </c>
      <c r="BQ1307" s="84">
        <v>0</v>
      </c>
      <c r="BR1307" s="84">
        <f t="shared" si="636"/>
        <v>0</v>
      </c>
      <c r="BS1307" s="84">
        <v>0</v>
      </c>
    </row>
    <row r="1308" spans="1:71" s="85" customFormat="1">
      <c r="A1308" s="69">
        <v>1299</v>
      </c>
      <c r="B1308" s="1"/>
      <c r="C1308" s="1"/>
      <c r="D1308" s="2"/>
      <c r="E1308" s="3"/>
      <c r="F1308" s="4"/>
      <c r="G1308" s="2"/>
      <c r="H1308" s="4"/>
      <c r="I1308" s="4"/>
      <c r="J1308" s="4"/>
      <c r="K1308" s="5"/>
      <c r="L1308" s="32"/>
      <c r="M1308" s="4"/>
      <c r="N1308" s="4"/>
      <c r="O1308" s="5"/>
      <c r="P1308" s="32"/>
      <c r="Q1308" s="4"/>
      <c r="R1308" s="4"/>
      <c r="S1308" s="47"/>
      <c r="T1308" s="32"/>
      <c r="U1308" s="4"/>
      <c r="V1308" s="4"/>
      <c r="W1308" s="47"/>
      <c r="X1308" s="86">
        <f>IF(Dane!$E$3=1,AL1308+AX1308+BJ1308,IF(Dane!$E$3=2,AR1308+BD1308+BP1308,AT1308+BF1308+BR1308))</f>
        <v>0</v>
      </c>
      <c r="Y1308" s="87">
        <f>IF(Dane!$E$3=1,AM1308+AY1308+BK1308,IF(Dane!$E$3=2,AS1308+BE1308+BQ1308,AU1308+BG1308+BS1308))</f>
        <v>0</v>
      </c>
      <c r="Z1308" s="87">
        <f>IF(((H1308*Dane!$C$9)-X1308)&lt;0,0,(H1308*Dane!$C$9)-X1308)</f>
        <v>0</v>
      </c>
      <c r="AA1308" s="88">
        <f>IFERROR(IF(((I1308*Dane!$C$9)-Y1308)&lt;0,0,(I1308*Dane!$C$9)-Y1308),0)</f>
        <v>0</v>
      </c>
      <c r="AB1308" s="74"/>
      <c r="AC1308" s="83">
        <f>IF(Dane!$E$3=1,AL1308,IF(Dane!$E$3=2,AR1308,AT1308))</f>
        <v>0</v>
      </c>
      <c r="AD1308" s="83">
        <f>IF(Dane!$E$3=1,AM1308,IF(Dane!$E$3=2,AS1308,AU1308))</f>
        <v>0</v>
      </c>
      <c r="AE1308" s="83">
        <f>IF(Dane!$E$3=1,AX1308,IF(Dane!$E$3=2,BD1308,BF1308))</f>
        <v>0</v>
      </c>
      <c r="AF1308" s="83">
        <f>IF(Dane!$E$3=1,AY1308,IF(Dane!$E$3=2,BE1308,BG1308))</f>
        <v>0</v>
      </c>
      <c r="AG1308" s="83">
        <f>IF(Dane!$E$3=1,BJ1308,IF(Dane!$E$3=2,BP1308,BR1308))</f>
        <v>0</v>
      </c>
      <c r="AH1308" s="83">
        <f>IF(Dane!$E$3=1,BK1308,IF(Dane!$E$3=2,BQ1308,BS1308))</f>
        <v>0</v>
      </c>
      <c r="AI1308" s="84">
        <f t="shared" si="624"/>
        <v>0</v>
      </c>
      <c r="AJ1308" s="84">
        <f t="shared" si="625"/>
        <v>0</v>
      </c>
      <c r="AK1308" s="84"/>
      <c r="AL1308" s="84">
        <f t="shared" si="611"/>
        <v>0</v>
      </c>
      <c r="AM1308" s="84">
        <f t="shared" si="626"/>
        <v>0</v>
      </c>
      <c r="AN1308" s="84">
        <f t="shared" si="627"/>
        <v>0</v>
      </c>
      <c r="AO1308" s="84">
        <f t="shared" si="612"/>
        <v>0</v>
      </c>
      <c r="AP1308" s="84">
        <f t="shared" si="613"/>
        <v>0</v>
      </c>
      <c r="AQ1308" s="84">
        <f t="shared" si="628"/>
        <v>0</v>
      </c>
      <c r="AR1308" s="84">
        <f t="shared" si="637"/>
        <v>0</v>
      </c>
      <c r="AS1308" s="84">
        <v>0</v>
      </c>
      <c r="AT1308" s="84">
        <f t="shared" si="640"/>
        <v>0</v>
      </c>
      <c r="AU1308" s="84">
        <v>0</v>
      </c>
      <c r="AV1308" s="84">
        <f t="shared" si="614"/>
        <v>0</v>
      </c>
      <c r="AW1308" s="84">
        <f t="shared" si="629"/>
        <v>0</v>
      </c>
      <c r="AX1308" s="84">
        <f t="shared" si="615"/>
        <v>0</v>
      </c>
      <c r="AY1308" s="84">
        <f t="shared" si="616"/>
        <v>0</v>
      </c>
      <c r="AZ1308" s="84">
        <f t="shared" si="630"/>
        <v>0</v>
      </c>
      <c r="BA1308" s="84">
        <f t="shared" si="617"/>
        <v>0</v>
      </c>
      <c r="BB1308" s="84">
        <f t="shared" si="618"/>
        <v>0</v>
      </c>
      <c r="BC1308" s="84">
        <f t="shared" si="631"/>
        <v>0</v>
      </c>
      <c r="BD1308" s="84">
        <f t="shared" si="638"/>
        <v>0</v>
      </c>
      <c r="BE1308" s="84">
        <v>0</v>
      </c>
      <c r="BF1308" s="84">
        <f t="shared" si="632"/>
        <v>0</v>
      </c>
      <c r="BG1308" s="84">
        <v>0</v>
      </c>
      <c r="BH1308" s="84">
        <f t="shared" si="619"/>
        <v>0</v>
      </c>
      <c r="BI1308" s="84">
        <f t="shared" si="633"/>
        <v>0</v>
      </c>
      <c r="BJ1308" s="84">
        <f t="shared" si="620"/>
        <v>0</v>
      </c>
      <c r="BK1308" s="84">
        <f t="shared" si="621"/>
        <v>0</v>
      </c>
      <c r="BL1308" s="84">
        <f t="shared" si="634"/>
        <v>0</v>
      </c>
      <c r="BM1308" s="84">
        <f t="shared" si="622"/>
        <v>0</v>
      </c>
      <c r="BN1308" s="84">
        <f t="shared" si="623"/>
        <v>0</v>
      </c>
      <c r="BO1308" s="84">
        <f t="shared" si="635"/>
        <v>0</v>
      </c>
      <c r="BP1308" s="84">
        <f t="shared" si="639"/>
        <v>0</v>
      </c>
      <c r="BQ1308" s="84">
        <v>0</v>
      </c>
      <c r="BR1308" s="84">
        <f t="shared" si="636"/>
        <v>0</v>
      </c>
      <c r="BS1308" s="84">
        <v>0</v>
      </c>
    </row>
    <row r="1309" spans="1:71" s="85" customFormat="1">
      <c r="A1309" s="69">
        <v>1300</v>
      </c>
      <c r="B1309" s="1"/>
      <c r="C1309" s="1"/>
      <c r="D1309" s="2"/>
      <c r="E1309" s="3"/>
      <c r="F1309" s="4"/>
      <c r="G1309" s="2"/>
      <c r="H1309" s="4"/>
      <c r="I1309" s="4"/>
      <c r="J1309" s="4"/>
      <c r="K1309" s="5"/>
      <c r="L1309" s="32"/>
      <c r="M1309" s="4"/>
      <c r="N1309" s="4"/>
      <c r="O1309" s="5"/>
      <c r="P1309" s="32"/>
      <c r="Q1309" s="4"/>
      <c r="R1309" s="4"/>
      <c r="S1309" s="47"/>
      <c r="T1309" s="32"/>
      <c r="U1309" s="4"/>
      <c r="V1309" s="4"/>
      <c r="W1309" s="47"/>
      <c r="X1309" s="86">
        <f>IF(Dane!$E$3=1,AL1309+AX1309+BJ1309,IF(Dane!$E$3=2,AR1309+BD1309+BP1309,AT1309+BF1309+BR1309))</f>
        <v>0</v>
      </c>
      <c r="Y1309" s="87">
        <f>IF(Dane!$E$3=1,AM1309+AY1309+BK1309,IF(Dane!$E$3=2,AS1309+BE1309+BQ1309,AU1309+BG1309+BS1309))</f>
        <v>0</v>
      </c>
      <c r="Z1309" s="87">
        <f>IF(((H1309*Dane!$C$9)-X1309)&lt;0,0,(H1309*Dane!$C$9)-X1309)</f>
        <v>0</v>
      </c>
      <c r="AA1309" s="88">
        <f>IFERROR(IF(((I1309*Dane!$C$9)-Y1309)&lt;0,0,(I1309*Dane!$C$9)-Y1309),0)</f>
        <v>0</v>
      </c>
      <c r="AB1309" s="74"/>
      <c r="AC1309" s="83">
        <f>IF(Dane!$E$3=1,AL1309,IF(Dane!$E$3=2,AR1309,AT1309))</f>
        <v>0</v>
      </c>
      <c r="AD1309" s="83">
        <f>IF(Dane!$E$3=1,AM1309,IF(Dane!$E$3=2,AS1309,AU1309))</f>
        <v>0</v>
      </c>
      <c r="AE1309" s="83">
        <f>IF(Dane!$E$3=1,AX1309,IF(Dane!$E$3=2,BD1309,BF1309))</f>
        <v>0</v>
      </c>
      <c r="AF1309" s="83">
        <f>IF(Dane!$E$3=1,AY1309,IF(Dane!$E$3=2,BE1309,BG1309))</f>
        <v>0</v>
      </c>
      <c r="AG1309" s="83">
        <f>IF(Dane!$E$3=1,BJ1309,IF(Dane!$E$3=2,BP1309,BR1309))</f>
        <v>0</v>
      </c>
      <c r="AH1309" s="83">
        <f>IF(Dane!$E$3=1,BK1309,IF(Dane!$E$3=2,BQ1309,BS1309))</f>
        <v>0</v>
      </c>
      <c r="AI1309" s="84">
        <f t="shared" si="624"/>
        <v>0</v>
      </c>
      <c r="AJ1309" s="84">
        <f t="shared" si="625"/>
        <v>0</v>
      </c>
      <c r="AK1309" s="84"/>
      <c r="AL1309" s="84">
        <f t="shared" si="611"/>
        <v>0</v>
      </c>
      <c r="AM1309" s="84">
        <f t="shared" si="626"/>
        <v>0</v>
      </c>
      <c r="AN1309" s="84">
        <f t="shared" si="627"/>
        <v>0</v>
      </c>
      <c r="AO1309" s="84">
        <f t="shared" si="612"/>
        <v>0</v>
      </c>
      <c r="AP1309" s="84">
        <f t="shared" si="613"/>
        <v>0</v>
      </c>
      <c r="AQ1309" s="84">
        <f t="shared" si="628"/>
        <v>0</v>
      </c>
      <c r="AR1309" s="84">
        <f t="shared" si="637"/>
        <v>0</v>
      </c>
      <c r="AS1309" s="84">
        <v>0</v>
      </c>
      <c r="AT1309" s="84">
        <f t="shared" si="640"/>
        <v>0</v>
      </c>
      <c r="AU1309" s="84">
        <v>0</v>
      </c>
      <c r="AV1309" s="84">
        <f t="shared" si="614"/>
        <v>0</v>
      </c>
      <c r="AW1309" s="84">
        <f t="shared" si="629"/>
        <v>0</v>
      </c>
      <c r="AX1309" s="84">
        <f t="shared" si="615"/>
        <v>0</v>
      </c>
      <c r="AY1309" s="84">
        <f t="shared" si="616"/>
        <v>0</v>
      </c>
      <c r="AZ1309" s="84">
        <f t="shared" si="630"/>
        <v>0</v>
      </c>
      <c r="BA1309" s="84">
        <f t="shared" si="617"/>
        <v>0</v>
      </c>
      <c r="BB1309" s="84">
        <f t="shared" si="618"/>
        <v>0</v>
      </c>
      <c r="BC1309" s="84">
        <f t="shared" si="631"/>
        <v>0</v>
      </c>
      <c r="BD1309" s="84">
        <f t="shared" si="638"/>
        <v>0</v>
      </c>
      <c r="BE1309" s="84">
        <v>0</v>
      </c>
      <c r="BF1309" s="84">
        <f t="shared" si="632"/>
        <v>0</v>
      </c>
      <c r="BG1309" s="84">
        <v>0</v>
      </c>
      <c r="BH1309" s="84">
        <f t="shared" si="619"/>
        <v>0</v>
      </c>
      <c r="BI1309" s="84">
        <f t="shared" si="633"/>
        <v>0</v>
      </c>
      <c r="BJ1309" s="84">
        <f t="shared" si="620"/>
        <v>0</v>
      </c>
      <c r="BK1309" s="84">
        <f t="shared" si="621"/>
        <v>0</v>
      </c>
      <c r="BL1309" s="84">
        <f t="shared" si="634"/>
        <v>0</v>
      </c>
      <c r="BM1309" s="84">
        <f t="shared" si="622"/>
        <v>0</v>
      </c>
      <c r="BN1309" s="84">
        <f t="shared" si="623"/>
        <v>0</v>
      </c>
      <c r="BO1309" s="84">
        <f t="shared" si="635"/>
        <v>0</v>
      </c>
      <c r="BP1309" s="84">
        <f t="shared" si="639"/>
        <v>0</v>
      </c>
      <c r="BQ1309" s="84">
        <v>0</v>
      </c>
      <c r="BR1309" s="84">
        <f t="shared" si="636"/>
        <v>0</v>
      </c>
      <c r="BS1309" s="84">
        <v>0</v>
      </c>
    </row>
    <row r="1310" spans="1:71" s="85" customFormat="1">
      <c r="A1310" s="69">
        <v>1301</v>
      </c>
      <c r="B1310" s="1"/>
      <c r="C1310" s="1"/>
      <c r="D1310" s="2"/>
      <c r="E1310" s="3"/>
      <c r="F1310" s="4"/>
      <c r="G1310" s="2"/>
      <c r="H1310" s="4"/>
      <c r="I1310" s="4"/>
      <c r="J1310" s="4"/>
      <c r="K1310" s="5"/>
      <c r="L1310" s="32"/>
      <c r="M1310" s="4"/>
      <c r="N1310" s="4"/>
      <c r="O1310" s="5"/>
      <c r="P1310" s="32"/>
      <c r="Q1310" s="4"/>
      <c r="R1310" s="4"/>
      <c r="S1310" s="47"/>
      <c r="T1310" s="32"/>
      <c r="U1310" s="4"/>
      <c r="V1310" s="4"/>
      <c r="W1310" s="47"/>
      <c r="X1310" s="86">
        <f>IF(Dane!$E$3=1,AL1310+AX1310+BJ1310,IF(Dane!$E$3=2,AR1310+BD1310+BP1310,AT1310+BF1310+BR1310))</f>
        <v>0</v>
      </c>
      <c r="Y1310" s="87">
        <f>IF(Dane!$E$3=1,AM1310+AY1310+BK1310,IF(Dane!$E$3=2,AS1310+BE1310+BQ1310,AU1310+BG1310+BS1310))</f>
        <v>0</v>
      </c>
      <c r="Z1310" s="87">
        <f>IF(((H1310*Dane!$C$9)-X1310)&lt;0,0,(H1310*Dane!$C$9)-X1310)</f>
        <v>0</v>
      </c>
      <c r="AA1310" s="88">
        <f>IFERROR(IF(((I1310*Dane!$C$9)-Y1310)&lt;0,0,(I1310*Dane!$C$9)-Y1310),0)</f>
        <v>0</v>
      </c>
      <c r="AB1310" s="74"/>
      <c r="AC1310" s="83">
        <f>IF(Dane!$E$3=1,AL1310,IF(Dane!$E$3=2,AR1310,AT1310))</f>
        <v>0</v>
      </c>
      <c r="AD1310" s="83">
        <f>IF(Dane!$E$3=1,AM1310,IF(Dane!$E$3=2,AS1310,AU1310))</f>
        <v>0</v>
      </c>
      <c r="AE1310" s="83">
        <f>IF(Dane!$E$3=1,AX1310,IF(Dane!$E$3=2,BD1310,BF1310))</f>
        <v>0</v>
      </c>
      <c r="AF1310" s="83">
        <f>IF(Dane!$E$3=1,AY1310,IF(Dane!$E$3=2,BE1310,BG1310))</f>
        <v>0</v>
      </c>
      <c r="AG1310" s="83">
        <f>IF(Dane!$E$3=1,BJ1310,IF(Dane!$E$3=2,BP1310,BR1310))</f>
        <v>0</v>
      </c>
      <c r="AH1310" s="83">
        <f>IF(Dane!$E$3=1,BK1310,IF(Dane!$E$3=2,BQ1310,BS1310))</f>
        <v>0</v>
      </c>
      <c r="AI1310" s="84">
        <f t="shared" si="624"/>
        <v>0</v>
      </c>
      <c r="AJ1310" s="84">
        <f t="shared" si="625"/>
        <v>0</v>
      </c>
      <c r="AK1310" s="84"/>
      <c r="AL1310" s="84">
        <f t="shared" si="611"/>
        <v>0</v>
      </c>
      <c r="AM1310" s="84">
        <f t="shared" si="626"/>
        <v>0</v>
      </c>
      <c r="AN1310" s="84">
        <f t="shared" si="627"/>
        <v>0</v>
      </c>
      <c r="AO1310" s="84">
        <f t="shared" si="612"/>
        <v>0</v>
      </c>
      <c r="AP1310" s="84">
        <f t="shared" si="613"/>
        <v>0</v>
      </c>
      <c r="AQ1310" s="84">
        <f t="shared" si="628"/>
        <v>0</v>
      </c>
      <c r="AR1310" s="84">
        <f t="shared" si="637"/>
        <v>0</v>
      </c>
      <c r="AS1310" s="84">
        <v>0</v>
      </c>
      <c r="AT1310" s="84">
        <f t="shared" si="640"/>
        <v>0</v>
      </c>
      <c r="AU1310" s="84">
        <v>0</v>
      </c>
      <c r="AV1310" s="84">
        <f t="shared" si="614"/>
        <v>0</v>
      </c>
      <c r="AW1310" s="84">
        <f t="shared" si="629"/>
        <v>0</v>
      </c>
      <c r="AX1310" s="84">
        <f t="shared" si="615"/>
        <v>0</v>
      </c>
      <c r="AY1310" s="84">
        <f t="shared" si="616"/>
        <v>0</v>
      </c>
      <c r="AZ1310" s="84">
        <f t="shared" si="630"/>
        <v>0</v>
      </c>
      <c r="BA1310" s="84">
        <f t="shared" si="617"/>
        <v>0</v>
      </c>
      <c r="BB1310" s="84">
        <f t="shared" si="618"/>
        <v>0</v>
      </c>
      <c r="BC1310" s="84">
        <f t="shared" si="631"/>
        <v>0</v>
      </c>
      <c r="BD1310" s="84">
        <f t="shared" si="638"/>
        <v>0</v>
      </c>
      <c r="BE1310" s="84">
        <v>0</v>
      </c>
      <c r="BF1310" s="84">
        <f t="shared" si="632"/>
        <v>0</v>
      </c>
      <c r="BG1310" s="84">
        <v>0</v>
      </c>
      <c r="BH1310" s="84">
        <f t="shared" si="619"/>
        <v>0</v>
      </c>
      <c r="BI1310" s="84">
        <f t="shared" si="633"/>
        <v>0</v>
      </c>
      <c r="BJ1310" s="84">
        <f t="shared" si="620"/>
        <v>0</v>
      </c>
      <c r="BK1310" s="84">
        <f t="shared" si="621"/>
        <v>0</v>
      </c>
      <c r="BL1310" s="84">
        <f t="shared" si="634"/>
        <v>0</v>
      </c>
      <c r="BM1310" s="84">
        <f t="shared" si="622"/>
        <v>0</v>
      </c>
      <c r="BN1310" s="84">
        <f t="shared" si="623"/>
        <v>0</v>
      </c>
      <c r="BO1310" s="84">
        <f t="shared" si="635"/>
        <v>0</v>
      </c>
      <c r="BP1310" s="84">
        <f t="shared" si="639"/>
        <v>0</v>
      </c>
      <c r="BQ1310" s="84">
        <v>0</v>
      </c>
      <c r="BR1310" s="84">
        <f t="shared" si="636"/>
        <v>0</v>
      </c>
      <c r="BS1310" s="84">
        <v>0</v>
      </c>
    </row>
    <row r="1311" spans="1:71" s="85" customFormat="1">
      <c r="A1311" s="69">
        <v>1302</v>
      </c>
      <c r="B1311" s="1"/>
      <c r="C1311" s="1"/>
      <c r="D1311" s="2"/>
      <c r="E1311" s="3"/>
      <c r="F1311" s="4"/>
      <c r="G1311" s="2"/>
      <c r="H1311" s="4"/>
      <c r="I1311" s="4"/>
      <c r="J1311" s="4"/>
      <c r="K1311" s="5"/>
      <c r="L1311" s="32"/>
      <c r="M1311" s="4"/>
      <c r="N1311" s="4"/>
      <c r="O1311" s="5"/>
      <c r="P1311" s="32"/>
      <c r="Q1311" s="4"/>
      <c r="R1311" s="4"/>
      <c r="S1311" s="47"/>
      <c r="T1311" s="32"/>
      <c r="U1311" s="4"/>
      <c r="V1311" s="4"/>
      <c r="W1311" s="47"/>
      <c r="X1311" s="86">
        <f>IF(Dane!$E$3=1,AL1311+AX1311+BJ1311,IF(Dane!$E$3=2,AR1311+BD1311+BP1311,AT1311+BF1311+BR1311))</f>
        <v>0</v>
      </c>
      <c r="Y1311" s="87">
        <f>IF(Dane!$E$3=1,AM1311+AY1311+BK1311,IF(Dane!$E$3=2,AS1311+BE1311+BQ1311,AU1311+BG1311+BS1311))</f>
        <v>0</v>
      </c>
      <c r="Z1311" s="87">
        <f>IF(((H1311*Dane!$C$9)-X1311)&lt;0,0,(H1311*Dane!$C$9)-X1311)</f>
        <v>0</v>
      </c>
      <c r="AA1311" s="88">
        <f>IFERROR(IF(((I1311*Dane!$C$9)-Y1311)&lt;0,0,(I1311*Dane!$C$9)-Y1311),0)</f>
        <v>0</v>
      </c>
      <c r="AB1311" s="74"/>
      <c r="AC1311" s="83">
        <f>IF(Dane!$E$3=1,AL1311,IF(Dane!$E$3=2,AR1311,AT1311))</f>
        <v>0</v>
      </c>
      <c r="AD1311" s="83">
        <f>IF(Dane!$E$3=1,AM1311,IF(Dane!$E$3=2,AS1311,AU1311))</f>
        <v>0</v>
      </c>
      <c r="AE1311" s="83">
        <f>IF(Dane!$E$3=1,AX1311,IF(Dane!$E$3=2,BD1311,BF1311))</f>
        <v>0</v>
      </c>
      <c r="AF1311" s="83">
        <f>IF(Dane!$E$3=1,AY1311,IF(Dane!$E$3=2,BE1311,BG1311))</f>
        <v>0</v>
      </c>
      <c r="AG1311" s="83">
        <f>IF(Dane!$E$3=1,BJ1311,IF(Dane!$E$3=2,BP1311,BR1311))</f>
        <v>0</v>
      </c>
      <c r="AH1311" s="83">
        <f>IF(Dane!$E$3=1,BK1311,IF(Dane!$E$3=2,BQ1311,BS1311))</f>
        <v>0</v>
      </c>
      <c r="AI1311" s="84">
        <f t="shared" si="624"/>
        <v>0</v>
      </c>
      <c r="AJ1311" s="84">
        <f t="shared" si="625"/>
        <v>0</v>
      </c>
      <c r="AK1311" s="84"/>
      <c r="AL1311" s="84">
        <f t="shared" si="611"/>
        <v>0</v>
      </c>
      <c r="AM1311" s="84">
        <f t="shared" si="626"/>
        <v>0</v>
      </c>
      <c r="AN1311" s="84">
        <f t="shared" si="627"/>
        <v>0</v>
      </c>
      <c r="AO1311" s="84">
        <f t="shared" si="612"/>
        <v>0</v>
      </c>
      <c r="AP1311" s="84">
        <f t="shared" si="613"/>
        <v>0</v>
      </c>
      <c r="AQ1311" s="84">
        <f t="shared" si="628"/>
        <v>0</v>
      </c>
      <c r="AR1311" s="84">
        <f t="shared" si="637"/>
        <v>0</v>
      </c>
      <c r="AS1311" s="84">
        <v>0</v>
      </c>
      <c r="AT1311" s="84">
        <f t="shared" si="640"/>
        <v>0</v>
      </c>
      <c r="AU1311" s="84">
        <v>0</v>
      </c>
      <c r="AV1311" s="84">
        <f t="shared" si="614"/>
        <v>0</v>
      </c>
      <c r="AW1311" s="84">
        <f t="shared" si="629"/>
        <v>0</v>
      </c>
      <c r="AX1311" s="84">
        <f t="shared" si="615"/>
        <v>0</v>
      </c>
      <c r="AY1311" s="84">
        <f t="shared" si="616"/>
        <v>0</v>
      </c>
      <c r="AZ1311" s="84">
        <f t="shared" si="630"/>
        <v>0</v>
      </c>
      <c r="BA1311" s="84">
        <f t="shared" si="617"/>
        <v>0</v>
      </c>
      <c r="BB1311" s="84">
        <f t="shared" si="618"/>
        <v>0</v>
      </c>
      <c r="BC1311" s="84">
        <f t="shared" si="631"/>
        <v>0</v>
      </c>
      <c r="BD1311" s="84">
        <f t="shared" si="638"/>
        <v>0</v>
      </c>
      <c r="BE1311" s="84">
        <v>0</v>
      </c>
      <c r="BF1311" s="84">
        <f t="shared" si="632"/>
        <v>0</v>
      </c>
      <c r="BG1311" s="84">
        <v>0</v>
      </c>
      <c r="BH1311" s="84">
        <f t="shared" si="619"/>
        <v>0</v>
      </c>
      <c r="BI1311" s="84">
        <f t="shared" si="633"/>
        <v>0</v>
      </c>
      <c r="BJ1311" s="84">
        <f t="shared" si="620"/>
        <v>0</v>
      </c>
      <c r="BK1311" s="84">
        <f t="shared" si="621"/>
        <v>0</v>
      </c>
      <c r="BL1311" s="84">
        <f t="shared" si="634"/>
        <v>0</v>
      </c>
      <c r="BM1311" s="84">
        <f t="shared" si="622"/>
        <v>0</v>
      </c>
      <c r="BN1311" s="84">
        <f t="shared" si="623"/>
        <v>0</v>
      </c>
      <c r="BO1311" s="84">
        <f t="shared" si="635"/>
        <v>0</v>
      </c>
      <c r="BP1311" s="84">
        <f t="shared" si="639"/>
        <v>0</v>
      </c>
      <c r="BQ1311" s="84">
        <v>0</v>
      </c>
      <c r="BR1311" s="84">
        <f t="shared" si="636"/>
        <v>0</v>
      </c>
      <c r="BS1311" s="84">
        <v>0</v>
      </c>
    </row>
    <row r="1312" spans="1:71" s="85" customFormat="1">
      <c r="A1312" s="69">
        <v>1303</v>
      </c>
      <c r="B1312" s="1"/>
      <c r="C1312" s="1"/>
      <c r="D1312" s="2"/>
      <c r="E1312" s="3"/>
      <c r="F1312" s="4"/>
      <c r="G1312" s="2"/>
      <c r="H1312" s="4"/>
      <c r="I1312" s="4"/>
      <c r="J1312" s="4"/>
      <c r="K1312" s="5"/>
      <c r="L1312" s="32"/>
      <c r="M1312" s="4"/>
      <c r="N1312" s="4"/>
      <c r="O1312" s="5"/>
      <c r="P1312" s="32"/>
      <c r="Q1312" s="4"/>
      <c r="R1312" s="4"/>
      <c r="S1312" s="47"/>
      <c r="T1312" s="32"/>
      <c r="U1312" s="4"/>
      <c r="V1312" s="4"/>
      <c r="W1312" s="47"/>
      <c r="X1312" s="86">
        <f>IF(Dane!$E$3=1,AL1312+AX1312+BJ1312,IF(Dane!$E$3=2,AR1312+BD1312+BP1312,AT1312+BF1312+BR1312))</f>
        <v>0</v>
      </c>
      <c r="Y1312" s="87">
        <f>IF(Dane!$E$3=1,AM1312+AY1312+BK1312,IF(Dane!$E$3=2,AS1312+BE1312+BQ1312,AU1312+BG1312+BS1312))</f>
        <v>0</v>
      </c>
      <c r="Z1312" s="87">
        <f>IF(((H1312*Dane!$C$9)-X1312)&lt;0,0,(H1312*Dane!$C$9)-X1312)</f>
        <v>0</v>
      </c>
      <c r="AA1312" s="88">
        <f>IFERROR(IF(((I1312*Dane!$C$9)-Y1312)&lt;0,0,(I1312*Dane!$C$9)-Y1312),0)</f>
        <v>0</v>
      </c>
      <c r="AB1312" s="74"/>
      <c r="AC1312" s="83">
        <f>IF(Dane!$E$3=1,AL1312,IF(Dane!$E$3=2,AR1312,AT1312))</f>
        <v>0</v>
      </c>
      <c r="AD1312" s="83">
        <f>IF(Dane!$E$3=1,AM1312,IF(Dane!$E$3=2,AS1312,AU1312))</f>
        <v>0</v>
      </c>
      <c r="AE1312" s="83">
        <f>IF(Dane!$E$3=1,AX1312,IF(Dane!$E$3=2,BD1312,BF1312))</f>
        <v>0</v>
      </c>
      <c r="AF1312" s="83">
        <f>IF(Dane!$E$3=1,AY1312,IF(Dane!$E$3=2,BE1312,BG1312))</f>
        <v>0</v>
      </c>
      <c r="AG1312" s="83">
        <f>IF(Dane!$E$3=1,BJ1312,IF(Dane!$E$3=2,BP1312,BR1312))</f>
        <v>0</v>
      </c>
      <c r="AH1312" s="83">
        <f>IF(Dane!$E$3=1,BK1312,IF(Dane!$E$3=2,BQ1312,BS1312))</f>
        <v>0</v>
      </c>
      <c r="AI1312" s="84">
        <f t="shared" si="624"/>
        <v>0</v>
      </c>
      <c r="AJ1312" s="84">
        <f t="shared" si="625"/>
        <v>0</v>
      </c>
      <c r="AK1312" s="84"/>
      <c r="AL1312" s="84">
        <f t="shared" si="611"/>
        <v>0</v>
      </c>
      <c r="AM1312" s="84">
        <f t="shared" si="626"/>
        <v>0</v>
      </c>
      <c r="AN1312" s="84">
        <f t="shared" si="627"/>
        <v>0</v>
      </c>
      <c r="AO1312" s="84">
        <f t="shared" si="612"/>
        <v>0</v>
      </c>
      <c r="AP1312" s="84">
        <f t="shared" si="613"/>
        <v>0</v>
      </c>
      <c r="AQ1312" s="84">
        <f t="shared" si="628"/>
        <v>0</v>
      </c>
      <c r="AR1312" s="84">
        <f t="shared" si="637"/>
        <v>0</v>
      </c>
      <c r="AS1312" s="84">
        <v>0</v>
      </c>
      <c r="AT1312" s="84">
        <f t="shared" si="640"/>
        <v>0</v>
      </c>
      <c r="AU1312" s="84">
        <v>0</v>
      </c>
      <c r="AV1312" s="84">
        <f t="shared" si="614"/>
        <v>0</v>
      </c>
      <c r="AW1312" s="84">
        <f t="shared" si="629"/>
        <v>0</v>
      </c>
      <c r="AX1312" s="84">
        <f t="shared" si="615"/>
        <v>0</v>
      </c>
      <c r="AY1312" s="84">
        <f t="shared" si="616"/>
        <v>0</v>
      </c>
      <c r="AZ1312" s="84">
        <f t="shared" si="630"/>
        <v>0</v>
      </c>
      <c r="BA1312" s="84">
        <f t="shared" si="617"/>
        <v>0</v>
      </c>
      <c r="BB1312" s="84">
        <f t="shared" si="618"/>
        <v>0</v>
      </c>
      <c r="BC1312" s="84">
        <f t="shared" si="631"/>
        <v>0</v>
      </c>
      <c r="BD1312" s="84">
        <f t="shared" si="638"/>
        <v>0</v>
      </c>
      <c r="BE1312" s="84">
        <v>0</v>
      </c>
      <c r="BF1312" s="84">
        <f t="shared" si="632"/>
        <v>0</v>
      </c>
      <c r="BG1312" s="84">
        <v>0</v>
      </c>
      <c r="BH1312" s="84">
        <f t="shared" si="619"/>
        <v>0</v>
      </c>
      <c r="BI1312" s="84">
        <f t="shared" si="633"/>
        <v>0</v>
      </c>
      <c r="BJ1312" s="84">
        <f t="shared" si="620"/>
        <v>0</v>
      </c>
      <c r="BK1312" s="84">
        <f t="shared" si="621"/>
        <v>0</v>
      </c>
      <c r="BL1312" s="84">
        <f t="shared" si="634"/>
        <v>0</v>
      </c>
      <c r="BM1312" s="84">
        <f t="shared" si="622"/>
        <v>0</v>
      </c>
      <c r="BN1312" s="84">
        <f t="shared" si="623"/>
        <v>0</v>
      </c>
      <c r="BO1312" s="84">
        <f t="shared" si="635"/>
        <v>0</v>
      </c>
      <c r="BP1312" s="84">
        <f t="shared" si="639"/>
        <v>0</v>
      </c>
      <c r="BQ1312" s="84">
        <v>0</v>
      </c>
      <c r="BR1312" s="84">
        <f t="shared" si="636"/>
        <v>0</v>
      </c>
      <c r="BS1312" s="84">
        <v>0</v>
      </c>
    </row>
    <row r="1313" spans="1:71" s="85" customFormat="1">
      <c r="A1313" s="69">
        <v>1304</v>
      </c>
      <c r="B1313" s="1"/>
      <c r="C1313" s="1"/>
      <c r="D1313" s="2"/>
      <c r="E1313" s="3"/>
      <c r="F1313" s="4"/>
      <c r="G1313" s="2"/>
      <c r="H1313" s="4"/>
      <c r="I1313" s="4"/>
      <c r="J1313" s="4"/>
      <c r="K1313" s="5"/>
      <c r="L1313" s="32"/>
      <c r="M1313" s="4"/>
      <c r="N1313" s="4"/>
      <c r="O1313" s="5"/>
      <c r="P1313" s="32"/>
      <c r="Q1313" s="4"/>
      <c r="R1313" s="4"/>
      <c r="S1313" s="47"/>
      <c r="T1313" s="32"/>
      <c r="U1313" s="4"/>
      <c r="V1313" s="4"/>
      <c r="W1313" s="47"/>
      <c r="X1313" s="86">
        <f>IF(Dane!$E$3=1,AL1313+AX1313+BJ1313,IF(Dane!$E$3=2,AR1313+BD1313+BP1313,AT1313+BF1313+BR1313))</f>
        <v>0</v>
      </c>
      <c r="Y1313" s="87">
        <f>IF(Dane!$E$3=1,AM1313+AY1313+BK1313,IF(Dane!$E$3=2,AS1313+BE1313+BQ1313,AU1313+BG1313+BS1313))</f>
        <v>0</v>
      </c>
      <c r="Z1313" s="87">
        <f>IF(((H1313*Dane!$C$9)-X1313)&lt;0,0,(H1313*Dane!$C$9)-X1313)</f>
        <v>0</v>
      </c>
      <c r="AA1313" s="88">
        <f>IFERROR(IF(((I1313*Dane!$C$9)-Y1313)&lt;0,0,(I1313*Dane!$C$9)-Y1313),0)</f>
        <v>0</v>
      </c>
      <c r="AB1313" s="74"/>
      <c r="AC1313" s="83">
        <f>IF(Dane!$E$3=1,AL1313,IF(Dane!$E$3=2,AR1313,AT1313))</f>
        <v>0</v>
      </c>
      <c r="AD1313" s="83">
        <f>IF(Dane!$E$3=1,AM1313,IF(Dane!$E$3=2,AS1313,AU1313))</f>
        <v>0</v>
      </c>
      <c r="AE1313" s="83">
        <f>IF(Dane!$E$3=1,AX1313,IF(Dane!$E$3=2,BD1313,BF1313))</f>
        <v>0</v>
      </c>
      <c r="AF1313" s="83">
        <f>IF(Dane!$E$3=1,AY1313,IF(Dane!$E$3=2,BE1313,BG1313))</f>
        <v>0</v>
      </c>
      <c r="AG1313" s="83">
        <f>IF(Dane!$E$3=1,BJ1313,IF(Dane!$E$3=2,BP1313,BR1313))</f>
        <v>0</v>
      </c>
      <c r="AH1313" s="83">
        <f>IF(Dane!$E$3=1,BK1313,IF(Dane!$E$3=2,BQ1313,BS1313))</f>
        <v>0</v>
      </c>
      <c r="AI1313" s="84">
        <f t="shared" si="624"/>
        <v>0</v>
      </c>
      <c r="AJ1313" s="84">
        <f t="shared" si="625"/>
        <v>0</v>
      </c>
      <c r="AK1313" s="84"/>
      <c r="AL1313" s="84">
        <f t="shared" si="611"/>
        <v>0</v>
      </c>
      <c r="AM1313" s="84">
        <f t="shared" si="626"/>
        <v>0</v>
      </c>
      <c r="AN1313" s="84">
        <f t="shared" si="627"/>
        <v>0</v>
      </c>
      <c r="AO1313" s="84">
        <f t="shared" si="612"/>
        <v>0</v>
      </c>
      <c r="AP1313" s="84">
        <f t="shared" si="613"/>
        <v>0</v>
      </c>
      <c r="AQ1313" s="84">
        <f t="shared" si="628"/>
        <v>0</v>
      </c>
      <c r="AR1313" s="84">
        <f t="shared" si="637"/>
        <v>0</v>
      </c>
      <c r="AS1313" s="84">
        <v>0</v>
      </c>
      <c r="AT1313" s="84">
        <f t="shared" si="640"/>
        <v>0</v>
      </c>
      <c r="AU1313" s="84">
        <v>0</v>
      </c>
      <c r="AV1313" s="84">
        <f t="shared" si="614"/>
        <v>0</v>
      </c>
      <c r="AW1313" s="84">
        <f t="shared" si="629"/>
        <v>0</v>
      </c>
      <c r="AX1313" s="84">
        <f t="shared" si="615"/>
        <v>0</v>
      </c>
      <c r="AY1313" s="84">
        <f t="shared" si="616"/>
        <v>0</v>
      </c>
      <c r="AZ1313" s="84">
        <f t="shared" si="630"/>
        <v>0</v>
      </c>
      <c r="BA1313" s="84">
        <f t="shared" si="617"/>
        <v>0</v>
      </c>
      <c r="BB1313" s="84">
        <f t="shared" si="618"/>
        <v>0</v>
      </c>
      <c r="BC1313" s="84">
        <f t="shared" si="631"/>
        <v>0</v>
      </c>
      <c r="BD1313" s="84">
        <f t="shared" si="638"/>
        <v>0</v>
      </c>
      <c r="BE1313" s="84">
        <v>0</v>
      </c>
      <c r="BF1313" s="84">
        <f t="shared" si="632"/>
        <v>0</v>
      </c>
      <c r="BG1313" s="84">
        <v>0</v>
      </c>
      <c r="BH1313" s="84">
        <f t="shared" si="619"/>
        <v>0</v>
      </c>
      <c r="BI1313" s="84">
        <f t="shared" si="633"/>
        <v>0</v>
      </c>
      <c r="BJ1313" s="84">
        <f t="shared" si="620"/>
        <v>0</v>
      </c>
      <c r="BK1313" s="84">
        <f t="shared" si="621"/>
        <v>0</v>
      </c>
      <c r="BL1313" s="84">
        <f t="shared" si="634"/>
        <v>0</v>
      </c>
      <c r="BM1313" s="84">
        <f t="shared" si="622"/>
        <v>0</v>
      </c>
      <c r="BN1313" s="84">
        <f t="shared" si="623"/>
        <v>0</v>
      </c>
      <c r="BO1313" s="84">
        <f t="shared" si="635"/>
        <v>0</v>
      </c>
      <c r="BP1313" s="84">
        <f t="shared" si="639"/>
        <v>0</v>
      </c>
      <c r="BQ1313" s="84">
        <v>0</v>
      </c>
      <c r="BR1313" s="84">
        <f t="shared" si="636"/>
        <v>0</v>
      </c>
      <c r="BS1313" s="84">
        <v>0</v>
      </c>
    </row>
    <row r="1314" spans="1:71" s="85" customFormat="1">
      <c r="A1314" s="69">
        <v>1305</v>
      </c>
      <c r="B1314" s="1"/>
      <c r="C1314" s="1"/>
      <c r="D1314" s="2"/>
      <c r="E1314" s="3"/>
      <c r="F1314" s="4"/>
      <c r="G1314" s="2"/>
      <c r="H1314" s="4"/>
      <c r="I1314" s="4"/>
      <c r="J1314" s="4"/>
      <c r="K1314" s="5"/>
      <c r="L1314" s="32"/>
      <c r="M1314" s="4"/>
      <c r="N1314" s="4"/>
      <c r="O1314" s="5"/>
      <c r="P1314" s="32"/>
      <c r="Q1314" s="4"/>
      <c r="R1314" s="4"/>
      <c r="S1314" s="47"/>
      <c r="T1314" s="32"/>
      <c r="U1314" s="4"/>
      <c r="V1314" s="4"/>
      <c r="W1314" s="47"/>
      <c r="X1314" s="86">
        <f>IF(Dane!$E$3=1,AL1314+AX1314+BJ1314,IF(Dane!$E$3=2,AR1314+BD1314+BP1314,AT1314+BF1314+BR1314))</f>
        <v>0</v>
      </c>
      <c r="Y1314" s="87">
        <f>IF(Dane!$E$3=1,AM1314+AY1314+BK1314,IF(Dane!$E$3=2,AS1314+BE1314+BQ1314,AU1314+BG1314+BS1314))</f>
        <v>0</v>
      </c>
      <c r="Z1314" s="87">
        <f>IF(((H1314*Dane!$C$9)-X1314)&lt;0,0,(H1314*Dane!$C$9)-X1314)</f>
        <v>0</v>
      </c>
      <c r="AA1314" s="88">
        <f>IFERROR(IF(((I1314*Dane!$C$9)-Y1314)&lt;0,0,(I1314*Dane!$C$9)-Y1314),0)</f>
        <v>0</v>
      </c>
      <c r="AB1314" s="74"/>
      <c r="AC1314" s="83">
        <f>IF(Dane!$E$3=1,AL1314,IF(Dane!$E$3=2,AR1314,AT1314))</f>
        <v>0</v>
      </c>
      <c r="AD1314" s="83">
        <f>IF(Dane!$E$3=1,AM1314,IF(Dane!$E$3=2,AS1314,AU1314))</f>
        <v>0</v>
      </c>
      <c r="AE1314" s="83">
        <f>IF(Dane!$E$3=1,AX1314,IF(Dane!$E$3=2,BD1314,BF1314))</f>
        <v>0</v>
      </c>
      <c r="AF1314" s="83">
        <f>IF(Dane!$E$3=1,AY1314,IF(Dane!$E$3=2,BE1314,BG1314))</f>
        <v>0</v>
      </c>
      <c r="AG1314" s="83">
        <f>IF(Dane!$E$3=1,BJ1314,IF(Dane!$E$3=2,BP1314,BR1314))</f>
        <v>0</v>
      </c>
      <c r="AH1314" s="83">
        <f>IF(Dane!$E$3=1,BK1314,IF(Dane!$E$3=2,BQ1314,BS1314))</f>
        <v>0</v>
      </c>
      <c r="AI1314" s="84">
        <f t="shared" si="624"/>
        <v>0</v>
      </c>
      <c r="AJ1314" s="84">
        <f t="shared" si="625"/>
        <v>0</v>
      </c>
      <c r="AK1314" s="84"/>
      <c r="AL1314" s="84">
        <f t="shared" si="611"/>
        <v>0</v>
      </c>
      <c r="AM1314" s="84">
        <f t="shared" si="626"/>
        <v>0</v>
      </c>
      <c r="AN1314" s="84">
        <f t="shared" si="627"/>
        <v>0</v>
      </c>
      <c r="AO1314" s="84">
        <f t="shared" si="612"/>
        <v>0</v>
      </c>
      <c r="AP1314" s="84">
        <f t="shared" si="613"/>
        <v>0</v>
      </c>
      <c r="AQ1314" s="84">
        <f t="shared" si="628"/>
        <v>0</v>
      </c>
      <c r="AR1314" s="84">
        <f t="shared" si="637"/>
        <v>0</v>
      </c>
      <c r="AS1314" s="84">
        <v>0</v>
      </c>
      <c r="AT1314" s="84">
        <f t="shared" si="640"/>
        <v>0</v>
      </c>
      <c r="AU1314" s="84">
        <v>0</v>
      </c>
      <c r="AV1314" s="84">
        <f t="shared" si="614"/>
        <v>0</v>
      </c>
      <c r="AW1314" s="84">
        <f t="shared" si="629"/>
        <v>0</v>
      </c>
      <c r="AX1314" s="84">
        <f t="shared" si="615"/>
        <v>0</v>
      </c>
      <c r="AY1314" s="84">
        <f t="shared" si="616"/>
        <v>0</v>
      </c>
      <c r="AZ1314" s="84">
        <f t="shared" si="630"/>
        <v>0</v>
      </c>
      <c r="BA1314" s="84">
        <f t="shared" si="617"/>
        <v>0</v>
      </c>
      <c r="BB1314" s="84">
        <f t="shared" si="618"/>
        <v>0</v>
      </c>
      <c r="BC1314" s="84">
        <f t="shared" si="631"/>
        <v>0</v>
      </c>
      <c r="BD1314" s="84">
        <f t="shared" si="638"/>
        <v>0</v>
      </c>
      <c r="BE1314" s="84">
        <v>0</v>
      </c>
      <c r="BF1314" s="84">
        <f t="shared" si="632"/>
        <v>0</v>
      </c>
      <c r="BG1314" s="84">
        <v>0</v>
      </c>
      <c r="BH1314" s="84">
        <f t="shared" si="619"/>
        <v>0</v>
      </c>
      <c r="BI1314" s="84">
        <f t="shared" si="633"/>
        <v>0</v>
      </c>
      <c r="BJ1314" s="84">
        <f t="shared" si="620"/>
        <v>0</v>
      </c>
      <c r="BK1314" s="84">
        <f t="shared" si="621"/>
        <v>0</v>
      </c>
      <c r="BL1314" s="84">
        <f t="shared" si="634"/>
        <v>0</v>
      </c>
      <c r="BM1314" s="84">
        <f t="shared" si="622"/>
        <v>0</v>
      </c>
      <c r="BN1314" s="84">
        <f t="shared" si="623"/>
        <v>0</v>
      </c>
      <c r="BO1314" s="84">
        <f t="shared" si="635"/>
        <v>0</v>
      </c>
      <c r="BP1314" s="84">
        <f t="shared" si="639"/>
        <v>0</v>
      </c>
      <c r="BQ1314" s="84">
        <v>0</v>
      </c>
      <c r="BR1314" s="84">
        <f t="shared" si="636"/>
        <v>0</v>
      </c>
      <c r="BS1314" s="84">
        <v>0</v>
      </c>
    </row>
    <row r="1315" spans="1:71" s="85" customFormat="1">
      <c r="A1315" s="69">
        <v>1306</v>
      </c>
      <c r="B1315" s="1"/>
      <c r="C1315" s="1"/>
      <c r="D1315" s="2"/>
      <c r="E1315" s="3"/>
      <c r="F1315" s="4"/>
      <c r="G1315" s="2"/>
      <c r="H1315" s="4"/>
      <c r="I1315" s="4"/>
      <c r="J1315" s="4"/>
      <c r="K1315" s="5"/>
      <c r="L1315" s="32"/>
      <c r="M1315" s="4"/>
      <c r="N1315" s="4"/>
      <c r="O1315" s="5"/>
      <c r="P1315" s="32"/>
      <c r="Q1315" s="4"/>
      <c r="R1315" s="4"/>
      <c r="S1315" s="47"/>
      <c r="T1315" s="32"/>
      <c r="U1315" s="4"/>
      <c r="V1315" s="4"/>
      <c r="W1315" s="47"/>
      <c r="X1315" s="86">
        <f>IF(Dane!$E$3=1,AL1315+AX1315+BJ1315,IF(Dane!$E$3=2,AR1315+BD1315+BP1315,AT1315+BF1315+BR1315))</f>
        <v>0</v>
      </c>
      <c r="Y1315" s="87">
        <f>IF(Dane!$E$3=1,AM1315+AY1315+BK1315,IF(Dane!$E$3=2,AS1315+BE1315+BQ1315,AU1315+BG1315+BS1315))</f>
        <v>0</v>
      </c>
      <c r="Z1315" s="87">
        <f>IF(((H1315*Dane!$C$9)-X1315)&lt;0,0,(H1315*Dane!$C$9)-X1315)</f>
        <v>0</v>
      </c>
      <c r="AA1315" s="88">
        <f>IFERROR(IF(((I1315*Dane!$C$9)-Y1315)&lt;0,0,(I1315*Dane!$C$9)-Y1315),0)</f>
        <v>0</v>
      </c>
      <c r="AB1315" s="74"/>
      <c r="AC1315" s="83">
        <f>IF(Dane!$E$3=1,AL1315,IF(Dane!$E$3=2,AR1315,AT1315))</f>
        <v>0</v>
      </c>
      <c r="AD1315" s="83">
        <f>IF(Dane!$E$3=1,AM1315,IF(Dane!$E$3=2,AS1315,AU1315))</f>
        <v>0</v>
      </c>
      <c r="AE1315" s="83">
        <f>IF(Dane!$E$3=1,AX1315,IF(Dane!$E$3=2,BD1315,BF1315))</f>
        <v>0</v>
      </c>
      <c r="AF1315" s="83">
        <f>IF(Dane!$E$3=1,AY1315,IF(Dane!$E$3=2,BE1315,BG1315))</f>
        <v>0</v>
      </c>
      <c r="AG1315" s="83">
        <f>IF(Dane!$E$3=1,BJ1315,IF(Dane!$E$3=2,BP1315,BR1315))</f>
        <v>0</v>
      </c>
      <c r="AH1315" s="83">
        <f>IF(Dane!$E$3=1,BK1315,IF(Dane!$E$3=2,BQ1315,BS1315))</f>
        <v>0</v>
      </c>
      <c r="AI1315" s="84">
        <f t="shared" si="624"/>
        <v>0</v>
      </c>
      <c r="AJ1315" s="84">
        <f t="shared" si="625"/>
        <v>0</v>
      </c>
      <c r="AK1315" s="84"/>
      <c r="AL1315" s="84">
        <f t="shared" si="611"/>
        <v>0</v>
      </c>
      <c r="AM1315" s="84">
        <f t="shared" si="626"/>
        <v>0</v>
      </c>
      <c r="AN1315" s="84">
        <f t="shared" si="627"/>
        <v>0</v>
      </c>
      <c r="AO1315" s="84">
        <f t="shared" si="612"/>
        <v>0</v>
      </c>
      <c r="AP1315" s="84">
        <f t="shared" si="613"/>
        <v>0</v>
      </c>
      <c r="AQ1315" s="84">
        <f t="shared" si="628"/>
        <v>0</v>
      </c>
      <c r="AR1315" s="84">
        <f t="shared" si="637"/>
        <v>0</v>
      </c>
      <c r="AS1315" s="84">
        <v>0</v>
      </c>
      <c r="AT1315" s="84">
        <f t="shared" si="640"/>
        <v>0</v>
      </c>
      <c r="AU1315" s="84">
        <v>0</v>
      </c>
      <c r="AV1315" s="84">
        <f t="shared" si="614"/>
        <v>0</v>
      </c>
      <c r="AW1315" s="84">
        <f t="shared" si="629"/>
        <v>0</v>
      </c>
      <c r="AX1315" s="84">
        <f t="shared" si="615"/>
        <v>0</v>
      </c>
      <c r="AY1315" s="84">
        <f t="shared" si="616"/>
        <v>0</v>
      </c>
      <c r="AZ1315" s="84">
        <f t="shared" si="630"/>
        <v>0</v>
      </c>
      <c r="BA1315" s="84">
        <f t="shared" si="617"/>
        <v>0</v>
      </c>
      <c r="BB1315" s="84">
        <f t="shared" si="618"/>
        <v>0</v>
      </c>
      <c r="BC1315" s="84">
        <f t="shared" si="631"/>
        <v>0</v>
      </c>
      <c r="BD1315" s="84">
        <f t="shared" si="638"/>
        <v>0</v>
      </c>
      <c r="BE1315" s="84">
        <v>0</v>
      </c>
      <c r="BF1315" s="84">
        <f t="shared" si="632"/>
        <v>0</v>
      </c>
      <c r="BG1315" s="84">
        <v>0</v>
      </c>
      <c r="BH1315" s="84">
        <f t="shared" si="619"/>
        <v>0</v>
      </c>
      <c r="BI1315" s="84">
        <f t="shared" si="633"/>
        <v>0</v>
      </c>
      <c r="BJ1315" s="84">
        <f t="shared" si="620"/>
        <v>0</v>
      </c>
      <c r="BK1315" s="84">
        <f t="shared" si="621"/>
        <v>0</v>
      </c>
      <c r="BL1315" s="84">
        <f t="shared" si="634"/>
        <v>0</v>
      </c>
      <c r="BM1315" s="84">
        <f t="shared" si="622"/>
        <v>0</v>
      </c>
      <c r="BN1315" s="84">
        <f t="shared" si="623"/>
        <v>0</v>
      </c>
      <c r="BO1315" s="84">
        <f t="shared" si="635"/>
        <v>0</v>
      </c>
      <c r="BP1315" s="84">
        <f t="shared" si="639"/>
        <v>0</v>
      </c>
      <c r="BQ1315" s="84">
        <v>0</v>
      </c>
      <c r="BR1315" s="84">
        <f t="shared" si="636"/>
        <v>0</v>
      </c>
      <c r="BS1315" s="84">
        <v>0</v>
      </c>
    </row>
    <row r="1316" spans="1:71" s="85" customFormat="1">
      <c r="A1316" s="69">
        <v>1307</v>
      </c>
      <c r="B1316" s="1"/>
      <c r="C1316" s="1"/>
      <c r="D1316" s="2"/>
      <c r="E1316" s="3"/>
      <c r="F1316" s="4"/>
      <c r="G1316" s="2"/>
      <c r="H1316" s="4"/>
      <c r="I1316" s="4"/>
      <c r="J1316" s="4"/>
      <c r="K1316" s="5"/>
      <c r="L1316" s="32"/>
      <c r="M1316" s="4"/>
      <c r="N1316" s="4"/>
      <c r="O1316" s="5"/>
      <c r="P1316" s="32"/>
      <c r="Q1316" s="4"/>
      <c r="R1316" s="4"/>
      <c r="S1316" s="47"/>
      <c r="T1316" s="32"/>
      <c r="U1316" s="4"/>
      <c r="V1316" s="4"/>
      <c r="W1316" s="47"/>
      <c r="X1316" s="86">
        <f>IF(Dane!$E$3=1,AL1316+AX1316+BJ1316,IF(Dane!$E$3=2,AR1316+BD1316+BP1316,AT1316+BF1316+BR1316))</f>
        <v>0</v>
      </c>
      <c r="Y1316" s="87">
        <f>IF(Dane!$E$3=1,AM1316+AY1316+BK1316,IF(Dane!$E$3=2,AS1316+BE1316+BQ1316,AU1316+BG1316+BS1316))</f>
        <v>0</v>
      </c>
      <c r="Z1316" s="87">
        <f>IF(((H1316*Dane!$C$9)-X1316)&lt;0,0,(H1316*Dane!$C$9)-X1316)</f>
        <v>0</v>
      </c>
      <c r="AA1316" s="88">
        <f>IFERROR(IF(((I1316*Dane!$C$9)-Y1316)&lt;0,0,(I1316*Dane!$C$9)-Y1316),0)</f>
        <v>0</v>
      </c>
      <c r="AB1316" s="74"/>
      <c r="AC1316" s="83">
        <f>IF(Dane!$E$3=1,AL1316,IF(Dane!$E$3=2,AR1316,AT1316))</f>
        <v>0</v>
      </c>
      <c r="AD1316" s="83">
        <f>IF(Dane!$E$3=1,AM1316,IF(Dane!$E$3=2,AS1316,AU1316))</f>
        <v>0</v>
      </c>
      <c r="AE1316" s="83">
        <f>IF(Dane!$E$3=1,AX1316,IF(Dane!$E$3=2,BD1316,BF1316))</f>
        <v>0</v>
      </c>
      <c r="AF1316" s="83">
        <f>IF(Dane!$E$3=1,AY1316,IF(Dane!$E$3=2,BE1316,BG1316))</f>
        <v>0</v>
      </c>
      <c r="AG1316" s="83">
        <f>IF(Dane!$E$3=1,BJ1316,IF(Dane!$E$3=2,BP1316,BR1316))</f>
        <v>0</v>
      </c>
      <c r="AH1316" s="83">
        <f>IF(Dane!$E$3=1,BK1316,IF(Dane!$E$3=2,BQ1316,BS1316))</f>
        <v>0</v>
      </c>
      <c r="AI1316" s="84">
        <f t="shared" si="624"/>
        <v>0</v>
      </c>
      <c r="AJ1316" s="84">
        <f t="shared" si="625"/>
        <v>0</v>
      </c>
      <c r="AK1316" s="84"/>
      <c r="AL1316" s="84">
        <f t="shared" si="611"/>
        <v>0</v>
      </c>
      <c r="AM1316" s="84">
        <f t="shared" si="626"/>
        <v>0</v>
      </c>
      <c r="AN1316" s="84">
        <f t="shared" si="627"/>
        <v>0</v>
      </c>
      <c r="AO1316" s="84">
        <f t="shared" si="612"/>
        <v>0</v>
      </c>
      <c r="AP1316" s="84">
        <f t="shared" si="613"/>
        <v>0</v>
      </c>
      <c r="AQ1316" s="84">
        <f t="shared" si="628"/>
        <v>0</v>
      </c>
      <c r="AR1316" s="84">
        <f t="shared" si="637"/>
        <v>0</v>
      </c>
      <c r="AS1316" s="84">
        <v>0</v>
      </c>
      <c r="AT1316" s="84">
        <f t="shared" si="640"/>
        <v>0</v>
      </c>
      <c r="AU1316" s="84">
        <v>0</v>
      </c>
      <c r="AV1316" s="84">
        <f t="shared" si="614"/>
        <v>0</v>
      </c>
      <c r="AW1316" s="84">
        <f t="shared" si="629"/>
        <v>0</v>
      </c>
      <c r="AX1316" s="84">
        <f t="shared" si="615"/>
        <v>0</v>
      </c>
      <c r="AY1316" s="84">
        <f t="shared" si="616"/>
        <v>0</v>
      </c>
      <c r="AZ1316" s="84">
        <f t="shared" si="630"/>
        <v>0</v>
      </c>
      <c r="BA1316" s="84">
        <f t="shared" si="617"/>
        <v>0</v>
      </c>
      <c r="BB1316" s="84">
        <f t="shared" si="618"/>
        <v>0</v>
      </c>
      <c r="BC1316" s="84">
        <f t="shared" si="631"/>
        <v>0</v>
      </c>
      <c r="BD1316" s="84">
        <f t="shared" si="638"/>
        <v>0</v>
      </c>
      <c r="BE1316" s="84">
        <v>0</v>
      </c>
      <c r="BF1316" s="84">
        <f t="shared" si="632"/>
        <v>0</v>
      </c>
      <c r="BG1316" s="84">
        <v>0</v>
      </c>
      <c r="BH1316" s="84">
        <f t="shared" si="619"/>
        <v>0</v>
      </c>
      <c r="BI1316" s="84">
        <f t="shared" si="633"/>
        <v>0</v>
      </c>
      <c r="BJ1316" s="84">
        <f t="shared" si="620"/>
        <v>0</v>
      </c>
      <c r="BK1316" s="84">
        <f t="shared" si="621"/>
        <v>0</v>
      </c>
      <c r="BL1316" s="84">
        <f t="shared" si="634"/>
        <v>0</v>
      </c>
      <c r="BM1316" s="84">
        <f t="shared" si="622"/>
        <v>0</v>
      </c>
      <c r="BN1316" s="84">
        <f t="shared" si="623"/>
        <v>0</v>
      </c>
      <c r="BO1316" s="84">
        <f t="shared" si="635"/>
        <v>0</v>
      </c>
      <c r="BP1316" s="84">
        <f t="shared" si="639"/>
        <v>0</v>
      </c>
      <c r="BQ1316" s="84">
        <v>0</v>
      </c>
      <c r="BR1316" s="84">
        <f t="shared" si="636"/>
        <v>0</v>
      </c>
      <c r="BS1316" s="84">
        <v>0</v>
      </c>
    </row>
    <row r="1317" spans="1:71" s="85" customFormat="1">
      <c r="A1317" s="69">
        <v>1308</v>
      </c>
      <c r="B1317" s="1"/>
      <c r="C1317" s="1"/>
      <c r="D1317" s="2"/>
      <c r="E1317" s="3"/>
      <c r="F1317" s="4"/>
      <c r="G1317" s="2"/>
      <c r="H1317" s="4"/>
      <c r="I1317" s="4"/>
      <c r="J1317" s="4"/>
      <c r="K1317" s="5"/>
      <c r="L1317" s="32"/>
      <c r="M1317" s="4"/>
      <c r="N1317" s="4"/>
      <c r="O1317" s="5"/>
      <c r="P1317" s="32"/>
      <c r="Q1317" s="4"/>
      <c r="R1317" s="4"/>
      <c r="S1317" s="47"/>
      <c r="T1317" s="32"/>
      <c r="U1317" s="4"/>
      <c r="V1317" s="4"/>
      <c r="W1317" s="47"/>
      <c r="X1317" s="86">
        <f>IF(Dane!$E$3=1,AL1317+AX1317+BJ1317,IF(Dane!$E$3=2,AR1317+BD1317+BP1317,AT1317+BF1317+BR1317))</f>
        <v>0</v>
      </c>
      <c r="Y1317" s="87">
        <f>IF(Dane!$E$3=1,AM1317+AY1317+BK1317,IF(Dane!$E$3=2,AS1317+BE1317+BQ1317,AU1317+BG1317+BS1317))</f>
        <v>0</v>
      </c>
      <c r="Z1317" s="87">
        <f>IF(((H1317*Dane!$C$9)-X1317)&lt;0,0,(H1317*Dane!$C$9)-X1317)</f>
        <v>0</v>
      </c>
      <c r="AA1317" s="88">
        <f>IFERROR(IF(((I1317*Dane!$C$9)-Y1317)&lt;0,0,(I1317*Dane!$C$9)-Y1317),0)</f>
        <v>0</v>
      </c>
      <c r="AB1317" s="74"/>
      <c r="AC1317" s="83">
        <f>IF(Dane!$E$3=1,AL1317,IF(Dane!$E$3=2,AR1317,AT1317))</f>
        <v>0</v>
      </c>
      <c r="AD1317" s="83">
        <f>IF(Dane!$E$3=1,AM1317,IF(Dane!$E$3=2,AS1317,AU1317))</f>
        <v>0</v>
      </c>
      <c r="AE1317" s="83">
        <f>IF(Dane!$E$3=1,AX1317,IF(Dane!$E$3=2,BD1317,BF1317))</f>
        <v>0</v>
      </c>
      <c r="AF1317" s="83">
        <f>IF(Dane!$E$3=1,AY1317,IF(Dane!$E$3=2,BE1317,BG1317))</f>
        <v>0</v>
      </c>
      <c r="AG1317" s="83">
        <f>IF(Dane!$E$3=1,BJ1317,IF(Dane!$E$3=2,BP1317,BR1317))</f>
        <v>0</v>
      </c>
      <c r="AH1317" s="83">
        <f>IF(Dane!$E$3=1,BK1317,IF(Dane!$E$3=2,BQ1317,BS1317))</f>
        <v>0</v>
      </c>
      <c r="AI1317" s="84">
        <f t="shared" si="624"/>
        <v>0</v>
      </c>
      <c r="AJ1317" s="84">
        <f t="shared" si="625"/>
        <v>0</v>
      </c>
      <c r="AK1317" s="84"/>
      <c r="AL1317" s="84">
        <f t="shared" si="611"/>
        <v>0</v>
      </c>
      <c r="AM1317" s="84">
        <f t="shared" si="626"/>
        <v>0</v>
      </c>
      <c r="AN1317" s="84">
        <f t="shared" si="627"/>
        <v>0</v>
      </c>
      <c r="AO1317" s="84">
        <f t="shared" si="612"/>
        <v>0</v>
      </c>
      <c r="AP1317" s="84">
        <f t="shared" si="613"/>
        <v>0</v>
      </c>
      <c r="AQ1317" s="84">
        <f t="shared" si="628"/>
        <v>0</v>
      </c>
      <c r="AR1317" s="84">
        <f t="shared" si="637"/>
        <v>0</v>
      </c>
      <c r="AS1317" s="84">
        <v>0</v>
      </c>
      <c r="AT1317" s="84">
        <f t="shared" si="640"/>
        <v>0</v>
      </c>
      <c r="AU1317" s="84">
        <v>0</v>
      </c>
      <c r="AV1317" s="84">
        <f t="shared" si="614"/>
        <v>0</v>
      </c>
      <c r="AW1317" s="84">
        <f t="shared" si="629"/>
        <v>0</v>
      </c>
      <c r="AX1317" s="84">
        <f t="shared" si="615"/>
        <v>0</v>
      </c>
      <c r="AY1317" s="84">
        <f t="shared" si="616"/>
        <v>0</v>
      </c>
      <c r="AZ1317" s="84">
        <f t="shared" si="630"/>
        <v>0</v>
      </c>
      <c r="BA1317" s="84">
        <f t="shared" si="617"/>
        <v>0</v>
      </c>
      <c r="BB1317" s="84">
        <f t="shared" si="618"/>
        <v>0</v>
      </c>
      <c r="BC1317" s="84">
        <f t="shared" si="631"/>
        <v>0</v>
      </c>
      <c r="BD1317" s="84">
        <f t="shared" si="638"/>
        <v>0</v>
      </c>
      <c r="BE1317" s="84">
        <v>0</v>
      </c>
      <c r="BF1317" s="84">
        <f t="shared" si="632"/>
        <v>0</v>
      </c>
      <c r="BG1317" s="84">
        <v>0</v>
      </c>
      <c r="BH1317" s="84">
        <f t="shared" si="619"/>
        <v>0</v>
      </c>
      <c r="BI1317" s="84">
        <f t="shared" si="633"/>
        <v>0</v>
      </c>
      <c r="BJ1317" s="84">
        <f t="shared" si="620"/>
        <v>0</v>
      </c>
      <c r="BK1317" s="84">
        <f t="shared" si="621"/>
        <v>0</v>
      </c>
      <c r="BL1317" s="84">
        <f t="shared" si="634"/>
        <v>0</v>
      </c>
      <c r="BM1317" s="84">
        <f t="shared" si="622"/>
        <v>0</v>
      </c>
      <c r="BN1317" s="84">
        <f t="shared" si="623"/>
        <v>0</v>
      </c>
      <c r="BO1317" s="84">
        <f t="shared" si="635"/>
        <v>0</v>
      </c>
      <c r="BP1317" s="84">
        <f t="shared" si="639"/>
        <v>0</v>
      </c>
      <c r="BQ1317" s="84">
        <v>0</v>
      </c>
      <c r="BR1317" s="84">
        <f t="shared" si="636"/>
        <v>0</v>
      </c>
      <c r="BS1317" s="84">
        <v>0</v>
      </c>
    </row>
    <row r="1318" spans="1:71" s="85" customFormat="1">
      <c r="A1318" s="69">
        <v>1309</v>
      </c>
      <c r="B1318" s="1"/>
      <c r="C1318" s="1"/>
      <c r="D1318" s="2"/>
      <c r="E1318" s="3"/>
      <c r="F1318" s="4"/>
      <c r="G1318" s="2"/>
      <c r="H1318" s="4"/>
      <c r="I1318" s="4"/>
      <c r="J1318" s="4"/>
      <c r="K1318" s="5"/>
      <c r="L1318" s="32"/>
      <c r="M1318" s="4"/>
      <c r="N1318" s="4"/>
      <c r="O1318" s="5"/>
      <c r="P1318" s="32"/>
      <c r="Q1318" s="4"/>
      <c r="R1318" s="4"/>
      <c r="S1318" s="47"/>
      <c r="T1318" s="32"/>
      <c r="U1318" s="4"/>
      <c r="V1318" s="4"/>
      <c r="W1318" s="47"/>
      <c r="X1318" s="86">
        <f>IF(Dane!$E$3=1,AL1318+AX1318+BJ1318,IF(Dane!$E$3=2,AR1318+BD1318+BP1318,AT1318+BF1318+BR1318))</f>
        <v>0</v>
      </c>
      <c r="Y1318" s="87">
        <f>IF(Dane!$E$3=1,AM1318+AY1318+BK1318,IF(Dane!$E$3=2,AS1318+BE1318+BQ1318,AU1318+BG1318+BS1318))</f>
        <v>0</v>
      </c>
      <c r="Z1318" s="87">
        <f>IF(((H1318*Dane!$C$9)-X1318)&lt;0,0,(H1318*Dane!$C$9)-X1318)</f>
        <v>0</v>
      </c>
      <c r="AA1318" s="88">
        <f>IFERROR(IF(((I1318*Dane!$C$9)-Y1318)&lt;0,0,(I1318*Dane!$C$9)-Y1318),0)</f>
        <v>0</v>
      </c>
      <c r="AB1318" s="74"/>
      <c r="AC1318" s="83">
        <f>IF(Dane!$E$3=1,AL1318,IF(Dane!$E$3=2,AR1318,AT1318))</f>
        <v>0</v>
      </c>
      <c r="AD1318" s="83">
        <f>IF(Dane!$E$3=1,AM1318,IF(Dane!$E$3=2,AS1318,AU1318))</f>
        <v>0</v>
      </c>
      <c r="AE1318" s="83">
        <f>IF(Dane!$E$3=1,AX1318,IF(Dane!$E$3=2,BD1318,BF1318))</f>
        <v>0</v>
      </c>
      <c r="AF1318" s="83">
        <f>IF(Dane!$E$3=1,AY1318,IF(Dane!$E$3=2,BE1318,BG1318))</f>
        <v>0</v>
      </c>
      <c r="AG1318" s="83">
        <f>IF(Dane!$E$3=1,BJ1318,IF(Dane!$E$3=2,BP1318,BR1318))</f>
        <v>0</v>
      </c>
      <c r="AH1318" s="83">
        <f>IF(Dane!$E$3=1,BK1318,IF(Dane!$E$3=2,BQ1318,BS1318))</f>
        <v>0</v>
      </c>
      <c r="AI1318" s="84">
        <f t="shared" si="624"/>
        <v>0</v>
      </c>
      <c r="AJ1318" s="84">
        <f t="shared" si="625"/>
        <v>0</v>
      </c>
      <c r="AK1318" s="84"/>
      <c r="AL1318" s="84">
        <f t="shared" si="611"/>
        <v>0</v>
      </c>
      <c r="AM1318" s="84">
        <f t="shared" si="626"/>
        <v>0</v>
      </c>
      <c r="AN1318" s="84">
        <f t="shared" si="627"/>
        <v>0</v>
      </c>
      <c r="AO1318" s="84">
        <f t="shared" si="612"/>
        <v>0</v>
      </c>
      <c r="AP1318" s="84">
        <f t="shared" si="613"/>
        <v>0</v>
      </c>
      <c r="AQ1318" s="84">
        <f t="shared" si="628"/>
        <v>0</v>
      </c>
      <c r="AR1318" s="84">
        <f t="shared" si="637"/>
        <v>0</v>
      </c>
      <c r="AS1318" s="84">
        <v>0</v>
      </c>
      <c r="AT1318" s="84">
        <f t="shared" si="640"/>
        <v>0</v>
      </c>
      <c r="AU1318" s="84">
        <v>0</v>
      </c>
      <c r="AV1318" s="84">
        <f t="shared" si="614"/>
        <v>0</v>
      </c>
      <c r="AW1318" s="84">
        <f t="shared" si="629"/>
        <v>0</v>
      </c>
      <c r="AX1318" s="84">
        <f t="shared" si="615"/>
        <v>0</v>
      </c>
      <c r="AY1318" s="84">
        <f t="shared" si="616"/>
        <v>0</v>
      </c>
      <c r="AZ1318" s="84">
        <f t="shared" si="630"/>
        <v>0</v>
      </c>
      <c r="BA1318" s="84">
        <f t="shared" si="617"/>
        <v>0</v>
      </c>
      <c r="BB1318" s="84">
        <f t="shared" si="618"/>
        <v>0</v>
      </c>
      <c r="BC1318" s="84">
        <f t="shared" si="631"/>
        <v>0</v>
      </c>
      <c r="BD1318" s="84">
        <f t="shared" si="638"/>
        <v>0</v>
      </c>
      <c r="BE1318" s="84">
        <v>0</v>
      </c>
      <c r="BF1318" s="84">
        <f t="shared" si="632"/>
        <v>0</v>
      </c>
      <c r="BG1318" s="84">
        <v>0</v>
      </c>
      <c r="BH1318" s="84">
        <f t="shared" si="619"/>
        <v>0</v>
      </c>
      <c r="BI1318" s="84">
        <f t="shared" si="633"/>
        <v>0</v>
      </c>
      <c r="BJ1318" s="84">
        <f t="shared" si="620"/>
        <v>0</v>
      </c>
      <c r="BK1318" s="84">
        <f t="shared" si="621"/>
        <v>0</v>
      </c>
      <c r="BL1318" s="84">
        <f t="shared" si="634"/>
        <v>0</v>
      </c>
      <c r="BM1318" s="84">
        <f t="shared" si="622"/>
        <v>0</v>
      </c>
      <c r="BN1318" s="84">
        <f t="shared" si="623"/>
        <v>0</v>
      </c>
      <c r="BO1318" s="84">
        <f t="shared" si="635"/>
        <v>0</v>
      </c>
      <c r="BP1318" s="84">
        <f t="shared" si="639"/>
        <v>0</v>
      </c>
      <c r="BQ1318" s="84">
        <v>0</v>
      </c>
      <c r="BR1318" s="84">
        <f t="shared" si="636"/>
        <v>0</v>
      </c>
      <c r="BS1318" s="84">
        <v>0</v>
      </c>
    </row>
    <row r="1319" spans="1:71" s="85" customFormat="1">
      <c r="A1319" s="69">
        <v>1310</v>
      </c>
      <c r="B1319" s="1"/>
      <c r="C1319" s="1"/>
      <c r="D1319" s="2"/>
      <c r="E1319" s="3"/>
      <c r="F1319" s="4"/>
      <c r="G1319" s="2"/>
      <c r="H1319" s="4"/>
      <c r="I1319" s="4"/>
      <c r="J1319" s="4"/>
      <c r="K1319" s="5"/>
      <c r="L1319" s="32"/>
      <c r="M1319" s="4"/>
      <c r="N1319" s="4"/>
      <c r="O1319" s="5"/>
      <c r="P1319" s="32"/>
      <c r="Q1319" s="4"/>
      <c r="R1319" s="4"/>
      <c r="S1319" s="47"/>
      <c r="T1319" s="32"/>
      <c r="U1319" s="4"/>
      <c r="V1319" s="4"/>
      <c r="W1319" s="47"/>
      <c r="X1319" s="86">
        <f>IF(Dane!$E$3=1,AL1319+AX1319+BJ1319,IF(Dane!$E$3=2,AR1319+BD1319+BP1319,AT1319+BF1319+BR1319))</f>
        <v>0</v>
      </c>
      <c r="Y1319" s="87">
        <f>IF(Dane!$E$3=1,AM1319+AY1319+BK1319,IF(Dane!$E$3=2,AS1319+BE1319+BQ1319,AU1319+BG1319+BS1319))</f>
        <v>0</v>
      </c>
      <c r="Z1319" s="87">
        <f>IF(((H1319*Dane!$C$9)-X1319)&lt;0,0,(H1319*Dane!$C$9)-X1319)</f>
        <v>0</v>
      </c>
      <c r="AA1319" s="88">
        <f>IFERROR(IF(((I1319*Dane!$C$9)-Y1319)&lt;0,0,(I1319*Dane!$C$9)-Y1319),0)</f>
        <v>0</v>
      </c>
      <c r="AB1319" s="74"/>
      <c r="AC1319" s="83">
        <f>IF(Dane!$E$3=1,AL1319,IF(Dane!$E$3=2,AR1319,AT1319))</f>
        <v>0</v>
      </c>
      <c r="AD1319" s="83">
        <f>IF(Dane!$E$3=1,AM1319,IF(Dane!$E$3=2,AS1319,AU1319))</f>
        <v>0</v>
      </c>
      <c r="AE1319" s="83">
        <f>IF(Dane!$E$3=1,AX1319,IF(Dane!$E$3=2,BD1319,BF1319))</f>
        <v>0</v>
      </c>
      <c r="AF1319" s="83">
        <f>IF(Dane!$E$3=1,AY1319,IF(Dane!$E$3=2,BE1319,BG1319))</f>
        <v>0</v>
      </c>
      <c r="AG1319" s="83">
        <f>IF(Dane!$E$3=1,BJ1319,IF(Dane!$E$3=2,BP1319,BR1319))</f>
        <v>0</v>
      </c>
      <c r="AH1319" s="83">
        <f>IF(Dane!$E$3=1,BK1319,IF(Dane!$E$3=2,BQ1319,BS1319))</f>
        <v>0</v>
      </c>
      <c r="AI1319" s="84">
        <f t="shared" si="624"/>
        <v>0</v>
      </c>
      <c r="AJ1319" s="84">
        <f t="shared" si="625"/>
        <v>0</v>
      </c>
      <c r="AK1319" s="84"/>
      <c r="AL1319" s="84">
        <f t="shared" si="611"/>
        <v>0</v>
      </c>
      <c r="AM1319" s="84">
        <f t="shared" si="626"/>
        <v>0</v>
      </c>
      <c r="AN1319" s="84">
        <f t="shared" si="627"/>
        <v>0</v>
      </c>
      <c r="AO1319" s="84">
        <f t="shared" si="612"/>
        <v>0</v>
      </c>
      <c r="AP1319" s="84">
        <f t="shared" si="613"/>
        <v>0</v>
      </c>
      <c r="AQ1319" s="84">
        <f t="shared" si="628"/>
        <v>0</v>
      </c>
      <c r="AR1319" s="84">
        <f t="shared" si="637"/>
        <v>0</v>
      </c>
      <c r="AS1319" s="84">
        <v>0</v>
      </c>
      <c r="AT1319" s="84">
        <f t="shared" si="640"/>
        <v>0</v>
      </c>
      <c r="AU1319" s="84">
        <v>0</v>
      </c>
      <c r="AV1319" s="84">
        <f t="shared" si="614"/>
        <v>0</v>
      </c>
      <c r="AW1319" s="84">
        <f t="shared" si="629"/>
        <v>0</v>
      </c>
      <c r="AX1319" s="84">
        <f t="shared" si="615"/>
        <v>0</v>
      </c>
      <c r="AY1319" s="84">
        <f t="shared" si="616"/>
        <v>0</v>
      </c>
      <c r="AZ1319" s="84">
        <f t="shared" si="630"/>
        <v>0</v>
      </c>
      <c r="BA1319" s="84">
        <f t="shared" si="617"/>
        <v>0</v>
      </c>
      <c r="BB1319" s="84">
        <f t="shared" si="618"/>
        <v>0</v>
      </c>
      <c r="BC1319" s="84">
        <f t="shared" si="631"/>
        <v>0</v>
      </c>
      <c r="BD1319" s="84">
        <f t="shared" si="638"/>
        <v>0</v>
      </c>
      <c r="BE1319" s="84">
        <v>0</v>
      </c>
      <c r="BF1319" s="84">
        <f t="shared" si="632"/>
        <v>0</v>
      </c>
      <c r="BG1319" s="84">
        <v>0</v>
      </c>
      <c r="BH1319" s="84">
        <f t="shared" si="619"/>
        <v>0</v>
      </c>
      <c r="BI1319" s="84">
        <f t="shared" si="633"/>
        <v>0</v>
      </c>
      <c r="BJ1319" s="84">
        <f t="shared" si="620"/>
        <v>0</v>
      </c>
      <c r="BK1319" s="84">
        <f t="shared" si="621"/>
        <v>0</v>
      </c>
      <c r="BL1319" s="84">
        <f t="shared" si="634"/>
        <v>0</v>
      </c>
      <c r="BM1319" s="84">
        <f t="shared" si="622"/>
        <v>0</v>
      </c>
      <c r="BN1319" s="84">
        <f t="shared" si="623"/>
        <v>0</v>
      </c>
      <c r="BO1319" s="84">
        <f t="shared" si="635"/>
        <v>0</v>
      </c>
      <c r="BP1319" s="84">
        <f t="shared" si="639"/>
        <v>0</v>
      </c>
      <c r="BQ1319" s="84">
        <v>0</v>
      </c>
      <c r="BR1319" s="84">
        <f t="shared" si="636"/>
        <v>0</v>
      </c>
      <c r="BS1319" s="84">
        <v>0</v>
      </c>
    </row>
    <row r="1320" spans="1:71" s="85" customFormat="1">
      <c r="A1320" s="69">
        <v>1311</v>
      </c>
      <c r="B1320" s="1"/>
      <c r="C1320" s="1"/>
      <c r="D1320" s="2"/>
      <c r="E1320" s="3"/>
      <c r="F1320" s="4"/>
      <c r="G1320" s="2"/>
      <c r="H1320" s="4"/>
      <c r="I1320" s="4"/>
      <c r="J1320" s="4"/>
      <c r="K1320" s="5"/>
      <c r="L1320" s="32"/>
      <c r="M1320" s="4"/>
      <c r="N1320" s="4"/>
      <c r="O1320" s="5"/>
      <c r="P1320" s="32"/>
      <c r="Q1320" s="4"/>
      <c r="R1320" s="4"/>
      <c r="S1320" s="47"/>
      <c r="T1320" s="32"/>
      <c r="U1320" s="4"/>
      <c r="V1320" s="4"/>
      <c r="W1320" s="47"/>
      <c r="X1320" s="86">
        <f>IF(Dane!$E$3=1,AL1320+AX1320+BJ1320,IF(Dane!$E$3=2,AR1320+BD1320+BP1320,AT1320+BF1320+BR1320))</f>
        <v>0</v>
      </c>
      <c r="Y1320" s="87">
        <f>IF(Dane!$E$3=1,AM1320+AY1320+BK1320,IF(Dane!$E$3=2,AS1320+BE1320+BQ1320,AU1320+BG1320+BS1320))</f>
        <v>0</v>
      </c>
      <c r="Z1320" s="87">
        <f>IF(((H1320*Dane!$C$9)-X1320)&lt;0,0,(H1320*Dane!$C$9)-X1320)</f>
        <v>0</v>
      </c>
      <c r="AA1320" s="88">
        <f>IFERROR(IF(((I1320*Dane!$C$9)-Y1320)&lt;0,0,(I1320*Dane!$C$9)-Y1320),0)</f>
        <v>0</v>
      </c>
      <c r="AB1320" s="74"/>
      <c r="AC1320" s="83">
        <f>IF(Dane!$E$3=1,AL1320,IF(Dane!$E$3=2,AR1320,AT1320))</f>
        <v>0</v>
      </c>
      <c r="AD1320" s="83">
        <f>IF(Dane!$E$3=1,AM1320,IF(Dane!$E$3=2,AS1320,AU1320))</f>
        <v>0</v>
      </c>
      <c r="AE1320" s="83">
        <f>IF(Dane!$E$3=1,AX1320,IF(Dane!$E$3=2,BD1320,BF1320))</f>
        <v>0</v>
      </c>
      <c r="AF1320" s="83">
        <f>IF(Dane!$E$3=1,AY1320,IF(Dane!$E$3=2,BE1320,BG1320))</f>
        <v>0</v>
      </c>
      <c r="AG1320" s="83">
        <f>IF(Dane!$E$3=1,BJ1320,IF(Dane!$E$3=2,BP1320,BR1320))</f>
        <v>0</v>
      </c>
      <c r="AH1320" s="83">
        <f>IF(Dane!$E$3=1,BK1320,IF(Dane!$E$3=2,BQ1320,BS1320))</f>
        <v>0</v>
      </c>
      <c r="AI1320" s="84">
        <f t="shared" si="624"/>
        <v>0</v>
      </c>
      <c r="AJ1320" s="84">
        <f t="shared" si="625"/>
        <v>0</v>
      </c>
      <c r="AK1320" s="84"/>
      <c r="AL1320" s="84">
        <f t="shared" si="611"/>
        <v>0</v>
      </c>
      <c r="AM1320" s="84">
        <f t="shared" si="626"/>
        <v>0</v>
      </c>
      <c r="AN1320" s="84">
        <f t="shared" si="627"/>
        <v>0</v>
      </c>
      <c r="AO1320" s="84">
        <f t="shared" si="612"/>
        <v>0</v>
      </c>
      <c r="AP1320" s="84">
        <f t="shared" si="613"/>
        <v>0</v>
      </c>
      <c r="AQ1320" s="84">
        <f t="shared" si="628"/>
        <v>0</v>
      </c>
      <c r="AR1320" s="84">
        <f t="shared" si="637"/>
        <v>0</v>
      </c>
      <c r="AS1320" s="84">
        <v>0</v>
      </c>
      <c r="AT1320" s="84">
        <f t="shared" si="640"/>
        <v>0</v>
      </c>
      <c r="AU1320" s="84">
        <v>0</v>
      </c>
      <c r="AV1320" s="84">
        <f t="shared" si="614"/>
        <v>0</v>
      </c>
      <c r="AW1320" s="84">
        <f t="shared" si="629"/>
        <v>0</v>
      </c>
      <c r="AX1320" s="84">
        <f t="shared" si="615"/>
        <v>0</v>
      </c>
      <c r="AY1320" s="84">
        <f t="shared" si="616"/>
        <v>0</v>
      </c>
      <c r="AZ1320" s="84">
        <f t="shared" si="630"/>
        <v>0</v>
      </c>
      <c r="BA1320" s="84">
        <f t="shared" si="617"/>
        <v>0</v>
      </c>
      <c r="BB1320" s="84">
        <f t="shared" si="618"/>
        <v>0</v>
      </c>
      <c r="BC1320" s="84">
        <f t="shared" si="631"/>
        <v>0</v>
      </c>
      <c r="BD1320" s="84">
        <f t="shared" si="638"/>
        <v>0</v>
      </c>
      <c r="BE1320" s="84">
        <v>0</v>
      </c>
      <c r="BF1320" s="84">
        <f t="shared" si="632"/>
        <v>0</v>
      </c>
      <c r="BG1320" s="84">
        <v>0</v>
      </c>
      <c r="BH1320" s="84">
        <f t="shared" si="619"/>
        <v>0</v>
      </c>
      <c r="BI1320" s="84">
        <f t="shared" si="633"/>
        <v>0</v>
      </c>
      <c r="BJ1320" s="84">
        <f t="shared" si="620"/>
        <v>0</v>
      </c>
      <c r="BK1320" s="84">
        <f t="shared" si="621"/>
        <v>0</v>
      </c>
      <c r="BL1320" s="84">
        <f t="shared" si="634"/>
        <v>0</v>
      </c>
      <c r="BM1320" s="84">
        <f t="shared" si="622"/>
        <v>0</v>
      </c>
      <c r="BN1320" s="84">
        <f t="shared" si="623"/>
        <v>0</v>
      </c>
      <c r="BO1320" s="84">
        <f t="shared" si="635"/>
        <v>0</v>
      </c>
      <c r="BP1320" s="84">
        <f t="shared" si="639"/>
        <v>0</v>
      </c>
      <c r="BQ1320" s="84">
        <v>0</v>
      </c>
      <c r="BR1320" s="84">
        <f t="shared" si="636"/>
        <v>0</v>
      </c>
      <c r="BS1320" s="84">
        <v>0</v>
      </c>
    </row>
    <row r="1321" spans="1:71" s="85" customFormat="1">
      <c r="A1321" s="69">
        <v>1312</v>
      </c>
      <c r="B1321" s="1"/>
      <c r="C1321" s="1"/>
      <c r="D1321" s="2"/>
      <c r="E1321" s="3"/>
      <c r="F1321" s="4"/>
      <c r="G1321" s="2"/>
      <c r="H1321" s="4"/>
      <c r="I1321" s="4"/>
      <c r="J1321" s="4"/>
      <c r="K1321" s="5"/>
      <c r="L1321" s="32"/>
      <c r="M1321" s="4"/>
      <c r="N1321" s="4"/>
      <c r="O1321" s="5"/>
      <c r="P1321" s="32"/>
      <c r="Q1321" s="4"/>
      <c r="R1321" s="4"/>
      <c r="S1321" s="47"/>
      <c r="T1321" s="32"/>
      <c r="U1321" s="4"/>
      <c r="V1321" s="4"/>
      <c r="W1321" s="47"/>
      <c r="X1321" s="86">
        <f>IF(Dane!$E$3=1,AL1321+AX1321+BJ1321,IF(Dane!$E$3=2,AR1321+BD1321+BP1321,AT1321+BF1321+BR1321))</f>
        <v>0</v>
      </c>
      <c r="Y1321" s="87">
        <f>IF(Dane!$E$3=1,AM1321+AY1321+BK1321,IF(Dane!$E$3=2,AS1321+BE1321+BQ1321,AU1321+BG1321+BS1321))</f>
        <v>0</v>
      </c>
      <c r="Z1321" s="87">
        <f>IF(((H1321*Dane!$C$9)-X1321)&lt;0,0,(H1321*Dane!$C$9)-X1321)</f>
        <v>0</v>
      </c>
      <c r="AA1321" s="88">
        <f>IFERROR(IF(((I1321*Dane!$C$9)-Y1321)&lt;0,0,(I1321*Dane!$C$9)-Y1321),0)</f>
        <v>0</v>
      </c>
      <c r="AB1321" s="74"/>
      <c r="AC1321" s="83">
        <f>IF(Dane!$E$3=1,AL1321,IF(Dane!$E$3=2,AR1321,AT1321))</f>
        <v>0</v>
      </c>
      <c r="AD1321" s="83">
        <f>IF(Dane!$E$3=1,AM1321,IF(Dane!$E$3=2,AS1321,AU1321))</f>
        <v>0</v>
      </c>
      <c r="AE1321" s="83">
        <f>IF(Dane!$E$3=1,AX1321,IF(Dane!$E$3=2,BD1321,BF1321))</f>
        <v>0</v>
      </c>
      <c r="AF1321" s="83">
        <f>IF(Dane!$E$3=1,AY1321,IF(Dane!$E$3=2,BE1321,BG1321))</f>
        <v>0</v>
      </c>
      <c r="AG1321" s="83">
        <f>IF(Dane!$E$3=1,BJ1321,IF(Dane!$E$3=2,BP1321,BR1321))</f>
        <v>0</v>
      </c>
      <c r="AH1321" s="83">
        <f>IF(Dane!$E$3=1,BK1321,IF(Dane!$E$3=2,BQ1321,BS1321))</f>
        <v>0</v>
      </c>
      <c r="AI1321" s="84">
        <f t="shared" si="624"/>
        <v>0</v>
      </c>
      <c r="AJ1321" s="84">
        <f t="shared" si="625"/>
        <v>0</v>
      </c>
      <c r="AK1321" s="84"/>
      <c r="AL1321" s="84">
        <f t="shared" si="611"/>
        <v>0</v>
      </c>
      <c r="AM1321" s="84">
        <f t="shared" si="626"/>
        <v>0</v>
      </c>
      <c r="AN1321" s="84">
        <f t="shared" si="627"/>
        <v>0</v>
      </c>
      <c r="AO1321" s="84">
        <f t="shared" si="612"/>
        <v>0</v>
      </c>
      <c r="AP1321" s="84">
        <f t="shared" si="613"/>
        <v>0</v>
      </c>
      <c r="AQ1321" s="84">
        <f t="shared" si="628"/>
        <v>0</v>
      </c>
      <c r="AR1321" s="84">
        <f t="shared" si="637"/>
        <v>0</v>
      </c>
      <c r="AS1321" s="84">
        <v>0</v>
      </c>
      <c r="AT1321" s="84">
        <f t="shared" si="640"/>
        <v>0</v>
      </c>
      <c r="AU1321" s="84">
        <v>0</v>
      </c>
      <c r="AV1321" s="84">
        <f t="shared" si="614"/>
        <v>0</v>
      </c>
      <c r="AW1321" s="84">
        <f t="shared" si="629"/>
        <v>0</v>
      </c>
      <c r="AX1321" s="84">
        <f t="shared" si="615"/>
        <v>0</v>
      </c>
      <c r="AY1321" s="84">
        <f t="shared" si="616"/>
        <v>0</v>
      </c>
      <c r="AZ1321" s="84">
        <f t="shared" si="630"/>
        <v>0</v>
      </c>
      <c r="BA1321" s="84">
        <f t="shared" si="617"/>
        <v>0</v>
      </c>
      <c r="BB1321" s="84">
        <f t="shared" si="618"/>
        <v>0</v>
      </c>
      <c r="BC1321" s="84">
        <f t="shared" si="631"/>
        <v>0</v>
      </c>
      <c r="BD1321" s="84">
        <f t="shared" si="638"/>
        <v>0</v>
      </c>
      <c r="BE1321" s="84">
        <v>0</v>
      </c>
      <c r="BF1321" s="84">
        <f t="shared" si="632"/>
        <v>0</v>
      </c>
      <c r="BG1321" s="84">
        <v>0</v>
      </c>
      <c r="BH1321" s="84">
        <f t="shared" si="619"/>
        <v>0</v>
      </c>
      <c r="BI1321" s="84">
        <f t="shared" si="633"/>
        <v>0</v>
      </c>
      <c r="BJ1321" s="84">
        <f t="shared" si="620"/>
        <v>0</v>
      </c>
      <c r="BK1321" s="84">
        <f t="shared" si="621"/>
        <v>0</v>
      </c>
      <c r="BL1321" s="84">
        <f t="shared" si="634"/>
        <v>0</v>
      </c>
      <c r="BM1321" s="84">
        <f t="shared" si="622"/>
        <v>0</v>
      </c>
      <c r="BN1321" s="84">
        <f t="shared" si="623"/>
        <v>0</v>
      </c>
      <c r="BO1321" s="84">
        <f t="shared" si="635"/>
        <v>0</v>
      </c>
      <c r="BP1321" s="84">
        <f t="shared" si="639"/>
        <v>0</v>
      </c>
      <c r="BQ1321" s="84">
        <v>0</v>
      </c>
      <c r="BR1321" s="84">
        <f t="shared" si="636"/>
        <v>0</v>
      </c>
      <c r="BS1321" s="84">
        <v>0</v>
      </c>
    </row>
    <row r="1322" spans="1:71" s="85" customFormat="1">
      <c r="A1322" s="69">
        <v>1313</v>
      </c>
      <c r="B1322" s="1"/>
      <c r="C1322" s="1"/>
      <c r="D1322" s="2"/>
      <c r="E1322" s="3"/>
      <c r="F1322" s="4"/>
      <c r="G1322" s="2"/>
      <c r="H1322" s="4"/>
      <c r="I1322" s="4"/>
      <c r="J1322" s="4"/>
      <c r="K1322" s="5"/>
      <c r="L1322" s="32"/>
      <c r="M1322" s="4"/>
      <c r="N1322" s="4"/>
      <c r="O1322" s="5"/>
      <c r="P1322" s="32"/>
      <c r="Q1322" s="4"/>
      <c r="R1322" s="4"/>
      <c r="S1322" s="47"/>
      <c r="T1322" s="32"/>
      <c r="U1322" s="4"/>
      <c r="V1322" s="4"/>
      <c r="W1322" s="47"/>
      <c r="X1322" s="86">
        <f>IF(Dane!$E$3=1,AL1322+AX1322+BJ1322,IF(Dane!$E$3=2,AR1322+BD1322+BP1322,AT1322+BF1322+BR1322))</f>
        <v>0</v>
      </c>
      <c r="Y1322" s="87">
        <f>IF(Dane!$E$3=1,AM1322+AY1322+BK1322,IF(Dane!$E$3=2,AS1322+BE1322+BQ1322,AU1322+BG1322+BS1322))</f>
        <v>0</v>
      </c>
      <c r="Z1322" s="87">
        <f>IF(((H1322*Dane!$C$9)-X1322)&lt;0,0,(H1322*Dane!$C$9)-X1322)</f>
        <v>0</v>
      </c>
      <c r="AA1322" s="88">
        <f>IFERROR(IF(((I1322*Dane!$C$9)-Y1322)&lt;0,0,(I1322*Dane!$C$9)-Y1322),0)</f>
        <v>0</v>
      </c>
      <c r="AB1322" s="74"/>
      <c r="AC1322" s="83">
        <f>IF(Dane!$E$3=1,AL1322,IF(Dane!$E$3=2,AR1322,AT1322))</f>
        <v>0</v>
      </c>
      <c r="AD1322" s="83">
        <f>IF(Dane!$E$3=1,AM1322,IF(Dane!$E$3=2,AS1322,AU1322))</f>
        <v>0</v>
      </c>
      <c r="AE1322" s="83">
        <f>IF(Dane!$E$3=1,AX1322,IF(Dane!$E$3=2,BD1322,BF1322))</f>
        <v>0</v>
      </c>
      <c r="AF1322" s="83">
        <f>IF(Dane!$E$3=1,AY1322,IF(Dane!$E$3=2,BE1322,BG1322))</f>
        <v>0</v>
      </c>
      <c r="AG1322" s="83">
        <f>IF(Dane!$E$3=1,BJ1322,IF(Dane!$E$3=2,BP1322,BR1322))</f>
        <v>0</v>
      </c>
      <c r="AH1322" s="83">
        <f>IF(Dane!$E$3=1,BK1322,IF(Dane!$E$3=2,BQ1322,BS1322))</f>
        <v>0</v>
      </c>
      <c r="AI1322" s="84">
        <f t="shared" si="624"/>
        <v>0</v>
      </c>
      <c r="AJ1322" s="84">
        <f t="shared" si="625"/>
        <v>0</v>
      </c>
      <c r="AK1322" s="84"/>
      <c r="AL1322" s="84">
        <f t="shared" si="611"/>
        <v>0</v>
      </c>
      <c r="AM1322" s="84">
        <f t="shared" si="626"/>
        <v>0</v>
      </c>
      <c r="AN1322" s="84">
        <f t="shared" si="627"/>
        <v>0</v>
      </c>
      <c r="AO1322" s="84">
        <f t="shared" si="612"/>
        <v>0</v>
      </c>
      <c r="AP1322" s="84">
        <f t="shared" si="613"/>
        <v>0</v>
      </c>
      <c r="AQ1322" s="84">
        <f t="shared" si="628"/>
        <v>0</v>
      </c>
      <c r="AR1322" s="84">
        <f t="shared" si="637"/>
        <v>0</v>
      </c>
      <c r="AS1322" s="84">
        <v>0</v>
      </c>
      <c r="AT1322" s="84">
        <f t="shared" si="640"/>
        <v>0</v>
      </c>
      <c r="AU1322" s="84">
        <v>0</v>
      </c>
      <c r="AV1322" s="84">
        <f t="shared" si="614"/>
        <v>0</v>
      </c>
      <c r="AW1322" s="84">
        <f t="shared" si="629"/>
        <v>0</v>
      </c>
      <c r="AX1322" s="84">
        <f t="shared" si="615"/>
        <v>0</v>
      </c>
      <c r="AY1322" s="84">
        <f t="shared" si="616"/>
        <v>0</v>
      </c>
      <c r="AZ1322" s="84">
        <f t="shared" si="630"/>
        <v>0</v>
      </c>
      <c r="BA1322" s="84">
        <f t="shared" si="617"/>
        <v>0</v>
      </c>
      <c r="BB1322" s="84">
        <f t="shared" si="618"/>
        <v>0</v>
      </c>
      <c r="BC1322" s="84">
        <f t="shared" si="631"/>
        <v>0</v>
      </c>
      <c r="BD1322" s="84">
        <f t="shared" si="638"/>
        <v>0</v>
      </c>
      <c r="BE1322" s="84">
        <v>0</v>
      </c>
      <c r="BF1322" s="84">
        <f t="shared" si="632"/>
        <v>0</v>
      </c>
      <c r="BG1322" s="84">
        <v>0</v>
      </c>
      <c r="BH1322" s="84">
        <f t="shared" si="619"/>
        <v>0</v>
      </c>
      <c r="BI1322" s="84">
        <f t="shared" si="633"/>
        <v>0</v>
      </c>
      <c r="BJ1322" s="84">
        <f t="shared" si="620"/>
        <v>0</v>
      </c>
      <c r="BK1322" s="84">
        <f t="shared" si="621"/>
        <v>0</v>
      </c>
      <c r="BL1322" s="84">
        <f t="shared" si="634"/>
        <v>0</v>
      </c>
      <c r="BM1322" s="84">
        <f t="shared" si="622"/>
        <v>0</v>
      </c>
      <c r="BN1322" s="84">
        <f t="shared" si="623"/>
        <v>0</v>
      </c>
      <c r="BO1322" s="84">
        <f t="shared" si="635"/>
        <v>0</v>
      </c>
      <c r="BP1322" s="84">
        <f t="shared" si="639"/>
        <v>0</v>
      </c>
      <c r="BQ1322" s="84">
        <v>0</v>
      </c>
      <c r="BR1322" s="84">
        <f t="shared" si="636"/>
        <v>0</v>
      </c>
      <c r="BS1322" s="84">
        <v>0</v>
      </c>
    </row>
    <row r="1323" spans="1:71" s="85" customFormat="1">
      <c r="A1323" s="69">
        <v>1314</v>
      </c>
      <c r="B1323" s="1"/>
      <c r="C1323" s="1"/>
      <c r="D1323" s="2"/>
      <c r="E1323" s="3"/>
      <c r="F1323" s="4"/>
      <c r="G1323" s="2"/>
      <c r="H1323" s="4"/>
      <c r="I1323" s="4"/>
      <c r="J1323" s="4"/>
      <c r="K1323" s="5"/>
      <c r="L1323" s="32"/>
      <c r="M1323" s="4"/>
      <c r="N1323" s="4"/>
      <c r="O1323" s="5"/>
      <c r="P1323" s="32"/>
      <c r="Q1323" s="4"/>
      <c r="R1323" s="4"/>
      <c r="S1323" s="47"/>
      <c r="T1323" s="32"/>
      <c r="U1323" s="4"/>
      <c r="V1323" s="4"/>
      <c r="W1323" s="47"/>
      <c r="X1323" s="86">
        <f>IF(Dane!$E$3=1,AL1323+AX1323+BJ1323,IF(Dane!$E$3=2,AR1323+BD1323+BP1323,AT1323+BF1323+BR1323))</f>
        <v>0</v>
      </c>
      <c r="Y1323" s="87">
        <f>IF(Dane!$E$3=1,AM1323+AY1323+BK1323,IF(Dane!$E$3=2,AS1323+BE1323+BQ1323,AU1323+BG1323+BS1323))</f>
        <v>0</v>
      </c>
      <c r="Z1323" s="87">
        <f>IF(((H1323*Dane!$C$9)-X1323)&lt;0,0,(H1323*Dane!$C$9)-X1323)</f>
        <v>0</v>
      </c>
      <c r="AA1323" s="88">
        <f>IFERROR(IF(((I1323*Dane!$C$9)-Y1323)&lt;0,0,(I1323*Dane!$C$9)-Y1323),0)</f>
        <v>0</v>
      </c>
      <c r="AB1323" s="74"/>
      <c r="AC1323" s="83">
        <f>IF(Dane!$E$3=1,AL1323,IF(Dane!$E$3=2,AR1323,AT1323))</f>
        <v>0</v>
      </c>
      <c r="AD1323" s="83">
        <f>IF(Dane!$E$3=1,AM1323,IF(Dane!$E$3=2,AS1323,AU1323))</f>
        <v>0</v>
      </c>
      <c r="AE1323" s="83">
        <f>IF(Dane!$E$3=1,AX1323,IF(Dane!$E$3=2,BD1323,BF1323))</f>
        <v>0</v>
      </c>
      <c r="AF1323" s="83">
        <f>IF(Dane!$E$3=1,AY1323,IF(Dane!$E$3=2,BE1323,BG1323))</f>
        <v>0</v>
      </c>
      <c r="AG1323" s="83">
        <f>IF(Dane!$E$3=1,BJ1323,IF(Dane!$E$3=2,BP1323,BR1323))</f>
        <v>0</v>
      </c>
      <c r="AH1323" s="83">
        <f>IF(Dane!$E$3=1,BK1323,IF(Dane!$E$3=2,BQ1323,BS1323))</f>
        <v>0</v>
      </c>
      <c r="AI1323" s="84">
        <f t="shared" si="624"/>
        <v>0</v>
      </c>
      <c r="AJ1323" s="84">
        <f t="shared" si="625"/>
        <v>0</v>
      </c>
      <c r="AK1323" s="84"/>
      <c r="AL1323" s="84">
        <f t="shared" si="611"/>
        <v>0</v>
      </c>
      <c r="AM1323" s="84">
        <f t="shared" si="626"/>
        <v>0</v>
      </c>
      <c r="AN1323" s="84">
        <f t="shared" si="627"/>
        <v>0</v>
      </c>
      <c r="AO1323" s="84">
        <f t="shared" si="612"/>
        <v>0</v>
      </c>
      <c r="AP1323" s="84">
        <f t="shared" si="613"/>
        <v>0</v>
      </c>
      <c r="AQ1323" s="84">
        <f t="shared" si="628"/>
        <v>0</v>
      </c>
      <c r="AR1323" s="84">
        <f t="shared" si="637"/>
        <v>0</v>
      </c>
      <c r="AS1323" s="84">
        <v>0</v>
      </c>
      <c r="AT1323" s="84">
        <f t="shared" si="640"/>
        <v>0</v>
      </c>
      <c r="AU1323" s="84">
        <v>0</v>
      </c>
      <c r="AV1323" s="84">
        <f t="shared" si="614"/>
        <v>0</v>
      </c>
      <c r="AW1323" s="84">
        <f t="shared" si="629"/>
        <v>0</v>
      </c>
      <c r="AX1323" s="84">
        <f t="shared" si="615"/>
        <v>0</v>
      </c>
      <c r="AY1323" s="84">
        <f t="shared" si="616"/>
        <v>0</v>
      </c>
      <c r="AZ1323" s="84">
        <f t="shared" si="630"/>
        <v>0</v>
      </c>
      <c r="BA1323" s="84">
        <f t="shared" si="617"/>
        <v>0</v>
      </c>
      <c r="BB1323" s="84">
        <f t="shared" si="618"/>
        <v>0</v>
      </c>
      <c r="BC1323" s="84">
        <f t="shared" si="631"/>
        <v>0</v>
      </c>
      <c r="BD1323" s="84">
        <f t="shared" si="638"/>
        <v>0</v>
      </c>
      <c r="BE1323" s="84">
        <v>0</v>
      </c>
      <c r="BF1323" s="84">
        <f t="shared" si="632"/>
        <v>0</v>
      </c>
      <c r="BG1323" s="84">
        <v>0</v>
      </c>
      <c r="BH1323" s="84">
        <f t="shared" si="619"/>
        <v>0</v>
      </c>
      <c r="BI1323" s="84">
        <f t="shared" si="633"/>
        <v>0</v>
      </c>
      <c r="BJ1323" s="84">
        <f t="shared" si="620"/>
        <v>0</v>
      </c>
      <c r="BK1323" s="84">
        <f t="shared" si="621"/>
        <v>0</v>
      </c>
      <c r="BL1323" s="84">
        <f t="shared" si="634"/>
        <v>0</v>
      </c>
      <c r="BM1323" s="84">
        <f t="shared" si="622"/>
        <v>0</v>
      </c>
      <c r="BN1323" s="84">
        <f t="shared" si="623"/>
        <v>0</v>
      </c>
      <c r="BO1323" s="84">
        <f t="shared" si="635"/>
        <v>0</v>
      </c>
      <c r="BP1323" s="84">
        <f t="shared" si="639"/>
        <v>0</v>
      </c>
      <c r="BQ1323" s="84">
        <v>0</v>
      </c>
      <c r="BR1323" s="84">
        <f t="shared" si="636"/>
        <v>0</v>
      </c>
      <c r="BS1323" s="84">
        <v>0</v>
      </c>
    </row>
    <row r="1324" spans="1:71" s="85" customFormat="1">
      <c r="A1324" s="69">
        <v>1315</v>
      </c>
      <c r="B1324" s="1"/>
      <c r="C1324" s="1"/>
      <c r="D1324" s="2"/>
      <c r="E1324" s="3"/>
      <c r="F1324" s="4"/>
      <c r="G1324" s="2"/>
      <c r="H1324" s="4"/>
      <c r="I1324" s="4"/>
      <c r="J1324" s="4"/>
      <c r="K1324" s="5"/>
      <c r="L1324" s="32"/>
      <c r="M1324" s="4"/>
      <c r="N1324" s="4"/>
      <c r="O1324" s="5"/>
      <c r="P1324" s="32"/>
      <c r="Q1324" s="4"/>
      <c r="R1324" s="4"/>
      <c r="S1324" s="47"/>
      <c r="T1324" s="32"/>
      <c r="U1324" s="4"/>
      <c r="V1324" s="4"/>
      <c r="W1324" s="47"/>
      <c r="X1324" s="86">
        <f>IF(Dane!$E$3=1,AL1324+AX1324+BJ1324,IF(Dane!$E$3=2,AR1324+BD1324+BP1324,AT1324+BF1324+BR1324))</f>
        <v>0</v>
      </c>
      <c r="Y1324" s="87">
        <f>IF(Dane!$E$3=1,AM1324+AY1324+BK1324,IF(Dane!$E$3=2,AS1324+BE1324+BQ1324,AU1324+BG1324+BS1324))</f>
        <v>0</v>
      </c>
      <c r="Z1324" s="87">
        <f>IF(((H1324*Dane!$C$9)-X1324)&lt;0,0,(H1324*Dane!$C$9)-X1324)</f>
        <v>0</v>
      </c>
      <c r="AA1324" s="88">
        <f>IFERROR(IF(((I1324*Dane!$C$9)-Y1324)&lt;0,0,(I1324*Dane!$C$9)-Y1324),0)</f>
        <v>0</v>
      </c>
      <c r="AB1324" s="74"/>
      <c r="AC1324" s="83">
        <f>IF(Dane!$E$3=1,AL1324,IF(Dane!$E$3=2,AR1324,AT1324))</f>
        <v>0</v>
      </c>
      <c r="AD1324" s="83">
        <f>IF(Dane!$E$3=1,AM1324,IF(Dane!$E$3=2,AS1324,AU1324))</f>
        <v>0</v>
      </c>
      <c r="AE1324" s="83">
        <f>IF(Dane!$E$3=1,AX1324,IF(Dane!$E$3=2,BD1324,BF1324))</f>
        <v>0</v>
      </c>
      <c r="AF1324" s="83">
        <f>IF(Dane!$E$3=1,AY1324,IF(Dane!$E$3=2,BE1324,BG1324))</f>
        <v>0</v>
      </c>
      <c r="AG1324" s="83">
        <f>IF(Dane!$E$3=1,BJ1324,IF(Dane!$E$3=2,BP1324,BR1324))</f>
        <v>0</v>
      </c>
      <c r="AH1324" s="83">
        <f>IF(Dane!$E$3=1,BK1324,IF(Dane!$E$3=2,BQ1324,BS1324))</f>
        <v>0</v>
      </c>
      <c r="AI1324" s="84">
        <f t="shared" si="624"/>
        <v>0</v>
      </c>
      <c r="AJ1324" s="84">
        <f t="shared" si="625"/>
        <v>0</v>
      </c>
      <c r="AK1324" s="84"/>
      <c r="AL1324" s="84">
        <f t="shared" si="611"/>
        <v>0</v>
      </c>
      <c r="AM1324" s="84">
        <f t="shared" si="626"/>
        <v>0</v>
      </c>
      <c r="AN1324" s="84">
        <f t="shared" si="627"/>
        <v>0</v>
      </c>
      <c r="AO1324" s="84">
        <f t="shared" si="612"/>
        <v>0</v>
      </c>
      <c r="AP1324" s="84">
        <f t="shared" si="613"/>
        <v>0</v>
      </c>
      <c r="AQ1324" s="84">
        <f t="shared" si="628"/>
        <v>0</v>
      </c>
      <c r="AR1324" s="84">
        <f t="shared" si="637"/>
        <v>0</v>
      </c>
      <c r="AS1324" s="84">
        <v>0</v>
      </c>
      <c r="AT1324" s="84">
        <f t="shared" si="640"/>
        <v>0</v>
      </c>
      <c r="AU1324" s="84">
        <v>0</v>
      </c>
      <c r="AV1324" s="84">
        <f t="shared" si="614"/>
        <v>0</v>
      </c>
      <c r="AW1324" s="84">
        <f t="shared" si="629"/>
        <v>0</v>
      </c>
      <c r="AX1324" s="84">
        <f t="shared" si="615"/>
        <v>0</v>
      </c>
      <c r="AY1324" s="84">
        <f t="shared" si="616"/>
        <v>0</v>
      </c>
      <c r="AZ1324" s="84">
        <f t="shared" si="630"/>
        <v>0</v>
      </c>
      <c r="BA1324" s="84">
        <f t="shared" si="617"/>
        <v>0</v>
      </c>
      <c r="BB1324" s="84">
        <f t="shared" si="618"/>
        <v>0</v>
      </c>
      <c r="BC1324" s="84">
        <f t="shared" si="631"/>
        <v>0</v>
      </c>
      <c r="BD1324" s="84">
        <f t="shared" si="638"/>
        <v>0</v>
      </c>
      <c r="BE1324" s="84">
        <v>0</v>
      </c>
      <c r="BF1324" s="84">
        <f t="shared" si="632"/>
        <v>0</v>
      </c>
      <c r="BG1324" s="84">
        <v>0</v>
      </c>
      <c r="BH1324" s="84">
        <f t="shared" si="619"/>
        <v>0</v>
      </c>
      <c r="BI1324" s="84">
        <f t="shared" si="633"/>
        <v>0</v>
      </c>
      <c r="BJ1324" s="84">
        <f t="shared" si="620"/>
        <v>0</v>
      </c>
      <c r="BK1324" s="84">
        <f t="shared" si="621"/>
        <v>0</v>
      </c>
      <c r="BL1324" s="84">
        <f t="shared" si="634"/>
        <v>0</v>
      </c>
      <c r="BM1324" s="84">
        <f t="shared" si="622"/>
        <v>0</v>
      </c>
      <c r="BN1324" s="84">
        <f t="shared" si="623"/>
        <v>0</v>
      </c>
      <c r="BO1324" s="84">
        <f t="shared" si="635"/>
        <v>0</v>
      </c>
      <c r="BP1324" s="84">
        <f t="shared" si="639"/>
        <v>0</v>
      </c>
      <c r="BQ1324" s="84">
        <v>0</v>
      </c>
      <c r="BR1324" s="84">
        <f t="shared" si="636"/>
        <v>0</v>
      </c>
      <c r="BS1324" s="84">
        <v>0</v>
      </c>
    </row>
    <row r="1325" spans="1:71" s="85" customFormat="1">
      <c r="A1325" s="69">
        <v>1316</v>
      </c>
      <c r="B1325" s="1"/>
      <c r="C1325" s="1"/>
      <c r="D1325" s="2"/>
      <c r="E1325" s="3"/>
      <c r="F1325" s="4"/>
      <c r="G1325" s="2"/>
      <c r="H1325" s="4"/>
      <c r="I1325" s="4"/>
      <c r="J1325" s="4"/>
      <c r="K1325" s="5"/>
      <c r="L1325" s="32"/>
      <c r="M1325" s="4"/>
      <c r="N1325" s="4"/>
      <c r="O1325" s="5"/>
      <c r="P1325" s="32"/>
      <c r="Q1325" s="4"/>
      <c r="R1325" s="4"/>
      <c r="S1325" s="47"/>
      <c r="T1325" s="32"/>
      <c r="U1325" s="4"/>
      <c r="V1325" s="4"/>
      <c r="W1325" s="47"/>
      <c r="X1325" s="86">
        <f>IF(Dane!$E$3=1,AL1325+AX1325+BJ1325,IF(Dane!$E$3=2,AR1325+BD1325+BP1325,AT1325+BF1325+BR1325))</f>
        <v>0</v>
      </c>
      <c r="Y1325" s="87">
        <f>IF(Dane!$E$3=1,AM1325+AY1325+BK1325,IF(Dane!$E$3=2,AS1325+BE1325+BQ1325,AU1325+BG1325+BS1325))</f>
        <v>0</v>
      </c>
      <c r="Z1325" s="87">
        <f>IF(((H1325*Dane!$C$9)-X1325)&lt;0,0,(H1325*Dane!$C$9)-X1325)</f>
        <v>0</v>
      </c>
      <c r="AA1325" s="88">
        <f>IFERROR(IF(((I1325*Dane!$C$9)-Y1325)&lt;0,0,(I1325*Dane!$C$9)-Y1325),0)</f>
        <v>0</v>
      </c>
      <c r="AB1325" s="74"/>
      <c r="AC1325" s="83">
        <f>IF(Dane!$E$3=1,AL1325,IF(Dane!$E$3=2,AR1325,AT1325))</f>
        <v>0</v>
      </c>
      <c r="AD1325" s="83">
        <f>IF(Dane!$E$3=1,AM1325,IF(Dane!$E$3=2,AS1325,AU1325))</f>
        <v>0</v>
      </c>
      <c r="AE1325" s="83">
        <f>IF(Dane!$E$3=1,AX1325,IF(Dane!$E$3=2,BD1325,BF1325))</f>
        <v>0</v>
      </c>
      <c r="AF1325" s="83">
        <f>IF(Dane!$E$3=1,AY1325,IF(Dane!$E$3=2,BE1325,BG1325))</f>
        <v>0</v>
      </c>
      <c r="AG1325" s="83">
        <f>IF(Dane!$E$3=1,BJ1325,IF(Dane!$E$3=2,BP1325,BR1325))</f>
        <v>0</v>
      </c>
      <c r="AH1325" s="83">
        <f>IF(Dane!$E$3=1,BK1325,IF(Dane!$E$3=2,BQ1325,BS1325))</f>
        <v>0</v>
      </c>
      <c r="AI1325" s="84">
        <f t="shared" si="624"/>
        <v>0</v>
      </c>
      <c r="AJ1325" s="84">
        <f t="shared" si="625"/>
        <v>0</v>
      </c>
      <c r="AK1325" s="84"/>
      <c r="AL1325" s="84">
        <f t="shared" si="611"/>
        <v>0</v>
      </c>
      <c r="AM1325" s="84">
        <f t="shared" si="626"/>
        <v>0</v>
      </c>
      <c r="AN1325" s="84">
        <f t="shared" si="627"/>
        <v>0</v>
      </c>
      <c r="AO1325" s="84">
        <f t="shared" si="612"/>
        <v>0</v>
      </c>
      <c r="AP1325" s="84">
        <f t="shared" si="613"/>
        <v>0</v>
      </c>
      <c r="AQ1325" s="84">
        <f t="shared" si="628"/>
        <v>0</v>
      </c>
      <c r="AR1325" s="84">
        <f t="shared" si="637"/>
        <v>0</v>
      </c>
      <c r="AS1325" s="84">
        <v>0</v>
      </c>
      <c r="AT1325" s="84">
        <f t="shared" si="640"/>
        <v>0</v>
      </c>
      <c r="AU1325" s="84">
        <v>0</v>
      </c>
      <c r="AV1325" s="84">
        <f t="shared" si="614"/>
        <v>0</v>
      </c>
      <c r="AW1325" s="84">
        <f t="shared" si="629"/>
        <v>0</v>
      </c>
      <c r="AX1325" s="84">
        <f t="shared" si="615"/>
        <v>0</v>
      </c>
      <c r="AY1325" s="84">
        <f t="shared" si="616"/>
        <v>0</v>
      </c>
      <c r="AZ1325" s="84">
        <f t="shared" si="630"/>
        <v>0</v>
      </c>
      <c r="BA1325" s="84">
        <f t="shared" si="617"/>
        <v>0</v>
      </c>
      <c r="BB1325" s="84">
        <f t="shared" si="618"/>
        <v>0</v>
      </c>
      <c r="BC1325" s="84">
        <f t="shared" si="631"/>
        <v>0</v>
      </c>
      <c r="BD1325" s="84">
        <f t="shared" si="638"/>
        <v>0</v>
      </c>
      <c r="BE1325" s="84">
        <v>0</v>
      </c>
      <c r="BF1325" s="84">
        <f t="shared" si="632"/>
        <v>0</v>
      </c>
      <c r="BG1325" s="84">
        <v>0</v>
      </c>
      <c r="BH1325" s="84">
        <f t="shared" si="619"/>
        <v>0</v>
      </c>
      <c r="BI1325" s="84">
        <f t="shared" si="633"/>
        <v>0</v>
      </c>
      <c r="BJ1325" s="84">
        <f t="shared" si="620"/>
        <v>0</v>
      </c>
      <c r="BK1325" s="84">
        <f t="shared" si="621"/>
        <v>0</v>
      </c>
      <c r="BL1325" s="84">
        <f t="shared" si="634"/>
        <v>0</v>
      </c>
      <c r="BM1325" s="84">
        <f t="shared" si="622"/>
        <v>0</v>
      </c>
      <c r="BN1325" s="84">
        <f t="shared" si="623"/>
        <v>0</v>
      </c>
      <c r="BO1325" s="84">
        <f t="shared" si="635"/>
        <v>0</v>
      </c>
      <c r="BP1325" s="84">
        <f t="shared" si="639"/>
        <v>0</v>
      </c>
      <c r="BQ1325" s="84">
        <v>0</v>
      </c>
      <c r="BR1325" s="84">
        <f t="shared" si="636"/>
        <v>0</v>
      </c>
      <c r="BS1325" s="84">
        <v>0</v>
      </c>
    </row>
    <row r="1326" spans="1:71" s="85" customFormat="1">
      <c r="A1326" s="69">
        <v>1317</v>
      </c>
      <c r="B1326" s="1"/>
      <c r="C1326" s="1"/>
      <c r="D1326" s="2"/>
      <c r="E1326" s="3"/>
      <c r="F1326" s="4"/>
      <c r="G1326" s="2"/>
      <c r="H1326" s="4"/>
      <c r="I1326" s="4"/>
      <c r="J1326" s="4"/>
      <c r="K1326" s="5"/>
      <c r="L1326" s="32"/>
      <c r="M1326" s="4"/>
      <c r="N1326" s="4"/>
      <c r="O1326" s="5"/>
      <c r="P1326" s="32"/>
      <c r="Q1326" s="4"/>
      <c r="R1326" s="4"/>
      <c r="S1326" s="47"/>
      <c r="T1326" s="32"/>
      <c r="U1326" s="4"/>
      <c r="V1326" s="4"/>
      <c r="W1326" s="47"/>
      <c r="X1326" s="86">
        <f>IF(Dane!$E$3=1,AL1326+AX1326+BJ1326,IF(Dane!$E$3=2,AR1326+BD1326+BP1326,AT1326+BF1326+BR1326))</f>
        <v>0</v>
      </c>
      <c r="Y1326" s="87">
        <f>IF(Dane!$E$3=1,AM1326+AY1326+BK1326,IF(Dane!$E$3=2,AS1326+BE1326+BQ1326,AU1326+BG1326+BS1326))</f>
        <v>0</v>
      </c>
      <c r="Z1326" s="87">
        <f>IF(((H1326*Dane!$C$9)-X1326)&lt;0,0,(H1326*Dane!$C$9)-X1326)</f>
        <v>0</v>
      </c>
      <c r="AA1326" s="88">
        <f>IFERROR(IF(((I1326*Dane!$C$9)-Y1326)&lt;0,0,(I1326*Dane!$C$9)-Y1326),0)</f>
        <v>0</v>
      </c>
      <c r="AB1326" s="74"/>
      <c r="AC1326" s="83">
        <f>IF(Dane!$E$3=1,AL1326,IF(Dane!$E$3=2,AR1326,AT1326))</f>
        <v>0</v>
      </c>
      <c r="AD1326" s="83">
        <f>IF(Dane!$E$3=1,AM1326,IF(Dane!$E$3=2,AS1326,AU1326))</f>
        <v>0</v>
      </c>
      <c r="AE1326" s="83">
        <f>IF(Dane!$E$3=1,AX1326,IF(Dane!$E$3=2,BD1326,BF1326))</f>
        <v>0</v>
      </c>
      <c r="AF1326" s="83">
        <f>IF(Dane!$E$3=1,AY1326,IF(Dane!$E$3=2,BE1326,BG1326))</f>
        <v>0</v>
      </c>
      <c r="AG1326" s="83">
        <f>IF(Dane!$E$3=1,BJ1326,IF(Dane!$E$3=2,BP1326,BR1326))</f>
        <v>0</v>
      </c>
      <c r="AH1326" s="83">
        <f>IF(Dane!$E$3=1,BK1326,IF(Dane!$E$3=2,BQ1326,BS1326))</f>
        <v>0</v>
      </c>
      <c r="AI1326" s="84">
        <f t="shared" si="624"/>
        <v>0</v>
      </c>
      <c r="AJ1326" s="84">
        <f t="shared" si="625"/>
        <v>0</v>
      </c>
      <c r="AK1326" s="84"/>
      <c r="AL1326" s="84">
        <f t="shared" si="611"/>
        <v>0</v>
      </c>
      <c r="AM1326" s="84">
        <f t="shared" si="626"/>
        <v>0</v>
      </c>
      <c r="AN1326" s="84">
        <f t="shared" si="627"/>
        <v>0</v>
      </c>
      <c r="AO1326" s="84">
        <f t="shared" si="612"/>
        <v>0</v>
      </c>
      <c r="AP1326" s="84">
        <f t="shared" si="613"/>
        <v>0</v>
      </c>
      <c r="AQ1326" s="84">
        <f t="shared" si="628"/>
        <v>0</v>
      </c>
      <c r="AR1326" s="84">
        <f t="shared" si="637"/>
        <v>0</v>
      </c>
      <c r="AS1326" s="84">
        <v>0</v>
      </c>
      <c r="AT1326" s="84">
        <f t="shared" si="640"/>
        <v>0</v>
      </c>
      <c r="AU1326" s="84">
        <v>0</v>
      </c>
      <c r="AV1326" s="84">
        <f t="shared" si="614"/>
        <v>0</v>
      </c>
      <c r="AW1326" s="84">
        <f t="shared" si="629"/>
        <v>0</v>
      </c>
      <c r="AX1326" s="84">
        <f t="shared" si="615"/>
        <v>0</v>
      </c>
      <c r="AY1326" s="84">
        <f t="shared" si="616"/>
        <v>0</v>
      </c>
      <c r="AZ1326" s="84">
        <f t="shared" si="630"/>
        <v>0</v>
      </c>
      <c r="BA1326" s="84">
        <f t="shared" si="617"/>
        <v>0</v>
      </c>
      <c r="BB1326" s="84">
        <f t="shared" si="618"/>
        <v>0</v>
      </c>
      <c r="BC1326" s="84">
        <f t="shared" si="631"/>
        <v>0</v>
      </c>
      <c r="BD1326" s="84">
        <f t="shared" si="638"/>
        <v>0</v>
      </c>
      <c r="BE1326" s="84">
        <v>0</v>
      </c>
      <c r="BF1326" s="84">
        <f t="shared" si="632"/>
        <v>0</v>
      </c>
      <c r="BG1326" s="84">
        <v>0</v>
      </c>
      <c r="BH1326" s="84">
        <f t="shared" si="619"/>
        <v>0</v>
      </c>
      <c r="BI1326" s="84">
        <f t="shared" si="633"/>
        <v>0</v>
      </c>
      <c r="BJ1326" s="84">
        <f t="shared" si="620"/>
        <v>0</v>
      </c>
      <c r="BK1326" s="84">
        <f t="shared" si="621"/>
        <v>0</v>
      </c>
      <c r="BL1326" s="84">
        <f t="shared" si="634"/>
        <v>0</v>
      </c>
      <c r="BM1326" s="84">
        <f t="shared" si="622"/>
        <v>0</v>
      </c>
      <c r="BN1326" s="84">
        <f t="shared" si="623"/>
        <v>0</v>
      </c>
      <c r="BO1326" s="84">
        <f t="shared" si="635"/>
        <v>0</v>
      </c>
      <c r="BP1326" s="84">
        <f t="shared" si="639"/>
        <v>0</v>
      </c>
      <c r="BQ1326" s="84">
        <v>0</v>
      </c>
      <c r="BR1326" s="84">
        <f t="shared" si="636"/>
        <v>0</v>
      </c>
      <c r="BS1326" s="84">
        <v>0</v>
      </c>
    </row>
    <row r="1327" spans="1:71" s="85" customFormat="1">
      <c r="A1327" s="69">
        <v>1318</v>
      </c>
      <c r="B1327" s="1"/>
      <c r="C1327" s="1"/>
      <c r="D1327" s="2"/>
      <c r="E1327" s="3"/>
      <c r="F1327" s="4"/>
      <c r="G1327" s="2"/>
      <c r="H1327" s="4"/>
      <c r="I1327" s="4"/>
      <c r="J1327" s="4"/>
      <c r="K1327" s="5"/>
      <c r="L1327" s="32"/>
      <c r="M1327" s="4"/>
      <c r="N1327" s="4"/>
      <c r="O1327" s="5"/>
      <c r="P1327" s="32"/>
      <c r="Q1327" s="4"/>
      <c r="R1327" s="4"/>
      <c r="S1327" s="47"/>
      <c r="T1327" s="32"/>
      <c r="U1327" s="4"/>
      <c r="V1327" s="4"/>
      <c r="W1327" s="47"/>
      <c r="X1327" s="86">
        <f>IF(Dane!$E$3=1,AL1327+AX1327+BJ1327,IF(Dane!$E$3=2,AR1327+BD1327+BP1327,AT1327+BF1327+BR1327))</f>
        <v>0</v>
      </c>
      <c r="Y1327" s="87">
        <f>IF(Dane!$E$3=1,AM1327+AY1327+BK1327,IF(Dane!$E$3=2,AS1327+BE1327+BQ1327,AU1327+BG1327+BS1327))</f>
        <v>0</v>
      </c>
      <c r="Z1327" s="87">
        <f>IF(((H1327*Dane!$C$9)-X1327)&lt;0,0,(H1327*Dane!$C$9)-X1327)</f>
        <v>0</v>
      </c>
      <c r="AA1327" s="88">
        <f>IFERROR(IF(((I1327*Dane!$C$9)-Y1327)&lt;0,0,(I1327*Dane!$C$9)-Y1327),0)</f>
        <v>0</v>
      </c>
      <c r="AB1327" s="74"/>
      <c r="AC1327" s="83">
        <f>IF(Dane!$E$3=1,AL1327,IF(Dane!$E$3=2,AR1327,AT1327))</f>
        <v>0</v>
      </c>
      <c r="AD1327" s="83">
        <f>IF(Dane!$E$3=1,AM1327,IF(Dane!$E$3=2,AS1327,AU1327))</f>
        <v>0</v>
      </c>
      <c r="AE1327" s="83">
        <f>IF(Dane!$E$3=1,AX1327,IF(Dane!$E$3=2,BD1327,BF1327))</f>
        <v>0</v>
      </c>
      <c r="AF1327" s="83">
        <f>IF(Dane!$E$3=1,AY1327,IF(Dane!$E$3=2,BE1327,BG1327))</f>
        <v>0</v>
      </c>
      <c r="AG1327" s="83">
        <f>IF(Dane!$E$3=1,BJ1327,IF(Dane!$E$3=2,BP1327,BR1327))</f>
        <v>0</v>
      </c>
      <c r="AH1327" s="83">
        <f>IF(Dane!$E$3=1,BK1327,IF(Dane!$E$3=2,BQ1327,BS1327))</f>
        <v>0</v>
      </c>
      <c r="AI1327" s="84">
        <f t="shared" si="624"/>
        <v>0</v>
      </c>
      <c r="AJ1327" s="84">
        <f t="shared" si="625"/>
        <v>0</v>
      </c>
      <c r="AK1327" s="84"/>
      <c r="AL1327" s="84">
        <f t="shared" si="611"/>
        <v>0</v>
      </c>
      <c r="AM1327" s="84">
        <f t="shared" si="626"/>
        <v>0</v>
      </c>
      <c r="AN1327" s="84">
        <f t="shared" si="627"/>
        <v>0</v>
      </c>
      <c r="AO1327" s="84">
        <f t="shared" si="612"/>
        <v>0</v>
      </c>
      <c r="AP1327" s="84">
        <f t="shared" si="613"/>
        <v>0</v>
      </c>
      <c r="AQ1327" s="84">
        <f t="shared" si="628"/>
        <v>0</v>
      </c>
      <c r="AR1327" s="84">
        <f t="shared" si="637"/>
        <v>0</v>
      </c>
      <c r="AS1327" s="84">
        <v>0</v>
      </c>
      <c r="AT1327" s="84">
        <f t="shared" si="640"/>
        <v>0</v>
      </c>
      <c r="AU1327" s="84">
        <v>0</v>
      </c>
      <c r="AV1327" s="84">
        <f t="shared" si="614"/>
        <v>0</v>
      </c>
      <c r="AW1327" s="84">
        <f t="shared" si="629"/>
        <v>0</v>
      </c>
      <c r="AX1327" s="84">
        <f t="shared" si="615"/>
        <v>0</v>
      </c>
      <c r="AY1327" s="84">
        <f t="shared" si="616"/>
        <v>0</v>
      </c>
      <c r="AZ1327" s="84">
        <f t="shared" si="630"/>
        <v>0</v>
      </c>
      <c r="BA1327" s="84">
        <f t="shared" si="617"/>
        <v>0</v>
      </c>
      <c r="BB1327" s="84">
        <f t="shared" si="618"/>
        <v>0</v>
      </c>
      <c r="BC1327" s="84">
        <f t="shared" si="631"/>
        <v>0</v>
      </c>
      <c r="BD1327" s="84">
        <f t="shared" si="638"/>
        <v>0</v>
      </c>
      <c r="BE1327" s="84">
        <v>0</v>
      </c>
      <c r="BF1327" s="84">
        <f t="shared" si="632"/>
        <v>0</v>
      </c>
      <c r="BG1327" s="84">
        <v>0</v>
      </c>
      <c r="BH1327" s="84">
        <f t="shared" si="619"/>
        <v>0</v>
      </c>
      <c r="BI1327" s="84">
        <f t="shared" si="633"/>
        <v>0</v>
      </c>
      <c r="BJ1327" s="84">
        <f t="shared" si="620"/>
        <v>0</v>
      </c>
      <c r="BK1327" s="84">
        <f t="shared" si="621"/>
        <v>0</v>
      </c>
      <c r="BL1327" s="84">
        <f t="shared" si="634"/>
        <v>0</v>
      </c>
      <c r="BM1327" s="84">
        <f t="shared" si="622"/>
        <v>0</v>
      </c>
      <c r="BN1327" s="84">
        <f t="shared" si="623"/>
        <v>0</v>
      </c>
      <c r="BO1327" s="84">
        <f t="shared" si="635"/>
        <v>0</v>
      </c>
      <c r="BP1327" s="84">
        <f t="shared" si="639"/>
        <v>0</v>
      </c>
      <c r="BQ1327" s="84">
        <v>0</v>
      </c>
      <c r="BR1327" s="84">
        <f t="shared" si="636"/>
        <v>0</v>
      </c>
      <c r="BS1327" s="84">
        <v>0</v>
      </c>
    </row>
    <row r="1328" spans="1:71" s="85" customFormat="1">
      <c r="A1328" s="69">
        <v>1319</v>
      </c>
      <c r="B1328" s="1"/>
      <c r="C1328" s="1"/>
      <c r="D1328" s="2"/>
      <c r="E1328" s="3"/>
      <c r="F1328" s="4"/>
      <c r="G1328" s="2"/>
      <c r="H1328" s="4"/>
      <c r="I1328" s="4"/>
      <c r="J1328" s="4"/>
      <c r="K1328" s="5"/>
      <c r="L1328" s="32"/>
      <c r="M1328" s="4"/>
      <c r="N1328" s="4"/>
      <c r="O1328" s="5"/>
      <c r="P1328" s="32"/>
      <c r="Q1328" s="4"/>
      <c r="R1328" s="4"/>
      <c r="S1328" s="47"/>
      <c r="T1328" s="32"/>
      <c r="U1328" s="4"/>
      <c r="V1328" s="4"/>
      <c r="W1328" s="47"/>
      <c r="X1328" s="86">
        <f>IF(Dane!$E$3=1,AL1328+AX1328+BJ1328,IF(Dane!$E$3=2,AR1328+BD1328+BP1328,AT1328+BF1328+BR1328))</f>
        <v>0</v>
      </c>
      <c r="Y1328" s="87">
        <f>IF(Dane!$E$3=1,AM1328+AY1328+BK1328,IF(Dane!$E$3=2,AS1328+BE1328+BQ1328,AU1328+BG1328+BS1328))</f>
        <v>0</v>
      </c>
      <c r="Z1328" s="87">
        <f>IF(((H1328*Dane!$C$9)-X1328)&lt;0,0,(H1328*Dane!$C$9)-X1328)</f>
        <v>0</v>
      </c>
      <c r="AA1328" s="88">
        <f>IFERROR(IF(((I1328*Dane!$C$9)-Y1328)&lt;0,0,(I1328*Dane!$C$9)-Y1328),0)</f>
        <v>0</v>
      </c>
      <c r="AB1328" s="74"/>
      <c r="AC1328" s="83">
        <f>IF(Dane!$E$3=1,AL1328,IF(Dane!$E$3=2,AR1328,AT1328))</f>
        <v>0</v>
      </c>
      <c r="AD1328" s="83">
        <f>IF(Dane!$E$3=1,AM1328,IF(Dane!$E$3=2,AS1328,AU1328))</f>
        <v>0</v>
      </c>
      <c r="AE1328" s="83">
        <f>IF(Dane!$E$3=1,AX1328,IF(Dane!$E$3=2,BD1328,BF1328))</f>
        <v>0</v>
      </c>
      <c r="AF1328" s="83">
        <f>IF(Dane!$E$3=1,AY1328,IF(Dane!$E$3=2,BE1328,BG1328))</f>
        <v>0</v>
      </c>
      <c r="AG1328" s="83">
        <f>IF(Dane!$E$3=1,BJ1328,IF(Dane!$E$3=2,BP1328,BR1328))</f>
        <v>0</v>
      </c>
      <c r="AH1328" s="83">
        <f>IF(Dane!$E$3=1,BK1328,IF(Dane!$E$3=2,BQ1328,BS1328))</f>
        <v>0</v>
      </c>
      <c r="AI1328" s="84">
        <f t="shared" si="624"/>
        <v>0</v>
      </c>
      <c r="AJ1328" s="84">
        <f t="shared" si="625"/>
        <v>0</v>
      </c>
      <c r="AK1328" s="84"/>
      <c r="AL1328" s="84">
        <f t="shared" si="611"/>
        <v>0</v>
      </c>
      <c r="AM1328" s="84">
        <f t="shared" si="626"/>
        <v>0</v>
      </c>
      <c r="AN1328" s="84">
        <f t="shared" si="627"/>
        <v>0</v>
      </c>
      <c r="AO1328" s="84">
        <f t="shared" si="612"/>
        <v>0</v>
      </c>
      <c r="AP1328" s="84">
        <f t="shared" si="613"/>
        <v>0</v>
      </c>
      <c r="AQ1328" s="84">
        <f t="shared" si="628"/>
        <v>0</v>
      </c>
      <c r="AR1328" s="84">
        <f t="shared" si="637"/>
        <v>0</v>
      </c>
      <c r="AS1328" s="84">
        <v>0</v>
      </c>
      <c r="AT1328" s="84">
        <f t="shared" si="640"/>
        <v>0</v>
      </c>
      <c r="AU1328" s="84">
        <v>0</v>
      </c>
      <c r="AV1328" s="84">
        <f t="shared" si="614"/>
        <v>0</v>
      </c>
      <c r="AW1328" s="84">
        <f t="shared" si="629"/>
        <v>0</v>
      </c>
      <c r="AX1328" s="84">
        <f t="shared" si="615"/>
        <v>0</v>
      </c>
      <c r="AY1328" s="84">
        <f t="shared" si="616"/>
        <v>0</v>
      </c>
      <c r="AZ1328" s="84">
        <f t="shared" si="630"/>
        <v>0</v>
      </c>
      <c r="BA1328" s="84">
        <f t="shared" si="617"/>
        <v>0</v>
      </c>
      <c r="BB1328" s="84">
        <f t="shared" si="618"/>
        <v>0</v>
      </c>
      <c r="BC1328" s="84">
        <f t="shared" si="631"/>
        <v>0</v>
      </c>
      <c r="BD1328" s="84">
        <f t="shared" si="638"/>
        <v>0</v>
      </c>
      <c r="BE1328" s="84">
        <v>0</v>
      </c>
      <c r="BF1328" s="84">
        <f t="shared" si="632"/>
        <v>0</v>
      </c>
      <c r="BG1328" s="84">
        <v>0</v>
      </c>
      <c r="BH1328" s="84">
        <f t="shared" si="619"/>
        <v>0</v>
      </c>
      <c r="BI1328" s="84">
        <f t="shared" si="633"/>
        <v>0</v>
      </c>
      <c r="BJ1328" s="84">
        <f t="shared" si="620"/>
        <v>0</v>
      </c>
      <c r="BK1328" s="84">
        <f t="shared" si="621"/>
        <v>0</v>
      </c>
      <c r="BL1328" s="84">
        <f t="shared" si="634"/>
        <v>0</v>
      </c>
      <c r="BM1328" s="84">
        <f t="shared" si="622"/>
        <v>0</v>
      </c>
      <c r="BN1328" s="84">
        <f t="shared" si="623"/>
        <v>0</v>
      </c>
      <c r="BO1328" s="84">
        <f t="shared" si="635"/>
        <v>0</v>
      </c>
      <c r="BP1328" s="84">
        <f t="shared" si="639"/>
        <v>0</v>
      </c>
      <c r="BQ1328" s="84">
        <v>0</v>
      </c>
      <c r="BR1328" s="84">
        <f t="shared" si="636"/>
        <v>0</v>
      </c>
      <c r="BS1328" s="84">
        <v>0</v>
      </c>
    </row>
    <row r="1329" spans="1:71" s="85" customFormat="1">
      <c r="A1329" s="69">
        <v>1320</v>
      </c>
      <c r="B1329" s="1"/>
      <c r="C1329" s="1"/>
      <c r="D1329" s="2"/>
      <c r="E1329" s="3"/>
      <c r="F1329" s="4"/>
      <c r="G1329" s="2"/>
      <c r="H1329" s="4"/>
      <c r="I1329" s="4"/>
      <c r="J1329" s="4"/>
      <c r="K1329" s="5"/>
      <c r="L1329" s="32"/>
      <c r="M1329" s="4"/>
      <c r="N1329" s="4"/>
      <c r="O1329" s="5"/>
      <c r="P1329" s="32"/>
      <c r="Q1329" s="4"/>
      <c r="R1329" s="4"/>
      <c r="S1329" s="47"/>
      <c r="T1329" s="32"/>
      <c r="U1329" s="4"/>
      <c r="V1329" s="4"/>
      <c r="W1329" s="47"/>
      <c r="X1329" s="86">
        <f>IF(Dane!$E$3=1,AL1329+AX1329+BJ1329,IF(Dane!$E$3=2,AR1329+BD1329+BP1329,AT1329+BF1329+BR1329))</f>
        <v>0</v>
      </c>
      <c r="Y1329" s="87">
        <f>IF(Dane!$E$3=1,AM1329+AY1329+BK1329,IF(Dane!$E$3=2,AS1329+BE1329+BQ1329,AU1329+BG1329+BS1329))</f>
        <v>0</v>
      </c>
      <c r="Z1329" s="87">
        <f>IF(((H1329*Dane!$C$9)-X1329)&lt;0,0,(H1329*Dane!$C$9)-X1329)</f>
        <v>0</v>
      </c>
      <c r="AA1329" s="88">
        <f>IFERROR(IF(((I1329*Dane!$C$9)-Y1329)&lt;0,0,(I1329*Dane!$C$9)-Y1329),0)</f>
        <v>0</v>
      </c>
      <c r="AB1329" s="74"/>
      <c r="AC1329" s="83">
        <f>IF(Dane!$E$3=1,AL1329,IF(Dane!$E$3=2,AR1329,AT1329))</f>
        <v>0</v>
      </c>
      <c r="AD1329" s="83">
        <f>IF(Dane!$E$3=1,AM1329,IF(Dane!$E$3=2,AS1329,AU1329))</f>
        <v>0</v>
      </c>
      <c r="AE1329" s="83">
        <f>IF(Dane!$E$3=1,AX1329,IF(Dane!$E$3=2,BD1329,BF1329))</f>
        <v>0</v>
      </c>
      <c r="AF1329" s="83">
        <f>IF(Dane!$E$3=1,AY1329,IF(Dane!$E$3=2,BE1329,BG1329))</f>
        <v>0</v>
      </c>
      <c r="AG1329" s="83">
        <f>IF(Dane!$E$3=1,BJ1329,IF(Dane!$E$3=2,BP1329,BR1329))</f>
        <v>0</v>
      </c>
      <c r="AH1329" s="83">
        <f>IF(Dane!$E$3=1,BK1329,IF(Dane!$E$3=2,BQ1329,BS1329))</f>
        <v>0</v>
      </c>
      <c r="AI1329" s="84">
        <f t="shared" si="624"/>
        <v>0</v>
      </c>
      <c r="AJ1329" s="84">
        <f t="shared" si="625"/>
        <v>0</v>
      </c>
      <c r="AK1329" s="84"/>
      <c r="AL1329" s="84">
        <f t="shared" si="611"/>
        <v>0</v>
      </c>
      <c r="AM1329" s="84">
        <f t="shared" si="626"/>
        <v>0</v>
      </c>
      <c r="AN1329" s="84">
        <f t="shared" si="627"/>
        <v>0</v>
      </c>
      <c r="AO1329" s="84">
        <f t="shared" si="612"/>
        <v>0</v>
      </c>
      <c r="AP1329" s="84">
        <f t="shared" si="613"/>
        <v>0</v>
      </c>
      <c r="AQ1329" s="84">
        <f t="shared" si="628"/>
        <v>0</v>
      </c>
      <c r="AR1329" s="84">
        <f t="shared" si="637"/>
        <v>0</v>
      </c>
      <c r="AS1329" s="84">
        <v>0</v>
      </c>
      <c r="AT1329" s="84">
        <f t="shared" si="640"/>
        <v>0</v>
      </c>
      <c r="AU1329" s="84">
        <v>0</v>
      </c>
      <c r="AV1329" s="84">
        <f t="shared" si="614"/>
        <v>0</v>
      </c>
      <c r="AW1329" s="84">
        <f t="shared" si="629"/>
        <v>0</v>
      </c>
      <c r="AX1329" s="84">
        <f t="shared" si="615"/>
        <v>0</v>
      </c>
      <c r="AY1329" s="84">
        <f t="shared" si="616"/>
        <v>0</v>
      </c>
      <c r="AZ1329" s="84">
        <f t="shared" si="630"/>
        <v>0</v>
      </c>
      <c r="BA1329" s="84">
        <f t="shared" si="617"/>
        <v>0</v>
      </c>
      <c r="BB1329" s="84">
        <f t="shared" si="618"/>
        <v>0</v>
      </c>
      <c r="BC1329" s="84">
        <f t="shared" si="631"/>
        <v>0</v>
      </c>
      <c r="BD1329" s="84">
        <f t="shared" si="638"/>
        <v>0</v>
      </c>
      <c r="BE1329" s="84">
        <v>0</v>
      </c>
      <c r="BF1329" s="84">
        <f t="shared" si="632"/>
        <v>0</v>
      </c>
      <c r="BG1329" s="84">
        <v>0</v>
      </c>
      <c r="BH1329" s="84">
        <f t="shared" si="619"/>
        <v>0</v>
      </c>
      <c r="BI1329" s="84">
        <f t="shared" si="633"/>
        <v>0</v>
      </c>
      <c r="BJ1329" s="84">
        <f t="shared" si="620"/>
        <v>0</v>
      </c>
      <c r="BK1329" s="84">
        <f t="shared" si="621"/>
        <v>0</v>
      </c>
      <c r="BL1329" s="84">
        <f t="shared" si="634"/>
        <v>0</v>
      </c>
      <c r="BM1329" s="84">
        <f t="shared" si="622"/>
        <v>0</v>
      </c>
      <c r="BN1329" s="84">
        <f t="shared" si="623"/>
        <v>0</v>
      </c>
      <c r="BO1329" s="84">
        <f t="shared" si="635"/>
        <v>0</v>
      </c>
      <c r="BP1329" s="84">
        <f t="shared" si="639"/>
        <v>0</v>
      </c>
      <c r="BQ1329" s="84">
        <v>0</v>
      </c>
      <c r="BR1329" s="84">
        <f t="shared" si="636"/>
        <v>0</v>
      </c>
      <c r="BS1329" s="84">
        <v>0</v>
      </c>
    </row>
    <row r="1330" spans="1:71" s="85" customFormat="1">
      <c r="A1330" s="69">
        <v>1321</v>
      </c>
      <c r="B1330" s="1"/>
      <c r="C1330" s="1"/>
      <c r="D1330" s="2"/>
      <c r="E1330" s="3"/>
      <c r="F1330" s="4"/>
      <c r="G1330" s="2"/>
      <c r="H1330" s="4"/>
      <c r="I1330" s="4"/>
      <c r="J1330" s="4"/>
      <c r="K1330" s="5"/>
      <c r="L1330" s="32"/>
      <c r="M1330" s="4"/>
      <c r="N1330" s="4"/>
      <c r="O1330" s="5"/>
      <c r="P1330" s="32"/>
      <c r="Q1330" s="4"/>
      <c r="R1330" s="4"/>
      <c r="S1330" s="47"/>
      <c r="T1330" s="32"/>
      <c r="U1330" s="4"/>
      <c r="V1330" s="4"/>
      <c r="W1330" s="47"/>
      <c r="X1330" s="86">
        <f>IF(Dane!$E$3=1,AL1330+AX1330+BJ1330,IF(Dane!$E$3=2,AR1330+BD1330+BP1330,AT1330+BF1330+BR1330))</f>
        <v>0</v>
      </c>
      <c r="Y1330" s="87">
        <f>IF(Dane!$E$3=1,AM1330+AY1330+BK1330,IF(Dane!$E$3=2,AS1330+BE1330+BQ1330,AU1330+BG1330+BS1330))</f>
        <v>0</v>
      </c>
      <c r="Z1330" s="87">
        <f>IF(((H1330*Dane!$C$9)-X1330)&lt;0,0,(H1330*Dane!$C$9)-X1330)</f>
        <v>0</v>
      </c>
      <c r="AA1330" s="88">
        <f>IFERROR(IF(((I1330*Dane!$C$9)-Y1330)&lt;0,0,(I1330*Dane!$C$9)-Y1330),0)</f>
        <v>0</v>
      </c>
      <c r="AB1330" s="74"/>
      <c r="AC1330" s="83">
        <f>IF(Dane!$E$3=1,AL1330,IF(Dane!$E$3=2,AR1330,AT1330))</f>
        <v>0</v>
      </c>
      <c r="AD1330" s="83">
        <f>IF(Dane!$E$3=1,AM1330,IF(Dane!$E$3=2,AS1330,AU1330))</f>
        <v>0</v>
      </c>
      <c r="AE1330" s="83">
        <f>IF(Dane!$E$3=1,AX1330,IF(Dane!$E$3=2,BD1330,BF1330))</f>
        <v>0</v>
      </c>
      <c r="AF1330" s="83">
        <f>IF(Dane!$E$3=1,AY1330,IF(Dane!$E$3=2,BE1330,BG1330))</f>
        <v>0</v>
      </c>
      <c r="AG1330" s="83">
        <f>IF(Dane!$E$3=1,BJ1330,IF(Dane!$E$3=2,BP1330,BR1330))</f>
        <v>0</v>
      </c>
      <c r="AH1330" s="83">
        <f>IF(Dane!$E$3=1,BK1330,IF(Dane!$E$3=2,BQ1330,BS1330))</f>
        <v>0</v>
      </c>
      <c r="AI1330" s="84">
        <f t="shared" si="624"/>
        <v>0</v>
      </c>
      <c r="AJ1330" s="84">
        <f t="shared" si="625"/>
        <v>0</v>
      </c>
      <c r="AK1330" s="84"/>
      <c r="AL1330" s="84">
        <f t="shared" si="611"/>
        <v>0</v>
      </c>
      <c r="AM1330" s="84">
        <f t="shared" si="626"/>
        <v>0</v>
      </c>
      <c r="AN1330" s="84">
        <f t="shared" si="627"/>
        <v>0</v>
      </c>
      <c r="AO1330" s="84">
        <f t="shared" si="612"/>
        <v>0</v>
      </c>
      <c r="AP1330" s="84">
        <f t="shared" si="613"/>
        <v>0</v>
      </c>
      <c r="AQ1330" s="84">
        <f t="shared" si="628"/>
        <v>0</v>
      </c>
      <c r="AR1330" s="84">
        <f t="shared" si="637"/>
        <v>0</v>
      </c>
      <c r="AS1330" s="84">
        <v>0</v>
      </c>
      <c r="AT1330" s="84">
        <f t="shared" si="640"/>
        <v>0</v>
      </c>
      <c r="AU1330" s="84">
        <v>0</v>
      </c>
      <c r="AV1330" s="84">
        <f t="shared" si="614"/>
        <v>0</v>
      </c>
      <c r="AW1330" s="84">
        <f t="shared" si="629"/>
        <v>0</v>
      </c>
      <c r="AX1330" s="84">
        <f t="shared" si="615"/>
        <v>0</v>
      </c>
      <c r="AY1330" s="84">
        <f t="shared" si="616"/>
        <v>0</v>
      </c>
      <c r="AZ1330" s="84">
        <f t="shared" si="630"/>
        <v>0</v>
      </c>
      <c r="BA1330" s="84">
        <f t="shared" si="617"/>
        <v>0</v>
      </c>
      <c r="BB1330" s="84">
        <f t="shared" si="618"/>
        <v>0</v>
      </c>
      <c r="BC1330" s="84">
        <f t="shared" si="631"/>
        <v>0</v>
      </c>
      <c r="BD1330" s="84">
        <f t="shared" si="638"/>
        <v>0</v>
      </c>
      <c r="BE1330" s="84">
        <v>0</v>
      </c>
      <c r="BF1330" s="84">
        <f t="shared" si="632"/>
        <v>0</v>
      </c>
      <c r="BG1330" s="84">
        <v>0</v>
      </c>
      <c r="BH1330" s="84">
        <f t="shared" si="619"/>
        <v>0</v>
      </c>
      <c r="BI1330" s="84">
        <f t="shared" si="633"/>
        <v>0</v>
      </c>
      <c r="BJ1330" s="84">
        <f t="shared" si="620"/>
        <v>0</v>
      </c>
      <c r="BK1330" s="84">
        <f t="shared" si="621"/>
        <v>0</v>
      </c>
      <c r="BL1330" s="84">
        <f t="shared" si="634"/>
        <v>0</v>
      </c>
      <c r="BM1330" s="84">
        <f t="shared" si="622"/>
        <v>0</v>
      </c>
      <c r="BN1330" s="84">
        <f t="shared" si="623"/>
        <v>0</v>
      </c>
      <c r="BO1330" s="84">
        <f t="shared" si="635"/>
        <v>0</v>
      </c>
      <c r="BP1330" s="84">
        <f t="shared" si="639"/>
        <v>0</v>
      </c>
      <c r="BQ1330" s="84">
        <v>0</v>
      </c>
      <c r="BR1330" s="84">
        <f t="shared" si="636"/>
        <v>0</v>
      </c>
      <c r="BS1330" s="84">
        <v>0</v>
      </c>
    </row>
    <row r="1331" spans="1:71" s="85" customFormat="1">
      <c r="A1331" s="69">
        <v>1322</v>
      </c>
      <c r="B1331" s="1"/>
      <c r="C1331" s="1"/>
      <c r="D1331" s="2"/>
      <c r="E1331" s="3"/>
      <c r="F1331" s="4"/>
      <c r="G1331" s="2"/>
      <c r="H1331" s="4"/>
      <c r="I1331" s="4"/>
      <c r="J1331" s="4"/>
      <c r="K1331" s="5"/>
      <c r="L1331" s="32"/>
      <c r="M1331" s="4"/>
      <c r="N1331" s="4"/>
      <c r="O1331" s="5"/>
      <c r="P1331" s="32"/>
      <c r="Q1331" s="4"/>
      <c r="R1331" s="4"/>
      <c r="S1331" s="47"/>
      <c r="T1331" s="32"/>
      <c r="U1331" s="4"/>
      <c r="V1331" s="4"/>
      <c r="W1331" s="47"/>
      <c r="X1331" s="86">
        <f>IF(Dane!$E$3=1,AL1331+AX1331+BJ1331,IF(Dane!$E$3=2,AR1331+BD1331+BP1331,AT1331+BF1331+BR1331))</f>
        <v>0</v>
      </c>
      <c r="Y1331" s="87">
        <f>IF(Dane!$E$3=1,AM1331+AY1331+BK1331,IF(Dane!$E$3=2,AS1331+BE1331+BQ1331,AU1331+BG1331+BS1331))</f>
        <v>0</v>
      </c>
      <c r="Z1331" s="87">
        <f>IF(((H1331*Dane!$C$9)-X1331)&lt;0,0,(H1331*Dane!$C$9)-X1331)</f>
        <v>0</v>
      </c>
      <c r="AA1331" s="88">
        <f>IFERROR(IF(((I1331*Dane!$C$9)-Y1331)&lt;0,0,(I1331*Dane!$C$9)-Y1331),0)</f>
        <v>0</v>
      </c>
      <c r="AB1331" s="74"/>
      <c r="AC1331" s="83">
        <f>IF(Dane!$E$3=1,AL1331,IF(Dane!$E$3=2,AR1331,AT1331))</f>
        <v>0</v>
      </c>
      <c r="AD1331" s="83">
        <f>IF(Dane!$E$3=1,AM1331,IF(Dane!$E$3=2,AS1331,AU1331))</f>
        <v>0</v>
      </c>
      <c r="AE1331" s="83">
        <f>IF(Dane!$E$3=1,AX1331,IF(Dane!$E$3=2,BD1331,BF1331))</f>
        <v>0</v>
      </c>
      <c r="AF1331" s="83">
        <f>IF(Dane!$E$3=1,AY1331,IF(Dane!$E$3=2,BE1331,BG1331))</f>
        <v>0</v>
      </c>
      <c r="AG1331" s="83">
        <f>IF(Dane!$E$3=1,BJ1331,IF(Dane!$E$3=2,BP1331,BR1331))</f>
        <v>0</v>
      </c>
      <c r="AH1331" s="83">
        <f>IF(Dane!$E$3=1,BK1331,IF(Dane!$E$3=2,BQ1331,BS1331))</f>
        <v>0</v>
      </c>
      <c r="AI1331" s="84">
        <f t="shared" si="624"/>
        <v>0</v>
      </c>
      <c r="AJ1331" s="84">
        <f t="shared" si="625"/>
        <v>0</v>
      </c>
      <c r="AK1331" s="84"/>
      <c r="AL1331" s="84">
        <f t="shared" si="611"/>
        <v>0</v>
      </c>
      <c r="AM1331" s="84">
        <f t="shared" si="626"/>
        <v>0</v>
      </c>
      <c r="AN1331" s="84">
        <f t="shared" si="627"/>
        <v>0</v>
      </c>
      <c r="AO1331" s="84">
        <f t="shared" si="612"/>
        <v>0</v>
      </c>
      <c r="AP1331" s="84">
        <f t="shared" si="613"/>
        <v>0</v>
      </c>
      <c r="AQ1331" s="84">
        <f t="shared" si="628"/>
        <v>0</v>
      </c>
      <c r="AR1331" s="84">
        <f t="shared" si="637"/>
        <v>0</v>
      </c>
      <c r="AS1331" s="84">
        <v>0</v>
      </c>
      <c r="AT1331" s="84">
        <f t="shared" si="640"/>
        <v>0</v>
      </c>
      <c r="AU1331" s="84">
        <v>0</v>
      </c>
      <c r="AV1331" s="84">
        <f t="shared" si="614"/>
        <v>0</v>
      </c>
      <c r="AW1331" s="84">
        <f t="shared" si="629"/>
        <v>0</v>
      </c>
      <c r="AX1331" s="84">
        <f t="shared" si="615"/>
        <v>0</v>
      </c>
      <c r="AY1331" s="84">
        <f t="shared" si="616"/>
        <v>0</v>
      </c>
      <c r="AZ1331" s="84">
        <f t="shared" si="630"/>
        <v>0</v>
      </c>
      <c r="BA1331" s="84">
        <f t="shared" si="617"/>
        <v>0</v>
      </c>
      <c r="BB1331" s="84">
        <f t="shared" si="618"/>
        <v>0</v>
      </c>
      <c r="BC1331" s="84">
        <f t="shared" si="631"/>
        <v>0</v>
      </c>
      <c r="BD1331" s="84">
        <f t="shared" si="638"/>
        <v>0</v>
      </c>
      <c r="BE1331" s="84">
        <v>0</v>
      </c>
      <c r="BF1331" s="84">
        <f t="shared" si="632"/>
        <v>0</v>
      </c>
      <c r="BG1331" s="84">
        <v>0</v>
      </c>
      <c r="BH1331" s="84">
        <f t="shared" si="619"/>
        <v>0</v>
      </c>
      <c r="BI1331" s="84">
        <f t="shared" si="633"/>
        <v>0</v>
      </c>
      <c r="BJ1331" s="84">
        <f t="shared" si="620"/>
        <v>0</v>
      </c>
      <c r="BK1331" s="84">
        <f t="shared" si="621"/>
        <v>0</v>
      </c>
      <c r="BL1331" s="84">
        <f t="shared" si="634"/>
        <v>0</v>
      </c>
      <c r="BM1331" s="84">
        <f t="shared" si="622"/>
        <v>0</v>
      </c>
      <c r="BN1331" s="84">
        <f t="shared" si="623"/>
        <v>0</v>
      </c>
      <c r="BO1331" s="84">
        <f t="shared" si="635"/>
        <v>0</v>
      </c>
      <c r="BP1331" s="84">
        <f t="shared" si="639"/>
        <v>0</v>
      </c>
      <c r="BQ1331" s="84">
        <v>0</v>
      </c>
      <c r="BR1331" s="84">
        <f t="shared" si="636"/>
        <v>0</v>
      </c>
      <c r="BS1331" s="84">
        <v>0</v>
      </c>
    </row>
    <row r="1332" spans="1:71" s="85" customFormat="1">
      <c r="A1332" s="69">
        <v>1323</v>
      </c>
      <c r="B1332" s="1"/>
      <c r="C1332" s="1"/>
      <c r="D1332" s="2"/>
      <c r="E1332" s="3"/>
      <c r="F1332" s="4"/>
      <c r="G1332" s="2"/>
      <c r="H1332" s="4"/>
      <c r="I1332" s="4"/>
      <c r="J1332" s="4"/>
      <c r="K1332" s="5"/>
      <c r="L1332" s="32"/>
      <c r="M1332" s="4"/>
      <c r="N1332" s="4"/>
      <c r="O1332" s="5"/>
      <c r="P1332" s="32"/>
      <c r="Q1332" s="4"/>
      <c r="R1332" s="4"/>
      <c r="S1332" s="47"/>
      <c r="T1332" s="32"/>
      <c r="U1332" s="4"/>
      <c r="V1332" s="4"/>
      <c r="W1332" s="47"/>
      <c r="X1332" s="86">
        <f>IF(Dane!$E$3=1,AL1332+AX1332+BJ1332,IF(Dane!$E$3=2,AR1332+BD1332+BP1332,AT1332+BF1332+BR1332))</f>
        <v>0</v>
      </c>
      <c r="Y1332" s="87">
        <f>IF(Dane!$E$3=1,AM1332+AY1332+BK1332,IF(Dane!$E$3=2,AS1332+BE1332+BQ1332,AU1332+BG1332+BS1332))</f>
        <v>0</v>
      </c>
      <c r="Z1332" s="87">
        <f>IF(((H1332*Dane!$C$9)-X1332)&lt;0,0,(H1332*Dane!$C$9)-X1332)</f>
        <v>0</v>
      </c>
      <c r="AA1332" s="88">
        <f>IFERROR(IF(((I1332*Dane!$C$9)-Y1332)&lt;0,0,(I1332*Dane!$C$9)-Y1332),0)</f>
        <v>0</v>
      </c>
      <c r="AB1332" s="74"/>
      <c r="AC1332" s="83">
        <f>IF(Dane!$E$3=1,AL1332,IF(Dane!$E$3=2,AR1332,AT1332))</f>
        <v>0</v>
      </c>
      <c r="AD1332" s="83">
        <f>IF(Dane!$E$3=1,AM1332,IF(Dane!$E$3=2,AS1332,AU1332))</f>
        <v>0</v>
      </c>
      <c r="AE1332" s="83">
        <f>IF(Dane!$E$3=1,AX1332,IF(Dane!$E$3=2,BD1332,BF1332))</f>
        <v>0</v>
      </c>
      <c r="AF1332" s="83">
        <f>IF(Dane!$E$3=1,AY1332,IF(Dane!$E$3=2,BE1332,BG1332))</f>
        <v>0</v>
      </c>
      <c r="AG1332" s="83">
        <f>IF(Dane!$E$3=1,BJ1332,IF(Dane!$E$3=2,BP1332,BR1332))</f>
        <v>0</v>
      </c>
      <c r="AH1332" s="83">
        <f>IF(Dane!$E$3=1,BK1332,IF(Dane!$E$3=2,BQ1332,BS1332))</f>
        <v>0</v>
      </c>
      <c r="AI1332" s="84">
        <f t="shared" si="624"/>
        <v>0</v>
      </c>
      <c r="AJ1332" s="84">
        <f t="shared" si="625"/>
        <v>0</v>
      </c>
      <c r="AK1332" s="84"/>
      <c r="AL1332" s="84">
        <f t="shared" si="611"/>
        <v>0</v>
      </c>
      <c r="AM1332" s="84">
        <f t="shared" si="626"/>
        <v>0</v>
      </c>
      <c r="AN1332" s="84">
        <f t="shared" si="627"/>
        <v>0</v>
      </c>
      <c r="AO1332" s="84">
        <f t="shared" si="612"/>
        <v>0</v>
      </c>
      <c r="AP1332" s="84">
        <f t="shared" si="613"/>
        <v>0</v>
      </c>
      <c r="AQ1332" s="84">
        <f t="shared" si="628"/>
        <v>0</v>
      </c>
      <c r="AR1332" s="84">
        <f t="shared" si="637"/>
        <v>0</v>
      </c>
      <c r="AS1332" s="84">
        <v>0</v>
      </c>
      <c r="AT1332" s="84">
        <f t="shared" si="640"/>
        <v>0</v>
      </c>
      <c r="AU1332" s="84">
        <v>0</v>
      </c>
      <c r="AV1332" s="84">
        <f t="shared" si="614"/>
        <v>0</v>
      </c>
      <c r="AW1332" s="84">
        <f t="shared" si="629"/>
        <v>0</v>
      </c>
      <c r="AX1332" s="84">
        <f t="shared" si="615"/>
        <v>0</v>
      </c>
      <c r="AY1332" s="84">
        <f t="shared" si="616"/>
        <v>0</v>
      </c>
      <c r="AZ1332" s="84">
        <f t="shared" si="630"/>
        <v>0</v>
      </c>
      <c r="BA1332" s="84">
        <f t="shared" si="617"/>
        <v>0</v>
      </c>
      <c r="BB1332" s="84">
        <f t="shared" si="618"/>
        <v>0</v>
      </c>
      <c r="BC1332" s="84">
        <f t="shared" si="631"/>
        <v>0</v>
      </c>
      <c r="BD1332" s="84">
        <f t="shared" si="638"/>
        <v>0</v>
      </c>
      <c r="BE1332" s="84">
        <v>0</v>
      </c>
      <c r="BF1332" s="84">
        <f t="shared" si="632"/>
        <v>0</v>
      </c>
      <c r="BG1332" s="84">
        <v>0</v>
      </c>
      <c r="BH1332" s="84">
        <f t="shared" si="619"/>
        <v>0</v>
      </c>
      <c r="BI1332" s="84">
        <f t="shared" si="633"/>
        <v>0</v>
      </c>
      <c r="BJ1332" s="84">
        <f t="shared" si="620"/>
        <v>0</v>
      </c>
      <c r="BK1332" s="84">
        <f t="shared" si="621"/>
        <v>0</v>
      </c>
      <c r="BL1332" s="84">
        <f t="shared" si="634"/>
        <v>0</v>
      </c>
      <c r="BM1332" s="84">
        <f t="shared" si="622"/>
        <v>0</v>
      </c>
      <c r="BN1332" s="84">
        <f t="shared" si="623"/>
        <v>0</v>
      </c>
      <c r="BO1332" s="84">
        <f t="shared" si="635"/>
        <v>0</v>
      </c>
      <c r="BP1332" s="84">
        <f t="shared" si="639"/>
        <v>0</v>
      </c>
      <c r="BQ1332" s="84">
        <v>0</v>
      </c>
      <c r="BR1332" s="84">
        <f t="shared" si="636"/>
        <v>0</v>
      </c>
      <c r="BS1332" s="84">
        <v>0</v>
      </c>
    </row>
    <row r="1333" spans="1:71" s="85" customFormat="1">
      <c r="A1333" s="69">
        <v>1324</v>
      </c>
      <c r="B1333" s="1"/>
      <c r="C1333" s="1"/>
      <c r="D1333" s="2"/>
      <c r="E1333" s="3"/>
      <c r="F1333" s="4"/>
      <c r="G1333" s="2"/>
      <c r="H1333" s="4"/>
      <c r="I1333" s="4"/>
      <c r="J1333" s="4"/>
      <c r="K1333" s="5"/>
      <c r="L1333" s="32"/>
      <c r="M1333" s="4"/>
      <c r="N1333" s="4"/>
      <c r="O1333" s="5"/>
      <c r="P1333" s="32"/>
      <c r="Q1333" s="4"/>
      <c r="R1333" s="4"/>
      <c r="S1333" s="47"/>
      <c r="T1333" s="32"/>
      <c r="U1333" s="4"/>
      <c r="V1333" s="4"/>
      <c r="W1333" s="47"/>
      <c r="X1333" s="86">
        <f>IF(Dane!$E$3=1,AL1333+AX1333+BJ1333,IF(Dane!$E$3=2,AR1333+BD1333+BP1333,AT1333+BF1333+BR1333))</f>
        <v>0</v>
      </c>
      <c r="Y1333" s="87">
        <f>IF(Dane!$E$3=1,AM1333+AY1333+BK1333,IF(Dane!$E$3=2,AS1333+BE1333+BQ1333,AU1333+BG1333+BS1333))</f>
        <v>0</v>
      </c>
      <c r="Z1333" s="87">
        <f>IF(((H1333*Dane!$C$9)-X1333)&lt;0,0,(H1333*Dane!$C$9)-X1333)</f>
        <v>0</v>
      </c>
      <c r="AA1333" s="88">
        <f>IFERROR(IF(((I1333*Dane!$C$9)-Y1333)&lt;0,0,(I1333*Dane!$C$9)-Y1333),0)</f>
        <v>0</v>
      </c>
      <c r="AB1333" s="74"/>
      <c r="AC1333" s="83">
        <f>IF(Dane!$E$3=1,AL1333,IF(Dane!$E$3=2,AR1333,AT1333))</f>
        <v>0</v>
      </c>
      <c r="AD1333" s="83">
        <f>IF(Dane!$E$3=1,AM1333,IF(Dane!$E$3=2,AS1333,AU1333))</f>
        <v>0</v>
      </c>
      <c r="AE1333" s="83">
        <f>IF(Dane!$E$3=1,AX1333,IF(Dane!$E$3=2,BD1333,BF1333))</f>
        <v>0</v>
      </c>
      <c r="AF1333" s="83">
        <f>IF(Dane!$E$3=1,AY1333,IF(Dane!$E$3=2,BE1333,BG1333))</f>
        <v>0</v>
      </c>
      <c r="AG1333" s="83">
        <f>IF(Dane!$E$3=1,BJ1333,IF(Dane!$E$3=2,BP1333,BR1333))</f>
        <v>0</v>
      </c>
      <c r="AH1333" s="83">
        <f>IF(Dane!$E$3=1,BK1333,IF(Dane!$E$3=2,BQ1333,BS1333))</f>
        <v>0</v>
      </c>
      <c r="AI1333" s="84">
        <f t="shared" si="624"/>
        <v>0</v>
      </c>
      <c r="AJ1333" s="84">
        <f t="shared" si="625"/>
        <v>0</v>
      </c>
      <c r="AK1333" s="84"/>
      <c r="AL1333" s="84">
        <f t="shared" si="611"/>
        <v>0</v>
      </c>
      <c r="AM1333" s="84">
        <f t="shared" si="626"/>
        <v>0</v>
      </c>
      <c r="AN1333" s="84">
        <f t="shared" si="627"/>
        <v>0</v>
      </c>
      <c r="AO1333" s="84">
        <f t="shared" si="612"/>
        <v>0</v>
      </c>
      <c r="AP1333" s="84">
        <f t="shared" si="613"/>
        <v>0</v>
      </c>
      <c r="AQ1333" s="84">
        <f t="shared" si="628"/>
        <v>0</v>
      </c>
      <c r="AR1333" s="84">
        <f t="shared" si="637"/>
        <v>0</v>
      </c>
      <c r="AS1333" s="84">
        <v>0</v>
      </c>
      <c r="AT1333" s="84">
        <f t="shared" si="640"/>
        <v>0</v>
      </c>
      <c r="AU1333" s="84">
        <v>0</v>
      </c>
      <c r="AV1333" s="84">
        <f t="shared" si="614"/>
        <v>0</v>
      </c>
      <c r="AW1333" s="84">
        <f t="shared" si="629"/>
        <v>0</v>
      </c>
      <c r="AX1333" s="84">
        <f t="shared" si="615"/>
        <v>0</v>
      </c>
      <c r="AY1333" s="84">
        <f t="shared" si="616"/>
        <v>0</v>
      </c>
      <c r="AZ1333" s="84">
        <f t="shared" si="630"/>
        <v>0</v>
      </c>
      <c r="BA1333" s="84">
        <f t="shared" si="617"/>
        <v>0</v>
      </c>
      <c r="BB1333" s="84">
        <f t="shared" si="618"/>
        <v>0</v>
      </c>
      <c r="BC1333" s="84">
        <f t="shared" si="631"/>
        <v>0</v>
      </c>
      <c r="BD1333" s="84">
        <f t="shared" si="638"/>
        <v>0</v>
      </c>
      <c r="BE1333" s="84">
        <v>0</v>
      </c>
      <c r="BF1333" s="84">
        <f t="shared" si="632"/>
        <v>0</v>
      </c>
      <c r="BG1333" s="84">
        <v>0</v>
      </c>
      <c r="BH1333" s="84">
        <f t="shared" si="619"/>
        <v>0</v>
      </c>
      <c r="BI1333" s="84">
        <f t="shared" si="633"/>
        <v>0</v>
      </c>
      <c r="BJ1333" s="84">
        <f t="shared" si="620"/>
        <v>0</v>
      </c>
      <c r="BK1333" s="84">
        <f t="shared" si="621"/>
        <v>0</v>
      </c>
      <c r="BL1333" s="84">
        <f t="shared" si="634"/>
        <v>0</v>
      </c>
      <c r="BM1333" s="84">
        <f t="shared" si="622"/>
        <v>0</v>
      </c>
      <c r="BN1333" s="84">
        <f t="shared" si="623"/>
        <v>0</v>
      </c>
      <c r="BO1333" s="84">
        <f t="shared" si="635"/>
        <v>0</v>
      </c>
      <c r="BP1333" s="84">
        <f t="shared" si="639"/>
        <v>0</v>
      </c>
      <c r="BQ1333" s="84">
        <v>0</v>
      </c>
      <c r="BR1333" s="84">
        <f t="shared" si="636"/>
        <v>0</v>
      </c>
      <c r="BS1333" s="84">
        <v>0</v>
      </c>
    </row>
    <row r="1334" spans="1:71" s="85" customFormat="1">
      <c r="A1334" s="69">
        <v>1325</v>
      </c>
      <c r="B1334" s="1"/>
      <c r="C1334" s="1"/>
      <c r="D1334" s="2"/>
      <c r="E1334" s="3"/>
      <c r="F1334" s="4"/>
      <c r="G1334" s="2"/>
      <c r="H1334" s="4"/>
      <c r="I1334" s="4"/>
      <c r="J1334" s="4"/>
      <c r="K1334" s="5"/>
      <c r="L1334" s="32"/>
      <c r="M1334" s="4"/>
      <c r="N1334" s="4"/>
      <c r="O1334" s="5"/>
      <c r="P1334" s="32"/>
      <c r="Q1334" s="4"/>
      <c r="R1334" s="4"/>
      <c r="S1334" s="47"/>
      <c r="T1334" s="32"/>
      <c r="U1334" s="4"/>
      <c r="V1334" s="4"/>
      <c r="W1334" s="47"/>
      <c r="X1334" s="86">
        <f>IF(Dane!$E$3=1,AL1334+AX1334+BJ1334,IF(Dane!$E$3=2,AR1334+BD1334+BP1334,AT1334+BF1334+BR1334))</f>
        <v>0</v>
      </c>
      <c r="Y1334" s="87">
        <f>IF(Dane!$E$3=1,AM1334+AY1334+BK1334,IF(Dane!$E$3=2,AS1334+BE1334+BQ1334,AU1334+BG1334+BS1334))</f>
        <v>0</v>
      </c>
      <c r="Z1334" s="87">
        <f>IF(((H1334*Dane!$C$9)-X1334)&lt;0,0,(H1334*Dane!$C$9)-X1334)</f>
        <v>0</v>
      </c>
      <c r="AA1334" s="88">
        <f>IFERROR(IF(((I1334*Dane!$C$9)-Y1334)&lt;0,0,(I1334*Dane!$C$9)-Y1334),0)</f>
        <v>0</v>
      </c>
      <c r="AB1334" s="74"/>
      <c r="AC1334" s="83">
        <f>IF(Dane!$E$3=1,AL1334,IF(Dane!$E$3=2,AR1334,AT1334))</f>
        <v>0</v>
      </c>
      <c r="AD1334" s="83">
        <f>IF(Dane!$E$3=1,AM1334,IF(Dane!$E$3=2,AS1334,AU1334))</f>
        <v>0</v>
      </c>
      <c r="AE1334" s="83">
        <f>IF(Dane!$E$3=1,AX1334,IF(Dane!$E$3=2,BD1334,BF1334))</f>
        <v>0</v>
      </c>
      <c r="AF1334" s="83">
        <f>IF(Dane!$E$3=1,AY1334,IF(Dane!$E$3=2,BE1334,BG1334))</f>
        <v>0</v>
      </c>
      <c r="AG1334" s="83">
        <f>IF(Dane!$E$3=1,BJ1334,IF(Dane!$E$3=2,BP1334,BR1334))</f>
        <v>0</v>
      </c>
      <c r="AH1334" s="83">
        <f>IF(Dane!$E$3=1,BK1334,IF(Dane!$E$3=2,BQ1334,BS1334))</f>
        <v>0</v>
      </c>
      <c r="AI1334" s="84">
        <f t="shared" si="624"/>
        <v>0</v>
      </c>
      <c r="AJ1334" s="84">
        <f t="shared" si="625"/>
        <v>0</v>
      </c>
      <c r="AK1334" s="84"/>
      <c r="AL1334" s="84">
        <f t="shared" si="611"/>
        <v>0</v>
      </c>
      <c r="AM1334" s="84">
        <f t="shared" si="626"/>
        <v>0</v>
      </c>
      <c r="AN1334" s="84">
        <f t="shared" si="627"/>
        <v>0</v>
      </c>
      <c r="AO1334" s="84">
        <f t="shared" si="612"/>
        <v>0</v>
      </c>
      <c r="AP1334" s="84">
        <f t="shared" si="613"/>
        <v>0</v>
      </c>
      <c r="AQ1334" s="84">
        <f t="shared" si="628"/>
        <v>0</v>
      </c>
      <c r="AR1334" s="84">
        <f t="shared" si="637"/>
        <v>0</v>
      </c>
      <c r="AS1334" s="84">
        <v>0</v>
      </c>
      <c r="AT1334" s="84">
        <f t="shared" si="640"/>
        <v>0</v>
      </c>
      <c r="AU1334" s="84">
        <v>0</v>
      </c>
      <c r="AV1334" s="84">
        <f t="shared" si="614"/>
        <v>0</v>
      </c>
      <c r="AW1334" s="84">
        <f t="shared" si="629"/>
        <v>0</v>
      </c>
      <c r="AX1334" s="84">
        <f t="shared" si="615"/>
        <v>0</v>
      </c>
      <c r="AY1334" s="84">
        <f t="shared" si="616"/>
        <v>0</v>
      </c>
      <c r="AZ1334" s="84">
        <f t="shared" si="630"/>
        <v>0</v>
      </c>
      <c r="BA1334" s="84">
        <f t="shared" si="617"/>
        <v>0</v>
      </c>
      <c r="BB1334" s="84">
        <f t="shared" si="618"/>
        <v>0</v>
      </c>
      <c r="BC1334" s="84">
        <f t="shared" si="631"/>
        <v>0</v>
      </c>
      <c r="BD1334" s="84">
        <f t="shared" si="638"/>
        <v>0</v>
      </c>
      <c r="BE1334" s="84">
        <v>0</v>
      </c>
      <c r="BF1334" s="84">
        <f t="shared" si="632"/>
        <v>0</v>
      </c>
      <c r="BG1334" s="84">
        <v>0</v>
      </c>
      <c r="BH1334" s="84">
        <f t="shared" si="619"/>
        <v>0</v>
      </c>
      <c r="BI1334" s="84">
        <f t="shared" si="633"/>
        <v>0</v>
      </c>
      <c r="BJ1334" s="84">
        <f t="shared" si="620"/>
        <v>0</v>
      </c>
      <c r="BK1334" s="84">
        <f t="shared" si="621"/>
        <v>0</v>
      </c>
      <c r="BL1334" s="84">
        <f t="shared" si="634"/>
        <v>0</v>
      </c>
      <c r="BM1334" s="84">
        <f t="shared" si="622"/>
        <v>0</v>
      </c>
      <c r="BN1334" s="84">
        <f t="shared" si="623"/>
        <v>0</v>
      </c>
      <c r="BO1334" s="84">
        <f t="shared" si="635"/>
        <v>0</v>
      </c>
      <c r="BP1334" s="84">
        <f t="shared" si="639"/>
        <v>0</v>
      </c>
      <c r="BQ1334" s="84">
        <v>0</v>
      </c>
      <c r="BR1334" s="84">
        <f t="shared" si="636"/>
        <v>0</v>
      </c>
      <c r="BS1334" s="84">
        <v>0</v>
      </c>
    </row>
    <row r="1335" spans="1:71" s="85" customFormat="1">
      <c r="A1335" s="69">
        <v>1326</v>
      </c>
      <c r="B1335" s="1"/>
      <c r="C1335" s="1"/>
      <c r="D1335" s="2"/>
      <c r="E1335" s="3"/>
      <c r="F1335" s="4"/>
      <c r="G1335" s="2"/>
      <c r="H1335" s="4"/>
      <c r="I1335" s="4"/>
      <c r="J1335" s="4"/>
      <c r="K1335" s="5"/>
      <c r="L1335" s="32"/>
      <c r="M1335" s="4"/>
      <c r="N1335" s="4"/>
      <c r="O1335" s="5"/>
      <c r="P1335" s="32"/>
      <c r="Q1335" s="4"/>
      <c r="R1335" s="4"/>
      <c r="S1335" s="47"/>
      <c r="T1335" s="32"/>
      <c r="U1335" s="4"/>
      <c r="V1335" s="4"/>
      <c r="W1335" s="47"/>
      <c r="X1335" s="86">
        <f>IF(Dane!$E$3=1,AL1335+AX1335+BJ1335,IF(Dane!$E$3=2,AR1335+BD1335+BP1335,AT1335+BF1335+BR1335))</f>
        <v>0</v>
      </c>
      <c r="Y1335" s="87">
        <f>IF(Dane!$E$3=1,AM1335+AY1335+BK1335,IF(Dane!$E$3=2,AS1335+BE1335+BQ1335,AU1335+BG1335+BS1335))</f>
        <v>0</v>
      </c>
      <c r="Z1335" s="87">
        <f>IF(((H1335*Dane!$C$9)-X1335)&lt;0,0,(H1335*Dane!$C$9)-X1335)</f>
        <v>0</v>
      </c>
      <c r="AA1335" s="88">
        <f>IFERROR(IF(((I1335*Dane!$C$9)-Y1335)&lt;0,0,(I1335*Dane!$C$9)-Y1335),0)</f>
        <v>0</v>
      </c>
      <c r="AB1335" s="74"/>
      <c r="AC1335" s="83">
        <f>IF(Dane!$E$3=1,AL1335,IF(Dane!$E$3=2,AR1335,AT1335))</f>
        <v>0</v>
      </c>
      <c r="AD1335" s="83">
        <f>IF(Dane!$E$3=1,AM1335,IF(Dane!$E$3=2,AS1335,AU1335))</f>
        <v>0</v>
      </c>
      <c r="AE1335" s="83">
        <f>IF(Dane!$E$3=1,AX1335,IF(Dane!$E$3=2,BD1335,BF1335))</f>
        <v>0</v>
      </c>
      <c r="AF1335" s="83">
        <f>IF(Dane!$E$3=1,AY1335,IF(Dane!$E$3=2,BE1335,BG1335))</f>
        <v>0</v>
      </c>
      <c r="AG1335" s="83">
        <f>IF(Dane!$E$3=1,BJ1335,IF(Dane!$E$3=2,BP1335,BR1335))</f>
        <v>0</v>
      </c>
      <c r="AH1335" s="83">
        <f>IF(Dane!$E$3=1,BK1335,IF(Dane!$E$3=2,BQ1335,BS1335))</f>
        <v>0</v>
      </c>
      <c r="AI1335" s="84">
        <f t="shared" si="624"/>
        <v>0</v>
      </c>
      <c r="AJ1335" s="84">
        <f t="shared" si="625"/>
        <v>0</v>
      </c>
      <c r="AK1335" s="84"/>
      <c r="AL1335" s="84">
        <f t="shared" si="611"/>
        <v>0</v>
      </c>
      <c r="AM1335" s="84">
        <f t="shared" si="626"/>
        <v>0</v>
      </c>
      <c r="AN1335" s="84">
        <f t="shared" si="627"/>
        <v>0</v>
      </c>
      <c r="AO1335" s="84">
        <f t="shared" si="612"/>
        <v>0</v>
      </c>
      <c r="AP1335" s="84">
        <f t="shared" si="613"/>
        <v>0</v>
      </c>
      <c r="AQ1335" s="84">
        <f t="shared" si="628"/>
        <v>0</v>
      </c>
      <c r="AR1335" s="84">
        <f t="shared" si="637"/>
        <v>0</v>
      </c>
      <c r="AS1335" s="84">
        <v>0</v>
      </c>
      <c r="AT1335" s="84">
        <f t="shared" si="640"/>
        <v>0</v>
      </c>
      <c r="AU1335" s="84">
        <v>0</v>
      </c>
      <c r="AV1335" s="84">
        <f t="shared" si="614"/>
        <v>0</v>
      </c>
      <c r="AW1335" s="84">
        <f t="shared" si="629"/>
        <v>0</v>
      </c>
      <c r="AX1335" s="84">
        <f t="shared" si="615"/>
        <v>0</v>
      </c>
      <c r="AY1335" s="84">
        <f t="shared" si="616"/>
        <v>0</v>
      </c>
      <c r="AZ1335" s="84">
        <f t="shared" si="630"/>
        <v>0</v>
      </c>
      <c r="BA1335" s="84">
        <f t="shared" si="617"/>
        <v>0</v>
      </c>
      <c r="BB1335" s="84">
        <f t="shared" si="618"/>
        <v>0</v>
      </c>
      <c r="BC1335" s="84">
        <f t="shared" si="631"/>
        <v>0</v>
      </c>
      <c r="BD1335" s="84">
        <f t="shared" si="638"/>
        <v>0</v>
      </c>
      <c r="BE1335" s="84">
        <v>0</v>
      </c>
      <c r="BF1335" s="84">
        <f t="shared" si="632"/>
        <v>0</v>
      </c>
      <c r="BG1335" s="84">
        <v>0</v>
      </c>
      <c r="BH1335" s="84">
        <f t="shared" si="619"/>
        <v>0</v>
      </c>
      <c r="BI1335" s="84">
        <f t="shared" si="633"/>
        <v>0</v>
      </c>
      <c r="BJ1335" s="84">
        <f t="shared" si="620"/>
        <v>0</v>
      </c>
      <c r="BK1335" s="84">
        <f t="shared" si="621"/>
        <v>0</v>
      </c>
      <c r="BL1335" s="84">
        <f t="shared" si="634"/>
        <v>0</v>
      </c>
      <c r="BM1335" s="84">
        <f t="shared" si="622"/>
        <v>0</v>
      </c>
      <c r="BN1335" s="84">
        <f t="shared" si="623"/>
        <v>0</v>
      </c>
      <c r="BO1335" s="84">
        <f t="shared" si="635"/>
        <v>0</v>
      </c>
      <c r="BP1335" s="84">
        <f t="shared" si="639"/>
        <v>0</v>
      </c>
      <c r="BQ1335" s="84">
        <v>0</v>
      </c>
      <c r="BR1335" s="84">
        <f t="shared" si="636"/>
        <v>0</v>
      </c>
      <c r="BS1335" s="84">
        <v>0</v>
      </c>
    </row>
    <row r="1336" spans="1:71" s="85" customFormat="1">
      <c r="A1336" s="69">
        <v>1327</v>
      </c>
      <c r="B1336" s="1"/>
      <c r="C1336" s="1"/>
      <c r="D1336" s="2"/>
      <c r="E1336" s="3"/>
      <c r="F1336" s="4"/>
      <c r="G1336" s="2"/>
      <c r="H1336" s="4"/>
      <c r="I1336" s="4"/>
      <c r="J1336" s="4"/>
      <c r="K1336" s="5"/>
      <c r="L1336" s="32"/>
      <c r="M1336" s="4"/>
      <c r="N1336" s="4"/>
      <c r="O1336" s="5"/>
      <c r="P1336" s="32"/>
      <c r="Q1336" s="4"/>
      <c r="R1336" s="4"/>
      <c r="S1336" s="47"/>
      <c r="T1336" s="32"/>
      <c r="U1336" s="4"/>
      <c r="V1336" s="4"/>
      <c r="W1336" s="47"/>
      <c r="X1336" s="86">
        <f>IF(Dane!$E$3=1,AL1336+AX1336+BJ1336,IF(Dane!$E$3=2,AR1336+BD1336+BP1336,AT1336+BF1336+BR1336))</f>
        <v>0</v>
      </c>
      <c r="Y1336" s="87">
        <f>IF(Dane!$E$3=1,AM1336+AY1336+BK1336,IF(Dane!$E$3=2,AS1336+BE1336+BQ1336,AU1336+BG1336+BS1336))</f>
        <v>0</v>
      </c>
      <c r="Z1336" s="87">
        <f>IF(((H1336*Dane!$C$9)-X1336)&lt;0,0,(H1336*Dane!$C$9)-X1336)</f>
        <v>0</v>
      </c>
      <c r="AA1336" s="88">
        <f>IFERROR(IF(((I1336*Dane!$C$9)-Y1336)&lt;0,0,(I1336*Dane!$C$9)-Y1336),0)</f>
        <v>0</v>
      </c>
      <c r="AB1336" s="74"/>
      <c r="AC1336" s="83">
        <f>IF(Dane!$E$3=1,AL1336,IF(Dane!$E$3=2,AR1336,AT1336))</f>
        <v>0</v>
      </c>
      <c r="AD1336" s="83">
        <f>IF(Dane!$E$3=1,AM1336,IF(Dane!$E$3=2,AS1336,AU1336))</f>
        <v>0</v>
      </c>
      <c r="AE1336" s="83">
        <f>IF(Dane!$E$3=1,AX1336,IF(Dane!$E$3=2,BD1336,BF1336))</f>
        <v>0</v>
      </c>
      <c r="AF1336" s="83">
        <f>IF(Dane!$E$3=1,AY1336,IF(Dane!$E$3=2,BE1336,BG1336))</f>
        <v>0</v>
      </c>
      <c r="AG1336" s="83">
        <f>IF(Dane!$E$3=1,BJ1336,IF(Dane!$E$3=2,BP1336,BR1336))</f>
        <v>0</v>
      </c>
      <c r="AH1336" s="83">
        <f>IF(Dane!$E$3=1,BK1336,IF(Dane!$E$3=2,BQ1336,BS1336))</f>
        <v>0</v>
      </c>
      <c r="AI1336" s="84">
        <f t="shared" si="624"/>
        <v>0</v>
      </c>
      <c r="AJ1336" s="84">
        <f t="shared" si="625"/>
        <v>0</v>
      </c>
      <c r="AK1336" s="84"/>
      <c r="AL1336" s="84">
        <f t="shared" si="611"/>
        <v>0</v>
      </c>
      <c r="AM1336" s="84">
        <f t="shared" si="626"/>
        <v>0</v>
      </c>
      <c r="AN1336" s="84">
        <f t="shared" si="627"/>
        <v>0</v>
      </c>
      <c r="AO1336" s="84">
        <f t="shared" si="612"/>
        <v>0</v>
      </c>
      <c r="AP1336" s="84">
        <f t="shared" si="613"/>
        <v>0</v>
      </c>
      <c r="AQ1336" s="84">
        <f t="shared" si="628"/>
        <v>0</v>
      </c>
      <c r="AR1336" s="84">
        <f t="shared" si="637"/>
        <v>0</v>
      </c>
      <c r="AS1336" s="84">
        <v>0</v>
      </c>
      <c r="AT1336" s="84">
        <f t="shared" si="640"/>
        <v>0</v>
      </c>
      <c r="AU1336" s="84">
        <v>0</v>
      </c>
      <c r="AV1336" s="84">
        <f t="shared" si="614"/>
        <v>0</v>
      </c>
      <c r="AW1336" s="84">
        <f t="shared" si="629"/>
        <v>0</v>
      </c>
      <c r="AX1336" s="84">
        <f t="shared" si="615"/>
        <v>0</v>
      </c>
      <c r="AY1336" s="84">
        <f t="shared" si="616"/>
        <v>0</v>
      </c>
      <c r="AZ1336" s="84">
        <f t="shared" si="630"/>
        <v>0</v>
      </c>
      <c r="BA1336" s="84">
        <f t="shared" si="617"/>
        <v>0</v>
      </c>
      <c r="BB1336" s="84">
        <f t="shared" si="618"/>
        <v>0</v>
      </c>
      <c r="BC1336" s="84">
        <f t="shared" si="631"/>
        <v>0</v>
      </c>
      <c r="BD1336" s="84">
        <f t="shared" si="638"/>
        <v>0</v>
      </c>
      <c r="BE1336" s="84">
        <v>0</v>
      </c>
      <c r="BF1336" s="84">
        <f t="shared" si="632"/>
        <v>0</v>
      </c>
      <c r="BG1336" s="84">
        <v>0</v>
      </c>
      <c r="BH1336" s="84">
        <f t="shared" si="619"/>
        <v>0</v>
      </c>
      <c r="BI1336" s="84">
        <f t="shared" si="633"/>
        <v>0</v>
      </c>
      <c r="BJ1336" s="84">
        <f t="shared" si="620"/>
        <v>0</v>
      </c>
      <c r="BK1336" s="84">
        <f t="shared" si="621"/>
        <v>0</v>
      </c>
      <c r="BL1336" s="84">
        <f t="shared" si="634"/>
        <v>0</v>
      </c>
      <c r="BM1336" s="84">
        <f t="shared" si="622"/>
        <v>0</v>
      </c>
      <c r="BN1336" s="84">
        <f t="shared" si="623"/>
        <v>0</v>
      </c>
      <c r="BO1336" s="84">
        <f t="shared" si="635"/>
        <v>0</v>
      </c>
      <c r="BP1336" s="84">
        <f t="shared" si="639"/>
        <v>0</v>
      </c>
      <c r="BQ1336" s="84">
        <v>0</v>
      </c>
      <c r="BR1336" s="84">
        <f t="shared" si="636"/>
        <v>0</v>
      </c>
      <c r="BS1336" s="84">
        <v>0</v>
      </c>
    </row>
    <row r="1337" spans="1:71" s="85" customFormat="1">
      <c r="A1337" s="69">
        <v>1328</v>
      </c>
      <c r="B1337" s="1"/>
      <c r="C1337" s="1"/>
      <c r="D1337" s="2"/>
      <c r="E1337" s="3"/>
      <c r="F1337" s="4"/>
      <c r="G1337" s="2"/>
      <c r="H1337" s="4"/>
      <c r="I1337" s="4"/>
      <c r="J1337" s="4"/>
      <c r="K1337" s="5"/>
      <c r="L1337" s="32"/>
      <c r="M1337" s="4"/>
      <c r="N1337" s="4"/>
      <c r="O1337" s="5"/>
      <c r="P1337" s="32"/>
      <c r="Q1337" s="4"/>
      <c r="R1337" s="4"/>
      <c r="S1337" s="47"/>
      <c r="T1337" s="32"/>
      <c r="U1337" s="4"/>
      <c r="V1337" s="4"/>
      <c r="W1337" s="47"/>
      <c r="X1337" s="86">
        <f>IF(Dane!$E$3=1,AL1337+AX1337+BJ1337,IF(Dane!$E$3=2,AR1337+BD1337+BP1337,AT1337+BF1337+BR1337))</f>
        <v>0</v>
      </c>
      <c r="Y1337" s="87">
        <f>IF(Dane!$E$3=1,AM1337+AY1337+BK1337,IF(Dane!$E$3=2,AS1337+BE1337+BQ1337,AU1337+BG1337+BS1337))</f>
        <v>0</v>
      </c>
      <c r="Z1337" s="87">
        <f>IF(((H1337*Dane!$C$9)-X1337)&lt;0,0,(H1337*Dane!$C$9)-X1337)</f>
        <v>0</v>
      </c>
      <c r="AA1337" s="88">
        <f>IFERROR(IF(((I1337*Dane!$C$9)-Y1337)&lt;0,0,(I1337*Dane!$C$9)-Y1337),0)</f>
        <v>0</v>
      </c>
      <c r="AB1337" s="74"/>
      <c r="AC1337" s="83">
        <f>IF(Dane!$E$3=1,AL1337,IF(Dane!$E$3=2,AR1337,AT1337))</f>
        <v>0</v>
      </c>
      <c r="AD1337" s="83">
        <f>IF(Dane!$E$3=1,AM1337,IF(Dane!$E$3=2,AS1337,AU1337))</f>
        <v>0</v>
      </c>
      <c r="AE1337" s="83">
        <f>IF(Dane!$E$3=1,AX1337,IF(Dane!$E$3=2,BD1337,BF1337))</f>
        <v>0</v>
      </c>
      <c r="AF1337" s="83">
        <f>IF(Dane!$E$3=1,AY1337,IF(Dane!$E$3=2,BE1337,BG1337))</f>
        <v>0</v>
      </c>
      <c r="AG1337" s="83">
        <f>IF(Dane!$E$3=1,BJ1337,IF(Dane!$E$3=2,BP1337,BR1337))</f>
        <v>0</v>
      </c>
      <c r="AH1337" s="83">
        <f>IF(Dane!$E$3=1,BK1337,IF(Dane!$E$3=2,BQ1337,BS1337))</f>
        <v>0</v>
      </c>
      <c r="AI1337" s="84">
        <f t="shared" si="624"/>
        <v>0</v>
      </c>
      <c r="AJ1337" s="84">
        <f t="shared" si="625"/>
        <v>0</v>
      </c>
      <c r="AK1337" s="84"/>
      <c r="AL1337" s="84">
        <f t="shared" si="611"/>
        <v>0</v>
      </c>
      <c r="AM1337" s="84">
        <f t="shared" si="626"/>
        <v>0</v>
      </c>
      <c r="AN1337" s="84">
        <f t="shared" si="627"/>
        <v>0</v>
      </c>
      <c r="AO1337" s="84">
        <f t="shared" si="612"/>
        <v>0</v>
      </c>
      <c r="AP1337" s="84">
        <f t="shared" si="613"/>
        <v>0</v>
      </c>
      <c r="AQ1337" s="84">
        <f t="shared" si="628"/>
        <v>0</v>
      </c>
      <c r="AR1337" s="84">
        <f t="shared" si="637"/>
        <v>0</v>
      </c>
      <c r="AS1337" s="84">
        <v>0</v>
      </c>
      <c r="AT1337" s="84">
        <f t="shared" si="640"/>
        <v>0</v>
      </c>
      <c r="AU1337" s="84">
        <v>0</v>
      </c>
      <c r="AV1337" s="84">
        <f t="shared" si="614"/>
        <v>0</v>
      </c>
      <c r="AW1337" s="84">
        <f t="shared" si="629"/>
        <v>0</v>
      </c>
      <c r="AX1337" s="84">
        <f t="shared" si="615"/>
        <v>0</v>
      </c>
      <c r="AY1337" s="84">
        <f t="shared" si="616"/>
        <v>0</v>
      </c>
      <c r="AZ1337" s="84">
        <f t="shared" si="630"/>
        <v>0</v>
      </c>
      <c r="BA1337" s="84">
        <f t="shared" si="617"/>
        <v>0</v>
      </c>
      <c r="BB1337" s="84">
        <f t="shared" si="618"/>
        <v>0</v>
      </c>
      <c r="BC1337" s="84">
        <f t="shared" si="631"/>
        <v>0</v>
      </c>
      <c r="BD1337" s="84">
        <f t="shared" si="638"/>
        <v>0</v>
      </c>
      <c r="BE1337" s="84">
        <v>0</v>
      </c>
      <c r="BF1337" s="84">
        <f t="shared" si="632"/>
        <v>0</v>
      </c>
      <c r="BG1337" s="84">
        <v>0</v>
      </c>
      <c r="BH1337" s="84">
        <f t="shared" si="619"/>
        <v>0</v>
      </c>
      <c r="BI1337" s="84">
        <f t="shared" si="633"/>
        <v>0</v>
      </c>
      <c r="BJ1337" s="84">
        <f t="shared" si="620"/>
        <v>0</v>
      </c>
      <c r="BK1337" s="84">
        <f t="shared" si="621"/>
        <v>0</v>
      </c>
      <c r="BL1337" s="84">
        <f t="shared" si="634"/>
        <v>0</v>
      </c>
      <c r="BM1337" s="84">
        <f t="shared" si="622"/>
        <v>0</v>
      </c>
      <c r="BN1337" s="84">
        <f t="shared" si="623"/>
        <v>0</v>
      </c>
      <c r="BO1337" s="84">
        <f t="shared" si="635"/>
        <v>0</v>
      </c>
      <c r="BP1337" s="84">
        <f t="shared" si="639"/>
        <v>0</v>
      </c>
      <c r="BQ1337" s="84">
        <v>0</v>
      </c>
      <c r="BR1337" s="84">
        <f t="shared" si="636"/>
        <v>0</v>
      </c>
      <c r="BS1337" s="84">
        <v>0</v>
      </c>
    </row>
    <row r="1338" spans="1:71" s="85" customFormat="1">
      <c r="A1338" s="69">
        <v>1329</v>
      </c>
      <c r="B1338" s="1"/>
      <c r="C1338" s="1"/>
      <c r="D1338" s="2"/>
      <c r="E1338" s="3"/>
      <c r="F1338" s="4"/>
      <c r="G1338" s="2"/>
      <c r="H1338" s="4"/>
      <c r="I1338" s="4"/>
      <c r="J1338" s="4"/>
      <c r="K1338" s="5"/>
      <c r="L1338" s="32"/>
      <c r="M1338" s="4"/>
      <c r="N1338" s="4"/>
      <c r="O1338" s="5"/>
      <c r="P1338" s="32"/>
      <c r="Q1338" s="4"/>
      <c r="R1338" s="4"/>
      <c r="S1338" s="47"/>
      <c r="T1338" s="32"/>
      <c r="U1338" s="4"/>
      <c r="V1338" s="4"/>
      <c r="W1338" s="47"/>
      <c r="X1338" s="86">
        <f>IF(Dane!$E$3=1,AL1338+AX1338+BJ1338,IF(Dane!$E$3=2,AR1338+BD1338+BP1338,AT1338+BF1338+BR1338))</f>
        <v>0</v>
      </c>
      <c r="Y1338" s="87">
        <f>IF(Dane!$E$3=1,AM1338+AY1338+BK1338,IF(Dane!$E$3=2,AS1338+BE1338+BQ1338,AU1338+BG1338+BS1338))</f>
        <v>0</v>
      </c>
      <c r="Z1338" s="87">
        <f>IF(((H1338*Dane!$C$9)-X1338)&lt;0,0,(H1338*Dane!$C$9)-X1338)</f>
        <v>0</v>
      </c>
      <c r="AA1338" s="88">
        <f>IFERROR(IF(((I1338*Dane!$C$9)-Y1338)&lt;0,0,(I1338*Dane!$C$9)-Y1338),0)</f>
        <v>0</v>
      </c>
      <c r="AB1338" s="74"/>
      <c r="AC1338" s="83">
        <f>IF(Dane!$E$3=1,AL1338,IF(Dane!$E$3=2,AR1338,AT1338))</f>
        <v>0</v>
      </c>
      <c r="AD1338" s="83">
        <f>IF(Dane!$E$3=1,AM1338,IF(Dane!$E$3=2,AS1338,AU1338))</f>
        <v>0</v>
      </c>
      <c r="AE1338" s="83">
        <f>IF(Dane!$E$3=1,AX1338,IF(Dane!$E$3=2,BD1338,BF1338))</f>
        <v>0</v>
      </c>
      <c r="AF1338" s="83">
        <f>IF(Dane!$E$3=1,AY1338,IF(Dane!$E$3=2,BE1338,BG1338))</f>
        <v>0</v>
      </c>
      <c r="AG1338" s="83">
        <f>IF(Dane!$E$3=1,BJ1338,IF(Dane!$E$3=2,BP1338,BR1338))</f>
        <v>0</v>
      </c>
      <c r="AH1338" s="83">
        <f>IF(Dane!$E$3=1,BK1338,IF(Dane!$E$3=2,BQ1338,BS1338))</f>
        <v>0</v>
      </c>
      <c r="AI1338" s="84">
        <f t="shared" si="624"/>
        <v>0</v>
      </c>
      <c r="AJ1338" s="84">
        <f t="shared" si="625"/>
        <v>0</v>
      </c>
      <c r="AK1338" s="84"/>
      <c r="AL1338" s="84">
        <f t="shared" si="611"/>
        <v>0</v>
      </c>
      <c r="AM1338" s="84">
        <f t="shared" si="626"/>
        <v>0</v>
      </c>
      <c r="AN1338" s="84">
        <f t="shared" si="627"/>
        <v>0</v>
      </c>
      <c r="AO1338" s="84">
        <f t="shared" si="612"/>
        <v>0</v>
      </c>
      <c r="AP1338" s="84">
        <f t="shared" si="613"/>
        <v>0</v>
      </c>
      <c r="AQ1338" s="84">
        <f t="shared" si="628"/>
        <v>0</v>
      </c>
      <c r="AR1338" s="84">
        <f t="shared" si="637"/>
        <v>0</v>
      </c>
      <c r="AS1338" s="84">
        <v>0</v>
      </c>
      <c r="AT1338" s="84">
        <f t="shared" si="640"/>
        <v>0</v>
      </c>
      <c r="AU1338" s="84">
        <v>0</v>
      </c>
      <c r="AV1338" s="84">
        <f t="shared" si="614"/>
        <v>0</v>
      </c>
      <c r="AW1338" s="84">
        <f t="shared" si="629"/>
        <v>0</v>
      </c>
      <c r="AX1338" s="84">
        <f t="shared" si="615"/>
        <v>0</v>
      </c>
      <c r="AY1338" s="84">
        <f t="shared" si="616"/>
        <v>0</v>
      </c>
      <c r="AZ1338" s="84">
        <f t="shared" si="630"/>
        <v>0</v>
      </c>
      <c r="BA1338" s="84">
        <f t="shared" si="617"/>
        <v>0</v>
      </c>
      <c r="BB1338" s="84">
        <f t="shared" si="618"/>
        <v>0</v>
      </c>
      <c r="BC1338" s="84">
        <f t="shared" si="631"/>
        <v>0</v>
      </c>
      <c r="BD1338" s="84">
        <f t="shared" si="638"/>
        <v>0</v>
      </c>
      <c r="BE1338" s="84">
        <v>0</v>
      </c>
      <c r="BF1338" s="84">
        <f t="shared" si="632"/>
        <v>0</v>
      </c>
      <c r="BG1338" s="84">
        <v>0</v>
      </c>
      <c r="BH1338" s="84">
        <f t="shared" si="619"/>
        <v>0</v>
      </c>
      <c r="BI1338" s="84">
        <f t="shared" si="633"/>
        <v>0</v>
      </c>
      <c r="BJ1338" s="84">
        <f t="shared" si="620"/>
        <v>0</v>
      </c>
      <c r="BK1338" s="84">
        <f t="shared" si="621"/>
        <v>0</v>
      </c>
      <c r="BL1338" s="84">
        <f t="shared" si="634"/>
        <v>0</v>
      </c>
      <c r="BM1338" s="84">
        <f t="shared" si="622"/>
        <v>0</v>
      </c>
      <c r="BN1338" s="84">
        <f t="shared" si="623"/>
        <v>0</v>
      </c>
      <c r="BO1338" s="84">
        <f t="shared" si="635"/>
        <v>0</v>
      </c>
      <c r="BP1338" s="84">
        <f t="shared" si="639"/>
        <v>0</v>
      </c>
      <c r="BQ1338" s="84">
        <v>0</v>
      </c>
      <c r="BR1338" s="84">
        <f t="shared" si="636"/>
        <v>0</v>
      </c>
      <c r="BS1338" s="84">
        <v>0</v>
      </c>
    </row>
    <row r="1339" spans="1:71" s="85" customFormat="1">
      <c r="A1339" s="69">
        <v>1330</v>
      </c>
      <c r="B1339" s="1"/>
      <c r="C1339" s="1"/>
      <c r="D1339" s="2"/>
      <c r="E1339" s="3"/>
      <c r="F1339" s="4"/>
      <c r="G1339" s="2"/>
      <c r="H1339" s="4"/>
      <c r="I1339" s="4"/>
      <c r="J1339" s="4"/>
      <c r="K1339" s="5"/>
      <c r="L1339" s="32"/>
      <c r="M1339" s="4"/>
      <c r="N1339" s="4"/>
      <c r="O1339" s="5"/>
      <c r="P1339" s="32"/>
      <c r="Q1339" s="4"/>
      <c r="R1339" s="4"/>
      <c r="S1339" s="47"/>
      <c r="T1339" s="32"/>
      <c r="U1339" s="4"/>
      <c r="V1339" s="4"/>
      <c r="W1339" s="47"/>
      <c r="X1339" s="86">
        <f>IF(Dane!$E$3=1,AL1339+AX1339+BJ1339,IF(Dane!$E$3=2,AR1339+BD1339+BP1339,AT1339+BF1339+BR1339))</f>
        <v>0</v>
      </c>
      <c r="Y1339" s="87">
        <f>IF(Dane!$E$3=1,AM1339+AY1339+BK1339,IF(Dane!$E$3=2,AS1339+BE1339+BQ1339,AU1339+BG1339+BS1339))</f>
        <v>0</v>
      </c>
      <c r="Z1339" s="87">
        <f>IF(((H1339*Dane!$C$9)-X1339)&lt;0,0,(H1339*Dane!$C$9)-X1339)</f>
        <v>0</v>
      </c>
      <c r="AA1339" s="88">
        <f>IFERROR(IF(((I1339*Dane!$C$9)-Y1339)&lt;0,0,(I1339*Dane!$C$9)-Y1339),0)</f>
        <v>0</v>
      </c>
      <c r="AB1339" s="74"/>
      <c r="AC1339" s="83">
        <f>IF(Dane!$E$3=1,AL1339,IF(Dane!$E$3=2,AR1339,AT1339))</f>
        <v>0</v>
      </c>
      <c r="AD1339" s="83">
        <f>IF(Dane!$E$3=1,AM1339,IF(Dane!$E$3=2,AS1339,AU1339))</f>
        <v>0</v>
      </c>
      <c r="AE1339" s="83">
        <f>IF(Dane!$E$3=1,AX1339,IF(Dane!$E$3=2,BD1339,BF1339))</f>
        <v>0</v>
      </c>
      <c r="AF1339" s="83">
        <f>IF(Dane!$E$3=1,AY1339,IF(Dane!$E$3=2,BE1339,BG1339))</f>
        <v>0</v>
      </c>
      <c r="AG1339" s="83">
        <f>IF(Dane!$E$3=1,BJ1339,IF(Dane!$E$3=2,BP1339,BR1339))</f>
        <v>0</v>
      </c>
      <c r="AH1339" s="83">
        <f>IF(Dane!$E$3=1,BK1339,IF(Dane!$E$3=2,BQ1339,BS1339))</f>
        <v>0</v>
      </c>
      <c r="AI1339" s="84">
        <f t="shared" si="624"/>
        <v>0</v>
      </c>
      <c r="AJ1339" s="84">
        <f t="shared" si="625"/>
        <v>0</v>
      </c>
      <c r="AK1339" s="84"/>
      <c r="AL1339" s="84">
        <f t="shared" si="611"/>
        <v>0</v>
      </c>
      <c r="AM1339" s="84">
        <f t="shared" si="626"/>
        <v>0</v>
      </c>
      <c r="AN1339" s="84">
        <f t="shared" si="627"/>
        <v>0</v>
      </c>
      <c r="AO1339" s="84">
        <f t="shared" si="612"/>
        <v>0</v>
      </c>
      <c r="AP1339" s="84">
        <f t="shared" si="613"/>
        <v>0</v>
      </c>
      <c r="AQ1339" s="84">
        <f t="shared" si="628"/>
        <v>0</v>
      </c>
      <c r="AR1339" s="84">
        <f t="shared" si="637"/>
        <v>0</v>
      </c>
      <c r="AS1339" s="84">
        <v>0</v>
      </c>
      <c r="AT1339" s="84">
        <f t="shared" si="640"/>
        <v>0</v>
      </c>
      <c r="AU1339" s="84">
        <v>0</v>
      </c>
      <c r="AV1339" s="84">
        <f t="shared" si="614"/>
        <v>0</v>
      </c>
      <c r="AW1339" s="84">
        <f t="shared" si="629"/>
        <v>0</v>
      </c>
      <c r="AX1339" s="84">
        <f t="shared" si="615"/>
        <v>0</v>
      </c>
      <c r="AY1339" s="84">
        <f t="shared" si="616"/>
        <v>0</v>
      </c>
      <c r="AZ1339" s="84">
        <f t="shared" si="630"/>
        <v>0</v>
      </c>
      <c r="BA1339" s="84">
        <f t="shared" si="617"/>
        <v>0</v>
      </c>
      <c r="BB1339" s="84">
        <f t="shared" si="618"/>
        <v>0</v>
      </c>
      <c r="BC1339" s="84">
        <f t="shared" si="631"/>
        <v>0</v>
      </c>
      <c r="BD1339" s="84">
        <f t="shared" si="638"/>
        <v>0</v>
      </c>
      <c r="BE1339" s="84">
        <v>0</v>
      </c>
      <c r="BF1339" s="84">
        <f t="shared" si="632"/>
        <v>0</v>
      </c>
      <c r="BG1339" s="84">
        <v>0</v>
      </c>
      <c r="BH1339" s="84">
        <f t="shared" si="619"/>
        <v>0</v>
      </c>
      <c r="BI1339" s="84">
        <f t="shared" si="633"/>
        <v>0</v>
      </c>
      <c r="BJ1339" s="84">
        <f t="shared" si="620"/>
        <v>0</v>
      </c>
      <c r="BK1339" s="84">
        <f t="shared" si="621"/>
        <v>0</v>
      </c>
      <c r="BL1339" s="84">
        <f t="shared" si="634"/>
        <v>0</v>
      </c>
      <c r="BM1339" s="84">
        <f t="shared" si="622"/>
        <v>0</v>
      </c>
      <c r="BN1339" s="84">
        <f t="shared" si="623"/>
        <v>0</v>
      </c>
      <c r="BO1339" s="84">
        <f t="shared" si="635"/>
        <v>0</v>
      </c>
      <c r="BP1339" s="84">
        <f t="shared" si="639"/>
        <v>0</v>
      </c>
      <c r="BQ1339" s="84">
        <v>0</v>
      </c>
      <c r="BR1339" s="84">
        <f t="shared" si="636"/>
        <v>0</v>
      </c>
      <c r="BS1339" s="84">
        <v>0</v>
      </c>
    </row>
    <row r="1340" spans="1:71" s="85" customFormat="1">
      <c r="A1340" s="69">
        <v>1331</v>
      </c>
      <c r="B1340" s="1"/>
      <c r="C1340" s="1"/>
      <c r="D1340" s="2"/>
      <c r="E1340" s="3"/>
      <c r="F1340" s="4"/>
      <c r="G1340" s="2"/>
      <c r="H1340" s="4"/>
      <c r="I1340" s="4"/>
      <c r="J1340" s="4"/>
      <c r="K1340" s="5"/>
      <c r="L1340" s="32"/>
      <c r="M1340" s="4"/>
      <c r="N1340" s="4"/>
      <c r="O1340" s="5"/>
      <c r="P1340" s="32"/>
      <c r="Q1340" s="4"/>
      <c r="R1340" s="4"/>
      <c r="S1340" s="47"/>
      <c r="T1340" s="32"/>
      <c r="U1340" s="4"/>
      <c r="V1340" s="4"/>
      <c r="W1340" s="47"/>
      <c r="X1340" s="86">
        <f>IF(Dane!$E$3=1,AL1340+AX1340+BJ1340,IF(Dane!$E$3=2,AR1340+BD1340+BP1340,AT1340+BF1340+BR1340))</f>
        <v>0</v>
      </c>
      <c r="Y1340" s="87">
        <f>IF(Dane!$E$3=1,AM1340+AY1340+BK1340,IF(Dane!$E$3=2,AS1340+BE1340+BQ1340,AU1340+BG1340+BS1340))</f>
        <v>0</v>
      </c>
      <c r="Z1340" s="87">
        <f>IF(((H1340*Dane!$C$9)-X1340)&lt;0,0,(H1340*Dane!$C$9)-X1340)</f>
        <v>0</v>
      </c>
      <c r="AA1340" s="88">
        <f>IFERROR(IF(((I1340*Dane!$C$9)-Y1340)&lt;0,0,(I1340*Dane!$C$9)-Y1340),0)</f>
        <v>0</v>
      </c>
      <c r="AB1340" s="74"/>
      <c r="AC1340" s="83">
        <f>IF(Dane!$E$3=1,AL1340,IF(Dane!$E$3=2,AR1340,AT1340))</f>
        <v>0</v>
      </c>
      <c r="AD1340" s="83">
        <f>IF(Dane!$E$3=1,AM1340,IF(Dane!$E$3=2,AS1340,AU1340))</f>
        <v>0</v>
      </c>
      <c r="AE1340" s="83">
        <f>IF(Dane!$E$3=1,AX1340,IF(Dane!$E$3=2,BD1340,BF1340))</f>
        <v>0</v>
      </c>
      <c r="AF1340" s="83">
        <f>IF(Dane!$E$3=1,AY1340,IF(Dane!$E$3=2,BE1340,BG1340))</f>
        <v>0</v>
      </c>
      <c r="AG1340" s="83">
        <f>IF(Dane!$E$3=1,BJ1340,IF(Dane!$E$3=2,BP1340,BR1340))</f>
        <v>0</v>
      </c>
      <c r="AH1340" s="83">
        <f>IF(Dane!$E$3=1,BK1340,IF(Dane!$E$3=2,BQ1340,BS1340))</f>
        <v>0</v>
      </c>
      <c r="AI1340" s="84">
        <f t="shared" si="624"/>
        <v>0</v>
      </c>
      <c r="AJ1340" s="84">
        <f t="shared" si="625"/>
        <v>0</v>
      </c>
      <c r="AK1340" s="84"/>
      <c r="AL1340" s="84">
        <f t="shared" si="611"/>
        <v>0</v>
      </c>
      <c r="AM1340" s="84">
        <f t="shared" si="626"/>
        <v>0</v>
      </c>
      <c r="AN1340" s="84">
        <f t="shared" si="627"/>
        <v>0</v>
      </c>
      <c r="AO1340" s="84">
        <f t="shared" si="612"/>
        <v>0</v>
      </c>
      <c r="AP1340" s="84">
        <f t="shared" si="613"/>
        <v>0</v>
      </c>
      <c r="AQ1340" s="84">
        <f t="shared" si="628"/>
        <v>0</v>
      </c>
      <c r="AR1340" s="84">
        <f t="shared" si="637"/>
        <v>0</v>
      </c>
      <c r="AS1340" s="84">
        <v>0</v>
      </c>
      <c r="AT1340" s="84">
        <f t="shared" si="640"/>
        <v>0</v>
      </c>
      <c r="AU1340" s="84">
        <v>0</v>
      </c>
      <c r="AV1340" s="84">
        <f t="shared" si="614"/>
        <v>0</v>
      </c>
      <c r="AW1340" s="84">
        <f t="shared" si="629"/>
        <v>0</v>
      </c>
      <c r="AX1340" s="84">
        <f t="shared" si="615"/>
        <v>0</v>
      </c>
      <c r="AY1340" s="84">
        <f t="shared" si="616"/>
        <v>0</v>
      </c>
      <c r="AZ1340" s="84">
        <f t="shared" si="630"/>
        <v>0</v>
      </c>
      <c r="BA1340" s="84">
        <f t="shared" si="617"/>
        <v>0</v>
      </c>
      <c r="BB1340" s="84">
        <f t="shared" si="618"/>
        <v>0</v>
      </c>
      <c r="BC1340" s="84">
        <f t="shared" si="631"/>
        <v>0</v>
      </c>
      <c r="BD1340" s="84">
        <f t="shared" si="638"/>
        <v>0</v>
      </c>
      <c r="BE1340" s="84">
        <v>0</v>
      </c>
      <c r="BF1340" s="84">
        <f t="shared" si="632"/>
        <v>0</v>
      </c>
      <c r="BG1340" s="84">
        <v>0</v>
      </c>
      <c r="BH1340" s="84">
        <f t="shared" si="619"/>
        <v>0</v>
      </c>
      <c r="BI1340" s="84">
        <f t="shared" si="633"/>
        <v>0</v>
      </c>
      <c r="BJ1340" s="84">
        <f t="shared" si="620"/>
        <v>0</v>
      </c>
      <c r="BK1340" s="84">
        <f t="shared" si="621"/>
        <v>0</v>
      </c>
      <c r="BL1340" s="84">
        <f t="shared" si="634"/>
        <v>0</v>
      </c>
      <c r="BM1340" s="84">
        <f t="shared" si="622"/>
        <v>0</v>
      </c>
      <c r="BN1340" s="84">
        <f t="shared" si="623"/>
        <v>0</v>
      </c>
      <c r="BO1340" s="84">
        <f t="shared" si="635"/>
        <v>0</v>
      </c>
      <c r="BP1340" s="84">
        <f t="shared" si="639"/>
        <v>0</v>
      </c>
      <c r="BQ1340" s="84">
        <v>0</v>
      </c>
      <c r="BR1340" s="84">
        <f t="shared" si="636"/>
        <v>0</v>
      </c>
      <c r="BS1340" s="84">
        <v>0</v>
      </c>
    </row>
    <row r="1341" spans="1:71" s="85" customFormat="1">
      <c r="A1341" s="69">
        <v>1332</v>
      </c>
      <c r="B1341" s="1"/>
      <c r="C1341" s="1"/>
      <c r="D1341" s="2"/>
      <c r="E1341" s="3"/>
      <c r="F1341" s="4"/>
      <c r="G1341" s="2"/>
      <c r="H1341" s="4"/>
      <c r="I1341" s="4"/>
      <c r="J1341" s="4"/>
      <c r="K1341" s="5"/>
      <c r="L1341" s="32"/>
      <c r="M1341" s="4"/>
      <c r="N1341" s="4"/>
      <c r="O1341" s="5"/>
      <c r="P1341" s="32"/>
      <c r="Q1341" s="4"/>
      <c r="R1341" s="4"/>
      <c r="S1341" s="47"/>
      <c r="T1341" s="32"/>
      <c r="U1341" s="4"/>
      <c r="V1341" s="4"/>
      <c r="W1341" s="47"/>
      <c r="X1341" s="86">
        <f>IF(Dane!$E$3=1,AL1341+AX1341+BJ1341,IF(Dane!$E$3=2,AR1341+BD1341+BP1341,AT1341+BF1341+BR1341))</f>
        <v>0</v>
      </c>
      <c r="Y1341" s="87">
        <f>IF(Dane!$E$3=1,AM1341+AY1341+BK1341,IF(Dane!$E$3=2,AS1341+BE1341+BQ1341,AU1341+BG1341+BS1341))</f>
        <v>0</v>
      </c>
      <c r="Z1341" s="87">
        <f>IF(((H1341*Dane!$C$9)-X1341)&lt;0,0,(H1341*Dane!$C$9)-X1341)</f>
        <v>0</v>
      </c>
      <c r="AA1341" s="88">
        <f>IFERROR(IF(((I1341*Dane!$C$9)-Y1341)&lt;0,0,(I1341*Dane!$C$9)-Y1341),0)</f>
        <v>0</v>
      </c>
      <c r="AB1341" s="74"/>
      <c r="AC1341" s="83">
        <f>IF(Dane!$E$3=1,AL1341,IF(Dane!$E$3=2,AR1341,AT1341))</f>
        <v>0</v>
      </c>
      <c r="AD1341" s="83">
        <f>IF(Dane!$E$3=1,AM1341,IF(Dane!$E$3=2,AS1341,AU1341))</f>
        <v>0</v>
      </c>
      <c r="AE1341" s="83">
        <f>IF(Dane!$E$3=1,AX1341,IF(Dane!$E$3=2,BD1341,BF1341))</f>
        <v>0</v>
      </c>
      <c r="AF1341" s="83">
        <f>IF(Dane!$E$3=1,AY1341,IF(Dane!$E$3=2,BE1341,BG1341))</f>
        <v>0</v>
      </c>
      <c r="AG1341" s="83">
        <f>IF(Dane!$E$3=1,BJ1341,IF(Dane!$E$3=2,BP1341,BR1341))</f>
        <v>0</v>
      </c>
      <c r="AH1341" s="83">
        <f>IF(Dane!$E$3=1,BK1341,IF(Dane!$E$3=2,BQ1341,BS1341))</f>
        <v>0</v>
      </c>
      <c r="AI1341" s="84">
        <f t="shared" si="624"/>
        <v>0</v>
      </c>
      <c r="AJ1341" s="84">
        <f t="shared" si="625"/>
        <v>0</v>
      </c>
      <c r="AK1341" s="84"/>
      <c r="AL1341" s="84">
        <f t="shared" si="611"/>
        <v>0</v>
      </c>
      <c r="AM1341" s="84">
        <f t="shared" si="626"/>
        <v>0</v>
      </c>
      <c r="AN1341" s="84">
        <f t="shared" si="627"/>
        <v>0</v>
      </c>
      <c r="AO1341" s="84">
        <f t="shared" si="612"/>
        <v>0</v>
      </c>
      <c r="AP1341" s="84">
        <f t="shared" si="613"/>
        <v>0</v>
      </c>
      <c r="AQ1341" s="84">
        <f t="shared" si="628"/>
        <v>0</v>
      </c>
      <c r="AR1341" s="84">
        <f t="shared" si="637"/>
        <v>0</v>
      </c>
      <c r="AS1341" s="84">
        <v>0</v>
      </c>
      <c r="AT1341" s="84">
        <f t="shared" si="640"/>
        <v>0</v>
      </c>
      <c r="AU1341" s="84">
        <v>0</v>
      </c>
      <c r="AV1341" s="84">
        <f t="shared" si="614"/>
        <v>0</v>
      </c>
      <c r="AW1341" s="84">
        <f t="shared" si="629"/>
        <v>0</v>
      </c>
      <c r="AX1341" s="84">
        <f t="shared" si="615"/>
        <v>0</v>
      </c>
      <c r="AY1341" s="84">
        <f t="shared" si="616"/>
        <v>0</v>
      </c>
      <c r="AZ1341" s="84">
        <f t="shared" si="630"/>
        <v>0</v>
      </c>
      <c r="BA1341" s="84">
        <f t="shared" si="617"/>
        <v>0</v>
      </c>
      <c r="BB1341" s="84">
        <f t="shared" si="618"/>
        <v>0</v>
      </c>
      <c r="BC1341" s="84">
        <f t="shared" si="631"/>
        <v>0</v>
      </c>
      <c r="BD1341" s="84">
        <f t="shared" si="638"/>
        <v>0</v>
      </c>
      <c r="BE1341" s="84">
        <v>0</v>
      </c>
      <c r="BF1341" s="84">
        <f t="shared" si="632"/>
        <v>0</v>
      </c>
      <c r="BG1341" s="84">
        <v>0</v>
      </c>
      <c r="BH1341" s="84">
        <f t="shared" si="619"/>
        <v>0</v>
      </c>
      <c r="BI1341" s="84">
        <f t="shared" si="633"/>
        <v>0</v>
      </c>
      <c r="BJ1341" s="84">
        <f t="shared" si="620"/>
        <v>0</v>
      </c>
      <c r="BK1341" s="84">
        <f t="shared" si="621"/>
        <v>0</v>
      </c>
      <c r="BL1341" s="84">
        <f t="shared" si="634"/>
        <v>0</v>
      </c>
      <c r="BM1341" s="84">
        <f t="shared" si="622"/>
        <v>0</v>
      </c>
      <c r="BN1341" s="84">
        <f t="shared" si="623"/>
        <v>0</v>
      </c>
      <c r="BO1341" s="84">
        <f t="shared" si="635"/>
        <v>0</v>
      </c>
      <c r="BP1341" s="84">
        <f t="shared" si="639"/>
        <v>0</v>
      </c>
      <c r="BQ1341" s="84">
        <v>0</v>
      </c>
      <c r="BR1341" s="84">
        <f t="shared" si="636"/>
        <v>0</v>
      </c>
      <c r="BS1341" s="84">
        <v>0</v>
      </c>
    </row>
    <row r="1342" spans="1:71" s="85" customFormat="1">
      <c r="A1342" s="69">
        <v>1333</v>
      </c>
      <c r="B1342" s="1"/>
      <c r="C1342" s="1"/>
      <c r="D1342" s="2"/>
      <c r="E1342" s="3"/>
      <c r="F1342" s="4"/>
      <c r="G1342" s="2"/>
      <c r="H1342" s="4"/>
      <c r="I1342" s="4"/>
      <c r="J1342" s="4"/>
      <c r="K1342" s="5"/>
      <c r="L1342" s="32"/>
      <c r="M1342" s="4"/>
      <c r="N1342" s="4"/>
      <c r="O1342" s="5"/>
      <c r="P1342" s="32"/>
      <c r="Q1342" s="4"/>
      <c r="R1342" s="4"/>
      <c r="S1342" s="47"/>
      <c r="T1342" s="32"/>
      <c r="U1342" s="4"/>
      <c r="V1342" s="4"/>
      <c r="W1342" s="47"/>
      <c r="X1342" s="86">
        <f>IF(Dane!$E$3=1,AL1342+AX1342+BJ1342,IF(Dane!$E$3=2,AR1342+BD1342+BP1342,AT1342+BF1342+BR1342))</f>
        <v>0</v>
      </c>
      <c r="Y1342" s="87">
        <f>IF(Dane!$E$3=1,AM1342+AY1342+BK1342,IF(Dane!$E$3=2,AS1342+BE1342+BQ1342,AU1342+BG1342+BS1342))</f>
        <v>0</v>
      </c>
      <c r="Z1342" s="87">
        <f>IF(((H1342*Dane!$C$9)-X1342)&lt;0,0,(H1342*Dane!$C$9)-X1342)</f>
        <v>0</v>
      </c>
      <c r="AA1342" s="88">
        <f>IFERROR(IF(((I1342*Dane!$C$9)-Y1342)&lt;0,0,(I1342*Dane!$C$9)-Y1342),0)</f>
        <v>0</v>
      </c>
      <c r="AB1342" s="74"/>
      <c r="AC1342" s="83">
        <f>IF(Dane!$E$3=1,AL1342,IF(Dane!$E$3=2,AR1342,AT1342))</f>
        <v>0</v>
      </c>
      <c r="AD1342" s="83">
        <f>IF(Dane!$E$3=1,AM1342,IF(Dane!$E$3=2,AS1342,AU1342))</f>
        <v>0</v>
      </c>
      <c r="AE1342" s="83">
        <f>IF(Dane!$E$3=1,AX1342,IF(Dane!$E$3=2,BD1342,BF1342))</f>
        <v>0</v>
      </c>
      <c r="AF1342" s="83">
        <f>IF(Dane!$E$3=1,AY1342,IF(Dane!$E$3=2,BE1342,BG1342))</f>
        <v>0</v>
      </c>
      <c r="AG1342" s="83">
        <f>IF(Dane!$E$3=1,BJ1342,IF(Dane!$E$3=2,BP1342,BR1342))</f>
        <v>0</v>
      </c>
      <c r="AH1342" s="83">
        <f>IF(Dane!$E$3=1,BK1342,IF(Dane!$E$3=2,BQ1342,BS1342))</f>
        <v>0</v>
      </c>
      <c r="AI1342" s="84">
        <f t="shared" si="624"/>
        <v>0</v>
      </c>
      <c r="AJ1342" s="84">
        <f t="shared" si="625"/>
        <v>0</v>
      </c>
      <c r="AK1342" s="84"/>
      <c r="AL1342" s="84">
        <f t="shared" si="611"/>
        <v>0</v>
      </c>
      <c r="AM1342" s="84">
        <f t="shared" si="626"/>
        <v>0</v>
      </c>
      <c r="AN1342" s="84">
        <f t="shared" si="627"/>
        <v>0</v>
      </c>
      <c r="AO1342" s="84">
        <f t="shared" si="612"/>
        <v>0</v>
      </c>
      <c r="AP1342" s="84">
        <f t="shared" si="613"/>
        <v>0</v>
      </c>
      <c r="AQ1342" s="84">
        <f t="shared" si="628"/>
        <v>0</v>
      </c>
      <c r="AR1342" s="84">
        <f t="shared" si="637"/>
        <v>0</v>
      </c>
      <c r="AS1342" s="84">
        <v>0</v>
      </c>
      <c r="AT1342" s="84">
        <f t="shared" si="640"/>
        <v>0</v>
      </c>
      <c r="AU1342" s="84">
        <v>0</v>
      </c>
      <c r="AV1342" s="84">
        <f t="shared" si="614"/>
        <v>0</v>
      </c>
      <c r="AW1342" s="84">
        <f t="shared" si="629"/>
        <v>0</v>
      </c>
      <c r="AX1342" s="84">
        <f t="shared" si="615"/>
        <v>0</v>
      </c>
      <c r="AY1342" s="84">
        <f t="shared" si="616"/>
        <v>0</v>
      </c>
      <c r="AZ1342" s="84">
        <f t="shared" si="630"/>
        <v>0</v>
      </c>
      <c r="BA1342" s="84">
        <f t="shared" si="617"/>
        <v>0</v>
      </c>
      <c r="BB1342" s="84">
        <f t="shared" si="618"/>
        <v>0</v>
      </c>
      <c r="BC1342" s="84">
        <f t="shared" si="631"/>
        <v>0</v>
      </c>
      <c r="BD1342" s="84">
        <f t="shared" si="638"/>
        <v>0</v>
      </c>
      <c r="BE1342" s="84">
        <v>0</v>
      </c>
      <c r="BF1342" s="84">
        <f t="shared" si="632"/>
        <v>0</v>
      </c>
      <c r="BG1342" s="84">
        <v>0</v>
      </c>
      <c r="BH1342" s="84">
        <f t="shared" si="619"/>
        <v>0</v>
      </c>
      <c r="BI1342" s="84">
        <f t="shared" si="633"/>
        <v>0</v>
      </c>
      <c r="BJ1342" s="84">
        <f t="shared" si="620"/>
        <v>0</v>
      </c>
      <c r="BK1342" s="84">
        <f t="shared" si="621"/>
        <v>0</v>
      </c>
      <c r="BL1342" s="84">
        <f t="shared" si="634"/>
        <v>0</v>
      </c>
      <c r="BM1342" s="84">
        <f t="shared" si="622"/>
        <v>0</v>
      </c>
      <c r="BN1342" s="84">
        <f t="shared" si="623"/>
        <v>0</v>
      </c>
      <c r="BO1342" s="84">
        <f t="shared" si="635"/>
        <v>0</v>
      </c>
      <c r="BP1342" s="84">
        <f t="shared" si="639"/>
        <v>0</v>
      </c>
      <c r="BQ1342" s="84">
        <v>0</v>
      </c>
      <c r="BR1342" s="84">
        <f t="shared" si="636"/>
        <v>0</v>
      </c>
      <c r="BS1342" s="84">
        <v>0</v>
      </c>
    </row>
    <row r="1343" spans="1:71" s="85" customFormat="1">
      <c r="A1343" s="69">
        <v>1334</v>
      </c>
      <c r="B1343" s="1"/>
      <c r="C1343" s="1"/>
      <c r="D1343" s="2"/>
      <c r="E1343" s="3"/>
      <c r="F1343" s="4"/>
      <c r="G1343" s="2"/>
      <c r="H1343" s="4"/>
      <c r="I1343" s="4"/>
      <c r="J1343" s="4"/>
      <c r="K1343" s="5"/>
      <c r="L1343" s="32"/>
      <c r="M1343" s="4"/>
      <c r="N1343" s="4"/>
      <c r="O1343" s="5"/>
      <c r="P1343" s="32"/>
      <c r="Q1343" s="4"/>
      <c r="R1343" s="4"/>
      <c r="S1343" s="47"/>
      <c r="T1343" s="32"/>
      <c r="U1343" s="4"/>
      <c r="V1343" s="4"/>
      <c r="W1343" s="47"/>
      <c r="X1343" s="86">
        <f>IF(Dane!$E$3=1,AL1343+AX1343+BJ1343,IF(Dane!$E$3=2,AR1343+BD1343+BP1343,AT1343+BF1343+BR1343))</f>
        <v>0</v>
      </c>
      <c r="Y1343" s="87">
        <f>IF(Dane!$E$3=1,AM1343+AY1343+BK1343,IF(Dane!$E$3=2,AS1343+BE1343+BQ1343,AU1343+BG1343+BS1343))</f>
        <v>0</v>
      </c>
      <c r="Z1343" s="87">
        <f>IF(((H1343*Dane!$C$9)-X1343)&lt;0,0,(H1343*Dane!$C$9)-X1343)</f>
        <v>0</v>
      </c>
      <c r="AA1343" s="88">
        <f>IFERROR(IF(((I1343*Dane!$C$9)-Y1343)&lt;0,0,(I1343*Dane!$C$9)-Y1343),0)</f>
        <v>0</v>
      </c>
      <c r="AB1343" s="74"/>
      <c r="AC1343" s="83">
        <f>IF(Dane!$E$3=1,AL1343,IF(Dane!$E$3=2,AR1343,AT1343))</f>
        <v>0</v>
      </c>
      <c r="AD1343" s="83">
        <f>IF(Dane!$E$3=1,AM1343,IF(Dane!$E$3=2,AS1343,AU1343))</f>
        <v>0</v>
      </c>
      <c r="AE1343" s="83">
        <f>IF(Dane!$E$3=1,AX1343,IF(Dane!$E$3=2,BD1343,BF1343))</f>
        <v>0</v>
      </c>
      <c r="AF1343" s="83">
        <f>IF(Dane!$E$3=1,AY1343,IF(Dane!$E$3=2,BE1343,BG1343))</f>
        <v>0</v>
      </c>
      <c r="AG1343" s="83">
        <f>IF(Dane!$E$3=1,BJ1343,IF(Dane!$E$3=2,BP1343,BR1343))</f>
        <v>0</v>
      </c>
      <c r="AH1343" s="83">
        <f>IF(Dane!$E$3=1,BK1343,IF(Dane!$E$3=2,BQ1343,BS1343))</f>
        <v>0</v>
      </c>
      <c r="AI1343" s="84">
        <f t="shared" si="624"/>
        <v>0</v>
      </c>
      <c r="AJ1343" s="84">
        <f t="shared" si="625"/>
        <v>0</v>
      </c>
      <c r="AK1343" s="84"/>
      <c r="AL1343" s="84">
        <f t="shared" si="611"/>
        <v>0</v>
      </c>
      <c r="AM1343" s="84">
        <f t="shared" si="626"/>
        <v>0</v>
      </c>
      <c r="AN1343" s="84">
        <f t="shared" si="627"/>
        <v>0</v>
      </c>
      <c r="AO1343" s="84">
        <f t="shared" si="612"/>
        <v>0</v>
      </c>
      <c r="AP1343" s="84">
        <f t="shared" si="613"/>
        <v>0</v>
      </c>
      <c r="AQ1343" s="84">
        <f t="shared" si="628"/>
        <v>0</v>
      </c>
      <c r="AR1343" s="84">
        <f t="shared" si="637"/>
        <v>0</v>
      </c>
      <c r="AS1343" s="84">
        <v>0</v>
      </c>
      <c r="AT1343" s="84">
        <f t="shared" si="640"/>
        <v>0</v>
      </c>
      <c r="AU1343" s="84">
        <v>0</v>
      </c>
      <c r="AV1343" s="84">
        <f t="shared" si="614"/>
        <v>0</v>
      </c>
      <c r="AW1343" s="84">
        <f t="shared" si="629"/>
        <v>0</v>
      </c>
      <c r="AX1343" s="84">
        <f t="shared" si="615"/>
        <v>0</v>
      </c>
      <c r="AY1343" s="84">
        <f t="shared" si="616"/>
        <v>0</v>
      </c>
      <c r="AZ1343" s="84">
        <f t="shared" si="630"/>
        <v>0</v>
      </c>
      <c r="BA1343" s="84">
        <f t="shared" si="617"/>
        <v>0</v>
      </c>
      <c r="BB1343" s="84">
        <f t="shared" si="618"/>
        <v>0</v>
      </c>
      <c r="BC1343" s="84">
        <f t="shared" si="631"/>
        <v>0</v>
      </c>
      <c r="BD1343" s="84">
        <f t="shared" si="638"/>
        <v>0</v>
      </c>
      <c r="BE1343" s="84">
        <v>0</v>
      </c>
      <c r="BF1343" s="84">
        <f t="shared" si="632"/>
        <v>0</v>
      </c>
      <c r="BG1343" s="84">
        <v>0</v>
      </c>
      <c r="BH1343" s="84">
        <f t="shared" si="619"/>
        <v>0</v>
      </c>
      <c r="BI1343" s="84">
        <f t="shared" si="633"/>
        <v>0</v>
      </c>
      <c r="BJ1343" s="84">
        <f t="shared" si="620"/>
        <v>0</v>
      </c>
      <c r="BK1343" s="84">
        <f t="shared" si="621"/>
        <v>0</v>
      </c>
      <c r="BL1343" s="84">
        <f t="shared" si="634"/>
        <v>0</v>
      </c>
      <c r="BM1343" s="84">
        <f t="shared" si="622"/>
        <v>0</v>
      </c>
      <c r="BN1343" s="84">
        <f t="shared" si="623"/>
        <v>0</v>
      </c>
      <c r="BO1343" s="84">
        <f t="shared" si="635"/>
        <v>0</v>
      </c>
      <c r="BP1343" s="84">
        <f t="shared" si="639"/>
        <v>0</v>
      </c>
      <c r="BQ1343" s="84">
        <v>0</v>
      </c>
      <c r="BR1343" s="84">
        <f t="shared" si="636"/>
        <v>0</v>
      </c>
      <c r="BS1343" s="84">
        <v>0</v>
      </c>
    </row>
    <row r="1344" spans="1:71" s="85" customFormat="1">
      <c r="A1344" s="69">
        <v>1335</v>
      </c>
      <c r="B1344" s="1"/>
      <c r="C1344" s="1"/>
      <c r="D1344" s="2"/>
      <c r="E1344" s="3"/>
      <c r="F1344" s="4"/>
      <c r="G1344" s="2"/>
      <c r="H1344" s="4"/>
      <c r="I1344" s="4"/>
      <c r="J1344" s="4"/>
      <c r="K1344" s="5"/>
      <c r="L1344" s="32"/>
      <c r="M1344" s="4"/>
      <c r="N1344" s="4"/>
      <c r="O1344" s="5"/>
      <c r="P1344" s="32"/>
      <c r="Q1344" s="4"/>
      <c r="R1344" s="4"/>
      <c r="S1344" s="47"/>
      <c r="T1344" s="32"/>
      <c r="U1344" s="4"/>
      <c r="V1344" s="4"/>
      <c r="W1344" s="47"/>
      <c r="X1344" s="86">
        <f>IF(Dane!$E$3=1,AL1344+AX1344+BJ1344,IF(Dane!$E$3=2,AR1344+BD1344+BP1344,AT1344+BF1344+BR1344))</f>
        <v>0</v>
      </c>
      <c r="Y1344" s="87">
        <f>IF(Dane!$E$3=1,AM1344+AY1344+BK1344,IF(Dane!$E$3=2,AS1344+BE1344+BQ1344,AU1344+BG1344+BS1344))</f>
        <v>0</v>
      </c>
      <c r="Z1344" s="87">
        <f>IF(((H1344*Dane!$C$9)-X1344)&lt;0,0,(H1344*Dane!$C$9)-X1344)</f>
        <v>0</v>
      </c>
      <c r="AA1344" s="88">
        <f>IFERROR(IF(((I1344*Dane!$C$9)-Y1344)&lt;0,0,(I1344*Dane!$C$9)-Y1344),0)</f>
        <v>0</v>
      </c>
      <c r="AB1344" s="74"/>
      <c r="AC1344" s="83">
        <f>IF(Dane!$E$3=1,AL1344,IF(Dane!$E$3=2,AR1344,AT1344))</f>
        <v>0</v>
      </c>
      <c r="AD1344" s="83">
        <f>IF(Dane!$E$3=1,AM1344,IF(Dane!$E$3=2,AS1344,AU1344))</f>
        <v>0</v>
      </c>
      <c r="AE1344" s="83">
        <f>IF(Dane!$E$3=1,AX1344,IF(Dane!$E$3=2,BD1344,BF1344))</f>
        <v>0</v>
      </c>
      <c r="AF1344" s="83">
        <f>IF(Dane!$E$3=1,AY1344,IF(Dane!$E$3=2,BE1344,BG1344))</f>
        <v>0</v>
      </c>
      <c r="AG1344" s="83">
        <f>IF(Dane!$E$3=1,BJ1344,IF(Dane!$E$3=2,BP1344,BR1344))</f>
        <v>0</v>
      </c>
      <c r="AH1344" s="83">
        <f>IF(Dane!$E$3=1,BK1344,IF(Dane!$E$3=2,BQ1344,BS1344))</f>
        <v>0</v>
      </c>
      <c r="AI1344" s="84">
        <f t="shared" si="624"/>
        <v>0</v>
      </c>
      <c r="AJ1344" s="84">
        <f t="shared" si="625"/>
        <v>0</v>
      </c>
      <c r="AK1344" s="84"/>
      <c r="AL1344" s="84">
        <f t="shared" si="611"/>
        <v>0</v>
      </c>
      <c r="AM1344" s="84">
        <f t="shared" si="626"/>
        <v>0</v>
      </c>
      <c r="AN1344" s="84">
        <f t="shared" si="627"/>
        <v>0</v>
      </c>
      <c r="AO1344" s="84">
        <f t="shared" si="612"/>
        <v>0</v>
      </c>
      <c r="AP1344" s="84">
        <f t="shared" si="613"/>
        <v>0</v>
      </c>
      <c r="AQ1344" s="84">
        <f t="shared" si="628"/>
        <v>0</v>
      </c>
      <c r="AR1344" s="84">
        <f t="shared" si="637"/>
        <v>0</v>
      </c>
      <c r="AS1344" s="84">
        <v>0</v>
      </c>
      <c r="AT1344" s="84">
        <f t="shared" si="640"/>
        <v>0</v>
      </c>
      <c r="AU1344" s="84">
        <v>0</v>
      </c>
      <c r="AV1344" s="84">
        <f t="shared" si="614"/>
        <v>0</v>
      </c>
      <c r="AW1344" s="84">
        <f t="shared" si="629"/>
        <v>0</v>
      </c>
      <c r="AX1344" s="84">
        <f t="shared" si="615"/>
        <v>0</v>
      </c>
      <c r="AY1344" s="84">
        <f t="shared" si="616"/>
        <v>0</v>
      </c>
      <c r="AZ1344" s="84">
        <f t="shared" si="630"/>
        <v>0</v>
      </c>
      <c r="BA1344" s="84">
        <f t="shared" si="617"/>
        <v>0</v>
      </c>
      <c r="BB1344" s="84">
        <f t="shared" si="618"/>
        <v>0</v>
      </c>
      <c r="BC1344" s="84">
        <f t="shared" si="631"/>
        <v>0</v>
      </c>
      <c r="BD1344" s="84">
        <f t="shared" si="638"/>
        <v>0</v>
      </c>
      <c r="BE1344" s="84">
        <v>0</v>
      </c>
      <c r="BF1344" s="84">
        <f t="shared" si="632"/>
        <v>0</v>
      </c>
      <c r="BG1344" s="84">
        <v>0</v>
      </c>
      <c r="BH1344" s="84">
        <f t="shared" si="619"/>
        <v>0</v>
      </c>
      <c r="BI1344" s="84">
        <f t="shared" si="633"/>
        <v>0</v>
      </c>
      <c r="BJ1344" s="84">
        <f t="shared" si="620"/>
        <v>0</v>
      </c>
      <c r="BK1344" s="84">
        <f t="shared" si="621"/>
        <v>0</v>
      </c>
      <c r="BL1344" s="84">
        <f t="shared" si="634"/>
        <v>0</v>
      </c>
      <c r="BM1344" s="84">
        <f t="shared" si="622"/>
        <v>0</v>
      </c>
      <c r="BN1344" s="84">
        <f t="shared" si="623"/>
        <v>0</v>
      </c>
      <c r="BO1344" s="84">
        <f t="shared" si="635"/>
        <v>0</v>
      </c>
      <c r="BP1344" s="84">
        <f t="shared" si="639"/>
        <v>0</v>
      </c>
      <c r="BQ1344" s="84">
        <v>0</v>
      </c>
      <c r="BR1344" s="84">
        <f t="shared" si="636"/>
        <v>0</v>
      </c>
      <c r="BS1344" s="84">
        <v>0</v>
      </c>
    </row>
    <row r="1345" spans="1:71" s="85" customFormat="1">
      <c r="A1345" s="69">
        <v>1336</v>
      </c>
      <c r="B1345" s="1"/>
      <c r="C1345" s="1"/>
      <c r="D1345" s="2"/>
      <c r="E1345" s="3"/>
      <c r="F1345" s="4"/>
      <c r="G1345" s="2"/>
      <c r="H1345" s="4"/>
      <c r="I1345" s="4"/>
      <c r="J1345" s="4"/>
      <c r="K1345" s="5"/>
      <c r="L1345" s="32"/>
      <c r="M1345" s="4"/>
      <c r="N1345" s="4"/>
      <c r="O1345" s="5"/>
      <c r="P1345" s="32"/>
      <c r="Q1345" s="4"/>
      <c r="R1345" s="4"/>
      <c r="S1345" s="47"/>
      <c r="T1345" s="32"/>
      <c r="U1345" s="4"/>
      <c r="V1345" s="4"/>
      <c r="W1345" s="47"/>
      <c r="X1345" s="86">
        <f>IF(Dane!$E$3=1,AL1345+AX1345+BJ1345,IF(Dane!$E$3=2,AR1345+BD1345+BP1345,AT1345+BF1345+BR1345))</f>
        <v>0</v>
      </c>
      <c r="Y1345" s="87">
        <f>IF(Dane!$E$3=1,AM1345+AY1345+BK1345,IF(Dane!$E$3=2,AS1345+BE1345+BQ1345,AU1345+BG1345+BS1345))</f>
        <v>0</v>
      </c>
      <c r="Z1345" s="87">
        <f>IF(((H1345*Dane!$C$9)-X1345)&lt;0,0,(H1345*Dane!$C$9)-X1345)</f>
        <v>0</v>
      </c>
      <c r="AA1345" s="88">
        <f>IFERROR(IF(((I1345*Dane!$C$9)-Y1345)&lt;0,0,(I1345*Dane!$C$9)-Y1345),0)</f>
        <v>0</v>
      </c>
      <c r="AB1345" s="74"/>
      <c r="AC1345" s="83">
        <f>IF(Dane!$E$3=1,AL1345,IF(Dane!$E$3=2,AR1345,AT1345))</f>
        <v>0</v>
      </c>
      <c r="AD1345" s="83">
        <f>IF(Dane!$E$3=1,AM1345,IF(Dane!$E$3=2,AS1345,AU1345))</f>
        <v>0</v>
      </c>
      <c r="AE1345" s="83">
        <f>IF(Dane!$E$3=1,AX1345,IF(Dane!$E$3=2,BD1345,BF1345))</f>
        <v>0</v>
      </c>
      <c r="AF1345" s="83">
        <f>IF(Dane!$E$3=1,AY1345,IF(Dane!$E$3=2,BE1345,BG1345))</f>
        <v>0</v>
      </c>
      <c r="AG1345" s="83">
        <f>IF(Dane!$E$3=1,BJ1345,IF(Dane!$E$3=2,BP1345,BR1345))</f>
        <v>0</v>
      </c>
      <c r="AH1345" s="83">
        <f>IF(Dane!$E$3=1,BK1345,IF(Dane!$E$3=2,BQ1345,BS1345))</f>
        <v>0</v>
      </c>
      <c r="AI1345" s="84">
        <f t="shared" si="624"/>
        <v>0</v>
      </c>
      <c r="AJ1345" s="84">
        <f t="shared" si="625"/>
        <v>0</v>
      </c>
      <c r="AK1345" s="84"/>
      <c r="AL1345" s="84">
        <f t="shared" si="611"/>
        <v>0</v>
      </c>
      <c r="AM1345" s="84">
        <f t="shared" si="626"/>
        <v>0</v>
      </c>
      <c r="AN1345" s="84">
        <f t="shared" si="627"/>
        <v>0</v>
      </c>
      <c r="AO1345" s="84">
        <f t="shared" si="612"/>
        <v>0</v>
      </c>
      <c r="AP1345" s="84">
        <f t="shared" si="613"/>
        <v>0</v>
      </c>
      <c r="AQ1345" s="84">
        <f t="shared" si="628"/>
        <v>0</v>
      </c>
      <c r="AR1345" s="84">
        <f t="shared" si="637"/>
        <v>0</v>
      </c>
      <c r="AS1345" s="84">
        <v>0</v>
      </c>
      <c r="AT1345" s="84">
        <f t="shared" si="640"/>
        <v>0</v>
      </c>
      <c r="AU1345" s="84">
        <v>0</v>
      </c>
      <c r="AV1345" s="84">
        <f t="shared" si="614"/>
        <v>0</v>
      </c>
      <c r="AW1345" s="84">
        <f t="shared" si="629"/>
        <v>0</v>
      </c>
      <c r="AX1345" s="84">
        <f t="shared" si="615"/>
        <v>0</v>
      </c>
      <c r="AY1345" s="84">
        <f t="shared" si="616"/>
        <v>0</v>
      </c>
      <c r="AZ1345" s="84">
        <f t="shared" si="630"/>
        <v>0</v>
      </c>
      <c r="BA1345" s="84">
        <f t="shared" si="617"/>
        <v>0</v>
      </c>
      <c r="BB1345" s="84">
        <f t="shared" si="618"/>
        <v>0</v>
      </c>
      <c r="BC1345" s="84">
        <f t="shared" si="631"/>
        <v>0</v>
      </c>
      <c r="BD1345" s="84">
        <f t="shared" si="638"/>
        <v>0</v>
      </c>
      <c r="BE1345" s="84">
        <v>0</v>
      </c>
      <c r="BF1345" s="84">
        <f t="shared" si="632"/>
        <v>0</v>
      </c>
      <c r="BG1345" s="84">
        <v>0</v>
      </c>
      <c r="BH1345" s="84">
        <f t="shared" si="619"/>
        <v>0</v>
      </c>
      <c r="BI1345" s="84">
        <f t="shared" si="633"/>
        <v>0</v>
      </c>
      <c r="BJ1345" s="84">
        <f t="shared" si="620"/>
        <v>0</v>
      </c>
      <c r="BK1345" s="84">
        <f t="shared" si="621"/>
        <v>0</v>
      </c>
      <c r="BL1345" s="84">
        <f t="shared" si="634"/>
        <v>0</v>
      </c>
      <c r="BM1345" s="84">
        <f t="shared" si="622"/>
        <v>0</v>
      </c>
      <c r="BN1345" s="84">
        <f t="shared" si="623"/>
        <v>0</v>
      </c>
      <c r="BO1345" s="84">
        <f t="shared" si="635"/>
        <v>0</v>
      </c>
      <c r="BP1345" s="84">
        <f t="shared" si="639"/>
        <v>0</v>
      </c>
      <c r="BQ1345" s="84">
        <v>0</v>
      </c>
      <c r="BR1345" s="84">
        <f t="shared" si="636"/>
        <v>0</v>
      </c>
      <c r="BS1345" s="84">
        <v>0</v>
      </c>
    </row>
    <row r="1346" spans="1:71" s="85" customFormat="1">
      <c r="A1346" s="69">
        <v>1337</v>
      </c>
      <c r="B1346" s="1"/>
      <c r="C1346" s="1"/>
      <c r="D1346" s="2"/>
      <c r="E1346" s="3"/>
      <c r="F1346" s="4"/>
      <c r="G1346" s="2"/>
      <c r="H1346" s="4"/>
      <c r="I1346" s="4"/>
      <c r="J1346" s="4"/>
      <c r="K1346" s="5"/>
      <c r="L1346" s="32"/>
      <c r="M1346" s="4"/>
      <c r="N1346" s="4"/>
      <c r="O1346" s="5"/>
      <c r="P1346" s="32"/>
      <c r="Q1346" s="4"/>
      <c r="R1346" s="4"/>
      <c r="S1346" s="47"/>
      <c r="T1346" s="32"/>
      <c r="U1346" s="4"/>
      <c r="V1346" s="4"/>
      <c r="W1346" s="47"/>
      <c r="X1346" s="86">
        <f>IF(Dane!$E$3=1,AL1346+AX1346+BJ1346,IF(Dane!$E$3=2,AR1346+BD1346+BP1346,AT1346+BF1346+BR1346))</f>
        <v>0</v>
      </c>
      <c r="Y1346" s="87">
        <f>IF(Dane!$E$3=1,AM1346+AY1346+BK1346,IF(Dane!$E$3=2,AS1346+BE1346+BQ1346,AU1346+BG1346+BS1346))</f>
        <v>0</v>
      </c>
      <c r="Z1346" s="87">
        <f>IF(((H1346*Dane!$C$9)-X1346)&lt;0,0,(H1346*Dane!$C$9)-X1346)</f>
        <v>0</v>
      </c>
      <c r="AA1346" s="88">
        <f>IFERROR(IF(((I1346*Dane!$C$9)-Y1346)&lt;0,0,(I1346*Dane!$C$9)-Y1346),0)</f>
        <v>0</v>
      </c>
      <c r="AB1346" s="74"/>
      <c r="AC1346" s="83">
        <f>IF(Dane!$E$3=1,AL1346,IF(Dane!$E$3=2,AR1346,AT1346))</f>
        <v>0</v>
      </c>
      <c r="AD1346" s="83">
        <f>IF(Dane!$E$3=1,AM1346,IF(Dane!$E$3=2,AS1346,AU1346))</f>
        <v>0</v>
      </c>
      <c r="AE1346" s="83">
        <f>IF(Dane!$E$3=1,AX1346,IF(Dane!$E$3=2,BD1346,BF1346))</f>
        <v>0</v>
      </c>
      <c r="AF1346" s="83">
        <f>IF(Dane!$E$3=1,AY1346,IF(Dane!$E$3=2,BE1346,BG1346))</f>
        <v>0</v>
      </c>
      <c r="AG1346" s="83">
        <f>IF(Dane!$E$3=1,BJ1346,IF(Dane!$E$3=2,BP1346,BR1346))</f>
        <v>0</v>
      </c>
      <c r="AH1346" s="83">
        <f>IF(Dane!$E$3=1,BK1346,IF(Dane!$E$3=2,BQ1346,BS1346))</f>
        <v>0</v>
      </c>
      <c r="AI1346" s="84">
        <f t="shared" si="624"/>
        <v>0</v>
      </c>
      <c r="AJ1346" s="84">
        <f t="shared" si="625"/>
        <v>0</v>
      </c>
      <c r="AK1346" s="84"/>
      <c r="AL1346" s="84">
        <f t="shared" si="611"/>
        <v>0</v>
      </c>
      <c r="AM1346" s="84">
        <f t="shared" si="626"/>
        <v>0</v>
      </c>
      <c r="AN1346" s="84">
        <f t="shared" si="627"/>
        <v>0</v>
      </c>
      <c r="AO1346" s="84">
        <f t="shared" si="612"/>
        <v>0</v>
      </c>
      <c r="AP1346" s="84">
        <f t="shared" si="613"/>
        <v>0</v>
      </c>
      <c r="AQ1346" s="84">
        <f t="shared" si="628"/>
        <v>0</v>
      </c>
      <c r="AR1346" s="84">
        <f t="shared" si="637"/>
        <v>0</v>
      </c>
      <c r="AS1346" s="84">
        <v>0</v>
      </c>
      <c r="AT1346" s="84">
        <f t="shared" si="640"/>
        <v>0</v>
      </c>
      <c r="AU1346" s="84">
        <v>0</v>
      </c>
      <c r="AV1346" s="84">
        <f t="shared" si="614"/>
        <v>0</v>
      </c>
      <c r="AW1346" s="84">
        <f t="shared" si="629"/>
        <v>0</v>
      </c>
      <c r="AX1346" s="84">
        <f t="shared" si="615"/>
        <v>0</v>
      </c>
      <c r="AY1346" s="84">
        <f t="shared" si="616"/>
        <v>0</v>
      </c>
      <c r="AZ1346" s="84">
        <f t="shared" si="630"/>
        <v>0</v>
      </c>
      <c r="BA1346" s="84">
        <f t="shared" si="617"/>
        <v>0</v>
      </c>
      <c r="BB1346" s="84">
        <f t="shared" si="618"/>
        <v>0</v>
      </c>
      <c r="BC1346" s="84">
        <f t="shared" si="631"/>
        <v>0</v>
      </c>
      <c r="BD1346" s="84">
        <f t="shared" si="638"/>
        <v>0</v>
      </c>
      <c r="BE1346" s="84">
        <v>0</v>
      </c>
      <c r="BF1346" s="84">
        <f t="shared" si="632"/>
        <v>0</v>
      </c>
      <c r="BG1346" s="84">
        <v>0</v>
      </c>
      <c r="BH1346" s="84">
        <f t="shared" si="619"/>
        <v>0</v>
      </c>
      <c r="BI1346" s="84">
        <f t="shared" si="633"/>
        <v>0</v>
      </c>
      <c r="BJ1346" s="84">
        <f t="shared" si="620"/>
        <v>0</v>
      </c>
      <c r="BK1346" s="84">
        <f t="shared" si="621"/>
        <v>0</v>
      </c>
      <c r="BL1346" s="84">
        <f t="shared" si="634"/>
        <v>0</v>
      </c>
      <c r="BM1346" s="84">
        <f t="shared" si="622"/>
        <v>0</v>
      </c>
      <c r="BN1346" s="84">
        <f t="shared" si="623"/>
        <v>0</v>
      </c>
      <c r="BO1346" s="84">
        <f t="shared" si="635"/>
        <v>0</v>
      </c>
      <c r="BP1346" s="84">
        <f t="shared" si="639"/>
        <v>0</v>
      </c>
      <c r="BQ1346" s="84">
        <v>0</v>
      </c>
      <c r="BR1346" s="84">
        <f t="shared" si="636"/>
        <v>0</v>
      </c>
      <c r="BS1346" s="84">
        <v>0</v>
      </c>
    </row>
    <row r="1347" spans="1:71" s="85" customFormat="1">
      <c r="A1347" s="69">
        <v>1338</v>
      </c>
      <c r="B1347" s="1"/>
      <c r="C1347" s="1"/>
      <c r="D1347" s="2"/>
      <c r="E1347" s="3"/>
      <c r="F1347" s="4"/>
      <c r="G1347" s="2"/>
      <c r="H1347" s="4"/>
      <c r="I1347" s="4"/>
      <c r="J1347" s="4"/>
      <c r="K1347" s="5"/>
      <c r="L1347" s="32"/>
      <c r="M1347" s="4"/>
      <c r="N1347" s="4"/>
      <c r="O1347" s="5"/>
      <c r="P1347" s="32"/>
      <c r="Q1347" s="4"/>
      <c r="R1347" s="4"/>
      <c r="S1347" s="47"/>
      <c r="T1347" s="32"/>
      <c r="U1347" s="4"/>
      <c r="V1347" s="4"/>
      <c r="W1347" s="47"/>
      <c r="X1347" s="86">
        <f>IF(Dane!$E$3=1,AL1347+AX1347+BJ1347,IF(Dane!$E$3=2,AR1347+BD1347+BP1347,AT1347+BF1347+BR1347))</f>
        <v>0</v>
      </c>
      <c r="Y1347" s="87">
        <f>IF(Dane!$E$3=1,AM1347+AY1347+BK1347,IF(Dane!$E$3=2,AS1347+BE1347+BQ1347,AU1347+BG1347+BS1347))</f>
        <v>0</v>
      </c>
      <c r="Z1347" s="87">
        <f>IF(((H1347*Dane!$C$9)-X1347)&lt;0,0,(H1347*Dane!$C$9)-X1347)</f>
        <v>0</v>
      </c>
      <c r="AA1347" s="88">
        <f>IFERROR(IF(((I1347*Dane!$C$9)-Y1347)&lt;0,0,(I1347*Dane!$C$9)-Y1347),0)</f>
        <v>0</v>
      </c>
      <c r="AB1347" s="74"/>
      <c r="AC1347" s="83">
        <f>IF(Dane!$E$3=1,AL1347,IF(Dane!$E$3=2,AR1347,AT1347))</f>
        <v>0</v>
      </c>
      <c r="AD1347" s="83">
        <f>IF(Dane!$E$3=1,AM1347,IF(Dane!$E$3=2,AS1347,AU1347))</f>
        <v>0</v>
      </c>
      <c r="AE1347" s="83">
        <f>IF(Dane!$E$3=1,AX1347,IF(Dane!$E$3=2,BD1347,BF1347))</f>
        <v>0</v>
      </c>
      <c r="AF1347" s="83">
        <f>IF(Dane!$E$3=1,AY1347,IF(Dane!$E$3=2,BE1347,BG1347))</f>
        <v>0</v>
      </c>
      <c r="AG1347" s="83">
        <f>IF(Dane!$E$3=1,BJ1347,IF(Dane!$E$3=2,BP1347,BR1347))</f>
        <v>0</v>
      </c>
      <c r="AH1347" s="83">
        <f>IF(Dane!$E$3=1,BK1347,IF(Dane!$E$3=2,BQ1347,BS1347))</f>
        <v>0</v>
      </c>
      <c r="AI1347" s="84">
        <f t="shared" si="624"/>
        <v>0</v>
      </c>
      <c r="AJ1347" s="84">
        <f t="shared" si="625"/>
        <v>0</v>
      </c>
      <c r="AK1347" s="84"/>
      <c r="AL1347" s="84">
        <f t="shared" si="611"/>
        <v>0</v>
      </c>
      <c r="AM1347" s="84">
        <f t="shared" si="626"/>
        <v>0</v>
      </c>
      <c r="AN1347" s="84">
        <f t="shared" si="627"/>
        <v>0</v>
      </c>
      <c r="AO1347" s="84">
        <f t="shared" si="612"/>
        <v>0</v>
      </c>
      <c r="AP1347" s="84">
        <f t="shared" si="613"/>
        <v>0</v>
      </c>
      <c r="AQ1347" s="84">
        <f t="shared" si="628"/>
        <v>0</v>
      </c>
      <c r="AR1347" s="84">
        <f t="shared" si="637"/>
        <v>0</v>
      </c>
      <c r="AS1347" s="84">
        <v>0</v>
      </c>
      <c r="AT1347" s="84">
        <f t="shared" si="640"/>
        <v>0</v>
      </c>
      <c r="AU1347" s="84">
        <v>0</v>
      </c>
      <c r="AV1347" s="84">
        <f t="shared" si="614"/>
        <v>0</v>
      </c>
      <c r="AW1347" s="84">
        <f t="shared" si="629"/>
        <v>0</v>
      </c>
      <c r="AX1347" s="84">
        <f t="shared" si="615"/>
        <v>0</v>
      </c>
      <c r="AY1347" s="84">
        <f t="shared" si="616"/>
        <v>0</v>
      </c>
      <c r="AZ1347" s="84">
        <f t="shared" si="630"/>
        <v>0</v>
      </c>
      <c r="BA1347" s="84">
        <f t="shared" si="617"/>
        <v>0</v>
      </c>
      <c r="BB1347" s="84">
        <f t="shared" si="618"/>
        <v>0</v>
      </c>
      <c r="BC1347" s="84">
        <f t="shared" si="631"/>
        <v>0</v>
      </c>
      <c r="BD1347" s="84">
        <f t="shared" si="638"/>
        <v>0</v>
      </c>
      <c r="BE1347" s="84">
        <v>0</v>
      </c>
      <c r="BF1347" s="84">
        <f t="shared" si="632"/>
        <v>0</v>
      </c>
      <c r="BG1347" s="84">
        <v>0</v>
      </c>
      <c r="BH1347" s="84">
        <f t="shared" si="619"/>
        <v>0</v>
      </c>
      <c r="BI1347" s="84">
        <f t="shared" si="633"/>
        <v>0</v>
      </c>
      <c r="BJ1347" s="84">
        <f t="shared" si="620"/>
        <v>0</v>
      </c>
      <c r="BK1347" s="84">
        <f t="shared" si="621"/>
        <v>0</v>
      </c>
      <c r="BL1347" s="84">
        <f t="shared" si="634"/>
        <v>0</v>
      </c>
      <c r="BM1347" s="84">
        <f t="shared" si="622"/>
        <v>0</v>
      </c>
      <c r="BN1347" s="84">
        <f t="shared" si="623"/>
        <v>0</v>
      </c>
      <c r="BO1347" s="84">
        <f t="shared" si="635"/>
        <v>0</v>
      </c>
      <c r="BP1347" s="84">
        <f t="shared" si="639"/>
        <v>0</v>
      </c>
      <c r="BQ1347" s="84">
        <v>0</v>
      </c>
      <c r="BR1347" s="84">
        <f t="shared" si="636"/>
        <v>0</v>
      </c>
      <c r="BS1347" s="84">
        <v>0</v>
      </c>
    </row>
    <row r="1348" spans="1:71" s="85" customFormat="1">
      <c r="A1348" s="69">
        <v>1339</v>
      </c>
      <c r="B1348" s="1"/>
      <c r="C1348" s="1"/>
      <c r="D1348" s="2"/>
      <c r="E1348" s="3"/>
      <c r="F1348" s="4"/>
      <c r="G1348" s="2"/>
      <c r="H1348" s="4"/>
      <c r="I1348" s="4"/>
      <c r="J1348" s="4"/>
      <c r="K1348" s="5"/>
      <c r="L1348" s="32"/>
      <c r="M1348" s="4"/>
      <c r="N1348" s="4"/>
      <c r="O1348" s="5"/>
      <c r="P1348" s="32"/>
      <c r="Q1348" s="4"/>
      <c r="R1348" s="4"/>
      <c r="S1348" s="47"/>
      <c r="T1348" s="32"/>
      <c r="U1348" s="4"/>
      <c r="V1348" s="4"/>
      <c r="W1348" s="47"/>
      <c r="X1348" s="86">
        <f>IF(Dane!$E$3=1,AL1348+AX1348+BJ1348,IF(Dane!$E$3=2,AR1348+BD1348+BP1348,AT1348+BF1348+BR1348))</f>
        <v>0</v>
      </c>
      <c r="Y1348" s="87">
        <f>IF(Dane!$E$3=1,AM1348+AY1348+BK1348,IF(Dane!$E$3=2,AS1348+BE1348+BQ1348,AU1348+BG1348+BS1348))</f>
        <v>0</v>
      </c>
      <c r="Z1348" s="87">
        <f>IF(((H1348*Dane!$C$9)-X1348)&lt;0,0,(H1348*Dane!$C$9)-X1348)</f>
        <v>0</v>
      </c>
      <c r="AA1348" s="88">
        <f>IFERROR(IF(((I1348*Dane!$C$9)-Y1348)&lt;0,0,(I1348*Dane!$C$9)-Y1348),0)</f>
        <v>0</v>
      </c>
      <c r="AB1348" s="74"/>
      <c r="AC1348" s="83">
        <f>IF(Dane!$E$3=1,AL1348,IF(Dane!$E$3=2,AR1348,AT1348))</f>
        <v>0</v>
      </c>
      <c r="AD1348" s="83">
        <f>IF(Dane!$E$3=1,AM1348,IF(Dane!$E$3=2,AS1348,AU1348))</f>
        <v>0</v>
      </c>
      <c r="AE1348" s="83">
        <f>IF(Dane!$E$3=1,AX1348,IF(Dane!$E$3=2,BD1348,BF1348))</f>
        <v>0</v>
      </c>
      <c r="AF1348" s="83">
        <f>IF(Dane!$E$3=1,AY1348,IF(Dane!$E$3=2,BE1348,BG1348))</f>
        <v>0</v>
      </c>
      <c r="AG1348" s="83">
        <f>IF(Dane!$E$3=1,BJ1348,IF(Dane!$E$3=2,BP1348,BR1348))</f>
        <v>0</v>
      </c>
      <c r="AH1348" s="83">
        <f>IF(Dane!$E$3=1,BK1348,IF(Dane!$E$3=2,BQ1348,BS1348))</f>
        <v>0</v>
      </c>
      <c r="AI1348" s="84">
        <f t="shared" si="624"/>
        <v>0</v>
      </c>
      <c r="AJ1348" s="84">
        <f t="shared" si="625"/>
        <v>0</v>
      </c>
      <c r="AK1348" s="84"/>
      <c r="AL1348" s="84">
        <f t="shared" si="611"/>
        <v>0</v>
      </c>
      <c r="AM1348" s="84">
        <f t="shared" si="626"/>
        <v>0</v>
      </c>
      <c r="AN1348" s="84">
        <f t="shared" si="627"/>
        <v>0</v>
      </c>
      <c r="AO1348" s="84">
        <f t="shared" si="612"/>
        <v>0</v>
      </c>
      <c r="AP1348" s="84">
        <f t="shared" si="613"/>
        <v>0</v>
      </c>
      <c r="AQ1348" s="84">
        <f t="shared" si="628"/>
        <v>0</v>
      </c>
      <c r="AR1348" s="84">
        <f t="shared" si="637"/>
        <v>0</v>
      </c>
      <c r="AS1348" s="84">
        <v>0</v>
      </c>
      <c r="AT1348" s="84">
        <f t="shared" si="640"/>
        <v>0</v>
      </c>
      <c r="AU1348" s="84">
        <v>0</v>
      </c>
      <c r="AV1348" s="84">
        <f t="shared" si="614"/>
        <v>0</v>
      </c>
      <c r="AW1348" s="84">
        <f t="shared" si="629"/>
        <v>0</v>
      </c>
      <c r="AX1348" s="84">
        <f t="shared" si="615"/>
        <v>0</v>
      </c>
      <c r="AY1348" s="84">
        <f t="shared" si="616"/>
        <v>0</v>
      </c>
      <c r="AZ1348" s="84">
        <f t="shared" si="630"/>
        <v>0</v>
      </c>
      <c r="BA1348" s="84">
        <f t="shared" si="617"/>
        <v>0</v>
      </c>
      <c r="BB1348" s="84">
        <f t="shared" si="618"/>
        <v>0</v>
      </c>
      <c r="BC1348" s="84">
        <f t="shared" si="631"/>
        <v>0</v>
      </c>
      <c r="BD1348" s="84">
        <f t="shared" si="638"/>
        <v>0</v>
      </c>
      <c r="BE1348" s="84">
        <v>0</v>
      </c>
      <c r="BF1348" s="84">
        <f t="shared" si="632"/>
        <v>0</v>
      </c>
      <c r="BG1348" s="84">
        <v>0</v>
      </c>
      <c r="BH1348" s="84">
        <f t="shared" si="619"/>
        <v>0</v>
      </c>
      <c r="BI1348" s="84">
        <f t="shared" si="633"/>
        <v>0</v>
      </c>
      <c r="BJ1348" s="84">
        <f t="shared" si="620"/>
        <v>0</v>
      </c>
      <c r="BK1348" s="84">
        <f t="shared" si="621"/>
        <v>0</v>
      </c>
      <c r="BL1348" s="84">
        <f t="shared" si="634"/>
        <v>0</v>
      </c>
      <c r="BM1348" s="84">
        <f t="shared" si="622"/>
        <v>0</v>
      </c>
      <c r="BN1348" s="84">
        <f t="shared" si="623"/>
        <v>0</v>
      </c>
      <c r="BO1348" s="84">
        <f t="shared" si="635"/>
        <v>0</v>
      </c>
      <c r="BP1348" s="84">
        <f t="shared" si="639"/>
        <v>0</v>
      </c>
      <c r="BQ1348" s="84">
        <v>0</v>
      </c>
      <c r="BR1348" s="84">
        <f t="shared" si="636"/>
        <v>0</v>
      </c>
      <c r="BS1348" s="84">
        <v>0</v>
      </c>
    </row>
    <row r="1349" spans="1:71" s="85" customFormat="1">
      <c r="A1349" s="69">
        <v>1340</v>
      </c>
      <c r="B1349" s="1"/>
      <c r="C1349" s="1"/>
      <c r="D1349" s="2"/>
      <c r="E1349" s="3"/>
      <c r="F1349" s="4"/>
      <c r="G1349" s="2"/>
      <c r="H1349" s="4"/>
      <c r="I1349" s="4"/>
      <c r="J1349" s="4"/>
      <c r="K1349" s="5"/>
      <c r="L1349" s="32"/>
      <c r="M1349" s="4"/>
      <c r="N1349" s="4"/>
      <c r="O1349" s="5"/>
      <c r="P1349" s="32"/>
      <c r="Q1349" s="4"/>
      <c r="R1349" s="4"/>
      <c r="S1349" s="47"/>
      <c r="T1349" s="32"/>
      <c r="U1349" s="4"/>
      <c r="V1349" s="4"/>
      <c r="W1349" s="47"/>
      <c r="X1349" s="86">
        <f>IF(Dane!$E$3=1,AL1349+AX1349+BJ1349,IF(Dane!$E$3=2,AR1349+BD1349+BP1349,AT1349+BF1349+BR1349))</f>
        <v>0</v>
      </c>
      <c r="Y1349" s="87">
        <f>IF(Dane!$E$3=1,AM1349+AY1349+BK1349,IF(Dane!$E$3=2,AS1349+BE1349+BQ1349,AU1349+BG1349+BS1349))</f>
        <v>0</v>
      </c>
      <c r="Z1349" s="87">
        <f>IF(((H1349*Dane!$C$9)-X1349)&lt;0,0,(H1349*Dane!$C$9)-X1349)</f>
        <v>0</v>
      </c>
      <c r="AA1349" s="88">
        <f>IFERROR(IF(((I1349*Dane!$C$9)-Y1349)&lt;0,0,(I1349*Dane!$C$9)-Y1349),0)</f>
        <v>0</v>
      </c>
      <c r="AB1349" s="74"/>
      <c r="AC1349" s="83">
        <f>IF(Dane!$E$3=1,AL1349,IF(Dane!$E$3=2,AR1349,AT1349))</f>
        <v>0</v>
      </c>
      <c r="AD1349" s="83">
        <f>IF(Dane!$E$3=1,AM1349,IF(Dane!$E$3=2,AS1349,AU1349))</f>
        <v>0</v>
      </c>
      <c r="AE1349" s="83">
        <f>IF(Dane!$E$3=1,AX1349,IF(Dane!$E$3=2,BD1349,BF1349))</f>
        <v>0</v>
      </c>
      <c r="AF1349" s="83">
        <f>IF(Dane!$E$3=1,AY1349,IF(Dane!$E$3=2,BE1349,BG1349))</f>
        <v>0</v>
      </c>
      <c r="AG1349" s="83">
        <f>IF(Dane!$E$3=1,BJ1349,IF(Dane!$E$3=2,BP1349,BR1349))</f>
        <v>0</v>
      </c>
      <c r="AH1349" s="83">
        <f>IF(Dane!$E$3=1,BK1349,IF(Dane!$E$3=2,BQ1349,BS1349))</f>
        <v>0</v>
      </c>
      <c r="AI1349" s="84">
        <f t="shared" si="624"/>
        <v>0</v>
      </c>
      <c r="AJ1349" s="84">
        <f t="shared" si="625"/>
        <v>0</v>
      </c>
      <c r="AK1349" s="84"/>
      <c r="AL1349" s="84">
        <f t="shared" si="611"/>
        <v>0</v>
      </c>
      <c r="AM1349" s="84">
        <f t="shared" si="626"/>
        <v>0</v>
      </c>
      <c r="AN1349" s="84">
        <f t="shared" si="627"/>
        <v>0</v>
      </c>
      <c r="AO1349" s="84">
        <f t="shared" si="612"/>
        <v>0</v>
      </c>
      <c r="AP1349" s="84">
        <f t="shared" si="613"/>
        <v>0</v>
      </c>
      <c r="AQ1349" s="84">
        <f t="shared" si="628"/>
        <v>0</v>
      </c>
      <c r="AR1349" s="84">
        <f t="shared" si="637"/>
        <v>0</v>
      </c>
      <c r="AS1349" s="84">
        <v>0</v>
      </c>
      <c r="AT1349" s="84">
        <f t="shared" si="640"/>
        <v>0</v>
      </c>
      <c r="AU1349" s="84">
        <v>0</v>
      </c>
      <c r="AV1349" s="84">
        <f t="shared" si="614"/>
        <v>0</v>
      </c>
      <c r="AW1349" s="84">
        <f t="shared" si="629"/>
        <v>0</v>
      </c>
      <c r="AX1349" s="84">
        <f t="shared" si="615"/>
        <v>0</v>
      </c>
      <c r="AY1349" s="84">
        <f t="shared" si="616"/>
        <v>0</v>
      </c>
      <c r="AZ1349" s="84">
        <f t="shared" si="630"/>
        <v>0</v>
      </c>
      <c r="BA1349" s="84">
        <f t="shared" si="617"/>
        <v>0</v>
      </c>
      <c r="BB1349" s="84">
        <f t="shared" si="618"/>
        <v>0</v>
      </c>
      <c r="BC1349" s="84">
        <f t="shared" si="631"/>
        <v>0</v>
      </c>
      <c r="BD1349" s="84">
        <f t="shared" si="638"/>
        <v>0</v>
      </c>
      <c r="BE1349" s="84">
        <v>0</v>
      </c>
      <c r="BF1349" s="84">
        <f t="shared" si="632"/>
        <v>0</v>
      </c>
      <c r="BG1349" s="84">
        <v>0</v>
      </c>
      <c r="BH1349" s="84">
        <f t="shared" si="619"/>
        <v>0</v>
      </c>
      <c r="BI1349" s="84">
        <f t="shared" si="633"/>
        <v>0</v>
      </c>
      <c r="BJ1349" s="84">
        <f t="shared" si="620"/>
        <v>0</v>
      </c>
      <c r="BK1349" s="84">
        <f t="shared" si="621"/>
        <v>0</v>
      </c>
      <c r="BL1349" s="84">
        <f t="shared" si="634"/>
        <v>0</v>
      </c>
      <c r="BM1349" s="84">
        <f t="shared" si="622"/>
        <v>0</v>
      </c>
      <c r="BN1349" s="84">
        <f t="shared" si="623"/>
        <v>0</v>
      </c>
      <c r="BO1349" s="84">
        <f t="shared" si="635"/>
        <v>0</v>
      </c>
      <c r="BP1349" s="84">
        <f t="shared" si="639"/>
        <v>0</v>
      </c>
      <c r="BQ1349" s="84">
        <v>0</v>
      </c>
      <c r="BR1349" s="84">
        <f t="shared" si="636"/>
        <v>0</v>
      </c>
      <c r="BS1349" s="84">
        <v>0</v>
      </c>
    </row>
    <row r="1350" spans="1:71" s="85" customFormat="1">
      <c r="A1350" s="69">
        <v>1341</v>
      </c>
      <c r="B1350" s="1"/>
      <c r="C1350" s="1"/>
      <c r="D1350" s="2"/>
      <c r="E1350" s="3"/>
      <c r="F1350" s="4"/>
      <c r="G1350" s="2"/>
      <c r="H1350" s="4"/>
      <c r="I1350" s="4"/>
      <c r="J1350" s="4"/>
      <c r="K1350" s="5"/>
      <c r="L1350" s="32"/>
      <c r="M1350" s="4"/>
      <c r="N1350" s="4"/>
      <c r="O1350" s="5"/>
      <c r="P1350" s="32"/>
      <c r="Q1350" s="4"/>
      <c r="R1350" s="4"/>
      <c r="S1350" s="47"/>
      <c r="T1350" s="32"/>
      <c r="U1350" s="4"/>
      <c r="V1350" s="4"/>
      <c r="W1350" s="47"/>
      <c r="X1350" s="86">
        <f>IF(Dane!$E$3=1,AL1350+AX1350+BJ1350,IF(Dane!$E$3=2,AR1350+BD1350+BP1350,AT1350+BF1350+BR1350))</f>
        <v>0</v>
      </c>
      <c r="Y1350" s="87">
        <f>IF(Dane!$E$3=1,AM1350+AY1350+BK1350,IF(Dane!$E$3=2,AS1350+BE1350+BQ1350,AU1350+BG1350+BS1350))</f>
        <v>0</v>
      </c>
      <c r="Z1350" s="87">
        <f>IF(((H1350*Dane!$C$9)-X1350)&lt;0,0,(H1350*Dane!$C$9)-X1350)</f>
        <v>0</v>
      </c>
      <c r="AA1350" s="88">
        <f>IFERROR(IF(((I1350*Dane!$C$9)-Y1350)&lt;0,0,(I1350*Dane!$C$9)-Y1350),0)</f>
        <v>0</v>
      </c>
      <c r="AB1350" s="74"/>
      <c r="AC1350" s="83">
        <f>IF(Dane!$E$3=1,AL1350,IF(Dane!$E$3=2,AR1350,AT1350))</f>
        <v>0</v>
      </c>
      <c r="AD1350" s="83">
        <f>IF(Dane!$E$3=1,AM1350,IF(Dane!$E$3=2,AS1350,AU1350))</f>
        <v>0</v>
      </c>
      <c r="AE1350" s="83">
        <f>IF(Dane!$E$3=1,AX1350,IF(Dane!$E$3=2,BD1350,BF1350))</f>
        <v>0</v>
      </c>
      <c r="AF1350" s="83">
        <f>IF(Dane!$E$3=1,AY1350,IF(Dane!$E$3=2,BE1350,BG1350))</f>
        <v>0</v>
      </c>
      <c r="AG1350" s="83">
        <f>IF(Dane!$E$3=1,BJ1350,IF(Dane!$E$3=2,BP1350,BR1350))</f>
        <v>0</v>
      </c>
      <c r="AH1350" s="83">
        <f>IF(Dane!$E$3=1,BK1350,IF(Dane!$E$3=2,BQ1350,BS1350))</f>
        <v>0</v>
      </c>
      <c r="AI1350" s="84">
        <f t="shared" si="624"/>
        <v>0</v>
      </c>
      <c r="AJ1350" s="84">
        <f t="shared" si="625"/>
        <v>0</v>
      </c>
      <c r="AK1350" s="84"/>
      <c r="AL1350" s="84">
        <f t="shared" si="611"/>
        <v>0</v>
      </c>
      <c r="AM1350" s="84">
        <f t="shared" si="626"/>
        <v>0</v>
      </c>
      <c r="AN1350" s="84">
        <f t="shared" si="627"/>
        <v>0</v>
      </c>
      <c r="AO1350" s="84">
        <f t="shared" si="612"/>
        <v>0</v>
      </c>
      <c r="AP1350" s="84">
        <f t="shared" si="613"/>
        <v>0</v>
      </c>
      <c r="AQ1350" s="84">
        <f t="shared" si="628"/>
        <v>0</v>
      </c>
      <c r="AR1350" s="84">
        <f t="shared" si="637"/>
        <v>0</v>
      </c>
      <c r="AS1350" s="84">
        <v>0</v>
      </c>
      <c r="AT1350" s="84">
        <f t="shared" si="640"/>
        <v>0</v>
      </c>
      <c r="AU1350" s="84">
        <v>0</v>
      </c>
      <c r="AV1350" s="84">
        <f t="shared" si="614"/>
        <v>0</v>
      </c>
      <c r="AW1350" s="84">
        <f t="shared" si="629"/>
        <v>0</v>
      </c>
      <c r="AX1350" s="84">
        <f t="shared" si="615"/>
        <v>0</v>
      </c>
      <c r="AY1350" s="84">
        <f t="shared" si="616"/>
        <v>0</v>
      </c>
      <c r="AZ1350" s="84">
        <f t="shared" si="630"/>
        <v>0</v>
      </c>
      <c r="BA1350" s="84">
        <f t="shared" si="617"/>
        <v>0</v>
      </c>
      <c r="BB1350" s="84">
        <f t="shared" si="618"/>
        <v>0</v>
      </c>
      <c r="BC1350" s="84">
        <f t="shared" si="631"/>
        <v>0</v>
      </c>
      <c r="BD1350" s="84">
        <f t="shared" si="638"/>
        <v>0</v>
      </c>
      <c r="BE1350" s="84">
        <v>0</v>
      </c>
      <c r="BF1350" s="84">
        <f t="shared" si="632"/>
        <v>0</v>
      </c>
      <c r="BG1350" s="84">
        <v>0</v>
      </c>
      <c r="BH1350" s="84">
        <f t="shared" si="619"/>
        <v>0</v>
      </c>
      <c r="BI1350" s="84">
        <f t="shared" si="633"/>
        <v>0</v>
      </c>
      <c r="BJ1350" s="84">
        <f t="shared" si="620"/>
        <v>0</v>
      </c>
      <c r="BK1350" s="84">
        <f t="shared" si="621"/>
        <v>0</v>
      </c>
      <c r="BL1350" s="84">
        <f t="shared" si="634"/>
        <v>0</v>
      </c>
      <c r="BM1350" s="84">
        <f t="shared" si="622"/>
        <v>0</v>
      </c>
      <c r="BN1350" s="84">
        <f t="shared" si="623"/>
        <v>0</v>
      </c>
      <c r="BO1350" s="84">
        <f t="shared" si="635"/>
        <v>0</v>
      </c>
      <c r="BP1350" s="84">
        <f t="shared" si="639"/>
        <v>0</v>
      </c>
      <c r="BQ1350" s="84">
        <v>0</v>
      </c>
      <c r="BR1350" s="84">
        <f t="shared" si="636"/>
        <v>0</v>
      </c>
      <c r="BS1350" s="84">
        <v>0</v>
      </c>
    </row>
    <row r="1351" spans="1:71" s="85" customFormat="1">
      <c r="A1351" s="69">
        <v>1342</v>
      </c>
      <c r="B1351" s="1"/>
      <c r="C1351" s="1"/>
      <c r="D1351" s="2"/>
      <c r="E1351" s="3"/>
      <c r="F1351" s="4"/>
      <c r="G1351" s="2"/>
      <c r="H1351" s="4"/>
      <c r="I1351" s="4"/>
      <c r="J1351" s="4"/>
      <c r="K1351" s="5"/>
      <c r="L1351" s="32"/>
      <c r="M1351" s="4"/>
      <c r="N1351" s="4"/>
      <c r="O1351" s="5"/>
      <c r="P1351" s="32"/>
      <c r="Q1351" s="4"/>
      <c r="R1351" s="4"/>
      <c r="S1351" s="47"/>
      <c r="T1351" s="32"/>
      <c r="U1351" s="4"/>
      <c r="V1351" s="4"/>
      <c r="W1351" s="47"/>
      <c r="X1351" s="86">
        <f>IF(Dane!$E$3=1,AL1351+AX1351+BJ1351,IF(Dane!$E$3=2,AR1351+BD1351+BP1351,AT1351+BF1351+BR1351))</f>
        <v>0</v>
      </c>
      <c r="Y1351" s="87">
        <f>IF(Dane!$E$3=1,AM1351+AY1351+BK1351,IF(Dane!$E$3=2,AS1351+BE1351+BQ1351,AU1351+BG1351+BS1351))</f>
        <v>0</v>
      </c>
      <c r="Z1351" s="87">
        <f>IF(((H1351*Dane!$C$9)-X1351)&lt;0,0,(H1351*Dane!$C$9)-X1351)</f>
        <v>0</v>
      </c>
      <c r="AA1351" s="88">
        <f>IFERROR(IF(((I1351*Dane!$C$9)-Y1351)&lt;0,0,(I1351*Dane!$C$9)-Y1351),0)</f>
        <v>0</v>
      </c>
      <c r="AB1351" s="74"/>
      <c r="AC1351" s="83">
        <f>IF(Dane!$E$3=1,AL1351,IF(Dane!$E$3=2,AR1351,AT1351))</f>
        <v>0</v>
      </c>
      <c r="AD1351" s="83">
        <f>IF(Dane!$E$3=1,AM1351,IF(Dane!$E$3=2,AS1351,AU1351))</f>
        <v>0</v>
      </c>
      <c r="AE1351" s="83">
        <f>IF(Dane!$E$3=1,AX1351,IF(Dane!$E$3=2,BD1351,BF1351))</f>
        <v>0</v>
      </c>
      <c r="AF1351" s="83">
        <f>IF(Dane!$E$3=1,AY1351,IF(Dane!$E$3=2,BE1351,BG1351))</f>
        <v>0</v>
      </c>
      <c r="AG1351" s="83">
        <f>IF(Dane!$E$3=1,BJ1351,IF(Dane!$E$3=2,BP1351,BR1351))</f>
        <v>0</v>
      </c>
      <c r="AH1351" s="83">
        <f>IF(Dane!$E$3=1,BK1351,IF(Dane!$E$3=2,BQ1351,BS1351))</f>
        <v>0</v>
      </c>
      <c r="AI1351" s="84">
        <f t="shared" si="624"/>
        <v>0</v>
      </c>
      <c r="AJ1351" s="84">
        <f t="shared" si="625"/>
        <v>0</v>
      </c>
      <c r="AK1351" s="84"/>
      <c r="AL1351" s="84">
        <f t="shared" si="611"/>
        <v>0</v>
      </c>
      <c r="AM1351" s="84">
        <f t="shared" si="626"/>
        <v>0</v>
      </c>
      <c r="AN1351" s="84">
        <f t="shared" si="627"/>
        <v>0</v>
      </c>
      <c r="AO1351" s="84">
        <f t="shared" si="612"/>
        <v>0</v>
      </c>
      <c r="AP1351" s="84">
        <f t="shared" si="613"/>
        <v>0</v>
      </c>
      <c r="AQ1351" s="84">
        <f t="shared" si="628"/>
        <v>0</v>
      </c>
      <c r="AR1351" s="84">
        <f t="shared" si="637"/>
        <v>0</v>
      </c>
      <c r="AS1351" s="84">
        <v>0</v>
      </c>
      <c r="AT1351" s="84">
        <f t="shared" si="640"/>
        <v>0</v>
      </c>
      <c r="AU1351" s="84">
        <v>0</v>
      </c>
      <c r="AV1351" s="84">
        <f t="shared" si="614"/>
        <v>0</v>
      </c>
      <c r="AW1351" s="84">
        <f t="shared" si="629"/>
        <v>0</v>
      </c>
      <c r="AX1351" s="84">
        <f t="shared" si="615"/>
        <v>0</v>
      </c>
      <c r="AY1351" s="84">
        <f t="shared" si="616"/>
        <v>0</v>
      </c>
      <c r="AZ1351" s="84">
        <f t="shared" si="630"/>
        <v>0</v>
      </c>
      <c r="BA1351" s="84">
        <f t="shared" si="617"/>
        <v>0</v>
      </c>
      <c r="BB1351" s="84">
        <f t="shared" si="618"/>
        <v>0</v>
      </c>
      <c r="BC1351" s="84">
        <f t="shared" si="631"/>
        <v>0</v>
      </c>
      <c r="BD1351" s="84">
        <f t="shared" si="638"/>
        <v>0</v>
      </c>
      <c r="BE1351" s="84">
        <v>0</v>
      </c>
      <c r="BF1351" s="84">
        <f t="shared" si="632"/>
        <v>0</v>
      </c>
      <c r="BG1351" s="84">
        <v>0</v>
      </c>
      <c r="BH1351" s="84">
        <f t="shared" si="619"/>
        <v>0</v>
      </c>
      <c r="BI1351" s="84">
        <f t="shared" si="633"/>
        <v>0</v>
      </c>
      <c r="BJ1351" s="84">
        <f t="shared" si="620"/>
        <v>0</v>
      </c>
      <c r="BK1351" s="84">
        <f t="shared" si="621"/>
        <v>0</v>
      </c>
      <c r="BL1351" s="84">
        <f t="shared" si="634"/>
        <v>0</v>
      </c>
      <c r="BM1351" s="84">
        <f t="shared" si="622"/>
        <v>0</v>
      </c>
      <c r="BN1351" s="84">
        <f t="shared" si="623"/>
        <v>0</v>
      </c>
      <c r="BO1351" s="84">
        <f t="shared" si="635"/>
        <v>0</v>
      </c>
      <c r="BP1351" s="84">
        <f t="shared" si="639"/>
        <v>0</v>
      </c>
      <c r="BQ1351" s="84">
        <v>0</v>
      </c>
      <c r="BR1351" s="84">
        <f t="shared" si="636"/>
        <v>0</v>
      </c>
      <c r="BS1351" s="84">
        <v>0</v>
      </c>
    </row>
    <row r="1352" spans="1:71" s="85" customFormat="1">
      <c r="A1352" s="69">
        <v>1343</v>
      </c>
      <c r="B1352" s="1"/>
      <c r="C1352" s="1"/>
      <c r="D1352" s="2"/>
      <c r="E1352" s="3"/>
      <c r="F1352" s="4"/>
      <c r="G1352" s="2"/>
      <c r="H1352" s="4"/>
      <c r="I1352" s="4"/>
      <c r="J1352" s="4"/>
      <c r="K1352" s="5"/>
      <c r="L1352" s="32"/>
      <c r="M1352" s="4"/>
      <c r="N1352" s="4"/>
      <c r="O1352" s="5"/>
      <c r="P1352" s="32"/>
      <c r="Q1352" s="4"/>
      <c r="R1352" s="4"/>
      <c r="S1352" s="47"/>
      <c r="T1352" s="32"/>
      <c r="U1352" s="4"/>
      <c r="V1352" s="4"/>
      <c r="W1352" s="47"/>
      <c r="X1352" s="86">
        <f>IF(Dane!$E$3=1,AL1352+AX1352+BJ1352,IF(Dane!$E$3=2,AR1352+BD1352+BP1352,AT1352+BF1352+BR1352))</f>
        <v>0</v>
      </c>
      <c r="Y1352" s="87">
        <f>IF(Dane!$E$3=1,AM1352+AY1352+BK1352,IF(Dane!$E$3=2,AS1352+BE1352+BQ1352,AU1352+BG1352+BS1352))</f>
        <v>0</v>
      </c>
      <c r="Z1352" s="87">
        <f>IF(((H1352*Dane!$C$9)-X1352)&lt;0,0,(H1352*Dane!$C$9)-X1352)</f>
        <v>0</v>
      </c>
      <c r="AA1352" s="88">
        <f>IFERROR(IF(((I1352*Dane!$C$9)-Y1352)&lt;0,0,(I1352*Dane!$C$9)-Y1352),0)</f>
        <v>0</v>
      </c>
      <c r="AB1352" s="74"/>
      <c r="AC1352" s="83">
        <f>IF(Dane!$E$3=1,AL1352,IF(Dane!$E$3=2,AR1352,AT1352))</f>
        <v>0</v>
      </c>
      <c r="AD1352" s="83">
        <f>IF(Dane!$E$3=1,AM1352,IF(Dane!$E$3=2,AS1352,AU1352))</f>
        <v>0</v>
      </c>
      <c r="AE1352" s="83">
        <f>IF(Dane!$E$3=1,AX1352,IF(Dane!$E$3=2,BD1352,BF1352))</f>
        <v>0</v>
      </c>
      <c r="AF1352" s="83">
        <f>IF(Dane!$E$3=1,AY1352,IF(Dane!$E$3=2,BE1352,BG1352))</f>
        <v>0</v>
      </c>
      <c r="AG1352" s="83">
        <f>IF(Dane!$E$3=1,BJ1352,IF(Dane!$E$3=2,BP1352,BR1352))</f>
        <v>0</v>
      </c>
      <c r="AH1352" s="83">
        <f>IF(Dane!$E$3=1,BK1352,IF(Dane!$E$3=2,BQ1352,BS1352))</f>
        <v>0</v>
      </c>
      <c r="AI1352" s="84">
        <f t="shared" si="624"/>
        <v>0</v>
      </c>
      <c r="AJ1352" s="84">
        <f t="shared" si="625"/>
        <v>0</v>
      </c>
      <c r="AK1352" s="84"/>
      <c r="AL1352" s="84">
        <f t="shared" si="611"/>
        <v>0</v>
      </c>
      <c r="AM1352" s="84">
        <f t="shared" si="626"/>
        <v>0</v>
      </c>
      <c r="AN1352" s="84">
        <f t="shared" si="627"/>
        <v>0</v>
      </c>
      <c r="AO1352" s="84">
        <f t="shared" si="612"/>
        <v>0</v>
      </c>
      <c r="AP1352" s="84">
        <f t="shared" si="613"/>
        <v>0</v>
      </c>
      <c r="AQ1352" s="84">
        <f t="shared" si="628"/>
        <v>0</v>
      </c>
      <c r="AR1352" s="84">
        <f t="shared" si="637"/>
        <v>0</v>
      </c>
      <c r="AS1352" s="84">
        <v>0</v>
      </c>
      <c r="AT1352" s="84">
        <f t="shared" si="640"/>
        <v>0</v>
      </c>
      <c r="AU1352" s="84">
        <v>0</v>
      </c>
      <c r="AV1352" s="84">
        <f t="shared" si="614"/>
        <v>0</v>
      </c>
      <c r="AW1352" s="84">
        <f t="shared" si="629"/>
        <v>0</v>
      </c>
      <c r="AX1352" s="84">
        <f t="shared" si="615"/>
        <v>0</v>
      </c>
      <c r="AY1352" s="84">
        <f t="shared" si="616"/>
        <v>0</v>
      </c>
      <c r="AZ1352" s="84">
        <f t="shared" si="630"/>
        <v>0</v>
      </c>
      <c r="BA1352" s="84">
        <f t="shared" si="617"/>
        <v>0</v>
      </c>
      <c r="BB1352" s="84">
        <f t="shared" si="618"/>
        <v>0</v>
      </c>
      <c r="BC1352" s="84">
        <f t="shared" si="631"/>
        <v>0</v>
      </c>
      <c r="BD1352" s="84">
        <f t="shared" si="638"/>
        <v>0</v>
      </c>
      <c r="BE1352" s="84">
        <v>0</v>
      </c>
      <c r="BF1352" s="84">
        <f t="shared" si="632"/>
        <v>0</v>
      </c>
      <c r="BG1352" s="84">
        <v>0</v>
      </c>
      <c r="BH1352" s="84">
        <f t="shared" si="619"/>
        <v>0</v>
      </c>
      <c r="BI1352" s="84">
        <f t="shared" si="633"/>
        <v>0</v>
      </c>
      <c r="BJ1352" s="84">
        <f t="shared" si="620"/>
        <v>0</v>
      </c>
      <c r="BK1352" s="84">
        <f t="shared" si="621"/>
        <v>0</v>
      </c>
      <c r="BL1352" s="84">
        <f t="shared" si="634"/>
        <v>0</v>
      </c>
      <c r="BM1352" s="84">
        <f t="shared" si="622"/>
        <v>0</v>
      </c>
      <c r="BN1352" s="84">
        <f t="shared" si="623"/>
        <v>0</v>
      </c>
      <c r="BO1352" s="84">
        <f t="shared" si="635"/>
        <v>0</v>
      </c>
      <c r="BP1352" s="84">
        <f t="shared" si="639"/>
        <v>0</v>
      </c>
      <c r="BQ1352" s="84">
        <v>0</v>
      </c>
      <c r="BR1352" s="84">
        <f t="shared" si="636"/>
        <v>0</v>
      </c>
      <c r="BS1352" s="84">
        <v>0</v>
      </c>
    </row>
    <row r="1353" spans="1:71" s="85" customFormat="1">
      <c r="A1353" s="69">
        <v>1344</v>
      </c>
      <c r="B1353" s="1"/>
      <c r="C1353" s="1"/>
      <c r="D1353" s="2"/>
      <c r="E1353" s="3"/>
      <c r="F1353" s="4"/>
      <c r="G1353" s="2"/>
      <c r="H1353" s="4"/>
      <c r="I1353" s="4"/>
      <c r="J1353" s="4"/>
      <c r="K1353" s="5"/>
      <c r="L1353" s="32"/>
      <c r="M1353" s="4"/>
      <c r="N1353" s="4"/>
      <c r="O1353" s="5"/>
      <c r="P1353" s="32"/>
      <c r="Q1353" s="4"/>
      <c r="R1353" s="4"/>
      <c r="S1353" s="47"/>
      <c r="T1353" s="32"/>
      <c r="U1353" s="4"/>
      <c r="V1353" s="4"/>
      <c r="W1353" s="47"/>
      <c r="X1353" s="86">
        <f>IF(Dane!$E$3=1,AL1353+AX1353+BJ1353,IF(Dane!$E$3=2,AR1353+BD1353+BP1353,AT1353+BF1353+BR1353))</f>
        <v>0</v>
      </c>
      <c r="Y1353" s="87">
        <f>IF(Dane!$E$3=1,AM1353+AY1353+BK1353,IF(Dane!$E$3=2,AS1353+BE1353+BQ1353,AU1353+BG1353+BS1353))</f>
        <v>0</v>
      </c>
      <c r="Z1353" s="87">
        <f>IF(((H1353*Dane!$C$9)-X1353)&lt;0,0,(H1353*Dane!$C$9)-X1353)</f>
        <v>0</v>
      </c>
      <c r="AA1353" s="88">
        <f>IFERROR(IF(((I1353*Dane!$C$9)-Y1353)&lt;0,0,(I1353*Dane!$C$9)-Y1353),0)</f>
        <v>0</v>
      </c>
      <c r="AB1353" s="74"/>
      <c r="AC1353" s="83">
        <f>IF(Dane!$E$3=1,AL1353,IF(Dane!$E$3=2,AR1353,AT1353))</f>
        <v>0</v>
      </c>
      <c r="AD1353" s="83">
        <f>IF(Dane!$E$3=1,AM1353,IF(Dane!$E$3=2,AS1353,AU1353))</f>
        <v>0</v>
      </c>
      <c r="AE1353" s="83">
        <f>IF(Dane!$E$3=1,AX1353,IF(Dane!$E$3=2,BD1353,BF1353))</f>
        <v>0</v>
      </c>
      <c r="AF1353" s="83">
        <f>IF(Dane!$E$3=1,AY1353,IF(Dane!$E$3=2,BE1353,BG1353))</f>
        <v>0</v>
      </c>
      <c r="AG1353" s="83">
        <f>IF(Dane!$E$3=1,BJ1353,IF(Dane!$E$3=2,BP1353,BR1353))</f>
        <v>0</v>
      </c>
      <c r="AH1353" s="83">
        <f>IF(Dane!$E$3=1,BK1353,IF(Dane!$E$3=2,BQ1353,BS1353))</f>
        <v>0</v>
      </c>
      <c r="AI1353" s="84">
        <f t="shared" si="624"/>
        <v>0</v>
      </c>
      <c r="AJ1353" s="84">
        <f t="shared" si="625"/>
        <v>0</v>
      </c>
      <c r="AK1353" s="84"/>
      <c r="AL1353" s="84">
        <f t="shared" si="611"/>
        <v>0</v>
      </c>
      <c r="AM1353" s="84">
        <f t="shared" si="626"/>
        <v>0</v>
      </c>
      <c r="AN1353" s="84">
        <f t="shared" si="627"/>
        <v>0</v>
      </c>
      <c r="AO1353" s="84">
        <f t="shared" si="612"/>
        <v>0</v>
      </c>
      <c r="AP1353" s="84">
        <f t="shared" si="613"/>
        <v>0</v>
      </c>
      <c r="AQ1353" s="84">
        <f t="shared" si="628"/>
        <v>0</v>
      </c>
      <c r="AR1353" s="84">
        <f t="shared" si="637"/>
        <v>0</v>
      </c>
      <c r="AS1353" s="84">
        <v>0</v>
      </c>
      <c r="AT1353" s="84">
        <f t="shared" si="640"/>
        <v>0</v>
      </c>
      <c r="AU1353" s="84">
        <v>0</v>
      </c>
      <c r="AV1353" s="84">
        <f t="shared" si="614"/>
        <v>0</v>
      </c>
      <c r="AW1353" s="84">
        <f t="shared" si="629"/>
        <v>0</v>
      </c>
      <c r="AX1353" s="84">
        <f t="shared" si="615"/>
        <v>0</v>
      </c>
      <c r="AY1353" s="84">
        <f t="shared" si="616"/>
        <v>0</v>
      </c>
      <c r="AZ1353" s="84">
        <f t="shared" si="630"/>
        <v>0</v>
      </c>
      <c r="BA1353" s="84">
        <f t="shared" si="617"/>
        <v>0</v>
      </c>
      <c r="BB1353" s="84">
        <f t="shared" si="618"/>
        <v>0</v>
      </c>
      <c r="BC1353" s="84">
        <f t="shared" si="631"/>
        <v>0</v>
      </c>
      <c r="BD1353" s="84">
        <f t="shared" si="638"/>
        <v>0</v>
      </c>
      <c r="BE1353" s="84">
        <v>0</v>
      </c>
      <c r="BF1353" s="84">
        <f t="shared" si="632"/>
        <v>0</v>
      </c>
      <c r="BG1353" s="84">
        <v>0</v>
      </c>
      <c r="BH1353" s="84">
        <f t="shared" si="619"/>
        <v>0</v>
      </c>
      <c r="BI1353" s="84">
        <f t="shared" si="633"/>
        <v>0</v>
      </c>
      <c r="BJ1353" s="84">
        <f t="shared" si="620"/>
        <v>0</v>
      </c>
      <c r="BK1353" s="84">
        <f t="shared" si="621"/>
        <v>0</v>
      </c>
      <c r="BL1353" s="84">
        <f t="shared" si="634"/>
        <v>0</v>
      </c>
      <c r="BM1353" s="84">
        <f t="shared" si="622"/>
        <v>0</v>
      </c>
      <c r="BN1353" s="84">
        <f t="shared" si="623"/>
        <v>0</v>
      </c>
      <c r="BO1353" s="84">
        <f t="shared" si="635"/>
        <v>0</v>
      </c>
      <c r="BP1353" s="84">
        <f t="shared" si="639"/>
        <v>0</v>
      </c>
      <c r="BQ1353" s="84">
        <v>0</v>
      </c>
      <c r="BR1353" s="84">
        <f t="shared" si="636"/>
        <v>0</v>
      </c>
      <c r="BS1353" s="84">
        <v>0</v>
      </c>
    </row>
    <row r="1354" spans="1:71" s="85" customFormat="1">
      <c r="A1354" s="69">
        <v>1345</v>
      </c>
      <c r="B1354" s="1"/>
      <c r="C1354" s="1"/>
      <c r="D1354" s="2"/>
      <c r="E1354" s="3"/>
      <c r="F1354" s="4"/>
      <c r="G1354" s="2"/>
      <c r="H1354" s="4"/>
      <c r="I1354" s="4"/>
      <c r="J1354" s="4"/>
      <c r="K1354" s="5"/>
      <c r="L1354" s="32"/>
      <c r="M1354" s="4"/>
      <c r="N1354" s="4"/>
      <c r="O1354" s="5"/>
      <c r="P1354" s="32"/>
      <c r="Q1354" s="4"/>
      <c r="R1354" s="4"/>
      <c r="S1354" s="47"/>
      <c r="T1354" s="32"/>
      <c r="U1354" s="4"/>
      <c r="V1354" s="4"/>
      <c r="W1354" s="47"/>
      <c r="X1354" s="86">
        <f>IF(Dane!$E$3=1,AL1354+AX1354+BJ1354,IF(Dane!$E$3=2,AR1354+BD1354+BP1354,AT1354+BF1354+BR1354))</f>
        <v>0</v>
      </c>
      <c r="Y1354" s="87">
        <f>IF(Dane!$E$3=1,AM1354+AY1354+BK1354,IF(Dane!$E$3=2,AS1354+BE1354+BQ1354,AU1354+BG1354+BS1354))</f>
        <v>0</v>
      </c>
      <c r="Z1354" s="87">
        <f>IF(((H1354*Dane!$C$9)-X1354)&lt;0,0,(H1354*Dane!$C$9)-X1354)</f>
        <v>0</v>
      </c>
      <c r="AA1354" s="88">
        <f>IFERROR(IF(((I1354*Dane!$C$9)-Y1354)&lt;0,0,(I1354*Dane!$C$9)-Y1354),0)</f>
        <v>0</v>
      </c>
      <c r="AB1354" s="74"/>
      <c r="AC1354" s="83">
        <f>IF(Dane!$E$3=1,AL1354,IF(Dane!$E$3=2,AR1354,AT1354))</f>
        <v>0</v>
      </c>
      <c r="AD1354" s="83">
        <f>IF(Dane!$E$3=1,AM1354,IF(Dane!$E$3=2,AS1354,AU1354))</f>
        <v>0</v>
      </c>
      <c r="AE1354" s="83">
        <f>IF(Dane!$E$3=1,AX1354,IF(Dane!$E$3=2,BD1354,BF1354))</f>
        <v>0</v>
      </c>
      <c r="AF1354" s="83">
        <f>IF(Dane!$E$3=1,AY1354,IF(Dane!$E$3=2,BE1354,BG1354))</f>
        <v>0</v>
      </c>
      <c r="AG1354" s="83">
        <f>IF(Dane!$E$3=1,BJ1354,IF(Dane!$E$3=2,BP1354,BR1354))</f>
        <v>0</v>
      </c>
      <c r="AH1354" s="83">
        <f>IF(Dane!$E$3=1,BK1354,IF(Dane!$E$3=2,BQ1354,BS1354))</f>
        <v>0</v>
      </c>
      <c r="AI1354" s="84">
        <f t="shared" si="624"/>
        <v>0</v>
      </c>
      <c r="AJ1354" s="84">
        <f t="shared" si="625"/>
        <v>0</v>
      </c>
      <c r="AK1354" s="84"/>
      <c r="AL1354" s="84">
        <f t="shared" ref="AL1354:AL1417" si="641">IF(H1354&gt;AI1354,AI1354,H1354)</f>
        <v>0</v>
      </c>
      <c r="AM1354" s="84">
        <f t="shared" si="626"/>
        <v>0</v>
      </c>
      <c r="AN1354" s="84">
        <f t="shared" si="627"/>
        <v>0</v>
      </c>
      <c r="AO1354" s="84">
        <f t="shared" ref="AO1354:AO1417" si="642">ROUND(L1354-ROUND(L1354*0.0976,2)-ROUND(L1354*0.015,2)-ROUND(L1354*0.0245,2)-ROUND((L1354-ROUND(L1354*0.0976,2)-ROUND(L1354*0.015,2)-ROUND(L1354*0.0245,2))*0.09,2),2)</f>
        <v>0</v>
      </c>
      <c r="AP1354" s="84">
        <f t="shared" ref="AP1354:AP1417" si="643">ROUND(M1354-ROUND(M1354*0.09,2),2)</f>
        <v>0</v>
      </c>
      <c r="AQ1354" s="84">
        <f t="shared" si="628"/>
        <v>0</v>
      </c>
      <c r="AR1354" s="84">
        <f t="shared" si="637"/>
        <v>0</v>
      </c>
      <c r="AS1354" s="84">
        <v>0</v>
      </c>
      <c r="AT1354" s="84">
        <f t="shared" si="640"/>
        <v>0</v>
      </c>
      <c r="AU1354" s="84">
        <v>0</v>
      </c>
      <c r="AV1354" s="84">
        <f t="shared" ref="AV1354:AV1417" si="644">IF(ROUND((P1354+Q1354)*0.5,2)&gt;$AI$1,$AI$1,ROUND((P1354+Q1354)*0.5,2))</f>
        <v>0</v>
      </c>
      <c r="AW1354" s="84">
        <f t="shared" si="629"/>
        <v>0</v>
      </c>
      <c r="AX1354" s="84">
        <f t="shared" ref="AX1354:AX1417" si="645">IF(H1354&gt;AV1354,AV1354,H1354)</f>
        <v>0</v>
      </c>
      <c r="AY1354" s="84">
        <f t="shared" ref="AY1354:AY1417" si="646">IF(AW1354&gt;I1354,I1354,AW1354)</f>
        <v>0</v>
      </c>
      <c r="AZ1354" s="84">
        <f t="shared" si="630"/>
        <v>0</v>
      </c>
      <c r="BA1354" s="84">
        <f t="shared" ref="BA1354:BA1417" si="647">ROUND(P1354-ROUND(P1354*0.0976,2)-ROUND(P1354*0.015,2)-ROUND(P1354*0.0245,2)-ROUND((P1354-ROUND(P1354*0.0976,2)-ROUND(P1354*0.015,2)-ROUND(P1354*0.0245,2))*0.09,2),2)</f>
        <v>0</v>
      </c>
      <c r="BB1354" s="84">
        <f t="shared" ref="BB1354:BB1417" si="648">ROUND(Q1354-ROUND(Q1354*0.09,2),2)</f>
        <v>0</v>
      </c>
      <c r="BC1354" s="84">
        <f t="shared" si="631"/>
        <v>0</v>
      </c>
      <c r="BD1354" s="84">
        <f t="shared" si="638"/>
        <v>0</v>
      </c>
      <c r="BE1354" s="84">
        <v>0</v>
      </c>
      <c r="BF1354" s="84">
        <f t="shared" si="632"/>
        <v>0</v>
      </c>
      <c r="BG1354" s="84">
        <v>0</v>
      </c>
      <c r="BH1354" s="84">
        <f t="shared" ref="BH1354:BH1417" si="649">IF(ROUND((T1354+U1354)*0.5,2)&gt;$AI$1,$AI$1,ROUND((T1354+U1354)*0.5,2))</f>
        <v>0</v>
      </c>
      <c r="BI1354" s="84">
        <f t="shared" si="633"/>
        <v>0</v>
      </c>
      <c r="BJ1354" s="84">
        <f t="shared" ref="BJ1354:BJ1417" si="650">IF(H1354&gt;BH1354,BH1354,H1354)</f>
        <v>0</v>
      </c>
      <c r="BK1354" s="84">
        <f t="shared" ref="BK1354:BK1417" si="651">IF(BI1354&gt;I1354,I1354,BI1354)</f>
        <v>0</v>
      </c>
      <c r="BL1354" s="84">
        <f t="shared" si="634"/>
        <v>0</v>
      </c>
      <c r="BM1354" s="84">
        <f t="shared" ref="BM1354:BM1417" si="652">ROUND(T1354-ROUND(T1354*0.0976,2)-ROUND(T1354*0.015,2)-ROUND(T1354*0.0245,2)-ROUND((T1354-ROUND(T1354*0.0976,2)-ROUND(T1354*0.015,2)-ROUND(T1354*0.0245,2))*0.09,2),2)</f>
        <v>0</v>
      </c>
      <c r="BN1354" s="84">
        <f t="shared" ref="BN1354:BN1417" si="653">ROUND(U1354-ROUND(U1354*0.09,2),2)</f>
        <v>0</v>
      </c>
      <c r="BO1354" s="84">
        <f t="shared" si="635"/>
        <v>0</v>
      </c>
      <c r="BP1354" s="84">
        <f t="shared" si="639"/>
        <v>0</v>
      </c>
      <c r="BQ1354" s="84">
        <v>0</v>
      </c>
      <c r="BR1354" s="84">
        <f t="shared" si="636"/>
        <v>0</v>
      </c>
      <c r="BS1354" s="84">
        <v>0</v>
      </c>
    </row>
    <row r="1355" spans="1:71" s="85" customFormat="1">
      <c r="A1355" s="69">
        <v>1346</v>
      </c>
      <c r="B1355" s="1"/>
      <c r="C1355" s="1"/>
      <c r="D1355" s="2"/>
      <c r="E1355" s="3"/>
      <c r="F1355" s="4"/>
      <c r="G1355" s="2"/>
      <c r="H1355" s="4"/>
      <c r="I1355" s="4"/>
      <c r="J1355" s="4"/>
      <c r="K1355" s="5"/>
      <c r="L1355" s="32"/>
      <c r="M1355" s="4"/>
      <c r="N1355" s="4"/>
      <c r="O1355" s="5"/>
      <c r="P1355" s="32"/>
      <c r="Q1355" s="4"/>
      <c r="R1355" s="4"/>
      <c r="S1355" s="47"/>
      <c r="T1355" s="32"/>
      <c r="U1355" s="4"/>
      <c r="V1355" s="4"/>
      <c r="W1355" s="47"/>
      <c r="X1355" s="86">
        <f>IF(Dane!$E$3=1,AL1355+AX1355+BJ1355,IF(Dane!$E$3=2,AR1355+BD1355+BP1355,AT1355+BF1355+BR1355))</f>
        <v>0</v>
      </c>
      <c r="Y1355" s="87">
        <f>IF(Dane!$E$3=1,AM1355+AY1355+BK1355,IF(Dane!$E$3=2,AS1355+BE1355+BQ1355,AU1355+BG1355+BS1355))</f>
        <v>0</v>
      </c>
      <c r="Z1355" s="87">
        <f>IF(((H1355*Dane!$C$9)-X1355)&lt;0,0,(H1355*Dane!$C$9)-X1355)</f>
        <v>0</v>
      </c>
      <c r="AA1355" s="88">
        <f>IFERROR(IF(((I1355*Dane!$C$9)-Y1355)&lt;0,0,(I1355*Dane!$C$9)-Y1355),0)</f>
        <v>0</v>
      </c>
      <c r="AB1355" s="74"/>
      <c r="AC1355" s="83">
        <f>IF(Dane!$E$3=1,AL1355,IF(Dane!$E$3=2,AR1355,AT1355))</f>
        <v>0</v>
      </c>
      <c r="AD1355" s="83">
        <f>IF(Dane!$E$3=1,AM1355,IF(Dane!$E$3=2,AS1355,AU1355))</f>
        <v>0</v>
      </c>
      <c r="AE1355" s="83">
        <f>IF(Dane!$E$3=1,AX1355,IF(Dane!$E$3=2,BD1355,BF1355))</f>
        <v>0</v>
      </c>
      <c r="AF1355" s="83">
        <f>IF(Dane!$E$3=1,AY1355,IF(Dane!$E$3=2,BE1355,BG1355))</f>
        <v>0</v>
      </c>
      <c r="AG1355" s="83">
        <f>IF(Dane!$E$3=1,BJ1355,IF(Dane!$E$3=2,BP1355,BR1355))</f>
        <v>0</v>
      </c>
      <c r="AH1355" s="83">
        <f>IF(Dane!$E$3=1,BK1355,IF(Dane!$E$3=2,BQ1355,BS1355))</f>
        <v>0</v>
      </c>
      <c r="AI1355" s="84">
        <f t="shared" ref="AI1355:AI1418" si="654">IF(ROUND((L1355+M1355)*0.5,2)&gt;$AI$1,$AI$1,ROUND((L1355+M1355)*0.5,2))</f>
        <v>0</v>
      </c>
      <c r="AJ1355" s="84">
        <f t="shared" ref="AJ1355:AJ1418" si="655">IF(ROUND(((L1355*0.0976)+(L1355*0.065)+(L1355*$AK$1))/2,2)&gt;$AJ$1,$AJ$1,ROUND(((L1355*0.0976)+(L1355*0.065)+(L1355*$AK$1))/2,2))</f>
        <v>0</v>
      </c>
      <c r="AK1355" s="84"/>
      <c r="AL1355" s="84">
        <f t="shared" si="641"/>
        <v>0</v>
      </c>
      <c r="AM1355" s="84">
        <f t="shared" ref="AM1355:AM1418" si="656">IF(AJ1355&gt;I1355,I1355,AJ1355)</f>
        <v>0</v>
      </c>
      <c r="AN1355" s="84">
        <f t="shared" ref="AN1355:AN1418" si="657">IF(ROUND(F1355*0.5,2)&gt;$AI$1,ROUND($AI$1-($AI$1*0.0976)-($AI$1*0.015)-($AI$1*0.0245),2)-ROUND(ROUND($AI$1-($AI$1*0.0976)-($AI$1*0.015)-($AI$1*0.0245),2)*0.09,2),ROUND(ROUND(F1355*0.5,2)-(ROUND(F1355*0.5,2)*0.0976)-(ROUND(F1355*0.5,2)*0.015)-(ROUND(F1355*0.5,2)*0.0245),2)-ROUND(ROUND(ROUND(F1355*0.5,2)-(ROUND(F1355*0.5,2)*0.0976)-(ROUND(F1355*0.5,2)*0.015)-(ROUND(F1355*0.5,2)*0.0245),2)*0.09,2))</f>
        <v>0</v>
      </c>
      <c r="AO1355" s="84">
        <f t="shared" si="642"/>
        <v>0</v>
      </c>
      <c r="AP1355" s="84">
        <f t="shared" si="643"/>
        <v>0</v>
      </c>
      <c r="AQ1355" s="84">
        <f t="shared" ref="AQ1355:AQ1418" si="658">IF(ROUND((AO1355+AP1355)/2,2)&gt;$AL$1,$AL$1,ROUND((AO1355+AP1355)/2,2))</f>
        <v>0</v>
      </c>
      <c r="AR1355" s="84">
        <f t="shared" si="637"/>
        <v>0</v>
      </c>
      <c r="AS1355" s="84">
        <v>0</v>
      </c>
      <c r="AT1355" s="84">
        <f t="shared" si="640"/>
        <v>0</v>
      </c>
      <c r="AU1355" s="84">
        <v>0</v>
      </c>
      <c r="AV1355" s="84">
        <f t="shared" si="644"/>
        <v>0</v>
      </c>
      <c r="AW1355" s="84">
        <f t="shared" ref="AW1355:AW1418" si="659">IF(ROUND(((P1355*0.0976)+(P1355*0.065)+(P1355*$AK$1))/2,2)&gt;$AJ$1,$AJ$1,ROUND(((P1355*0.0976)+(P1355*0.065)+(P1355*$AK$1))/2,2))</f>
        <v>0</v>
      </c>
      <c r="AX1355" s="84">
        <f t="shared" si="645"/>
        <v>0</v>
      </c>
      <c r="AY1355" s="84">
        <f t="shared" si="646"/>
        <v>0</v>
      </c>
      <c r="AZ1355" s="84">
        <f t="shared" ref="AZ1355:AZ1418" si="660">IF(ROUND(F1355*0.5,2)&gt;$AI$1,ROUND($AI$1-($AI$1*0.0976)-($AI$1*0.015)-($AI$1*0.0245),2)-ROUND(ROUND($AI$1-($AI$1*0.0976)-($AI$1*0.015)-($AI$1*0.0245),2)*0.09,2),ROUND(ROUND(F1355*0.5,2)-(ROUND(F1355*0.5,2)*0.0976)-(ROUND(F1355*0.5,2)*0.015)-(ROUND(F1355*0.5,2)*0.0245),2)-ROUND(ROUND(ROUND(F1355*0.5,2)-(ROUND(F1355*0.5,2)*0.0976)-(ROUND(F1355*0.5,2)*0.015)-(ROUND(F1355*0.5,2)*0.0245),2)*0.09,2))</f>
        <v>0</v>
      </c>
      <c r="BA1355" s="84">
        <f t="shared" si="647"/>
        <v>0</v>
      </c>
      <c r="BB1355" s="84">
        <f t="shared" si="648"/>
        <v>0</v>
      </c>
      <c r="BC1355" s="84">
        <f t="shared" ref="BC1355:BC1418" si="661">IF(ROUND((BA1355+BB1355)/2,2)&gt;$AL$1,$AL$1,ROUND((BA1355+BB1355)/2,2))</f>
        <v>0</v>
      </c>
      <c r="BD1355" s="84">
        <f t="shared" si="638"/>
        <v>0</v>
      </c>
      <c r="BE1355" s="84">
        <v>0</v>
      </c>
      <c r="BF1355" s="84">
        <f t="shared" ref="BF1355:BF1418" si="662">IF(BC1355&gt;AZ1355,AZ1355,BC1355)</f>
        <v>0</v>
      </c>
      <c r="BG1355" s="84">
        <v>0</v>
      </c>
      <c r="BH1355" s="84">
        <f t="shared" si="649"/>
        <v>0</v>
      </c>
      <c r="BI1355" s="84">
        <f t="shared" ref="BI1355:BI1418" si="663">IF(ROUND(((T1355*0.0976)+(T1355*0.065)+(T1355*$AK$1))/2,2)&gt;$AJ$1,$AJ$1,ROUND(((T1355*0.0976)+(T1355*0.065)+(T1355*$AK$1))/2,2))</f>
        <v>0</v>
      </c>
      <c r="BJ1355" s="84">
        <f t="shared" si="650"/>
        <v>0</v>
      </c>
      <c r="BK1355" s="84">
        <f t="shared" si="651"/>
        <v>0</v>
      </c>
      <c r="BL1355" s="84">
        <f t="shared" ref="BL1355:BL1418" si="664">IF(ROUND(F1355*0.5,2)&gt;$AI$1,ROUND($AI$1-($AI$1*0.0976)-($AI$1*0.015)-($AI$1*0.0245),2)-ROUND(ROUND($AI$1-($AI$1*0.0976)-($AI$1*0.015)-($AI$1*0.0245),2)*0.09,2),ROUND(ROUND(F1355*0.5,2)-(ROUND(F1355*0.5,2)*0.0976)-(ROUND(F1355*0.5,2)*0.015)-(ROUND(F1355*0.5,2)*0.0245),2)-ROUND(ROUND(ROUND(F1355*0.5,2)-(ROUND(F1355*0.5,2)*0.0976)-(ROUND(F1355*0.5,2)*0.015)-(ROUND(F1355*0.5,2)*0.0245),2)*0.09,2))</f>
        <v>0</v>
      </c>
      <c r="BM1355" s="84">
        <f t="shared" si="652"/>
        <v>0</v>
      </c>
      <c r="BN1355" s="84">
        <f t="shared" si="653"/>
        <v>0</v>
      </c>
      <c r="BO1355" s="84">
        <f t="shared" ref="BO1355:BO1418" si="665">IF(ROUND((BM1355+BN1355)/2,2)&gt;$AL$1,$AL$1,ROUND((BM1355+BN1355)/2,2))</f>
        <v>0</v>
      </c>
      <c r="BP1355" s="84">
        <f t="shared" si="639"/>
        <v>0</v>
      </c>
      <c r="BQ1355" s="84">
        <v>0</v>
      </c>
      <c r="BR1355" s="84">
        <f t="shared" ref="BR1355:BR1418" si="666">IF(BO1355&gt;BL1355,BL1355,BO1355)</f>
        <v>0</v>
      </c>
      <c r="BS1355" s="84">
        <v>0</v>
      </c>
    </row>
    <row r="1356" spans="1:71" s="85" customFormat="1">
      <c r="A1356" s="69">
        <v>1347</v>
      </c>
      <c r="B1356" s="1"/>
      <c r="C1356" s="1"/>
      <c r="D1356" s="2"/>
      <c r="E1356" s="3"/>
      <c r="F1356" s="4"/>
      <c r="G1356" s="2"/>
      <c r="H1356" s="4"/>
      <c r="I1356" s="4"/>
      <c r="J1356" s="4"/>
      <c r="K1356" s="5"/>
      <c r="L1356" s="32"/>
      <c r="M1356" s="4"/>
      <c r="N1356" s="4"/>
      <c r="O1356" s="5"/>
      <c r="P1356" s="32"/>
      <c r="Q1356" s="4"/>
      <c r="R1356" s="4"/>
      <c r="S1356" s="47"/>
      <c r="T1356" s="32"/>
      <c r="U1356" s="4"/>
      <c r="V1356" s="4"/>
      <c r="W1356" s="47"/>
      <c r="X1356" s="86">
        <f>IF(Dane!$E$3=1,AL1356+AX1356+BJ1356,IF(Dane!$E$3=2,AR1356+BD1356+BP1356,AT1356+BF1356+BR1356))</f>
        <v>0</v>
      </c>
      <c r="Y1356" s="87">
        <f>IF(Dane!$E$3=1,AM1356+AY1356+BK1356,IF(Dane!$E$3=2,AS1356+BE1356+BQ1356,AU1356+BG1356+BS1356))</f>
        <v>0</v>
      </c>
      <c r="Z1356" s="87">
        <f>IF(((H1356*Dane!$C$9)-X1356)&lt;0,0,(H1356*Dane!$C$9)-X1356)</f>
        <v>0</v>
      </c>
      <c r="AA1356" s="88">
        <f>IFERROR(IF(((I1356*Dane!$C$9)-Y1356)&lt;0,0,(I1356*Dane!$C$9)-Y1356),0)</f>
        <v>0</v>
      </c>
      <c r="AB1356" s="74"/>
      <c r="AC1356" s="83">
        <f>IF(Dane!$E$3=1,AL1356,IF(Dane!$E$3=2,AR1356,AT1356))</f>
        <v>0</v>
      </c>
      <c r="AD1356" s="83">
        <f>IF(Dane!$E$3=1,AM1356,IF(Dane!$E$3=2,AS1356,AU1356))</f>
        <v>0</v>
      </c>
      <c r="AE1356" s="83">
        <f>IF(Dane!$E$3=1,AX1356,IF(Dane!$E$3=2,BD1356,BF1356))</f>
        <v>0</v>
      </c>
      <c r="AF1356" s="83">
        <f>IF(Dane!$E$3=1,AY1356,IF(Dane!$E$3=2,BE1356,BG1356))</f>
        <v>0</v>
      </c>
      <c r="AG1356" s="83">
        <f>IF(Dane!$E$3=1,BJ1356,IF(Dane!$E$3=2,BP1356,BR1356))</f>
        <v>0</v>
      </c>
      <c r="AH1356" s="83">
        <f>IF(Dane!$E$3=1,BK1356,IF(Dane!$E$3=2,BQ1356,BS1356))</f>
        <v>0</v>
      </c>
      <c r="AI1356" s="84">
        <f t="shared" si="654"/>
        <v>0</v>
      </c>
      <c r="AJ1356" s="84">
        <f t="shared" si="655"/>
        <v>0</v>
      </c>
      <c r="AK1356" s="84"/>
      <c r="AL1356" s="84">
        <f t="shared" si="641"/>
        <v>0</v>
      </c>
      <c r="AM1356" s="84">
        <f t="shared" si="656"/>
        <v>0</v>
      </c>
      <c r="AN1356" s="84">
        <f t="shared" si="657"/>
        <v>0</v>
      </c>
      <c r="AO1356" s="84">
        <f t="shared" si="642"/>
        <v>0</v>
      </c>
      <c r="AP1356" s="84">
        <f t="shared" si="643"/>
        <v>0</v>
      </c>
      <c r="AQ1356" s="84">
        <f t="shared" si="658"/>
        <v>0</v>
      </c>
      <c r="AR1356" s="84">
        <f t="shared" ref="AR1356:AR1419" si="667">IF(AQ1356&gt;AN1356,AN1356,AQ1356)</f>
        <v>0</v>
      </c>
      <c r="AS1356" s="84">
        <v>0</v>
      </c>
      <c r="AT1356" s="84">
        <f t="shared" si="640"/>
        <v>0</v>
      </c>
      <c r="AU1356" s="84">
        <v>0</v>
      </c>
      <c r="AV1356" s="84">
        <f t="shared" si="644"/>
        <v>0</v>
      </c>
      <c r="AW1356" s="84">
        <f t="shared" si="659"/>
        <v>0</v>
      </c>
      <c r="AX1356" s="84">
        <f t="shared" si="645"/>
        <v>0</v>
      </c>
      <c r="AY1356" s="84">
        <f t="shared" si="646"/>
        <v>0</v>
      </c>
      <c r="AZ1356" s="84">
        <f t="shared" si="660"/>
        <v>0</v>
      </c>
      <c r="BA1356" s="84">
        <f t="shared" si="647"/>
        <v>0</v>
      </c>
      <c r="BB1356" s="84">
        <f t="shared" si="648"/>
        <v>0</v>
      </c>
      <c r="BC1356" s="84">
        <f t="shared" si="661"/>
        <v>0</v>
      </c>
      <c r="BD1356" s="84">
        <f t="shared" ref="BD1356:BD1419" si="668">IF(BC1356&gt;AZ1356,AZ1356,BC1356)</f>
        <v>0</v>
      </c>
      <c r="BE1356" s="84">
        <v>0</v>
      </c>
      <c r="BF1356" s="84">
        <f t="shared" si="662"/>
        <v>0</v>
      </c>
      <c r="BG1356" s="84">
        <v>0</v>
      </c>
      <c r="BH1356" s="84">
        <f t="shared" si="649"/>
        <v>0</v>
      </c>
      <c r="BI1356" s="84">
        <f t="shared" si="663"/>
        <v>0</v>
      </c>
      <c r="BJ1356" s="84">
        <f t="shared" si="650"/>
        <v>0</v>
      </c>
      <c r="BK1356" s="84">
        <f t="shared" si="651"/>
        <v>0</v>
      </c>
      <c r="BL1356" s="84">
        <f t="shared" si="664"/>
        <v>0</v>
      </c>
      <c r="BM1356" s="84">
        <f t="shared" si="652"/>
        <v>0</v>
      </c>
      <c r="BN1356" s="84">
        <f t="shared" si="653"/>
        <v>0</v>
      </c>
      <c r="BO1356" s="84">
        <f t="shared" si="665"/>
        <v>0</v>
      </c>
      <c r="BP1356" s="84">
        <f t="shared" ref="BP1356:BP1419" si="669">IF(BO1356&gt;BL1356,BL1356,BO1356)</f>
        <v>0</v>
      </c>
      <c r="BQ1356" s="84">
        <v>0</v>
      </c>
      <c r="BR1356" s="84">
        <f t="shared" si="666"/>
        <v>0</v>
      </c>
      <c r="BS1356" s="84">
        <v>0</v>
      </c>
    </row>
    <row r="1357" spans="1:71" s="85" customFormat="1">
      <c r="A1357" s="69">
        <v>1348</v>
      </c>
      <c r="B1357" s="1"/>
      <c r="C1357" s="1"/>
      <c r="D1357" s="2"/>
      <c r="E1357" s="3"/>
      <c r="F1357" s="4"/>
      <c r="G1357" s="2"/>
      <c r="H1357" s="4"/>
      <c r="I1357" s="4"/>
      <c r="J1357" s="4"/>
      <c r="K1357" s="5"/>
      <c r="L1357" s="32"/>
      <c r="M1357" s="4"/>
      <c r="N1357" s="4"/>
      <c r="O1357" s="5"/>
      <c r="P1357" s="32"/>
      <c r="Q1357" s="4"/>
      <c r="R1357" s="4"/>
      <c r="S1357" s="47"/>
      <c r="T1357" s="32"/>
      <c r="U1357" s="4"/>
      <c r="V1357" s="4"/>
      <c r="W1357" s="47"/>
      <c r="X1357" s="86">
        <f>IF(Dane!$E$3=1,AL1357+AX1357+BJ1357,IF(Dane!$E$3=2,AR1357+BD1357+BP1357,AT1357+BF1357+BR1357))</f>
        <v>0</v>
      </c>
      <c r="Y1357" s="87">
        <f>IF(Dane!$E$3=1,AM1357+AY1357+BK1357,IF(Dane!$E$3=2,AS1357+BE1357+BQ1357,AU1357+BG1357+BS1357))</f>
        <v>0</v>
      </c>
      <c r="Z1357" s="87">
        <f>IF(((H1357*Dane!$C$9)-X1357)&lt;0,0,(H1357*Dane!$C$9)-X1357)</f>
        <v>0</v>
      </c>
      <c r="AA1357" s="88">
        <f>IFERROR(IF(((I1357*Dane!$C$9)-Y1357)&lt;0,0,(I1357*Dane!$C$9)-Y1357),0)</f>
        <v>0</v>
      </c>
      <c r="AB1357" s="74"/>
      <c r="AC1357" s="83">
        <f>IF(Dane!$E$3=1,AL1357,IF(Dane!$E$3=2,AR1357,AT1357))</f>
        <v>0</v>
      </c>
      <c r="AD1357" s="83">
        <f>IF(Dane!$E$3=1,AM1357,IF(Dane!$E$3=2,AS1357,AU1357))</f>
        <v>0</v>
      </c>
      <c r="AE1357" s="83">
        <f>IF(Dane!$E$3=1,AX1357,IF(Dane!$E$3=2,BD1357,BF1357))</f>
        <v>0</v>
      </c>
      <c r="AF1357" s="83">
        <f>IF(Dane!$E$3=1,AY1357,IF(Dane!$E$3=2,BE1357,BG1357))</f>
        <v>0</v>
      </c>
      <c r="AG1357" s="83">
        <f>IF(Dane!$E$3=1,BJ1357,IF(Dane!$E$3=2,BP1357,BR1357))</f>
        <v>0</v>
      </c>
      <c r="AH1357" s="83">
        <f>IF(Dane!$E$3=1,BK1357,IF(Dane!$E$3=2,BQ1357,BS1357))</f>
        <v>0</v>
      </c>
      <c r="AI1357" s="84">
        <f t="shared" si="654"/>
        <v>0</v>
      </c>
      <c r="AJ1357" s="84">
        <f t="shared" si="655"/>
        <v>0</v>
      </c>
      <c r="AK1357" s="84"/>
      <c r="AL1357" s="84">
        <f t="shared" si="641"/>
        <v>0</v>
      </c>
      <c r="AM1357" s="84">
        <f t="shared" si="656"/>
        <v>0</v>
      </c>
      <c r="AN1357" s="84">
        <f t="shared" si="657"/>
        <v>0</v>
      </c>
      <c r="AO1357" s="84">
        <f t="shared" si="642"/>
        <v>0</v>
      </c>
      <c r="AP1357" s="84">
        <f t="shared" si="643"/>
        <v>0</v>
      </c>
      <c r="AQ1357" s="84">
        <f t="shared" si="658"/>
        <v>0</v>
      </c>
      <c r="AR1357" s="84">
        <f t="shared" si="667"/>
        <v>0</v>
      </c>
      <c r="AS1357" s="84">
        <v>0</v>
      </c>
      <c r="AT1357" s="84">
        <f t="shared" ref="AT1357:AT1420" si="670">IF(AQ1357&gt;AN1357,AN1357,AQ1357)</f>
        <v>0</v>
      </c>
      <c r="AU1357" s="84">
        <v>0</v>
      </c>
      <c r="AV1357" s="84">
        <f t="shared" si="644"/>
        <v>0</v>
      </c>
      <c r="AW1357" s="84">
        <f t="shared" si="659"/>
        <v>0</v>
      </c>
      <c r="AX1357" s="84">
        <f t="shared" si="645"/>
        <v>0</v>
      </c>
      <c r="AY1357" s="84">
        <f t="shared" si="646"/>
        <v>0</v>
      </c>
      <c r="AZ1357" s="84">
        <f t="shared" si="660"/>
        <v>0</v>
      </c>
      <c r="BA1357" s="84">
        <f t="shared" si="647"/>
        <v>0</v>
      </c>
      <c r="BB1357" s="84">
        <f t="shared" si="648"/>
        <v>0</v>
      </c>
      <c r="BC1357" s="84">
        <f t="shared" si="661"/>
        <v>0</v>
      </c>
      <c r="BD1357" s="84">
        <f t="shared" si="668"/>
        <v>0</v>
      </c>
      <c r="BE1357" s="84">
        <v>0</v>
      </c>
      <c r="BF1357" s="84">
        <f t="shared" si="662"/>
        <v>0</v>
      </c>
      <c r="BG1357" s="84">
        <v>0</v>
      </c>
      <c r="BH1357" s="84">
        <f t="shared" si="649"/>
        <v>0</v>
      </c>
      <c r="BI1357" s="84">
        <f t="shared" si="663"/>
        <v>0</v>
      </c>
      <c r="BJ1357" s="84">
        <f t="shared" si="650"/>
        <v>0</v>
      </c>
      <c r="BK1357" s="84">
        <f t="shared" si="651"/>
        <v>0</v>
      </c>
      <c r="BL1357" s="84">
        <f t="shared" si="664"/>
        <v>0</v>
      </c>
      <c r="BM1357" s="84">
        <f t="shared" si="652"/>
        <v>0</v>
      </c>
      <c r="BN1357" s="84">
        <f t="shared" si="653"/>
        <v>0</v>
      </c>
      <c r="BO1357" s="84">
        <f t="shared" si="665"/>
        <v>0</v>
      </c>
      <c r="BP1357" s="84">
        <f t="shared" si="669"/>
        <v>0</v>
      </c>
      <c r="BQ1357" s="84">
        <v>0</v>
      </c>
      <c r="BR1357" s="84">
        <f t="shared" si="666"/>
        <v>0</v>
      </c>
      <c r="BS1357" s="84">
        <v>0</v>
      </c>
    </row>
    <row r="1358" spans="1:71" s="85" customFormat="1">
      <c r="A1358" s="69">
        <v>1349</v>
      </c>
      <c r="B1358" s="1"/>
      <c r="C1358" s="1"/>
      <c r="D1358" s="2"/>
      <c r="E1358" s="3"/>
      <c r="F1358" s="4"/>
      <c r="G1358" s="2"/>
      <c r="H1358" s="4"/>
      <c r="I1358" s="4"/>
      <c r="J1358" s="4"/>
      <c r="K1358" s="5"/>
      <c r="L1358" s="32"/>
      <c r="M1358" s="4"/>
      <c r="N1358" s="4"/>
      <c r="O1358" s="5"/>
      <c r="P1358" s="32"/>
      <c r="Q1358" s="4"/>
      <c r="R1358" s="4"/>
      <c r="S1358" s="47"/>
      <c r="T1358" s="32"/>
      <c r="U1358" s="4"/>
      <c r="V1358" s="4"/>
      <c r="W1358" s="47"/>
      <c r="X1358" s="86">
        <f>IF(Dane!$E$3=1,AL1358+AX1358+BJ1358,IF(Dane!$E$3=2,AR1358+BD1358+BP1358,AT1358+BF1358+BR1358))</f>
        <v>0</v>
      </c>
      <c r="Y1358" s="87">
        <f>IF(Dane!$E$3=1,AM1358+AY1358+BK1358,IF(Dane!$E$3=2,AS1358+BE1358+BQ1358,AU1358+BG1358+BS1358))</f>
        <v>0</v>
      </c>
      <c r="Z1358" s="87">
        <f>IF(((H1358*Dane!$C$9)-X1358)&lt;0,0,(H1358*Dane!$C$9)-X1358)</f>
        <v>0</v>
      </c>
      <c r="AA1358" s="88">
        <f>IFERROR(IF(((I1358*Dane!$C$9)-Y1358)&lt;0,0,(I1358*Dane!$C$9)-Y1358),0)</f>
        <v>0</v>
      </c>
      <c r="AB1358" s="74"/>
      <c r="AC1358" s="83">
        <f>IF(Dane!$E$3=1,AL1358,IF(Dane!$E$3=2,AR1358,AT1358))</f>
        <v>0</v>
      </c>
      <c r="AD1358" s="83">
        <f>IF(Dane!$E$3=1,AM1358,IF(Dane!$E$3=2,AS1358,AU1358))</f>
        <v>0</v>
      </c>
      <c r="AE1358" s="83">
        <f>IF(Dane!$E$3=1,AX1358,IF(Dane!$E$3=2,BD1358,BF1358))</f>
        <v>0</v>
      </c>
      <c r="AF1358" s="83">
        <f>IF(Dane!$E$3=1,AY1358,IF(Dane!$E$3=2,BE1358,BG1358))</f>
        <v>0</v>
      </c>
      <c r="AG1358" s="83">
        <f>IF(Dane!$E$3=1,BJ1358,IF(Dane!$E$3=2,BP1358,BR1358))</f>
        <v>0</v>
      </c>
      <c r="AH1358" s="83">
        <f>IF(Dane!$E$3=1,BK1358,IF(Dane!$E$3=2,BQ1358,BS1358))</f>
        <v>0</v>
      </c>
      <c r="AI1358" s="84">
        <f t="shared" si="654"/>
        <v>0</v>
      </c>
      <c r="AJ1358" s="84">
        <f t="shared" si="655"/>
        <v>0</v>
      </c>
      <c r="AK1358" s="84"/>
      <c r="AL1358" s="84">
        <f t="shared" si="641"/>
        <v>0</v>
      </c>
      <c r="AM1358" s="84">
        <f t="shared" si="656"/>
        <v>0</v>
      </c>
      <c r="AN1358" s="84">
        <f t="shared" si="657"/>
        <v>0</v>
      </c>
      <c r="AO1358" s="84">
        <f t="shared" si="642"/>
        <v>0</v>
      </c>
      <c r="AP1358" s="84">
        <f t="shared" si="643"/>
        <v>0</v>
      </c>
      <c r="AQ1358" s="84">
        <f t="shared" si="658"/>
        <v>0</v>
      </c>
      <c r="AR1358" s="84">
        <f t="shared" si="667"/>
        <v>0</v>
      </c>
      <c r="AS1358" s="84">
        <v>0</v>
      </c>
      <c r="AT1358" s="84">
        <f t="shared" si="670"/>
        <v>0</v>
      </c>
      <c r="AU1358" s="84">
        <v>0</v>
      </c>
      <c r="AV1358" s="84">
        <f t="shared" si="644"/>
        <v>0</v>
      </c>
      <c r="AW1358" s="84">
        <f t="shared" si="659"/>
        <v>0</v>
      </c>
      <c r="AX1358" s="84">
        <f t="shared" si="645"/>
        <v>0</v>
      </c>
      <c r="AY1358" s="84">
        <f t="shared" si="646"/>
        <v>0</v>
      </c>
      <c r="AZ1358" s="84">
        <f t="shared" si="660"/>
        <v>0</v>
      </c>
      <c r="BA1358" s="84">
        <f t="shared" si="647"/>
        <v>0</v>
      </c>
      <c r="BB1358" s="84">
        <f t="shared" si="648"/>
        <v>0</v>
      </c>
      <c r="BC1358" s="84">
        <f t="shared" si="661"/>
        <v>0</v>
      </c>
      <c r="BD1358" s="84">
        <f t="shared" si="668"/>
        <v>0</v>
      </c>
      <c r="BE1358" s="84">
        <v>0</v>
      </c>
      <c r="BF1358" s="84">
        <f t="shared" si="662"/>
        <v>0</v>
      </c>
      <c r="BG1358" s="84">
        <v>0</v>
      </c>
      <c r="BH1358" s="84">
        <f t="shared" si="649"/>
        <v>0</v>
      </c>
      <c r="BI1358" s="84">
        <f t="shared" si="663"/>
        <v>0</v>
      </c>
      <c r="BJ1358" s="84">
        <f t="shared" si="650"/>
        <v>0</v>
      </c>
      <c r="BK1358" s="84">
        <f t="shared" si="651"/>
        <v>0</v>
      </c>
      <c r="BL1358" s="84">
        <f t="shared" si="664"/>
        <v>0</v>
      </c>
      <c r="BM1358" s="84">
        <f t="shared" si="652"/>
        <v>0</v>
      </c>
      <c r="BN1358" s="84">
        <f t="shared" si="653"/>
        <v>0</v>
      </c>
      <c r="BO1358" s="84">
        <f t="shared" si="665"/>
        <v>0</v>
      </c>
      <c r="BP1358" s="84">
        <f t="shared" si="669"/>
        <v>0</v>
      </c>
      <c r="BQ1358" s="84">
        <v>0</v>
      </c>
      <c r="BR1358" s="84">
        <f t="shared" si="666"/>
        <v>0</v>
      </c>
      <c r="BS1358" s="84">
        <v>0</v>
      </c>
    </row>
    <row r="1359" spans="1:71" s="85" customFormat="1">
      <c r="A1359" s="69">
        <v>1350</v>
      </c>
      <c r="B1359" s="1"/>
      <c r="C1359" s="1"/>
      <c r="D1359" s="2"/>
      <c r="E1359" s="3"/>
      <c r="F1359" s="4"/>
      <c r="G1359" s="2"/>
      <c r="H1359" s="4"/>
      <c r="I1359" s="4"/>
      <c r="J1359" s="4"/>
      <c r="K1359" s="5"/>
      <c r="L1359" s="32"/>
      <c r="M1359" s="4"/>
      <c r="N1359" s="4"/>
      <c r="O1359" s="5"/>
      <c r="P1359" s="32"/>
      <c r="Q1359" s="4"/>
      <c r="R1359" s="4"/>
      <c r="S1359" s="47"/>
      <c r="T1359" s="32"/>
      <c r="U1359" s="4"/>
      <c r="V1359" s="4"/>
      <c r="W1359" s="47"/>
      <c r="X1359" s="86">
        <f>IF(Dane!$E$3=1,AL1359+AX1359+BJ1359,IF(Dane!$E$3=2,AR1359+BD1359+BP1359,AT1359+BF1359+BR1359))</f>
        <v>0</v>
      </c>
      <c r="Y1359" s="87">
        <f>IF(Dane!$E$3=1,AM1359+AY1359+BK1359,IF(Dane!$E$3=2,AS1359+BE1359+BQ1359,AU1359+BG1359+BS1359))</f>
        <v>0</v>
      </c>
      <c r="Z1359" s="87">
        <f>IF(((H1359*Dane!$C$9)-X1359)&lt;0,0,(H1359*Dane!$C$9)-X1359)</f>
        <v>0</v>
      </c>
      <c r="AA1359" s="88">
        <f>IFERROR(IF(((I1359*Dane!$C$9)-Y1359)&lt;0,0,(I1359*Dane!$C$9)-Y1359),0)</f>
        <v>0</v>
      </c>
      <c r="AB1359" s="74"/>
      <c r="AC1359" s="83">
        <f>IF(Dane!$E$3=1,AL1359,IF(Dane!$E$3=2,AR1359,AT1359))</f>
        <v>0</v>
      </c>
      <c r="AD1359" s="83">
        <f>IF(Dane!$E$3=1,AM1359,IF(Dane!$E$3=2,AS1359,AU1359))</f>
        <v>0</v>
      </c>
      <c r="AE1359" s="83">
        <f>IF(Dane!$E$3=1,AX1359,IF(Dane!$E$3=2,BD1359,BF1359))</f>
        <v>0</v>
      </c>
      <c r="AF1359" s="83">
        <f>IF(Dane!$E$3=1,AY1359,IF(Dane!$E$3=2,BE1359,BG1359))</f>
        <v>0</v>
      </c>
      <c r="AG1359" s="83">
        <f>IF(Dane!$E$3=1,BJ1359,IF(Dane!$E$3=2,BP1359,BR1359))</f>
        <v>0</v>
      </c>
      <c r="AH1359" s="83">
        <f>IF(Dane!$E$3=1,BK1359,IF(Dane!$E$3=2,BQ1359,BS1359))</f>
        <v>0</v>
      </c>
      <c r="AI1359" s="84">
        <f t="shared" si="654"/>
        <v>0</v>
      </c>
      <c r="AJ1359" s="84">
        <f t="shared" si="655"/>
        <v>0</v>
      </c>
      <c r="AK1359" s="84"/>
      <c r="AL1359" s="84">
        <f t="shared" si="641"/>
        <v>0</v>
      </c>
      <c r="AM1359" s="84">
        <f t="shared" si="656"/>
        <v>0</v>
      </c>
      <c r="AN1359" s="84">
        <f t="shared" si="657"/>
        <v>0</v>
      </c>
      <c r="AO1359" s="84">
        <f t="shared" si="642"/>
        <v>0</v>
      </c>
      <c r="AP1359" s="84">
        <f t="shared" si="643"/>
        <v>0</v>
      </c>
      <c r="AQ1359" s="84">
        <f t="shared" si="658"/>
        <v>0</v>
      </c>
      <c r="AR1359" s="84">
        <f t="shared" si="667"/>
        <v>0</v>
      </c>
      <c r="AS1359" s="84">
        <v>0</v>
      </c>
      <c r="AT1359" s="84">
        <f t="shared" si="670"/>
        <v>0</v>
      </c>
      <c r="AU1359" s="84">
        <v>0</v>
      </c>
      <c r="AV1359" s="84">
        <f t="shared" si="644"/>
        <v>0</v>
      </c>
      <c r="AW1359" s="84">
        <f t="shared" si="659"/>
        <v>0</v>
      </c>
      <c r="AX1359" s="84">
        <f t="shared" si="645"/>
        <v>0</v>
      </c>
      <c r="AY1359" s="84">
        <f t="shared" si="646"/>
        <v>0</v>
      </c>
      <c r="AZ1359" s="84">
        <f t="shared" si="660"/>
        <v>0</v>
      </c>
      <c r="BA1359" s="84">
        <f t="shared" si="647"/>
        <v>0</v>
      </c>
      <c r="BB1359" s="84">
        <f t="shared" si="648"/>
        <v>0</v>
      </c>
      <c r="BC1359" s="84">
        <f t="shared" si="661"/>
        <v>0</v>
      </c>
      <c r="BD1359" s="84">
        <f t="shared" si="668"/>
        <v>0</v>
      </c>
      <c r="BE1359" s="84">
        <v>0</v>
      </c>
      <c r="BF1359" s="84">
        <f t="shared" si="662"/>
        <v>0</v>
      </c>
      <c r="BG1359" s="84">
        <v>0</v>
      </c>
      <c r="BH1359" s="84">
        <f t="shared" si="649"/>
        <v>0</v>
      </c>
      <c r="BI1359" s="84">
        <f t="shared" si="663"/>
        <v>0</v>
      </c>
      <c r="BJ1359" s="84">
        <f t="shared" si="650"/>
        <v>0</v>
      </c>
      <c r="BK1359" s="84">
        <f t="shared" si="651"/>
        <v>0</v>
      </c>
      <c r="BL1359" s="84">
        <f t="shared" si="664"/>
        <v>0</v>
      </c>
      <c r="BM1359" s="84">
        <f t="shared" si="652"/>
        <v>0</v>
      </c>
      <c r="BN1359" s="84">
        <f t="shared" si="653"/>
        <v>0</v>
      </c>
      <c r="BO1359" s="84">
        <f t="shared" si="665"/>
        <v>0</v>
      </c>
      <c r="BP1359" s="84">
        <f t="shared" si="669"/>
        <v>0</v>
      </c>
      <c r="BQ1359" s="84">
        <v>0</v>
      </c>
      <c r="BR1359" s="84">
        <f t="shared" si="666"/>
        <v>0</v>
      </c>
      <c r="BS1359" s="84">
        <v>0</v>
      </c>
    </row>
    <row r="1360" spans="1:71" s="85" customFormat="1">
      <c r="A1360" s="69">
        <v>1351</v>
      </c>
      <c r="B1360" s="1"/>
      <c r="C1360" s="1"/>
      <c r="D1360" s="2"/>
      <c r="E1360" s="3"/>
      <c r="F1360" s="4"/>
      <c r="G1360" s="2"/>
      <c r="H1360" s="4"/>
      <c r="I1360" s="4"/>
      <c r="J1360" s="4"/>
      <c r="K1360" s="5"/>
      <c r="L1360" s="32"/>
      <c r="M1360" s="4"/>
      <c r="N1360" s="4"/>
      <c r="O1360" s="5"/>
      <c r="P1360" s="32"/>
      <c r="Q1360" s="4"/>
      <c r="R1360" s="4"/>
      <c r="S1360" s="47"/>
      <c r="T1360" s="32"/>
      <c r="U1360" s="4"/>
      <c r="V1360" s="4"/>
      <c r="W1360" s="47"/>
      <c r="X1360" s="86">
        <f>IF(Dane!$E$3=1,AL1360+AX1360+BJ1360,IF(Dane!$E$3=2,AR1360+BD1360+BP1360,AT1360+BF1360+BR1360))</f>
        <v>0</v>
      </c>
      <c r="Y1360" s="87">
        <f>IF(Dane!$E$3=1,AM1360+AY1360+BK1360,IF(Dane!$E$3=2,AS1360+BE1360+BQ1360,AU1360+BG1360+BS1360))</f>
        <v>0</v>
      </c>
      <c r="Z1360" s="87">
        <f>IF(((H1360*Dane!$C$9)-X1360)&lt;0,0,(H1360*Dane!$C$9)-X1360)</f>
        <v>0</v>
      </c>
      <c r="AA1360" s="88">
        <f>IFERROR(IF(((I1360*Dane!$C$9)-Y1360)&lt;0,0,(I1360*Dane!$C$9)-Y1360),0)</f>
        <v>0</v>
      </c>
      <c r="AB1360" s="74"/>
      <c r="AC1360" s="83">
        <f>IF(Dane!$E$3=1,AL1360,IF(Dane!$E$3=2,AR1360,AT1360))</f>
        <v>0</v>
      </c>
      <c r="AD1360" s="83">
        <f>IF(Dane!$E$3=1,AM1360,IF(Dane!$E$3=2,AS1360,AU1360))</f>
        <v>0</v>
      </c>
      <c r="AE1360" s="83">
        <f>IF(Dane!$E$3=1,AX1360,IF(Dane!$E$3=2,BD1360,BF1360))</f>
        <v>0</v>
      </c>
      <c r="AF1360" s="83">
        <f>IF(Dane!$E$3=1,AY1360,IF(Dane!$E$3=2,BE1360,BG1360))</f>
        <v>0</v>
      </c>
      <c r="AG1360" s="83">
        <f>IF(Dane!$E$3=1,BJ1360,IF(Dane!$E$3=2,BP1360,BR1360))</f>
        <v>0</v>
      </c>
      <c r="AH1360" s="83">
        <f>IF(Dane!$E$3=1,BK1360,IF(Dane!$E$3=2,BQ1360,BS1360))</f>
        <v>0</v>
      </c>
      <c r="AI1360" s="84">
        <f t="shared" si="654"/>
        <v>0</v>
      </c>
      <c r="AJ1360" s="84">
        <f t="shared" si="655"/>
        <v>0</v>
      </c>
      <c r="AK1360" s="84"/>
      <c r="AL1360" s="84">
        <f t="shared" si="641"/>
        <v>0</v>
      </c>
      <c r="AM1360" s="84">
        <f t="shared" si="656"/>
        <v>0</v>
      </c>
      <c r="AN1360" s="84">
        <f t="shared" si="657"/>
        <v>0</v>
      </c>
      <c r="AO1360" s="84">
        <f t="shared" si="642"/>
        <v>0</v>
      </c>
      <c r="AP1360" s="84">
        <f t="shared" si="643"/>
        <v>0</v>
      </c>
      <c r="AQ1360" s="84">
        <f t="shared" si="658"/>
        <v>0</v>
      </c>
      <c r="AR1360" s="84">
        <f t="shared" si="667"/>
        <v>0</v>
      </c>
      <c r="AS1360" s="84">
        <v>0</v>
      </c>
      <c r="AT1360" s="84">
        <f t="shared" si="670"/>
        <v>0</v>
      </c>
      <c r="AU1360" s="84">
        <v>0</v>
      </c>
      <c r="AV1360" s="84">
        <f t="shared" si="644"/>
        <v>0</v>
      </c>
      <c r="AW1360" s="84">
        <f t="shared" si="659"/>
        <v>0</v>
      </c>
      <c r="AX1360" s="84">
        <f t="shared" si="645"/>
        <v>0</v>
      </c>
      <c r="AY1360" s="84">
        <f t="shared" si="646"/>
        <v>0</v>
      </c>
      <c r="AZ1360" s="84">
        <f t="shared" si="660"/>
        <v>0</v>
      </c>
      <c r="BA1360" s="84">
        <f t="shared" si="647"/>
        <v>0</v>
      </c>
      <c r="BB1360" s="84">
        <f t="shared" si="648"/>
        <v>0</v>
      </c>
      <c r="BC1360" s="84">
        <f t="shared" si="661"/>
        <v>0</v>
      </c>
      <c r="BD1360" s="84">
        <f t="shared" si="668"/>
        <v>0</v>
      </c>
      <c r="BE1360" s="84">
        <v>0</v>
      </c>
      <c r="BF1360" s="84">
        <f t="shared" si="662"/>
        <v>0</v>
      </c>
      <c r="BG1360" s="84">
        <v>0</v>
      </c>
      <c r="BH1360" s="84">
        <f t="shared" si="649"/>
        <v>0</v>
      </c>
      <c r="BI1360" s="84">
        <f t="shared" si="663"/>
        <v>0</v>
      </c>
      <c r="BJ1360" s="84">
        <f t="shared" si="650"/>
        <v>0</v>
      </c>
      <c r="BK1360" s="84">
        <f t="shared" si="651"/>
        <v>0</v>
      </c>
      <c r="BL1360" s="84">
        <f t="shared" si="664"/>
        <v>0</v>
      </c>
      <c r="BM1360" s="84">
        <f t="shared" si="652"/>
        <v>0</v>
      </c>
      <c r="BN1360" s="84">
        <f t="shared" si="653"/>
        <v>0</v>
      </c>
      <c r="BO1360" s="84">
        <f t="shared" si="665"/>
        <v>0</v>
      </c>
      <c r="BP1360" s="84">
        <f t="shared" si="669"/>
        <v>0</v>
      </c>
      <c r="BQ1360" s="84">
        <v>0</v>
      </c>
      <c r="BR1360" s="84">
        <f t="shared" si="666"/>
        <v>0</v>
      </c>
      <c r="BS1360" s="84">
        <v>0</v>
      </c>
    </row>
    <row r="1361" spans="1:71" s="85" customFormat="1">
      <c r="A1361" s="69">
        <v>1352</v>
      </c>
      <c r="B1361" s="1"/>
      <c r="C1361" s="1"/>
      <c r="D1361" s="2"/>
      <c r="E1361" s="3"/>
      <c r="F1361" s="4"/>
      <c r="G1361" s="2"/>
      <c r="H1361" s="4"/>
      <c r="I1361" s="4"/>
      <c r="J1361" s="4"/>
      <c r="K1361" s="5"/>
      <c r="L1361" s="32"/>
      <c r="M1361" s="4"/>
      <c r="N1361" s="4"/>
      <c r="O1361" s="5"/>
      <c r="P1361" s="32"/>
      <c r="Q1361" s="4"/>
      <c r="R1361" s="4"/>
      <c r="S1361" s="47"/>
      <c r="T1361" s="32"/>
      <c r="U1361" s="4"/>
      <c r="V1361" s="4"/>
      <c r="W1361" s="47"/>
      <c r="X1361" s="86">
        <f>IF(Dane!$E$3=1,AL1361+AX1361+BJ1361,IF(Dane!$E$3=2,AR1361+BD1361+BP1361,AT1361+BF1361+BR1361))</f>
        <v>0</v>
      </c>
      <c r="Y1361" s="87">
        <f>IF(Dane!$E$3=1,AM1361+AY1361+BK1361,IF(Dane!$E$3=2,AS1361+BE1361+BQ1361,AU1361+BG1361+BS1361))</f>
        <v>0</v>
      </c>
      <c r="Z1361" s="87">
        <f>IF(((H1361*Dane!$C$9)-X1361)&lt;0,0,(H1361*Dane!$C$9)-X1361)</f>
        <v>0</v>
      </c>
      <c r="AA1361" s="88">
        <f>IFERROR(IF(((I1361*Dane!$C$9)-Y1361)&lt;0,0,(I1361*Dane!$C$9)-Y1361),0)</f>
        <v>0</v>
      </c>
      <c r="AB1361" s="74"/>
      <c r="AC1361" s="83">
        <f>IF(Dane!$E$3=1,AL1361,IF(Dane!$E$3=2,AR1361,AT1361))</f>
        <v>0</v>
      </c>
      <c r="AD1361" s="83">
        <f>IF(Dane!$E$3=1,AM1361,IF(Dane!$E$3=2,AS1361,AU1361))</f>
        <v>0</v>
      </c>
      <c r="AE1361" s="83">
        <f>IF(Dane!$E$3=1,AX1361,IF(Dane!$E$3=2,BD1361,BF1361))</f>
        <v>0</v>
      </c>
      <c r="AF1361" s="83">
        <f>IF(Dane!$E$3=1,AY1361,IF(Dane!$E$3=2,BE1361,BG1361))</f>
        <v>0</v>
      </c>
      <c r="AG1361" s="83">
        <f>IF(Dane!$E$3=1,BJ1361,IF(Dane!$E$3=2,BP1361,BR1361))</f>
        <v>0</v>
      </c>
      <c r="AH1361" s="83">
        <f>IF(Dane!$E$3=1,BK1361,IF(Dane!$E$3=2,BQ1361,BS1361))</f>
        <v>0</v>
      </c>
      <c r="AI1361" s="84">
        <f t="shared" si="654"/>
        <v>0</v>
      </c>
      <c r="AJ1361" s="84">
        <f t="shared" si="655"/>
        <v>0</v>
      </c>
      <c r="AK1361" s="84"/>
      <c r="AL1361" s="84">
        <f t="shared" si="641"/>
        <v>0</v>
      </c>
      <c r="AM1361" s="84">
        <f t="shared" si="656"/>
        <v>0</v>
      </c>
      <c r="AN1361" s="84">
        <f t="shared" si="657"/>
        <v>0</v>
      </c>
      <c r="AO1361" s="84">
        <f t="shared" si="642"/>
        <v>0</v>
      </c>
      <c r="AP1361" s="84">
        <f t="shared" si="643"/>
        <v>0</v>
      </c>
      <c r="AQ1361" s="84">
        <f t="shared" si="658"/>
        <v>0</v>
      </c>
      <c r="AR1361" s="84">
        <f t="shared" si="667"/>
        <v>0</v>
      </c>
      <c r="AS1361" s="84">
        <v>0</v>
      </c>
      <c r="AT1361" s="84">
        <f t="shared" si="670"/>
        <v>0</v>
      </c>
      <c r="AU1361" s="84">
        <v>0</v>
      </c>
      <c r="AV1361" s="84">
        <f t="shared" si="644"/>
        <v>0</v>
      </c>
      <c r="AW1361" s="84">
        <f t="shared" si="659"/>
        <v>0</v>
      </c>
      <c r="AX1361" s="84">
        <f t="shared" si="645"/>
        <v>0</v>
      </c>
      <c r="AY1361" s="84">
        <f t="shared" si="646"/>
        <v>0</v>
      </c>
      <c r="AZ1361" s="84">
        <f t="shared" si="660"/>
        <v>0</v>
      </c>
      <c r="BA1361" s="84">
        <f t="shared" si="647"/>
        <v>0</v>
      </c>
      <c r="BB1361" s="84">
        <f t="shared" si="648"/>
        <v>0</v>
      </c>
      <c r="BC1361" s="84">
        <f t="shared" si="661"/>
        <v>0</v>
      </c>
      <c r="BD1361" s="84">
        <f t="shared" si="668"/>
        <v>0</v>
      </c>
      <c r="BE1361" s="84">
        <v>0</v>
      </c>
      <c r="BF1361" s="84">
        <f t="shared" si="662"/>
        <v>0</v>
      </c>
      <c r="BG1361" s="84">
        <v>0</v>
      </c>
      <c r="BH1361" s="84">
        <f t="shared" si="649"/>
        <v>0</v>
      </c>
      <c r="BI1361" s="84">
        <f t="shared" si="663"/>
        <v>0</v>
      </c>
      <c r="BJ1361" s="84">
        <f t="shared" si="650"/>
        <v>0</v>
      </c>
      <c r="BK1361" s="84">
        <f t="shared" si="651"/>
        <v>0</v>
      </c>
      <c r="BL1361" s="84">
        <f t="shared" si="664"/>
        <v>0</v>
      </c>
      <c r="BM1361" s="84">
        <f t="shared" si="652"/>
        <v>0</v>
      </c>
      <c r="BN1361" s="84">
        <f t="shared" si="653"/>
        <v>0</v>
      </c>
      <c r="BO1361" s="84">
        <f t="shared" si="665"/>
        <v>0</v>
      </c>
      <c r="BP1361" s="84">
        <f t="shared" si="669"/>
        <v>0</v>
      </c>
      <c r="BQ1361" s="84">
        <v>0</v>
      </c>
      <c r="BR1361" s="84">
        <f t="shared" si="666"/>
        <v>0</v>
      </c>
      <c r="BS1361" s="84">
        <v>0</v>
      </c>
    </row>
    <row r="1362" spans="1:71" s="85" customFormat="1">
      <c r="A1362" s="69">
        <v>1353</v>
      </c>
      <c r="B1362" s="1"/>
      <c r="C1362" s="1"/>
      <c r="D1362" s="2"/>
      <c r="E1362" s="3"/>
      <c r="F1362" s="4"/>
      <c r="G1362" s="2"/>
      <c r="H1362" s="4"/>
      <c r="I1362" s="4"/>
      <c r="J1362" s="4"/>
      <c r="K1362" s="5"/>
      <c r="L1362" s="32"/>
      <c r="M1362" s="4"/>
      <c r="N1362" s="4"/>
      <c r="O1362" s="5"/>
      <c r="P1362" s="32"/>
      <c r="Q1362" s="4"/>
      <c r="R1362" s="4"/>
      <c r="S1362" s="47"/>
      <c r="T1362" s="32"/>
      <c r="U1362" s="4"/>
      <c r="V1362" s="4"/>
      <c r="W1362" s="47"/>
      <c r="X1362" s="86">
        <f>IF(Dane!$E$3=1,AL1362+AX1362+BJ1362,IF(Dane!$E$3=2,AR1362+BD1362+BP1362,AT1362+BF1362+BR1362))</f>
        <v>0</v>
      </c>
      <c r="Y1362" s="87">
        <f>IF(Dane!$E$3=1,AM1362+AY1362+BK1362,IF(Dane!$E$3=2,AS1362+BE1362+BQ1362,AU1362+BG1362+BS1362))</f>
        <v>0</v>
      </c>
      <c r="Z1362" s="87">
        <f>IF(((H1362*Dane!$C$9)-X1362)&lt;0,0,(H1362*Dane!$C$9)-X1362)</f>
        <v>0</v>
      </c>
      <c r="AA1362" s="88">
        <f>IFERROR(IF(((I1362*Dane!$C$9)-Y1362)&lt;0,0,(I1362*Dane!$C$9)-Y1362),0)</f>
        <v>0</v>
      </c>
      <c r="AB1362" s="74"/>
      <c r="AC1362" s="83">
        <f>IF(Dane!$E$3=1,AL1362,IF(Dane!$E$3=2,AR1362,AT1362))</f>
        <v>0</v>
      </c>
      <c r="AD1362" s="83">
        <f>IF(Dane!$E$3=1,AM1362,IF(Dane!$E$3=2,AS1362,AU1362))</f>
        <v>0</v>
      </c>
      <c r="AE1362" s="83">
        <f>IF(Dane!$E$3=1,AX1362,IF(Dane!$E$3=2,BD1362,BF1362))</f>
        <v>0</v>
      </c>
      <c r="AF1362" s="83">
        <f>IF(Dane!$E$3=1,AY1362,IF(Dane!$E$3=2,BE1362,BG1362))</f>
        <v>0</v>
      </c>
      <c r="AG1362" s="83">
        <f>IF(Dane!$E$3=1,BJ1362,IF(Dane!$E$3=2,BP1362,BR1362))</f>
        <v>0</v>
      </c>
      <c r="AH1362" s="83">
        <f>IF(Dane!$E$3=1,BK1362,IF(Dane!$E$3=2,BQ1362,BS1362))</f>
        <v>0</v>
      </c>
      <c r="AI1362" s="84">
        <f t="shared" si="654"/>
        <v>0</v>
      </c>
      <c r="AJ1362" s="84">
        <f t="shared" si="655"/>
        <v>0</v>
      </c>
      <c r="AK1362" s="84"/>
      <c r="AL1362" s="84">
        <f t="shared" si="641"/>
        <v>0</v>
      </c>
      <c r="AM1362" s="84">
        <f t="shared" si="656"/>
        <v>0</v>
      </c>
      <c r="AN1362" s="84">
        <f t="shared" si="657"/>
        <v>0</v>
      </c>
      <c r="AO1362" s="84">
        <f t="shared" si="642"/>
        <v>0</v>
      </c>
      <c r="AP1362" s="84">
        <f t="shared" si="643"/>
        <v>0</v>
      </c>
      <c r="AQ1362" s="84">
        <f t="shared" si="658"/>
        <v>0</v>
      </c>
      <c r="AR1362" s="84">
        <f t="shared" si="667"/>
        <v>0</v>
      </c>
      <c r="AS1362" s="84">
        <v>0</v>
      </c>
      <c r="AT1362" s="84">
        <f t="shared" si="670"/>
        <v>0</v>
      </c>
      <c r="AU1362" s="84">
        <v>0</v>
      </c>
      <c r="AV1362" s="84">
        <f t="shared" si="644"/>
        <v>0</v>
      </c>
      <c r="AW1362" s="84">
        <f t="shared" si="659"/>
        <v>0</v>
      </c>
      <c r="AX1362" s="84">
        <f t="shared" si="645"/>
        <v>0</v>
      </c>
      <c r="AY1362" s="84">
        <f t="shared" si="646"/>
        <v>0</v>
      </c>
      <c r="AZ1362" s="84">
        <f t="shared" si="660"/>
        <v>0</v>
      </c>
      <c r="BA1362" s="84">
        <f t="shared" si="647"/>
        <v>0</v>
      </c>
      <c r="BB1362" s="84">
        <f t="shared" si="648"/>
        <v>0</v>
      </c>
      <c r="BC1362" s="84">
        <f t="shared" si="661"/>
        <v>0</v>
      </c>
      <c r="BD1362" s="84">
        <f t="shared" si="668"/>
        <v>0</v>
      </c>
      <c r="BE1362" s="84">
        <v>0</v>
      </c>
      <c r="BF1362" s="84">
        <f t="shared" si="662"/>
        <v>0</v>
      </c>
      <c r="BG1362" s="84">
        <v>0</v>
      </c>
      <c r="BH1362" s="84">
        <f t="shared" si="649"/>
        <v>0</v>
      </c>
      <c r="BI1362" s="84">
        <f t="shared" si="663"/>
        <v>0</v>
      </c>
      <c r="BJ1362" s="84">
        <f t="shared" si="650"/>
        <v>0</v>
      </c>
      <c r="BK1362" s="84">
        <f t="shared" si="651"/>
        <v>0</v>
      </c>
      <c r="BL1362" s="84">
        <f t="shared" si="664"/>
        <v>0</v>
      </c>
      <c r="BM1362" s="84">
        <f t="shared" si="652"/>
        <v>0</v>
      </c>
      <c r="BN1362" s="84">
        <f t="shared" si="653"/>
        <v>0</v>
      </c>
      <c r="BO1362" s="84">
        <f t="shared" si="665"/>
        <v>0</v>
      </c>
      <c r="BP1362" s="84">
        <f t="shared" si="669"/>
        <v>0</v>
      </c>
      <c r="BQ1362" s="84">
        <v>0</v>
      </c>
      <c r="BR1362" s="84">
        <f t="shared" si="666"/>
        <v>0</v>
      </c>
      <c r="BS1362" s="84">
        <v>0</v>
      </c>
    </row>
    <row r="1363" spans="1:71" s="85" customFormat="1">
      <c r="A1363" s="69">
        <v>1354</v>
      </c>
      <c r="B1363" s="1"/>
      <c r="C1363" s="1"/>
      <c r="D1363" s="2"/>
      <c r="E1363" s="3"/>
      <c r="F1363" s="4"/>
      <c r="G1363" s="2"/>
      <c r="H1363" s="4"/>
      <c r="I1363" s="4"/>
      <c r="J1363" s="4"/>
      <c r="K1363" s="5"/>
      <c r="L1363" s="32"/>
      <c r="M1363" s="4"/>
      <c r="N1363" s="4"/>
      <c r="O1363" s="5"/>
      <c r="P1363" s="32"/>
      <c r="Q1363" s="4"/>
      <c r="R1363" s="4"/>
      <c r="S1363" s="47"/>
      <c r="T1363" s="32"/>
      <c r="U1363" s="4"/>
      <c r="V1363" s="4"/>
      <c r="W1363" s="47"/>
      <c r="X1363" s="86">
        <f>IF(Dane!$E$3=1,AL1363+AX1363+BJ1363,IF(Dane!$E$3=2,AR1363+BD1363+BP1363,AT1363+BF1363+BR1363))</f>
        <v>0</v>
      </c>
      <c r="Y1363" s="87">
        <f>IF(Dane!$E$3=1,AM1363+AY1363+BK1363,IF(Dane!$E$3=2,AS1363+BE1363+BQ1363,AU1363+BG1363+BS1363))</f>
        <v>0</v>
      </c>
      <c r="Z1363" s="87">
        <f>IF(((H1363*Dane!$C$9)-X1363)&lt;0,0,(H1363*Dane!$C$9)-X1363)</f>
        <v>0</v>
      </c>
      <c r="AA1363" s="88">
        <f>IFERROR(IF(((I1363*Dane!$C$9)-Y1363)&lt;0,0,(I1363*Dane!$C$9)-Y1363),0)</f>
        <v>0</v>
      </c>
      <c r="AB1363" s="74"/>
      <c r="AC1363" s="83">
        <f>IF(Dane!$E$3=1,AL1363,IF(Dane!$E$3=2,AR1363,AT1363))</f>
        <v>0</v>
      </c>
      <c r="AD1363" s="83">
        <f>IF(Dane!$E$3=1,AM1363,IF(Dane!$E$3=2,AS1363,AU1363))</f>
        <v>0</v>
      </c>
      <c r="AE1363" s="83">
        <f>IF(Dane!$E$3=1,AX1363,IF(Dane!$E$3=2,BD1363,BF1363))</f>
        <v>0</v>
      </c>
      <c r="AF1363" s="83">
        <f>IF(Dane!$E$3=1,AY1363,IF(Dane!$E$3=2,BE1363,BG1363))</f>
        <v>0</v>
      </c>
      <c r="AG1363" s="83">
        <f>IF(Dane!$E$3=1,BJ1363,IF(Dane!$E$3=2,BP1363,BR1363))</f>
        <v>0</v>
      </c>
      <c r="AH1363" s="83">
        <f>IF(Dane!$E$3=1,BK1363,IF(Dane!$E$3=2,BQ1363,BS1363))</f>
        <v>0</v>
      </c>
      <c r="AI1363" s="84">
        <f t="shared" si="654"/>
        <v>0</v>
      </c>
      <c r="AJ1363" s="84">
        <f t="shared" si="655"/>
        <v>0</v>
      </c>
      <c r="AK1363" s="84"/>
      <c r="AL1363" s="84">
        <f t="shared" si="641"/>
        <v>0</v>
      </c>
      <c r="AM1363" s="84">
        <f t="shared" si="656"/>
        <v>0</v>
      </c>
      <c r="AN1363" s="84">
        <f t="shared" si="657"/>
        <v>0</v>
      </c>
      <c r="AO1363" s="84">
        <f t="shared" si="642"/>
        <v>0</v>
      </c>
      <c r="AP1363" s="84">
        <f t="shared" si="643"/>
        <v>0</v>
      </c>
      <c r="AQ1363" s="84">
        <f t="shared" si="658"/>
        <v>0</v>
      </c>
      <c r="AR1363" s="84">
        <f t="shared" si="667"/>
        <v>0</v>
      </c>
      <c r="AS1363" s="84">
        <v>0</v>
      </c>
      <c r="AT1363" s="84">
        <f t="shared" si="670"/>
        <v>0</v>
      </c>
      <c r="AU1363" s="84">
        <v>0</v>
      </c>
      <c r="AV1363" s="84">
        <f t="shared" si="644"/>
        <v>0</v>
      </c>
      <c r="AW1363" s="84">
        <f t="shared" si="659"/>
        <v>0</v>
      </c>
      <c r="AX1363" s="84">
        <f t="shared" si="645"/>
        <v>0</v>
      </c>
      <c r="AY1363" s="84">
        <f t="shared" si="646"/>
        <v>0</v>
      </c>
      <c r="AZ1363" s="84">
        <f t="shared" si="660"/>
        <v>0</v>
      </c>
      <c r="BA1363" s="84">
        <f t="shared" si="647"/>
        <v>0</v>
      </c>
      <c r="BB1363" s="84">
        <f t="shared" si="648"/>
        <v>0</v>
      </c>
      <c r="BC1363" s="84">
        <f t="shared" si="661"/>
        <v>0</v>
      </c>
      <c r="BD1363" s="84">
        <f t="shared" si="668"/>
        <v>0</v>
      </c>
      <c r="BE1363" s="84">
        <v>0</v>
      </c>
      <c r="BF1363" s="84">
        <f t="shared" si="662"/>
        <v>0</v>
      </c>
      <c r="BG1363" s="84">
        <v>0</v>
      </c>
      <c r="BH1363" s="84">
        <f t="shared" si="649"/>
        <v>0</v>
      </c>
      <c r="BI1363" s="84">
        <f t="shared" si="663"/>
        <v>0</v>
      </c>
      <c r="BJ1363" s="84">
        <f t="shared" si="650"/>
        <v>0</v>
      </c>
      <c r="BK1363" s="84">
        <f t="shared" si="651"/>
        <v>0</v>
      </c>
      <c r="BL1363" s="84">
        <f t="shared" si="664"/>
        <v>0</v>
      </c>
      <c r="BM1363" s="84">
        <f t="shared" si="652"/>
        <v>0</v>
      </c>
      <c r="BN1363" s="84">
        <f t="shared" si="653"/>
        <v>0</v>
      </c>
      <c r="BO1363" s="84">
        <f t="shared" si="665"/>
        <v>0</v>
      </c>
      <c r="BP1363" s="84">
        <f t="shared" si="669"/>
        <v>0</v>
      </c>
      <c r="BQ1363" s="84">
        <v>0</v>
      </c>
      <c r="BR1363" s="84">
        <f t="shared" si="666"/>
        <v>0</v>
      </c>
      <c r="BS1363" s="84">
        <v>0</v>
      </c>
    </row>
    <row r="1364" spans="1:71" s="85" customFormat="1">
      <c r="A1364" s="69">
        <v>1355</v>
      </c>
      <c r="B1364" s="1"/>
      <c r="C1364" s="1"/>
      <c r="D1364" s="2"/>
      <c r="E1364" s="3"/>
      <c r="F1364" s="4"/>
      <c r="G1364" s="2"/>
      <c r="H1364" s="4"/>
      <c r="I1364" s="4"/>
      <c r="J1364" s="4"/>
      <c r="K1364" s="5"/>
      <c r="L1364" s="32"/>
      <c r="M1364" s="4"/>
      <c r="N1364" s="4"/>
      <c r="O1364" s="5"/>
      <c r="P1364" s="32"/>
      <c r="Q1364" s="4"/>
      <c r="R1364" s="4"/>
      <c r="S1364" s="47"/>
      <c r="T1364" s="32"/>
      <c r="U1364" s="4"/>
      <c r="V1364" s="4"/>
      <c r="W1364" s="47"/>
      <c r="X1364" s="86">
        <f>IF(Dane!$E$3=1,AL1364+AX1364+BJ1364,IF(Dane!$E$3=2,AR1364+BD1364+BP1364,AT1364+BF1364+BR1364))</f>
        <v>0</v>
      </c>
      <c r="Y1364" s="87">
        <f>IF(Dane!$E$3=1,AM1364+AY1364+BK1364,IF(Dane!$E$3=2,AS1364+BE1364+BQ1364,AU1364+BG1364+BS1364))</f>
        <v>0</v>
      </c>
      <c r="Z1364" s="87">
        <f>IF(((H1364*Dane!$C$9)-X1364)&lt;0,0,(H1364*Dane!$C$9)-X1364)</f>
        <v>0</v>
      </c>
      <c r="AA1364" s="88">
        <f>IFERROR(IF(((I1364*Dane!$C$9)-Y1364)&lt;0,0,(I1364*Dane!$C$9)-Y1364),0)</f>
        <v>0</v>
      </c>
      <c r="AB1364" s="74"/>
      <c r="AC1364" s="83">
        <f>IF(Dane!$E$3=1,AL1364,IF(Dane!$E$3=2,AR1364,AT1364))</f>
        <v>0</v>
      </c>
      <c r="AD1364" s="83">
        <f>IF(Dane!$E$3=1,AM1364,IF(Dane!$E$3=2,AS1364,AU1364))</f>
        <v>0</v>
      </c>
      <c r="AE1364" s="83">
        <f>IF(Dane!$E$3=1,AX1364,IF(Dane!$E$3=2,BD1364,BF1364))</f>
        <v>0</v>
      </c>
      <c r="AF1364" s="83">
        <f>IF(Dane!$E$3=1,AY1364,IF(Dane!$E$3=2,BE1364,BG1364))</f>
        <v>0</v>
      </c>
      <c r="AG1364" s="83">
        <f>IF(Dane!$E$3=1,BJ1364,IF(Dane!$E$3=2,BP1364,BR1364))</f>
        <v>0</v>
      </c>
      <c r="AH1364" s="83">
        <f>IF(Dane!$E$3=1,BK1364,IF(Dane!$E$3=2,BQ1364,BS1364))</f>
        <v>0</v>
      </c>
      <c r="AI1364" s="84">
        <f t="shared" si="654"/>
        <v>0</v>
      </c>
      <c r="AJ1364" s="84">
        <f t="shared" si="655"/>
        <v>0</v>
      </c>
      <c r="AK1364" s="84"/>
      <c r="AL1364" s="84">
        <f t="shared" si="641"/>
        <v>0</v>
      </c>
      <c r="AM1364" s="84">
        <f t="shared" si="656"/>
        <v>0</v>
      </c>
      <c r="AN1364" s="84">
        <f t="shared" si="657"/>
        <v>0</v>
      </c>
      <c r="AO1364" s="84">
        <f t="shared" si="642"/>
        <v>0</v>
      </c>
      <c r="AP1364" s="84">
        <f t="shared" si="643"/>
        <v>0</v>
      </c>
      <c r="AQ1364" s="84">
        <f t="shared" si="658"/>
        <v>0</v>
      </c>
      <c r="AR1364" s="84">
        <f t="shared" si="667"/>
        <v>0</v>
      </c>
      <c r="AS1364" s="84">
        <v>0</v>
      </c>
      <c r="AT1364" s="84">
        <f t="shared" si="670"/>
        <v>0</v>
      </c>
      <c r="AU1364" s="84">
        <v>0</v>
      </c>
      <c r="AV1364" s="84">
        <f t="shared" si="644"/>
        <v>0</v>
      </c>
      <c r="AW1364" s="84">
        <f t="shared" si="659"/>
        <v>0</v>
      </c>
      <c r="AX1364" s="84">
        <f t="shared" si="645"/>
        <v>0</v>
      </c>
      <c r="AY1364" s="84">
        <f t="shared" si="646"/>
        <v>0</v>
      </c>
      <c r="AZ1364" s="84">
        <f t="shared" si="660"/>
        <v>0</v>
      </c>
      <c r="BA1364" s="84">
        <f t="shared" si="647"/>
        <v>0</v>
      </c>
      <c r="BB1364" s="84">
        <f t="shared" si="648"/>
        <v>0</v>
      </c>
      <c r="BC1364" s="84">
        <f t="shared" si="661"/>
        <v>0</v>
      </c>
      <c r="BD1364" s="84">
        <f t="shared" si="668"/>
        <v>0</v>
      </c>
      <c r="BE1364" s="84">
        <v>0</v>
      </c>
      <c r="BF1364" s="84">
        <f t="shared" si="662"/>
        <v>0</v>
      </c>
      <c r="BG1364" s="84">
        <v>0</v>
      </c>
      <c r="BH1364" s="84">
        <f t="shared" si="649"/>
        <v>0</v>
      </c>
      <c r="BI1364" s="84">
        <f t="shared" si="663"/>
        <v>0</v>
      </c>
      <c r="BJ1364" s="84">
        <f t="shared" si="650"/>
        <v>0</v>
      </c>
      <c r="BK1364" s="84">
        <f t="shared" si="651"/>
        <v>0</v>
      </c>
      <c r="BL1364" s="84">
        <f t="shared" si="664"/>
        <v>0</v>
      </c>
      <c r="BM1364" s="84">
        <f t="shared" si="652"/>
        <v>0</v>
      </c>
      <c r="BN1364" s="84">
        <f t="shared" si="653"/>
        <v>0</v>
      </c>
      <c r="BO1364" s="84">
        <f t="shared" si="665"/>
        <v>0</v>
      </c>
      <c r="BP1364" s="84">
        <f t="shared" si="669"/>
        <v>0</v>
      </c>
      <c r="BQ1364" s="84">
        <v>0</v>
      </c>
      <c r="BR1364" s="84">
        <f t="shared" si="666"/>
        <v>0</v>
      </c>
      <c r="BS1364" s="84">
        <v>0</v>
      </c>
    </row>
    <row r="1365" spans="1:71" s="85" customFormat="1">
      <c r="A1365" s="69">
        <v>1356</v>
      </c>
      <c r="B1365" s="1"/>
      <c r="C1365" s="1"/>
      <c r="D1365" s="2"/>
      <c r="E1365" s="3"/>
      <c r="F1365" s="4"/>
      <c r="G1365" s="2"/>
      <c r="H1365" s="4"/>
      <c r="I1365" s="4"/>
      <c r="J1365" s="4"/>
      <c r="K1365" s="5"/>
      <c r="L1365" s="32"/>
      <c r="M1365" s="4"/>
      <c r="N1365" s="4"/>
      <c r="O1365" s="5"/>
      <c r="P1365" s="32"/>
      <c r="Q1365" s="4"/>
      <c r="R1365" s="4"/>
      <c r="S1365" s="47"/>
      <c r="T1365" s="32"/>
      <c r="U1365" s="4"/>
      <c r="V1365" s="4"/>
      <c r="W1365" s="47"/>
      <c r="X1365" s="86">
        <f>IF(Dane!$E$3=1,AL1365+AX1365+BJ1365,IF(Dane!$E$3=2,AR1365+BD1365+BP1365,AT1365+BF1365+BR1365))</f>
        <v>0</v>
      </c>
      <c r="Y1365" s="87">
        <f>IF(Dane!$E$3=1,AM1365+AY1365+BK1365,IF(Dane!$E$3=2,AS1365+BE1365+BQ1365,AU1365+BG1365+BS1365))</f>
        <v>0</v>
      </c>
      <c r="Z1365" s="87">
        <f>IF(((H1365*Dane!$C$9)-X1365)&lt;0,0,(H1365*Dane!$C$9)-X1365)</f>
        <v>0</v>
      </c>
      <c r="AA1365" s="88">
        <f>IFERROR(IF(((I1365*Dane!$C$9)-Y1365)&lt;0,0,(I1365*Dane!$C$9)-Y1365),0)</f>
        <v>0</v>
      </c>
      <c r="AB1365" s="74"/>
      <c r="AC1365" s="83">
        <f>IF(Dane!$E$3=1,AL1365,IF(Dane!$E$3=2,AR1365,AT1365))</f>
        <v>0</v>
      </c>
      <c r="AD1365" s="83">
        <f>IF(Dane!$E$3=1,AM1365,IF(Dane!$E$3=2,AS1365,AU1365))</f>
        <v>0</v>
      </c>
      <c r="AE1365" s="83">
        <f>IF(Dane!$E$3=1,AX1365,IF(Dane!$E$3=2,BD1365,BF1365))</f>
        <v>0</v>
      </c>
      <c r="AF1365" s="83">
        <f>IF(Dane!$E$3=1,AY1365,IF(Dane!$E$3=2,BE1365,BG1365))</f>
        <v>0</v>
      </c>
      <c r="AG1365" s="83">
        <f>IF(Dane!$E$3=1,BJ1365,IF(Dane!$E$3=2,BP1365,BR1365))</f>
        <v>0</v>
      </c>
      <c r="AH1365" s="83">
        <f>IF(Dane!$E$3=1,BK1365,IF(Dane!$E$3=2,BQ1365,BS1365))</f>
        <v>0</v>
      </c>
      <c r="AI1365" s="84">
        <f t="shared" si="654"/>
        <v>0</v>
      </c>
      <c r="AJ1365" s="84">
        <f t="shared" si="655"/>
        <v>0</v>
      </c>
      <c r="AK1365" s="84"/>
      <c r="AL1365" s="84">
        <f t="shared" si="641"/>
        <v>0</v>
      </c>
      <c r="AM1365" s="84">
        <f t="shared" si="656"/>
        <v>0</v>
      </c>
      <c r="AN1365" s="84">
        <f t="shared" si="657"/>
        <v>0</v>
      </c>
      <c r="AO1365" s="84">
        <f t="shared" si="642"/>
        <v>0</v>
      </c>
      <c r="AP1365" s="84">
        <f t="shared" si="643"/>
        <v>0</v>
      </c>
      <c r="AQ1365" s="84">
        <f t="shared" si="658"/>
        <v>0</v>
      </c>
      <c r="AR1365" s="84">
        <f t="shared" si="667"/>
        <v>0</v>
      </c>
      <c r="AS1365" s="84">
        <v>0</v>
      </c>
      <c r="AT1365" s="84">
        <f t="shared" si="670"/>
        <v>0</v>
      </c>
      <c r="AU1365" s="84">
        <v>0</v>
      </c>
      <c r="AV1365" s="84">
        <f t="shared" si="644"/>
        <v>0</v>
      </c>
      <c r="AW1365" s="84">
        <f t="shared" si="659"/>
        <v>0</v>
      </c>
      <c r="AX1365" s="84">
        <f t="shared" si="645"/>
        <v>0</v>
      </c>
      <c r="AY1365" s="84">
        <f t="shared" si="646"/>
        <v>0</v>
      </c>
      <c r="AZ1365" s="84">
        <f t="shared" si="660"/>
        <v>0</v>
      </c>
      <c r="BA1365" s="84">
        <f t="shared" si="647"/>
        <v>0</v>
      </c>
      <c r="BB1365" s="84">
        <f t="shared" si="648"/>
        <v>0</v>
      </c>
      <c r="BC1365" s="84">
        <f t="shared" si="661"/>
        <v>0</v>
      </c>
      <c r="BD1365" s="84">
        <f t="shared" si="668"/>
        <v>0</v>
      </c>
      <c r="BE1365" s="84">
        <v>0</v>
      </c>
      <c r="BF1365" s="84">
        <f t="shared" si="662"/>
        <v>0</v>
      </c>
      <c r="BG1365" s="84">
        <v>0</v>
      </c>
      <c r="BH1365" s="84">
        <f t="shared" si="649"/>
        <v>0</v>
      </c>
      <c r="BI1365" s="84">
        <f t="shared" si="663"/>
        <v>0</v>
      </c>
      <c r="BJ1365" s="84">
        <f t="shared" si="650"/>
        <v>0</v>
      </c>
      <c r="BK1365" s="84">
        <f t="shared" si="651"/>
        <v>0</v>
      </c>
      <c r="BL1365" s="84">
        <f t="shared" si="664"/>
        <v>0</v>
      </c>
      <c r="BM1365" s="84">
        <f t="shared" si="652"/>
        <v>0</v>
      </c>
      <c r="BN1365" s="84">
        <f t="shared" si="653"/>
        <v>0</v>
      </c>
      <c r="BO1365" s="84">
        <f t="shared" si="665"/>
        <v>0</v>
      </c>
      <c r="BP1365" s="84">
        <f t="shared" si="669"/>
        <v>0</v>
      </c>
      <c r="BQ1365" s="84">
        <v>0</v>
      </c>
      <c r="BR1365" s="84">
        <f t="shared" si="666"/>
        <v>0</v>
      </c>
      <c r="BS1365" s="84">
        <v>0</v>
      </c>
    </row>
    <row r="1366" spans="1:71" s="85" customFormat="1">
      <c r="A1366" s="69">
        <v>1357</v>
      </c>
      <c r="B1366" s="1"/>
      <c r="C1366" s="1"/>
      <c r="D1366" s="2"/>
      <c r="E1366" s="3"/>
      <c r="F1366" s="4"/>
      <c r="G1366" s="2"/>
      <c r="H1366" s="4"/>
      <c r="I1366" s="4"/>
      <c r="J1366" s="4"/>
      <c r="K1366" s="5"/>
      <c r="L1366" s="32"/>
      <c r="M1366" s="4"/>
      <c r="N1366" s="4"/>
      <c r="O1366" s="5"/>
      <c r="P1366" s="32"/>
      <c r="Q1366" s="4"/>
      <c r="R1366" s="4"/>
      <c r="S1366" s="47"/>
      <c r="T1366" s="32"/>
      <c r="U1366" s="4"/>
      <c r="V1366" s="4"/>
      <c r="W1366" s="47"/>
      <c r="X1366" s="86">
        <f>IF(Dane!$E$3=1,AL1366+AX1366+BJ1366,IF(Dane!$E$3=2,AR1366+BD1366+BP1366,AT1366+BF1366+BR1366))</f>
        <v>0</v>
      </c>
      <c r="Y1366" s="87">
        <f>IF(Dane!$E$3=1,AM1366+AY1366+BK1366,IF(Dane!$E$3=2,AS1366+BE1366+BQ1366,AU1366+BG1366+BS1366))</f>
        <v>0</v>
      </c>
      <c r="Z1366" s="87">
        <f>IF(((H1366*Dane!$C$9)-X1366)&lt;0,0,(H1366*Dane!$C$9)-X1366)</f>
        <v>0</v>
      </c>
      <c r="AA1366" s="88">
        <f>IFERROR(IF(((I1366*Dane!$C$9)-Y1366)&lt;0,0,(I1366*Dane!$C$9)-Y1366),0)</f>
        <v>0</v>
      </c>
      <c r="AB1366" s="74"/>
      <c r="AC1366" s="83">
        <f>IF(Dane!$E$3=1,AL1366,IF(Dane!$E$3=2,AR1366,AT1366))</f>
        <v>0</v>
      </c>
      <c r="AD1366" s="83">
        <f>IF(Dane!$E$3=1,AM1366,IF(Dane!$E$3=2,AS1366,AU1366))</f>
        <v>0</v>
      </c>
      <c r="AE1366" s="83">
        <f>IF(Dane!$E$3=1,AX1366,IF(Dane!$E$3=2,BD1366,BF1366))</f>
        <v>0</v>
      </c>
      <c r="AF1366" s="83">
        <f>IF(Dane!$E$3=1,AY1366,IF(Dane!$E$3=2,BE1366,BG1366))</f>
        <v>0</v>
      </c>
      <c r="AG1366" s="83">
        <f>IF(Dane!$E$3=1,BJ1366,IF(Dane!$E$3=2,BP1366,BR1366))</f>
        <v>0</v>
      </c>
      <c r="AH1366" s="83">
        <f>IF(Dane!$E$3=1,BK1366,IF(Dane!$E$3=2,BQ1366,BS1366))</f>
        <v>0</v>
      </c>
      <c r="AI1366" s="84">
        <f t="shared" si="654"/>
        <v>0</v>
      </c>
      <c r="AJ1366" s="84">
        <f t="shared" si="655"/>
        <v>0</v>
      </c>
      <c r="AK1366" s="84"/>
      <c r="AL1366" s="84">
        <f t="shared" si="641"/>
        <v>0</v>
      </c>
      <c r="AM1366" s="84">
        <f t="shared" si="656"/>
        <v>0</v>
      </c>
      <c r="AN1366" s="84">
        <f t="shared" si="657"/>
        <v>0</v>
      </c>
      <c r="AO1366" s="84">
        <f t="shared" si="642"/>
        <v>0</v>
      </c>
      <c r="AP1366" s="84">
        <f t="shared" si="643"/>
        <v>0</v>
      </c>
      <c r="AQ1366" s="84">
        <f t="shared" si="658"/>
        <v>0</v>
      </c>
      <c r="AR1366" s="84">
        <f t="shared" si="667"/>
        <v>0</v>
      </c>
      <c r="AS1366" s="84">
        <v>0</v>
      </c>
      <c r="AT1366" s="84">
        <f t="shared" si="670"/>
        <v>0</v>
      </c>
      <c r="AU1366" s="84">
        <v>0</v>
      </c>
      <c r="AV1366" s="84">
        <f t="shared" si="644"/>
        <v>0</v>
      </c>
      <c r="AW1366" s="84">
        <f t="shared" si="659"/>
        <v>0</v>
      </c>
      <c r="AX1366" s="84">
        <f t="shared" si="645"/>
        <v>0</v>
      </c>
      <c r="AY1366" s="84">
        <f t="shared" si="646"/>
        <v>0</v>
      </c>
      <c r="AZ1366" s="84">
        <f t="shared" si="660"/>
        <v>0</v>
      </c>
      <c r="BA1366" s="84">
        <f t="shared" si="647"/>
        <v>0</v>
      </c>
      <c r="BB1366" s="84">
        <f t="shared" si="648"/>
        <v>0</v>
      </c>
      <c r="BC1366" s="84">
        <f t="shared" si="661"/>
        <v>0</v>
      </c>
      <c r="BD1366" s="84">
        <f t="shared" si="668"/>
        <v>0</v>
      </c>
      <c r="BE1366" s="84">
        <v>0</v>
      </c>
      <c r="BF1366" s="84">
        <f t="shared" si="662"/>
        <v>0</v>
      </c>
      <c r="BG1366" s="84">
        <v>0</v>
      </c>
      <c r="BH1366" s="84">
        <f t="shared" si="649"/>
        <v>0</v>
      </c>
      <c r="BI1366" s="84">
        <f t="shared" si="663"/>
        <v>0</v>
      </c>
      <c r="BJ1366" s="84">
        <f t="shared" si="650"/>
        <v>0</v>
      </c>
      <c r="BK1366" s="84">
        <f t="shared" si="651"/>
        <v>0</v>
      </c>
      <c r="BL1366" s="84">
        <f t="shared" si="664"/>
        <v>0</v>
      </c>
      <c r="BM1366" s="84">
        <f t="shared" si="652"/>
        <v>0</v>
      </c>
      <c r="BN1366" s="84">
        <f t="shared" si="653"/>
        <v>0</v>
      </c>
      <c r="BO1366" s="84">
        <f t="shared" si="665"/>
        <v>0</v>
      </c>
      <c r="BP1366" s="84">
        <f t="shared" si="669"/>
        <v>0</v>
      </c>
      <c r="BQ1366" s="84">
        <v>0</v>
      </c>
      <c r="BR1366" s="84">
        <f t="shared" si="666"/>
        <v>0</v>
      </c>
      <c r="BS1366" s="84">
        <v>0</v>
      </c>
    </row>
    <row r="1367" spans="1:71" s="85" customFormat="1">
      <c r="A1367" s="69">
        <v>1358</v>
      </c>
      <c r="B1367" s="1"/>
      <c r="C1367" s="1"/>
      <c r="D1367" s="2"/>
      <c r="E1367" s="3"/>
      <c r="F1367" s="4"/>
      <c r="G1367" s="2"/>
      <c r="H1367" s="4"/>
      <c r="I1367" s="4"/>
      <c r="J1367" s="4"/>
      <c r="K1367" s="5"/>
      <c r="L1367" s="32"/>
      <c r="M1367" s="4"/>
      <c r="N1367" s="4"/>
      <c r="O1367" s="5"/>
      <c r="P1367" s="32"/>
      <c r="Q1367" s="4"/>
      <c r="R1367" s="4"/>
      <c r="S1367" s="47"/>
      <c r="T1367" s="32"/>
      <c r="U1367" s="4"/>
      <c r="V1367" s="4"/>
      <c r="W1367" s="47"/>
      <c r="X1367" s="86">
        <f>IF(Dane!$E$3=1,AL1367+AX1367+BJ1367,IF(Dane!$E$3=2,AR1367+BD1367+BP1367,AT1367+BF1367+BR1367))</f>
        <v>0</v>
      </c>
      <c r="Y1367" s="87">
        <f>IF(Dane!$E$3=1,AM1367+AY1367+BK1367,IF(Dane!$E$3=2,AS1367+BE1367+BQ1367,AU1367+BG1367+BS1367))</f>
        <v>0</v>
      </c>
      <c r="Z1367" s="87">
        <f>IF(((H1367*Dane!$C$9)-X1367)&lt;0,0,(H1367*Dane!$C$9)-X1367)</f>
        <v>0</v>
      </c>
      <c r="AA1367" s="88">
        <f>IFERROR(IF(((I1367*Dane!$C$9)-Y1367)&lt;0,0,(I1367*Dane!$C$9)-Y1367),0)</f>
        <v>0</v>
      </c>
      <c r="AB1367" s="74"/>
      <c r="AC1367" s="83">
        <f>IF(Dane!$E$3=1,AL1367,IF(Dane!$E$3=2,AR1367,AT1367))</f>
        <v>0</v>
      </c>
      <c r="AD1367" s="83">
        <f>IF(Dane!$E$3=1,AM1367,IF(Dane!$E$3=2,AS1367,AU1367))</f>
        <v>0</v>
      </c>
      <c r="AE1367" s="83">
        <f>IF(Dane!$E$3=1,AX1367,IF(Dane!$E$3=2,BD1367,BF1367))</f>
        <v>0</v>
      </c>
      <c r="AF1367" s="83">
        <f>IF(Dane!$E$3=1,AY1367,IF(Dane!$E$3=2,BE1367,BG1367))</f>
        <v>0</v>
      </c>
      <c r="AG1367" s="83">
        <f>IF(Dane!$E$3=1,BJ1367,IF(Dane!$E$3=2,BP1367,BR1367))</f>
        <v>0</v>
      </c>
      <c r="AH1367" s="83">
        <f>IF(Dane!$E$3=1,BK1367,IF(Dane!$E$3=2,BQ1367,BS1367))</f>
        <v>0</v>
      </c>
      <c r="AI1367" s="84">
        <f t="shared" si="654"/>
        <v>0</v>
      </c>
      <c r="AJ1367" s="84">
        <f t="shared" si="655"/>
        <v>0</v>
      </c>
      <c r="AK1367" s="84"/>
      <c r="AL1367" s="84">
        <f t="shared" si="641"/>
        <v>0</v>
      </c>
      <c r="AM1367" s="84">
        <f t="shared" si="656"/>
        <v>0</v>
      </c>
      <c r="AN1367" s="84">
        <f t="shared" si="657"/>
        <v>0</v>
      </c>
      <c r="AO1367" s="84">
        <f t="shared" si="642"/>
        <v>0</v>
      </c>
      <c r="AP1367" s="84">
        <f t="shared" si="643"/>
        <v>0</v>
      </c>
      <c r="AQ1367" s="84">
        <f t="shared" si="658"/>
        <v>0</v>
      </c>
      <c r="AR1367" s="84">
        <f t="shared" si="667"/>
        <v>0</v>
      </c>
      <c r="AS1367" s="84">
        <v>0</v>
      </c>
      <c r="AT1367" s="84">
        <f t="shared" si="670"/>
        <v>0</v>
      </c>
      <c r="AU1367" s="84">
        <v>0</v>
      </c>
      <c r="AV1367" s="84">
        <f t="shared" si="644"/>
        <v>0</v>
      </c>
      <c r="AW1367" s="84">
        <f t="shared" si="659"/>
        <v>0</v>
      </c>
      <c r="AX1367" s="84">
        <f t="shared" si="645"/>
        <v>0</v>
      </c>
      <c r="AY1367" s="84">
        <f t="shared" si="646"/>
        <v>0</v>
      </c>
      <c r="AZ1367" s="84">
        <f t="shared" si="660"/>
        <v>0</v>
      </c>
      <c r="BA1367" s="84">
        <f t="shared" si="647"/>
        <v>0</v>
      </c>
      <c r="BB1367" s="84">
        <f t="shared" si="648"/>
        <v>0</v>
      </c>
      <c r="BC1367" s="84">
        <f t="shared" si="661"/>
        <v>0</v>
      </c>
      <c r="BD1367" s="84">
        <f t="shared" si="668"/>
        <v>0</v>
      </c>
      <c r="BE1367" s="84">
        <v>0</v>
      </c>
      <c r="BF1367" s="84">
        <f t="shared" si="662"/>
        <v>0</v>
      </c>
      <c r="BG1367" s="84">
        <v>0</v>
      </c>
      <c r="BH1367" s="84">
        <f t="shared" si="649"/>
        <v>0</v>
      </c>
      <c r="BI1367" s="84">
        <f t="shared" si="663"/>
        <v>0</v>
      </c>
      <c r="BJ1367" s="84">
        <f t="shared" si="650"/>
        <v>0</v>
      </c>
      <c r="BK1367" s="84">
        <f t="shared" si="651"/>
        <v>0</v>
      </c>
      <c r="BL1367" s="84">
        <f t="shared" si="664"/>
        <v>0</v>
      </c>
      <c r="BM1367" s="84">
        <f t="shared" si="652"/>
        <v>0</v>
      </c>
      <c r="BN1367" s="84">
        <f t="shared" si="653"/>
        <v>0</v>
      </c>
      <c r="BO1367" s="84">
        <f t="shared" si="665"/>
        <v>0</v>
      </c>
      <c r="BP1367" s="84">
        <f t="shared" si="669"/>
        <v>0</v>
      </c>
      <c r="BQ1367" s="84">
        <v>0</v>
      </c>
      <c r="BR1367" s="84">
        <f t="shared" si="666"/>
        <v>0</v>
      </c>
      <c r="BS1367" s="84">
        <v>0</v>
      </c>
    </row>
    <row r="1368" spans="1:71" s="85" customFormat="1">
      <c r="A1368" s="69">
        <v>1359</v>
      </c>
      <c r="B1368" s="1"/>
      <c r="C1368" s="1"/>
      <c r="D1368" s="2"/>
      <c r="E1368" s="3"/>
      <c r="F1368" s="4"/>
      <c r="G1368" s="2"/>
      <c r="H1368" s="4"/>
      <c r="I1368" s="4"/>
      <c r="J1368" s="4"/>
      <c r="K1368" s="5"/>
      <c r="L1368" s="32"/>
      <c r="M1368" s="4"/>
      <c r="N1368" s="4"/>
      <c r="O1368" s="5"/>
      <c r="P1368" s="32"/>
      <c r="Q1368" s="4"/>
      <c r="R1368" s="4"/>
      <c r="S1368" s="47"/>
      <c r="T1368" s="32"/>
      <c r="U1368" s="4"/>
      <c r="V1368" s="4"/>
      <c r="W1368" s="47"/>
      <c r="X1368" s="86">
        <f>IF(Dane!$E$3=1,AL1368+AX1368+BJ1368,IF(Dane!$E$3=2,AR1368+BD1368+BP1368,AT1368+BF1368+BR1368))</f>
        <v>0</v>
      </c>
      <c r="Y1368" s="87">
        <f>IF(Dane!$E$3=1,AM1368+AY1368+BK1368,IF(Dane!$E$3=2,AS1368+BE1368+BQ1368,AU1368+BG1368+BS1368))</f>
        <v>0</v>
      </c>
      <c r="Z1368" s="87">
        <f>IF(((H1368*Dane!$C$9)-X1368)&lt;0,0,(H1368*Dane!$C$9)-X1368)</f>
        <v>0</v>
      </c>
      <c r="AA1368" s="88">
        <f>IFERROR(IF(((I1368*Dane!$C$9)-Y1368)&lt;0,0,(I1368*Dane!$C$9)-Y1368),0)</f>
        <v>0</v>
      </c>
      <c r="AB1368" s="74"/>
      <c r="AC1368" s="83">
        <f>IF(Dane!$E$3=1,AL1368,IF(Dane!$E$3=2,AR1368,AT1368))</f>
        <v>0</v>
      </c>
      <c r="AD1368" s="83">
        <f>IF(Dane!$E$3=1,AM1368,IF(Dane!$E$3=2,AS1368,AU1368))</f>
        <v>0</v>
      </c>
      <c r="AE1368" s="83">
        <f>IF(Dane!$E$3=1,AX1368,IF(Dane!$E$3=2,BD1368,BF1368))</f>
        <v>0</v>
      </c>
      <c r="AF1368" s="83">
        <f>IF(Dane!$E$3=1,AY1368,IF(Dane!$E$3=2,BE1368,BG1368))</f>
        <v>0</v>
      </c>
      <c r="AG1368" s="83">
        <f>IF(Dane!$E$3=1,BJ1368,IF(Dane!$E$3=2,BP1368,BR1368))</f>
        <v>0</v>
      </c>
      <c r="AH1368" s="83">
        <f>IF(Dane!$E$3=1,BK1368,IF(Dane!$E$3=2,BQ1368,BS1368))</f>
        <v>0</v>
      </c>
      <c r="AI1368" s="84">
        <f t="shared" si="654"/>
        <v>0</v>
      </c>
      <c r="AJ1368" s="84">
        <f t="shared" si="655"/>
        <v>0</v>
      </c>
      <c r="AK1368" s="84"/>
      <c r="AL1368" s="84">
        <f t="shared" si="641"/>
        <v>0</v>
      </c>
      <c r="AM1368" s="84">
        <f t="shared" si="656"/>
        <v>0</v>
      </c>
      <c r="AN1368" s="84">
        <f t="shared" si="657"/>
        <v>0</v>
      </c>
      <c r="AO1368" s="84">
        <f t="shared" si="642"/>
        <v>0</v>
      </c>
      <c r="AP1368" s="84">
        <f t="shared" si="643"/>
        <v>0</v>
      </c>
      <c r="AQ1368" s="84">
        <f t="shared" si="658"/>
        <v>0</v>
      </c>
      <c r="AR1368" s="84">
        <f t="shared" si="667"/>
        <v>0</v>
      </c>
      <c r="AS1368" s="84">
        <v>0</v>
      </c>
      <c r="AT1368" s="84">
        <f t="shared" si="670"/>
        <v>0</v>
      </c>
      <c r="AU1368" s="84">
        <v>0</v>
      </c>
      <c r="AV1368" s="84">
        <f t="shared" si="644"/>
        <v>0</v>
      </c>
      <c r="AW1368" s="84">
        <f t="shared" si="659"/>
        <v>0</v>
      </c>
      <c r="AX1368" s="84">
        <f t="shared" si="645"/>
        <v>0</v>
      </c>
      <c r="AY1368" s="84">
        <f t="shared" si="646"/>
        <v>0</v>
      </c>
      <c r="AZ1368" s="84">
        <f t="shared" si="660"/>
        <v>0</v>
      </c>
      <c r="BA1368" s="84">
        <f t="shared" si="647"/>
        <v>0</v>
      </c>
      <c r="BB1368" s="84">
        <f t="shared" si="648"/>
        <v>0</v>
      </c>
      <c r="BC1368" s="84">
        <f t="shared" si="661"/>
        <v>0</v>
      </c>
      <c r="BD1368" s="84">
        <f t="shared" si="668"/>
        <v>0</v>
      </c>
      <c r="BE1368" s="84">
        <v>0</v>
      </c>
      <c r="BF1368" s="84">
        <f t="shared" si="662"/>
        <v>0</v>
      </c>
      <c r="BG1368" s="84">
        <v>0</v>
      </c>
      <c r="BH1368" s="84">
        <f t="shared" si="649"/>
        <v>0</v>
      </c>
      <c r="BI1368" s="84">
        <f t="shared" si="663"/>
        <v>0</v>
      </c>
      <c r="BJ1368" s="84">
        <f t="shared" si="650"/>
        <v>0</v>
      </c>
      <c r="BK1368" s="84">
        <f t="shared" si="651"/>
        <v>0</v>
      </c>
      <c r="BL1368" s="84">
        <f t="shared" si="664"/>
        <v>0</v>
      </c>
      <c r="BM1368" s="84">
        <f t="shared" si="652"/>
        <v>0</v>
      </c>
      <c r="BN1368" s="84">
        <f t="shared" si="653"/>
        <v>0</v>
      </c>
      <c r="BO1368" s="84">
        <f t="shared" si="665"/>
        <v>0</v>
      </c>
      <c r="BP1368" s="84">
        <f t="shared" si="669"/>
        <v>0</v>
      </c>
      <c r="BQ1368" s="84">
        <v>0</v>
      </c>
      <c r="BR1368" s="84">
        <f t="shared" si="666"/>
        <v>0</v>
      </c>
      <c r="BS1368" s="84">
        <v>0</v>
      </c>
    </row>
    <row r="1369" spans="1:71" s="85" customFormat="1">
      <c r="A1369" s="69">
        <v>1360</v>
      </c>
      <c r="B1369" s="1"/>
      <c r="C1369" s="1"/>
      <c r="D1369" s="2"/>
      <c r="E1369" s="3"/>
      <c r="F1369" s="4"/>
      <c r="G1369" s="2"/>
      <c r="H1369" s="4"/>
      <c r="I1369" s="4"/>
      <c r="J1369" s="4"/>
      <c r="K1369" s="5"/>
      <c r="L1369" s="32"/>
      <c r="M1369" s="4"/>
      <c r="N1369" s="4"/>
      <c r="O1369" s="5"/>
      <c r="P1369" s="32"/>
      <c r="Q1369" s="4"/>
      <c r="R1369" s="4"/>
      <c r="S1369" s="47"/>
      <c r="T1369" s="32"/>
      <c r="U1369" s="4"/>
      <c r="V1369" s="4"/>
      <c r="W1369" s="47"/>
      <c r="X1369" s="86">
        <f>IF(Dane!$E$3=1,AL1369+AX1369+BJ1369,IF(Dane!$E$3=2,AR1369+BD1369+BP1369,AT1369+BF1369+BR1369))</f>
        <v>0</v>
      </c>
      <c r="Y1369" s="87">
        <f>IF(Dane!$E$3=1,AM1369+AY1369+BK1369,IF(Dane!$E$3=2,AS1369+BE1369+BQ1369,AU1369+BG1369+BS1369))</f>
        <v>0</v>
      </c>
      <c r="Z1369" s="87">
        <f>IF(((H1369*Dane!$C$9)-X1369)&lt;0,0,(H1369*Dane!$C$9)-X1369)</f>
        <v>0</v>
      </c>
      <c r="AA1369" s="88">
        <f>IFERROR(IF(((I1369*Dane!$C$9)-Y1369)&lt;0,0,(I1369*Dane!$C$9)-Y1369),0)</f>
        <v>0</v>
      </c>
      <c r="AB1369" s="74"/>
      <c r="AC1369" s="83">
        <f>IF(Dane!$E$3=1,AL1369,IF(Dane!$E$3=2,AR1369,AT1369))</f>
        <v>0</v>
      </c>
      <c r="AD1369" s="83">
        <f>IF(Dane!$E$3=1,AM1369,IF(Dane!$E$3=2,AS1369,AU1369))</f>
        <v>0</v>
      </c>
      <c r="AE1369" s="83">
        <f>IF(Dane!$E$3=1,AX1369,IF(Dane!$E$3=2,BD1369,BF1369))</f>
        <v>0</v>
      </c>
      <c r="AF1369" s="83">
        <f>IF(Dane!$E$3=1,AY1369,IF(Dane!$E$3=2,BE1369,BG1369))</f>
        <v>0</v>
      </c>
      <c r="AG1369" s="83">
        <f>IF(Dane!$E$3=1,BJ1369,IF(Dane!$E$3=2,BP1369,BR1369))</f>
        <v>0</v>
      </c>
      <c r="AH1369" s="83">
        <f>IF(Dane!$E$3=1,BK1369,IF(Dane!$E$3=2,BQ1369,BS1369))</f>
        <v>0</v>
      </c>
      <c r="AI1369" s="84">
        <f t="shared" si="654"/>
        <v>0</v>
      </c>
      <c r="AJ1369" s="84">
        <f t="shared" si="655"/>
        <v>0</v>
      </c>
      <c r="AK1369" s="84"/>
      <c r="AL1369" s="84">
        <f t="shared" si="641"/>
        <v>0</v>
      </c>
      <c r="AM1369" s="84">
        <f t="shared" si="656"/>
        <v>0</v>
      </c>
      <c r="AN1369" s="84">
        <f t="shared" si="657"/>
        <v>0</v>
      </c>
      <c r="AO1369" s="84">
        <f t="shared" si="642"/>
        <v>0</v>
      </c>
      <c r="AP1369" s="84">
        <f t="shared" si="643"/>
        <v>0</v>
      </c>
      <c r="AQ1369" s="84">
        <f t="shared" si="658"/>
        <v>0</v>
      </c>
      <c r="AR1369" s="84">
        <f t="shared" si="667"/>
        <v>0</v>
      </c>
      <c r="AS1369" s="84">
        <v>0</v>
      </c>
      <c r="AT1369" s="84">
        <f t="shared" si="670"/>
        <v>0</v>
      </c>
      <c r="AU1369" s="84">
        <v>0</v>
      </c>
      <c r="AV1369" s="84">
        <f t="shared" si="644"/>
        <v>0</v>
      </c>
      <c r="AW1369" s="84">
        <f t="shared" si="659"/>
        <v>0</v>
      </c>
      <c r="AX1369" s="84">
        <f t="shared" si="645"/>
        <v>0</v>
      </c>
      <c r="AY1369" s="84">
        <f t="shared" si="646"/>
        <v>0</v>
      </c>
      <c r="AZ1369" s="84">
        <f t="shared" si="660"/>
        <v>0</v>
      </c>
      <c r="BA1369" s="84">
        <f t="shared" si="647"/>
        <v>0</v>
      </c>
      <c r="BB1369" s="84">
        <f t="shared" si="648"/>
        <v>0</v>
      </c>
      <c r="BC1369" s="84">
        <f t="shared" si="661"/>
        <v>0</v>
      </c>
      <c r="BD1369" s="84">
        <f t="shared" si="668"/>
        <v>0</v>
      </c>
      <c r="BE1369" s="84">
        <v>0</v>
      </c>
      <c r="BF1369" s="84">
        <f t="shared" si="662"/>
        <v>0</v>
      </c>
      <c r="BG1369" s="84">
        <v>0</v>
      </c>
      <c r="BH1369" s="84">
        <f t="shared" si="649"/>
        <v>0</v>
      </c>
      <c r="BI1369" s="84">
        <f t="shared" si="663"/>
        <v>0</v>
      </c>
      <c r="BJ1369" s="84">
        <f t="shared" si="650"/>
        <v>0</v>
      </c>
      <c r="BK1369" s="84">
        <f t="shared" si="651"/>
        <v>0</v>
      </c>
      <c r="BL1369" s="84">
        <f t="shared" si="664"/>
        <v>0</v>
      </c>
      <c r="BM1369" s="84">
        <f t="shared" si="652"/>
        <v>0</v>
      </c>
      <c r="BN1369" s="84">
        <f t="shared" si="653"/>
        <v>0</v>
      </c>
      <c r="BO1369" s="84">
        <f t="shared" si="665"/>
        <v>0</v>
      </c>
      <c r="BP1369" s="84">
        <f t="shared" si="669"/>
        <v>0</v>
      </c>
      <c r="BQ1369" s="84">
        <v>0</v>
      </c>
      <c r="BR1369" s="84">
        <f t="shared" si="666"/>
        <v>0</v>
      </c>
      <c r="BS1369" s="84">
        <v>0</v>
      </c>
    </row>
    <row r="1370" spans="1:71" s="85" customFormat="1">
      <c r="A1370" s="69">
        <v>1361</v>
      </c>
      <c r="B1370" s="1"/>
      <c r="C1370" s="1"/>
      <c r="D1370" s="2"/>
      <c r="E1370" s="3"/>
      <c r="F1370" s="4"/>
      <c r="G1370" s="2"/>
      <c r="H1370" s="4"/>
      <c r="I1370" s="4"/>
      <c r="J1370" s="4"/>
      <c r="K1370" s="5"/>
      <c r="L1370" s="32"/>
      <c r="M1370" s="4"/>
      <c r="N1370" s="4"/>
      <c r="O1370" s="5"/>
      <c r="P1370" s="32"/>
      <c r="Q1370" s="4"/>
      <c r="R1370" s="4"/>
      <c r="S1370" s="47"/>
      <c r="T1370" s="32"/>
      <c r="U1370" s="4"/>
      <c r="V1370" s="4"/>
      <c r="W1370" s="47"/>
      <c r="X1370" s="86">
        <f>IF(Dane!$E$3=1,AL1370+AX1370+BJ1370,IF(Dane!$E$3=2,AR1370+BD1370+BP1370,AT1370+BF1370+BR1370))</f>
        <v>0</v>
      </c>
      <c r="Y1370" s="87">
        <f>IF(Dane!$E$3=1,AM1370+AY1370+BK1370,IF(Dane!$E$3=2,AS1370+BE1370+BQ1370,AU1370+BG1370+BS1370))</f>
        <v>0</v>
      </c>
      <c r="Z1370" s="87">
        <f>IF(((H1370*Dane!$C$9)-X1370)&lt;0,0,(H1370*Dane!$C$9)-X1370)</f>
        <v>0</v>
      </c>
      <c r="AA1370" s="88">
        <f>IFERROR(IF(((I1370*Dane!$C$9)-Y1370)&lt;0,0,(I1370*Dane!$C$9)-Y1370),0)</f>
        <v>0</v>
      </c>
      <c r="AB1370" s="74"/>
      <c r="AC1370" s="83">
        <f>IF(Dane!$E$3=1,AL1370,IF(Dane!$E$3=2,AR1370,AT1370))</f>
        <v>0</v>
      </c>
      <c r="AD1370" s="83">
        <f>IF(Dane!$E$3=1,AM1370,IF(Dane!$E$3=2,AS1370,AU1370))</f>
        <v>0</v>
      </c>
      <c r="AE1370" s="83">
        <f>IF(Dane!$E$3=1,AX1370,IF(Dane!$E$3=2,BD1370,BF1370))</f>
        <v>0</v>
      </c>
      <c r="AF1370" s="83">
        <f>IF(Dane!$E$3=1,AY1370,IF(Dane!$E$3=2,BE1370,BG1370))</f>
        <v>0</v>
      </c>
      <c r="AG1370" s="83">
        <f>IF(Dane!$E$3=1,BJ1370,IF(Dane!$E$3=2,BP1370,BR1370))</f>
        <v>0</v>
      </c>
      <c r="AH1370" s="83">
        <f>IF(Dane!$E$3=1,BK1370,IF(Dane!$E$3=2,BQ1370,BS1370))</f>
        <v>0</v>
      </c>
      <c r="AI1370" s="84">
        <f t="shared" si="654"/>
        <v>0</v>
      </c>
      <c r="AJ1370" s="84">
        <f t="shared" si="655"/>
        <v>0</v>
      </c>
      <c r="AK1370" s="84"/>
      <c r="AL1370" s="84">
        <f t="shared" si="641"/>
        <v>0</v>
      </c>
      <c r="AM1370" s="84">
        <f t="shared" si="656"/>
        <v>0</v>
      </c>
      <c r="AN1370" s="84">
        <f t="shared" si="657"/>
        <v>0</v>
      </c>
      <c r="AO1370" s="84">
        <f t="shared" si="642"/>
        <v>0</v>
      </c>
      <c r="AP1370" s="84">
        <f t="shared" si="643"/>
        <v>0</v>
      </c>
      <c r="AQ1370" s="84">
        <f t="shared" si="658"/>
        <v>0</v>
      </c>
      <c r="AR1370" s="84">
        <f t="shared" si="667"/>
        <v>0</v>
      </c>
      <c r="AS1370" s="84">
        <v>0</v>
      </c>
      <c r="AT1370" s="84">
        <f t="shared" si="670"/>
        <v>0</v>
      </c>
      <c r="AU1370" s="84">
        <v>0</v>
      </c>
      <c r="AV1370" s="84">
        <f t="shared" si="644"/>
        <v>0</v>
      </c>
      <c r="AW1370" s="84">
        <f t="shared" si="659"/>
        <v>0</v>
      </c>
      <c r="AX1370" s="84">
        <f t="shared" si="645"/>
        <v>0</v>
      </c>
      <c r="AY1370" s="84">
        <f t="shared" si="646"/>
        <v>0</v>
      </c>
      <c r="AZ1370" s="84">
        <f t="shared" si="660"/>
        <v>0</v>
      </c>
      <c r="BA1370" s="84">
        <f t="shared" si="647"/>
        <v>0</v>
      </c>
      <c r="BB1370" s="84">
        <f t="shared" si="648"/>
        <v>0</v>
      </c>
      <c r="BC1370" s="84">
        <f t="shared" si="661"/>
        <v>0</v>
      </c>
      <c r="BD1370" s="84">
        <f t="shared" si="668"/>
        <v>0</v>
      </c>
      <c r="BE1370" s="84">
        <v>0</v>
      </c>
      <c r="BF1370" s="84">
        <f t="shared" si="662"/>
        <v>0</v>
      </c>
      <c r="BG1370" s="84">
        <v>0</v>
      </c>
      <c r="BH1370" s="84">
        <f t="shared" si="649"/>
        <v>0</v>
      </c>
      <c r="BI1370" s="84">
        <f t="shared" si="663"/>
        <v>0</v>
      </c>
      <c r="BJ1370" s="84">
        <f t="shared" si="650"/>
        <v>0</v>
      </c>
      <c r="BK1370" s="84">
        <f t="shared" si="651"/>
        <v>0</v>
      </c>
      <c r="BL1370" s="84">
        <f t="shared" si="664"/>
        <v>0</v>
      </c>
      <c r="BM1370" s="84">
        <f t="shared" si="652"/>
        <v>0</v>
      </c>
      <c r="BN1370" s="84">
        <f t="shared" si="653"/>
        <v>0</v>
      </c>
      <c r="BO1370" s="84">
        <f t="shared" si="665"/>
        <v>0</v>
      </c>
      <c r="BP1370" s="84">
        <f t="shared" si="669"/>
        <v>0</v>
      </c>
      <c r="BQ1370" s="84">
        <v>0</v>
      </c>
      <c r="BR1370" s="84">
        <f t="shared" si="666"/>
        <v>0</v>
      </c>
      <c r="BS1370" s="84">
        <v>0</v>
      </c>
    </row>
    <row r="1371" spans="1:71" s="85" customFormat="1">
      <c r="A1371" s="69">
        <v>1362</v>
      </c>
      <c r="B1371" s="1"/>
      <c r="C1371" s="1"/>
      <c r="D1371" s="2"/>
      <c r="E1371" s="3"/>
      <c r="F1371" s="4"/>
      <c r="G1371" s="2"/>
      <c r="H1371" s="4"/>
      <c r="I1371" s="4"/>
      <c r="J1371" s="4"/>
      <c r="K1371" s="5"/>
      <c r="L1371" s="32"/>
      <c r="M1371" s="4"/>
      <c r="N1371" s="4"/>
      <c r="O1371" s="5"/>
      <c r="P1371" s="32"/>
      <c r="Q1371" s="4"/>
      <c r="R1371" s="4"/>
      <c r="S1371" s="47"/>
      <c r="T1371" s="32"/>
      <c r="U1371" s="4"/>
      <c r="V1371" s="4"/>
      <c r="W1371" s="47"/>
      <c r="X1371" s="86">
        <f>IF(Dane!$E$3=1,AL1371+AX1371+BJ1371,IF(Dane!$E$3=2,AR1371+BD1371+BP1371,AT1371+BF1371+BR1371))</f>
        <v>0</v>
      </c>
      <c r="Y1371" s="87">
        <f>IF(Dane!$E$3=1,AM1371+AY1371+BK1371,IF(Dane!$E$3=2,AS1371+BE1371+BQ1371,AU1371+BG1371+BS1371))</f>
        <v>0</v>
      </c>
      <c r="Z1371" s="87">
        <f>IF(((H1371*Dane!$C$9)-X1371)&lt;0,0,(H1371*Dane!$C$9)-X1371)</f>
        <v>0</v>
      </c>
      <c r="AA1371" s="88">
        <f>IFERROR(IF(((I1371*Dane!$C$9)-Y1371)&lt;0,0,(I1371*Dane!$C$9)-Y1371),0)</f>
        <v>0</v>
      </c>
      <c r="AB1371" s="74"/>
      <c r="AC1371" s="83">
        <f>IF(Dane!$E$3=1,AL1371,IF(Dane!$E$3=2,AR1371,AT1371))</f>
        <v>0</v>
      </c>
      <c r="AD1371" s="83">
        <f>IF(Dane!$E$3=1,AM1371,IF(Dane!$E$3=2,AS1371,AU1371))</f>
        <v>0</v>
      </c>
      <c r="AE1371" s="83">
        <f>IF(Dane!$E$3=1,AX1371,IF(Dane!$E$3=2,BD1371,BF1371))</f>
        <v>0</v>
      </c>
      <c r="AF1371" s="83">
        <f>IF(Dane!$E$3=1,AY1371,IF(Dane!$E$3=2,BE1371,BG1371))</f>
        <v>0</v>
      </c>
      <c r="AG1371" s="83">
        <f>IF(Dane!$E$3=1,BJ1371,IF(Dane!$E$3=2,BP1371,BR1371))</f>
        <v>0</v>
      </c>
      <c r="AH1371" s="83">
        <f>IF(Dane!$E$3=1,BK1371,IF(Dane!$E$3=2,BQ1371,BS1371))</f>
        <v>0</v>
      </c>
      <c r="AI1371" s="84">
        <f t="shared" si="654"/>
        <v>0</v>
      </c>
      <c r="AJ1371" s="84">
        <f t="shared" si="655"/>
        <v>0</v>
      </c>
      <c r="AK1371" s="84"/>
      <c r="AL1371" s="84">
        <f t="shared" si="641"/>
        <v>0</v>
      </c>
      <c r="AM1371" s="84">
        <f t="shared" si="656"/>
        <v>0</v>
      </c>
      <c r="AN1371" s="84">
        <f t="shared" si="657"/>
        <v>0</v>
      </c>
      <c r="AO1371" s="84">
        <f t="shared" si="642"/>
        <v>0</v>
      </c>
      <c r="AP1371" s="84">
        <f t="shared" si="643"/>
        <v>0</v>
      </c>
      <c r="AQ1371" s="84">
        <f t="shared" si="658"/>
        <v>0</v>
      </c>
      <c r="AR1371" s="84">
        <f t="shared" si="667"/>
        <v>0</v>
      </c>
      <c r="AS1371" s="84">
        <v>0</v>
      </c>
      <c r="AT1371" s="84">
        <f t="shared" si="670"/>
        <v>0</v>
      </c>
      <c r="AU1371" s="84">
        <v>0</v>
      </c>
      <c r="AV1371" s="84">
        <f t="shared" si="644"/>
        <v>0</v>
      </c>
      <c r="AW1371" s="84">
        <f t="shared" si="659"/>
        <v>0</v>
      </c>
      <c r="AX1371" s="84">
        <f t="shared" si="645"/>
        <v>0</v>
      </c>
      <c r="AY1371" s="84">
        <f t="shared" si="646"/>
        <v>0</v>
      </c>
      <c r="AZ1371" s="84">
        <f t="shared" si="660"/>
        <v>0</v>
      </c>
      <c r="BA1371" s="84">
        <f t="shared" si="647"/>
        <v>0</v>
      </c>
      <c r="BB1371" s="84">
        <f t="shared" si="648"/>
        <v>0</v>
      </c>
      <c r="BC1371" s="84">
        <f t="shared" si="661"/>
        <v>0</v>
      </c>
      <c r="BD1371" s="84">
        <f t="shared" si="668"/>
        <v>0</v>
      </c>
      <c r="BE1371" s="84">
        <v>0</v>
      </c>
      <c r="BF1371" s="84">
        <f t="shared" si="662"/>
        <v>0</v>
      </c>
      <c r="BG1371" s="84">
        <v>0</v>
      </c>
      <c r="BH1371" s="84">
        <f t="shared" si="649"/>
        <v>0</v>
      </c>
      <c r="BI1371" s="84">
        <f t="shared" si="663"/>
        <v>0</v>
      </c>
      <c r="BJ1371" s="84">
        <f t="shared" si="650"/>
        <v>0</v>
      </c>
      <c r="BK1371" s="84">
        <f t="shared" si="651"/>
        <v>0</v>
      </c>
      <c r="BL1371" s="84">
        <f t="shared" si="664"/>
        <v>0</v>
      </c>
      <c r="BM1371" s="84">
        <f t="shared" si="652"/>
        <v>0</v>
      </c>
      <c r="BN1371" s="84">
        <f t="shared" si="653"/>
        <v>0</v>
      </c>
      <c r="BO1371" s="84">
        <f t="shared" si="665"/>
        <v>0</v>
      </c>
      <c r="BP1371" s="84">
        <f t="shared" si="669"/>
        <v>0</v>
      </c>
      <c r="BQ1371" s="84">
        <v>0</v>
      </c>
      <c r="BR1371" s="84">
        <f t="shared" si="666"/>
        <v>0</v>
      </c>
      <c r="BS1371" s="84">
        <v>0</v>
      </c>
    </row>
    <row r="1372" spans="1:71" s="85" customFormat="1">
      <c r="A1372" s="69">
        <v>1363</v>
      </c>
      <c r="B1372" s="1"/>
      <c r="C1372" s="1"/>
      <c r="D1372" s="2"/>
      <c r="E1372" s="3"/>
      <c r="F1372" s="4"/>
      <c r="G1372" s="2"/>
      <c r="H1372" s="4"/>
      <c r="I1372" s="4"/>
      <c r="J1372" s="4"/>
      <c r="K1372" s="5"/>
      <c r="L1372" s="32"/>
      <c r="M1372" s="4"/>
      <c r="N1372" s="4"/>
      <c r="O1372" s="5"/>
      <c r="P1372" s="32"/>
      <c r="Q1372" s="4"/>
      <c r="R1372" s="4"/>
      <c r="S1372" s="47"/>
      <c r="T1372" s="32"/>
      <c r="U1372" s="4"/>
      <c r="V1372" s="4"/>
      <c r="W1372" s="47"/>
      <c r="X1372" s="86">
        <f>IF(Dane!$E$3=1,AL1372+AX1372+BJ1372,IF(Dane!$E$3=2,AR1372+BD1372+BP1372,AT1372+BF1372+BR1372))</f>
        <v>0</v>
      </c>
      <c r="Y1372" s="87">
        <f>IF(Dane!$E$3=1,AM1372+AY1372+BK1372,IF(Dane!$E$3=2,AS1372+BE1372+BQ1372,AU1372+BG1372+BS1372))</f>
        <v>0</v>
      </c>
      <c r="Z1372" s="87">
        <f>IF(((H1372*Dane!$C$9)-X1372)&lt;0,0,(H1372*Dane!$C$9)-X1372)</f>
        <v>0</v>
      </c>
      <c r="AA1372" s="88">
        <f>IFERROR(IF(((I1372*Dane!$C$9)-Y1372)&lt;0,0,(I1372*Dane!$C$9)-Y1372),0)</f>
        <v>0</v>
      </c>
      <c r="AB1372" s="74"/>
      <c r="AC1372" s="83">
        <f>IF(Dane!$E$3=1,AL1372,IF(Dane!$E$3=2,AR1372,AT1372))</f>
        <v>0</v>
      </c>
      <c r="AD1372" s="83">
        <f>IF(Dane!$E$3=1,AM1372,IF(Dane!$E$3=2,AS1372,AU1372))</f>
        <v>0</v>
      </c>
      <c r="AE1372" s="83">
        <f>IF(Dane!$E$3=1,AX1372,IF(Dane!$E$3=2,BD1372,BF1372))</f>
        <v>0</v>
      </c>
      <c r="AF1372" s="83">
        <f>IF(Dane!$E$3=1,AY1372,IF(Dane!$E$3=2,BE1372,BG1372))</f>
        <v>0</v>
      </c>
      <c r="AG1372" s="83">
        <f>IF(Dane!$E$3=1,BJ1372,IF(Dane!$E$3=2,BP1372,BR1372))</f>
        <v>0</v>
      </c>
      <c r="AH1372" s="83">
        <f>IF(Dane!$E$3=1,BK1372,IF(Dane!$E$3=2,BQ1372,BS1372))</f>
        <v>0</v>
      </c>
      <c r="AI1372" s="84">
        <f t="shared" si="654"/>
        <v>0</v>
      </c>
      <c r="AJ1372" s="84">
        <f t="shared" si="655"/>
        <v>0</v>
      </c>
      <c r="AK1372" s="84"/>
      <c r="AL1372" s="84">
        <f t="shared" si="641"/>
        <v>0</v>
      </c>
      <c r="AM1372" s="84">
        <f t="shared" si="656"/>
        <v>0</v>
      </c>
      <c r="AN1372" s="84">
        <f t="shared" si="657"/>
        <v>0</v>
      </c>
      <c r="AO1372" s="84">
        <f t="shared" si="642"/>
        <v>0</v>
      </c>
      <c r="AP1372" s="84">
        <f t="shared" si="643"/>
        <v>0</v>
      </c>
      <c r="AQ1372" s="84">
        <f t="shared" si="658"/>
        <v>0</v>
      </c>
      <c r="AR1372" s="84">
        <f t="shared" si="667"/>
        <v>0</v>
      </c>
      <c r="AS1372" s="84">
        <v>0</v>
      </c>
      <c r="AT1372" s="84">
        <f t="shared" si="670"/>
        <v>0</v>
      </c>
      <c r="AU1372" s="84">
        <v>0</v>
      </c>
      <c r="AV1372" s="84">
        <f t="shared" si="644"/>
        <v>0</v>
      </c>
      <c r="AW1372" s="84">
        <f t="shared" si="659"/>
        <v>0</v>
      </c>
      <c r="AX1372" s="84">
        <f t="shared" si="645"/>
        <v>0</v>
      </c>
      <c r="AY1372" s="84">
        <f t="shared" si="646"/>
        <v>0</v>
      </c>
      <c r="AZ1372" s="84">
        <f t="shared" si="660"/>
        <v>0</v>
      </c>
      <c r="BA1372" s="84">
        <f t="shared" si="647"/>
        <v>0</v>
      </c>
      <c r="BB1372" s="84">
        <f t="shared" si="648"/>
        <v>0</v>
      </c>
      <c r="BC1372" s="84">
        <f t="shared" si="661"/>
        <v>0</v>
      </c>
      <c r="BD1372" s="84">
        <f t="shared" si="668"/>
        <v>0</v>
      </c>
      <c r="BE1372" s="84">
        <v>0</v>
      </c>
      <c r="BF1372" s="84">
        <f t="shared" si="662"/>
        <v>0</v>
      </c>
      <c r="BG1372" s="84">
        <v>0</v>
      </c>
      <c r="BH1372" s="84">
        <f t="shared" si="649"/>
        <v>0</v>
      </c>
      <c r="BI1372" s="84">
        <f t="shared" si="663"/>
        <v>0</v>
      </c>
      <c r="BJ1372" s="84">
        <f t="shared" si="650"/>
        <v>0</v>
      </c>
      <c r="BK1372" s="84">
        <f t="shared" si="651"/>
        <v>0</v>
      </c>
      <c r="BL1372" s="84">
        <f t="shared" si="664"/>
        <v>0</v>
      </c>
      <c r="BM1372" s="84">
        <f t="shared" si="652"/>
        <v>0</v>
      </c>
      <c r="BN1372" s="84">
        <f t="shared" si="653"/>
        <v>0</v>
      </c>
      <c r="BO1372" s="84">
        <f t="shared" si="665"/>
        <v>0</v>
      </c>
      <c r="BP1372" s="84">
        <f t="shared" si="669"/>
        <v>0</v>
      </c>
      <c r="BQ1372" s="84">
        <v>0</v>
      </c>
      <c r="BR1372" s="84">
        <f t="shared" si="666"/>
        <v>0</v>
      </c>
      <c r="BS1372" s="84">
        <v>0</v>
      </c>
    </row>
    <row r="1373" spans="1:71" s="85" customFormat="1">
      <c r="A1373" s="69">
        <v>1364</v>
      </c>
      <c r="B1373" s="1"/>
      <c r="C1373" s="1"/>
      <c r="D1373" s="2"/>
      <c r="E1373" s="3"/>
      <c r="F1373" s="4"/>
      <c r="G1373" s="2"/>
      <c r="H1373" s="4"/>
      <c r="I1373" s="4"/>
      <c r="J1373" s="4"/>
      <c r="K1373" s="5"/>
      <c r="L1373" s="32"/>
      <c r="M1373" s="4"/>
      <c r="N1373" s="4"/>
      <c r="O1373" s="5"/>
      <c r="P1373" s="32"/>
      <c r="Q1373" s="4"/>
      <c r="R1373" s="4"/>
      <c r="S1373" s="47"/>
      <c r="T1373" s="32"/>
      <c r="U1373" s="4"/>
      <c r="V1373" s="4"/>
      <c r="W1373" s="47"/>
      <c r="X1373" s="86">
        <f>IF(Dane!$E$3=1,AL1373+AX1373+BJ1373,IF(Dane!$E$3=2,AR1373+BD1373+BP1373,AT1373+BF1373+BR1373))</f>
        <v>0</v>
      </c>
      <c r="Y1373" s="87">
        <f>IF(Dane!$E$3=1,AM1373+AY1373+BK1373,IF(Dane!$E$3=2,AS1373+BE1373+BQ1373,AU1373+BG1373+BS1373))</f>
        <v>0</v>
      </c>
      <c r="Z1373" s="87">
        <f>IF(((H1373*Dane!$C$9)-X1373)&lt;0,0,(H1373*Dane!$C$9)-X1373)</f>
        <v>0</v>
      </c>
      <c r="AA1373" s="88">
        <f>IFERROR(IF(((I1373*Dane!$C$9)-Y1373)&lt;0,0,(I1373*Dane!$C$9)-Y1373),0)</f>
        <v>0</v>
      </c>
      <c r="AB1373" s="74"/>
      <c r="AC1373" s="83">
        <f>IF(Dane!$E$3=1,AL1373,IF(Dane!$E$3=2,AR1373,AT1373))</f>
        <v>0</v>
      </c>
      <c r="AD1373" s="83">
        <f>IF(Dane!$E$3=1,AM1373,IF(Dane!$E$3=2,AS1373,AU1373))</f>
        <v>0</v>
      </c>
      <c r="AE1373" s="83">
        <f>IF(Dane!$E$3=1,AX1373,IF(Dane!$E$3=2,BD1373,BF1373))</f>
        <v>0</v>
      </c>
      <c r="AF1373" s="83">
        <f>IF(Dane!$E$3=1,AY1373,IF(Dane!$E$3=2,BE1373,BG1373))</f>
        <v>0</v>
      </c>
      <c r="AG1373" s="83">
        <f>IF(Dane!$E$3=1,BJ1373,IF(Dane!$E$3=2,BP1373,BR1373))</f>
        <v>0</v>
      </c>
      <c r="AH1373" s="83">
        <f>IF(Dane!$E$3=1,BK1373,IF(Dane!$E$3=2,BQ1373,BS1373))</f>
        <v>0</v>
      </c>
      <c r="AI1373" s="84">
        <f t="shared" si="654"/>
        <v>0</v>
      </c>
      <c r="AJ1373" s="84">
        <f t="shared" si="655"/>
        <v>0</v>
      </c>
      <c r="AK1373" s="84"/>
      <c r="AL1373" s="84">
        <f t="shared" si="641"/>
        <v>0</v>
      </c>
      <c r="AM1373" s="84">
        <f t="shared" si="656"/>
        <v>0</v>
      </c>
      <c r="AN1373" s="84">
        <f t="shared" si="657"/>
        <v>0</v>
      </c>
      <c r="AO1373" s="84">
        <f t="shared" si="642"/>
        <v>0</v>
      </c>
      <c r="AP1373" s="84">
        <f t="shared" si="643"/>
        <v>0</v>
      </c>
      <c r="AQ1373" s="84">
        <f t="shared" si="658"/>
        <v>0</v>
      </c>
      <c r="AR1373" s="84">
        <f t="shared" si="667"/>
        <v>0</v>
      </c>
      <c r="AS1373" s="84">
        <v>0</v>
      </c>
      <c r="AT1373" s="84">
        <f t="shared" si="670"/>
        <v>0</v>
      </c>
      <c r="AU1373" s="84">
        <v>0</v>
      </c>
      <c r="AV1373" s="84">
        <f t="shared" si="644"/>
        <v>0</v>
      </c>
      <c r="AW1373" s="84">
        <f t="shared" si="659"/>
        <v>0</v>
      </c>
      <c r="AX1373" s="84">
        <f t="shared" si="645"/>
        <v>0</v>
      </c>
      <c r="AY1373" s="84">
        <f t="shared" si="646"/>
        <v>0</v>
      </c>
      <c r="AZ1373" s="84">
        <f t="shared" si="660"/>
        <v>0</v>
      </c>
      <c r="BA1373" s="84">
        <f t="shared" si="647"/>
        <v>0</v>
      </c>
      <c r="BB1373" s="84">
        <f t="shared" si="648"/>
        <v>0</v>
      </c>
      <c r="BC1373" s="84">
        <f t="shared" si="661"/>
        <v>0</v>
      </c>
      <c r="BD1373" s="84">
        <f t="shared" si="668"/>
        <v>0</v>
      </c>
      <c r="BE1373" s="84">
        <v>0</v>
      </c>
      <c r="BF1373" s="84">
        <f t="shared" si="662"/>
        <v>0</v>
      </c>
      <c r="BG1373" s="84">
        <v>0</v>
      </c>
      <c r="BH1373" s="84">
        <f t="shared" si="649"/>
        <v>0</v>
      </c>
      <c r="BI1373" s="84">
        <f t="shared" si="663"/>
        <v>0</v>
      </c>
      <c r="BJ1373" s="84">
        <f t="shared" si="650"/>
        <v>0</v>
      </c>
      <c r="BK1373" s="84">
        <f t="shared" si="651"/>
        <v>0</v>
      </c>
      <c r="BL1373" s="84">
        <f t="shared" si="664"/>
        <v>0</v>
      </c>
      <c r="BM1373" s="84">
        <f t="shared" si="652"/>
        <v>0</v>
      </c>
      <c r="BN1373" s="84">
        <f t="shared" si="653"/>
        <v>0</v>
      </c>
      <c r="BO1373" s="84">
        <f t="shared" si="665"/>
        <v>0</v>
      </c>
      <c r="BP1373" s="84">
        <f t="shared" si="669"/>
        <v>0</v>
      </c>
      <c r="BQ1373" s="84">
        <v>0</v>
      </c>
      <c r="BR1373" s="84">
        <f t="shared" si="666"/>
        <v>0</v>
      </c>
      <c r="BS1373" s="84">
        <v>0</v>
      </c>
    </row>
    <row r="1374" spans="1:71" s="85" customFormat="1">
      <c r="A1374" s="69">
        <v>1365</v>
      </c>
      <c r="B1374" s="1"/>
      <c r="C1374" s="1"/>
      <c r="D1374" s="2"/>
      <c r="E1374" s="3"/>
      <c r="F1374" s="4"/>
      <c r="G1374" s="2"/>
      <c r="H1374" s="4"/>
      <c r="I1374" s="4"/>
      <c r="J1374" s="4"/>
      <c r="K1374" s="5"/>
      <c r="L1374" s="32"/>
      <c r="M1374" s="4"/>
      <c r="N1374" s="4"/>
      <c r="O1374" s="5"/>
      <c r="P1374" s="32"/>
      <c r="Q1374" s="4"/>
      <c r="R1374" s="4"/>
      <c r="S1374" s="47"/>
      <c r="T1374" s="32"/>
      <c r="U1374" s="4"/>
      <c r="V1374" s="4"/>
      <c r="W1374" s="47"/>
      <c r="X1374" s="86">
        <f>IF(Dane!$E$3=1,AL1374+AX1374+BJ1374,IF(Dane!$E$3=2,AR1374+BD1374+BP1374,AT1374+BF1374+BR1374))</f>
        <v>0</v>
      </c>
      <c r="Y1374" s="87">
        <f>IF(Dane!$E$3=1,AM1374+AY1374+BK1374,IF(Dane!$E$3=2,AS1374+BE1374+BQ1374,AU1374+BG1374+BS1374))</f>
        <v>0</v>
      </c>
      <c r="Z1374" s="87">
        <f>IF(((H1374*Dane!$C$9)-X1374)&lt;0,0,(H1374*Dane!$C$9)-X1374)</f>
        <v>0</v>
      </c>
      <c r="AA1374" s="88">
        <f>IFERROR(IF(((I1374*Dane!$C$9)-Y1374)&lt;0,0,(I1374*Dane!$C$9)-Y1374),0)</f>
        <v>0</v>
      </c>
      <c r="AB1374" s="74"/>
      <c r="AC1374" s="83">
        <f>IF(Dane!$E$3=1,AL1374,IF(Dane!$E$3=2,AR1374,AT1374))</f>
        <v>0</v>
      </c>
      <c r="AD1374" s="83">
        <f>IF(Dane!$E$3=1,AM1374,IF(Dane!$E$3=2,AS1374,AU1374))</f>
        <v>0</v>
      </c>
      <c r="AE1374" s="83">
        <f>IF(Dane!$E$3=1,AX1374,IF(Dane!$E$3=2,BD1374,BF1374))</f>
        <v>0</v>
      </c>
      <c r="AF1374" s="83">
        <f>IF(Dane!$E$3=1,AY1374,IF(Dane!$E$3=2,BE1374,BG1374))</f>
        <v>0</v>
      </c>
      <c r="AG1374" s="83">
        <f>IF(Dane!$E$3=1,BJ1374,IF(Dane!$E$3=2,BP1374,BR1374))</f>
        <v>0</v>
      </c>
      <c r="AH1374" s="83">
        <f>IF(Dane!$E$3=1,BK1374,IF(Dane!$E$3=2,BQ1374,BS1374))</f>
        <v>0</v>
      </c>
      <c r="AI1374" s="84">
        <f t="shared" si="654"/>
        <v>0</v>
      </c>
      <c r="AJ1374" s="84">
        <f t="shared" si="655"/>
        <v>0</v>
      </c>
      <c r="AK1374" s="84"/>
      <c r="AL1374" s="84">
        <f t="shared" si="641"/>
        <v>0</v>
      </c>
      <c r="AM1374" s="84">
        <f t="shared" si="656"/>
        <v>0</v>
      </c>
      <c r="AN1374" s="84">
        <f t="shared" si="657"/>
        <v>0</v>
      </c>
      <c r="AO1374" s="84">
        <f t="shared" si="642"/>
        <v>0</v>
      </c>
      <c r="AP1374" s="84">
        <f t="shared" si="643"/>
        <v>0</v>
      </c>
      <c r="AQ1374" s="84">
        <f t="shared" si="658"/>
        <v>0</v>
      </c>
      <c r="AR1374" s="84">
        <f t="shared" si="667"/>
        <v>0</v>
      </c>
      <c r="AS1374" s="84">
        <v>0</v>
      </c>
      <c r="AT1374" s="84">
        <f t="shared" si="670"/>
        <v>0</v>
      </c>
      <c r="AU1374" s="84">
        <v>0</v>
      </c>
      <c r="AV1374" s="84">
        <f t="shared" si="644"/>
        <v>0</v>
      </c>
      <c r="AW1374" s="84">
        <f t="shared" si="659"/>
        <v>0</v>
      </c>
      <c r="AX1374" s="84">
        <f t="shared" si="645"/>
        <v>0</v>
      </c>
      <c r="AY1374" s="84">
        <f t="shared" si="646"/>
        <v>0</v>
      </c>
      <c r="AZ1374" s="84">
        <f t="shared" si="660"/>
        <v>0</v>
      </c>
      <c r="BA1374" s="84">
        <f t="shared" si="647"/>
        <v>0</v>
      </c>
      <c r="BB1374" s="84">
        <f t="shared" si="648"/>
        <v>0</v>
      </c>
      <c r="BC1374" s="84">
        <f t="shared" si="661"/>
        <v>0</v>
      </c>
      <c r="BD1374" s="84">
        <f t="shared" si="668"/>
        <v>0</v>
      </c>
      <c r="BE1374" s="84">
        <v>0</v>
      </c>
      <c r="BF1374" s="84">
        <f t="shared" si="662"/>
        <v>0</v>
      </c>
      <c r="BG1374" s="84">
        <v>0</v>
      </c>
      <c r="BH1374" s="84">
        <f t="shared" si="649"/>
        <v>0</v>
      </c>
      <c r="BI1374" s="84">
        <f t="shared" si="663"/>
        <v>0</v>
      </c>
      <c r="BJ1374" s="84">
        <f t="shared" si="650"/>
        <v>0</v>
      </c>
      <c r="BK1374" s="84">
        <f t="shared" si="651"/>
        <v>0</v>
      </c>
      <c r="BL1374" s="84">
        <f t="shared" si="664"/>
        <v>0</v>
      </c>
      <c r="BM1374" s="84">
        <f t="shared" si="652"/>
        <v>0</v>
      </c>
      <c r="BN1374" s="84">
        <f t="shared" si="653"/>
        <v>0</v>
      </c>
      <c r="BO1374" s="84">
        <f t="shared" si="665"/>
        <v>0</v>
      </c>
      <c r="BP1374" s="84">
        <f t="shared" si="669"/>
        <v>0</v>
      </c>
      <c r="BQ1374" s="84">
        <v>0</v>
      </c>
      <c r="BR1374" s="84">
        <f t="shared" si="666"/>
        <v>0</v>
      </c>
      <c r="BS1374" s="84">
        <v>0</v>
      </c>
    </row>
    <row r="1375" spans="1:71" s="85" customFormat="1">
      <c r="A1375" s="69">
        <v>1366</v>
      </c>
      <c r="B1375" s="1"/>
      <c r="C1375" s="1"/>
      <c r="D1375" s="2"/>
      <c r="E1375" s="3"/>
      <c r="F1375" s="4"/>
      <c r="G1375" s="2"/>
      <c r="H1375" s="4"/>
      <c r="I1375" s="4"/>
      <c r="J1375" s="4"/>
      <c r="K1375" s="5"/>
      <c r="L1375" s="32"/>
      <c r="M1375" s="4"/>
      <c r="N1375" s="4"/>
      <c r="O1375" s="5"/>
      <c r="P1375" s="32"/>
      <c r="Q1375" s="4"/>
      <c r="R1375" s="4"/>
      <c r="S1375" s="47"/>
      <c r="T1375" s="32"/>
      <c r="U1375" s="4"/>
      <c r="V1375" s="4"/>
      <c r="W1375" s="47"/>
      <c r="X1375" s="86">
        <f>IF(Dane!$E$3=1,AL1375+AX1375+BJ1375,IF(Dane!$E$3=2,AR1375+BD1375+BP1375,AT1375+BF1375+BR1375))</f>
        <v>0</v>
      </c>
      <c r="Y1375" s="87">
        <f>IF(Dane!$E$3=1,AM1375+AY1375+BK1375,IF(Dane!$E$3=2,AS1375+BE1375+BQ1375,AU1375+BG1375+BS1375))</f>
        <v>0</v>
      </c>
      <c r="Z1375" s="87">
        <f>IF(((H1375*Dane!$C$9)-X1375)&lt;0,0,(H1375*Dane!$C$9)-X1375)</f>
        <v>0</v>
      </c>
      <c r="AA1375" s="88">
        <f>IFERROR(IF(((I1375*Dane!$C$9)-Y1375)&lt;0,0,(I1375*Dane!$C$9)-Y1375),0)</f>
        <v>0</v>
      </c>
      <c r="AB1375" s="74"/>
      <c r="AC1375" s="83">
        <f>IF(Dane!$E$3=1,AL1375,IF(Dane!$E$3=2,AR1375,AT1375))</f>
        <v>0</v>
      </c>
      <c r="AD1375" s="83">
        <f>IF(Dane!$E$3=1,AM1375,IF(Dane!$E$3=2,AS1375,AU1375))</f>
        <v>0</v>
      </c>
      <c r="AE1375" s="83">
        <f>IF(Dane!$E$3=1,AX1375,IF(Dane!$E$3=2,BD1375,BF1375))</f>
        <v>0</v>
      </c>
      <c r="AF1375" s="83">
        <f>IF(Dane!$E$3=1,AY1375,IF(Dane!$E$3=2,BE1375,BG1375))</f>
        <v>0</v>
      </c>
      <c r="AG1375" s="83">
        <f>IF(Dane!$E$3=1,BJ1375,IF(Dane!$E$3=2,BP1375,BR1375))</f>
        <v>0</v>
      </c>
      <c r="AH1375" s="83">
        <f>IF(Dane!$E$3=1,BK1375,IF(Dane!$E$3=2,BQ1375,BS1375))</f>
        <v>0</v>
      </c>
      <c r="AI1375" s="84">
        <f t="shared" si="654"/>
        <v>0</v>
      </c>
      <c r="AJ1375" s="84">
        <f t="shared" si="655"/>
        <v>0</v>
      </c>
      <c r="AK1375" s="84"/>
      <c r="AL1375" s="84">
        <f t="shared" si="641"/>
        <v>0</v>
      </c>
      <c r="AM1375" s="84">
        <f t="shared" si="656"/>
        <v>0</v>
      </c>
      <c r="AN1375" s="84">
        <f t="shared" si="657"/>
        <v>0</v>
      </c>
      <c r="AO1375" s="84">
        <f t="shared" si="642"/>
        <v>0</v>
      </c>
      <c r="AP1375" s="84">
        <f t="shared" si="643"/>
        <v>0</v>
      </c>
      <c r="AQ1375" s="84">
        <f t="shared" si="658"/>
        <v>0</v>
      </c>
      <c r="AR1375" s="84">
        <f t="shared" si="667"/>
        <v>0</v>
      </c>
      <c r="AS1375" s="84">
        <v>0</v>
      </c>
      <c r="AT1375" s="84">
        <f t="shared" si="670"/>
        <v>0</v>
      </c>
      <c r="AU1375" s="84">
        <v>0</v>
      </c>
      <c r="AV1375" s="84">
        <f t="shared" si="644"/>
        <v>0</v>
      </c>
      <c r="AW1375" s="84">
        <f t="shared" si="659"/>
        <v>0</v>
      </c>
      <c r="AX1375" s="84">
        <f t="shared" si="645"/>
        <v>0</v>
      </c>
      <c r="AY1375" s="84">
        <f t="shared" si="646"/>
        <v>0</v>
      </c>
      <c r="AZ1375" s="84">
        <f t="shared" si="660"/>
        <v>0</v>
      </c>
      <c r="BA1375" s="84">
        <f t="shared" si="647"/>
        <v>0</v>
      </c>
      <c r="BB1375" s="84">
        <f t="shared" si="648"/>
        <v>0</v>
      </c>
      <c r="BC1375" s="84">
        <f t="shared" si="661"/>
        <v>0</v>
      </c>
      <c r="BD1375" s="84">
        <f t="shared" si="668"/>
        <v>0</v>
      </c>
      <c r="BE1375" s="84">
        <v>0</v>
      </c>
      <c r="BF1375" s="84">
        <f t="shared" si="662"/>
        <v>0</v>
      </c>
      <c r="BG1375" s="84">
        <v>0</v>
      </c>
      <c r="BH1375" s="84">
        <f t="shared" si="649"/>
        <v>0</v>
      </c>
      <c r="BI1375" s="84">
        <f t="shared" si="663"/>
        <v>0</v>
      </c>
      <c r="BJ1375" s="84">
        <f t="shared" si="650"/>
        <v>0</v>
      </c>
      <c r="BK1375" s="84">
        <f t="shared" si="651"/>
        <v>0</v>
      </c>
      <c r="BL1375" s="84">
        <f t="shared" si="664"/>
        <v>0</v>
      </c>
      <c r="BM1375" s="84">
        <f t="shared" si="652"/>
        <v>0</v>
      </c>
      <c r="BN1375" s="84">
        <f t="shared" si="653"/>
        <v>0</v>
      </c>
      <c r="BO1375" s="84">
        <f t="shared" si="665"/>
        <v>0</v>
      </c>
      <c r="BP1375" s="84">
        <f t="shared" si="669"/>
        <v>0</v>
      </c>
      <c r="BQ1375" s="84">
        <v>0</v>
      </c>
      <c r="BR1375" s="84">
        <f t="shared" si="666"/>
        <v>0</v>
      </c>
      <c r="BS1375" s="84">
        <v>0</v>
      </c>
    </row>
    <row r="1376" spans="1:71" s="85" customFormat="1">
      <c r="A1376" s="69">
        <v>1367</v>
      </c>
      <c r="B1376" s="1"/>
      <c r="C1376" s="1"/>
      <c r="D1376" s="2"/>
      <c r="E1376" s="3"/>
      <c r="F1376" s="4"/>
      <c r="G1376" s="2"/>
      <c r="H1376" s="4"/>
      <c r="I1376" s="4"/>
      <c r="J1376" s="4"/>
      <c r="K1376" s="5"/>
      <c r="L1376" s="32"/>
      <c r="M1376" s="4"/>
      <c r="N1376" s="4"/>
      <c r="O1376" s="5"/>
      <c r="P1376" s="32"/>
      <c r="Q1376" s="4"/>
      <c r="R1376" s="4"/>
      <c r="S1376" s="47"/>
      <c r="T1376" s="32"/>
      <c r="U1376" s="4"/>
      <c r="V1376" s="4"/>
      <c r="W1376" s="47"/>
      <c r="X1376" s="86">
        <f>IF(Dane!$E$3=1,AL1376+AX1376+BJ1376,IF(Dane!$E$3=2,AR1376+BD1376+BP1376,AT1376+BF1376+BR1376))</f>
        <v>0</v>
      </c>
      <c r="Y1376" s="87">
        <f>IF(Dane!$E$3=1,AM1376+AY1376+BK1376,IF(Dane!$E$3=2,AS1376+BE1376+BQ1376,AU1376+BG1376+BS1376))</f>
        <v>0</v>
      </c>
      <c r="Z1376" s="87">
        <f>IF(((H1376*Dane!$C$9)-X1376)&lt;0,0,(H1376*Dane!$C$9)-X1376)</f>
        <v>0</v>
      </c>
      <c r="AA1376" s="88">
        <f>IFERROR(IF(((I1376*Dane!$C$9)-Y1376)&lt;0,0,(I1376*Dane!$C$9)-Y1376),0)</f>
        <v>0</v>
      </c>
      <c r="AB1376" s="74"/>
      <c r="AC1376" s="83">
        <f>IF(Dane!$E$3=1,AL1376,IF(Dane!$E$3=2,AR1376,AT1376))</f>
        <v>0</v>
      </c>
      <c r="AD1376" s="83">
        <f>IF(Dane!$E$3=1,AM1376,IF(Dane!$E$3=2,AS1376,AU1376))</f>
        <v>0</v>
      </c>
      <c r="AE1376" s="83">
        <f>IF(Dane!$E$3=1,AX1376,IF(Dane!$E$3=2,BD1376,BF1376))</f>
        <v>0</v>
      </c>
      <c r="AF1376" s="83">
        <f>IF(Dane!$E$3=1,AY1376,IF(Dane!$E$3=2,BE1376,BG1376))</f>
        <v>0</v>
      </c>
      <c r="AG1376" s="83">
        <f>IF(Dane!$E$3=1,BJ1376,IF(Dane!$E$3=2,BP1376,BR1376))</f>
        <v>0</v>
      </c>
      <c r="AH1376" s="83">
        <f>IF(Dane!$E$3=1,BK1376,IF(Dane!$E$3=2,BQ1376,BS1376))</f>
        <v>0</v>
      </c>
      <c r="AI1376" s="84">
        <f t="shared" si="654"/>
        <v>0</v>
      </c>
      <c r="AJ1376" s="84">
        <f t="shared" si="655"/>
        <v>0</v>
      </c>
      <c r="AK1376" s="84"/>
      <c r="AL1376" s="84">
        <f t="shared" si="641"/>
        <v>0</v>
      </c>
      <c r="AM1376" s="84">
        <f t="shared" si="656"/>
        <v>0</v>
      </c>
      <c r="AN1376" s="84">
        <f t="shared" si="657"/>
        <v>0</v>
      </c>
      <c r="AO1376" s="84">
        <f t="shared" si="642"/>
        <v>0</v>
      </c>
      <c r="AP1376" s="84">
        <f t="shared" si="643"/>
        <v>0</v>
      </c>
      <c r="AQ1376" s="84">
        <f t="shared" si="658"/>
        <v>0</v>
      </c>
      <c r="AR1376" s="84">
        <f t="shared" si="667"/>
        <v>0</v>
      </c>
      <c r="AS1376" s="84">
        <v>0</v>
      </c>
      <c r="AT1376" s="84">
        <f t="shared" si="670"/>
        <v>0</v>
      </c>
      <c r="AU1376" s="84">
        <v>0</v>
      </c>
      <c r="AV1376" s="84">
        <f t="shared" si="644"/>
        <v>0</v>
      </c>
      <c r="AW1376" s="84">
        <f t="shared" si="659"/>
        <v>0</v>
      </c>
      <c r="AX1376" s="84">
        <f t="shared" si="645"/>
        <v>0</v>
      </c>
      <c r="AY1376" s="84">
        <f t="shared" si="646"/>
        <v>0</v>
      </c>
      <c r="AZ1376" s="84">
        <f t="shared" si="660"/>
        <v>0</v>
      </c>
      <c r="BA1376" s="84">
        <f t="shared" si="647"/>
        <v>0</v>
      </c>
      <c r="BB1376" s="84">
        <f t="shared" si="648"/>
        <v>0</v>
      </c>
      <c r="BC1376" s="84">
        <f t="shared" si="661"/>
        <v>0</v>
      </c>
      <c r="BD1376" s="84">
        <f t="shared" si="668"/>
        <v>0</v>
      </c>
      <c r="BE1376" s="84">
        <v>0</v>
      </c>
      <c r="BF1376" s="84">
        <f t="shared" si="662"/>
        <v>0</v>
      </c>
      <c r="BG1376" s="84">
        <v>0</v>
      </c>
      <c r="BH1376" s="84">
        <f t="shared" si="649"/>
        <v>0</v>
      </c>
      <c r="BI1376" s="84">
        <f t="shared" si="663"/>
        <v>0</v>
      </c>
      <c r="BJ1376" s="84">
        <f t="shared" si="650"/>
        <v>0</v>
      </c>
      <c r="BK1376" s="84">
        <f t="shared" si="651"/>
        <v>0</v>
      </c>
      <c r="BL1376" s="84">
        <f t="shared" si="664"/>
        <v>0</v>
      </c>
      <c r="BM1376" s="84">
        <f t="shared" si="652"/>
        <v>0</v>
      </c>
      <c r="BN1376" s="84">
        <f t="shared" si="653"/>
        <v>0</v>
      </c>
      <c r="BO1376" s="84">
        <f t="shared" si="665"/>
        <v>0</v>
      </c>
      <c r="BP1376" s="84">
        <f t="shared" si="669"/>
        <v>0</v>
      </c>
      <c r="BQ1376" s="84">
        <v>0</v>
      </c>
      <c r="BR1376" s="84">
        <f t="shared" si="666"/>
        <v>0</v>
      </c>
      <c r="BS1376" s="84">
        <v>0</v>
      </c>
    </row>
    <row r="1377" spans="1:71" s="85" customFormat="1">
      <c r="A1377" s="69">
        <v>1368</v>
      </c>
      <c r="B1377" s="1"/>
      <c r="C1377" s="1"/>
      <c r="D1377" s="2"/>
      <c r="E1377" s="3"/>
      <c r="F1377" s="4"/>
      <c r="G1377" s="2"/>
      <c r="H1377" s="4"/>
      <c r="I1377" s="4"/>
      <c r="J1377" s="4"/>
      <c r="K1377" s="5"/>
      <c r="L1377" s="32"/>
      <c r="M1377" s="4"/>
      <c r="N1377" s="4"/>
      <c r="O1377" s="5"/>
      <c r="P1377" s="32"/>
      <c r="Q1377" s="4"/>
      <c r="R1377" s="4"/>
      <c r="S1377" s="47"/>
      <c r="T1377" s="32"/>
      <c r="U1377" s="4"/>
      <c r="V1377" s="4"/>
      <c r="W1377" s="47"/>
      <c r="X1377" s="86">
        <f>IF(Dane!$E$3=1,AL1377+AX1377+BJ1377,IF(Dane!$E$3=2,AR1377+BD1377+BP1377,AT1377+BF1377+BR1377))</f>
        <v>0</v>
      </c>
      <c r="Y1377" s="87">
        <f>IF(Dane!$E$3=1,AM1377+AY1377+BK1377,IF(Dane!$E$3=2,AS1377+BE1377+BQ1377,AU1377+BG1377+BS1377))</f>
        <v>0</v>
      </c>
      <c r="Z1377" s="87">
        <f>IF(((H1377*Dane!$C$9)-X1377)&lt;0,0,(H1377*Dane!$C$9)-X1377)</f>
        <v>0</v>
      </c>
      <c r="AA1377" s="88">
        <f>IFERROR(IF(((I1377*Dane!$C$9)-Y1377)&lt;0,0,(I1377*Dane!$C$9)-Y1377),0)</f>
        <v>0</v>
      </c>
      <c r="AB1377" s="74"/>
      <c r="AC1377" s="83">
        <f>IF(Dane!$E$3=1,AL1377,IF(Dane!$E$3=2,AR1377,AT1377))</f>
        <v>0</v>
      </c>
      <c r="AD1377" s="83">
        <f>IF(Dane!$E$3=1,AM1377,IF(Dane!$E$3=2,AS1377,AU1377))</f>
        <v>0</v>
      </c>
      <c r="AE1377" s="83">
        <f>IF(Dane!$E$3=1,AX1377,IF(Dane!$E$3=2,BD1377,BF1377))</f>
        <v>0</v>
      </c>
      <c r="AF1377" s="83">
        <f>IF(Dane!$E$3=1,AY1377,IF(Dane!$E$3=2,BE1377,BG1377))</f>
        <v>0</v>
      </c>
      <c r="AG1377" s="83">
        <f>IF(Dane!$E$3=1,BJ1377,IF(Dane!$E$3=2,BP1377,BR1377))</f>
        <v>0</v>
      </c>
      <c r="AH1377" s="83">
        <f>IF(Dane!$E$3=1,BK1377,IF(Dane!$E$3=2,BQ1377,BS1377))</f>
        <v>0</v>
      </c>
      <c r="AI1377" s="84">
        <f t="shared" si="654"/>
        <v>0</v>
      </c>
      <c r="AJ1377" s="84">
        <f t="shared" si="655"/>
        <v>0</v>
      </c>
      <c r="AK1377" s="84"/>
      <c r="AL1377" s="84">
        <f t="shared" si="641"/>
        <v>0</v>
      </c>
      <c r="AM1377" s="84">
        <f t="shared" si="656"/>
        <v>0</v>
      </c>
      <c r="AN1377" s="84">
        <f t="shared" si="657"/>
        <v>0</v>
      </c>
      <c r="AO1377" s="84">
        <f t="shared" si="642"/>
        <v>0</v>
      </c>
      <c r="AP1377" s="84">
        <f t="shared" si="643"/>
        <v>0</v>
      </c>
      <c r="AQ1377" s="84">
        <f t="shared" si="658"/>
        <v>0</v>
      </c>
      <c r="AR1377" s="84">
        <f t="shared" si="667"/>
        <v>0</v>
      </c>
      <c r="AS1377" s="84">
        <v>0</v>
      </c>
      <c r="AT1377" s="84">
        <f t="shared" si="670"/>
        <v>0</v>
      </c>
      <c r="AU1377" s="84">
        <v>0</v>
      </c>
      <c r="AV1377" s="84">
        <f t="shared" si="644"/>
        <v>0</v>
      </c>
      <c r="AW1377" s="84">
        <f t="shared" si="659"/>
        <v>0</v>
      </c>
      <c r="AX1377" s="84">
        <f t="shared" si="645"/>
        <v>0</v>
      </c>
      <c r="AY1377" s="84">
        <f t="shared" si="646"/>
        <v>0</v>
      </c>
      <c r="AZ1377" s="84">
        <f t="shared" si="660"/>
        <v>0</v>
      </c>
      <c r="BA1377" s="84">
        <f t="shared" si="647"/>
        <v>0</v>
      </c>
      <c r="BB1377" s="84">
        <f t="shared" si="648"/>
        <v>0</v>
      </c>
      <c r="BC1377" s="84">
        <f t="shared" si="661"/>
        <v>0</v>
      </c>
      <c r="BD1377" s="84">
        <f t="shared" si="668"/>
        <v>0</v>
      </c>
      <c r="BE1377" s="84">
        <v>0</v>
      </c>
      <c r="BF1377" s="84">
        <f t="shared" si="662"/>
        <v>0</v>
      </c>
      <c r="BG1377" s="84">
        <v>0</v>
      </c>
      <c r="BH1377" s="84">
        <f t="shared" si="649"/>
        <v>0</v>
      </c>
      <c r="BI1377" s="84">
        <f t="shared" si="663"/>
        <v>0</v>
      </c>
      <c r="BJ1377" s="84">
        <f t="shared" si="650"/>
        <v>0</v>
      </c>
      <c r="BK1377" s="84">
        <f t="shared" si="651"/>
        <v>0</v>
      </c>
      <c r="BL1377" s="84">
        <f t="shared" si="664"/>
        <v>0</v>
      </c>
      <c r="BM1377" s="84">
        <f t="shared" si="652"/>
        <v>0</v>
      </c>
      <c r="BN1377" s="84">
        <f t="shared" si="653"/>
        <v>0</v>
      </c>
      <c r="BO1377" s="84">
        <f t="shared" si="665"/>
        <v>0</v>
      </c>
      <c r="BP1377" s="84">
        <f t="shared" si="669"/>
        <v>0</v>
      </c>
      <c r="BQ1377" s="84">
        <v>0</v>
      </c>
      <c r="BR1377" s="84">
        <f t="shared" si="666"/>
        <v>0</v>
      </c>
      <c r="BS1377" s="84">
        <v>0</v>
      </c>
    </row>
    <row r="1378" spans="1:71" s="85" customFormat="1">
      <c r="A1378" s="69">
        <v>1369</v>
      </c>
      <c r="B1378" s="1"/>
      <c r="C1378" s="1"/>
      <c r="D1378" s="2"/>
      <c r="E1378" s="3"/>
      <c r="F1378" s="4"/>
      <c r="G1378" s="2"/>
      <c r="H1378" s="4"/>
      <c r="I1378" s="4"/>
      <c r="J1378" s="4"/>
      <c r="K1378" s="5"/>
      <c r="L1378" s="32"/>
      <c r="M1378" s="4"/>
      <c r="N1378" s="4"/>
      <c r="O1378" s="5"/>
      <c r="P1378" s="32"/>
      <c r="Q1378" s="4"/>
      <c r="R1378" s="4"/>
      <c r="S1378" s="47"/>
      <c r="T1378" s="32"/>
      <c r="U1378" s="4"/>
      <c r="V1378" s="4"/>
      <c r="W1378" s="47"/>
      <c r="X1378" s="86">
        <f>IF(Dane!$E$3=1,AL1378+AX1378+BJ1378,IF(Dane!$E$3=2,AR1378+BD1378+BP1378,AT1378+BF1378+BR1378))</f>
        <v>0</v>
      </c>
      <c r="Y1378" s="87">
        <f>IF(Dane!$E$3=1,AM1378+AY1378+BK1378,IF(Dane!$E$3=2,AS1378+BE1378+BQ1378,AU1378+BG1378+BS1378))</f>
        <v>0</v>
      </c>
      <c r="Z1378" s="87">
        <f>IF(((H1378*Dane!$C$9)-X1378)&lt;0,0,(H1378*Dane!$C$9)-X1378)</f>
        <v>0</v>
      </c>
      <c r="AA1378" s="88">
        <f>IFERROR(IF(((I1378*Dane!$C$9)-Y1378)&lt;0,0,(I1378*Dane!$C$9)-Y1378),0)</f>
        <v>0</v>
      </c>
      <c r="AB1378" s="74"/>
      <c r="AC1378" s="83">
        <f>IF(Dane!$E$3=1,AL1378,IF(Dane!$E$3=2,AR1378,AT1378))</f>
        <v>0</v>
      </c>
      <c r="AD1378" s="83">
        <f>IF(Dane!$E$3=1,AM1378,IF(Dane!$E$3=2,AS1378,AU1378))</f>
        <v>0</v>
      </c>
      <c r="AE1378" s="83">
        <f>IF(Dane!$E$3=1,AX1378,IF(Dane!$E$3=2,BD1378,BF1378))</f>
        <v>0</v>
      </c>
      <c r="AF1378" s="83">
        <f>IF(Dane!$E$3=1,AY1378,IF(Dane!$E$3=2,BE1378,BG1378))</f>
        <v>0</v>
      </c>
      <c r="AG1378" s="83">
        <f>IF(Dane!$E$3=1,BJ1378,IF(Dane!$E$3=2,BP1378,BR1378))</f>
        <v>0</v>
      </c>
      <c r="AH1378" s="83">
        <f>IF(Dane!$E$3=1,BK1378,IF(Dane!$E$3=2,BQ1378,BS1378))</f>
        <v>0</v>
      </c>
      <c r="AI1378" s="84">
        <f t="shared" si="654"/>
        <v>0</v>
      </c>
      <c r="AJ1378" s="84">
        <f t="shared" si="655"/>
        <v>0</v>
      </c>
      <c r="AK1378" s="84"/>
      <c r="AL1378" s="84">
        <f t="shared" si="641"/>
        <v>0</v>
      </c>
      <c r="AM1378" s="84">
        <f t="shared" si="656"/>
        <v>0</v>
      </c>
      <c r="AN1378" s="84">
        <f t="shared" si="657"/>
        <v>0</v>
      </c>
      <c r="AO1378" s="84">
        <f t="shared" si="642"/>
        <v>0</v>
      </c>
      <c r="AP1378" s="84">
        <f t="shared" si="643"/>
        <v>0</v>
      </c>
      <c r="AQ1378" s="84">
        <f t="shared" si="658"/>
        <v>0</v>
      </c>
      <c r="AR1378" s="84">
        <f t="shared" si="667"/>
        <v>0</v>
      </c>
      <c r="AS1378" s="84">
        <v>0</v>
      </c>
      <c r="AT1378" s="84">
        <f t="shared" si="670"/>
        <v>0</v>
      </c>
      <c r="AU1378" s="84">
        <v>0</v>
      </c>
      <c r="AV1378" s="84">
        <f t="shared" si="644"/>
        <v>0</v>
      </c>
      <c r="AW1378" s="84">
        <f t="shared" si="659"/>
        <v>0</v>
      </c>
      <c r="AX1378" s="84">
        <f t="shared" si="645"/>
        <v>0</v>
      </c>
      <c r="AY1378" s="84">
        <f t="shared" si="646"/>
        <v>0</v>
      </c>
      <c r="AZ1378" s="84">
        <f t="shared" si="660"/>
        <v>0</v>
      </c>
      <c r="BA1378" s="84">
        <f t="shared" si="647"/>
        <v>0</v>
      </c>
      <c r="BB1378" s="84">
        <f t="shared" si="648"/>
        <v>0</v>
      </c>
      <c r="BC1378" s="84">
        <f t="shared" si="661"/>
        <v>0</v>
      </c>
      <c r="BD1378" s="84">
        <f t="shared" si="668"/>
        <v>0</v>
      </c>
      <c r="BE1378" s="84">
        <v>0</v>
      </c>
      <c r="BF1378" s="84">
        <f t="shared" si="662"/>
        <v>0</v>
      </c>
      <c r="BG1378" s="84">
        <v>0</v>
      </c>
      <c r="BH1378" s="84">
        <f t="shared" si="649"/>
        <v>0</v>
      </c>
      <c r="BI1378" s="84">
        <f t="shared" si="663"/>
        <v>0</v>
      </c>
      <c r="BJ1378" s="84">
        <f t="shared" si="650"/>
        <v>0</v>
      </c>
      <c r="BK1378" s="84">
        <f t="shared" si="651"/>
        <v>0</v>
      </c>
      <c r="BL1378" s="84">
        <f t="shared" si="664"/>
        <v>0</v>
      </c>
      <c r="BM1378" s="84">
        <f t="shared" si="652"/>
        <v>0</v>
      </c>
      <c r="BN1378" s="84">
        <f t="shared" si="653"/>
        <v>0</v>
      </c>
      <c r="BO1378" s="84">
        <f t="shared" si="665"/>
        <v>0</v>
      </c>
      <c r="BP1378" s="84">
        <f t="shared" si="669"/>
        <v>0</v>
      </c>
      <c r="BQ1378" s="84">
        <v>0</v>
      </c>
      <c r="BR1378" s="84">
        <f t="shared" si="666"/>
        <v>0</v>
      </c>
      <c r="BS1378" s="84">
        <v>0</v>
      </c>
    </row>
    <row r="1379" spans="1:71" s="85" customFormat="1">
      <c r="A1379" s="69">
        <v>1370</v>
      </c>
      <c r="B1379" s="1"/>
      <c r="C1379" s="1"/>
      <c r="D1379" s="2"/>
      <c r="E1379" s="3"/>
      <c r="F1379" s="4"/>
      <c r="G1379" s="2"/>
      <c r="H1379" s="4"/>
      <c r="I1379" s="4"/>
      <c r="J1379" s="4"/>
      <c r="K1379" s="5"/>
      <c r="L1379" s="32"/>
      <c r="M1379" s="4"/>
      <c r="N1379" s="4"/>
      <c r="O1379" s="5"/>
      <c r="P1379" s="32"/>
      <c r="Q1379" s="4"/>
      <c r="R1379" s="4"/>
      <c r="S1379" s="47"/>
      <c r="T1379" s="32"/>
      <c r="U1379" s="4"/>
      <c r="V1379" s="4"/>
      <c r="W1379" s="47"/>
      <c r="X1379" s="86">
        <f>IF(Dane!$E$3=1,AL1379+AX1379+BJ1379,IF(Dane!$E$3=2,AR1379+BD1379+BP1379,AT1379+BF1379+BR1379))</f>
        <v>0</v>
      </c>
      <c r="Y1379" s="87">
        <f>IF(Dane!$E$3=1,AM1379+AY1379+BK1379,IF(Dane!$E$3=2,AS1379+BE1379+BQ1379,AU1379+BG1379+BS1379))</f>
        <v>0</v>
      </c>
      <c r="Z1379" s="87">
        <f>IF(((H1379*Dane!$C$9)-X1379)&lt;0,0,(H1379*Dane!$C$9)-X1379)</f>
        <v>0</v>
      </c>
      <c r="AA1379" s="88">
        <f>IFERROR(IF(((I1379*Dane!$C$9)-Y1379)&lt;0,0,(I1379*Dane!$C$9)-Y1379),0)</f>
        <v>0</v>
      </c>
      <c r="AB1379" s="74"/>
      <c r="AC1379" s="83">
        <f>IF(Dane!$E$3=1,AL1379,IF(Dane!$E$3=2,AR1379,AT1379))</f>
        <v>0</v>
      </c>
      <c r="AD1379" s="83">
        <f>IF(Dane!$E$3=1,AM1379,IF(Dane!$E$3=2,AS1379,AU1379))</f>
        <v>0</v>
      </c>
      <c r="AE1379" s="83">
        <f>IF(Dane!$E$3=1,AX1379,IF(Dane!$E$3=2,BD1379,BF1379))</f>
        <v>0</v>
      </c>
      <c r="AF1379" s="83">
        <f>IF(Dane!$E$3=1,AY1379,IF(Dane!$E$3=2,BE1379,BG1379))</f>
        <v>0</v>
      </c>
      <c r="AG1379" s="83">
        <f>IF(Dane!$E$3=1,BJ1379,IF(Dane!$E$3=2,BP1379,BR1379))</f>
        <v>0</v>
      </c>
      <c r="AH1379" s="83">
        <f>IF(Dane!$E$3=1,BK1379,IF(Dane!$E$3=2,BQ1379,BS1379))</f>
        <v>0</v>
      </c>
      <c r="AI1379" s="84">
        <f t="shared" si="654"/>
        <v>0</v>
      </c>
      <c r="AJ1379" s="84">
        <f t="shared" si="655"/>
        <v>0</v>
      </c>
      <c r="AK1379" s="84"/>
      <c r="AL1379" s="84">
        <f t="shared" si="641"/>
        <v>0</v>
      </c>
      <c r="AM1379" s="84">
        <f t="shared" si="656"/>
        <v>0</v>
      </c>
      <c r="AN1379" s="84">
        <f t="shared" si="657"/>
        <v>0</v>
      </c>
      <c r="AO1379" s="84">
        <f t="shared" si="642"/>
        <v>0</v>
      </c>
      <c r="AP1379" s="84">
        <f t="shared" si="643"/>
        <v>0</v>
      </c>
      <c r="AQ1379" s="84">
        <f t="shared" si="658"/>
        <v>0</v>
      </c>
      <c r="AR1379" s="84">
        <f t="shared" si="667"/>
        <v>0</v>
      </c>
      <c r="AS1379" s="84">
        <v>0</v>
      </c>
      <c r="AT1379" s="84">
        <f t="shared" si="670"/>
        <v>0</v>
      </c>
      <c r="AU1379" s="84">
        <v>0</v>
      </c>
      <c r="AV1379" s="84">
        <f t="shared" si="644"/>
        <v>0</v>
      </c>
      <c r="AW1379" s="84">
        <f t="shared" si="659"/>
        <v>0</v>
      </c>
      <c r="AX1379" s="84">
        <f t="shared" si="645"/>
        <v>0</v>
      </c>
      <c r="AY1379" s="84">
        <f t="shared" si="646"/>
        <v>0</v>
      </c>
      <c r="AZ1379" s="84">
        <f t="shared" si="660"/>
        <v>0</v>
      </c>
      <c r="BA1379" s="84">
        <f t="shared" si="647"/>
        <v>0</v>
      </c>
      <c r="BB1379" s="84">
        <f t="shared" si="648"/>
        <v>0</v>
      </c>
      <c r="BC1379" s="84">
        <f t="shared" si="661"/>
        <v>0</v>
      </c>
      <c r="BD1379" s="84">
        <f t="shared" si="668"/>
        <v>0</v>
      </c>
      <c r="BE1379" s="84">
        <v>0</v>
      </c>
      <c r="BF1379" s="84">
        <f t="shared" si="662"/>
        <v>0</v>
      </c>
      <c r="BG1379" s="84">
        <v>0</v>
      </c>
      <c r="BH1379" s="84">
        <f t="shared" si="649"/>
        <v>0</v>
      </c>
      <c r="BI1379" s="84">
        <f t="shared" si="663"/>
        <v>0</v>
      </c>
      <c r="BJ1379" s="84">
        <f t="shared" si="650"/>
        <v>0</v>
      </c>
      <c r="BK1379" s="84">
        <f t="shared" si="651"/>
        <v>0</v>
      </c>
      <c r="BL1379" s="84">
        <f t="shared" si="664"/>
        <v>0</v>
      </c>
      <c r="BM1379" s="84">
        <f t="shared" si="652"/>
        <v>0</v>
      </c>
      <c r="BN1379" s="84">
        <f t="shared" si="653"/>
        <v>0</v>
      </c>
      <c r="BO1379" s="84">
        <f t="shared" si="665"/>
        <v>0</v>
      </c>
      <c r="BP1379" s="84">
        <f t="shared" si="669"/>
        <v>0</v>
      </c>
      <c r="BQ1379" s="84">
        <v>0</v>
      </c>
      <c r="BR1379" s="84">
        <f t="shared" si="666"/>
        <v>0</v>
      </c>
      <c r="BS1379" s="84">
        <v>0</v>
      </c>
    </row>
    <row r="1380" spans="1:71" s="85" customFormat="1">
      <c r="A1380" s="69">
        <v>1371</v>
      </c>
      <c r="B1380" s="1"/>
      <c r="C1380" s="1"/>
      <c r="D1380" s="2"/>
      <c r="E1380" s="3"/>
      <c r="F1380" s="4"/>
      <c r="G1380" s="2"/>
      <c r="H1380" s="4"/>
      <c r="I1380" s="4"/>
      <c r="J1380" s="4"/>
      <c r="K1380" s="5"/>
      <c r="L1380" s="32"/>
      <c r="M1380" s="4"/>
      <c r="N1380" s="4"/>
      <c r="O1380" s="5"/>
      <c r="P1380" s="32"/>
      <c r="Q1380" s="4"/>
      <c r="R1380" s="4"/>
      <c r="S1380" s="47"/>
      <c r="T1380" s="32"/>
      <c r="U1380" s="4"/>
      <c r="V1380" s="4"/>
      <c r="W1380" s="47"/>
      <c r="X1380" s="86">
        <f>IF(Dane!$E$3=1,AL1380+AX1380+BJ1380,IF(Dane!$E$3=2,AR1380+BD1380+BP1380,AT1380+BF1380+BR1380))</f>
        <v>0</v>
      </c>
      <c r="Y1380" s="87">
        <f>IF(Dane!$E$3=1,AM1380+AY1380+BK1380,IF(Dane!$E$3=2,AS1380+BE1380+BQ1380,AU1380+BG1380+BS1380))</f>
        <v>0</v>
      </c>
      <c r="Z1380" s="87">
        <f>IF(((H1380*Dane!$C$9)-X1380)&lt;0,0,(H1380*Dane!$C$9)-X1380)</f>
        <v>0</v>
      </c>
      <c r="AA1380" s="88">
        <f>IFERROR(IF(((I1380*Dane!$C$9)-Y1380)&lt;0,0,(I1380*Dane!$C$9)-Y1380),0)</f>
        <v>0</v>
      </c>
      <c r="AB1380" s="74"/>
      <c r="AC1380" s="83">
        <f>IF(Dane!$E$3=1,AL1380,IF(Dane!$E$3=2,AR1380,AT1380))</f>
        <v>0</v>
      </c>
      <c r="AD1380" s="83">
        <f>IF(Dane!$E$3=1,AM1380,IF(Dane!$E$3=2,AS1380,AU1380))</f>
        <v>0</v>
      </c>
      <c r="AE1380" s="83">
        <f>IF(Dane!$E$3=1,AX1380,IF(Dane!$E$3=2,BD1380,BF1380))</f>
        <v>0</v>
      </c>
      <c r="AF1380" s="83">
        <f>IF(Dane!$E$3=1,AY1380,IF(Dane!$E$3=2,BE1380,BG1380))</f>
        <v>0</v>
      </c>
      <c r="AG1380" s="83">
        <f>IF(Dane!$E$3=1,BJ1380,IF(Dane!$E$3=2,BP1380,BR1380))</f>
        <v>0</v>
      </c>
      <c r="AH1380" s="83">
        <f>IF(Dane!$E$3=1,BK1380,IF(Dane!$E$3=2,BQ1380,BS1380))</f>
        <v>0</v>
      </c>
      <c r="AI1380" s="84">
        <f t="shared" si="654"/>
        <v>0</v>
      </c>
      <c r="AJ1380" s="84">
        <f t="shared" si="655"/>
        <v>0</v>
      </c>
      <c r="AK1380" s="84"/>
      <c r="AL1380" s="84">
        <f t="shared" si="641"/>
        <v>0</v>
      </c>
      <c r="AM1380" s="84">
        <f t="shared" si="656"/>
        <v>0</v>
      </c>
      <c r="AN1380" s="84">
        <f t="shared" si="657"/>
        <v>0</v>
      </c>
      <c r="AO1380" s="84">
        <f t="shared" si="642"/>
        <v>0</v>
      </c>
      <c r="AP1380" s="84">
        <f t="shared" si="643"/>
        <v>0</v>
      </c>
      <c r="AQ1380" s="84">
        <f t="shared" si="658"/>
        <v>0</v>
      </c>
      <c r="AR1380" s="84">
        <f t="shared" si="667"/>
        <v>0</v>
      </c>
      <c r="AS1380" s="84">
        <v>0</v>
      </c>
      <c r="AT1380" s="84">
        <f t="shared" si="670"/>
        <v>0</v>
      </c>
      <c r="AU1380" s="84">
        <v>0</v>
      </c>
      <c r="AV1380" s="84">
        <f t="shared" si="644"/>
        <v>0</v>
      </c>
      <c r="AW1380" s="84">
        <f t="shared" si="659"/>
        <v>0</v>
      </c>
      <c r="AX1380" s="84">
        <f t="shared" si="645"/>
        <v>0</v>
      </c>
      <c r="AY1380" s="84">
        <f t="shared" si="646"/>
        <v>0</v>
      </c>
      <c r="AZ1380" s="84">
        <f t="shared" si="660"/>
        <v>0</v>
      </c>
      <c r="BA1380" s="84">
        <f t="shared" si="647"/>
        <v>0</v>
      </c>
      <c r="BB1380" s="84">
        <f t="shared" si="648"/>
        <v>0</v>
      </c>
      <c r="BC1380" s="84">
        <f t="shared" si="661"/>
        <v>0</v>
      </c>
      <c r="BD1380" s="84">
        <f t="shared" si="668"/>
        <v>0</v>
      </c>
      <c r="BE1380" s="84">
        <v>0</v>
      </c>
      <c r="BF1380" s="84">
        <f t="shared" si="662"/>
        <v>0</v>
      </c>
      <c r="BG1380" s="84">
        <v>0</v>
      </c>
      <c r="BH1380" s="84">
        <f t="shared" si="649"/>
        <v>0</v>
      </c>
      <c r="BI1380" s="84">
        <f t="shared" si="663"/>
        <v>0</v>
      </c>
      <c r="BJ1380" s="84">
        <f t="shared" si="650"/>
        <v>0</v>
      </c>
      <c r="BK1380" s="84">
        <f t="shared" si="651"/>
        <v>0</v>
      </c>
      <c r="BL1380" s="84">
        <f t="shared" si="664"/>
        <v>0</v>
      </c>
      <c r="BM1380" s="84">
        <f t="shared" si="652"/>
        <v>0</v>
      </c>
      <c r="BN1380" s="84">
        <f t="shared" si="653"/>
        <v>0</v>
      </c>
      <c r="BO1380" s="84">
        <f t="shared" si="665"/>
        <v>0</v>
      </c>
      <c r="BP1380" s="84">
        <f t="shared" si="669"/>
        <v>0</v>
      </c>
      <c r="BQ1380" s="84">
        <v>0</v>
      </c>
      <c r="BR1380" s="84">
        <f t="shared" si="666"/>
        <v>0</v>
      </c>
      <c r="BS1380" s="84">
        <v>0</v>
      </c>
    </row>
    <row r="1381" spans="1:71" s="85" customFormat="1">
      <c r="A1381" s="69">
        <v>1372</v>
      </c>
      <c r="B1381" s="1"/>
      <c r="C1381" s="1"/>
      <c r="D1381" s="2"/>
      <c r="E1381" s="3"/>
      <c r="F1381" s="4"/>
      <c r="G1381" s="2"/>
      <c r="H1381" s="4"/>
      <c r="I1381" s="4"/>
      <c r="J1381" s="4"/>
      <c r="K1381" s="5"/>
      <c r="L1381" s="32"/>
      <c r="M1381" s="4"/>
      <c r="N1381" s="4"/>
      <c r="O1381" s="5"/>
      <c r="P1381" s="32"/>
      <c r="Q1381" s="4"/>
      <c r="R1381" s="4"/>
      <c r="S1381" s="47"/>
      <c r="T1381" s="32"/>
      <c r="U1381" s="4"/>
      <c r="V1381" s="4"/>
      <c r="W1381" s="47"/>
      <c r="X1381" s="86">
        <f>IF(Dane!$E$3=1,AL1381+AX1381+BJ1381,IF(Dane!$E$3=2,AR1381+BD1381+BP1381,AT1381+BF1381+BR1381))</f>
        <v>0</v>
      </c>
      <c r="Y1381" s="87">
        <f>IF(Dane!$E$3=1,AM1381+AY1381+BK1381,IF(Dane!$E$3=2,AS1381+BE1381+BQ1381,AU1381+BG1381+BS1381))</f>
        <v>0</v>
      </c>
      <c r="Z1381" s="87">
        <f>IF(((H1381*Dane!$C$9)-X1381)&lt;0,0,(H1381*Dane!$C$9)-X1381)</f>
        <v>0</v>
      </c>
      <c r="AA1381" s="88">
        <f>IFERROR(IF(((I1381*Dane!$C$9)-Y1381)&lt;0,0,(I1381*Dane!$C$9)-Y1381),0)</f>
        <v>0</v>
      </c>
      <c r="AB1381" s="74"/>
      <c r="AC1381" s="83">
        <f>IF(Dane!$E$3=1,AL1381,IF(Dane!$E$3=2,AR1381,AT1381))</f>
        <v>0</v>
      </c>
      <c r="AD1381" s="83">
        <f>IF(Dane!$E$3=1,AM1381,IF(Dane!$E$3=2,AS1381,AU1381))</f>
        <v>0</v>
      </c>
      <c r="AE1381" s="83">
        <f>IF(Dane!$E$3=1,AX1381,IF(Dane!$E$3=2,BD1381,BF1381))</f>
        <v>0</v>
      </c>
      <c r="AF1381" s="83">
        <f>IF(Dane!$E$3=1,AY1381,IF(Dane!$E$3=2,BE1381,BG1381))</f>
        <v>0</v>
      </c>
      <c r="AG1381" s="83">
        <f>IF(Dane!$E$3=1,BJ1381,IF(Dane!$E$3=2,BP1381,BR1381))</f>
        <v>0</v>
      </c>
      <c r="AH1381" s="83">
        <f>IF(Dane!$E$3=1,BK1381,IF(Dane!$E$3=2,BQ1381,BS1381))</f>
        <v>0</v>
      </c>
      <c r="AI1381" s="84">
        <f t="shared" si="654"/>
        <v>0</v>
      </c>
      <c r="AJ1381" s="84">
        <f t="shared" si="655"/>
        <v>0</v>
      </c>
      <c r="AK1381" s="84"/>
      <c r="AL1381" s="84">
        <f t="shared" si="641"/>
        <v>0</v>
      </c>
      <c r="AM1381" s="84">
        <f t="shared" si="656"/>
        <v>0</v>
      </c>
      <c r="AN1381" s="84">
        <f t="shared" si="657"/>
        <v>0</v>
      </c>
      <c r="AO1381" s="84">
        <f t="shared" si="642"/>
        <v>0</v>
      </c>
      <c r="AP1381" s="84">
        <f t="shared" si="643"/>
        <v>0</v>
      </c>
      <c r="AQ1381" s="84">
        <f t="shared" si="658"/>
        <v>0</v>
      </c>
      <c r="AR1381" s="84">
        <f t="shared" si="667"/>
        <v>0</v>
      </c>
      <c r="AS1381" s="84">
        <v>0</v>
      </c>
      <c r="AT1381" s="84">
        <f t="shared" si="670"/>
        <v>0</v>
      </c>
      <c r="AU1381" s="84">
        <v>0</v>
      </c>
      <c r="AV1381" s="84">
        <f t="shared" si="644"/>
        <v>0</v>
      </c>
      <c r="AW1381" s="84">
        <f t="shared" si="659"/>
        <v>0</v>
      </c>
      <c r="AX1381" s="84">
        <f t="shared" si="645"/>
        <v>0</v>
      </c>
      <c r="AY1381" s="84">
        <f t="shared" si="646"/>
        <v>0</v>
      </c>
      <c r="AZ1381" s="84">
        <f t="shared" si="660"/>
        <v>0</v>
      </c>
      <c r="BA1381" s="84">
        <f t="shared" si="647"/>
        <v>0</v>
      </c>
      <c r="BB1381" s="84">
        <f t="shared" si="648"/>
        <v>0</v>
      </c>
      <c r="BC1381" s="84">
        <f t="shared" si="661"/>
        <v>0</v>
      </c>
      <c r="BD1381" s="84">
        <f t="shared" si="668"/>
        <v>0</v>
      </c>
      <c r="BE1381" s="84">
        <v>0</v>
      </c>
      <c r="BF1381" s="84">
        <f t="shared" si="662"/>
        <v>0</v>
      </c>
      <c r="BG1381" s="84">
        <v>0</v>
      </c>
      <c r="BH1381" s="84">
        <f t="shared" si="649"/>
        <v>0</v>
      </c>
      <c r="BI1381" s="84">
        <f t="shared" si="663"/>
        <v>0</v>
      </c>
      <c r="BJ1381" s="84">
        <f t="shared" si="650"/>
        <v>0</v>
      </c>
      <c r="BK1381" s="84">
        <f t="shared" si="651"/>
        <v>0</v>
      </c>
      <c r="BL1381" s="84">
        <f t="shared" si="664"/>
        <v>0</v>
      </c>
      <c r="BM1381" s="84">
        <f t="shared" si="652"/>
        <v>0</v>
      </c>
      <c r="BN1381" s="84">
        <f t="shared" si="653"/>
        <v>0</v>
      </c>
      <c r="BO1381" s="84">
        <f t="shared" si="665"/>
        <v>0</v>
      </c>
      <c r="BP1381" s="84">
        <f t="shared" si="669"/>
        <v>0</v>
      </c>
      <c r="BQ1381" s="84">
        <v>0</v>
      </c>
      <c r="BR1381" s="84">
        <f t="shared" si="666"/>
        <v>0</v>
      </c>
      <c r="BS1381" s="84">
        <v>0</v>
      </c>
    </row>
    <row r="1382" spans="1:71" s="85" customFormat="1">
      <c r="A1382" s="69">
        <v>1373</v>
      </c>
      <c r="B1382" s="1"/>
      <c r="C1382" s="1"/>
      <c r="D1382" s="2"/>
      <c r="E1382" s="3"/>
      <c r="F1382" s="4"/>
      <c r="G1382" s="2"/>
      <c r="H1382" s="4"/>
      <c r="I1382" s="4"/>
      <c r="J1382" s="4"/>
      <c r="K1382" s="5"/>
      <c r="L1382" s="32"/>
      <c r="M1382" s="4"/>
      <c r="N1382" s="4"/>
      <c r="O1382" s="5"/>
      <c r="P1382" s="32"/>
      <c r="Q1382" s="4"/>
      <c r="R1382" s="4"/>
      <c r="S1382" s="47"/>
      <c r="T1382" s="32"/>
      <c r="U1382" s="4"/>
      <c r="V1382" s="4"/>
      <c r="W1382" s="47"/>
      <c r="X1382" s="86">
        <f>IF(Dane!$E$3=1,AL1382+AX1382+BJ1382,IF(Dane!$E$3=2,AR1382+BD1382+BP1382,AT1382+BF1382+BR1382))</f>
        <v>0</v>
      </c>
      <c r="Y1382" s="87">
        <f>IF(Dane!$E$3=1,AM1382+AY1382+BK1382,IF(Dane!$E$3=2,AS1382+BE1382+BQ1382,AU1382+BG1382+BS1382))</f>
        <v>0</v>
      </c>
      <c r="Z1382" s="87">
        <f>IF(((H1382*Dane!$C$9)-X1382)&lt;0,0,(H1382*Dane!$C$9)-X1382)</f>
        <v>0</v>
      </c>
      <c r="AA1382" s="88">
        <f>IFERROR(IF(((I1382*Dane!$C$9)-Y1382)&lt;0,0,(I1382*Dane!$C$9)-Y1382),0)</f>
        <v>0</v>
      </c>
      <c r="AB1382" s="74"/>
      <c r="AC1382" s="83">
        <f>IF(Dane!$E$3=1,AL1382,IF(Dane!$E$3=2,AR1382,AT1382))</f>
        <v>0</v>
      </c>
      <c r="AD1382" s="83">
        <f>IF(Dane!$E$3=1,AM1382,IF(Dane!$E$3=2,AS1382,AU1382))</f>
        <v>0</v>
      </c>
      <c r="AE1382" s="83">
        <f>IF(Dane!$E$3=1,AX1382,IF(Dane!$E$3=2,BD1382,BF1382))</f>
        <v>0</v>
      </c>
      <c r="AF1382" s="83">
        <f>IF(Dane!$E$3=1,AY1382,IF(Dane!$E$3=2,BE1382,BG1382))</f>
        <v>0</v>
      </c>
      <c r="AG1382" s="83">
        <f>IF(Dane!$E$3=1,BJ1382,IF(Dane!$E$3=2,BP1382,BR1382))</f>
        <v>0</v>
      </c>
      <c r="AH1382" s="83">
        <f>IF(Dane!$E$3=1,BK1382,IF(Dane!$E$3=2,BQ1382,BS1382))</f>
        <v>0</v>
      </c>
      <c r="AI1382" s="84">
        <f t="shared" si="654"/>
        <v>0</v>
      </c>
      <c r="AJ1382" s="84">
        <f t="shared" si="655"/>
        <v>0</v>
      </c>
      <c r="AK1382" s="84"/>
      <c r="AL1382" s="84">
        <f t="shared" si="641"/>
        <v>0</v>
      </c>
      <c r="AM1382" s="84">
        <f t="shared" si="656"/>
        <v>0</v>
      </c>
      <c r="AN1382" s="84">
        <f t="shared" si="657"/>
        <v>0</v>
      </c>
      <c r="AO1382" s="84">
        <f t="shared" si="642"/>
        <v>0</v>
      </c>
      <c r="AP1382" s="84">
        <f t="shared" si="643"/>
        <v>0</v>
      </c>
      <c r="AQ1382" s="84">
        <f t="shared" si="658"/>
        <v>0</v>
      </c>
      <c r="AR1382" s="84">
        <f t="shared" si="667"/>
        <v>0</v>
      </c>
      <c r="AS1382" s="84">
        <v>0</v>
      </c>
      <c r="AT1382" s="84">
        <f t="shared" si="670"/>
        <v>0</v>
      </c>
      <c r="AU1382" s="84">
        <v>0</v>
      </c>
      <c r="AV1382" s="84">
        <f t="shared" si="644"/>
        <v>0</v>
      </c>
      <c r="AW1382" s="84">
        <f t="shared" si="659"/>
        <v>0</v>
      </c>
      <c r="AX1382" s="84">
        <f t="shared" si="645"/>
        <v>0</v>
      </c>
      <c r="AY1382" s="84">
        <f t="shared" si="646"/>
        <v>0</v>
      </c>
      <c r="AZ1382" s="84">
        <f t="shared" si="660"/>
        <v>0</v>
      </c>
      <c r="BA1382" s="84">
        <f t="shared" si="647"/>
        <v>0</v>
      </c>
      <c r="BB1382" s="84">
        <f t="shared" si="648"/>
        <v>0</v>
      </c>
      <c r="BC1382" s="84">
        <f t="shared" si="661"/>
        <v>0</v>
      </c>
      <c r="BD1382" s="84">
        <f t="shared" si="668"/>
        <v>0</v>
      </c>
      <c r="BE1382" s="84">
        <v>0</v>
      </c>
      <c r="BF1382" s="84">
        <f t="shared" si="662"/>
        <v>0</v>
      </c>
      <c r="BG1382" s="84">
        <v>0</v>
      </c>
      <c r="BH1382" s="84">
        <f t="shared" si="649"/>
        <v>0</v>
      </c>
      <c r="BI1382" s="84">
        <f t="shared" si="663"/>
        <v>0</v>
      </c>
      <c r="BJ1382" s="84">
        <f t="shared" si="650"/>
        <v>0</v>
      </c>
      <c r="BK1382" s="84">
        <f t="shared" si="651"/>
        <v>0</v>
      </c>
      <c r="BL1382" s="84">
        <f t="shared" si="664"/>
        <v>0</v>
      </c>
      <c r="BM1382" s="84">
        <f t="shared" si="652"/>
        <v>0</v>
      </c>
      <c r="BN1382" s="84">
        <f t="shared" si="653"/>
        <v>0</v>
      </c>
      <c r="BO1382" s="84">
        <f t="shared" si="665"/>
        <v>0</v>
      </c>
      <c r="BP1382" s="84">
        <f t="shared" si="669"/>
        <v>0</v>
      </c>
      <c r="BQ1382" s="84">
        <v>0</v>
      </c>
      <c r="BR1382" s="84">
        <f t="shared" si="666"/>
        <v>0</v>
      </c>
      <c r="BS1382" s="84">
        <v>0</v>
      </c>
    </row>
    <row r="1383" spans="1:71" s="85" customFormat="1">
      <c r="A1383" s="69">
        <v>1374</v>
      </c>
      <c r="B1383" s="1"/>
      <c r="C1383" s="1"/>
      <c r="D1383" s="2"/>
      <c r="E1383" s="3"/>
      <c r="F1383" s="4"/>
      <c r="G1383" s="2"/>
      <c r="H1383" s="4"/>
      <c r="I1383" s="4"/>
      <c r="J1383" s="4"/>
      <c r="K1383" s="5"/>
      <c r="L1383" s="32"/>
      <c r="M1383" s="4"/>
      <c r="N1383" s="4"/>
      <c r="O1383" s="5"/>
      <c r="P1383" s="32"/>
      <c r="Q1383" s="4"/>
      <c r="R1383" s="4"/>
      <c r="S1383" s="47"/>
      <c r="T1383" s="32"/>
      <c r="U1383" s="4"/>
      <c r="V1383" s="4"/>
      <c r="W1383" s="47"/>
      <c r="X1383" s="86">
        <f>IF(Dane!$E$3=1,AL1383+AX1383+BJ1383,IF(Dane!$E$3=2,AR1383+BD1383+BP1383,AT1383+BF1383+BR1383))</f>
        <v>0</v>
      </c>
      <c r="Y1383" s="87">
        <f>IF(Dane!$E$3=1,AM1383+AY1383+BK1383,IF(Dane!$E$3=2,AS1383+BE1383+BQ1383,AU1383+BG1383+BS1383))</f>
        <v>0</v>
      </c>
      <c r="Z1383" s="87">
        <f>IF(((H1383*Dane!$C$9)-X1383)&lt;0,0,(H1383*Dane!$C$9)-X1383)</f>
        <v>0</v>
      </c>
      <c r="AA1383" s="88">
        <f>IFERROR(IF(((I1383*Dane!$C$9)-Y1383)&lt;0,0,(I1383*Dane!$C$9)-Y1383),0)</f>
        <v>0</v>
      </c>
      <c r="AB1383" s="74"/>
      <c r="AC1383" s="83">
        <f>IF(Dane!$E$3=1,AL1383,IF(Dane!$E$3=2,AR1383,AT1383))</f>
        <v>0</v>
      </c>
      <c r="AD1383" s="83">
        <f>IF(Dane!$E$3=1,AM1383,IF(Dane!$E$3=2,AS1383,AU1383))</f>
        <v>0</v>
      </c>
      <c r="AE1383" s="83">
        <f>IF(Dane!$E$3=1,AX1383,IF(Dane!$E$3=2,BD1383,BF1383))</f>
        <v>0</v>
      </c>
      <c r="AF1383" s="83">
        <f>IF(Dane!$E$3=1,AY1383,IF(Dane!$E$3=2,BE1383,BG1383))</f>
        <v>0</v>
      </c>
      <c r="AG1383" s="83">
        <f>IF(Dane!$E$3=1,BJ1383,IF(Dane!$E$3=2,BP1383,BR1383))</f>
        <v>0</v>
      </c>
      <c r="AH1383" s="83">
        <f>IF(Dane!$E$3=1,BK1383,IF(Dane!$E$3=2,BQ1383,BS1383))</f>
        <v>0</v>
      </c>
      <c r="AI1383" s="84">
        <f t="shared" si="654"/>
        <v>0</v>
      </c>
      <c r="AJ1383" s="84">
        <f t="shared" si="655"/>
        <v>0</v>
      </c>
      <c r="AK1383" s="84"/>
      <c r="AL1383" s="84">
        <f t="shared" si="641"/>
        <v>0</v>
      </c>
      <c r="AM1383" s="84">
        <f t="shared" si="656"/>
        <v>0</v>
      </c>
      <c r="AN1383" s="84">
        <f t="shared" si="657"/>
        <v>0</v>
      </c>
      <c r="AO1383" s="84">
        <f t="shared" si="642"/>
        <v>0</v>
      </c>
      <c r="AP1383" s="84">
        <f t="shared" si="643"/>
        <v>0</v>
      </c>
      <c r="AQ1383" s="84">
        <f t="shared" si="658"/>
        <v>0</v>
      </c>
      <c r="AR1383" s="84">
        <f t="shared" si="667"/>
        <v>0</v>
      </c>
      <c r="AS1383" s="84">
        <v>0</v>
      </c>
      <c r="AT1383" s="84">
        <f t="shared" si="670"/>
        <v>0</v>
      </c>
      <c r="AU1383" s="84">
        <v>0</v>
      </c>
      <c r="AV1383" s="84">
        <f t="shared" si="644"/>
        <v>0</v>
      </c>
      <c r="AW1383" s="84">
        <f t="shared" si="659"/>
        <v>0</v>
      </c>
      <c r="AX1383" s="84">
        <f t="shared" si="645"/>
        <v>0</v>
      </c>
      <c r="AY1383" s="84">
        <f t="shared" si="646"/>
        <v>0</v>
      </c>
      <c r="AZ1383" s="84">
        <f t="shared" si="660"/>
        <v>0</v>
      </c>
      <c r="BA1383" s="84">
        <f t="shared" si="647"/>
        <v>0</v>
      </c>
      <c r="BB1383" s="84">
        <f t="shared" si="648"/>
        <v>0</v>
      </c>
      <c r="BC1383" s="84">
        <f t="shared" si="661"/>
        <v>0</v>
      </c>
      <c r="BD1383" s="84">
        <f t="shared" si="668"/>
        <v>0</v>
      </c>
      <c r="BE1383" s="84">
        <v>0</v>
      </c>
      <c r="BF1383" s="84">
        <f t="shared" si="662"/>
        <v>0</v>
      </c>
      <c r="BG1383" s="84">
        <v>0</v>
      </c>
      <c r="BH1383" s="84">
        <f t="shared" si="649"/>
        <v>0</v>
      </c>
      <c r="BI1383" s="84">
        <f t="shared" si="663"/>
        <v>0</v>
      </c>
      <c r="BJ1383" s="84">
        <f t="shared" si="650"/>
        <v>0</v>
      </c>
      <c r="BK1383" s="84">
        <f t="shared" si="651"/>
        <v>0</v>
      </c>
      <c r="BL1383" s="84">
        <f t="shared" si="664"/>
        <v>0</v>
      </c>
      <c r="BM1383" s="84">
        <f t="shared" si="652"/>
        <v>0</v>
      </c>
      <c r="BN1383" s="84">
        <f t="shared" si="653"/>
        <v>0</v>
      </c>
      <c r="BO1383" s="84">
        <f t="shared" si="665"/>
        <v>0</v>
      </c>
      <c r="BP1383" s="84">
        <f t="shared" si="669"/>
        <v>0</v>
      </c>
      <c r="BQ1383" s="84">
        <v>0</v>
      </c>
      <c r="BR1383" s="84">
        <f t="shared" si="666"/>
        <v>0</v>
      </c>
      <c r="BS1383" s="84">
        <v>0</v>
      </c>
    </row>
    <row r="1384" spans="1:71" s="85" customFormat="1">
      <c r="A1384" s="69">
        <v>1375</v>
      </c>
      <c r="B1384" s="1"/>
      <c r="C1384" s="1"/>
      <c r="D1384" s="2"/>
      <c r="E1384" s="3"/>
      <c r="F1384" s="4"/>
      <c r="G1384" s="2"/>
      <c r="H1384" s="4"/>
      <c r="I1384" s="4"/>
      <c r="J1384" s="4"/>
      <c r="K1384" s="5"/>
      <c r="L1384" s="32"/>
      <c r="M1384" s="4"/>
      <c r="N1384" s="4"/>
      <c r="O1384" s="5"/>
      <c r="P1384" s="32"/>
      <c r="Q1384" s="4"/>
      <c r="R1384" s="4"/>
      <c r="S1384" s="47"/>
      <c r="T1384" s="32"/>
      <c r="U1384" s="4"/>
      <c r="V1384" s="4"/>
      <c r="W1384" s="47"/>
      <c r="X1384" s="86">
        <f>IF(Dane!$E$3=1,AL1384+AX1384+BJ1384,IF(Dane!$E$3=2,AR1384+BD1384+BP1384,AT1384+BF1384+BR1384))</f>
        <v>0</v>
      </c>
      <c r="Y1384" s="87">
        <f>IF(Dane!$E$3=1,AM1384+AY1384+BK1384,IF(Dane!$E$3=2,AS1384+BE1384+BQ1384,AU1384+BG1384+BS1384))</f>
        <v>0</v>
      </c>
      <c r="Z1384" s="87">
        <f>IF(((H1384*Dane!$C$9)-X1384)&lt;0,0,(H1384*Dane!$C$9)-X1384)</f>
        <v>0</v>
      </c>
      <c r="AA1384" s="88">
        <f>IFERROR(IF(((I1384*Dane!$C$9)-Y1384)&lt;0,0,(I1384*Dane!$C$9)-Y1384),0)</f>
        <v>0</v>
      </c>
      <c r="AB1384" s="74"/>
      <c r="AC1384" s="83">
        <f>IF(Dane!$E$3=1,AL1384,IF(Dane!$E$3=2,AR1384,AT1384))</f>
        <v>0</v>
      </c>
      <c r="AD1384" s="83">
        <f>IF(Dane!$E$3=1,AM1384,IF(Dane!$E$3=2,AS1384,AU1384))</f>
        <v>0</v>
      </c>
      <c r="AE1384" s="83">
        <f>IF(Dane!$E$3=1,AX1384,IF(Dane!$E$3=2,BD1384,BF1384))</f>
        <v>0</v>
      </c>
      <c r="AF1384" s="83">
        <f>IF(Dane!$E$3=1,AY1384,IF(Dane!$E$3=2,BE1384,BG1384))</f>
        <v>0</v>
      </c>
      <c r="AG1384" s="83">
        <f>IF(Dane!$E$3=1,BJ1384,IF(Dane!$E$3=2,BP1384,BR1384))</f>
        <v>0</v>
      </c>
      <c r="AH1384" s="83">
        <f>IF(Dane!$E$3=1,BK1384,IF(Dane!$E$3=2,BQ1384,BS1384))</f>
        <v>0</v>
      </c>
      <c r="AI1384" s="84">
        <f t="shared" si="654"/>
        <v>0</v>
      </c>
      <c r="AJ1384" s="84">
        <f t="shared" si="655"/>
        <v>0</v>
      </c>
      <c r="AK1384" s="84"/>
      <c r="AL1384" s="84">
        <f t="shared" si="641"/>
        <v>0</v>
      </c>
      <c r="AM1384" s="84">
        <f t="shared" si="656"/>
        <v>0</v>
      </c>
      <c r="AN1384" s="84">
        <f t="shared" si="657"/>
        <v>0</v>
      </c>
      <c r="AO1384" s="84">
        <f t="shared" si="642"/>
        <v>0</v>
      </c>
      <c r="AP1384" s="84">
        <f t="shared" si="643"/>
        <v>0</v>
      </c>
      <c r="AQ1384" s="84">
        <f t="shared" si="658"/>
        <v>0</v>
      </c>
      <c r="AR1384" s="84">
        <f t="shared" si="667"/>
        <v>0</v>
      </c>
      <c r="AS1384" s="84">
        <v>0</v>
      </c>
      <c r="AT1384" s="84">
        <f t="shared" si="670"/>
        <v>0</v>
      </c>
      <c r="AU1384" s="84">
        <v>0</v>
      </c>
      <c r="AV1384" s="84">
        <f t="shared" si="644"/>
        <v>0</v>
      </c>
      <c r="AW1384" s="84">
        <f t="shared" si="659"/>
        <v>0</v>
      </c>
      <c r="AX1384" s="84">
        <f t="shared" si="645"/>
        <v>0</v>
      </c>
      <c r="AY1384" s="84">
        <f t="shared" si="646"/>
        <v>0</v>
      </c>
      <c r="AZ1384" s="84">
        <f t="shared" si="660"/>
        <v>0</v>
      </c>
      <c r="BA1384" s="84">
        <f t="shared" si="647"/>
        <v>0</v>
      </c>
      <c r="BB1384" s="84">
        <f t="shared" si="648"/>
        <v>0</v>
      </c>
      <c r="BC1384" s="84">
        <f t="shared" si="661"/>
        <v>0</v>
      </c>
      <c r="BD1384" s="84">
        <f t="shared" si="668"/>
        <v>0</v>
      </c>
      <c r="BE1384" s="84">
        <v>0</v>
      </c>
      <c r="BF1384" s="84">
        <f t="shared" si="662"/>
        <v>0</v>
      </c>
      <c r="BG1384" s="84">
        <v>0</v>
      </c>
      <c r="BH1384" s="84">
        <f t="shared" si="649"/>
        <v>0</v>
      </c>
      <c r="BI1384" s="84">
        <f t="shared" si="663"/>
        <v>0</v>
      </c>
      <c r="BJ1384" s="84">
        <f t="shared" si="650"/>
        <v>0</v>
      </c>
      <c r="BK1384" s="84">
        <f t="shared" si="651"/>
        <v>0</v>
      </c>
      <c r="BL1384" s="84">
        <f t="shared" si="664"/>
        <v>0</v>
      </c>
      <c r="BM1384" s="84">
        <f t="shared" si="652"/>
        <v>0</v>
      </c>
      <c r="BN1384" s="84">
        <f t="shared" si="653"/>
        <v>0</v>
      </c>
      <c r="BO1384" s="84">
        <f t="shared" si="665"/>
        <v>0</v>
      </c>
      <c r="BP1384" s="84">
        <f t="shared" si="669"/>
        <v>0</v>
      </c>
      <c r="BQ1384" s="84">
        <v>0</v>
      </c>
      <c r="BR1384" s="84">
        <f t="shared" si="666"/>
        <v>0</v>
      </c>
      <c r="BS1384" s="84">
        <v>0</v>
      </c>
    </row>
    <row r="1385" spans="1:71" s="85" customFormat="1">
      <c r="A1385" s="69">
        <v>1376</v>
      </c>
      <c r="B1385" s="1"/>
      <c r="C1385" s="1"/>
      <c r="D1385" s="2"/>
      <c r="E1385" s="3"/>
      <c r="F1385" s="4"/>
      <c r="G1385" s="2"/>
      <c r="H1385" s="4"/>
      <c r="I1385" s="4"/>
      <c r="J1385" s="4"/>
      <c r="K1385" s="5"/>
      <c r="L1385" s="32"/>
      <c r="M1385" s="4"/>
      <c r="N1385" s="4"/>
      <c r="O1385" s="5"/>
      <c r="P1385" s="32"/>
      <c r="Q1385" s="4"/>
      <c r="R1385" s="4"/>
      <c r="S1385" s="47"/>
      <c r="T1385" s="32"/>
      <c r="U1385" s="4"/>
      <c r="V1385" s="4"/>
      <c r="W1385" s="47"/>
      <c r="X1385" s="86">
        <f>IF(Dane!$E$3=1,AL1385+AX1385+BJ1385,IF(Dane!$E$3=2,AR1385+BD1385+BP1385,AT1385+BF1385+BR1385))</f>
        <v>0</v>
      </c>
      <c r="Y1385" s="87">
        <f>IF(Dane!$E$3=1,AM1385+AY1385+BK1385,IF(Dane!$E$3=2,AS1385+BE1385+BQ1385,AU1385+BG1385+BS1385))</f>
        <v>0</v>
      </c>
      <c r="Z1385" s="87">
        <f>IF(((H1385*Dane!$C$9)-X1385)&lt;0,0,(H1385*Dane!$C$9)-X1385)</f>
        <v>0</v>
      </c>
      <c r="AA1385" s="88">
        <f>IFERROR(IF(((I1385*Dane!$C$9)-Y1385)&lt;0,0,(I1385*Dane!$C$9)-Y1385),0)</f>
        <v>0</v>
      </c>
      <c r="AB1385" s="74"/>
      <c r="AC1385" s="83">
        <f>IF(Dane!$E$3=1,AL1385,IF(Dane!$E$3=2,AR1385,AT1385))</f>
        <v>0</v>
      </c>
      <c r="AD1385" s="83">
        <f>IF(Dane!$E$3=1,AM1385,IF(Dane!$E$3=2,AS1385,AU1385))</f>
        <v>0</v>
      </c>
      <c r="AE1385" s="83">
        <f>IF(Dane!$E$3=1,AX1385,IF(Dane!$E$3=2,BD1385,BF1385))</f>
        <v>0</v>
      </c>
      <c r="AF1385" s="83">
        <f>IF(Dane!$E$3=1,AY1385,IF(Dane!$E$3=2,BE1385,BG1385))</f>
        <v>0</v>
      </c>
      <c r="AG1385" s="83">
        <f>IF(Dane!$E$3=1,BJ1385,IF(Dane!$E$3=2,BP1385,BR1385))</f>
        <v>0</v>
      </c>
      <c r="AH1385" s="83">
        <f>IF(Dane!$E$3=1,BK1385,IF(Dane!$E$3=2,BQ1385,BS1385))</f>
        <v>0</v>
      </c>
      <c r="AI1385" s="84">
        <f t="shared" si="654"/>
        <v>0</v>
      </c>
      <c r="AJ1385" s="84">
        <f t="shared" si="655"/>
        <v>0</v>
      </c>
      <c r="AK1385" s="84"/>
      <c r="AL1385" s="84">
        <f t="shared" si="641"/>
        <v>0</v>
      </c>
      <c r="AM1385" s="84">
        <f t="shared" si="656"/>
        <v>0</v>
      </c>
      <c r="AN1385" s="84">
        <f t="shared" si="657"/>
        <v>0</v>
      </c>
      <c r="AO1385" s="84">
        <f t="shared" si="642"/>
        <v>0</v>
      </c>
      <c r="AP1385" s="84">
        <f t="shared" si="643"/>
        <v>0</v>
      </c>
      <c r="AQ1385" s="84">
        <f t="shared" si="658"/>
        <v>0</v>
      </c>
      <c r="AR1385" s="84">
        <f t="shared" si="667"/>
        <v>0</v>
      </c>
      <c r="AS1385" s="84">
        <v>0</v>
      </c>
      <c r="AT1385" s="84">
        <f t="shared" si="670"/>
        <v>0</v>
      </c>
      <c r="AU1385" s="84">
        <v>0</v>
      </c>
      <c r="AV1385" s="84">
        <f t="shared" si="644"/>
        <v>0</v>
      </c>
      <c r="AW1385" s="84">
        <f t="shared" si="659"/>
        <v>0</v>
      </c>
      <c r="AX1385" s="84">
        <f t="shared" si="645"/>
        <v>0</v>
      </c>
      <c r="AY1385" s="84">
        <f t="shared" si="646"/>
        <v>0</v>
      </c>
      <c r="AZ1385" s="84">
        <f t="shared" si="660"/>
        <v>0</v>
      </c>
      <c r="BA1385" s="84">
        <f t="shared" si="647"/>
        <v>0</v>
      </c>
      <c r="BB1385" s="84">
        <f t="shared" si="648"/>
        <v>0</v>
      </c>
      <c r="BC1385" s="84">
        <f t="shared" si="661"/>
        <v>0</v>
      </c>
      <c r="BD1385" s="84">
        <f t="shared" si="668"/>
        <v>0</v>
      </c>
      <c r="BE1385" s="84">
        <v>0</v>
      </c>
      <c r="BF1385" s="84">
        <f t="shared" si="662"/>
        <v>0</v>
      </c>
      <c r="BG1385" s="84">
        <v>0</v>
      </c>
      <c r="BH1385" s="84">
        <f t="shared" si="649"/>
        <v>0</v>
      </c>
      <c r="BI1385" s="84">
        <f t="shared" si="663"/>
        <v>0</v>
      </c>
      <c r="BJ1385" s="84">
        <f t="shared" si="650"/>
        <v>0</v>
      </c>
      <c r="BK1385" s="84">
        <f t="shared" si="651"/>
        <v>0</v>
      </c>
      <c r="BL1385" s="84">
        <f t="shared" si="664"/>
        <v>0</v>
      </c>
      <c r="BM1385" s="84">
        <f t="shared" si="652"/>
        <v>0</v>
      </c>
      <c r="BN1385" s="84">
        <f t="shared" si="653"/>
        <v>0</v>
      </c>
      <c r="BO1385" s="84">
        <f t="shared" si="665"/>
        <v>0</v>
      </c>
      <c r="BP1385" s="84">
        <f t="shared" si="669"/>
        <v>0</v>
      </c>
      <c r="BQ1385" s="84">
        <v>0</v>
      </c>
      <c r="BR1385" s="84">
        <f t="shared" si="666"/>
        <v>0</v>
      </c>
      <c r="BS1385" s="84">
        <v>0</v>
      </c>
    </row>
    <row r="1386" spans="1:71" s="85" customFormat="1">
      <c r="A1386" s="69">
        <v>1377</v>
      </c>
      <c r="B1386" s="1"/>
      <c r="C1386" s="1"/>
      <c r="D1386" s="2"/>
      <c r="E1386" s="3"/>
      <c r="F1386" s="4"/>
      <c r="G1386" s="2"/>
      <c r="H1386" s="4"/>
      <c r="I1386" s="4"/>
      <c r="J1386" s="4"/>
      <c r="K1386" s="5"/>
      <c r="L1386" s="32"/>
      <c r="M1386" s="4"/>
      <c r="N1386" s="4"/>
      <c r="O1386" s="5"/>
      <c r="P1386" s="32"/>
      <c r="Q1386" s="4"/>
      <c r="R1386" s="4"/>
      <c r="S1386" s="47"/>
      <c r="T1386" s="32"/>
      <c r="U1386" s="4"/>
      <c r="V1386" s="4"/>
      <c r="W1386" s="47"/>
      <c r="X1386" s="86">
        <f>IF(Dane!$E$3=1,AL1386+AX1386+BJ1386,IF(Dane!$E$3=2,AR1386+BD1386+BP1386,AT1386+BF1386+BR1386))</f>
        <v>0</v>
      </c>
      <c r="Y1386" s="87">
        <f>IF(Dane!$E$3=1,AM1386+AY1386+BK1386,IF(Dane!$E$3=2,AS1386+BE1386+BQ1386,AU1386+BG1386+BS1386))</f>
        <v>0</v>
      </c>
      <c r="Z1386" s="87">
        <f>IF(((H1386*Dane!$C$9)-X1386)&lt;0,0,(H1386*Dane!$C$9)-X1386)</f>
        <v>0</v>
      </c>
      <c r="AA1386" s="88">
        <f>IFERROR(IF(((I1386*Dane!$C$9)-Y1386)&lt;0,0,(I1386*Dane!$C$9)-Y1386),0)</f>
        <v>0</v>
      </c>
      <c r="AB1386" s="74"/>
      <c r="AC1386" s="83">
        <f>IF(Dane!$E$3=1,AL1386,IF(Dane!$E$3=2,AR1386,AT1386))</f>
        <v>0</v>
      </c>
      <c r="AD1386" s="83">
        <f>IF(Dane!$E$3=1,AM1386,IF(Dane!$E$3=2,AS1386,AU1386))</f>
        <v>0</v>
      </c>
      <c r="AE1386" s="83">
        <f>IF(Dane!$E$3=1,AX1386,IF(Dane!$E$3=2,BD1386,BF1386))</f>
        <v>0</v>
      </c>
      <c r="AF1386" s="83">
        <f>IF(Dane!$E$3=1,AY1386,IF(Dane!$E$3=2,BE1386,BG1386))</f>
        <v>0</v>
      </c>
      <c r="AG1386" s="83">
        <f>IF(Dane!$E$3=1,BJ1386,IF(Dane!$E$3=2,BP1386,BR1386))</f>
        <v>0</v>
      </c>
      <c r="AH1386" s="83">
        <f>IF(Dane!$E$3=1,BK1386,IF(Dane!$E$3=2,BQ1386,BS1386))</f>
        <v>0</v>
      </c>
      <c r="AI1386" s="84">
        <f t="shared" si="654"/>
        <v>0</v>
      </c>
      <c r="AJ1386" s="84">
        <f t="shared" si="655"/>
        <v>0</v>
      </c>
      <c r="AK1386" s="84"/>
      <c r="AL1386" s="84">
        <f t="shared" si="641"/>
        <v>0</v>
      </c>
      <c r="AM1386" s="84">
        <f t="shared" si="656"/>
        <v>0</v>
      </c>
      <c r="AN1386" s="84">
        <f t="shared" si="657"/>
        <v>0</v>
      </c>
      <c r="AO1386" s="84">
        <f t="shared" si="642"/>
        <v>0</v>
      </c>
      <c r="AP1386" s="84">
        <f t="shared" si="643"/>
        <v>0</v>
      </c>
      <c r="AQ1386" s="84">
        <f t="shared" si="658"/>
        <v>0</v>
      </c>
      <c r="AR1386" s="84">
        <f t="shared" si="667"/>
        <v>0</v>
      </c>
      <c r="AS1386" s="84">
        <v>0</v>
      </c>
      <c r="AT1386" s="84">
        <f t="shared" si="670"/>
        <v>0</v>
      </c>
      <c r="AU1386" s="84">
        <v>0</v>
      </c>
      <c r="AV1386" s="84">
        <f t="shared" si="644"/>
        <v>0</v>
      </c>
      <c r="AW1386" s="84">
        <f t="shared" si="659"/>
        <v>0</v>
      </c>
      <c r="AX1386" s="84">
        <f t="shared" si="645"/>
        <v>0</v>
      </c>
      <c r="AY1386" s="84">
        <f t="shared" si="646"/>
        <v>0</v>
      </c>
      <c r="AZ1386" s="84">
        <f t="shared" si="660"/>
        <v>0</v>
      </c>
      <c r="BA1386" s="84">
        <f t="shared" si="647"/>
        <v>0</v>
      </c>
      <c r="BB1386" s="84">
        <f t="shared" si="648"/>
        <v>0</v>
      </c>
      <c r="BC1386" s="84">
        <f t="shared" si="661"/>
        <v>0</v>
      </c>
      <c r="BD1386" s="84">
        <f t="shared" si="668"/>
        <v>0</v>
      </c>
      <c r="BE1386" s="84">
        <v>0</v>
      </c>
      <c r="BF1386" s="84">
        <f t="shared" si="662"/>
        <v>0</v>
      </c>
      <c r="BG1386" s="84">
        <v>0</v>
      </c>
      <c r="BH1386" s="84">
        <f t="shared" si="649"/>
        <v>0</v>
      </c>
      <c r="BI1386" s="84">
        <f t="shared" si="663"/>
        <v>0</v>
      </c>
      <c r="BJ1386" s="84">
        <f t="shared" si="650"/>
        <v>0</v>
      </c>
      <c r="BK1386" s="84">
        <f t="shared" si="651"/>
        <v>0</v>
      </c>
      <c r="BL1386" s="84">
        <f t="shared" si="664"/>
        <v>0</v>
      </c>
      <c r="BM1386" s="84">
        <f t="shared" si="652"/>
        <v>0</v>
      </c>
      <c r="BN1386" s="84">
        <f t="shared" si="653"/>
        <v>0</v>
      </c>
      <c r="BO1386" s="84">
        <f t="shared" si="665"/>
        <v>0</v>
      </c>
      <c r="BP1386" s="84">
        <f t="shared" si="669"/>
        <v>0</v>
      </c>
      <c r="BQ1386" s="84">
        <v>0</v>
      </c>
      <c r="BR1386" s="84">
        <f t="shared" si="666"/>
        <v>0</v>
      </c>
      <c r="BS1386" s="84">
        <v>0</v>
      </c>
    </row>
    <row r="1387" spans="1:71" s="85" customFormat="1">
      <c r="A1387" s="69">
        <v>1378</v>
      </c>
      <c r="B1387" s="1"/>
      <c r="C1387" s="1"/>
      <c r="D1387" s="2"/>
      <c r="E1387" s="3"/>
      <c r="F1387" s="4"/>
      <c r="G1387" s="2"/>
      <c r="H1387" s="4"/>
      <c r="I1387" s="4"/>
      <c r="J1387" s="4"/>
      <c r="K1387" s="5"/>
      <c r="L1387" s="32"/>
      <c r="M1387" s="4"/>
      <c r="N1387" s="4"/>
      <c r="O1387" s="5"/>
      <c r="P1387" s="32"/>
      <c r="Q1387" s="4"/>
      <c r="R1387" s="4"/>
      <c r="S1387" s="47"/>
      <c r="T1387" s="32"/>
      <c r="U1387" s="4"/>
      <c r="V1387" s="4"/>
      <c r="W1387" s="47"/>
      <c r="X1387" s="86">
        <f>IF(Dane!$E$3=1,AL1387+AX1387+BJ1387,IF(Dane!$E$3=2,AR1387+BD1387+BP1387,AT1387+BF1387+BR1387))</f>
        <v>0</v>
      </c>
      <c r="Y1387" s="87">
        <f>IF(Dane!$E$3=1,AM1387+AY1387+BK1387,IF(Dane!$E$3=2,AS1387+BE1387+BQ1387,AU1387+BG1387+BS1387))</f>
        <v>0</v>
      </c>
      <c r="Z1387" s="87">
        <f>IF(((H1387*Dane!$C$9)-X1387)&lt;0,0,(H1387*Dane!$C$9)-X1387)</f>
        <v>0</v>
      </c>
      <c r="AA1387" s="88">
        <f>IFERROR(IF(((I1387*Dane!$C$9)-Y1387)&lt;0,0,(I1387*Dane!$C$9)-Y1387),0)</f>
        <v>0</v>
      </c>
      <c r="AB1387" s="74"/>
      <c r="AC1387" s="83">
        <f>IF(Dane!$E$3=1,AL1387,IF(Dane!$E$3=2,AR1387,AT1387))</f>
        <v>0</v>
      </c>
      <c r="AD1387" s="83">
        <f>IF(Dane!$E$3=1,AM1387,IF(Dane!$E$3=2,AS1387,AU1387))</f>
        <v>0</v>
      </c>
      <c r="AE1387" s="83">
        <f>IF(Dane!$E$3=1,AX1387,IF(Dane!$E$3=2,BD1387,BF1387))</f>
        <v>0</v>
      </c>
      <c r="AF1387" s="83">
        <f>IF(Dane!$E$3=1,AY1387,IF(Dane!$E$3=2,BE1387,BG1387))</f>
        <v>0</v>
      </c>
      <c r="AG1387" s="83">
        <f>IF(Dane!$E$3=1,BJ1387,IF(Dane!$E$3=2,BP1387,BR1387))</f>
        <v>0</v>
      </c>
      <c r="AH1387" s="83">
        <f>IF(Dane!$E$3=1,BK1387,IF(Dane!$E$3=2,BQ1387,BS1387))</f>
        <v>0</v>
      </c>
      <c r="AI1387" s="84">
        <f t="shared" si="654"/>
        <v>0</v>
      </c>
      <c r="AJ1387" s="84">
        <f t="shared" si="655"/>
        <v>0</v>
      </c>
      <c r="AK1387" s="84"/>
      <c r="AL1387" s="84">
        <f t="shared" si="641"/>
        <v>0</v>
      </c>
      <c r="AM1387" s="84">
        <f t="shared" si="656"/>
        <v>0</v>
      </c>
      <c r="AN1387" s="84">
        <f t="shared" si="657"/>
        <v>0</v>
      </c>
      <c r="AO1387" s="84">
        <f t="shared" si="642"/>
        <v>0</v>
      </c>
      <c r="AP1387" s="84">
        <f t="shared" si="643"/>
        <v>0</v>
      </c>
      <c r="AQ1387" s="84">
        <f t="shared" si="658"/>
        <v>0</v>
      </c>
      <c r="AR1387" s="84">
        <f t="shared" si="667"/>
        <v>0</v>
      </c>
      <c r="AS1387" s="84">
        <v>0</v>
      </c>
      <c r="AT1387" s="84">
        <f t="shared" si="670"/>
        <v>0</v>
      </c>
      <c r="AU1387" s="84">
        <v>0</v>
      </c>
      <c r="AV1387" s="84">
        <f t="shared" si="644"/>
        <v>0</v>
      </c>
      <c r="AW1387" s="84">
        <f t="shared" si="659"/>
        <v>0</v>
      </c>
      <c r="AX1387" s="84">
        <f t="shared" si="645"/>
        <v>0</v>
      </c>
      <c r="AY1387" s="84">
        <f t="shared" si="646"/>
        <v>0</v>
      </c>
      <c r="AZ1387" s="84">
        <f t="shared" si="660"/>
        <v>0</v>
      </c>
      <c r="BA1387" s="84">
        <f t="shared" si="647"/>
        <v>0</v>
      </c>
      <c r="BB1387" s="84">
        <f t="shared" si="648"/>
        <v>0</v>
      </c>
      <c r="BC1387" s="84">
        <f t="shared" si="661"/>
        <v>0</v>
      </c>
      <c r="BD1387" s="84">
        <f t="shared" si="668"/>
        <v>0</v>
      </c>
      <c r="BE1387" s="84">
        <v>0</v>
      </c>
      <c r="BF1387" s="84">
        <f t="shared" si="662"/>
        <v>0</v>
      </c>
      <c r="BG1387" s="84">
        <v>0</v>
      </c>
      <c r="BH1387" s="84">
        <f t="shared" si="649"/>
        <v>0</v>
      </c>
      <c r="BI1387" s="84">
        <f t="shared" si="663"/>
        <v>0</v>
      </c>
      <c r="BJ1387" s="84">
        <f t="shared" si="650"/>
        <v>0</v>
      </c>
      <c r="BK1387" s="84">
        <f t="shared" si="651"/>
        <v>0</v>
      </c>
      <c r="BL1387" s="84">
        <f t="shared" si="664"/>
        <v>0</v>
      </c>
      <c r="BM1387" s="84">
        <f t="shared" si="652"/>
        <v>0</v>
      </c>
      <c r="BN1387" s="84">
        <f t="shared" si="653"/>
        <v>0</v>
      </c>
      <c r="BO1387" s="84">
        <f t="shared" si="665"/>
        <v>0</v>
      </c>
      <c r="BP1387" s="84">
        <f t="shared" si="669"/>
        <v>0</v>
      </c>
      <c r="BQ1387" s="84">
        <v>0</v>
      </c>
      <c r="BR1387" s="84">
        <f t="shared" si="666"/>
        <v>0</v>
      </c>
      <c r="BS1387" s="84">
        <v>0</v>
      </c>
    </row>
    <row r="1388" spans="1:71" s="85" customFormat="1">
      <c r="A1388" s="69">
        <v>1379</v>
      </c>
      <c r="B1388" s="1"/>
      <c r="C1388" s="1"/>
      <c r="D1388" s="2"/>
      <c r="E1388" s="3"/>
      <c r="F1388" s="4"/>
      <c r="G1388" s="2"/>
      <c r="H1388" s="4"/>
      <c r="I1388" s="4"/>
      <c r="J1388" s="4"/>
      <c r="K1388" s="5"/>
      <c r="L1388" s="32"/>
      <c r="M1388" s="4"/>
      <c r="N1388" s="4"/>
      <c r="O1388" s="5"/>
      <c r="P1388" s="32"/>
      <c r="Q1388" s="4"/>
      <c r="R1388" s="4"/>
      <c r="S1388" s="47"/>
      <c r="T1388" s="32"/>
      <c r="U1388" s="4"/>
      <c r="V1388" s="4"/>
      <c r="W1388" s="47"/>
      <c r="X1388" s="86">
        <f>IF(Dane!$E$3=1,AL1388+AX1388+BJ1388,IF(Dane!$E$3=2,AR1388+BD1388+BP1388,AT1388+BF1388+BR1388))</f>
        <v>0</v>
      </c>
      <c r="Y1388" s="87">
        <f>IF(Dane!$E$3=1,AM1388+AY1388+BK1388,IF(Dane!$E$3=2,AS1388+BE1388+BQ1388,AU1388+BG1388+BS1388))</f>
        <v>0</v>
      </c>
      <c r="Z1388" s="87">
        <f>IF(((H1388*Dane!$C$9)-X1388)&lt;0,0,(H1388*Dane!$C$9)-X1388)</f>
        <v>0</v>
      </c>
      <c r="AA1388" s="88">
        <f>IFERROR(IF(((I1388*Dane!$C$9)-Y1388)&lt;0,0,(I1388*Dane!$C$9)-Y1388),0)</f>
        <v>0</v>
      </c>
      <c r="AB1388" s="74"/>
      <c r="AC1388" s="83">
        <f>IF(Dane!$E$3=1,AL1388,IF(Dane!$E$3=2,AR1388,AT1388))</f>
        <v>0</v>
      </c>
      <c r="AD1388" s="83">
        <f>IF(Dane!$E$3=1,AM1388,IF(Dane!$E$3=2,AS1388,AU1388))</f>
        <v>0</v>
      </c>
      <c r="AE1388" s="83">
        <f>IF(Dane!$E$3=1,AX1388,IF(Dane!$E$3=2,BD1388,BF1388))</f>
        <v>0</v>
      </c>
      <c r="AF1388" s="83">
        <f>IF(Dane!$E$3=1,AY1388,IF(Dane!$E$3=2,BE1388,BG1388))</f>
        <v>0</v>
      </c>
      <c r="AG1388" s="83">
        <f>IF(Dane!$E$3=1,BJ1388,IF(Dane!$E$3=2,BP1388,BR1388))</f>
        <v>0</v>
      </c>
      <c r="AH1388" s="83">
        <f>IF(Dane!$E$3=1,BK1388,IF(Dane!$E$3=2,BQ1388,BS1388))</f>
        <v>0</v>
      </c>
      <c r="AI1388" s="84">
        <f t="shared" si="654"/>
        <v>0</v>
      </c>
      <c r="AJ1388" s="84">
        <f t="shared" si="655"/>
        <v>0</v>
      </c>
      <c r="AK1388" s="84"/>
      <c r="AL1388" s="84">
        <f t="shared" si="641"/>
        <v>0</v>
      </c>
      <c r="AM1388" s="84">
        <f t="shared" si="656"/>
        <v>0</v>
      </c>
      <c r="AN1388" s="84">
        <f t="shared" si="657"/>
        <v>0</v>
      </c>
      <c r="AO1388" s="84">
        <f t="shared" si="642"/>
        <v>0</v>
      </c>
      <c r="AP1388" s="84">
        <f t="shared" si="643"/>
        <v>0</v>
      </c>
      <c r="AQ1388" s="84">
        <f t="shared" si="658"/>
        <v>0</v>
      </c>
      <c r="AR1388" s="84">
        <f t="shared" si="667"/>
        <v>0</v>
      </c>
      <c r="AS1388" s="84">
        <v>0</v>
      </c>
      <c r="AT1388" s="84">
        <f t="shared" si="670"/>
        <v>0</v>
      </c>
      <c r="AU1388" s="84">
        <v>0</v>
      </c>
      <c r="AV1388" s="84">
        <f t="shared" si="644"/>
        <v>0</v>
      </c>
      <c r="AW1388" s="84">
        <f t="shared" si="659"/>
        <v>0</v>
      </c>
      <c r="AX1388" s="84">
        <f t="shared" si="645"/>
        <v>0</v>
      </c>
      <c r="AY1388" s="84">
        <f t="shared" si="646"/>
        <v>0</v>
      </c>
      <c r="AZ1388" s="84">
        <f t="shared" si="660"/>
        <v>0</v>
      </c>
      <c r="BA1388" s="84">
        <f t="shared" si="647"/>
        <v>0</v>
      </c>
      <c r="BB1388" s="84">
        <f t="shared" si="648"/>
        <v>0</v>
      </c>
      <c r="BC1388" s="84">
        <f t="shared" si="661"/>
        <v>0</v>
      </c>
      <c r="BD1388" s="84">
        <f t="shared" si="668"/>
        <v>0</v>
      </c>
      <c r="BE1388" s="84">
        <v>0</v>
      </c>
      <c r="BF1388" s="84">
        <f t="shared" si="662"/>
        <v>0</v>
      </c>
      <c r="BG1388" s="84">
        <v>0</v>
      </c>
      <c r="BH1388" s="84">
        <f t="shared" si="649"/>
        <v>0</v>
      </c>
      <c r="BI1388" s="84">
        <f t="shared" si="663"/>
        <v>0</v>
      </c>
      <c r="BJ1388" s="84">
        <f t="shared" si="650"/>
        <v>0</v>
      </c>
      <c r="BK1388" s="84">
        <f t="shared" si="651"/>
        <v>0</v>
      </c>
      <c r="BL1388" s="84">
        <f t="shared" si="664"/>
        <v>0</v>
      </c>
      <c r="BM1388" s="84">
        <f t="shared" si="652"/>
        <v>0</v>
      </c>
      <c r="BN1388" s="84">
        <f t="shared" si="653"/>
        <v>0</v>
      </c>
      <c r="BO1388" s="84">
        <f t="shared" si="665"/>
        <v>0</v>
      </c>
      <c r="BP1388" s="84">
        <f t="shared" si="669"/>
        <v>0</v>
      </c>
      <c r="BQ1388" s="84">
        <v>0</v>
      </c>
      <c r="BR1388" s="84">
        <f t="shared" si="666"/>
        <v>0</v>
      </c>
      <c r="BS1388" s="84">
        <v>0</v>
      </c>
    </row>
    <row r="1389" spans="1:71" s="85" customFormat="1">
      <c r="A1389" s="69">
        <v>1380</v>
      </c>
      <c r="B1389" s="1"/>
      <c r="C1389" s="1"/>
      <c r="D1389" s="2"/>
      <c r="E1389" s="3"/>
      <c r="F1389" s="4"/>
      <c r="G1389" s="2"/>
      <c r="H1389" s="4"/>
      <c r="I1389" s="4"/>
      <c r="J1389" s="4"/>
      <c r="K1389" s="5"/>
      <c r="L1389" s="32"/>
      <c r="M1389" s="4"/>
      <c r="N1389" s="4"/>
      <c r="O1389" s="5"/>
      <c r="P1389" s="32"/>
      <c r="Q1389" s="4"/>
      <c r="R1389" s="4"/>
      <c r="S1389" s="47"/>
      <c r="T1389" s="32"/>
      <c r="U1389" s="4"/>
      <c r="V1389" s="4"/>
      <c r="W1389" s="47"/>
      <c r="X1389" s="86">
        <f>IF(Dane!$E$3=1,AL1389+AX1389+BJ1389,IF(Dane!$E$3=2,AR1389+BD1389+BP1389,AT1389+BF1389+BR1389))</f>
        <v>0</v>
      </c>
      <c r="Y1389" s="87">
        <f>IF(Dane!$E$3=1,AM1389+AY1389+BK1389,IF(Dane!$E$3=2,AS1389+BE1389+BQ1389,AU1389+BG1389+BS1389))</f>
        <v>0</v>
      </c>
      <c r="Z1389" s="87">
        <f>IF(((H1389*Dane!$C$9)-X1389)&lt;0,0,(H1389*Dane!$C$9)-X1389)</f>
        <v>0</v>
      </c>
      <c r="AA1389" s="88">
        <f>IFERROR(IF(((I1389*Dane!$C$9)-Y1389)&lt;0,0,(I1389*Dane!$C$9)-Y1389),0)</f>
        <v>0</v>
      </c>
      <c r="AB1389" s="74"/>
      <c r="AC1389" s="83">
        <f>IF(Dane!$E$3=1,AL1389,IF(Dane!$E$3=2,AR1389,AT1389))</f>
        <v>0</v>
      </c>
      <c r="AD1389" s="83">
        <f>IF(Dane!$E$3=1,AM1389,IF(Dane!$E$3=2,AS1389,AU1389))</f>
        <v>0</v>
      </c>
      <c r="AE1389" s="83">
        <f>IF(Dane!$E$3=1,AX1389,IF(Dane!$E$3=2,BD1389,BF1389))</f>
        <v>0</v>
      </c>
      <c r="AF1389" s="83">
        <f>IF(Dane!$E$3=1,AY1389,IF(Dane!$E$3=2,BE1389,BG1389))</f>
        <v>0</v>
      </c>
      <c r="AG1389" s="83">
        <f>IF(Dane!$E$3=1,BJ1389,IF(Dane!$E$3=2,BP1389,BR1389))</f>
        <v>0</v>
      </c>
      <c r="AH1389" s="83">
        <f>IF(Dane!$E$3=1,BK1389,IF(Dane!$E$3=2,BQ1389,BS1389))</f>
        <v>0</v>
      </c>
      <c r="AI1389" s="84">
        <f t="shared" si="654"/>
        <v>0</v>
      </c>
      <c r="AJ1389" s="84">
        <f t="shared" si="655"/>
        <v>0</v>
      </c>
      <c r="AK1389" s="84"/>
      <c r="AL1389" s="84">
        <f t="shared" si="641"/>
        <v>0</v>
      </c>
      <c r="AM1389" s="84">
        <f t="shared" si="656"/>
        <v>0</v>
      </c>
      <c r="AN1389" s="84">
        <f t="shared" si="657"/>
        <v>0</v>
      </c>
      <c r="AO1389" s="84">
        <f t="shared" si="642"/>
        <v>0</v>
      </c>
      <c r="AP1389" s="84">
        <f t="shared" si="643"/>
        <v>0</v>
      </c>
      <c r="AQ1389" s="84">
        <f t="shared" si="658"/>
        <v>0</v>
      </c>
      <c r="AR1389" s="84">
        <f t="shared" si="667"/>
        <v>0</v>
      </c>
      <c r="AS1389" s="84">
        <v>0</v>
      </c>
      <c r="AT1389" s="84">
        <f t="shared" si="670"/>
        <v>0</v>
      </c>
      <c r="AU1389" s="84">
        <v>0</v>
      </c>
      <c r="AV1389" s="84">
        <f t="shared" si="644"/>
        <v>0</v>
      </c>
      <c r="AW1389" s="84">
        <f t="shared" si="659"/>
        <v>0</v>
      </c>
      <c r="AX1389" s="84">
        <f t="shared" si="645"/>
        <v>0</v>
      </c>
      <c r="AY1389" s="84">
        <f t="shared" si="646"/>
        <v>0</v>
      </c>
      <c r="AZ1389" s="84">
        <f t="shared" si="660"/>
        <v>0</v>
      </c>
      <c r="BA1389" s="84">
        <f t="shared" si="647"/>
        <v>0</v>
      </c>
      <c r="BB1389" s="84">
        <f t="shared" si="648"/>
        <v>0</v>
      </c>
      <c r="BC1389" s="84">
        <f t="shared" si="661"/>
        <v>0</v>
      </c>
      <c r="BD1389" s="84">
        <f t="shared" si="668"/>
        <v>0</v>
      </c>
      <c r="BE1389" s="84">
        <v>0</v>
      </c>
      <c r="BF1389" s="84">
        <f t="shared" si="662"/>
        <v>0</v>
      </c>
      <c r="BG1389" s="84">
        <v>0</v>
      </c>
      <c r="BH1389" s="84">
        <f t="shared" si="649"/>
        <v>0</v>
      </c>
      <c r="BI1389" s="84">
        <f t="shared" si="663"/>
        <v>0</v>
      </c>
      <c r="BJ1389" s="84">
        <f t="shared" si="650"/>
        <v>0</v>
      </c>
      <c r="BK1389" s="84">
        <f t="shared" si="651"/>
        <v>0</v>
      </c>
      <c r="BL1389" s="84">
        <f t="shared" si="664"/>
        <v>0</v>
      </c>
      <c r="BM1389" s="84">
        <f t="shared" si="652"/>
        <v>0</v>
      </c>
      <c r="BN1389" s="84">
        <f t="shared" si="653"/>
        <v>0</v>
      </c>
      <c r="BO1389" s="84">
        <f t="shared" si="665"/>
        <v>0</v>
      </c>
      <c r="BP1389" s="84">
        <f t="shared" si="669"/>
        <v>0</v>
      </c>
      <c r="BQ1389" s="84">
        <v>0</v>
      </c>
      <c r="BR1389" s="84">
        <f t="shared" si="666"/>
        <v>0</v>
      </c>
      <c r="BS1389" s="84">
        <v>0</v>
      </c>
    </row>
    <row r="1390" spans="1:71" s="85" customFormat="1">
      <c r="A1390" s="69">
        <v>1381</v>
      </c>
      <c r="B1390" s="1"/>
      <c r="C1390" s="1"/>
      <c r="D1390" s="2"/>
      <c r="E1390" s="3"/>
      <c r="F1390" s="4"/>
      <c r="G1390" s="2"/>
      <c r="H1390" s="4"/>
      <c r="I1390" s="4"/>
      <c r="J1390" s="4"/>
      <c r="K1390" s="5"/>
      <c r="L1390" s="32"/>
      <c r="M1390" s="4"/>
      <c r="N1390" s="4"/>
      <c r="O1390" s="5"/>
      <c r="P1390" s="32"/>
      <c r="Q1390" s="4"/>
      <c r="R1390" s="4"/>
      <c r="S1390" s="47"/>
      <c r="T1390" s="32"/>
      <c r="U1390" s="4"/>
      <c r="V1390" s="4"/>
      <c r="W1390" s="47"/>
      <c r="X1390" s="86">
        <f>IF(Dane!$E$3=1,AL1390+AX1390+BJ1390,IF(Dane!$E$3=2,AR1390+BD1390+BP1390,AT1390+BF1390+BR1390))</f>
        <v>0</v>
      </c>
      <c r="Y1390" s="87">
        <f>IF(Dane!$E$3=1,AM1390+AY1390+BK1390,IF(Dane!$E$3=2,AS1390+BE1390+BQ1390,AU1390+BG1390+BS1390))</f>
        <v>0</v>
      </c>
      <c r="Z1390" s="87">
        <f>IF(((H1390*Dane!$C$9)-X1390)&lt;0,0,(H1390*Dane!$C$9)-X1390)</f>
        <v>0</v>
      </c>
      <c r="AA1390" s="88">
        <f>IFERROR(IF(((I1390*Dane!$C$9)-Y1390)&lt;0,0,(I1390*Dane!$C$9)-Y1390),0)</f>
        <v>0</v>
      </c>
      <c r="AB1390" s="74"/>
      <c r="AC1390" s="83">
        <f>IF(Dane!$E$3=1,AL1390,IF(Dane!$E$3=2,AR1390,AT1390))</f>
        <v>0</v>
      </c>
      <c r="AD1390" s="83">
        <f>IF(Dane!$E$3=1,AM1390,IF(Dane!$E$3=2,AS1390,AU1390))</f>
        <v>0</v>
      </c>
      <c r="AE1390" s="83">
        <f>IF(Dane!$E$3=1,AX1390,IF(Dane!$E$3=2,BD1390,BF1390))</f>
        <v>0</v>
      </c>
      <c r="AF1390" s="83">
        <f>IF(Dane!$E$3=1,AY1390,IF(Dane!$E$3=2,BE1390,BG1390))</f>
        <v>0</v>
      </c>
      <c r="AG1390" s="83">
        <f>IF(Dane!$E$3=1,BJ1390,IF(Dane!$E$3=2,BP1390,BR1390))</f>
        <v>0</v>
      </c>
      <c r="AH1390" s="83">
        <f>IF(Dane!$E$3=1,BK1390,IF(Dane!$E$3=2,BQ1390,BS1390))</f>
        <v>0</v>
      </c>
      <c r="AI1390" s="84">
        <f t="shared" si="654"/>
        <v>0</v>
      </c>
      <c r="AJ1390" s="84">
        <f t="shared" si="655"/>
        <v>0</v>
      </c>
      <c r="AK1390" s="84"/>
      <c r="AL1390" s="84">
        <f t="shared" si="641"/>
        <v>0</v>
      </c>
      <c r="AM1390" s="84">
        <f t="shared" si="656"/>
        <v>0</v>
      </c>
      <c r="AN1390" s="84">
        <f t="shared" si="657"/>
        <v>0</v>
      </c>
      <c r="AO1390" s="84">
        <f t="shared" si="642"/>
        <v>0</v>
      </c>
      <c r="AP1390" s="84">
        <f t="shared" si="643"/>
        <v>0</v>
      </c>
      <c r="AQ1390" s="84">
        <f t="shared" si="658"/>
        <v>0</v>
      </c>
      <c r="AR1390" s="84">
        <f t="shared" si="667"/>
        <v>0</v>
      </c>
      <c r="AS1390" s="84">
        <v>0</v>
      </c>
      <c r="AT1390" s="84">
        <f t="shared" si="670"/>
        <v>0</v>
      </c>
      <c r="AU1390" s="84">
        <v>0</v>
      </c>
      <c r="AV1390" s="84">
        <f t="shared" si="644"/>
        <v>0</v>
      </c>
      <c r="AW1390" s="84">
        <f t="shared" si="659"/>
        <v>0</v>
      </c>
      <c r="AX1390" s="84">
        <f t="shared" si="645"/>
        <v>0</v>
      </c>
      <c r="AY1390" s="84">
        <f t="shared" si="646"/>
        <v>0</v>
      </c>
      <c r="AZ1390" s="84">
        <f t="shared" si="660"/>
        <v>0</v>
      </c>
      <c r="BA1390" s="84">
        <f t="shared" si="647"/>
        <v>0</v>
      </c>
      <c r="BB1390" s="84">
        <f t="shared" si="648"/>
        <v>0</v>
      </c>
      <c r="BC1390" s="84">
        <f t="shared" si="661"/>
        <v>0</v>
      </c>
      <c r="BD1390" s="84">
        <f t="shared" si="668"/>
        <v>0</v>
      </c>
      <c r="BE1390" s="84">
        <v>0</v>
      </c>
      <c r="BF1390" s="84">
        <f t="shared" si="662"/>
        <v>0</v>
      </c>
      <c r="BG1390" s="84">
        <v>0</v>
      </c>
      <c r="BH1390" s="84">
        <f t="shared" si="649"/>
        <v>0</v>
      </c>
      <c r="BI1390" s="84">
        <f t="shared" si="663"/>
        <v>0</v>
      </c>
      <c r="BJ1390" s="84">
        <f t="shared" si="650"/>
        <v>0</v>
      </c>
      <c r="BK1390" s="84">
        <f t="shared" si="651"/>
        <v>0</v>
      </c>
      <c r="BL1390" s="84">
        <f t="shared" si="664"/>
        <v>0</v>
      </c>
      <c r="BM1390" s="84">
        <f t="shared" si="652"/>
        <v>0</v>
      </c>
      <c r="BN1390" s="84">
        <f t="shared" si="653"/>
        <v>0</v>
      </c>
      <c r="BO1390" s="84">
        <f t="shared" si="665"/>
        <v>0</v>
      </c>
      <c r="BP1390" s="84">
        <f t="shared" si="669"/>
        <v>0</v>
      </c>
      <c r="BQ1390" s="84">
        <v>0</v>
      </c>
      <c r="BR1390" s="84">
        <f t="shared" si="666"/>
        <v>0</v>
      </c>
      <c r="BS1390" s="84">
        <v>0</v>
      </c>
    </row>
    <row r="1391" spans="1:71" s="85" customFormat="1">
      <c r="A1391" s="69">
        <v>1382</v>
      </c>
      <c r="B1391" s="1"/>
      <c r="C1391" s="1"/>
      <c r="D1391" s="2"/>
      <c r="E1391" s="3"/>
      <c r="F1391" s="4"/>
      <c r="G1391" s="2"/>
      <c r="H1391" s="4"/>
      <c r="I1391" s="4"/>
      <c r="J1391" s="4"/>
      <c r="K1391" s="5"/>
      <c r="L1391" s="32"/>
      <c r="M1391" s="4"/>
      <c r="N1391" s="4"/>
      <c r="O1391" s="5"/>
      <c r="P1391" s="32"/>
      <c r="Q1391" s="4"/>
      <c r="R1391" s="4"/>
      <c r="S1391" s="47"/>
      <c r="T1391" s="32"/>
      <c r="U1391" s="4"/>
      <c r="V1391" s="4"/>
      <c r="W1391" s="47"/>
      <c r="X1391" s="86">
        <f>IF(Dane!$E$3=1,AL1391+AX1391+BJ1391,IF(Dane!$E$3=2,AR1391+BD1391+BP1391,AT1391+BF1391+BR1391))</f>
        <v>0</v>
      </c>
      <c r="Y1391" s="87">
        <f>IF(Dane!$E$3=1,AM1391+AY1391+BK1391,IF(Dane!$E$3=2,AS1391+BE1391+BQ1391,AU1391+BG1391+BS1391))</f>
        <v>0</v>
      </c>
      <c r="Z1391" s="87">
        <f>IF(((H1391*Dane!$C$9)-X1391)&lt;0,0,(H1391*Dane!$C$9)-X1391)</f>
        <v>0</v>
      </c>
      <c r="AA1391" s="88">
        <f>IFERROR(IF(((I1391*Dane!$C$9)-Y1391)&lt;0,0,(I1391*Dane!$C$9)-Y1391),0)</f>
        <v>0</v>
      </c>
      <c r="AB1391" s="74"/>
      <c r="AC1391" s="83">
        <f>IF(Dane!$E$3=1,AL1391,IF(Dane!$E$3=2,AR1391,AT1391))</f>
        <v>0</v>
      </c>
      <c r="AD1391" s="83">
        <f>IF(Dane!$E$3=1,AM1391,IF(Dane!$E$3=2,AS1391,AU1391))</f>
        <v>0</v>
      </c>
      <c r="AE1391" s="83">
        <f>IF(Dane!$E$3=1,AX1391,IF(Dane!$E$3=2,BD1391,BF1391))</f>
        <v>0</v>
      </c>
      <c r="AF1391" s="83">
        <f>IF(Dane!$E$3=1,AY1391,IF(Dane!$E$3=2,BE1391,BG1391))</f>
        <v>0</v>
      </c>
      <c r="AG1391" s="83">
        <f>IF(Dane!$E$3=1,BJ1391,IF(Dane!$E$3=2,BP1391,BR1391))</f>
        <v>0</v>
      </c>
      <c r="AH1391" s="83">
        <f>IF(Dane!$E$3=1,BK1391,IF(Dane!$E$3=2,BQ1391,BS1391))</f>
        <v>0</v>
      </c>
      <c r="AI1391" s="84">
        <f t="shared" si="654"/>
        <v>0</v>
      </c>
      <c r="AJ1391" s="84">
        <f t="shared" si="655"/>
        <v>0</v>
      </c>
      <c r="AK1391" s="84"/>
      <c r="AL1391" s="84">
        <f t="shared" si="641"/>
        <v>0</v>
      </c>
      <c r="AM1391" s="84">
        <f t="shared" si="656"/>
        <v>0</v>
      </c>
      <c r="AN1391" s="84">
        <f t="shared" si="657"/>
        <v>0</v>
      </c>
      <c r="AO1391" s="84">
        <f t="shared" si="642"/>
        <v>0</v>
      </c>
      <c r="AP1391" s="84">
        <f t="shared" si="643"/>
        <v>0</v>
      </c>
      <c r="AQ1391" s="84">
        <f t="shared" si="658"/>
        <v>0</v>
      </c>
      <c r="AR1391" s="84">
        <f t="shared" si="667"/>
        <v>0</v>
      </c>
      <c r="AS1391" s="84">
        <v>0</v>
      </c>
      <c r="AT1391" s="84">
        <f t="shared" si="670"/>
        <v>0</v>
      </c>
      <c r="AU1391" s="84">
        <v>0</v>
      </c>
      <c r="AV1391" s="84">
        <f t="shared" si="644"/>
        <v>0</v>
      </c>
      <c r="AW1391" s="84">
        <f t="shared" si="659"/>
        <v>0</v>
      </c>
      <c r="AX1391" s="84">
        <f t="shared" si="645"/>
        <v>0</v>
      </c>
      <c r="AY1391" s="84">
        <f t="shared" si="646"/>
        <v>0</v>
      </c>
      <c r="AZ1391" s="84">
        <f t="shared" si="660"/>
        <v>0</v>
      </c>
      <c r="BA1391" s="84">
        <f t="shared" si="647"/>
        <v>0</v>
      </c>
      <c r="BB1391" s="84">
        <f t="shared" si="648"/>
        <v>0</v>
      </c>
      <c r="BC1391" s="84">
        <f t="shared" si="661"/>
        <v>0</v>
      </c>
      <c r="BD1391" s="84">
        <f t="shared" si="668"/>
        <v>0</v>
      </c>
      <c r="BE1391" s="84">
        <v>0</v>
      </c>
      <c r="BF1391" s="84">
        <f t="shared" si="662"/>
        <v>0</v>
      </c>
      <c r="BG1391" s="84">
        <v>0</v>
      </c>
      <c r="BH1391" s="84">
        <f t="shared" si="649"/>
        <v>0</v>
      </c>
      <c r="BI1391" s="84">
        <f t="shared" si="663"/>
        <v>0</v>
      </c>
      <c r="BJ1391" s="84">
        <f t="shared" si="650"/>
        <v>0</v>
      </c>
      <c r="BK1391" s="84">
        <f t="shared" si="651"/>
        <v>0</v>
      </c>
      <c r="BL1391" s="84">
        <f t="shared" si="664"/>
        <v>0</v>
      </c>
      <c r="BM1391" s="84">
        <f t="shared" si="652"/>
        <v>0</v>
      </c>
      <c r="BN1391" s="84">
        <f t="shared" si="653"/>
        <v>0</v>
      </c>
      <c r="BO1391" s="84">
        <f t="shared" si="665"/>
        <v>0</v>
      </c>
      <c r="BP1391" s="84">
        <f t="shared" si="669"/>
        <v>0</v>
      </c>
      <c r="BQ1391" s="84">
        <v>0</v>
      </c>
      <c r="BR1391" s="84">
        <f t="shared" si="666"/>
        <v>0</v>
      </c>
      <c r="BS1391" s="84">
        <v>0</v>
      </c>
    </row>
    <row r="1392" spans="1:71" s="85" customFormat="1">
      <c r="A1392" s="69">
        <v>1383</v>
      </c>
      <c r="B1392" s="1"/>
      <c r="C1392" s="1"/>
      <c r="D1392" s="2"/>
      <c r="E1392" s="3"/>
      <c r="F1392" s="4"/>
      <c r="G1392" s="2"/>
      <c r="H1392" s="4"/>
      <c r="I1392" s="4"/>
      <c r="J1392" s="4"/>
      <c r="K1392" s="5"/>
      <c r="L1392" s="32"/>
      <c r="M1392" s="4"/>
      <c r="N1392" s="4"/>
      <c r="O1392" s="5"/>
      <c r="P1392" s="32"/>
      <c r="Q1392" s="4"/>
      <c r="R1392" s="4"/>
      <c r="S1392" s="47"/>
      <c r="T1392" s="32"/>
      <c r="U1392" s="4"/>
      <c r="V1392" s="4"/>
      <c r="W1392" s="47"/>
      <c r="X1392" s="86">
        <f>IF(Dane!$E$3=1,AL1392+AX1392+BJ1392,IF(Dane!$E$3=2,AR1392+BD1392+BP1392,AT1392+BF1392+BR1392))</f>
        <v>0</v>
      </c>
      <c r="Y1392" s="87">
        <f>IF(Dane!$E$3=1,AM1392+AY1392+BK1392,IF(Dane!$E$3=2,AS1392+BE1392+BQ1392,AU1392+BG1392+BS1392))</f>
        <v>0</v>
      </c>
      <c r="Z1392" s="87">
        <f>IF(((H1392*Dane!$C$9)-X1392)&lt;0,0,(H1392*Dane!$C$9)-X1392)</f>
        <v>0</v>
      </c>
      <c r="AA1392" s="88">
        <f>IFERROR(IF(((I1392*Dane!$C$9)-Y1392)&lt;0,0,(I1392*Dane!$C$9)-Y1392),0)</f>
        <v>0</v>
      </c>
      <c r="AB1392" s="74"/>
      <c r="AC1392" s="83">
        <f>IF(Dane!$E$3=1,AL1392,IF(Dane!$E$3=2,AR1392,AT1392))</f>
        <v>0</v>
      </c>
      <c r="AD1392" s="83">
        <f>IF(Dane!$E$3=1,AM1392,IF(Dane!$E$3=2,AS1392,AU1392))</f>
        <v>0</v>
      </c>
      <c r="AE1392" s="83">
        <f>IF(Dane!$E$3=1,AX1392,IF(Dane!$E$3=2,BD1392,BF1392))</f>
        <v>0</v>
      </c>
      <c r="AF1392" s="83">
        <f>IF(Dane!$E$3=1,AY1392,IF(Dane!$E$3=2,BE1392,BG1392))</f>
        <v>0</v>
      </c>
      <c r="AG1392" s="83">
        <f>IF(Dane!$E$3=1,BJ1392,IF(Dane!$E$3=2,BP1392,BR1392))</f>
        <v>0</v>
      </c>
      <c r="AH1392" s="83">
        <f>IF(Dane!$E$3=1,BK1392,IF(Dane!$E$3=2,BQ1392,BS1392))</f>
        <v>0</v>
      </c>
      <c r="AI1392" s="84">
        <f t="shared" si="654"/>
        <v>0</v>
      </c>
      <c r="AJ1392" s="84">
        <f t="shared" si="655"/>
        <v>0</v>
      </c>
      <c r="AK1392" s="84"/>
      <c r="AL1392" s="84">
        <f t="shared" si="641"/>
        <v>0</v>
      </c>
      <c r="AM1392" s="84">
        <f t="shared" si="656"/>
        <v>0</v>
      </c>
      <c r="AN1392" s="84">
        <f t="shared" si="657"/>
        <v>0</v>
      </c>
      <c r="AO1392" s="84">
        <f t="shared" si="642"/>
        <v>0</v>
      </c>
      <c r="AP1392" s="84">
        <f t="shared" si="643"/>
        <v>0</v>
      </c>
      <c r="AQ1392" s="84">
        <f t="shared" si="658"/>
        <v>0</v>
      </c>
      <c r="AR1392" s="84">
        <f t="shared" si="667"/>
        <v>0</v>
      </c>
      <c r="AS1392" s="84">
        <v>0</v>
      </c>
      <c r="AT1392" s="84">
        <f t="shared" si="670"/>
        <v>0</v>
      </c>
      <c r="AU1392" s="84">
        <v>0</v>
      </c>
      <c r="AV1392" s="84">
        <f t="shared" si="644"/>
        <v>0</v>
      </c>
      <c r="AW1392" s="84">
        <f t="shared" si="659"/>
        <v>0</v>
      </c>
      <c r="AX1392" s="84">
        <f t="shared" si="645"/>
        <v>0</v>
      </c>
      <c r="AY1392" s="84">
        <f t="shared" si="646"/>
        <v>0</v>
      </c>
      <c r="AZ1392" s="84">
        <f t="shared" si="660"/>
        <v>0</v>
      </c>
      <c r="BA1392" s="84">
        <f t="shared" si="647"/>
        <v>0</v>
      </c>
      <c r="BB1392" s="84">
        <f t="shared" si="648"/>
        <v>0</v>
      </c>
      <c r="BC1392" s="84">
        <f t="shared" si="661"/>
        <v>0</v>
      </c>
      <c r="BD1392" s="84">
        <f t="shared" si="668"/>
        <v>0</v>
      </c>
      <c r="BE1392" s="84">
        <v>0</v>
      </c>
      <c r="BF1392" s="84">
        <f t="shared" si="662"/>
        <v>0</v>
      </c>
      <c r="BG1392" s="84">
        <v>0</v>
      </c>
      <c r="BH1392" s="84">
        <f t="shared" si="649"/>
        <v>0</v>
      </c>
      <c r="BI1392" s="84">
        <f t="shared" si="663"/>
        <v>0</v>
      </c>
      <c r="BJ1392" s="84">
        <f t="shared" si="650"/>
        <v>0</v>
      </c>
      <c r="BK1392" s="84">
        <f t="shared" si="651"/>
        <v>0</v>
      </c>
      <c r="BL1392" s="84">
        <f t="shared" si="664"/>
        <v>0</v>
      </c>
      <c r="BM1392" s="84">
        <f t="shared" si="652"/>
        <v>0</v>
      </c>
      <c r="BN1392" s="84">
        <f t="shared" si="653"/>
        <v>0</v>
      </c>
      <c r="BO1392" s="84">
        <f t="shared" si="665"/>
        <v>0</v>
      </c>
      <c r="BP1392" s="84">
        <f t="shared" si="669"/>
        <v>0</v>
      </c>
      <c r="BQ1392" s="84">
        <v>0</v>
      </c>
      <c r="BR1392" s="84">
        <f t="shared" si="666"/>
        <v>0</v>
      </c>
      <c r="BS1392" s="84">
        <v>0</v>
      </c>
    </row>
    <row r="1393" spans="1:71" s="85" customFormat="1">
      <c r="A1393" s="69">
        <v>1384</v>
      </c>
      <c r="B1393" s="1"/>
      <c r="C1393" s="1"/>
      <c r="D1393" s="2"/>
      <c r="E1393" s="3"/>
      <c r="F1393" s="4"/>
      <c r="G1393" s="2"/>
      <c r="H1393" s="4"/>
      <c r="I1393" s="4"/>
      <c r="J1393" s="4"/>
      <c r="K1393" s="5"/>
      <c r="L1393" s="32"/>
      <c r="M1393" s="4"/>
      <c r="N1393" s="4"/>
      <c r="O1393" s="5"/>
      <c r="P1393" s="32"/>
      <c r="Q1393" s="4"/>
      <c r="R1393" s="4"/>
      <c r="S1393" s="47"/>
      <c r="T1393" s="32"/>
      <c r="U1393" s="4"/>
      <c r="V1393" s="4"/>
      <c r="W1393" s="47"/>
      <c r="X1393" s="86">
        <f>IF(Dane!$E$3=1,AL1393+AX1393+BJ1393,IF(Dane!$E$3=2,AR1393+BD1393+BP1393,AT1393+BF1393+BR1393))</f>
        <v>0</v>
      </c>
      <c r="Y1393" s="87">
        <f>IF(Dane!$E$3=1,AM1393+AY1393+BK1393,IF(Dane!$E$3=2,AS1393+BE1393+BQ1393,AU1393+BG1393+BS1393))</f>
        <v>0</v>
      </c>
      <c r="Z1393" s="87">
        <f>IF(((H1393*Dane!$C$9)-X1393)&lt;0,0,(H1393*Dane!$C$9)-X1393)</f>
        <v>0</v>
      </c>
      <c r="AA1393" s="88">
        <f>IFERROR(IF(((I1393*Dane!$C$9)-Y1393)&lt;0,0,(I1393*Dane!$C$9)-Y1393),0)</f>
        <v>0</v>
      </c>
      <c r="AB1393" s="74"/>
      <c r="AC1393" s="83">
        <f>IF(Dane!$E$3=1,AL1393,IF(Dane!$E$3=2,AR1393,AT1393))</f>
        <v>0</v>
      </c>
      <c r="AD1393" s="83">
        <f>IF(Dane!$E$3=1,AM1393,IF(Dane!$E$3=2,AS1393,AU1393))</f>
        <v>0</v>
      </c>
      <c r="AE1393" s="83">
        <f>IF(Dane!$E$3=1,AX1393,IF(Dane!$E$3=2,BD1393,BF1393))</f>
        <v>0</v>
      </c>
      <c r="AF1393" s="83">
        <f>IF(Dane!$E$3=1,AY1393,IF(Dane!$E$3=2,BE1393,BG1393))</f>
        <v>0</v>
      </c>
      <c r="AG1393" s="83">
        <f>IF(Dane!$E$3=1,BJ1393,IF(Dane!$E$3=2,BP1393,BR1393))</f>
        <v>0</v>
      </c>
      <c r="AH1393" s="83">
        <f>IF(Dane!$E$3=1,BK1393,IF(Dane!$E$3=2,BQ1393,BS1393))</f>
        <v>0</v>
      </c>
      <c r="AI1393" s="84">
        <f t="shared" si="654"/>
        <v>0</v>
      </c>
      <c r="AJ1393" s="84">
        <f t="shared" si="655"/>
        <v>0</v>
      </c>
      <c r="AK1393" s="84"/>
      <c r="AL1393" s="84">
        <f t="shared" si="641"/>
        <v>0</v>
      </c>
      <c r="AM1393" s="84">
        <f t="shared" si="656"/>
        <v>0</v>
      </c>
      <c r="AN1393" s="84">
        <f t="shared" si="657"/>
        <v>0</v>
      </c>
      <c r="AO1393" s="84">
        <f t="shared" si="642"/>
        <v>0</v>
      </c>
      <c r="AP1393" s="84">
        <f t="shared" si="643"/>
        <v>0</v>
      </c>
      <c r="AQ1393" s="84">
        <f t="shared" si="658"/>
        <v>0</v>
      </c>
      <c r="AR1393" s="84">
        <f t="shared" si="667"/>
        <v>0</v>
      </c>
      <c r="AS1393" s="84">
        <v>0</v>
      </c>
      <c r="AT1393" s="84">
        <f t="shared" si="670"/>
        <v>0</v>
      </c>
      <c r="AU1393" s="84">
        <v>0</v>
      </c>
      <c r="AV1393" s="84">
        <f t="shared" si="644"/>
        <v>0</v>
      </c>
      <c r="AW1393" s="84">
        <f t="shared" si="659"/>
        <v>0</v>
      </c>
      <c r="AX1393" s="84">
        <f t="shared" si="645"/>
        <v>0</v>
      </c>
      <c r="AY1393" s="84">
        <f t="shared" si="646"/>
        <v>0</v>
      </c>
      <c r="AZ1393" s="84">
        <f t="shared" si="660"/>
        <v>0</v>
      </c>
      <c r="BA1393" s="84">
        <f t="shared" si="647"/>
        <v>0</v>
      </c>
      <c r="BB1393" s="84">
        <f t="shared" si="648"/>
        <v>0</v>
      </c>
      <c r="BC1393" s="84">
        <f t="shared" si="661"/>
        <v>0</v>
      </c>
      <c r="BD1393" s="84">
        <f t="shared" si="668"/>
        <v>0</v>
      </c>
      <c r="BE1393" s="84">
        <v>0</v>
      </c>
      <c r="BF1393" s="84">
        <f t="shared" si="662"/>
        <v>0</v>
      </c>
      <c r="BG1393" s="84">
        <v>0</v>
      </c>
      <c r="BH1393" s="84">
        <f t="shared" si="649"/>
        <v>0</v>
      </c>
      <c r="BI1393" s="84">
        <f t="shared" si="663"/>
        <v>0</v>
      </c>
      <c r="BJ1393" s="84">
        <f t="shared" si="650"/>
        <v>0</v>
      </c>
      <c r="BK1393" s="84">
        <f t="shared" si="651"/>
        <v>0</v>
      </c>
      <c r="BL1393" s="84">
        <f t="shared" si="664"/>
        <v>0</v>
      </c>
      <c r="BM1393" s="84">
        <f t="shared" si="652"/>
        <v>0</v>
      </c>
      <c r="BN1393" s="84">
        <f t="shared" si="653"/>
        <v>0</v>
      </c>
      <c r="BO1393" s="84">
        <f t="shared" si="665"/>
        <v>0</v>
      </c>
      <c r="BP1393" s="84">
        <f t="shared" si="669"/>
        <v>0</v>
      </c>
      <c r="BQ1393" s="84">
        <v>0</v>
      </c>
      <c r="BR1393" s="84">
        <f t="shared" si="666"/>
        <v>0</v>
      </c>
      <c r="BS1393" s="84">
        <v>0</v>
      </c>
    </row>
    <row r="1394" spans="1:71" s="85" customFormat="1">
      <c r="A1394" s="69">
        <v>1385</v>
      </c>
      <c r="B1394" s="1"/>
      <c r="C1394" s="1"/>
      <c r="D1394" s="2"/>
      <c r="E1394" s="3"/>
      <c r="F1394" s="4"/>
      <c r="G1394" s="2"/>
      <c r="H1394" s="4"/>
      <c r="I1394" s="4"/>
      <c r="J1394" s="4"/>
      <c r="K1394" s="5"/>
      <c r="L1394" s="32"/>
      <c r="M1394" s="4"/>
      <c r="N1394" s="4"/>
      <c r="O1394" s="5"/>
      <c r="P1394" s="32"/>
      <c r="Q1394" s="4"/>
      <c r="R1394" s="4"/>
      <c r="S1394" s="47"/>
      <c r="T1394" s="32"/>
      <c r="U1394" s="4"/>
      <c r="V1394" s="4"/>
      <c r="W1394" s="47"/>
      <c r="X1394" s="86">
        <f>IF(Dane!$E$3=1,AL1394+AX1394+BJ1394,IF(Dane!$E$3=2,AR1394+BD1394+BP1394,AT1394+BF1394+BR1394))</f>
        <v>0</v>
      </c>
      <c r="Y1394" s="87">
        <f>IF(Dane!$E$3=1,AM1394+AY1394+BK1394,IF(Dane!$E$3=2,AS1394+BE1394+BQ1394,AU1394+BG1394+BS1394))</f>
        <v>0</v>
      </c>
      <c r="Z1394" s="87">
        <f>IF(((H1394*Dane!$C$9)-X1394)&lt;0,0,(H1394*Dane!$C$9)-X1394)</f>
        <v>0</v>
      </c>
      <c r="AA1394" s="88">
        <f>IFERROR(IF(((I1394*Dane!$C$9)-Y1394)&lt;0,0,(I1394*Dane!$C$9)-Y1394),0)</f>
        <v>0</v>
      </c>
      <c r="AB1394" s="74"/>
      <c r="AC1394" s="83">
        <f>IF(Dane!$E$3=1,AL1394,IF(Dane!$E$3=2,AR1394,AT1394))</f>
        <v>0</v>
      </c>
      <c r="AD1394" s="83">
        <f>IF(Dane!$E$3=1,AM1394,IF(Dane!$E$3=2,AS1394,AU1394))</f>
        <v>0</v>
      </c>
      <c r="AE1394" s="83">
        <f>IF(Dane!$E$3=1,AX1394,IF(Dane!$E$3=2,BD1394,BF1394))</f>
        <v>0</v>
      </c>
      <c r="AF1394" s="83">
        <f>IF(Dane!$E$3=1,AY1394,IF(Dane!$E$3=2,BE1394,BG1394))</f>
        <v>0</v>
      </c>
      <c r="AG1394" s="83">
        <f>IF(Dane!$E$3=1,BJ1394,IF(Dane!$E$3=2,BP1394,BR1394))</f>
        <v>0</v>
      </c>
      <c r="AH1394" s="83">
        <f>IF(Dane!$E$3=1,BK1394,IF(Dane!$E$3=2,BQ1394,BS1394))</f>
        <v>0</v>
      </c>
      <c r="AI1394" s="84">
        <f t="shared" si="654"/>
        <v>0</v>
      </c>
      <c r="AJ1394" s="84">
        <f t="shared" si="655"/>
        <v>0</v>
      </c>
      <c r="AK1394" s="84"/>
      <c r="AL1394" s="84">
        <f t="shared" si="641"/>
        <v>0</v>
      </c>
      <c r="AM1394" s="84">
        <f t="shared" si="656"/>
        <v>0</v>
      </c>
      <c r="AN1394" s="84">
        <f t="shared" si="657"/>
        <v>0</v>
      </c>
      <c r="AO1394" s="84">
        <f t="shared" si="642"/>
        <v>0</v>
      </c>
      <c r="AP1394" s="84">
        <f t="shared" si="643"/>
        <v>0</v>
      </c>
      <c r="AQ1394" s="84">
        <f t="shared" si="658"/>
        <v>0</v>
      </c>
      <c r="AR1394" s="84">
        <f t="shared" si="667"/>
        <v>0</v>
      </c>
      <c r="AS1394" s="84">
        <v>0</v>
      </c>
      <c r="AT1394" s="84">
        <f t="shared" si="670"/>
        <v>0</v>
      </c>
      <c r="AU1394" s="84">
        <v>0</v>
      </c>
      <c r="AV1394" s="84">
        <f t="shared" si="644"/>
        <v>0</v>
      </c>
      <c r="AW1394" s="84">
        <f t="shared" si="659"/>
        <v>0</v>
      </c>
      <c r="AX1394" s="84">
        <f t="shared" si="645"/>
        <v>0</v>
      </c>
      <c r="AY1394" s="84">
        <f t="shared" si="646"/>
        <v>0</v>
      </c>
      <c r="AZ1394" s="84">
        <f t="shared" si="660"/>
        <v>0</v>
      </c>
      <c r="BA1394" s="84">
        <f t="shared" si="647"/>
        <v>0</v>
      </c>
      <c r="BB1394" s="84">
        <f t="shared" si="648"/>
        <v>0</v>
      </c>
      <c r="BC1394" s="84">
        <f t="shared" si="661"/>
        <v>0</v>
      </c>
      <c r="BD1394" s="84">
        <f t="shared" si="668"/>
        <v>0</v>
      </c>
      <c r="BE1394" s="84">
        <v>0</v>
      </c>
      <c r="BF1394" s="84">
        <f t="shared" si="662"/>
        <v>0</v>
      </c>
      <c r="BG1394" s="84">
        <v>0</v>
      </c>
      <c r="BH1394" s="84">
        <f t="shared" si="649"/>
        <v>0</v>
      </c>
      <c r="BI1394" s="84">
        <f t="shared" si="663"/>
        <v>0</v>
      </c>
      <c r="BJ1394" s="84">
        <f t="shared" si="650"/>
        <v>0</v>
      </c>
      <c r="BK1394" s="84">
        <f t="shared" si="651"/>
        <v>0</v>
      </c>
      <c r="BL1394" s="84">
        <f t="shared" si="664"/>
        <v>0</v>
      </c>
      <c r="BM1394" s="84">
        <f t="shared" si="652"/>
        <v>0</v>
      </c>
      <c r="BN1394" s="84">
        <f t="shared" si="653"/>
        <v>0</v>
      </c>
      <c r="BO1394" s="84">
        <f t="shared" si="665"/>
        <v>0</v>
      </c>
      <c r="BP1394" s="84">
        <f t="shared" si="669"/>
        <v>0</v>
      </c>
      <c r="BQ1394" s="84">
        <v>0</v>
      </c>
      <c r="BR1394" s="84">
        <f t="shared" si="666"/>
        <v>0</v>
      </c>
      <c r="BS1394" s="84">
        <v>0</v>
      </c>
    </row>
    <row r="1395" spans="1:71" s="85" customFormat="1">
      <c r="A1395" s="69">
        <v>1386</v>
      </c>
      <c r="B1395" s="1"/>
      <c r="C1395" s="1"/>
      <c r="D1395" s="2"/>
      <c r="E1395" s="3"/>
      <c r="F1395" s="4"/>
      <c r="G1395" s="2"/>
      <c r="H1395" s="4"/>
      <c r="I1395" s="4"/>
      <c r="J1395" s="4"/>
      <c r="K1395" s="5"/>
      <c r="L1395" s="32"/>
      <c r="M1395" s="4"/>
      <c r="N1395" s="4"/>
      <c r="O1395" s="5"/>
      <c r="P1395" s="32"/>
      <c r="Q1395" s="4"/>
      <c r="R1395" s="4"/>
      <c r="S1395" s="47"/>
      <c r="T1395" s="32"/>
      <c r="U1395" s="4"/>
      <c r="V1395" s="4"/>
      <c r="W1395" s="47"/>
      <c r="X1395" s="86">
        <f>IF(Dane!$E$3=1,AL1395+AX1395+BJ1395,IF(Dane!$E$3=2,AR1395+BD1395+BP1395,AT1395+BF1395+BR1395))</f>
        <v>0</v>
      </c>
      <c r="Y1395" s="87">
        <f>IF(Dane!$E$3=1,AM1395+AY1395+BK1395,IF(Dane!$E$3=2,AS1395+BE1395+BQ1395,AU1395+BG1395+BS1395))</f>
        <v>0</v>
      </c>
      <c r="Z1395" s="87">
        <f>IF(((H1395*Dane!$C$9)-X1395)&lt;0,0,(H1395*Dane!$C$9)-X1395)</f>
        <v>0</v>
      </c>
      <c r="AA1395" s="88">
        <f>IFERROR(IF(((I1395*Dane!$C$9)-Y1395)&lt;0,0,(I1395*Dane!$C$9)-Y1395),0)</f>
        <v>0</v>
      </c>
      <c r="AB1395" s="74"/>
      <c r="AC1395" s="83">
        <f>IF(Dane!$E$3=1,AL1395,IF(Dane!$E$3=2,AR1395,AT1395))</f>
        <v>0</v>
      </c>
      <c r="AD1395" s="83">
        <f>IF(Dane!$E$3=1,AM1395,IF(Dane!$E$3=2,AS1395,AU1395))</f>
        <v>0</v>
      </c>
      <c r="AE1395" s="83">
        <f>IF(Dane!$E$3=1,AX1395,IF(Dane!$E$3=2,BD1395,BF1395))</f>
        <v>0</v>
      </c>
      <c r="AF1395" s="83">
        <f>IF(Dane!$E$3=1,AY1395,IF(Dane!$E$3=2,BE1395,BG1395))</f>
        <v>0</v>
      </c>
      <c r="AG1395" s="83">
        <f>IF(Dane!$E$3=1,BJ1395,IF(Dane!$E$3=2,BP1395,BR1395))</f>
        <v>0</v>
      </c>
      <c r="AH1395" s="83">
        <f>IF(Dane!$E$3=1,BK1395,IF(Dane!$E$3=2,BQ1395,BS1395))</f>
        <v>0</v>
      </c>
      <c r="AI1395" s="84">
        <f t="shared" si="654"/>
        <v>0</v>
      </c>
      <c r="AJ1395" s="84">
        <f t="shared" si="655"/>
        <v>0</v>
      </c>
      <c r="AK1395" s="84"/>
      <c r="AL1395" s="84">
        <f t="shared" si="641"/>
        <v>0</v>
      </c>
      <c r="AM1395" s="84">
        <f t="shared" si="656"/>
        <v>0</v>
      </c>
      <c r="AN1395" s="84">
        <f t="shared" si="657"/>
        <v>0</v>
      </c>
      <c r="AO1395" s="84">
        <f t="shared" si="642"/>
        <v>0</v>
      </c>
      <c r="AP1395" s="84">
        <f t="shared" si="643"/>
        <v>0</v>
      </c>
      <c r="AQ1395" s="84">
        <f t="shared" si="658"/>
        <v>0</v>
      </c>
      <c r="AR1395" s="84">
        <f t="shared" si="667"/>
        <v>0</v>
      </c>
      <c r="AS1395" s="84">
        <v>0</v>
      </c>
      <c r="AT1395" s="84">
        <f t="shared" si="670"/>
        <v>0</v>
      </c>
      <c r="AU1395" s="84">
        <v>0</v>
      </c>
      <c r="AV1395" s="84">
        <f t="shared" si="644"/>
        <v>0</v>
      </c>
      <c r="AW1395" s="84">
        <f t="shared" si="659"/>
        <v>0</v>
      </c>
      <c r="AX1395" s="84">
        <f t="shared" si="645"/>
        <v>0</v>
      </c>
      <c r="AY1395" s="84">
        <f t="shared" si="646"/>
        <v>0</v>
      </c>
      <c r="AZ1395" s="84">
        <f t="shared" si="660"/>
        <v>0</v>
      </c>
      <c r="BA1395" s="84">
        <f t="shared" si="647"/>
        <v>0</v>
      </c>
      <c r="BB1395" s="84">
        <f t="shared" si="648"/>
        <v>0</v>
      </c>
      <c r="BC1395" s="84">
        <f t="shared" si="661"/>
        <v>0</v>
      </c>
      <c r="BD1395" s="84">
        <f t="shared" si="668"/>
        <v>0</v>
      </c>
      <c r="BE1395" s="84">
        <v>0</v>
      </c>
      <c r="BF1395" s="84">
        <f t="shared" si="662"/>
        <v>0</v>
      </c>
      <c r="BG1395" s="84">
        <v>0</v>
      </c>
      <c r="BH1395" s="84">
        <f t="shared" si="649"/>
        <v>0</v>
      </c>
      <c r="BI1395" s="84">
        <f t="shared" si="663"/>
        <v>0</v>
      </c>
      <c r="BJ1395" s="84">
        <f t="shared" si="650"/>
        <v>0</v>
      </c>
      <c r="BK1395" s="84">
        <f t="shared" si="651"/>
        <v>0</v>
      </c>
      <c r="BL1395" s="84">
        <f t="shared" si="664"/>
        <v>0</v>
      </c>
      <c r="BM1395" s="84">
        <f t="shared" si="652"/>
        <v>0</v>
      </c>
      <c r="BN1395" s="84">
        <f t="shared" si="653"/>
        <v>0</v>
      </c>
      <c r="BO1395" s="84">
        <f t="shared" si="665"/>
        <v>0</v>
      </c>
      <c r="BP1395" s="84">
        <f t="shared" si="669"/>
        <v>0</v>
      </c>
      <c r="BQ1395" s="84">
        <v>0</v>
      </c>
      <c r="BR1395" s="84">
        <f t="shared" si="666"/>
        <v>0</v>
      </c>
      <c r="BS1395" s="84">
        <v>0</v>
      </c>
    </row>
    <row r="1396" spans="1:71" s="85" customFormat="1">
      <c r="A1396" s="69">
        <v>1387</v>
      </c>
      <c r="B1396" s="1"/>
      <c r="C1396" s="1"/>
      <c r="D1396" s="2"/>
      <c r="E1396" s="3"/>
      <c r="F1396" s="4"/>
      <c r="G1396" s="2"/>
      <c r="H1396" s="4"/>
      <c r="I1396" s="4"/>
      <c r="J1396" s="4"/>
      <c r="K1396" s="5"/>
      <c r="L1396" s="32"/>
      <c r="M1396" s="4"/>
      <c r="N1396" s="4"/>
      <c r="O1396" s="5"/>
      <c r="P1396" s="32"/>
      <c r="Q1396" s="4"/>
      <c r="R1396" s="4"/>
      <c r="S1396" s="47"/>
      <c r="T1396" s="32"/>
      <c r="U1396" s="4"/>
      <c r="V1396" s="4"/>
      <c r="W1396" s="47"/>
      <c r="X1396" s="86">
        <f>IF(Dane!$E$3=1,AL1396+AX1396+BJ1396,IF(Dane!$E$3=2,AR1396+BD1396+BP1396,AT1396+BF1396+BR1396))</f>
        <v>0</v>
      </c>
      <c r="Y1396" s="87">
        <f>IF(Dane!$E$3=1,AM1396+AY1396+BK1396,IF(Dane!$E$3=2,AS1396+BE1396+BQ1396,AU1396+BG1396+BS1396))</f>
        <v>0</v>
      </c>
      <c r="Z1396" s="87">
        <f>IF(((H1396*Dane!$C$9)-X1396)&lt;0,0,(H1396*Dane!$C$9)-X1396)</f>
        <v>0</v>
      </c>
      <c r="AA1396" s="88">
        <f>IFERROR(IF(((I1396*Dane!$C$9)-Y1396)&lt;0,0,(I1396*Dane!$C$9)-Y1396),0)</f>
        <v>0</v>
      </c>
      <c r="AB1396" s="74"/>
      <c r="AC1396" s="83">
        <f>IF(Dane!$E$3=1,AL1396,IF(Dane!$E$3=2,AR1396,AT1396))</f>
        <v>0</v>
      </c>
      <c r="AD1396" s="83">
        <f>IF(Dane!$E$3=1,AM1396,IF(Dane!$E$3=2,AS1396,AU1396))</f>
        <v>0</v>
      </c>
      <c r="AE1396" s="83">
        <f>IF(Dane!$E$3=1,AX1396,IF(Dane!$E$3=2,BD1396,BF1396))</f>
        <v>0</v>
      </c>
      <c r="AF1396" s="83">
        <f>IF(Dane!$E$3=1,AY1396,IF(Dane!$E$3=2,BE1396,BG1396))</f>
        <v>0</v>
      </c>
      <c r="AG1396" s="83">
        <f>IF(Dane!$E$3=1,BJ1396,IF(Dane!$E$3=2,BP1396,BR1396))</f>
        <v>0</v>
      </c>
      <c r="AH1396" s="83">
        <f>IF(Dane!$E$3=1,BK1396,IF(Dane!$E$3=2,BQ1396,BS1396))</f>
        <v>0</v>
      </c>
      <c r="AI1396" s="84">
        <f t="shared" si="654"/>
        <v>0</v>
      </c>
      <c r="AJ1396" s="84">
        <f t="shared" si="655"/>
        <v>0</v>
      </c>
      <c r="AK1396" s="84"/>
      <c r="AL1396" s="84">
        <f t="shared" si="641"/>
        <v>0</v>
      </c>
      <c r="AM1396" s="84">
        <f t="shared" si="656"/>
        <v>0</v>
      </c>
      <c r="AN1396" s="84">
        <f t="shared" si="657"/>
        <v>0</v>
      </c>
      <c r="AO1396" s="84">
        <f t="shared" si="642"/>
        <v>0</v>
      </c>
      <c r="AP1396" s="84">
        <f t="shared" si="643"/>
        <v>0</v>
      </c>
      <c r="AQ1396" s="84">
        <f t="shared" si="658"/>
        <v>0</v>
      </c>
      <c r="AR1396" s="84">
        <f t="shared" si="667"/>
        <v>0</v>
      </c>
      <c r="AS1396" s="84">
        <v>0</v>
      </c>
      <c r="AT1396" s="84">
        <f t="shared" si="670"/>
        <v>0</v>
      </c>
      <c r="AU1396" s="84">
        <v>0</v>
      </c>
      <c r="AV1396" s="84">
        <f t="shared" si="644"/>
        <v>0</v>
      </c>
      <c r="AW1396" s="84">
        <f t="shared" si="659"/>
        <v>0</v>
      </c>
      <c r="AX1396" s="84">
        <f t="shared" si="645"/>
        <v>0</v>
      </c>
      <c r="AY1396" s="84">
        <f t="shared" si="646"/>
        <v>0</v>
      </c>
      <c r="AZ1396" s="84">
        <f t="shared" si="660"/>
        <v>0</v>
      </c>
      <c r="BA1396" s="84">
        <f t="shared" si="647"/>
        <v>0</v>
      </c>
      <c r="BB1396" s="84">
        <f t="shared" si="648"/>
        <v>0</v>
      </c>
      <c r="BC1396" s="84">
        <f t="shared" si="661"/>
        <v>0</v>
      </c>
      <c r="BD1396" s="84">
        <f t="shared" si="668"/>
        <v>0</v>
      </c>
      <c r="BE1396" s="84">
        <v>0</v>
      </c>
      <c r="BF1396" s="84">
        <f t="shared" si="662"/>
        <v>0</v>
      </c>
      <c r="BG1396" s="84">
        <v>0</v>
      </c>
      <c r="BH1396" s="84">
        <f t="shared" si="649"/>
        <v>0</v>
      </c>
      <c r="BI1396" s="84">
        <f t="shared" si="663"/>
        <v>0</v>
      </c>
      <c r="BJ1396" s="84">
        <f t="shared" si="650"/>
        <v>0</v>
      </c>
      <c r="BK1396" s="84">
        <f t="shared" si="651"/>
        <v>0</v>
      </c>
      <c r="BL1396" s="84">
        <f t="shared" si="664"/>
        <v>0</v>
      </c>
      <c r="BM1396" s="84">
        <f t="shared" si="652"/>
        <v>0</v>
      </c>
      <c r="BN1396" s="84">
        <f t="shared" si="653"/>
        <v>0</v>
      </c>
      <c r="BO1396" s="84">
        <f t="shared" si="665"/>
        <v>0</v>
      </c>
      <c r="BP1396" s="84">
        <f t="shared" si="669"/>
        <v>0</v>
      </c>
      <c r="BQ1396" s="84">
        <v>0</v>
      </c>
      <c r="BR1396" s="84">
        <f t="shared" si="666"/>
        <v>0</v>
      </c>
      <c r="BS1396" s="84">
        <v>0</v>
      </c>
    </row>
    <row r="1397" spans="1:71" s="85" customFormat="1">
      <c r="A1397" s="69">
        <v>1388</v>
      </c>
      <c r="B1397" s="1"/>
      <c r="C1397" s="1"/>
      <c r="D1397" s="2"/>
      <c r="E1397" s="3"/>
      <c r="F1397" s="4"/>
      <c r="G1397" s="2"/>
      <c r="H1397" s="4"/>
      <c r="I1397" s="4"/>
      <c r="J1397" s="4"/>
      <c r="K1397" s="5"/>
      <c r="L1397" s="32"/>
      <c r="M1397" s="4"/>
      <c r="N1397" s="4"/>
      <c r="O1397" s="5"/>
      <c r="P1397" s="32"/>
      <c r="Q1397" s="4"/>
      <c r="R1397" s="4"/>
      <c r="S1397" s="47"/>
      <c r="T1397" s="32"/>
      <c r="U1397" s="4"/>
      <c r="V1397" s="4"/>
      <c r="W1397" s="47"/>
      <c r="X1397" s="86">
        <f>IF(Dane!$E$3=1,AL1397+AX1397+BJ1397,IF(Dane!$E$3=2,AR1397+BD1397+BP1397,AT1397+BF1397+BR1397))</f>
        <v>0</v>
      </c>
      <c r="Y1397" s="87">
        <f>IF(Dane!$E$3=1,AM1397+AY1397+BK1397,IF(Dane!$E$3=2,AS1397+BE1397+BQ1397,AU1397+BG1397+BS1397))</f>
        <v>0</v>
      </c>
      <c r="Z1397" s="87">
        <f>IF(((H1397*Dane!$C$9)-X1397)&lt;0,0,(H1397*Dane!$C$9)-X1397)</f>
        <v>0</v>
      </c>
      <c r="AA1397" s="88">
        <f>IFERROR(IF(((I1397*Dane!$C$9)-Y1397)&lt;0,0,(I1397*Dane!$C$9)-Y1397),0)</f>
        <v>0</v>
      </c>
      <c r="AB1397" s="74"/>
      <c r="AC1397" s="83">
        <f>IF(Dane!$E$3=1,AL1397,IF(Dane!$E$3=2,AR1397,AT1397))</f>
        <v>0</v>
      </c>
      <c r="AD1397" s="83">
        <f>IF(Dane!$E$3=1,AM1397,IF(Dane!$E$3=2,AS1397,AU1397))</f>
        <v>0</v>
      </c>
      <c r="AE1397" s="83">
        <f>IF(Dane!$E$3=1,AX1397,IF(Dane!$E$3=2,BD1397,BF1397))</f>
        <v>0</v>
      </c>
      <c r="AF1397" s="83">
        <f>IF(Dane!$E$3=1,AY1397,IF(Dane!$E$3=2,BE1397,BG1397))</f>
        <v>0</v>
      </c>
      <c r="AG1397" s="83">
        <f>IF(Dane!$E$3=1,BJ1397,IF(Dane!$E$3=2,BP1397,BR1397))</f>
        <v>0</v>
      </c>
      <c r="AH1397" s="83">
        <f>IF(Dane!$E$3=1,BK1397,IF(Dane!$E$3=2,BQ1397,BS1397))</f>
        <v>0</v>
      </c>
      <c r="AI1397" s="84">
        <f t="shared" si="654"/>
        <v>0</v>
      </c>
      <c r="AJ1397" s="84">
        <f t="shared" si="655"/>
        <v>0</v>
      </c>
      <c r="AK1397" s="84"/>
      <c r="AL1397" s="84">
        <f t="shared" si="641"/>
        <v>0</v>
      </c>
      <c r="AM1397" s="84">
        <f t="shared" si="656"/>
        <v>0</v>
      </c>
      <c r="AN1397" s="84">
        <f t="shared" si="657"/>
        <v>0</v>
      </c>
      <c r="AO1397" s="84">
        <f t="shared" si="642"/>
        <v>0</v>
      </c>
      <c r="AP1397" s="84">
        <f t="shared" si="643"/>
        <v>0</v>
      </c>
      <c r="AQ1397" s="84">
        <f t="shared" si="658"/>
        <v>0</v>
      </c>
      <c r="AR1397" s="84">
        <f t="shared" si="667"/>
        <v>0</v>
      </c>
      <c r="AS1397" s="84">
        <v>0</v>
      </c>
      <c r="AT1397" s="84">
        <f t="shared" si="670"/>
        <v>0</v>
      </c>
      <c r="AU1397" s="84">
        <v>0</v>
      </c>
      <c r="AV1397" s="84">
        <f t="shared" si="644"/>
        <v>0</v>
      </c>
      <c r="AW1397" s="84">
        <f t="shared" si="659"/>
        <v>0</v>
      </c>
      <c r="AX1397" s="84">
        <f t="shared" si="645"/>
        <v>0</v>
      </c>
      <c r="AY1397" s="84">
        <f t="shared" si="646"/>
        <v>0</v>
      </c>
      <c r="AZ1397" s="84">
        <f t="shared" si="660"/>
        <v>0</v>
      </c>
      <c r="BA1397" s="84">
        <f t="shared" si="647"/>
        <v>0</v>
      </c>
      <c r="BB1397" s="84">
        <f t="shared" si="648"/>
        <v>0</v>
      </c>
      <c r="BC1397" s="84">
        <f t="shared" si="661"/>
        <v>0</v>
      </c>
      <c r="BD1397" s="84">
        <f t="shared" si="668"/>
        <v>0</v>
      </c>
      <c r="BE1397" s="84">
        <v>0</v>
      </c>
      <c r="BF1397" s="84">
        <f t="shared" si="662"/>
        <v>0</v>
      </c>
      <c r="BG1397" s="84">
        <v>0</v>
      </c>
      <c r="BH1397" s="84">
        <f t="shared" si="649"/>
        <v>0</v>
      </c>
      <c r="BI1397" s="84">
        <f t="shared" si="663"/>
        <v>0</v>
      </c>
      <c r="BJ1397" s="84">
        <f t="shared" si="650"/>
        <v>0</v>
      </c>
      <c r="BK1397" s="84">
        <f t="shared" si="651"/>
        <v>0</v>
      </c>
      <c r="BL1397" s="84">
        <f t="shared" si="664"/>
        <v>0</v>
      </c>
      <c r="BM1397" s="84">
        <f t="shared" si="652"/>
        <v>0</v>
      </c>
      <c r="BN1397" s="84">
        <f t="shared" si="653"/>
        <v>0</v>
      </c>
      <c r="BO1397" s="84">
        <f t="shared" si="665"/>
        <v>0</v>
      </c>
      <c r="BP1397" s="84">
        <f t="shared" si="669"/>
        <v>0</v>
      </c>
      <c r="BQ1397" s="84">
        <v>0</v>
      </c>
      <c r="BR1397" s="84">
        <f t="shared" si="666"/>
        <v>0</v>
      </c>
      <c r="BS1397" s="84">
        <v>0</v>
      </c>
    </row>
    <row r="1398" spans="1:71" s="85" customFormat="1">
      <c r="A1398" s="69">
        <v>1389</v>
      </c>
      <c r="B1398" s="1"/>
      <c r="C1398" s="1"/>
      <c r="D1398" s="2"/>
      <c r="E1398" s="3"/>
      <c r="F1398" s="4"/>
      <c r="G1398" s="2"/>
      <c r="H1398" s="4"/>
      <c r="I1398" s="4"/>
      <c r="J1398" s="4"/>
      <c r="K1398" s="5"/>
      <c r="L1398" s="32"/>
      <c r="M1398" s="4"/>
      <c r="N1398" s="4"/>
      <c r="O1398" s="5"/>
      <c r="P1398" s="32"/>
      <c r="Q1398" s="4"/>
      <c r="R1398" s="4"/>
      <c r="S1398" s="47"/>
      <c r="T1398" s="32"/>
      <c r="U1398" s="4"/>
      <c r="V1398" s="4"/>
      <c r="W1398" s="47"/>
      <c r="X1398" s="86">
        <f>IF(Dane!$E$3=1,AL1398+AX1398+BJ1398,IF(Dane!$E$3=2,AR1398+BD1398+BP1398,AT1398+BF1398+BR1398))</f>
        <v>0</v>
      </c>
      <c r="Y1398" s="87">
        <f>IF(Dane!$E$3=1,AM1398+AY1398+BK1398,IF(Dane!$E$3=2,AS1398+BE1398+BQ1398,AU1398+BG1398+BS1398))</f>
        <v>0</v>
      </c>
      <c r="Z1398" s="87">
        <f>IF(((H1398*Dane!$C$9)-X1398)&lt;0,0,(H1398*Dane!$C$9)-X1398)</f>
        <v>0</v>
      </c>
      <c r="AA1398" s="88">
        <f>IFERROR(IF(((I1398*Dane!$C$9)-Y1398)&lt;0,0,(I1398*Dane!$C$9)-Y1398),0)</f>
        <v>0</v>
      </c>
      <c r="AB1398" s="74"/>
      <c r="AC1398" s="83">
        <f>IF(Dane!$E$3=1,AL1398,IF(Dane!$E$3=2,AR1398,AT1398))</f>
        <v>0</v>
      </c>
      <c r="AD1398" s="83">
        <f>IF(Dane!$E$3=1,AM1398,IF(Dane!$E$3=2,AS1398,AU1398))</f>
        <v>0</v>
      </c>
      <c r="AE1398" s="83">
        <f>IF(Dane!$E$3=1,AX1398,IF(Dane!$E$3=2,BD1398,BF1398))</f>
        <v>0</v>
      </c>
      <c r="AF1398" s="83">
        <f>IF(Dane!$E$3=1,AY1398,IF(Dane!$E$3=2,BE1398,BG1398))</f>
        <v>0</v>
      </c>
      <c r="AG1398" s="83">
        <f>IF(Dane!$E$3=1,BJ1398,IF(Dane!$E$3=2,BP1398,BR1398))</f>
        <v>0</v>
      </c>
      <c r="AH1398" s="83">
        <f>IF(Dane!$E$3=1,BK1398,IF(Dane!$E$3=2,BQ1398,BS1398))</f>
        <v>0</v>
      </c>
      <c r="AI1398" s="84">
        <f t="shared" si="654"/>
        <v>0</v>
      </c>
      <c r="AJ1398" s="84">
        <f t="shared" si="655"/>
        <v>0</v>
      </c>
      <c r="AK1398" s="84"/>
      <c r="AL1398" s="84">
        <f t="shared" si="641"/>
        <v>0</v>
      </c>
      <c r="AM1398" s="84">
        <f t="shared" si="656"/>
        <v>0</v>
      </c>
      <c r="AN1398" s="84">
        <f t="shared" si="657"/>
        <v>0</v>
      </c>
      <c r="AO1398" s="84">
        <f t="shared" si="642"/>
        <v>0</v>
      </c>
      <c r="AP1398" s="84">
        <f t="shared" si="643"/>
        <v>0</v>
      </c>
      <c r="AQ1398" s="84">
        <f t="shared" si="658"/>
        <v>0</v>
      </c>
      <c r="AR1398" s="84">
        <f t="shared" si="667"/>
        <v>0</v>
      </c>
      <c r="AS1398" s="84">
        <v>0</v>
      </c>
      <c r="AT1398" s="84">
        <f t="shared" si="670"/>
        <v>0</v>
      </c>
      <c r="AU1398" s="84">
        <v>0</v>
      </c>
      <c r="AV1398" s="84">
        <f t="shared" si="644"/>
        <v>0</v>
      </c>
      <c r="AW1398" s="84">
        <f t="shared" si="659"/>
        <v>0</v>
      </c>
      <c r="AX1398" s="84">
        <f t="shared" si="645"/>
        <v>0</v>
      </c>
      <c r="AY1398" s="84">
        <f t="shared" si="646"/>
        <v>0</v>
      </c>
      <c r="AZ1398" s="84">
        <f t="shared" si="660"/>
        <v>0</v>
      </c>
      <c r="BA1398" s="84">
        <f t="shared" si="647"/>
        <v>0</v>
      </c>
      <c r="BB1398" s="84">
        <f t="shared" si="648"/>
        <v>0</v>
      </c>
      <c r="BC1398" s="84">
        <f t="shared" si="661"/>
        <v>0</v>
      </c>
      <c r="BD1398" s="84">
        <f t="shared" si="668"/>
        <v>0</v>
      </c>
      <c r="BE1398" s="84">
        <v>0</v>
      </c>
      <c r="BF1398" s="84">
        <f t="shared" si="662"/>
        <v>0</v>
      </c>
      <c r="BG1398" s="84">
        <v>0</v>
      </c>
      <c r="BH1398" s="84">
        <f t="shared" si="649"/>
        <v>0</v>
      </c>
      <c r="BI1398" s="84">
        <f t="shared" si="663"/>
        <v>0</v>
      </c>
      <c r="BJ1398" s="84">
        <f t="shared" si="650"/>
        <v>0</v>
      </c>
      <c r="BK1398" s="84">
        <f t="shared" si="651"/>
        <v>0</v>
      </c>
      <c r="BL1398" s="84">
        <f t="shared" si="664"/>
        <v>0</v>
      </c>
      <c r="BM1398" s="84">
        <f t="shared" si="652"/>
        <v>0</v>
      </c>
      <c r="BN1398" s="84">
        <f t="shared" si="653"/>
        <v>0</v>
      </c>
      <c r="BO1398" s="84">
        <f t="shared" si="665"/>
        <v>0</v>
      </c>
      <c r="BP1398" s="84">
        <f t="shared" si="669"/>
        <v>0</v>
      </c>
      <c r="BQ1398" s="84">
        <v>0</v>
      </c>
      <c r="BR1398" s="84">
        <f t="shared" si="666"/>
        <v>0</v>
      </c>
      <c r="BS1398" s="84">
        <v>0</v>
      </c>
    </row>
    <row r="1399" spans="1:71" s="85" customFormat="1">
      <c r="A1399" s="69">
        <v>1390</v>
      </c>
      <c r="B1399" s="1"/>
      <c r="C1399" s="1"/>
      <c r="D1399" s="2"/>
      <c r="E1399" s="3"/>
      <c r="F1399" s="4"/>
      <c r="G1399" s="2"/>
      <c r="H1399" s="4"/>
      <c r="I1399" s="4"/>
      <c r="J1399" s="4"/>
      <c r="K1399" s="5"/>
      <c r="L1399" s="32"/>
      <c r="M1399" s="4"/>
      <c r="N1399" s="4"/>
      <c r="O1399" s="5"/>
      <c r="P1399" s="32"/>
      <c r="Q1399" s="4"/>
      <c r="R1399" s="4"/>
      <c r="S1399" s="47"/>
      <c r="T1399" s="32"/>
      <c r="U1399" s="4"/>
      <c r="V1399" s="4"/>
      <c r="W1399" s="47"/>
      <c r="X1399" s="86">
        <f>IF(Dane!$E$3=1,AL1399+AX1399+BJ1399,IF(Dane!$E$3=2,AR1399+BD1399+BP1399,AT1399+BF1399+BR1399))</f>
        <v>0</v>
      </c>
      <c r="Y1399" s="87">
        <f>IF(Dane!$E$3=1,AM1399+AY1399+BK1399,IF(Dane!$E$3=2,AS1399+BE1399+BQ1399,AU1399+BG1399+BS1399))</f>
        <v>0</v>
      </c>
      <c r="Z1399" s="87">
        <f>IF(((H1399*Dane!$C$9)-X1399)&lt;0,0,(H1399*Dane!$C$9)-X1399)</f>
        <v>0</v>
      </c>
      <c r="AA1399" s="88">
        <f>IFERROR(IF(((I1399*Dane!$C$9)-Y1399)&lt;0,0,(I1399*Dane!$C$9)-Y1399),0)</f>
        <v>0</v>
      </c>
      <c r="AB1399" s="74"/>
      <c r="AC1399" s="83">
        <f>IF(Dane!$E$3=1,AL1399,IF(Dane!$E$3=2,AR1399,AT1399))</f>
        <v>0</v>
      </c>
      <c r="AD1399" s="83">
        <f>IF(Dane!$E$3=1,AM1399,IF(Dane!$E$3=2,AS1399,AU1399))</f>
        <v>0</v>
      </c>
      <c r="AE1399" s="83">
        <f>IF(Dane!$E$3=1,AX1399,IF(Dane!$E$3=2,BD1399,BF1399))</f>
        <v>0</v>
      </c>
      <c r="AF1399" s="83">
        <f>IF(Dane!$E$3=1,AY1399,IF(Dane!$E$3=2,BE1399,BG1399))</f>
        <v>0</v>
      </c>
      <c r="AG1399" s="83">
        <f>IF(Dane!$E$3=1,BJ1399,IF(Dane!$E$3=2,BP1399,BR1399))</f>
        <v>0</v>
      </c>
      <c r="AH1399" s="83">
        <f>IF(Dane!$E$3=1,BK1399,IF(Dane!$E$3=2,BQ1399,BS1399))</f>
        <v>0</v>
      </c>
      <c r="AI1399" s="84">
        <f t="shared" si="654"/>
        <v>0</v>
      </c>
      <c r="AJ1399" s="84">
        <f t="shared" si="655"/>
        <v>0</v>
      </c>
      <c r="AK1399" s="84"/>
      <c r="AL1399" s="84">
        <f t="shared" si="641"/>
        <v>0</v>
      </c>
      <c r="AM1399" s="84">
        <f t="shared" si="656"/>
        <v>0</v>
      </c>
      <c r="AN1399" s="84">
        <f t="shared" si="657"/>
        <v>0</v>
      </c>
      <c r="AO1399" s="84">
        <f t="shared" si="642"/>
        <v>0</v>
      </c>
      <c r="AP1399" s="84">
        <f t="shared" si="643"/>
        <v>0</v>
      </c>
      <c r="AQ1399" s="84">
        <f t="shared" si="658"/>
        <v>0</v>
      </c>
      <c r="AR1399" s="84">
        <f t="shared" si="667"/>
        <v>0</v>
      </c>
      <c r="AS1399" s="84">
        <v>0</v>
      </c>
      <c r="AT1399" s="84">
        <f t="shared" si="670"/>
        <v>0</v>
      </c>
      <c r="AU1399" s="84">
        <v>0</v>
      </c>
      <c r="AV1399" s="84">
        <f t="shared" si="644"/>
        <v>0</v>
      </c>
      <c r="AW1399" s="84">
        <f t="shared" si="659"/>
        <v>0</v>
      </c>
      <c r="AX1399" s="84">
        <f t="shared" si="645"/>
        <v>0</v>
      </c>
      <c r="AY1399" s="84">
        <f t="shared" si="646"/>
        <v>0</v>
      </c>
      <c r="AZ1399" s="84">
        <f t="shared" si="660"/>
        <v>0</v>
      </c>
      <c r="BA1399" s="84">
        <f t="shared" si="647"/>
        <v>0</v>
      </c>
      <c r="BB1399" s="84">
        <f t="shared" si="648"/>
        <v>0</v>
      </c>
      <c r="BC1399" s="84">
        <f t="shared" si="661"/>
        <v>0</v>
      </c>
      <c r="BD1399" s="84">
        <f t="shared" si="668"/>
        <v>0</v>
      </c>
      <c r="BE1399" s="84">
        <v>0</v>
      </c>
      <c r="BF1399" s="84">
        <f t="shared" si="662"/>
        <v>0</v>
      </c>
      <c r="BG1399" s="84">
        <v>0</v>
      </c>
      <c r="BH1399" s="84">
        <f t="shared" si="649"/>
        <v>0</v>
      </c>
      <c r="BI1399" s="84">
        <f t="shared" si="663"/>
        <v>0</v>
      </c>
      <c r="BJ1399" s="84">
        <f t="shared" si="650"/>
        <v>0</v>
      </c>
      <c r="BK1399" s="84">
        <f t="shared" si="651"/>
        <v>0</v>
      </c>
      <c r="BL1399" s="84">
        <f t="shared" si="664"/>
        <v>0</v>
      </c>
      <c r="BM1399" s="84">
        <f t="shared" si="652"/>
        <v>0</v>
      </c>
      <c r="BN1399" s="84">
        <f t="shared" si="653"/>
        <v>0</v>
      </c>
      <c r="BO1399" s="84">
        <f t="shared" si="665"/>
        <v>0</v>
      </c>
      <c r="BP1399" s="84">
        <f t="shared" si="669"/>
        <v>0</v>
      </c>
      <c r="BQ1399" s="84">
        <v>0</v>
      </c>
      <c r="BR1399" s="84">
        <f t="shared" si="666"/>
        <v>0</v>
      </c>
      <c r="BS1399" s="84">
        <v>0</v>
      </c>
    </row>
    <row r="1400" spans="1:71" s="85" customFormat="1">
      <c r="A1400" s="69">
        <v>1391</v>
      </c>
      <c r="B1400" s="1"/>
      <c r="C1400" s="1"/>
      <c r="D1400" s="2"/>
      <c r="E1400" s="3"/>
      <c r="F1400" s="4"/>
      <c r="G1400" s="2"/>
      <c r="H1400" s="4"/>
      <c r="I1400" s="4"/>
      <c r="J1400" s="4"/>
      <c r="K1400" s="5"/>
      <c r="L1400" s="32"/>
      <c r="M1400" s="4"/>
      <c r="N1400" s="4"/>
      <c r="O1400" s="5"/>
      <c r="P1400" s="32"/>
      <c r="Q1400" s="4"/>
      <c r="R1400" s="4"/>
      <c r="S1400" s="47"/>
      <c r="T1400" s="32"/>
      <c r="U1400" s="4"/>
      <c r="V1400" s="4"/>
      <c r="W1400" s="47"/>
      <c r="X1400" s="86">
        <f>IF(Dane!$E$3=1,AL1400+AX1400+BJ1400,IF(Dane!$E$3=2,AR1400+BD1400+BP1400,AT1400+BF1400+BR1400))</f>
        <v>0</v>
      </c>
      <c r="Y1400" s="87">
        <f>IF(Dane!$E$3=1,AM1400+AY1400+BK1400,IF(Dane!$E$3=2,AS1400+BE1400+BQ1400,AU1400+BG1400+BS1400))</f>
        <v>0</v>
      </c>
      <c r="Z1400" s="87">
        <f>IF(((H1400*Dane!$C$9)-X1400)&lt;0,0,(H1400*Dane!$C$9)-X1400)</f>
        <v>0</v>
      </c>
      <c r="AA1400" s="88">
        <f>IFERROR(IF(((I1400*Dane!$C$9)-Y1400)&lt;0,0,(I1400*Dane!$C$9)-Y1400),0)</f>
        <v>0</v>
      </c>
      <c r="AB1400" s="74"/>
      <c r="AC1400" s="83">
        <f>IF(Dane!$E$3=1,AL1400,IF(Dane!$E$3=2,AR1400,AT1400))</f>
        <v>0</v>
      </c>
      <c r="AD1400" s="83">
        <f>IF(Dane!$E$3=1,AM1400,IF(Dane!$E$3=2,AS1400,AU1400))</f>
        <v>0</v>
      </c>
      <c r="AE1400" s="83">
        <f>IF(Dane!$E$3=1,AX1400,IF(Dane!$E$3=2,BD1400,BF1400))</f>
        <v>0</v>
      </c>
      <c r="AF1400" s="83">
        <f>IF(Dane!$E$3=1,AY1400,IF(Dane!$E$3=2,BE1400,BG1400))</f>
        <v>0</v>
      </c>
      <c r="AG1400" s="83">
        <f>IF(Dane!$E$3=1,BJ1400,IF(Dane!$E$3=2,BP1400,BR1400))</f>
        <v>0</v>
      </c>
      <c r="AH1400" s="83">
        <f>IF(Dane!$E$3=1,BK1400,IF(Dane!$E$3=2,BQ1400,BS1400))</f>
        <v>0</v>
      </c>
      <c r="AI1400" s="84">
        <f t="shared" si="654"/>
        <v>0</v>
      </c>
      <c r="AJ1400" s="84">
        <f t="shared" si="655"/>
        <v>0</v>
      </c>
      <c r="AK1400" s="84"/>
      <c r="AL1400" s="84">
        <f t="shared" si="641"/>
        <v>0</v>
      </c>
      <c r="AM1400" s="84">
        <f t="shared" si="656"/>
        <v>0</v>
      </c>
      <c r="AN1400" s="84">
        <f t="shared" si="657"/>
        <v>0</v>
      </c>
      <c r="AO1400" s="84">
        <f t="shared" si="642"/>
        <v>0</v>
      </c>
      <c r="AP1400" s="84">
        <f t="shared" si="643"/>
        <v>0</v>
      </c>
      <c r="AQ1400" s="84">
        <f t="shared" si="658"/>
        <v>0</v>
      </c>
      <c r="AR1400" s="84">
        <f t="shared" si="667"/>
        <v>0</v>
      </c>
      <c r="AS1400" s="84">
        <v>0</v>
      </c>
      <c r="AT1400" s="84">
        <f t="shared" si="670"/>
        <v>0</v>
      </c>
      <c r="AU1400" s="84">
        <v>0</v>
      </c>
      <c r="AV1400" s="84">
        <f t="shared" si="644"/>
        <v>0</v>
      </c>
      <c r="AW1400" s="84">
        <f t="shared" si="659"/>
        <v>0</v>
      </c>
      <c r="AX1400" s="84">
        <f t="shared" si="645"/>
        <v>0</v>
      </c>
      <c r="AY1400" s="84">
        <f t="shared" si="646"/>
        <v>0</v>
      </c>
      <c r="AZ1400" s="84">
        <f t="shared" si="660"/>
        <v>0</v>
      </c>
      <c r="BA1400" s="84">
        <f t="shared" si="647"/>
        <v>0</v>
      </c>
      <c r="BB1400" s="84">
        <f t="shared" si="648"/>
        <v>0</v>
      </c>
      <c r="BC1400" s="84">
        <f t="shared" si="661"/>
        <v>0</v>
      </c>
      <c r="BD1400" s="84">
        <f t="shared" si="668"/>
        <v>0</v>
      </c>
      <c r="BE1400" s="84">
        <v>0</v>
      </c>
      <c r="BF1400" s="84">
        <f t="shared" si="662"/>
        <v>0</v>
      </c>
      <c r="BG1400" s="84">
        <v>0</v>
      </c>
      <c r="BH1400" s="84">
        <f t="shared" si="649"/>
        <v>0</v>
      </c>
      <c r="BI1400" s="84">
        <f t="shared" si="663"/>
        <v>0</v>
      </c>
      <c r="BJ1400" s="84">
        <f t="shared" si="650"/>
        <v>0</v>
      </c>
      <c r="BK1400" s="84">
        <f t="shared" si="651"/>
        <v>0</v>
      </c>
      <c r="BL1400" s="84">
        <f t="shared" si="664"/>
        <v>0</v>
      </c>
      <c r="BM1400" s="84">
        <f t="shared" si="652"/>
        <v>0</v>
      </c>
      <c r="BN1400" s="84">
        <f t="shared" si="653"/>
        <v>0</v>
      </c>
      <c r="BO1400" s="84">
        <f t="shared" si="665"/>
        <v>0</v>
      </c>
      <c r="BP1400" s="84">
        <f t="shared" si="669"/>
        <v>0</v>
      </c>
      <c r="BQ1400" s="84">
        <v>0</v>
      </c>
      <c r="BR1400" s="84">
        <f t="shared" si="666"/>
        <v>0</v>
      </c>
      <c r="BS1400" s="84">
        <v>0</v>
      </c>
    </row>
    <row r="1401" spans="1:71" s="85" customFormat="1">
      <c r="A1401" s="69">
        <v>1392</v>
      </c>
      <c r="B1401" s="1"/>
      <c r="C1401" s="1"/>
      <c r="D1401" s="2"/>
      <c r="E1401" s="3"/>
      <c r="F1401" s="4"/>
      <c r="G1401" s="2"/>
      <c r="H1401" s="4"/>
      <c r="I1401" s="4"/>
      <c r="J1401" s="4"/>
      <c r="K1401" s="5"/>
      <c r="L1401" s="32"/>
      <c r="M1401" s="4"/>
      <c r="N1401" s="4"/>
      <c r="O1401" s="5"/>
      <c r="P1401" s="32"/>
      <c r="Q1401" s="4"/>
      <c r="R1401" s="4"/>
      <c r="S1401" s="47"/>
      <c r="T1401" s="32"/>
      <c r="U1401" s="4"/>
      <c r="V1401" s="4"/>
      <c r="W1401" s="47"/>
      <c r="X1401" s="86">
        <f>IF(Dane!$E$3=1,AL1401+AX1401+BJ1401,IF(Dane!$E$3=2,AR1401+BD1401+BP1401,AT1401+BF1401+BR1401))</f>
        <v>0</v>
      </c>
      <c r="Y1401" s="87">
        <f>IF(Dane!$E$3=1,AM1401+AY1401+BK1401,IF(Dane!$E$3=2,AS1401+BE1401+BQ1401,AU1401+BG1401+BS1401))</f>
        <v>0</v>
      </c>
      <c r="Z1401" s="87">
        <f>IF(((H1401*Dane!$C$9)-X1401)&lt;0,0,(H1401*Dane!$C$9)-X1401)</f>
        <v>0</v>
      </c>
      <c r="AA1401" s="88">
        <f>IFERROR(IF(((I1401*Dane!$C$9)-Y1401)&lt;0,0,(I1401*Dane!$C$9)-Y1401),0)</f>
        <v>0</v>
      </c>
      <c r="AB1401" s="74"/>
      <c r="AC1401" s="83">
        <f>IF(Dane!$E$3=1,AL1401,IF(Dane!$E$3=2,AR1401,AT1401))</f>
        <v>0</v>
      </c>
      <c r="AD1401" s="83">
        <f>IF(Dane!$E$3=1,AM1401,IF(Dane!$E$3=2,AS1401,AU1401))</f>
        <v>0</v>
      </c>
      <c r="AE1401" s="83">
        <f>IF(Dane!$E$3=1,AX1401,IF(Dane!$E$3=2,BD1401,BF1401))</f>
        <v>0</v>
      </c>
      <c r="AF1401" s="83">
        <f>IF(Dane!$E$3=1,AY1401,IF(Dane!$E$3=2,BE1401,BG1401))</f>
        <v>0</v>
      </c>
      <c r="AG1401" s="83">
        <f>IF(Dane!$E$3=1,BJ1401,IF(Dane!$E$3=2,BP1401,BR1401))</f>
        <v>0</v>
      </c>
      <c r="AH1401" s="83">
        <f>IF(Dane!$E$3=1,BK1401,IF(Dane!$E$3=2,BQ1401,BS1401))</f>
        <v>0</v>
      </c>
      <c r="AI1401" s="84">
        <f t="shared" si="654"/>
        <v>0</v>
      </c>
      <c r="AJ1401" s="84">
        <f t="shared" si="655"/>
        <v>0</v>
      </c>
      <c r="AK1401" s="84"/>
      <c r="AL1401" s="84">
        <f t="shared" si="641"/>
        <v>0</v>
      </c>
      <c r="AM1401" s="84">
        <f t="shared" si="656"/>
        <v>0</v>
      </c>
      <c r="AN1401" s="84">
        <f t="shared" si="657"/>
        <v>0</v>
      </c>
      <c r="AO1401" s="84">
        <f t="shared" si="642"/>
        <v>0</v>
      </c>
      <c r="AP1401" s="84">
        <f t="shared" si="643"/>
        <v>0</v>
      </c>
      <c r="AQ1401" s="84">
        <f t="shared" si="658"/>
        <v>0</v>
      </c>
      <c r="AR1401" s="84">
        <f t="shared" si="667"/>
        <v>0</v>
      </c>
      <c r="AS1401" s="84">
        <v>0</v>
      </c>
      <c r="AT1401" s="84">
        <f t="shared" si="670"/>
        <v>0</v>
      </c>
      <c r="AU1401" s="84">
        <v>0</v>
      </c>
      <c r="AV1401" s="84">
        <f t="shared" si="644"/>
        <v>0</v>
      </c>
      <c r="AW1401" s="84">
        <f t="shared" si="659"/>
        <v>0</v>
      </c>
      <c r="AX1401" s="84">
        <f t="shared" si="645"/>
        <v>0</v>
      </c>
      <c r="AY1401" s="84">
        <f t="shared" si="646"/>
        <v>0</v>
      </c>
      <c r="AZ1401" s="84">
        <f t="shared" si="660"/>
        <v>0</v>
      </c>
      <c r="BA1401" s="84">
        <f t="shared" si="647"/>
        <v>0</v>
      </c>
      <c r="BB1401" s="84">
        <f t="shared" si="648"/>
        <v>0</v>
      </c>
      <c r="BC1401" s="84">
        <f t="shared" si="661"/>
        <v>0</v>
      </c>
      <c r="BD1401" s="84">
        <f t="shared" si="668"/>
        <v>0</v>
      </c>
      <c r="BE1401" s="84">
        <v>0</v>
      </c>
      <c r="BF1401" s="84">
        <f t="shared" si="662"/>
        <v>0</v>
      </c>
      <c r="BG1401" s="84">
        <v>0</v>
      </c>
      <c r="BH1401" s="84">
        <f t="shared" si="649"/>
        <v>0</v>
      </c>
      <c r="BI1401" s="84">
        <f t="shared" si="663"/>
        <v>0</v>
      </c>
      <c r="BJ1401" s="84">
        <f t="shared" si="650"/>
        <v>0</v>
      </c>
      <c r="BK1401" s="84">
        <f t="shared" si="651"/>
        <v>0</v>
      </c>
      <c r="BL1401" s="84">
        <f t="shared" si="664"/>
        <v>0</v>
      </c>
      <c r="BM1401" s="84">
        <f t="shared" si="652"/>
        <v>0</v>
      </c>
      <c r="BN1401" s="84">
        <f t="shared" si="653"/>
        <v>0</v>
      </c>
      <c r="BO1401" s="84">
        <f t="shared" si="665"/>
        <v>0</v>
      </c>
      <c r="BP1401" s="84">
        <f t="shared" si="669"/>
        <v>0</v>
      </c>
      <c r="BQ1401" s="84">
        <v>0</v>
      </c>
      <c r="BR1401" s="84">
        <f t="shared" si="666"/>
        <v>0</v>
      </c>
      <c r="BS1401" s="84">
        <v>0</v>
      </c>
    </row>
    <row r="1402" spans="1:71" s="85" customFormat="1">
      <c r="A1402" s="69">
        <v>1393</v>
      </c>
      <c r="B1402" s="1"/>
      <c r="C1402" s="1"/>
      <c r="D1402" s="2"/>
      <c r="E1402" s="3"/>
      <c r="F1402" s="4"/>
      <c r="G1402" s="2"/>
      <c r="H1402" s="4"/>
      <c r="I1402" s="4"/>
      <c r="J1402" s="4"/>
      <c r="K1402" s="5"/>
      <c r="L1402" s="32"/>
      <c r="M1402" s="4"/>
      <c r="N1402" s="4"/>
      <c r="O1402" s="5"/>
      <c r="P1402" s="32"/>
      <c r="Q1402" s="4"/>
      <c r="R1402" s="4"/>
      <c r="S1402" s="47"/>
      <c r="T1402" s="32"/>
      <c r="U1402" s="4"/>
      <c r="V1402" s="4"/>
      <c r="W1402" s="47"/>
      <c r="X1402" s="86">
        <f>IF(Dane!$E$3=1,AL1402+AX1402+BJ1402,IF(Dane!$E$3=2,AR1402+BD1402+BP1402,AT1402+BF1402+BR1402))</f>
        <v>0</v>
      </c>
      <c r="Y1402" s="87">
        <f>IF(Dane!$E$3=1,AM1402+AY1402+BK1402,IF(Dane!$E$3=2,AS1402+BE1402+BQ1402,AU1402+BG1402+BS1402))</f>
        <v>0</v>
      </c>
      <c r="Z1402" s="87">
        <f>IF(((H1402*Dane!$C$9)-X1402)&lt;0,0,(H1402*Dane!$C$9)-X1402)</f>
        <v>0</v>
      </c>
      <c r="AA1402" s="88">
        <f>IFERROR(IF(((I1402*Dane!$C$9)-Y1402)&lt;0,0,(I1402*Dane!$C$9)-Y1402),0)</f>
        <v>0</v>
      </c>
      <c r="AB1402" s="74"/>
      <c r="AC1402" s="83">
        <f>IF(Dane!$E$3=1,AL1402,IF(Dane!$E$3=2,AR1402,AT1402))</f>
        <v>0</v>
      </c>
      <c r="AD1402" s="83">
        <f>IF(Dane!$E$3=1,AM1402,IF(Dane!$E$3=2,AS1402,AU1402))</f>
        <v>0</v>
      </c>
      <c r="AE1402" s="83">
        <f>IF(Dane!$E$3=1,AX1402,IF(Dane!$E$3=2,BD1402,BF1402))</f>
        <v>0</v>
      </c>
      <c r="AF1402" s="83">
        <f>IF(Dane!$E$3=1,AY1402,IF(Dane!$E$3=2,BE1402,BG1402))</f>
        <v>0</v>
      </c>
      <c r="AG1402" s="83">
        <f>IF(Dane!$E$3=1,BJ1402,IF(Dane!$E$3=2,BP1402,BR1402))</f>
        <v>0</v>
      </c>
      <c r="AH1402" s="83">
        <f>IF(Dane!$E$3=1,BK1402,IF(Dane!$E$3=2,BQ1402,BS1402))</f>
        <v>0</v>
      </c>
      <c r="AI1402" s="84">
        <f t="shared" si="654"/>
        <v>0</v>
      </c>
      <c r="AJ1402" s="84">
        <f t="shared" si="655"/>
        <v>0</v>
      </c>
      <c r="AK1402" s="84"/>
      <c r="AL1402" s="84">
        <f t="shared" si="641"/>
        <v>0</v>
      </c>
      <c r="AM1402" s="84">
        <f t="shared" si="656"/>
        <v>0</v>
      </c>
      <c r="AN1402" s="84">
        <f t="shared" si="657"/>
        <v>0</v>
      </c>
      <c r="AO1402" s="84">
        <f t="shared" si="642"/>
        <v>0</v>
      </c>
      <c r="AP1402" s="84">
        <f t="shared" si="643"/>
        <v>0</v>
      </c>
      <c r="AQ1402" s="84">
        <f t="shared" si="658"/>
        <v>0</v>
      </c>
      <c r="AR1402" s="84">
        <f t="shared" si="667"/>
        <v>0</v>
      </c>
      <c r="AS1402" s="84">
        <v>0</v>
      </c>
      <c r="AT1402" s="84">
        <f t="shared" si="670"/>
        <v>0</v>
      </c>
      <c r="AU1402" s="84">
        <v>0</v>
      </c>
      <c r="AV1402" s="84">
        <f t="shared" si="644"/>
        <v>0</v>
      </c>
      <c r="AW1402" s="84">
        <f t="shared" si="659"/>
        <v>0</v>
      </c>
      <c r="AX1402" s="84">
        <f t="shared" si="645"/>
        <v>0</v>
      </c>
      <c r="AY1402" s="84">
        <f t="shared" si="646"/>
        <v>0</v>
      </c>
      <c r="AZ1402" s="84">
        <f t="shared" si="660"/>
        <v>0</v>
      </c>
      <c r="BA1402" s="84">
        <f t="shared" si="647"/>
        <v>0</v>
      </c>
      <c r="BB1402" s="84">
        <f t="shared" si="648"/>
        <v>0</v>
      </c>
      <c r="BC1402" s="84">
        <f t="shared" si="661"/>
        <v>0</v>
      </c>
      <c r="BD1402" s="84">
        <f t="shared" si="668"/>
        <v>0</v>
      </c>
      <c r="BE1402" s="84">
        <v>0</v>
      </c>
      <c r="BF1402" s="84">
        <f t="shared" si="662"/>
        <v>0</v>
      </c>
      <c r="BG1402" s="84">
        <v>0</v>
      </c>
      <c r="BH1402" s="84">
        <f t="shared" si="649"/>
        <v>0</v>
      </c>
      <c r="BI1402" s="84">
        <f t="shared" si="663"/>
        <v>0</v>
      </c>
      <c r="BJ1402" s="84">
        <f t="shared" si="650"/>
        <v>0</v>
      </c>
      <c r="BK1402" s="84">
        <f t="shared" si="651"/>
        <v>0</v>
      </c>
      <c r="BL1402" s="84">
        <f t="shared" si="664"/>
        <v>0</v>
      </c>
      <c r="BM1402" s="84">
        <f t="shared" si="652"/>
        <v>0</v>
      </c>
      <c r="BN1402" s="84">
        <f t="shared" si="653"/>
        <v>0</v>
      </c>
      <c r="BO1402" s="84">
        <f t="shared" si="665"/>
        <v>0</v>
      </c>
      <c r="BP1402" s="84">
        <f t="shared" si="669"/>
        <v>0</v>
      </c>
      <c r="BQ1402" s="84">
        <v>0</v>
      </c>
      <c r="BR1402" s="84">
        <f t="shared" si="666"/>
        <v>0</v>
      </c>
      <c r="BS1402" s="84">
        <v>0</v>
      </c>
    </row>
    <row r="1403" spans="1:71" s="85" customFormat="1">
      <c r="A1403" s="69">
        <v>1394</v>
      </c>
      <c r="B1403" s="1"/>
      <c r="C1403" s="1"/>
      <c r="D1403" s="2"/>
      <c r="E1403" s="3"/>
      <c r="F1403" s="4"/>
      <c r="G1403" s="2"/>
      <c r="H1403" s="4"/>
      <c r="I1403" s="4"/>
      <c r="J1403" s="4"/>
      <c r="K1403" s="5"/>
      <c r="L1403" s="32"/>
      <c r="M1403" s="4"/>
      <c r="N1403" s="4"/>
      <c r="O1403" s="5"/>
      <c r="P1403" s="32"/>
      <c r="Q1403" s="4"/>
      <c r="R1403" s="4"/>
      <c r="S1403" s="47"/>
      <c r="T1403" s="32"/>
      <c r="U1403" s="4"/>
      <c r="V1403" s="4"/>
      <c r="W1403" s="47"/>
      <c r="X1403" s="86">
        <f>IF(Dane!$E$3=1,AL1403+AX1403+BJ1403,IF(Dane!$E$3=2,AR1403+BD1403+BP1403,AT1403+BF1403+BR1403))</f>
        <v>0</v>
      </c>
      <c r="Y1403" s="87">
        <f>IF(Dane!$E$3=1,AM1403+AY1403+BK1403,IF(Dane!$E$3=2,AS1403+BE1403+BQ1403,AU1403+BG1403+BS1403))</f>
        <v>0</v>
      </c>
      <c r="Z1403" s="87">
        <f>IF(((H1403*Dane!$C$9)-X1403)&lt;0,0,(H1403*Dane!$C$9)-X1403)</f>
        <v>0</v>
      </c>
      <c r="AA1403" s="88">
        <f>IFERROR(IF(((I1403*Dane!$C$9)-Y1403)&lt;0,0,(I1403*Dane!$C$9)-Y1403),0)</f>
        <v>0</v>
      </c>
      <c r="AB1403" s="74"/>
      <c r="AC1403" s="83">
        <f>IF(Dane!$E$3=1,AL1403,IF(Dane!$E$3=2,AR1403,AT1403))</f>
        <v>0</v>
      </c>
      <c r="AD1403" s="83">
        <f>IF(Dane!$E$3=1,AM1403,IF(Dane!$E$3=2,AS1403,AU1403))</f>
        <v>0</v>
      </c>
      <c r="AE1403" s="83">
        <f>IF(Dane!$E$3=1,AX1403,IF(Dane!$E$3=2,BD1403,BF1403))</f>
        <v>0</v>
      </c>
      <c r="AF1403" s="83">
        <f>IF(Dane!$E$3=1,AY1403,IF(Dane!$E$3=2,BE1403,BG1403))</f>
        <v>0</v>
      </c>
      <c r="AG1403" s="83">
        <f>IF(Dane!$E$3=1,BJ1403,IF(Dane!$E$3=2,BP1403,BR1403))</f>
        <v>0</v>
      </c>
      <c r="AH1403" s="83">
        <f>IF(Dane!$E$3=1,BK1403,IF(Dane!$E$3=2,BQ1403,BS1403))</f>
        <v>0</v>
      </c>
      <c r="AI1403" s="84">
        <f t="shared" si="654"/>
        <v>0</v>
      </c>
      <c r="AJ1403" s="84">
        <f t="shared" si="655"/>
        <v>0</v>
      </c>
      <c r="AK1403" s="84"/>
      <c r="AL1403" s="84">
        <f t="shared" si="641"/>
        <v>0</v>
      </c>
      <c r="AM1403" s="84">
        <f t="shared" si="656"/>
        <v>0</v>
      </c>
      <c r="AN1403" s="84">
        <f t="shared" si="657"/>
        <v>0</v>
      </c>
      <c r="AO1403" s="84">
        <f t="shared" si="642"/>
        <v>0</v>
      </c>
      <c r="AP1403" s="84">
        <f t="shared" si="643"/>
        <v>0</v>
      </c>
      <c r="AQ1403" s="84">
        <f t="shared" si="658"/>
        <v>0</v>
      </c>
      <c r="AR1403" s="84">
        <f t="shared" si="667"/>
        <v>0</v>
      </c>
      <c r="AS1403" s="84">
        <v>0</v>
      </c>
      <c r="AT1403" s="84">
        <f t="shared" si="670"/>
        <v>0</v>
      </c>
      <c r="AU1403" s="84">
        <v>0</v>
      </c>
      <c r="AV1403" s="84">
        <f t="shared" si="644"/>
        <v>0</v>
      </c>
      <c r="AW1403" s="84">
        <f t="shared" si="659"/>
        <v>0</v>
      </c>
      <c r="AX1403" s="84">
        <f t="shared" si="645"/>
        <v>0</v>
      </c>
      <c r="AY1403" s="84">
        <f t="shared" si="646"/>
        <v>0</v>
      </c>
      <c r="AZ1403" s="84">
        <f t="shared" si="660"/>
        <v>0</v>
      </c>
      <c r="BA1403" s="84">
        <f t="shared" si="647"/>
        <v>0</v>
      </c>
      <c r="BB1403" s="84">
        <f t="shared" si="648"/>
        <v>0</v>
      </c>
      <c r="BC1403" s="84">
        <f t="shared" si="661"/>
        <v>0</v>
      </c>
      <c r="BD1403" s="84">
        <f t="shared" si="668"/>
        <v>0</v>
      </c>
      <c r="BE1403" s="84">
        <v>0</v>
      </c>
      <c r="BF1403" s="84">
        <f t="shared" si="662"/>
        <v>0</v>
      </c>
      <c r="BG1403" s="84">
        <v>0</v>
      </c>
      <c r="BH1403" s="84">
        <f t="shared" si="649"/>
        <v>0</v>
      </c>
      <c r="BI1403" s="84">
        <f t="shared" si="663"/>
        <v>0</v>
      </c>
      <c r="BJ1403" s="84">
        <f t="shared" si="650"/>
        <v>0</v>
      </c>
      <c r="BK1403" s="84">
        <f t="shared" si="651"/>
        <v>0</v>
      </c>
      <c r="BL1403" s="84">
        <f t="shared" si="664"/>
        <v>0</v>
      </c>
      <c r="BM1403" s="84">
        <f t="shared" si="652"/>
        <v>0</v>
      </c>
      <c r="BN1403" s="84">
        <f t="shared" si="653"/>
        <v>0</v>
      </c>
      <c r="BO1403" s="84">
        <f t="shared" si="665"/>
        <v>0</v>
      </c>
      <c r="BP1403" s="84">
        <f t="shared" si="669"/>
        <v>0</v>
      </c>
      <c r="BQ1403" s="84">
        <v>0</v>
      </c>
      <c r="BR1403" s="84">
        <f t="shared" si="666"/>
        <v>0</v>
      </c>
      <c r="BS1403" s="84">
        <v>0</v>
      </c>
    </row>
    <row r="1404" spans="1:71" s="85" customFormat="1">
      <c r="A1404" s="69">
        <v>1395</v>
      </c>
      <c r="B1404" s="1"/>
      <c r="C1404" s="1"/>
      <c r="D1404" s="2"/>
      <c r="E1404" s="3"/>
      <c r="F1404" s="4"/>
      <c r="G1404" s="2"/>
      <c r="H1404" s="4"/>
      <c r="I1404" s="4"/>
      <c r="J1404" s="4"/>
      <c r="K1404" s="5"/>
      <c r="L1404" s="32"/>
      <c r="M1404" s="4"/>
      <c r="N1404" s="4"/>
      <c r="O1404" s="5"/>
      <c r="P1404" s="32"/>
      <c r="Q1404" s="4"/>
      <c r="R1404" s="4"/>
      <c r="S1404" s="47"/>
      <c r="T1404" s="32"/>
      <c r="U1404" s="4"/>
      <c r="V1404" s="4"/>
      <c r="W1404" s="47"/>
      <c r="X1404" s="86">
        <f>IF(Dane!$E$3=1,AL1404+AX1404+BJ1404,IF(Dane!$E$3=2,AR1404+BD1404+BP1404,AT1404+BF1404+BR1404))</f>
        <v>0</v>
      </c>
      <c r="Y1404" s="87">
        <f>IF(Dane!$E$3=1,AM1404+AY1404+BK1404,IF(Dane!$E$3=2,AS1404+BE1404+BQ1404,AU1404+BG1404+BS1404))</f>
        <v>0</v>
      </c>
      <c r="Z1404" s="87">
        <f>IF(((H1404*Dane!$C$9)-X1404)&lt;0,0,(H1404*Dane!$C$9)-X1404)</f>
        <v>0</v>
      </c>
      <c r="AA1404" s="88">
        <f>IFERROR(IF(((I1404*Dane!$C$9)-Y1404)&lt;0,0,(I1404*Dane!$C$9)-Y1404),0)</f>
        <v>0</v>
      </c>
      <c r="AB1404" s="74"/>
      <c r="AC1404" s="83">
        <f>IF(Dane!$E$3=1,AL1404,IF(Dane!$E$3=2,AR1404,AT1404))</f>
        <v>0</v>
      </c>
      <c r="AD1404" s="83">
        <f>IF(Dane!$E$3=1,AM1404,IF(Dane!$E$3=2,AS1404,AU1404))</f>
        <v>0</v>
      </c>
      <c r="AE1404" s="83">
        <f>IF(Dane!$E$3=1,AX1404,IF(Dane!$E$3=2,BD1404,BF1404))</f>
        <v>0</v>
      </c>
      <c r="AF1404" s="83">
        <f>IF(Dane!$E$3=1,AY1404,IF(Dane!$E$3=2,BE1404,BG1404))</f>
        <v>0</v>
      </c>
      <c r="AG1404" s="83">
        <f>IF(Dane!$E$3=1,BJ1404,IF(Dane!$E$3=2,BP1404,BR1404))</f>
        <v>0</v>
      </c>
      <c r="AH1404" s="83">
        <f>IF(Dane!$E$3=1,BK1404,IF(Dane!$E$3=2,BQ1404,BS1404))</f>
        <v>0</v>
      </c>
      <c r="AI1404" s="84">
        <f t="shared" si="654"/>
        <v>0</v>
      </c>
      <c r="AJ1404" s="84">
        <f t="shared" si="655"/>
        <v>0</v>
      </c>
      <c r="AK1404" s="84"/>
      <c r="AL1404" s="84">
        <f t="shared" si="641"/>
        <v>0</v>
      </c>
      <c r="AM1404" s="84">
        <f t="shared" si="656"/>
        <v>0</v>
      </c>
      <c r="AN1404" s="84">
        <f t="shared" si="657"/>
        <v>0</v>
      </c>
      <c r="AO1404" s="84">
        <f t="shared" si="642"/>
        <v>0</v>
      </c>
      <c r="AP1404" s="84">
        <f t="shared" si="643"/>
        <v>0</v>
      </c>
      <c r="AQ1404" s="84">
        <f t="shared" si="658"/>
        <v>0</v>
      </c>
      <c r="AR1404" s="84">
        <f t="shared" si="667"/>
        <v>0</v>
      </c>
      <c r="AS1404" s="84">
        <v>0</v>
      </c>
      <c r="AT1404" s="84">
        <f t="shared" si="670"/>
        <v>0</v>
      </c>
      <c r="AU1404" s="84">
        <v>0</v>
      </c>
      <c r="AV1404" s="84">
        <f t="shared" si="644"/>
        <v>0</v>
      </c>
      <c r="AW1404" s="84">
        <f t="shared" si="659"/>
        <v>0</v>
      </c>
      <c r="AX1404" s="84">
        <f t="shared" si="645"/>
        <v>0</v>
      </c>
      <c r="AY1404" s="84">
        <f t="shared" si="646"/>
        <v>0</v>
      </c>
      <c r="AZ1404" s="84">
        <f t="shared" si="660"/>
        <v>0</v>
      </c>
      <c r="BA1404" s="84">
        <f t="shared" si="647"/>
        <v>0</v>
      </c>
      <c r="BB1404" s="84">
        <f t="shared" si="648"/>
        <v>0</v>
      </c>
      <c r="BC1404" s="84">
        <f t="shared" si="661"/>
        <v>0</v>
      </c>
      <c r="BD1404" s="84">
        <f t="shared" si="668"/>
        <v>0</v>
      </c>
      <c r="BE1404" s="84">
        <v>0</v>
      </c>
      <c r="BF1404" s="84">
        <f t="shared" si="662"/>
        <v>0</v>
      </c>
      <c r="BG1404" s="84">
        <v>0</v>
      </c>
      <c r="BH1404" s="84">
        <f t="shared" si="649"/>
        <v>0</v>
      </c>
      <c r="BI1404" s="84">
        <f t="shared" si="663"/>
        <v>0</v>
      </c>
      <c r="BJ1404" s="84">
        <f t="shared" si="650"/>
        <v>0</v>
      </c>
      <c r="BK1404" s="84">
        <f t="shared" si="651"/>
        <v>0</v>
      </c>
      <c r="BL1404" s="84">
        <f t="shared" si="664"/>
        <v>0</v>
      </c>
      <c r="BM1404" s="84">
        <f t="shared" si="652"/>
        <v>0</v>
      </c>
      <c r="BN1404" s="84">
        <f t="shared" si="653"/>
        <v>0</v>
      </c>
      <c r="BO1404" s="84">
        <f t="shared" si="665"/>
        <v>0</v>
      </c>
      <c r="BP1404" s="84">
        <f t="shared" si="669"/>
        <v>0</v>
      </c>
      <c r="BQ1404" s="84">
        <v>0</v>
      </c>
      <c r="BR1404" s="84">
        <f t="shared" si="666"/>
        <v>0</v>
      </c>
      <c r="BS1404" s="84">
        <v>0</v>
      </c>
    </row>
    <row r="1405" spans="1:71" s="85" customFormat="1">
      <c r="A1405" s="69">
        <v>1396</v>
      </c>
      <c r="B1405" s="1"/>
      <c r="C1405" s="1"/>
      <c r="D1405" s="2"/>
      <c r="E1405" s="3"/>
      <c r="F1405" s="4"/>
      <c r="G1405" s="2"/>
      <c r="H1405" s="4"/>
      <c r="I1405" s="4"/>
      <c r="J1405" s="4"/>
      <c r="K1405" s="5"/>
      <c r="L1405" s="32"/>
      <c r="M1405" s="4"/>
      <c r="N1405" s="4"/>
      <c r="O1405" s="5"/>
      <c r="P1405" s="32"/>
      <c r="Q1405" s="4"/>
      <c r="R1405" s="4"/>
      <c r="S1405" s="47"/>
      <c r="T1405" s="32"/>
      <c r="U1405" s="4"/>
      <c r="V1405" s="4"/>
      <c r="W1405" s="47"/>
      <c r="X1405" s="86">
        <f>IF(Dane!$E$3=1,AL1405+AX1405+BJ1405,IF(Dane!$E$3=2,AR1405+BD1405+BP1405,AT1405+BF1405+BR1405))</f>
        <v>0</v>
      </c>
      <c r="Y1405" s="87">
        <f>IF(Dane!$E$3=1,AM1405+AY1405+BK1405,IF(Dane!$E$3=2,AS1405+BE1405+BQ1405,AU1405+BG1405+BS1405))</f>
        <v>0</v>
      </c>
      <c r="Z1405" s="87">
        <f>IF(((H1405*Dane!$C$9)-X1405)&lt;0,0,(H1405*Dane!$C$9)-X1405)</f>
        <v>0</v>
      </c>
      <c r="AA1405" s="88">
        <f>IFERROR(IF(((I1405*Dane!$C$9)-Y1405)&lt;0,0,(I1405*Dane!$C$9)-Y1405),0)</f>
        <v>0</v>
      </c>
      <c r="AB1405" s="74"/>
      <c r="AC1405" s="83">
        <f>IF(Dane!$E$3=1,AL1405,IF(Dane!$E$3=2,AR1405,AT1405))</f>
        <v>0</v>
      </c>
      <c r="AD1405" s="83">
        <f>IF(Dane!$E$3=1,AM1405,IF(Dane!$E$3=2,AS1405,AU1405))</f>
        <v>0</v>
      </c>
      <c r="AE1405" s="83">
        <f>IF(Dane!$E$3=1,AX1405,IF(Dane!$E$3=2,BD1405,BF1405))</f>
        <v>0</v>
      </c>
      <c r="AF1405" s="83">
        <f>IF(Dane!$E$3=1,AY1405,IF(Dane!$E$3=2,BE1405,BG1405))</f>
        <v>0</v>
      </c>
      <c r="AG1405" s="83">
        <f>IF(Dane!$E$3=1,BJ1405,IF(Dane!$E$3=2,BP1405,BR1405))</f>
        <v>0</v>
      </c>
      <c r="AH1405" s="83">
        <f>IF(Dane!$E$3=1,BK1405,IF(Dane!$E$3=2,BQ1405,BS1405))</f>
        <v>0</v>
      </c>
      <c r="AI1405" s="84">
        <f t="shared" si="654"/>
        <v>0</v>
      </c>
      <c r="AJ1405" s="84">
        <f t="shared" si="655"/>
        <v>0</v>
      </c>
      <c r="AK1405" s="84"/>
      <c r="AL1405" s="84">
        <f t="shared" si="641"/>
        <v>0</v>
      </c>
      <c r="AM1405" s="84">
        <f t="shared" si="656"/>
        <v>0</v>
      </c>
      <c r="AN1405" s="84">
        <f t="shared" si="657"/>
        <v>0</v>
      </c>
      <c r="AO1405" s="84">
        <f t="shared" si="642"/>
        <v>0</v>
      </c>
      <c r="AP1405" s="84">
        <f t="shared" si="643"/>
        <v>0</v>
      </c>
      <c r="AQ1405" s="84">
        <f t="shared" si="658"/>
        <v>0</v>
      </c>
      <c r="AR1405" s="84">
        <f t="shared" si="667"/>
        <v>0</v>
      </c>
      <c r="AS1405" s="84">
        <v>0</v>
      </c>
      <c r="AT1405" s="84">
        <f t="shared" si="670"/>
        <v>0</v>
      </c>
      <c r="AU1405" s="84">
        <v>0</v>
      </c>
      <c r="AV1405" s="84">
        <f t="shared" si="644"/>
        <v>0</v>
      </c>
      <c r="AW1405" s="84">
        <f t="shared" si="659"/>
        <v>0</v>
      </c>
      <c r="AX1405" s="84">
        <f t="shared" si="645"/>
        <v>0</v>
      </c>
      <c r="AY1405" s="84">
        <f t="shared" si="646"/>
        <v>0</v>
      </c>
      <c r="AZ1405" s="84">
        <f t="shared" si="660"/>
        <v>0</v>
      </c>
      <c r="BA1405" s="84">
        <f t="shared" si="647"/>
        <v>0</v>
      </c>
      <c r="BB1405" s="84">
        <f t="shared" si="648"/>
        <v>0</v>
      </c>
      <c r="BC1405" s="84">
        <f t="shared" si="661"/>
        <v>0</v>
      </c>
      <c r="BD1405" s="84">
        <f t="shared" si="668"/>
        <v>0</v>
      </c>
      <c r="BE1405" s="84">
        <v>0</v>
      </c>
      <c r="BF1405" s="84">
        <f t="shared" si="662"/>
        <v>0</v>
      </c>
      <c r="BG1405" s="84">
        <v>0</v>
      </c>
      <c r="BH1405" s="84">
        <f t="shared" si="649"/>
        <v>0</v>
      </c>
      <c r="BI1405" s="84">
        <f t="shared" si="663"/>
        <v>0</v>
      </c>
      <c r="BJ1405" s="84">
        <f t="shared" si="650"/>
        <v>0</v>
      </c>
      <c r="BK1405" s="84">
        <f t="shared" si="651"/>
        <v>0</v>
      </c>
      <c r="BL1405" s="84">
        <f t="shared" si="664"/>
        <v>0</v>
      </c>
      <c r="BM1405" s="84">
        <f t="shared" si="652"/>
        <v>0</v>
      </c>
      <c r="BN1405" s="84">
        <f t="shared" si="653"/>
        <v>0</v>
      </c>
      <c r="BO1405" s="84">
        <f t="shared" si="665"/>
        <v>0</v>
      </c>
      <c r="BP1405" s="84">
        <f t="shared" si="669"/>
        <v>0</v>
      </c>
      <c r="BQ1405" s="84">
        <v>0</v>
      </c>
      <c r="BR1405" s="84">
        <f t="shared" si="666"/>
        <v>0</v>
      </c>
      <c r="BS1405" s="84">
        <v>0</v>
      </c>
    </row>
    <row r="1406" spans="1:71" s="85" customFormat="1">
      <c r="A1406" s="69">
        <v>1397</v>
      </c>
      <c r="B1406" s="1"/>
      <c r="C1406" s="1"/>
      <c r="D1406" s="2"/>
      <c r="E1406" s="3"/>
      <c r="F1406" s="4"/>
      <c r="G1406" s="2"/>
      <c r="H1406" s="4"/>
      <c r="I1406" s="4"/>
      <c r="J1406" s="4"/>
      <c r="K1406" s="5"/>
      <c r="L1406" s="32"/>
      <c r="M1406" s="4"/>
      <c r="N1406" s="4"/>
      <c r="O1406" s="5"/>
      <c r="P1406" s="32"/>
      <c r="Q1406" s="4"/>
      <c r="R1406" s="4"/>
      <c r="S1406" s="47"/>
      <c r="T1406" s="32"/>
      <c r="U1406" s="4"/>
      <c r="V1406" s="4"/>
      <c r="W1406" s="47"/>
      <c r="X1406" s="86">
        <f>IF(Dane!$E$3=1,AL1406+AX1406+BJ1406,IF(Dane!$E$3=2,AR1406+BD1406+BP1406,AT1406+BF1406+BR1406))</f>
        <v>0</v>
      </c>
      <c r="Y1406" s="87">
        <f>IF(Dane!$E$3=1,AM1406+AY1406+BK1406,IF(Dane!$E$3=2,AS1406+BE1406+BQ1406,AU1406+BG1406+BS1406))</f>
        <v>0</v>
      </c>
      <c r="Z1406" s="87">
        <f>IF(((H1406*Dane!$C$9)-X1406)&lt;0,0,(H1406*Dane!$C$9)-X1406)</f>
        <v>0</v>
      </c>
      <c r="AA1406" s="88">
        <f>IFERROR(IF(((I1406*Dane!$C$9)-Y1406)&lt;0,0,(I1406*Dane!$C$9)-Y1406),0)</f>
        <v>0</v>
      </c>
      <c r="AB1406" s="74"/>
      <c r="AC1406" s="83">
        <f>IF(Dane!$E$3=1,AL1406,IF(Dane!$E$3=2,AR1406,AT1406))</f>
        <v>0</v>
      </c>
      <c r="AD1406" s="83">
        <f>IF(Dane!$E$3=1,AM1406,IF(Dane!$E$3=2,AS1406,AU1406))</f>
        <v>0</v>
      </c>
      <c r="AE1406" s="83">
        <f>IF(Dane!$E$3=1,AX1406,IF(Dane!$E$3=2,BD1406,BF1406))</f>
        <v>0</v>
      </c>
      <c r="AF1406" s="83">
        <f>IF(Dane!$E$3=1,AY1406,IF(Dane!$E$3=2,BE1406,BG1406))</f>
        <v>0</v>
      </c>
      <c r="AG1406" s="83">
        <f>IF(Dane!$E$3=1,BJ1406,IF(Dane!$E$3=2,BP1406,BR1406))</f>
        <v>0</v>
      </c>
      <c r="AH1406" s="83">
        <f>IF(Dane!$E$3=1,BK1406,IF(Dane!$E$3=2,BQ1406,BS1406))</f>
        <v>0</v>
      </c>
      <c r="AI1406" s="84">
        <f t="shared" si="654"/>
        <v>0</v>
      </c>
      <c r="AJ1406" s="84">
        <f t="shared" si="655"/>
        <v>0</v>
      </c>
      <c r="AK1406" s="84"/>
      <c r="AL1406" s="84">
        <f t="shared" si="641"/>
        <v>0</v>
      </c>
      <c r="AM1406" s="84">
        <f t="shared" si="656"/>
        <v>0</v>
      </c>
      <c r="AN1406" s="84">
        <f t="shared" si="657"/>
        <v>0</v>
      </c>
      <c r="AO1406" s="84">
        <f t="shared" si="642"/>
        <v>0</v>
      </c>
      <c r="AP1406" s="84">
        <f t="shared" si="643"/>
        <v>0</v>
      </c>
      <c r="AQ1406" s="84">
        <f t="shared" si="658"/>
        <v>0</v>
      </c>
      <c r="AR1406" s="84">
        <f t="shared" si="667"/>
        <v>0</v>
      </c>
      <c r="AS1406" s="84">
        <v>0</v>
      </c>
      <c r="AT1406" s="84">
        <f t="shared" si="670"/>
        <v>0</v>
      </c>
      <c r="AU1406" s="84">
        <v>0</v>
      </c>
      <c r="AV1406" s="84">
        <f t="shared" si="644"/>
        <v>0</v>
      </c>
      <c r="AW1406" s="84">
        <f t="shared" si="659"/>
        <v>0</v>
      </c>
      <c r="AX1406" s="84">
        <f t="shared" si="645"/>
        <v>0</v>
      </c>
      <c r="AY1406" s="84">
        <f t="shared" si="646"/>
        <v>0</v>
      </c>
      <c r="AZ1406" s="84">
        <f t="shared" si="660"/>
        <v>0</v>
      </c>
      <c r="BA1406" s="84">
        <f t="shared" si="647"/>
        <v>0</v>
      </c>
      <c r="BB1406" s="84">
        <f t="shared" si="648"/>
        <v>0</v>
      </c>
      <c r="BC1406" s="84">
        <f t="shared" si="661"/>
        <v>0</v>
      </c>
      <c r="BD1406" s="84">
        <f t="shared" si="668"/>
        <v>0</v>
      </c>
      <c r="BE1406" s="84">
        <v>0</v>
      </c>
      <c r="BF1406" s="84">
        <f t="shared" si="662"/>
        <v>0</v>
      </c>
      <c r="BG1406" s="84">
        <v>0</v>
      </c>
      <c r="BH1406" s="84">
        <f t="shared" si="649"/>
        <v>0</v>
      </c>
      <c r="BI1406" s="84">
        <f t="shared" si="663"/>
        <v>0</v>
      </c>
      <c r="BJ1406" s="84">
        <f t="shared" si="650"/>
        <v>0</v>
      </c>
      <c r="BK1406" s="84">
        <f t="shared" si="651"/>
        <v>0</v>
      </c>
      <c r="BL1406" s="84">
        <f t="shared" si="664"/>
        <v>0</v>
      </c>
      <c r="BM1406" s="84">
        <f t="shared" si="652"/>
        <v>0</v>
      </c>
      <c r="BN1406" s="84">
        <f t="shared" si="653"/>
        <v>0</v>
      </c>
      <c r="BO1406" s="84">
        <f t="shared" si="665"/>
        <v>0</v>
      </c>
      <c r="BP1406" s="84">
        <f t="shared" si="669"/>
        <v>0</v>
      </c>
      <c r="BQ1406" s="84">
        <v>0</v>
      </c>
      <c r="BR1406" s="84">
        <f t="shared" si="666"/>
        <v>0</v>
      </c>
      <c r="BS1406" s="84">
        <v>0</v>
      </c>
    </row>
    <row r="1407" spans="1:71" s="85" customFormat="1">
      <c r="A1407" s="69">
        <v>1398</v>
      </c>
      <c r="B1407" s="1"/>
      <c r="C1407" s="1"/>
      <c r="D1407" s="2"/>
      <c r="E1407" s="3"/>
      <c r="F1407" s="4"/>
      <c r="G1407" s="2"/>
      <c r="H1407" s="4"/>
      <c r="I1407" s="4"/>
      <c r="J1407" s="4"/>
      <c r="K1407" s="5"/>
      <c r="L1407" s="32"/>
      <c r="M1407" s="4"/>
      <c r="N1407" s="4"/>
      <c r="O1407" s="5"/>
      <c r="P1407" s="32"/>
      <c r="Q1407" s="4"/>
      <c r="R1407" s="4"/>
      <c r="S1407" s="47"/>
      <c r="T1407" s="32"/>
      <c r="U1407" s="4"/>
      <c r="V1407" s="4"/>
      <c r="W1407" s="47"/>
      <c r="X1407" s="86">
        <f>IF(Dane!$E$3=1,AL1407+AX1407+BJ1407,IF(Dane!$E$3=2,AR1407+BD1407+BP1407,AT1407+BF1407+BR1407))</f>
        <v>0</v>
      </c>
      <c r="Y1407" s="87">
        <f>IF(Dane!$E$3=1,AM1407+AY1407+BK1407,IF(Dane!$E$3=2,AS1407+BE1407+BQ1407,AU1407+BG1407+BS1407))</f>
        <v>0</v>
      </c>
      <c r="Z1407" s="87">
        <f>IF(((H1407*Dane!$C$9)-X1407)&lt;0,0,(H1407*Dane!$C$9)-X1407)</f>
        <v>0</v>
      </c>
      <c r="AA1407" s="88">
        <f>IFERROR(IF(((I1407*Dane!$C$9)-Y1407)&lt;0,0,(I1407*Dane!$C$9)-Y1407),0)</f>
        <v>0</v>
      </c>
      <c r="AB1407" s="74"/>
      <c r="AC1407" s="83">
        <f>IF(Dane!$E$3=1,AL1407,IF(Dane!$E$3=2,AR1407,AT1407))</f>
        <v>0</v>
      </c>
      <c r="AD1407" s="83">
        <f>IF(Dane!$E$3=1,AM1407,IF(Dane!$E$3=2,AS1407,AU1407))</f>
        <v>0</v>
      </c>
      <c r="AE1407" s="83">
        <f>IF(Dane!$E$3=1,AX1407,IF(Dane!$E$3=2,BD1407,BF1407))</f>
        <v>0</v>
      </c>
      <c r="AF1407" s="83">
        <f>IF(Dane!$E$3=1,AY1407,IF(Dane!$E$3=2,BE1407,BG1407))</f>
        <v>0</v>
      </c>
      <c r="AG1407" s="83">
        <f>IF(Dane!$E$3=1,BJ1407,IF(Dane!$E$3=2,BP1407,BR1407))</f>
        <v>0</v>
      </c>
      <c r="AH1407" s="83">
        <f>IF(Dane!$E$3=1,BK1407,IF(Dane!$E$3=2,BQ1407,BS1407))</f>
        <v>0</v>
      </c>
      <c r="AI1407" s="84">
        <f t="shared" si="654"/>
        <v>0</v>
      </c>
      <c r="AJ1407" s="84">
        <f t="shared" si="655"/>
        <v>0</v>
      </c>
      <c r="AK1407" s="84"/>
      <c r="AL1407" s="84">
        <f t="shared" si="641"/>
        <v>0</v>
      </c>
      <c r="AM1407" s="84">
        <f t="shared" si="656"/>
        <v>0</v>
      </c>
      <c r="AN1407" s="84">
        <f t="shared" si="657"/>
        <v>0</v>
      </c>
      <c r="AO1407" s="84">
        <f t="shared" si="642"/>
        <v>0</v>
      </c>
      <c r="AP1407" s="84">
        <f t="shared" si="643"/>
        <v>0</v>
      </c>
      <c r="AQ1407" s="84">
        <f t="shared" si="658"/>
        <v>0</v>
      </c>
      <c r="AR1407" s="84">
        <f t="shared" si="667"/>
        <v>0</v>
      </c>
      <c r="AS1407" s="84">
        <v>0</v>
      </c>
      <c r="AT1407" s="84">
        <f t="shared" si="670"/>
        <v>0</v>
      </c>
      <c r="AU1407" s="84">
        <v>0</v>
      </c>
      <c r="AV1407" s="84">
        <f t="shared" si="644"/>
        <v>0</v>
      </c>
      <c r="AW1407" s="84">
        <f t="shared" si="659"/>
        <v>0</v>
      </c>
      <c r="AX1407" s="84">
        <f t="shared" si="645"/>
        <v>0</v>
      </c>
      <c r="AY1407" s="84">
        <f t="shared" si="646"/>
        <v>0</v>
      </c>
      <c r="AZ1407" s="84">
        <f t="shared" si="660"/>
        <v>0</v>
      </c>
      <c r="BA1407" s="84">
        <f t="shared" si="647"/>
        <v>0</v>
      </c>
      <c r="BB1407" s="84">
        <f t="shared" si="648"/>
        <v>0</v>
      </c>
      <c r="BC1407" s="84">
        <f t="shared" si="661"/>
        <v>0</v>
      </c>
      <c r="BD1407" s="84">
        <f t="shared" si="668"/>
        <v>0</v>
      </c>
      <c r="BE1407" s="84">
        <v>0</v>
      </c>
      <c r="BF1407" s="84">
        <f t="shared" si="662"/>
        <v>0</v>
      </c>
      <c r="BG1407" s="84">
        <v>0</v>
      </c>
      <c r="BH1407" s="84">
        <f t="shared" si="649"/>
        <v>0</v>
      </c>
      <c r="BI1407" s="84">
        <f t="shared" si="663"/>
        <v>0</v>
      </c>
      <c r="BJ1407" s="84">
        <f t="shared" si="650"/>
        <v>0</v>
      </c>
      <c r="BK1407" s="84">
        <f t="shared" si="651"/>
        <v>0</v>
      </c>
      <c r="BL1407" s="84">
        <f t="shared" si="664"/>
        <v>0</v>
      </c>
      <c r="BM1407" s="84">
        <f t="shared" si="652"/>
        <v>0</v>
      </c>
      <c r="BN1407" s="84">
        <f t="shared" si="653"/>
        <v>0</v>
      </c>
      <c r="BO1407" s="84">
        <f t="shared" si="665"/>
        <v>0</v>
      </c>
      <c r="BP1407" s="84">
        <f t="shared" si="669"/>
        <v>0</v>
      </c>
      <c r="BQ1407" s="84">
        <v>0</v>
      </c>
      <c r="BR1407" s="84">
        <f t="shared" si="666"/>
        <v>0</v>
      </c>
      <c r="BS1407" s="84">
        <v>0</v>
      </c>
    </row>
    <row r="1408" spans="1:71" s="85" customFormat="1">
      <c r="A1408" s="69">
        <v>1399</v>
      </c>
      <c r="B1408" s="1"/>
      <c r="C1408" s="1"/>
      <c r="D1408" s="2"/>
      <c r="E1408" s="3"/>
      <c r="F1408" s="4"/>
      <c r="G1408" s="2"/>
      <c r="H1408" s="4"/>
      <c r="I1408" s="4"/>
      <c r="J1408" s="4"/>
      <c r="K1408" s="5"/>
      <c r="L1408" s="32"/>
      <c r="M1408" s="4"/>
      <c r="N1408" s="4"/>
      <c r="O1408" s="5"/>
      <c r="P1408" s="32"/>
      <c r="Q1408" s="4"/>
      <c r="R1408" s="4"/>
      <c r="S1408" s="47"/>
      <c r="T1408" s="32"/>
      <c r="U1408" s="4"/>
      <c r="V1408" s="4"/>
      <c r="W1408" s="47"/>
      <c r="X1408" s="86">
        <f>IF(Dane!$E$3=1,AL1408+AX1408+BJ1408,IF(Dane!$E$3=2,AR1408+BD1408+BP1408,AT1408+BF1408+BR1408))</f>
        <v>0</v>
      </c>
      <c r="Y1408" s="87">
        <f>IF(Dane!$E$3=1,AM1408+AY1408+BK1408,IF(Dane!$E$3=2,AS1408+BE1408+BQ1408,AU1408+BG1408+BS1408))</f>
        <v>0</v>
      </c>
      <c r="Z1408" s="87">
        <f>IF(((H1408*Dane!$C$9)-X1408)&lt;0,0,(H1408*Dane!$C$9)-X1408)</f>
        <v>0</v>
      </c>
      <c r="AA1408" s="88">
        <f>IFERROR(IF(((I1408*Dane!$C$9)-Y1408)&lt;0,0,(I1408*Dane!$C$9)-Y1408),0)</f>
        <v>0</v>
      </c>
      <c r="AB1408" s="74"/>
      <c r="AC1408" s="83">
        <f>IF(Dane!$E$3=1,AL1408,IF(Dane!$E$3=2,AR1408,AT1408))</f>
        <v>0</v>
      </c>
      <c r="AD1408" s="83">
        <f>IF(Dane!$E$3=1,AM1408,IF(Dane!$E$3=2,AS1408,AU1408))</f>
        <v>0</v>
      </c>
      <c r="AE1408" s="83">
        <f>IF(Dane!$E$3=1,AX1408,IF(Dane!$E$3=2,BD1408,BF1408))</f>
        <v>0</v>
      </c>
      <c r="AF1408" s="83">
        <f>IF(Dane!$E$3=1,AY1408,IF(Dane!$E$3=2,BE1408,BG1408))</f>
        <v>0</v>
      </c>
      <c r="AG1408" s="83">
        <f>IF(Dane!$E$3=1,BJ1408,IF(Dane!$E$3=2,BP1408,BR1408))</f>
        <v>0</v>
      </c>
      <c r="AH1408" s="83">
        <f>IF(Dane!$E$3=1,BK1408,IF(Dane!$E$3=2,BQ1408,BS1408))</f>
        <v>0</v>
      </c>
      <c r="AI1408" s="84">
        <f t="shared" si="654"/>
        <v>0</v>
      </c>
      <c r="AJ1408" s="84">
        <f t="shared" si="655"/>
        <v>0</v>
      </c>
      <c r="AK1408" s="84"/>
      <c r="AL1408" s="84">
        <f t="shared" si="641"/>
        <v>0</v>
      </c>
      <c r="AM1408" s="84">
        <f t="shared" si="656"/>
        <v>0</v>
      </c>
      <c r="AN1408" s="84">
        <f t="shared" si="657"/>
        <v>0</v>
      </c>
      <c r="AO1408" s="84">
        <f t="shared" si="642"/>
        <v>0</v>
      </c>
      <c r="AP1408" s="84">
        <f t="shared" si="643"/>
        <v>0</v>
      </c>
      <c r="AQ1408" s="84">
        <f t="shared" si="658"/>
        <v>0</v>
      </c>
      <c r="AR1408" s="84">
        <f t="shared" si="667"/>
        <v>0</v>
      </c>
      <c r="AS1408" s="84">
        <v>0</v>
      </c>
      <c r="AT1408" s="84">
        <f t="shared" si="670"/>
        <v>0</v>
      </c>
      <c r="AU1408" s="84">
        <v>0</v>
      </c>
      <c r="AV1408" s="84">
        <f t="shared" si="644"/>
        <v>0</v>
      </c>
      <c r="AW1408" s="84">
        <f t="shared" si="659"/>
        <v>0</v>
      </c>
      <c r="AX1408" s="84">
        <f t="shared" si="645"/>
        <v>0</v>
      </c>
      <c r="AY1408" s="84">
        <f t="shared" si="646"/>
        <v>0</v>
      </c>
      <c r="AZ1408" s="84">
        <f t="shared" si="660"/>
        <v>0</v>
      </c>
      <c r="BA1408" s="84">
        <f t="shared" si="647"/>
        <v>0</v>
      </c>
      <c r="BB1408" s="84">
        <f t="shared" si="648"/>
        <v>0</v>
      </c>
      <c r="BC1408" s="84">
        <f t="shared" si="661"/>
        <v>0</v>
      </c>
      <c r="BD1408" s="84">
        <f t="shared" si="668"/>
        <v>0</v>
      </c>
      <c r="BE1408" s="84">
        <v>0</v>
      </c>
      <c r="BF1408" s="84">
        <f t="shared" si="662"/>
        <v>0</v>
      </c>
      <c r="BG1408" s="84">
        <v>0</v>
      </c>
      <c r="BH1408" s="84">
        <f t="shared" si="649"/>
        <v>0</v>
      </c>
      <c r="BI1408" s="84">
        <f t="shared" si="663"/>
        <v>0</v>
      </c>
      <c r="BJ1408" s="84">
        <f t="shared" si="650"/>
        <v>0</v>
      </c>
      <c r="BK1408" s="84">
        <f t="shared" si="651"/>
        <v>0</v>
      </c>
      <c r="BL1408" s="84">
        <f t="shared" si="664"/>
        <v>0</v>
      </c>
      <c r="BM1408" s="84">
        <f t="shared" si="652"/>
        <v>0</v>
      </c>
      <c r="BN1408" s="84">
        <f t="shared" si="653"/>
        <v>0</v>
      </c>
      <c r="BO1408" s="84">
        <f t="shared" si="665"/>
        <v>0</v>
      </c>
      <c r="BP1408" s="84">
        <f t="shared" si="669"/>
        <v>0</v>
      </c>
      <c r="BQ1408" s="84">
        <v>0</v>
      </c>
      <c r="BR1408" s="84">
        <f t="shared" si="666"/>
        <v>0</v>
      </c>
      <c r="BS1408" s="84">
        <v>0</v>
      </c>
    </row>
    <row r="1409" spans="1:71" s="85" customFormat="1">
      <c r="A1409" s="69">
        <v>1400</v>
      </c>
      <c r="B1409" s="1"/>
      <c r="C1409" s="1"/>
      <c r="D1409" s="2"/>
      <c r="E1409" s="3"/>
      <c r="F1409" s="4"/>
      <c r="G1409" s="2"/>
      <c r="H1409" s="4"/>
      <c r="I1409" s="4"/>
      <c r="J1409" s="4"/>
      <c r="K1409" s="5"/>
      <c r="L1409" s="32"/>
      <c r="M1409" s="4"/>
      <c r="N1409" s="4"/>
      <c r="O1409" s="5"/>
      <c r="P1409" s="32"/>
      <c r="Q1409" s="4"/>
      <c r="R1409" s="4"/>
      <c r="S1409" s="47"/>
      <c r="T1409" s="32"/>
      <c r="U1409" s="4"/>
      <c r="V1409" s="4"/>
      <c r="W1409" s="47"/>
      <c r="X1409" s="86">
        <f>IF(Dane!$E$3=1,AL1409+AX1409+BJ1409,IF(Dane!$E$3=2,AR1409+BD1409+BP1409,AT1409+BF1409+BR1409))</f>
        <v>0</v>
      </c>
      <c r="Y1409" s="87">
        <f>IF(Dane!$E$3=1,AM1409+AY1409+BK1409,IF(Dane!$E$3=2,AS1409+BE1409+BQ1409,AU1409+BG1409+BS1409))</f>
        <v>0</v>
      </c>
      <c r="Z1409" s="87">
        <f>IF(((H1409*Dane!$C$9)-X1409)&lt;0,0,(H1409*Dane!$C$9)-X1409)</f>
        <v>0</v>
      </c>
      <c r="AA1409" s="88">
        <f>IFERROR(IF(((I1409*Dane!$C$9)-Y1409)&lt;0,0,(I1409*Dane!$C$9)-Y1409),0)</f>
        <v>0</v>
      </c>
      <c r="AB1409" s="74"/>
      <c r="AC1409" s="83">
        <f>IF(Dane!$E$3=1,AL1409,IF(Dane!$E$3=2,AR1409,AT1409))</f>
        <v>0</v>
      </c>
      <c r="AD1409" s="83">
        <f>IF(Dane!$E$3=1,AM1409,IF(Dane!$E$3=2,AS1409,AU1409))</f>
        <v>0</v>
      </c>
      <c r="AE1409" s="83">
        <f>IF(Dane!$E$3=1,AX1409,IF(Dane!$E$3=2,BD1409,BF1409))</f>
        <v>0</v>
      </c>
      <c r="AF1409" s="83">
        <f>IF(Dane!$E$3=1,AY1409,IF(Dane!$E$3=2,BE1409,BG1409))</f>
        <v>0</v>
      </c>
      <c r="AG1409" s="83">
        <f>IF(Dane!$E$3=1,BJ1409,IF(Dane!$E$3=2,BP1409,BR1409))</f>
        <v>0</v>
      </c>
      <c r="AH1409" s="83">
        <f>IF(Dane!$E$3=1,BK1409,IF(Dane!$E$3=2,BQ1409,BS1409))</f>
        <v>0</v>
      </c>
      <c r="AI1409" s="84">
        <f t="shared" si="654"/>
        <v>0</v>
      </c>
      <c r="AJ1409" s="84">
        <f t="shared" si="655"/>
        <v>0</v>
      </c>
      <c r="AK1409" s="84"/>
      <c r="AL1409" s="84">
        <f t="shared" si="641"/>
        <v>0</v>
      </c>
      <c r="AM1409" s="84">
        <f t="shared" si="656"/>
        <v>0</v>
      </c>
      <c r="AN1409" s="84">
        <f t="shared" si="657"/>
        <v>0</v>
      </c>
      <c r="AO1409" s="84">
        <f t="shared" si="642"/>
        <v>0</v>
      </c>
      <c r="AP1409" s="84">
        <f t="shared" si="643"/>
        <v>0</v>
      </c>
      <c r="AQ1409" s="84">
        <f t="shared" si="658"/>
        <v>0</v>
      </c>
      <c r="AR1409" s="84">
        <f t="shared" si="667"/>
        <v>0</v>
      </c>
      <c r="AS1409" s="84">
        <v>0</v>
      </c>
      <c r="AT1409" s="84">
        <f t="shared" si="670"/>
        <v>0</v>
      </c>
      <c r="AU1409" s="84">
        <v>0</v>
      </c>
      <c r="AV1409" s="84">
        <f t="shared" si="644"/>
        <v>0</v>
      </c>
      <c r="AW1409" s="84">
        <f t="shared" si="659"/>
        <v>0</v>
      </c>
      <c r="AX1409" s="84">
        <f t="shared" si="645"/>
        <v>0</v>
      </c>
      <c r="AY1409" s="84">
        <f t="shared" si="646"/>
        <v>0</v>
      </c>
      <c r="AZ1409" s="84">
        <f t="shared" si="660"/>
        <v>0</v>
      </c>
      <c r="BA1409" s="84">
        <f t="shared" si="647"/>
        <v>0</v>
      </c>
      <c r="BB1409" s="84">
        <f t="shared" si="648"/>
        <v>0</v>
      </c>
      <c r="BC1409" s="84">
        <f t="shared" si="661"/>
        <v>0</v>
      </c>
      <c r="BD1409" s="84">
        <f t="shared" si="668"/>
        <v>0</v>
      </c>
      <c r="BE1409" s="84">
        <v>0</v>
      </c>
      <c r="BF1409" s="84">
        <f t="shared" si="662"/>
        <v>0</v>
      </c>
      <c r="BG1409" s="84">
        <v>0</v>
      </c>
      <c r="BH1409" s="84">
        <f t="shared" si="649"/>
        <v>0</v>
      </c>
      <c r="BI1409" s="84">
        <f t="shared" si="663"/>
        <v>0</v>
      </c>
      <c r="BJ1409" s="84">
        <f t="shared" si="650"/>
        <v>0</v>
      </c>
      <c r="BK1409" s="84">
        <f t="shared" si="651"/>
        <v>0</v>
      </c>
      <c r="BL1409" s="84">
        <f t="shared" si="664"/>
        <v>0</v>
      </c>
      <c r="BM1409" s="84">
        <f t="shared" si="652"/>
        <v>0</v>
      </c>
      <c r="BN1409" s="84">
        <f t="shared" si="653"/>
        <v>0</v>
      </c>
      <c r="BO1409" s="84">
        <f t="shared" si="665"/>
        <v>0</v>
      </c>
      <c r="BP1409" s="84">
        <f t="shared" si="669"/>
        <v>0</v>
      </c>
      <c r="BQ1409" s="84">
        <v>0</v>
      </c>
      <c r="BR1409" s="84">
        <f t="shared" si="666"/>
        <v>0</v>
      </c>
      <c r="BS1409" s="84">
        <v>0</v>
      </c>
    </row>
    <row r="1410" spans="1:71" s="85" customFormat="1">
      <c r="A1410" s="69">
        <v>1401</v>
      </c>
      <c r="B1410" s="1"/>
      <c r="C1410" s="1"/>
      <c r="D1410" s="2"/>
      <c r="E1410" s="3"/>
      <c r="F1410" s="4"/>
      <c r="G1410" s="2"/>
      <c r="H1410" s="4"/>
      <c r="I1410" s="4"/>
      <c r="J1410" s="4"/>
      <c r="K1410" s="5"/>
      <c r="L1410" s="32"/>
      <c r="M1410" s="4"/>
      <c r="N1410" s="4"/>
      <c r="O1410" s="5"/>
      <c r="P1410" s="32"/>
      <c r="Q1410" s="4"/>
      <c r="R1410" s="4"/>
      <c r="S1410" s="47"/>
      <c r="T1410" s="32"/>
      <c r="U1410" s="4"/>
      <c r="V1410" s="4"/>
      <c r="W1410" s="47"/>
      <c r="X1410" s="86">
        <f>IF(Dane!$E$3=1,AL1410+AX1410+BJ1410,IF(Dane!$E$3=2,AR1410+BD1410+BP1410,AT1410+BF1410+BR1410))</f>
        <v>0</v>
      </c>
      <c r="Y1410" s="87">
        <f>IF(Dane!$E$3=1,AM1410+AY1410+BK1410,IF(Dane!$E$3=2,AS1410+BE1410+BQ1410,AU1410+BG1410+BS1410))</f>
        <v>0</v>
      </c>
      <c r="Z1410" s="87">
        <f>IF(((H1410*Dane!$C$9)-X1410)&lt;0,0,(H1410*Dane!$C$9)-X1410)</f>
        <v>0</v>
      </c>
      <c r="AA1410" s="88">
        <f>IFERROR(IF(((I1410*Dane!$C$9)-Y1410)&lt;0,0,(I1410*Dane!$C$9)-Y1410),0)</f>
        <v>0</v>
      </c>
      <c r="AB1410" s="74"/>
      <c r="AC1410" s="83">
        <f>IF(Dane!$E$3=1,AL1410,IF(Dane!$E$3=2,AR1410,AT1410))</f>
        <v>0</v>
      </c>
      <c r="AD1410" s="83">
        <f>IF(Dane!$E$3=1,AM1410,IF(Dane!$E$3=2,AS1410,AU1410))</f>
        <v>0</v>
      </c>
      <c r="AE1410" s="83">
        <f>IF(Dane!$E$3=1,AX1410,IF(Dane!$E$3=2,BD1410,BF1410))</f>
        <v>0</v>
      </c>
      <c r="AF1410" s="83">
        <f>IF(Dane!$E$3=1,AY1410,IF(Dane!$E$3=2,BE1410,BG1410))</f>
        <v>0</v>
      </c>
      <c r="AG1410" s="83">
        <f>IF(Dane!$E$3=1,BJ1410,IF(Dane!$E$3=2,BP1410,BR1410))</f>
        <v>0</v>
      </c>
      <c r="AH1410" s="83">
        <f>IF(Dane!$E$3=1,BK1410,IF(Dane!$E$3=2,BQ1410,BS1410))</f>
        <v>0</v>
      </c>
      <c r="AI1410" s="84">
        <f t="shared" si="654"/>
        <v>0</v>
      </c>
      <c r="AJ1410" s="84">
        <f t="shared" si="655"/>
        <v>0</v>
      </c>
      <c r="AK1410" s="84"/>
      <c r="AL1410" s="84">
        <f t="shared" si="641"/>
        <v>0</v>
      </c>
      <c r="AM1410" s="84">
        <f t="shared" si="656"/>
        <v>0</v>
      </c>
      <c r="AN1410" s="84">
        <f t="shared" si="657"/>
        <v>0</v>
      </c>
      <c r="AO1410" s="84">
        <f t="shared" si="642"/>
        <v>0</v>
      </c>
      <c r="AP1410" s="84">
        <f t="shared" si="643"/>
        <v>0</v>
      </c>
      <c r="AQ1410" s="84">
        <f t="shared" si="658"/>
        <v>0</v>
      </c>
      <c r="AR1410" s="84">
        <f t="shared" si="667"/>
        <v>0</v>
      </c>
      <c r="AS1410" s="84">
        <v>0</v>
      </c>
      <c r="AT1410" s="84">
        <f t="shared" si="670"/>
        <v>0</v>
      </c>
      <c r="AU1410" s="84">
        <v>0</v>
      </c>
      <c r="AV1410" s="84">
        <f t="shared" si="644"/>
        <v>0</v>
      </c>
      <c r="AW1410" s="84">
        <f t="shared" si="659"/>
        <v>0</v>
      </c>
      <c r="AX1410" s="84">
        <f t="shared" si="645"/>
        <v>0</v>
      </c>
      <c r="AY1410" s="84">
        <f t="shared" si="646"/>
        <v>0</v>
      </c>
      <c r="AZ1410" s="84">
        <f t="shared" si="660"/>
        <v>0</v>
      </c>
      <c r="BA1410" s="84">
        <f t="shared" si="647"/>
        <v>0</v>
      </c>
      <c r="BB1410" s="84">
        <f t="shared" si="648"/>
        <v>0</v>
      </c>
      <c r="BC1410" s="84">
        <f t="shared" si="661"/>
        <v>0</v>
      </c>
      <c r="BD1410" s="84">
        <f t="shared" si="668"/>
        <v>0</v>
      </c>
      <c r="BE1410" s="84">
        <v>0</v>
      </c>
      <c r="BF1410" s="84">
        <f t="shared" si="662"/>
        <v>0</v>
      </c>
      <c r="BG1410" s="84">
        <v>0</v>
      </c>
      <c r="BH1410" s="84">
        <f t="shared" si="649"/>
        <v>0</v>
      </c>
      <c r="BI1410" s="84">
        <f t="shared" si="663"/>
        <v>0</v>
      </c>
      <c r="BJ1410" s="84">
        <f t="shared" si="650"/>
        <v>0</v>
      </c>
      <c r="BK1410" s="84">
        <f t="shared" si="651"/>
        <v>0</v>
      </c>
      <c r="BL1410" s="84">
        <f t="shared" si="664"/>
        <v>0</v>
      </c>
      <c r="BM1410" s="84">
        <f t="shared" si="652"/>
        <v>0</v>
      </c>
      <c r="BN1410" s="84">
        <f t="shared" si="653"/>
        <v>0</v>
      </c>
      <c r="BO1410" s="84">
        <f t="shared" si="665"/>
        <v>0</v>
      </c>
      <c r="BP1410" s="84">
        <f t="shared" si="669"/>
        <v>0</v>
      </c>
      <c r="BQ1410" s="84">
        <v>0</v>
      </c>
      <c r="BR1410" s="84">
        <f t="shared" si="666"/>
        <v>0</v>
      </c>
      <c r="BS1410" s="84">
        <v>0</v>
      </c>
    </row>
    <row r="1411" spans="1:71" s="85" customFormat="1">
      <c r="A1411" s="69">
        <v>1402</v>
      </c>
      <c r="B1411" s="1"/>
      <c r="C1411" s="1"/>
      <c r="D1411" s="2"/>
      <c r="E1411" s="3"/>
      <c r="F1411" s="4"/>
      <c r="G1411" s="2"/>
      <c r="H1411" s="4"/>
      <c r="I1411" s="4"/>
      <c r="J1411" s="4"/>
      <c r="K1411" s="5"/>
      <c r="L1411" s="32"/>
      <c r="M1411" s="4"/>
      <c r="N1411" s="4"/>
      <c r="O1411" s="5"/>
      <c r="P1411" s="32"/>
      <c r="Q1411" s="4"/>
      <c r="R1411" s="4"/>
      <c r="S1411" s="47"/>
      <c r="T1411" s="32"/>
      <c r="U1411" s="4"/>
      <c r="V1411" s="4"/>
      <c r="W1411" s="47"/>
      <c r="X1411" s="86">
        <f>IF(Dane!$E$3=1,AL1411+AX1411+BJ1411,IF(Dane!$E$3=2,AR1411+BD1411+BP1411,AT1411+BF1411+BR1411))</f>
        <v>0</v>
      </c>
      <c r="Y1411" s="87">
        <f>IF(Dane!$E$3=1,AM1411+AY1411+BK1411,IF(Dane!$E$3=2,AS1411+BE1411+BQ1411,AU1411+BG1411+BS1411))</f>
        <v>0</v>
      </c>
      <c r="Z1411" s="87">
        <f>IF(((H1411*Dane!$C$9)-X1411)&lt;0,0,(H1411*Dane!$C$9)-X1411)</f>
        <v>0</v>
      </c>
      <c r="AA1411" s="88">
        <f>IFERROR(IF(((I1411*Dane!$C$9)-Y1411)&lt;0,0,(I1411*Dane!$C$9)-Y1411),0)</f>
        <v>0</v>
      </c>
      <c r="AB1411" s="74"/>
      <c r="AC1411" s="83">
        <f>IF(Dane!$E$3=1,AL1411,IF(Dane!$E$3=2,AR1411,AT1411))</f>
        <v>0</v>
      </c>
      <c r="AD1411" s="83">
        <f>IF(Dane!$E$3=1,AM1411,IF(Dane!$E$3=2,AS1411,AU1411))</f>
        <v>0</v>
      </c>
      <c r="AE1411" s="83">
        <f>IF(Dane!$E$3=1,AX1411,IF(Dane!$E$3=2,BD1411,BF1411))</f>
        <v>0</v>
      </c>
      <c r="AF1411" s="83">
        <f>IF(Dane!$E$3=1,AY1411,IF(Dane!$E$3=2,BE1411,BG1411))</f>
        <v>0</v>
      </c>
      <c r="AG1411" s="83">
        <f>IF(Dane!$E$3=1,BJ1411,IF(Dane!$E$3=2,BP1411,BR1411))</f>
        <v>0</v>
      </c>
      <c r="AH1411" s="83">
        <f>IF(Dane!$E$3=1,BK1411,IF(Dane!$E$3=2,BQ1411,BS1411))</f>
        <v>0</v>
      </c>
      <c r="AI1411" s="84">
        <f t="shared" si="654"/>
        <v>0</v>
      </c>
      <c r="AJ1411" s="84">
        <f t="shared" si="655"/>
        <v>0</v>
      </c>
      <c r="AK1411" s="84"/>
      <c r="AL1411" s="84">
        <f t="shared" si="641"/>
        <v>0</v>
      </c>
      <c r="AM1411" s="84">
        <f t="shared" si="656"/>
        <v>0</v>
      </c>
      <c r="AN1411" s="84">
        <f t="shared" si="657"/>
        <v>0</v>
      </c>
      <c r="AO1411" s="84">
        <f t="shared" si="642"/>
        <v>0</v>
      </c>
      <c r="AP1411" s="84">
        <f t="shared" si="643"/>
        <v>0</v>
      </c>
      <c r="AQ1411" s="84">
        <f t="shared" si="658"/>
        <v>0</v>
      </c>
      <c r="AR1411" s="84">
        <f t="shared" si="667"/>
        <v>0</v>
      </c>
      <c r="AS1411" s="84">
        <v>0</v>
      </c>
      <c r="AT1411" s="84">
        <f t="shared" si="670"/>
        <v>0</v>
      </c>
      <c r="AU1411" s="84">
        <v>0</v>
      </c>
      <c r="AV1411" s="84">
        <f t="shared" si="644"/>
        <v>0</v>
      </c>
      <c r="AW1411" s="84">
        <f t="shared" si="659"/>
        <v>0</v>
      </c>
      <c r="AX1411" s="84">
        <f t="shared" si="645"/>
        <v>0</v>
      </c>
      <c r="AY1411" s="84">
        <f t="shared" si="646"/>
        <v>0</v>
      </c>
      <c r="AZ1411" s="84">
        <f t="shared" si="660"/>
        <v>0</v>
      </c>
      <c r="BA1411" s="84">
        <f t="shared" si="647"/>
        <v>0</v>
      </c>
      <c r="BB1411" s="84">
        <f t="shared" si="648"/>
        <v>0</v>
      </c>
      <c r="BC1411" s="84">
        <f t="shared" si="661"/>
        <v>0</v>
      </c>
      <c r="BD1411" s="84">
        <f t="shared" si="668"/>
        <v>0</v>
      </c>
      <c r="BE1411" s="84">
        <v>0</v>
      </c>
      <c r="BF1411" s="84">
        <f t="shared" si="662"/>
        <v>0</v>
      </c>
      <c r="BG1411" s="84">
        <v>0</v>
      </c>
      <c r="BH1411" s="84">
        <f t="shared" si="649"/>
        <v>0</v>
      </c>
      <c r="BI1411" s="84">
        <f t="shared" si="663"/>
        <v>0</v>
      </c>
      <c r="BJ1411" s="84">
        <f t="shared" si="650"/>
        <v>0</v>
      </c>
      <c r="BK1411" s="84">
        <f t="shared" si="651"/>
        <v>0</v>
      </c>
      <c r="BL1411" s="84">
        <f t="shared" si="664"/>
        <v>0</v>
      </c>
      <c r="BM1411" s="84">
        <f t="shared" si="652"/>
        <v>0</v>
      </c>
      <c r="BN1411" s="84">
        <f t="shared" si="653"/>
        <v>0</v>
      </c>
      <c r="BO1411" s="84">
        <f t="shared" si="665"/>
        <v>0</v>
      </c>
      <c r="BP1411" s="84">
        <f t="shared" si="669"/>
        <v>0</v>
      </c>
      <c r="BQ1411" s="84">
        <v>0</v>
      </c>
      <c r="BR1411" s="84">
        <f t="shared" si="666"/>
        <v>0</v>
      </c>
      <c r="BS1411" s="84">
        <v>0</v>
      </c>
    </row>
    <row r="1412" spans="1:71" s="85" customFormat="1">
      <c r="A1412" s="69">
        <v>1403</v>
      </c>
      <c r="B1412" s="1"/>
      <c r="C1412" s="1"/>
      <c r="D1412" s="2"/>
      <c r="E1412" s="3"/>
      <c r="F1412" s="4"/>
      <c r="G1412" s="2"/>
      <c r="H1412" s="4"/>
      <c r="I1412" s="4"/>
      <c r="J1412" s="4"/>
      <c r="K1412" s="5"/>
      <c r="L1412" s="32"/>
      <c r="M1412" s="4"/>
      <c r="N1412" s="4"/>
      <c r="O1412" s="5"/>
      <c r="P1412" s="32"/>
      <c r="Q1412" s="4"/>
      <c r="R1412" s="4"/>
      <c r="S1412" s="47"/>
      <c r="T1412" s="32"/>
      <c r="U1412" s="4"/>
      <c r="V1412" s="4"/>
      <c r="W1412" s="47"/>
      <c r="X1412" s="86">
        <f>IF(Dane!$E$3=1,AL1412+AX1412+BJ1412,IF(Dane!$E$3=2,AR1412+BD1412+BP1412,AT1412+BF1412+BR1412))</f>
        <v>0</v>
      </c>
      <c r="Y1412" s="87">
        <f>IF(Dane!$E$3=1,AM1412+AY1412+BK1412,IF(Dane!$E$3=2,AS1412+BE1412+BQ1412,AU1412+BG1412+BS1412))</f>
        <v>0</v>
      </c>
      <c r="Z1412" s="87">
        <f>IF(((H1412*Dane!$C$9)-X1412)&lt;0,0,(H1412*Dane!$C$9)-X1412)</f>
        <v>0</v>
      </c>
      <c r="AA1412" s="88">
        <f>IFERROR(IF(((I1412*Dane!$C$9)-Y1412)&lt;0,0,(I1412*Dane!$C$9)-Y1412),0)</f>
        <v>0</v>
      </c>
      <c r="AB1412" s="74"/>
      <c r="AC1412" s="83">
        <f>IF(Dane!$E$3=1,AL1412,IF(Dane!$E$3=2,AR1412,AT1412))</f>
        <v>0</v>
      </c>
      <c r="AD1412" s="83">
        <f>IF(Dane!$E$3=1,AM1412,IF(Dane!$E$3=2,AS1412,AU1412))</f>
        <v>0</v>
      </c>
      <c r="AE1412" s="83">
        <f>IF(Dane!$E$3=1,AX1412,IF(Dane!$E$3=2,BD1412,BF1412))</f>
        <v>0</v>
      </c>
      <c r="AF1412" s="83">
        <f>IF(Dane!$E$3=1,AY1412,IF(Dane!$E$3=2,BE1412,BG1412))</f>
        <v>0</v>
      </c>
      <c r="AG1412" s="83">
        <f>IF(Dane!$E$3=1,BJ1412,IF(Dane!$E$3=2,BP1412,BR1412))</f>
        <v>0</v>
      </c>
      <c r="AH1412" s="83">
        <f>IF(Dane!$E$3=1,BK1412,IF(Dane!$E$3=2,BQ1412,BS1412))</f>
        <v>0</v>
      </c>
      <c r="AI1412" s="84">
        <f t="shared" si="654"/>
        <v>0</v>
      </c>
      <c r="AJ1412" s="84">
        <f t="shared" si="655"/>
        <v>0</v>
      </c>
      <c r="AK1412" s="84"/>
      <c r="AL1412" s="84">
        <f t="shared" si="641"/>
        <v>0</v>
      </c>
      <c r="AM1412" s="84">
        <f t="shared" si="656"/>
        <v>0</v>
      </c>
      <c r="AN1412" s="84">
        <f t="shared" si="657"/>
        <v>0</v>
      </c>
      <c r="AO1412" s="84">
        <f t="shared" si="642"/>
        <v>0</v>
      </c>
      <c r="AP1412" s="84">
        <f t="shared" si="643"/>
        <v>0</v>
      </c>
      <c r="AQ1412" s="84">
        <f t="shared" si="658"/>
        <v>0</v>
      </c>
      <c r="AR1412" s="84">
        <f t="shared" si="667"/>
        <v>0</v>
      </c>
      <c r="AS1412" s="84">
        <v>0</v>
      </c>
      <c r="AT1412" s="84">
        <f t="shared" si="670"/>
        <v>0</v>
      </c>
      <c r="AU1412" s="84">
        <v>0</v>
      </c>
      <c r="AV1412" s="84">
        <f t="shared" si="644"/>
        <v>0</v>
      </c>
      <c r="AW1412" s="84">
        <f t="shared" si="659"/>
        <v>0</v>
      </c>
      <c r="AX1412" s="84">
        <f t="shared" si="645"/>
        <v>0</v>
      </c>
      <c r="AY1412" s="84">
        <f t="shared" si="646"/>
        <v>0</v>
      </c>
      <c r="AZ1412" s="84">
        <f t="shared" si="660"/>
        <v>0</v>
      </c>
      <c r="BA1412" s="84">
        <f t="shared" si="647"/>
        <v>0</v>
      </c>
      <c r="BB1412" s="84">
        <f t="shared" si="648"/>
        <v>0</v>
      </c>
      <c r="BC1412" s="84">
        <f t="shared" si="661"/>
        <v>0</v>
      </c>
      <c r="BD1412" s="84">
        <f t="shared" si="668"/>
        <v>0</v>
      </c>
      <c r="BE1412" s="84">
        <v>0</v>
      </c>
      <c r="BF1412" s="84">
        <f t="shared" si="662"/>
        <v>0</v>
      </c>
      <c r="BG1412" s="84">
        <v>0</v>
      </c>
      <c r="BH1412" s="84">
        <f t="shared" si="649"/>
        <v>0</v>
      </c>
      <c r="BI1412" s="84">
        <f t="shared" si="663"/>
        <v>0</v>
      </c>
      <c r="BJ1412" s="84">
        <f t="shared" si="650"/>
        <v>0</v>
      </c>
      <c r="BK1412" s="84">
        <f t="shared" si="651"/>
        <v>0</v>
      </c>
      <c r="BL1412" s="84">
        <f t="shared" si="664"/>
        <v>0</v>
      </c>
      <c r="BM1412" s="84">
        <f t="shared" si="652"/>
        <v>0</v>
      </c>
      <c r="BN1412" s="84">
        <f t="shared" si="653"/>
        <v>0</v>
      </c>
      <c r="BO1412" s="84">
        <f t="shared" si="665"/>
        <v>0</v>
      </c>
      <c r="BP1412" s="84">
        <f t="shared" si="669"/>
        <v>0</v>
      </c>
      <c r="BQ1412" s="84">
        <v>0</v>
      </c>
      <c r="BR1412" s="84">
        <f t="shared" si="666"/>
        <v>0</v>
      </c>
      <c r="BS1412" s="84">
        <v>0</v>
      </c>
    </row>
    <row r="1413" spans="1:71" s="85" customFormat="1">
      <c r="A1413" s="69">
        <v>1404</v>
      </c>
      <c r="B1413" s="1"/>
      <c r="C1413" s="1"/>
      <c r="D1413" s="2"/>
      <c r="E1413" s="3"/>
      <c r="F1413" s="4"/>
      <c r="G1413" s="2"/>
      <c r="H1413" s="4"/>
      <c r="I1413" s="4"/>
      <c r="J1413" s="4"/>
      <c r="K1413" s="5"/>
      <c r="L1413" s="32"/>
      <c r="M1413" s="4"/>
      <c r="N1413" s="4"/>
      <c r="O1413" s="5"/>
      <c r="P1413" s="32"/>
      <c r="Q1413" s="4"/>
      <c r="R1413" s="4"/>
      <c r="S1413" s="47"/>
      <c r="T1413" s="32"/>
      <c r="U1413" s="4"/>
      <c r="V1413" s="4"/>
      <c r="W1413" s="47"/>
      <c r="X1413" s="86">
        <f>IF(Dane!$E$3=1,AL1413+AX1413+BJ1413,IF(Dane!$E$3=2,AR1413+BD1413+BP1413,AT1413+BF1413+BR1413))</f>
        <v>0</v>
      </c>
      <c r="Y1413" s="87">
        <f>IF(Dane!$E$3=1,AM1413+AY1413+BK1413,IF(Dane!$E$3=2,AS1413+BE1413+BQ1413,AU1413+BG1413+BS1413))</f>
        <v>0</v>
      </c>
      <c r="Z1413" s="87">
        <f>IF(((H1413*Dane!$C$9)-X1413)&lt;0,0,(H1413*Dane!$C$9)-X1413)</f>
        <v>0</v>
      </c>
      <c r="AA1413" s="88">
        <f>IFERROR(IF(((I1413*Dane!$C$9)-Y1413)&lt;0,0,(I1413*Dane!$C$9)-Y1413),0)</f>
        <v>0</v>
      </c>
      <c r="AB1413" s="74"/>
      <c r="AC1413" s="83">
        <f>IF(Dane!$E$3=1,AL1413,IF(Dane!$E$3=2,AR1413,AT1413))</f>
        <v>0</v>
      </c>
      <c r="AD1413" s="83">
        <f>IF(Dane!$E$3=1,AM1413,IF(Dane!$E$3=2,AS1413,AU1413))</f>
        <v>0</v>
      </c>
      <c r="AE1413" s="83">
        <f>IF(Dane!$E$3=1,AX1413,IF(Dane!$E$3=2,BD1413,BF1413))</f>
        <v>0</v>
      </c>
      <c r="AF1413" s="83">
        <f>IF(Dane!$E$3=1,AY1413,IF(Dane!$E$3=2,BE1413,BG1413))</f>
        <v>0</v>
      </c>
      <c r="AG1413" s="83">
        <f>IF(Dane!$E$3=1,BJ1413,IF(Dane!$E$3=2,BP1413,BR1413))</f>
        <v>0</v>
      </c>
      <c r="AH1413" s="83">
        <f>IF(Dane!$E$3=1,BK1413,IF(Dane!$E$3=2,BQ1413,BS1413))</f>
        <v>0</v>
      </c>
      <c r="AI1413" s="84">
        <f t="shared" si="654"/>
        <v>0</v>
      </c>
      <c r="AJ1413" s="84">
        <f t="shared" si="655"/>
        <v>0</v>
      </c>
      <c r="AK1413" s="84"/>
      <c r="AL1413" s="84">
        <f t="shared" si="641"/>
        <v>0</v>
      </c>
      <c r="AM1413" s="84">
        <f t="shared" si="656"/>
        <v>0</v>
      </c>
      <c r="AN1413" s="84">
        <f t="shared" si="657"/>
        <v>0</v>
      </c>
      <c r="AO1413" s="84">
        <f t="shared" si="642"/>
        <v>0</v>
      </c>
      <c r="AP1413" s="84">
        <f t="shared" si="643"/>
        <v>0</v>
      </c>
      <c r="AQ1413" s="84">
        <f t="shared" si="658"/>
        <v>0</v>
      </c>
      <c r="AR1413" s="84">
        <f t="shared" si="667"/>
        <v>0</v>
      </c>
      <c r="AS1413" s="84">
        <v>0</v>
      </c>
      <c r="AT1413" s="84">
        <f t="shared" si="670"/>
        <v>0</v>
      </c>
      <c r="AU1413" s="84">
        <v>0</v>
      </c>
      <c r="AV1413" s="84">
        <f t="shared" si="644"/>
        <v>0</v>
      </c>
      <c r="AW1413" s="84">
        <f t="shared" si="659"/>
        <v>0</v>
      </c>
      <c r="AX1413" s="84">
        <f t="shared" si="645"/>
        <v>0</v>
      </c>
      <c r="AY1413" s="84">
        <f t="shared" si="646"/>
        <v>0</v>
      </c>
      <c r="AZ1413" s="84">
        <f t="shared" si="660"/>
        <v>0</v>
      </c>
      <c r="BA1413" s="84">
        <f t="shared" si="647"/>
        <v>0</v>
      </c>
      <c r="BB1413" s="84">
        <f t="shared" si="648"/>
        <v>0</v>
      </c>
      <c r="BC1413" s="84">
        <f t="shared" si="661"/>
        <v>0</v>
      </c>
      <c r="BD1413" s="84">
        <f t="shared" si="668"/>
        <v>0</v>
      </c>
      <c r="BE1413" s="84">
        <v>0</v>
      </c>
      <c r="BF1413" s="84">
        <f t="shared" si="662"/>
        <v>0</v>
      </c>
      <c r="BG1413" s="84">
        <v>0</v>
      </c>
      <c r="BH1413" s="84">
        <f t="shared" si="649"/>
        <v>0</v>
      </c>
      <c r="BI1413" s="84">
        <f t="shared" si="663"/>
        <v>0</v>
      </c>
      <c r="BJ1413" s="84">
        <f t="shared" si="650"/>
        <v>0</v>
      </c>
      <c r="BK1413" s="84">
        <f t="shared" si="651"/>
        <v>0</v>
      </c>
      <c r="BL1413" s="84">
        <f t="shared" si="664"/>
        <v>0</v>
      </c>
      <c r="BM1413" s="84">
        <f t="shared" si="652"/>
        <v>0</v>
      </c>
      <c r="BN1413" s="84">
        <f t="shared" si="653"/>
        <v>0</v>
      </c>
      <c r="BO1413" s="84">
        <f t="shared" si="665"/>
        <v>0</v>
      </c>
      <c r="BP1413" s="84">
        <f t="shared" si="669"/>
        <v>0</v>
      </c>
      <c r="BQ1413" s="84">
        <v>0</v>
      </c>
      <c r="BR1413" s="84">
        <f t="shared" si="666"/>
        <v>0</v>
      </c>
      <c r="BS1413" s="84">
        <v>0</v>
      </c>
    </row>
    <row r="1414" spans="1:71" s="85" customFormat="1">
      <c r="A1414" s="69">
        <v>1405</v>
      </c>
      <c r="B1414" s="1"/>
      <c r="C1414" s="1"/>
      <c r="D1414" s="2"/>
      <c r="E1414" s="3"/>
      <c r="F1414" s="4"/>
      <c r="G1414" s="2"/>
      <c r="H1414" s="4"/>
      <c r="I1414" s="4"/>
      <c r="J1414" s="4"/>
      <c r="K1414" s="5"/>
      <c r="L1414" s="32"/>
      <c r="M1414" s="4"/>
      <c r="N1414" s="4"/>
      <c r="O1414" s="5"/>
      <c r="P1414" s="32"/>
      <c r="Q1414" s="4"/>
      <c r="R1414" s="4"/>
      <c r="S1414" s="47"/>
      <c r="T1414" s="32"/>
      <c r="U1414" s="4"/>
      <c r="V1414" s="4"/>
      <c r="W1414" s="47"/>
      <c r="X1414" s="86">
        <f>IF(Dane!$E$3=1,AL1414+AX1414+BJ1414,IF(Dane!$E$3=2,AR1414+BD1414+BP1414,AT1414+BF1414+BR1414))</f>
        <v>0</v>
      </c>
      <c r="Y1414" s="87">
        <f>IF(Dane!$E$3=1,AM1414+AY1414+BK1414,IF(Dane!$E$3=2,AS1414+BE1414+BQ1414,AU1414+BG1414+BS1414))</f>
        <v>0</v>
      </c>
      <c r="Z1414" s="87">
        <f>IF(((H1414*Dane!$C$9)-X1414)&lt;0,0,(H1414*Dane!$C$9)-X1414)</f>
        <v>0</v>
      </c>
      <c r="AA1414" s="88">
        <f>IFERROR(IF(((I1414*Dane!$C$9)-Y1414)&lt;0,0,(I1414*Dane!$C$9)-Y1414),0)</f>
        <v>0</v>
      </c>
      <c r="AB1414" s="74"/>
      <c r="AC1414" s="83">
        <f>IF(Dane!$E$3=1,AL1414,IF(Dane!$E$3=2,AR1414,AT1414))</f>
        <v>0</v>
      </c>
      <c r="AD1414" s="83">
        <f>IF(Dane!$E$3=1,AM1414,IF(Dane!$E$3=2,AS1414,AU1414))</f>
        <v>0</v>
      </c>
      <c r="AE1414" s="83">
        <f>IF(Dane!$E$3=1,AX1414,IF(Dane!$E$3=2,BD1414,BF1414))</f>
        <v>0</v>
      </c>
      <c r="AF1414" s="83">
        <f>IF(Dane!$E$3=1,AY1414,IF(Dane!$E$3=2,BE1414,BG1414))</f>
        <v>0</v>
      </c>
      <c r="AG1414" s="83">
        <f>IF(Dane!$E$3=1,BJ1414,IF(Dane!$E$3=2,BP1414,BR1414))</f>
        <v>0</v>
      </c>
      <c r="AH1414" s="83">
        <f>IF(Dane!$E$3=1,BK1414,IF(Dane!$E$3=2,BQ1414,BS1414))</f>
        <v>0</v>
      </c>
      <c r="AI1414" s="84">
        <f t="shared" si="654"/>
        <v>0</v>
      </c>
      <c r="AJ1414" s="84">
        <f t="shared" si="655"/>
        <v>0</v>
      </c>
      <c r="AK1414" s="84"/>
      <c r="AL1414" s="84">
        <f t="shared" si="641"/>
        <v>0</v>
      </c>
      <c r="AM1414" s="84">
        <f t="shared" si="656"/>
        <v>0</v>
      </c>
      <c r="AN1414" s="84">
        <f t="shared" si="657"/>
        <v>0</v>
      </c>
      <c r="AO1414" s="84">
        <f t="shared" si="642"/>
        <v>0</v>
      </c>
      <c r="AP1414" s="84">
        <f t="shared" si="643"/>
        <v>0</v>
      </c>
      <c r="AQ1414" s="84">
        <f t="shared" si="658"/>
        <v>0</v>
      </c>
      <c r="AR1414" s="84">
        <f t="shared" si="667"/>
        <v>0</v>
      </c>
      <c r="AS1414" s="84">
        <v>0</v>
      </c>
      <c r="AT1414" s="84">
        <f t="shared" si="670"/>
        <v>0</v>
      </c>
      <c r="AU1414" s="84">
        <v>0</v>
      </c>
      <c r="AV1414" s="84">
        <f t="shared" si="644"/>
        <v>0</v>
      </c>
      <c r="AW1414" s="84">
        <f t="shared" si="659"/>
        <v>0</v>
      </c>
      <c r="AX1414" s="84">
        <f t="shared" si="645"/>
        <v>0</v>
      </c>
      <c r="AY1414" s="84">
        <f t="shared" si="646"/>
        <v>0</v>
      </c>
      <c r="AZ1414" s="84">
        <f t="shared" si="660"/>
        <v>0</v>
      </c>
      <c r="BA1414" s="84">
        <f t="shared" si="647"/>
        <v>0</v>
      </c>
      <c r="BB1414" s="84">
        <f t="shared" si="648"/>
        <v>0</v>
      </c>
      <c r="BC1414" s="84">
        <f t="shared" si="661"/>
        <v>0</v>
      </c>
      <c r="BD1414" s="84">
        <f t="shared" si="668"/>
        <v>0</v>
      </c>
      <c r="BE1414" s="84">
        <v>0</v>
      </c>
      <c r="BF1414" s="84">
        <f t="shared" si="662"/>
        <v>0</v>
      </c>
      <c r="BG1414" s="84">
        <v>0</v>
      </c>
      <c r="BH1414" s="84">
        <f t="shared" si="649"/>
        <v>0</v>
      </c>
      <c r="BI1414" s="84">
        <f t="shared" si="663"/>
        <v>0</v>
      </c>
      <c r="BJ1414" s="84">
        <f t="shared" si="650"/>
        <v>0</v>
      </c>
      <c r="BK1414" s="84">
        <f t="shared" si="651"/>
        <v>0</v>
      </c>
      <c r="BL1414" s="84">
        <f t="shared" si="664"/>
        <v>0</v>
      </c>
      <c r="BM1414" s="84">
        <f t="shared" si="652"/>
        <v>0</v>
      </c>
      <c r="BN1414" s="84">
        <f t="shared" si="653"/>
        <v>0</v>
      </c>
      <c r="BO1414" s="84">
        <f t="shared" si="665"/>
        <v>0</v>
      </c>
      <c r="BP1414" s="84">
        <f t="shared" si="669"/>
        <v>0</v>
      </c>
      <c r="BQ1414" s="84">
        <v>0</v>
      </c>
      <c r="BR1414" s="84">
        <f t="shared" si="666"/>
        <v>0</v>
      </c>
      <c r="BS1414" s="84">
        <v>0</v>
      </c>
    </row>
    <row r="1415" spans="1:71" s="85" customFormat="1">
      <c r="A1415" s="69">
        <v>1406</v>
      </c>
      <c r="B1415" s="1"/>
      <c r="C1415" s="1"/>
      <c r="D1415" s="2"/>
      <c r="E1415" s="3"/>
      <c r="F1415" s="4"/>
      <c r="G1415" s="2"/>
      <c r="H1415" s="4"/>
      <c r="I1415" s="4"/>
      <c r="J1415" s="4"/>
      <c r="K1415" s="5"/>
      <c r="L1415" s="32"/>
      <c r="M1415" s="4"/>
      <c r="N1415" s="4"/>
      <c r="O1415" s="5"/>
      <c r="P1415" s="32"/>
      <c r="Q1415" s="4"/>
      <c r="R1415" s="4"/>
      <c r="S1415" s="47"/>
      <c r="T1415" s="32"/>
      <c r="U1415" s="4"/>
      <c r="V1415" s="4"/>
      <c r="W1415" s="47"/>
      <c r="X1415" s="86">
        <f>IF(Dane!$E$3=1,AL1415+AX1415+BJ1415,IF(Dane!$E$3=2,AR1415+BD1415+BP1415,AT1415+BF1415+BR1415))</f>
        <v>0</v>
      </c>
      <c r="Y1415" s="87">
        <f>IF(Dane!$E$3=1,AM1415+AY1415+BK1415,IF(Dane!$E$3=2,AS1415+BE1415+BQ1415,AU1415+BG1415+BS1415))</f>
        <v>0</v>
      </c>
      <c r="Z1415" s="87">
        <f>IF(((H1415*Dane!$C$9)-X1415)&lt;0,0,(H1415*Dane!$C$9)-X1415)</f>
        <v>0</v>
      </c>
      <c r="AA1415" s="88">
        <f>IFERROR(IF(((I1415*Dane!$C$9)-Y1415)&lt;0,0,(I1415*Dane!$C$9)-Y1415),0)</f>
        <v>0</v>
      </c>
      <c r="AB1415" s="74"/>
      <c r="AC1415" s="83">
        <f>IF(Dane!$E$3=1,AL1415,IF(Dane!$E$3=2,AR1415,AT1415))</f>
        <v>0</v>
      </c>
      <c r="AD1415" s="83">
        <f>IF(Dane!$E$3=1,AM1415,IF(Dane!$E$3=2,AS1415,AU1415))</f>
        <v>0</v>
      </c>
      <c r="AE1415" s="83">
        <f>IF(Dane!$E$3=1,AX1415,IF(Dane!$E$3=2,BD1415,BF1415))</f>
        <v>0</v>
      </c>
      <c r="AF1415" s="83">
        <f>IF(Dane!$E$3=1,AY1415,IF(Dane!$E$3=2,BE1415,BG1415))</f>
        <v>0</v>
      </c>
      <c r="AG1415" s="83">
        <f>IF(Dane!$E$3=1,BJ1415,IF(Dane!$E$3=2,BP1415,BR1415))</f>
        <v>0</v>
      </c>
      <c r="AH1415" s="83">
        <f>IF(Dane!$E$3=1,BK1415,IF(Dane!$E$3=2,BQ1415,BS1415))</f>
        <v>0</v>
      </c>
      <c r="AI1415" s="84">
        <f t="shared" si="654"/>
        <v>0</v>
      </c>
      <c r="AJ1415" s="84">
        <f t="shared" si="655"/>
        <v>0</v>
      </c>
      <c r="AK1415" s="84"/>
      <c r="AL1415" s="84">
        <f t="shared" si="641"/>
        <v>0</v>
      </c>
      <c r="AM1415" s="84">
        <f t="shared" si="656"/>
        <v>0</v>
      </c>
      <c r="AN1415" s="84">
        <f t="shared" si="657"/>
        <v>0</v>
      </c>
      <c r="AO1415" s="84">
        <f t="shared" si="642"/>
        <v>0</v>
      </c>
      <c r="AP1415" s="84">
        <f t="shared" si="643"/>
        <v>0</v>
      </c>
      <c r="AQ1415" s="84">
        <f t="shared" si="658"/>
        <v>0</v>
      </c>
      <c r="AR1415" s="84">
        <f t="shared" si="667"/>
        <v>0</v>
      </c>
      <c r="AS1415" s="84">
        <v>0</v>
      </c>
      <c r="AT1415" s="84">
        <f t="shared" si="670"/>
        <v>0</v>
      </c>
      <c r="AU1415" s="84">
        <v>0</v>
      </c>
      <c r="AV1415" s="84">
        <f t="shared" si="644"/>
        <v>0</v>
      </c>
      <c r="AW1415" s="84">
        <f t="shared" si="659"/>
        <v>0</v>
      </c>
      <c r="AX1415" s="84">
        <f t="shared" si="645"/>
        <v>0</v>
      </c>
      <c r="AY1415" s="84">
        <f t="shared" si="646"/>
        <v>0</v>
      </c>
      <c r="AZ1415" s="84">
        <f t="shared" si="660"/>
        <v>0</v>
      </c>
      <c r="BA1415" s="84">
        <f t="shared" si="647"/>
        <v>0</v>
      </c>
      <c r="BB1415" s="84">
        <f t="shared" si="648"/>
        <v>0</v>
      </c>
      <c r="BC1415" s="84">
        <f t="shared" si="661"/>
        <v>0</v>
      </c>
      <c r="BD1415" s="84">
        <f t="shared" si="668"/>
        <v>0</v>
      </c>
      <c r="BE1415" s="84">
        <v>0</v>
      </c>
      <c r="BF1415" s="84">
        <f t="shared" si="662"/>
        <v>0</v>
      </c>
      <c r="BG1415" s="84">
        <v>0</v>
      </c>
      <c r="BH1415" s="84">
        <f t="shared" si="649"/>
        <v>0</v>
      </c>
      <c r="BI1415" s="84">
        <f t="shared" si="663"/>
        <v>0</v>
      </c>
      <c r="BJ1415" s="84">
        <f t="shared" si="650"/>
        <v>0</v>
      </c>
      <c r="BK1415" s="84">
        <f t="shared" si="651"/>
        <v>0</v>
      </c>
      <c r="BL1415" s="84">
        <f t="shared" si="664"/>
        <v>0</v>
      </c>
      <c r="BM1415" s="84">
        <f t="shared" si="652"/>
        <v>0</v>
      </c>
      <c r="BN1415" s="84">
        <f t="shared" si="653"/>
        <v>0</v>
      </c>
      <c r="BO1415" s="84">
        <f t="shared" si="665"/>
        <v>0</v>
      </c>
      <c r="BP1415" s="84">
        <f t="shared" si="669"/>
        <v>0</v>
      </c>
      <c r="BQ1415" s="84">
        <v>0</v>
      </c>
      <c r="BR1415" s="84">
        <f t="shared" si="666"/>
        <v>0</v>
      </c>
      <c r="BS1415" s="84">
        <v>0</v>
      </c>
    </row>
    <row r="1416" spans="1:71" s="85" customFormat="1">
      <c r="A1416" s="69">
        <v>1407</v>
      </c>
      <c r="B1416" s="1"/>
      <c r="C1416" s="1"/>
      <c r="D1416" s="2"/>
      <c r="E1416" s="3"/>
      <c r="F1416" s="4"/>
      <c r="G1416" s="2"/>
      <c r="H1416" s="4"/>
      <c r="I1416" s="4"/>
      <c r="J1416" s="4"/>
      <c r="K1416" s="5"/>
      <c r="L1416" s="32"/>
      <c r="M1416" s="4"/>
      <c r="N1416" s="4"/>
      <c r="O1416" s="5"/>
      <c r="P1416" s="32"/>
      <c r="Q1416" s="4"/>
      <c r="R1416" s="4"/>
      <c r="S1416" s="47"/>
      <c r="T1416" s="32"/>
      <c r="U1416" s="4"/>
      <c r="V1416" s="4"/>
      <c r="W1416" s="47"/>
      <c r="X1416" s="86">
        <f>IF(Dane!$E$3=1,AL1416+AX1416+BJ1416,IF(Dane!$E$3=2,AR1416+BD1416+BP1416,AT1416+BF1416+BR1416))</f>
        <v>0</v>
      </c>
      <c r="Y1416" s="87">
        <f>IF(Dane!$E$3=1,AM1416+AY1416+BK1416,IF(Dane!$E$3=2,AS1416+BE1416+BQ1416,AU1416+BG1416+BS1416))</f>
        <v>0</v>
      </c>
      <c r="Z1416" s="87">
        <f>IF(((H1416*Dane!$C$9)-X1416)&lt;0,0,(H1416*Dane!$C$9)-X1416)</f>
        <v>0</v>
      </c>
      <c r="AA1416" s="88">
        <f>IFERROR(IF(((I1416*Dane!$C$9)-Y1416)&lt;0,0,(I1416*Dane!$C$9)-Y1416),0)</f>
        <v>0</v>
      </c>
      <c r="AB1416" s="74"/>
      <c r="AC1416" s="83">
        <f>IF(Dane!$E$3=1,AL1416,IF(Dane!$E$3=2,AR1416,AT1416))</f>
        <v>0</v>
      </c>
      <c r="AD1416" s="83">
        <f>IF(Dane!$E$3=1,AM1416,IF(Dane!$E$3=2,AS1416,AU1416))</f>
        <v>0</v>
      </c>
      <c r="AE1416" s="83">
        <f>IF(Dane!$E$3=1,AX1416,IF(Dane!$E$3=2,BD1416,BF1416))</f>
        <v>0</v>
      </c>
      <c r="AF1416" s="83">
        <f>IF(Dane!$E$3=1,AY1416,IF(Dane!$E$3=2,BE1416,BG1416))</f>
        <v>0</v>
      </c>
      <c r="AG1416" s="83">
        <f>IF(Dane!$E$3=1,BJ1416,IF(Dane!$E$3=2,BP1416,BR1416))</f>
        <v>0</v>
      </c>
      <c r="AH1416" s="83">
        <f>IF(Dane!$E$3=1,BK1416,IF(Dane!$E$3=2,BQ1416,BS1416))</f>
        <v>0</v>
      </c>
      <c r="AI1416" s="84">
        <f t="shared" si="654"/>
        <v>0</v>
      </c>
      <c r="AJ1416" s="84">
        <f t="shared" si="655"/>
        <v>0</v>
      </c>
      <c r="AK1416" s="84"/>
      <c r="AL1416" s="84">
        <f t="shared" si="641"/>
        <v>0</v>
      </c>
      <c r="AM1416" s="84">
        <f t="shared" si="656"/>
        <v>0</v>
      </c>
      <c r="AN1416" s="84">
        <f t="shared" si="657"/>
        <v>0</v>
      </c>
      <c r="AO1416" s="84">
        <f t="shared" si="642"/>
        <v>0</v>
      </c>
      <c r="AP1416" s="84">
        <f t="shared" si="643"/>
        <v>0</v>
      </c>
      <c r="AQ1416" s="84">
        <f t="shared" si="658"/>
        <v>0</v>
      </c>
      <c r="AR1416" s="84">
        <f t="shared" si="667"/>
        <v>0</v>
      </c>
      <c r="AS1416" s="84">
        <v>0</v>
      </c>
      <c r="AT1416" s="84">
        <f t="shared" si="670"/>
        <v>0</v>
      </c>
      <c r="AU1416" s="84">
        <v>0</v>
      </c>
      <c r="AV1416" s="84">
        <f t="shared" si="644"/>
        <v>0</v>
      </c>
      <c r="AW1416" s="84">
        <f t="shared" si="659"/>
        <v>0</v>
      </c>
      <c r="AX1416" s="84">
        <f t="shared" si="645"/>
        <v>0</v>
      </c>
      <c r="AY1416" s="84">
        <f t="shared" si="646"/>
        <v>0</v>
      </c>
      <c r="AZ1416" s="84">
        <f t="shared" si="660"/>
        <v>0</v>
      </c>
      <c r="BA1416" s="84">
        <f t="shared" si="647"/>
        <v>0</v>
      </c>
      <c r="BB1416" s="84">
        <f t="shared" si="648"/>
        <v>0</v>
      </c>
      <c r="BC1416" s="84">
        <f t="shared" si="661"/>
        <v>0</v>
      </c>
      <c r="BD1416" s="84">
        <f t="shared" si="668"/>
        <v>0</v>
      </c>
      <c r="BE1416" s="84">
        <v>0</v>
      </c>
      <c r="BF1416" s="84">
        <f t="shared" si="662"/>
        <v>0</v>
      </c>
      <c r="BG1416" s="84">
        <v>0</v>
      </c>
      <c r="BH1416" s="84">
        <f t="shared" si="649"/>
        <v>0</v>
      </c>
      <c r="BI1416" s="84">
        <f t="shared" si="663"/>
        <v>0</v>
      </c>
      <c r="BJ1416" s="84">
        <f t="shared" si="650"/>
        <v>0</v>
      </c>
      <c r="BK1416" s="84">
        <f t="shared" si="651"/>
        <v>0</v>
      </c>
      <c r="BL1416" s="84">
        <f t="shared" si="664"/>
        <v>0</v>
      </c>
      <c r="BM1416" s="84">
        <f t="shared" si="652"/>
        <v>0</v>
      </c>
      <c r="BN1416" s="84">
        <f t="shared" si="653"/>
        <v>0</v>
      </c>
      <c r="BO1416" s="84">
        <f t="shared" si="665"/>
        <v>0</v>
      </c>
      <c r="BP1416" s="84">
        <f t="shared" si="669"/>
        <v>0</v>
      </c>
      <c r="BQ1416" s="84">
        <v>0</v>
      </c>
      <c r="BR1416" s="84">
        <f t="shared" si="666"/>
        <v>0</v>
      </c>
      <c r="BS1416" s="84">
        <v>0</v>
      </c>
    </row>
    <row r="1417" spans="1:71" s="85" customFormat="1">
      <c r="A1417" s="69">
        <v>1408</v>
      </c>
      <c r="B1417" s="1"/>
      <c r="C1417" s="1"/>
      <c r="D1417" s="2"/>
      <c r="E1417" s="3"/>
      <c r="F1417" s="4"/>
      <c r="G1417" s="2"/>
      <c r="H1417" s="4"/>
      <c r="I1417" s="4"/>
      <c r="J1417" s="4"/>
      <c r="K1417" s="5"/>
      <c r="L1417" s="32"/>
      <c r="M1417" s="4"/>
      <c r="N1417" s="4"/>
      <c r="O1417" s="5"/>
      <c r="P1417" s="32"/>
      <c r="Q1417" s="4"/>
      <c r="R1417" s="4"/>
      <c r="S1417" s="47"/>
      <c r="T1417" s="32"/>
      <c r="U1417" s="4"/>
      <c r="V1417" s="4"/>
      <c r="W1417" s="47"/>
      <c r="X1417" s="86">
        <f>IF(Dane!$E$3=1,AL1417+AX1417+BJ1417,IF(Dane!$E$3=2,AR1417+BD1417+BP1417,AT1417+BF1417+BR1417))</f>
        <v>0</v>
      </c>
      <c r="Y1417" s="87">
        <f>IF(Dane!$E$3=1,AM1417+AY1417+BK1417,IF(Dane!$E$3=2,AS1417+BE1417+BQ1417,AU1417+BG1417+BS1417))</f>
        <v>0</v>
      </c>
      <c r="Z1417" s="87">
        <f>IF(((H1417*Dane!$C$9)-X1417)&lt;0,0,(H1417*Dane!$C$9)-X1417)</f>
        <v>0</v>
      </c>
      <c r="AA1417" s="88">
        <f>IFERROR(IF(((I1417*Dane!$C$9)-Y1417)&lt;0,0,(I1417*Dane!$C$9)-Y1417),0)</f>
        <v>0</v>
      </c>
      <c r="AB1417" s="74"/>
      <c r="AC1417" s="83">
        <f>IF(Dane!$E$3=1,AL1417,IF(Dane!$E$3=2,AR1417,AT1417))</f>
        <v>0</v>
      </c>
      <c r="AD1417" s="83">
        <f>IF(Dane!$E$3=1,AM1417,IF(Dane!$E$3=2,AS1417,AU1417))</f>
        <v>0</v>
      </c>
      <c r="AE1417" s="83">
        <f>IF(Dane!$E$3=1,AX1417,IF(Dane!$E$3=2,BD1417,BF1417))</f>
        <v>0</v>
      </c>
      <c r="AF1417" s="83">
        <f>IF(Dane!$E$3=1,AY1417,IF(Dane!$E$3=2,BE1417,BG1417))</f>
        <v>0</v>
      </c>
      <c r="AG1417" s="83">
        <f>IF(Dane!$E$3=1,BJ1417,IF(Dane!$E$3=2,BP1417,BR1417))</f>
        <v>0</v>
      </c>
      <c r="AH1417" s="83">
        <f>IF(Dane!$E$3=1,BK1417,IF(Dane!$E$3=2,BQ1417,BS1417))</f>
        <v>0</v>
      </c>
      <c r="AI1417" s="84">
        <f t="shared" si="654"/>
        <v>0</v>
      </c>
      <c r="AJ1417" s="84">
        <f t="shared" si="655"/>
        <v>0</v>
      </c>
      <c r="AK1417" s="84"/>
      <c r="AL1417" s="84">
        <f t="shared" si="641"/>
        <v>0</v>
      </c>
      <c r="AM1417" s="84">
        <f t="shared" si="656"/>
        <v>0</v>
      </c>
      <c r="AN1417" s="84">
        <f t="shared" si="657"/>
        <v>0</v>
      </c>
      <c r="AO1417" s="84">
        <f t="shared" si="642"/>
        <v>0</v>
      </c>
      <c r="AP1417" s="84">
        <f t="shared" si="643"/>
        <v>0</v>
      </c>
      <c r="AQ1417" s="84">
        <f t="shared" si="658"/>
        <v>0</v>
      </c>
      <c r="AR1417" s="84">
        <f t="shared" si="667"/>
        <v>0</v>
      </c>
      <c r="AS1417" s="84">
        <v>0</v>
      </c>
      <c r="AT1417" s="84">
        <f t="shared" si="670"/>
        <v>0</v>
      </c>
      <c r="AU1417" s="84">
        <v>0</v>
      </c>
      <c r="AV1417" s="84">
        <f t="shared" si="644"/>
        <v>0</v>
      </c>
      <c r="AW1417" s="84">
        <f t="shared" si="659"/>
        <v>0</v>
      </c>
      <c r="AX1417" s="84">
        <f t="shared" si="645"/>
        <v>0</v>
      </c>
      <c r="AY1417" s="84">
        <f t="shared" si="646"/>
        <v>0</v>
      </c>
      <c r="AZ1417" s="84">
        <f t="shared" si="660"/>
        <v>0</v>
      </c>
      <c r="BA1417" s="84">
        <f t="shared" si="647"/>
        <v>0</v>
      </c>
      <c r="BB1417" s="84">
        <f t="shared" si="648"/>
        <v>0</v>
      </c>
      <c r="BC1417" s="84">
        <f t="shared" si="661"/>
        <v>0</v>
      </c>
      <c r="BD1417" s="84">
        <f t="shared" si="668"/>
        <v>0</v>
      </c>
      <c r="BE1417" s="84">
        <v>0</v>
      </c>
      <c r="BF1417" s="84">
        <f t="shared" si="662"/>
        <v>0</v>
      </c>
      <c r="BG1417" s="84">
        <v>0</v>
      </c>
      <c r="BH1417" s="84">
        <f t="shared" si="649"/>
        <v>0</v>
      </c>
      <c r="BI1417" s="84">
        <f t="shared" si="663"/>
        <v>0</v>
      </c>
      <c r="BJ1417" s="84">
        <f t="shared" si="650"/>
        <v>0</v>
      </c>
      <c r="BK1417" s="84">
        <f t="shared" si="651"/>
        <v>0</v>
      </c>
      <c r="BL1417" s="84">
        <f t="shared" si="664"/>
        <v>0</v>
      </c>
      <c r="BM1417" s="84">
        <f t="shared" si="652"/>
        <v>0</v>
      </c>
      <c r="BN1417" s="84">
        <f t="shared" si="653"/>
        <v>0</v>
      </c>
      <c r="BO1417" s="84">
        <f t="shared" si="665"/>
        <v>0</v>
      </c>
      <c r="BP1417" s="84">
        <f t="shared" si="669"/>
        <v>0</v>
      </c>
      <c r="BQ1417" s="84">
        <v>0</v>
      </c>
      <c r="BR1417" s="84">
        <f t="shared" si="666"/>
        <v>0</v>
      </c>
      <c r="BS1417" s="84">
        <v>0</v>
      </c>
    </row>
    <row r="1418" spans="1:71" s="85" customFormat="1">
      <c r="A1418" s="69">
        <v>1409</v>
      </c>
      <c r="B1418" s="1"/>
      <c r="C1418" s="1"/>
      <c r="D1418" s="2"/>
      <c r="E1418" s="3"/>
      <c r="F1418" s="4"/>
      <c r="G1418" s="2"/>
      <c r="H1418" s="4"/>
      <c r="I1418" s="4"/>
      <c r="J1418" s="4"/>
      <c r="K1418" s="5"/>
      <c r="L1418" s="32"/>
      <c r="M1418" s="4"/>
      <c r="N1418" s="4"/>
      <c r="O1418" s="5"/>
      <c r="P1418" s="32"/>
      <c r="Q1418" s="4"/>
      <c r="R1418" s="4"/>
      <c r="S1418" s="47"/>
      <c r="T1418" s="32"/>
      <c r="U1418" s="4"/>
      <c r="V1418" s="4"/>
      <c r="W1418" s="47"/>
      <c r="X1418" s="86">
        <f>IF(Dane!$E$3=1,AL1418+AX1418+BJ1418,IF(Dane!$E$3=2,AR1418+BD1418+BP1418,AT1418+BF1418+BR1418))</f>
        <v>0</v>
      </c>
      <c r="Y1418" s="87">
        <f>IF(Dane!$E$3=1,AM1418+AY1418+BK1418,IF(Dane!$E$3=2,AS1418+BE1418+BQ1418,AU1418+BG1418+BS1418))</f>
        <v>0</v>
      </c>
      <c r="Z1418" s="87">
        <f>IF(((H1418*Dane!$C$9)-X1418)&lt;0,0,(H1418*Dane!$C$9)-X1418)</f>
        <v>0</v>
      </c>
      <c r="AA1418" s="88">
        <f>IFERROR(IF(((I1418*Dane!$C$9)-Y1418)&lt;0,0,(I1418*Dane!$C$9)-Y1418),0)</f>
        <v>0</v>
      </c>
      <c r="AB1418" s="74"/>
      <c r="AC1418" s="83">
        <f>IF(Dane!$E$3=1,AL1418,IF(Dane!$E$3=2,AR1418,AT1418))</f>
        <v>0</v>
      </c>
      <c r="AD1418" s="83">
        <f>IF(Dane!$E$3=1,AM1418,IF(Dane!$E$3=2,AS1418,AU1418))</f>
        <v>0</v>
      </c>
      <c r="AE1418" s="83">
        <f>IF(Dane!$E$3=1,AX1418,IF(Dane!$E$3=2,BD1418,BF1418))</f>
        <v>0</v>
      </c>
      <c r="AF1418" s="83">
        <f>IF(Dane!$E$3=1,AY1418,IF(Dane!$E$3=2,BE1418,BG1418))</f>
        <v>0</v>
      </c>
      <c r="AG1418" s="83">
        <f>IF(Dane!$E$3=1,BJ1418,IF(Dane!$E$3=2,BP1418,BR1418))</f>
        <v>0</v>
      </c>
      <c r="AH1418" s="83">
        <f>IF(Dane!$E$3=1,BK1418,IF(Dane!$E$3=2,BQ1418,BS1418))</f>
        <v>0</v>
      </c>
      <c r="AI1418" s="84">
        <f t="shared" si="654"/>
        <v>0</v>
      </c>
      <c r="AJ1418" s="84">
        <f t="shared" si="655"/>
        <v>0</v>
      </c>
      <c r="AK1418" s="84"/>
      <c r="AL1418" s="84">
        <f t="shared" ref="AL1418:AL1481" si="671">IF(H1418&gt;AI1418,AI1418,H1418)</f>
        <v>0</v>
      </c>
      <c r="AM1418" s="84">
        <f t="shared" si="656"/>
        <v>0</v>
      </c>
      <c r="AN1418" s="84">
        <f t="shared" si="657"/>
        <v>0</v>
      </c>
      <c r="AO1418" s="84">
        <f t="shared" ref="AO1418:AO1481" si="672">ROUND(L1418-ROUND(L1418*0.0976,2)-ROUND(L1418*0.015,2)-ROUND(L1418*0.0245,2)-ROUND((L1418-ROUND(L1418*0.0976,2)-ROUND(L1418*0.015,2)-ROUND(L1418*0.0245,2))*0.09,2),2)</f>
        <v>0</v>
      </c>
      <c r="AP1418" s="84">
        <f t="shared" ref="AP1418:AP1481" si="673">ROUND(M1418-ROUND(M1418*0.09,2),2)</f>
        <v>0</v>
      </c>
      <c r="AQ1418" s="84">
        <f t="shared" si="658"/>
        <v>0</v>
      </c>
      <c r="AR1418" s="84">
        <f t="shared" si="667"/>
        <v>0</v>
      </c>
      <c r="AS1418" s="84">
        <v>0</v>
      </c>
      <c r="AT1418" s="84">
        <f t="shared" si="670"/>
        <v>0</v>
      </c>
      <c r="AU1418" s="84">
        <v>0</v>
      </c>
      <c r="AV1418" s="84">
        <f t="shared" ref="AV1418:AV1481" si="674">IF(ROUND((P1418+Q1418)*0.5,2)&gt;$AI$1,$AI$1,ROUND((P1418+Q1418)*0.5,2))</f>
        <v>0</v>
      </c>
      <c r="AW1418" s="84">
        <f t="shared" si="659"/>
        <v>0</v>
      </c>
      <c r="AX1418" s="84">
        <f t="shared" ref="AX1418:AX1481" si="675">IF(H1418&gt;AV1418,AV1418,H1418)</f>
        <v>0</v>
      </c>
      <c r="AY1418" s="84">
        <f t="shared" ref="AY1418:AY1481" si="676">IF(AW1418&gt;I1418,I1418,AW1418)</f>
        <v>0</v>
      </c>
      <c r="AZ1418" s="84">
        <f t="shared" si="660"/>
        <v>0</v>
      </c>
      <c r="BA1418" s="84">
        <f t="shared" ref="BA1418:BA1481" si="677">ROUND(P1418-ROUND(P1418*0.0976,2)-ROUND(P1418*0.015,2)-ROUND(P1418*0.0245,2)-ROUND((P1418-ROUND(P1418*0.0976,2)-ROUND(P1418*0.015,2)-ROUND(P1418*0.0245,2))*0.09,2),2)</f>
        <v>0</v>
      </c>
      <c r="BB1418" s="84">
        <f t="shared" ref="BB1418:BB1481" si="678">ROUND(Q1418-ROUND(Q1418*0.09,2),2)</f>
        <v>0</v>
      </c>
      <c r="BC1418" s="84">
        <f t="shared" si="661"/>
        <v>0</v>
      </c>
      <c r="BD1418" s="84">
        <f t="shared" si="668"/>
        <v>0</v>
      </c>
      <c r="BE1418" s="84">
        <v>0</v>
      </c>
      <c r="BF1418" s="84">
        <f t="shared" si="662"/>
        <v>0</v>
      </c>
      <c r="BG1418" s="84">
        <v>0</v>
      </c>
      <c r="BH1418" s="84">
        <f t="shared" ref="BH1418:BH1481" si="679">IF(ROUND((T1418+U1418)*0.5,2)&gt;$AI$1,$AI$1,ROUND((T1418+U1418)*0.5,2))</f>
        <v>0</v>
      </c>
      <c r="BI1418" s="84">
        <f t="shared" si="663"/>
        <v>0</v>
      </c>
      <c r="BJ1418" s="84">
        <f t="shared" ref="BJ1418:BJ1481" si="680">IF(H1418&gt;BH1418,BH1418,H1418)</f>
        <v>0</v>
      </c>
      <c r="BK1418" s="84">
        <f t="shared" ref="BK1418:BK1481" si="681">IF(BI1418&gt;I1418,I1418,BI1418)</f>
        <v>0</v>
      </c>
      <c r="BL1418" s="84">
        <f t="shared" si="664"/>
        <v>0</v>
      </c>
      <c r="BM1418" s="84">
        <f t="shared" ref="BM1418:BM1481" si="682">ROUND(T1418-ROUND(T1418*0.0976,2)-ROUND(T1418*0.015,2)-ROUND(T1418*0.0245,2)-ROUND((T1418-ROUND(T1418*0.0976,2)-ROUND(T1418*0.015,2)-ROUND(T1418*0.0245,2))*0.09,2),2)</f>
        <v>0</v>
      </c>
      <c r="BN1418" s="84">
        <f t="shared" ref="BN1418:BN1481" si="683">ROUND(U1418-ROUND(U1418*0.09,2),2)</f>
        <v>0</v>
      </c>
      <c r="BO1418" s="84">
        <f t="shared" si="665"/>
        <v>0</v>
      </c>
      <c r="BP1418" s="84">
        <f t="shared" si="669"/>
        <v>0</v>
      </c>
      <c r="BQ1418" s="84">
        <v>0</v>
      </c>
      <c r="BR1418" s="84">
        <f t="shared" si="666"/>
        <v>0</v>
      </c>
      <c r="BS1418" s="84">
        <v>0</v>
      </c>
    </row>
    <row r="1419" spans="1:71" s="85" customFormat="1">
      <c r="A1419" s="69">
        <v>1410</v>
      </c>
      <c r="B1419" s="1"/>
      <c r="C1419" s="1"/>
      <c r="D1419" s="2"/>
      <c r="E1419" s="3"/>
      <c r="F1419" s="4"/>
      <c r="G1419" s="2"/>
      <c r="H1419" s="4"/>
      <c r="I1419" s="4"/>
      <c r="J1419" s="4"/>
      <c r="K1419" s="5"/>
      <c r="L1419" s="32"/>
      <c r="M1419" s="4"/>
      <c r="N1419" s="4"/>
      <c r="O1419" s="5"/>
      <c r="P1419" s="32"/>
      <c r="Q1419" s="4"/>
      <c r="R1419" s="4"/>
      <c r="S1419" s="47"/>
      <c r="T1419" s="32"/>
      <c r="U1419" s="4"/>
      <c r="V1419" s="4"/>
      <c r="W1419" s="47"/>
      <c r="X1419" s="86">
        <f>IF(Dane!$E$3=1,AL1419+AX1419+BJ1419,IF(Dane!$E$3=2,AR1419+BD1419+BP1419,AT1419+BF1419+BR1419))</f>
        <v>0</v>
      </c>
      <c r="Y1419" s="87">
        <f>IF(Dane!$E$3=1,AM1419+AY1419+BK1419,IF(Dane!$E$3=2,AS1419+BE1419+BQ1419,AU1419+BG1419+BS1419))</f>
        <v>0</v>
      </c>
      <c r="Z1419" s="87">
        <f>IF(((H1419*Dane!$C$9)-X1419)&lt;0,0,(H1419*Dane!$C$9)-X1419)</f>
        <v>0</v>
      </c>
      <c r="AA1419" s="88">
        <f>IFERROR(IF(((I1419*Dane!$C$9)-Y1419)&lt;0,0,(I1419*Dane!$C$9)-Y1419),0)</f>
        <v>0</v>
      </c>
      <c r="AB1419" s="74"/>
      <c r="AC1419" s="83">
        <f>IF(Dane!$E$3=1,AL1419,IF(Dane!$E$3=2,AR1419,AT1419))</f>
        <v>0</v>
      </c>
      <c r="AD1419" s="83">
        <f>IF(Dane!$E$3=1,AM1419,IF(Dane!$E$3=2,AS1419,AU1419))</f>
        <v>0</v>
      </c>
      <c r="AE1419" s="83">
        <f>IF(Dane!$E$3=1,AX1419,IF(Dane!$E$3=2,BD1419,BF1419))</f>
        <v>0</v>
      </c>
      <c r="AF1419" s="83">
        <f>IF(Dane!$E$3=1,AY1419,IF(Dane!$E$3=2,BE1419,BG1419))</f>
        <v>0</v>
      </c>
      <c r="AG1419" s="83">
        <f>IF(Dane!$E$3=1,BJ1419,IF(Dane!$E$3=2,BP1419,BR1419))</f>
        <v>0</v>
      </c>
      <c r="AH1419" s="83">
        <f>IF(Dane!$E$3=1,BK1419,IF(Dane!$E$3=2,BQ1419,BS1419))</f>
        <v>0</v>
      </c>
      <c r="AI1419" s="84">
        <f t="shared" ref="AI1419:AI1482" si="684">IF(ROUND((L1419+M1419)*0.5,2)&gt;$AI$1,$AI$1,ROUND((L1419+M1419)*0.5,2))</f>
        <v>0</v>
      </c>
      <c r="AJ1419" s="84">
        <f t="shared" ref="AJ1419:AJ1482" si="685">IF(ROUND(((L1419*0.0976)+(L1419*0.065)+(L1419*$AK$1))/2,2)&gt;$AJ$1,$AJ$1,ROUND(((L1419*0.0976)+(L1419*0.065)+(L1419*$AK$1))/2,2))</f>
        <v>0</v>
      </c>
      <c r="AK1419" s="84"/>
      <c r="AL1419" s="84">
        <f t="shared" si="671"/>
        <v>0</v>
      </c>
      <c r="AM1419" s="84">
        <f t="shared" ref="AM1419:AM1482" si="686">IF(AJ1419&gt;I1419,I1419,AJ1419)</f>
        <v>0</v>
      </c>
      <c r="AN1419" s="84">
        <f t="shared" ref="AN1419:AN1482" si="687">IF(ROUND(F1419*0.5,2)&gt;$AI$1,ROUND($AI$1-($AI$1*0.0976)-($AI$1*0.015)-($AI$1*0.0245),2)-ROUND(ROUND($AI$1-($AI$1*0.0976)-($AI$1*0.015)-($AI$1*0.0245),2)*0.09,2),ROUND(ROUND(F1419*0.5,2)-(ROUND(F1419*0.5,2)*0.0976)-(ROUND(F1419*0.5,2)*0.015)-(ROUND(F1419*0.5,2)*0.0245),2)-ROUND(ROUND(ROUND(F1419*0.5,2)-(ROUND(F1419*0.5,2)*0.0976)-(ROUND(F1419*0.5,2)*0.015)-(ROUND(F1419*0.5,2)*0.0245),2)*0.09,2))</f>
        <v>0</v>
      </c>
      <c r="AO1419" s="84">
        <f t="shared" si="672"/>
        <v>0</v>
      </c>
      <c r="AP1419" s="84">
        <f t="shared" si="673"/>
        <v>0</v>
      </c>
      <c r="AQ1419" s="84">
        <f t="shared" ref="AQ1419:AQ1482" si="688">IF(ROUND((AO1419+AP1419)/2,2)&gt;$AL$1,$AL$1,ROUND((AO1419+AP1419)/2,2))</f>
        <v>0</v>
      </c>
      <c r="AR1419" s="84">
        <f t="shared" si="667"/>
        <v>0</v>
      </c>
      <c r="AS1419" s="84">
        <v>0</v>
      </c>
      <c r="AT1419" s="84">
        <f t="shared" si="670"/>
        <v>0</v>
      </c>
      <c r="AU1419" s="84">
        <v>0</v>
      </c>
      <c r="AV1419" s="84">
        <f t="shared" si="674"/>
        <v>0</v>
      </c>
      <c r="AW1419" s="84">
        <f t="shared" ref="AW1419:AW1482" si="689">IF(ROUND(((P1419*0.0976)+(P1419*0.065)+(P1419*$AK$1))/2,2)&gt;$AJ$1,$AJ$1,ROUND(((P1419*0.0976)+(P1419*0.065)+(P1419*$AK$1))/2,2))</f>
        <v>0</v>
      </c>
      <c r="AX1419" s="84">
        <f t="shared" si="675"/>
        <v>0</v>
      </c>
      <c r="AY1419" s="84">
        <f t="shared" si="676"/>
        <v>0</v>
      </c>
      <c r="AZ1419" s="84">
        <f t="shared" ref="AZ1419:AZ1482" si="690">IF(ROUND(F1419*0.5,2)&gt;$AI$1,ROUND($AI$1-($AI$1*0.0976)-($AI$1*0.015)-($AI$1*0.0245),2)-ROUND(ROUND($AI$1-($AI$1*0.0976)-($AI$1*0.015)-($AI$1*0.0245),2)*0.09,2),ROUND(ROUND(F1419*0.5,2)-(ROUND(F1419*0.5,2)*0.0976)-(ROUND(F1419*0.5,2)*0.015)-(ROUND(F1419*0.5,2)*0.0245),2)-ROUND(ROUND(ROUND(F1419*0.5,2)-(ROUND(F1419*0.5,2)*0.0976)-(ROUND(F1419*0.5,2)*0.015)-(ROUND(F1419*0.5,2)*0.0245),2)*0.09,2))</f>
        <v>0</v>
      </c>
      <c r="BA1419" s="84">
        <f t="shared" si="677"/>
        <v>0</v>
      </c>
      <c r="BB1419" s="84">
        <f t="shared" si="678"/>
        <v>0</v>
      </c>
      <c r="BC1419" s="84">
        <f t="shared" ref="BC1419:BC1482" si="691">IF(ROUND((BA1419+BB1419)/2,2)&gt;$AL$1,$AL$1,ROUND((BA1419+BB1419)/2,2))</f>
        <v>0</v>
      </c>
      <c r="BD1419" s="84">
        <f t="shared" si="668"/>
        <v>0</v>
      </c>
      <c r="BE1419" s="84">
        <v>0</v>
      </c>
      <c r="BF1419" s="84">
        <f t="shared" ref="BF1419:BF1482" si="692">IF(BC1419&gt;AZ1419,AZ1419,BC1419)</f>
        <v>0</v>
      </c>
      <c r="BG1419" s="84">
        <v>0</v>
      </c>
      <c r="BH1419" s="84">
        <f t="shared" si="679"/>
        <v>0</v>
      </c>
      <c r="BI1419" s="84">
        <f t="shared" ref="BI1419:BI1482" si="693">IF(ROUND(((T1419*0.0976)+(T1419*0.065)+(T1419*$AK$1))/2,2)&gt;$AJ$1,$AJ$1,ROUND(((T1419*0.0976)+(T1419*0.065)+(T1419*$AK$1))/2,2))</f>
        <v>0</v>
      </c>
      <c r="BJ1419" s="84">
        <f t="shared" si="680"/>
        <v>0</v>
      </c>
      <c r="BK1419" s="84">
        <f t="shared" si="681"/>
        <v>0</v>
      </c>
      <c r="BL1419" s="84">
        <f t="shared" ref="BL1419:BL1482" si="694">IF(ROUND(F1419*0.5,2)&gt;$AI$1,ROUND($AI$1-($AI$1*0.0976)-($AI$1*0.015)-($AI$1*0.0245),2)-ROUND(ROUND($AI$1-($AI$1*0.0976)-($AI$1*0.015)-($AI$1*0.0245),2)*0.09,2),ROUND(ROUND(F1419*0.5,2)-(ROUND(F1419*0.5,2)*0.0976)-(ROUND(F1419*0.5,2)*0.015)-(ROUND(F1419*0.5,2)*0.0245),2)-ROUND(ROUND(ROUND(F1419*0.5,2)-(ROUND(F1419*0.5,2)*0.0976)-(ROUND(F1419*0.5,2)*0.015)-(ROUND(F1419*0.5,2)*0.0245),2)*0.09,2))</f>
        <v>0</v>
      </c>
      <c r="BM1419" s="84">
        <f t="shared" si="682"/>
        <v>0</v>
      </c>
      <c r="BN1419" s="84">
        <f t="shared" si="683"/>
        <v>0</v>
      </c>
      <c r="BO1419" s="84">
        <f t="shared" ref="BO1419:BO1482" si="695">IF(ROUND((BM1419+BN1419)/2,2)&gt;$AL$1,$AL$1,ROUND((BM1419+BN1419)/2,2))</f>
        <v>0</v>
      </c>
      <c r="BP1419" s="84">
        <f t="shared" si="669"/>
        <v>0</v>
      </c>
      <c r="BQ1419" s="84">
        <v>0</v>
      </c>
      <c r="BR1419" s="84">
        <f t="shared" ref="BR1419:BR1482" si="696">IF(BO1419&gt;BL1419,BL1419,BO1419)</f>
        <v>0</v>
      </c>
      <c r="BS1419" s="84">
        <v>0</v>
      </c>
    </row>
    <row r="1420" spans="1:71" s="85" customFormat="1">
      <c r="A1420" s="69">
        <v>1411</v>
      </c>
      <c r="B1420" s="1"/>
      <c r="C1420" s="1"/>
      <c r="D1420" s="2"/>
      <c r="E1420" s="3"/>
      <c r="F1420" s="4"/>
      <c r="G1420" s="2"/>
      <c r="H1420" s="4"/>
      <c r="I1420" s="4"/>
      <c r="J1420" s="4"/>
      <c r="K1420" s="5"/>
      <c r="L1420" s="32"/>
      <c r="M1420" s="4"/>
      <c r="N1420" s="4"/>
      <c r="O1420" s="5"/>
      <c r="P1420" s="32"/>
      <c r="Q1420" s="4"/>
      <c r="R1420" s="4"/>
      <c r="S1420" s="47"/>
      <c r="T1420" s="32"/>
      <c r="U1420" s="4"/>
      <c r="V1420" s="4"/>
      <c r="W1420" s="47"/>
      <c r="X1420" s="86">
        <f>IF(Dane!$E$3=1,AL1420+AX1420+BJ1420,IF(Dane!$E$3=2,AR1420+BD1420+BP1420,AT1420+BF1420+BR1420))</f>
        <v>0</v>
      </c>
      <c r="Y1420" s="87">
        <f>IF(Dane!$E$3=1,AM1420+AY1420+BK1420,IF(Dane!$E$3=2,AS1420+BE1420+BQ1420,AU1420+BG1420+BS1420))</f>
        <v>0</v>
      </c>
      <c r="Z1420" s="87">
        <f>IF(((H1420*Dane!$C$9)-X1420)&lt;0,0,(H1420*Dane!$C$9)-X1420)</f>
        <v>0</v>
      </c>
      <c r="AA1420" s="88">
        <f>IFERROR(IF(((I1420*Dane!$C$9)-Y1420)&lt;0,0,(I1420*Dane!$C$9)-Y1420),0)</f>
        <v>0</v>
      </c>
      <c r="AB1420" s="74"/>
      <c r="AC1420" s="83">
        <f>IF(Dane!$E$3=1,AL1420,IF(Dane!$E$3=2,AR1420,AT1420))</f>
        <v>0</v>
      </c>
      <c r="AD1420" s="83">
        <f>IF(Dane!$E$3=1,AM1420,IF(Dane!$E$3=2,AS1420,AU1420))</f>
        <v>0</v>
      </c>
      <c r="AE1420" s="83">
        <f>IF(Dane!$E$3=1,AX1420,IF(Dane!$E$3=2,BD1420,BF1420))</f>
        <v>0</v>
      </c>
      <c r="AF1420" s="83">
        <f>IF(Dane!$E$3=1,AY1420,IF(Dane!$E$3=2,BE1420,BG1420))</f>
        <v>0</v>
      </c>
      <c r="AG1420" s="83">
        <f>IF(Dane!$E$3=1,BJ1420,IF(Dane!$E$3=2,BP1420,BR1420))</f>
        <v>0</v>
      </c>
      <c r="AH1420" s="83">
        <f>IF(Dane!$E$3=1,BK1420,IF(Dane!$E$3=2,BQ1420,BS1420))</f>
        <v>0</v>
      </c>
      <c r="AI1420" s="84">
        <f t="shared" si="684"/>
        <v>0</v>
      </c>
      <c r="AJ1420" s="84">
        <f t="shared" si="685"/>
        <v>0</v>
      </c>
      <c r="AK1420" s="84"/>
      <c r="AL1420" s="84">
        <f t="shared" si="671"/>
        <v>0</v>
      </c>
      <c r="AM1420" s="84">
        <f t="shared" si="686"/>
        <v>0</v>
      </c>
      <c r="AN1420" s="84">
        <f t="shared" si="687"/>
        <v>0</v>
      </c>
      <c r="AO1420" s="84">
        <f t="shared" si="672"/>
        <v>0</v>
      </c>
      <c r="AP1420" s="84">
        <f t="shared" si="673"/>
        <v>0</v>
      </c>
      <c r="AQ1420" s="84">
        <f t="shared" si="688"/>
        <v>0</v>
      </c>
      <c r="AR1420" s="84">
        <f t="shared" ref="AR1420:AR1483" si="697">IF(AQ1420&gt;AN1420,AN1420,AQ1420)</f>
        <v>0</v>
      </c>
      <c r="AS1420" s="84">
        <v>0</v>
      </c>
      <c r="AT1420" s="84">
        <f t="shared" si="670"/>
        <v>0</v>
      </c>
      <c r="AU1420" s="84">
        <v>0</v>
      </c>
      <c r="AV1420" s="84">
        <f t="shared" si="674"/>
        <v>0</v>
      </c>
      <c r="AW1420" s="84">
        <f t="shared" si="689"/>
        <v>0</v>
      </c>
      <c r="AX1420" s="84">
        <f t="shared" si="675"/>
        <v>0</v>
      </c>
      <c r="AY1420" s="84">
        <f t="shared" si="676"/>
        <v>0</v>
      </c>
      <c r="AZ1420" s="84">
        <f t="shared" si="690"/>
        <v>0</v>
      </c>
      <c r="BA1420" s="84">
        <f t="shared" si="677"/>
        <v>0</v>
      </c>
      <c r="BB1420" s="84">
        <f t="shared" si="678"/>
        <v>0</v>
      </c>
      <c r="BC1420" s="84">
        <f t="shared" si="691"/>
        <v>0</v>
      </c>
      <c r="BD1420" s="84">
        <f t="shared" ref="BD1420:BD1483" si="698">IF(BC1420&gt;AZ1420,AZ1420,BC1420)</f>
        <v>0</v>
      </c>
      <c r="BE1420" s="84">
        <v>0</v>
      </c>
      <c r="BF1420" s="84">
        <f t="shared" si="692"/>
        <v>0</v>
      </c>
      <c r="BG1420" s="84">
        <v>0</v>
      </c>
      <c r="BH1420" s="84">
        <f t="shared" si="679"/>
        <v>0</v>
      </c>
      <c r="BI1420" s="84">
        <f t="shared" si="693"/>
        <v>0</v>
      </c>
      <c r="BJ1420" s="84">
        <f t="shared" si="680"/>
        <v>0</v>
      </c>
      <c r="BK1420" s="84">
        <f t="shared" si="681"/>
        <v>0</v>
      </c>
      <c r="BL1420" s="84">
        <f t="shared" si="694"/>
        <v>0</v>
      </c>
      <c r="BM1420" s="84">
        <f t="shared" si="682"/>
        <v>0</v>
      </c>
      <c r="BN1420" s="84">
        <f t="shared" si="683"/>
        <v>0</v>
      </c>
      <c r="BO1420" s="84">
        <f t="shared" si="695"/>
        <v>0</v>
      </c>
      <c r="BP1420" s="84">
        <f t="shared" ref="BP1420:BP1483" si="699">IF(BO1420&gt;BL1420,BL1420,BO1420)</f>
        <v>0</v>
      </c>
      <c r="BQ1420" s="84">
        <v>0</v>
      </c>
      <c r="BR1420" s="84">
        <f t="shared" si="696"/>
        <v>0</v>
      </c>
      <c r="BS1420" s="84">
        <v>0</v>
      </c>
    </row>
    <row r="1421" spans="1:71" s="85" customFormat="1">
      <c r="A1421" s="69">
        <v>1412</v>
      </c>
      <c r="B1421" s="1"/>
      <c r="C1421" s="1"/>
      <c r="D1421" s="2"/>
      <c r="E1421" s="3"/>
      <c r="F1421" s="4"/>
      <c r="G1421" s="2"/>
      <c r="H1421" s="4"/>
      <c r="I1421" s="4"/>
      <c r="J1421" s="4"/>
      <c r="K1421" s="5"/>
      <c r="L1421" s="32"/>
      <c r="M1421" s="4"/>
      <c r="N1421" s="4"/>
      <c r="O1421" s="5"/>
      <c r="P1421" s="32"/>
      <c r="Q1421" s="4"/>
      <c r="R1421" s="4"/>
      <c r="S1421" s="47"/>
      <c r="T1421" s="32"/>
      <c r="U1421" s="4"/>
      <c r="V1421" s="4"/>
      <c r="W1421" s="47"/>
      <c r="X1421" s="86">
        <f>IF(Dane!$E$3=1,AL1421+AX1421+BJ1421,IF(Dane!$E$3=2,AR1421+BD1421+BP1421,AT1421+BF1421+BR1421))</f>
        <v>0</v>
      </c>
      <c r="Y1421" s="87">
        <f>IF(Dane!$E$3=1,AM1421+AY1421+BK1421,IF(Dane!$E$3=2,AS1421+BE1421+BQ1421,AU1421+BG1421+BS1421))</f>
        <v>0</v>
      </c>
      <c r="Z1421" s="87">
        <f>IF(((H1421*Dane!$C$9)-X1421)&lt;0,0,(H1421*Dane!$C$9)-X1421)</f>
        <v>0</v>
      </c>
      <c r="AA1421" s="88">
        <f>IFERROR(IF(((I1421*Dane!$C$9)-Y1421)&lt;0,0,(I1421*Dane!$C$9)-Y1421),0)</f>
        <v>0</v>
      </c>
      <c r="AB1421" s="74"/>
      <c r="AC1421" s="83">
        <f>IF(Dane!$E$3=1,AL1421,IF(Dane!$E$3=2,AR1421,AT1421))</f>
        <v>0</v>
      </c>
      <c r="AD1421" s="83">
        <f>IF(Dane!$E$3=1,AM1421,IF(Dane!$E$3=2,AS1421,AU1421))</f>
        <v>0</v>
      </c>
      <c r="AE1421" s="83">
        <f>IF(Dane!$E$3=1,AX1421,IF(Dane!$E$3=2,BD1421,BF1421))</f>
        <v>0</v>
      </c>
      <c r="AF1421" s="83">
        <f>IF(Dane!$E$3=1,AY1421,IF(Dane!$E$3=2,BE1421,BG1421))</f>
        <v>0</v>
      </c>
      <c r="AG1421" s="83">
        <f>IF(Dane!$E$3=1,BJ1421,IF(Dane!$E$3=2,BP1421,BR1421))</f>
        <v>0</v>
      </c>
      <c r="AH1421" s="83">
        <f>IF(Dane!$E$3=1,BK1421,IF(Dane!$E$3=2,BQ1421,BS1421))</f>
        <v>0</v>
      </c>
      <c r="AI1421" s="84">
        <f t="shared" si="684"/>
        <v>0</v>
      </c>
      <c r="AJ1421" s="84">
        <f t="shared" si="685"/>
        <v>0</v>
      </c>
      <c r="AK1421" s="84"/>
      <c r="AL1421" s="84">
        <f t="shared" si="671"/>
        <v>0</v>
      </c>
      <c r="AM1421" s="84">
        <f t="shared" si="686"/>
        <v>0</v>
      </c>
      <c r="AN1421" s="84">
        <f t="shared" si="687"/>
        <v>0</v>
      </c>
      <c r="AO1421" s="84">
        <f t="shared" si="672"/>
        <v>0</v>
      </c>
      <c r="AP1421" s="84">
        <f t="shared" si="673"/>
        <v>0</v>
      </c>
      <c r="AQ1421" s="84">
        <f t="shared" si="688"/>
        <v>0</v>
      </c>
      <c r="AR1421" s="84">
        <f t="shared" si="697"/>
        <v>0</v>
      </c>
      <c r="AS1421" s="84">
        <v>0</v>
      </c>
      <c r="AT1421" s="84">
        <f t="shared" ref="AT1421:AT1484" si="700">IF(AQ1421&gt;AN1421,AN1421,AQ1421)</f>
        <v>0</v>
      </c>
      <c r="AU1421" s="84">
        <v>0</v>
      </c>
      <c r="AV1421" s="84">
        <f t="shared" si="674"/>
        <v>0</v>
      </c>
      <c r="AW1421" s="84">
        <f t="shared" si="689"/>
        <v>0</v>
      </c>
      <c r="AX1421" s="84">
        <f t="shared" si="675"/>
        <v>0</v>
      </c>
      <c r="AY1421" s="84">
        <f t="shared" si="676"/>
        <v>0</v>
      </c>
      <c r="AZ1421" s="84">
        <f t="shared" si="690"/>
        <v>0</v>
      </c>
      <c r="BA1421" s="84">
        <f t="shared" si="677"/>
        <v>0</v>
      </c>
      <c r="BB1421" s="84">
        <f t="shared" si="678"/>
        <v>0</v>
      </c>
      <c r="BC1421" s="84">
        <f t="shared" si="691"/>
        <v>0</v>
      </c>
      <c r="BD1421" s="84">
        <f t="shared" si="698"/>
        <v>0</v>
      </c>
      <c r="BE1421" s="84">
        <v>0</v>
      </c>
      <c r="BF1421" s="84">
        <f t="shared" si="692"/>
        <v>0</v>
      </c>
      <c r="BG1421" s="84">
        <v>0</v>
      </c>
      <c r="BH1421" s="84">
        <f t="shared" si="679"/>
        <v>0</v>
      </c>
      <c r="BI1421" s="84">
        <f t="shared" si="693"/>
        <v>0</v>
      </c>
      <c r="BJ1421" s="84">
        <f t="shared" si="680"/>
        <v>0</v>
      </c>
      <c r="BK1421" s="84">
        <f t="shared" si="681"/>
        <v>0</v>
      </c>
      <c r="BL1421" s="84">
        <f t="shared" si="694"/>
        <v>0</v>
      </c>
      <c r="BM1421" s="84">
        <f t="shared" si="682"/>
        <v>0</v>
      </c>
      <c r="BN1421" s="84">
        <f t="shared" si="683"/>
        <v>0</v>
      </c>
      <c r="BO1421" s="84">
        <f t="shared" si="695"/>
        <v>0</v>
      </c>
      <c r="BP1421" s="84">
        <f t="shared" si="699"/>
        <v>0</v>
      </c>
      <c r="BQ1421" s="84">
        <v>0</v>
      </c>
      <c r="BR1421" s="84">
        <f t="shared" si="696"/>
        <v>0</v>
      </c>
      <c r="BS1421" s="84">
        <v>0</v>
      </c>
    </row>
    <row r="1422" spans="1:71" s="85" customFormat="1">
      <c r="A1422" s="69">
        <v>1413</v>
      </c>
      <c r="B1422" s="1"/>
      <c r="C1422" s="1"/>
      <c r="D1422" s="2"/>
      <c r="E1422" s="3"/>
      <c r="F1422" s="4"/>
      <c r="G1422" s="2"/>
      <c r="H1422" s="4"/>
      <c r="I1422" s="4"/>
      <c r="J1422" s="4"/>
      <c r="K1422" s="5"/>
      <c r="L1422" s="32"/>
      <c r="M1422" s="4"/>
      <c r="N1422" s="4"/>
      <c r="O1422" s="5"/>
      <c r="P1422" s="32"/>
      <c r="Q1422" s="4"/>
      <c r="R1422" s="4"/>
      <c r="S1422" s="47"/>
      <c r="T1422" s="32"/>
      <c r="U1422" s="4"/>
      <c r="V1422" s="4"/>
      <c r="W1422" s="47"/>
      <c r="X1422" s="86">
        <f>IF(Dane!$E$3=1,AL1422+AX1422+BJ1422,IF(Dane!$E$3=2,AR1422+BD1422+BP1422,AT1422+BF1422+BR1422))</f>
        <v>0</v>
      </c>
      <c r="Y1422" s="87">
        <f>IF(Dane!$E$3=1,AM1422+AY1422+BK1422,IF(Dane!$E$3=2,AS1422+BE1422+BQ1422,AU1422+BG1422+BS1422))</f>
        <v>0</v>
      </c>
      <c r="Z1422" s="87">
        <f>IF(((H1422*Dane!$C$9)-X1422)&lt;0,0,(H1422*Dane!$C$9)-X1422)</f>
        <v>0</v>
      </c>
      <c r="AA1422" s="88">
        <f>IFERROR(IF(((I1422*Dane!$C$9)-Y1422)&lt;0,0,(I1422*Dane!$C$9)-Y1422),0)</f>
        <v>0</v>
      </c>
      <c r="AB1422" s="74"/>
      <c r="AC1422" s="83">
        <f>IF(Dane!$E$3=1,AL1422,IF(Dane!$E$3=2,AR1422,AT1422))</f>
        <v>0</v>
      </c>
      <c r="AD1422" s="83">
        <f>IF(Dane!$E$3=1,AM1422,IF(Dane!$E$3=2,AS1422,AU1422))</f>
        <v>0</v>
      </c>
      <c r="AE1422" s="83">
        <f>IF(Dane!$E$3=1,AX1422,IF(Dane!$E$3=2,BD1422,BF1422))</f>
        <v>0</v>
      </c>
      <c r="AF1422" s="83">
        <f>IF(Dane!$E$3=1,AY1422,IF(Dane!$E$3=2,BE1422,BG1422))</f>
        <v>0</v>
      </c>
      <c r="AG1422" s="83">
        <f>IF(Dane!$E$3=1,BJ1422,IF(Dane!$E$3=2,BP1422,BR1422))</f>
        <v>0</v>
      </c>
      <c r="AH1422" s="83">
        <f>IF(Dane!$E$3=1,BK1422,IF(Dane!$E$3=2,BQ1422,BS1422))</f>
        <v>0</v>
      </c>
      <c r="AI1422" s="84">
        <f t="shared" si="684"/>
        <v>0</v>
      </c>
      <c r="AJ1422" s="84">
        <f t="shared" si="685"/>
        <v>0</v>
      </c>
      <c r="AK1422" s="84"/>
      <c r="AL1422" s="84">
        <f t="shared" si="671"/>
        <v>0</v>
      </c>
      <c r="AM1422" s="84">
        <f t="shared" si="686"/>
        <v>0</v>
      </c>
      <c r="AN1422" s="84">
        <f t="shared" si="687"/>
        <v>0</v>
      </c>
      <c r="AO1422" s="84">
        <f t="shared" si="672"/>
        <v>0</v>
      </c>
      <c r="AP1422" s="84">
        <f t="shared" si="673"/>
        <v>0</v>
      </c>
      <c r="AQ1422" s="84">
        <f t="shared" si="688"/>
        <v>0</v>
      </c>
      <c r="AR1422" s="84">
        <f t="shared" si="697"/>
        <v>0</v>
      </c>
      <c r="AS1422" s="84">
        <v>0</v>
      </c>
      <c r="AT1422" s="84">
        <f t="shared" si="700"/>
        <v>0</v>
      </c>
      <c r="AU1422" s="84">
        <v>0</v>
      </c>
      <c r="AV1422" s="84">
        <f t="shared" si="674"/>
        <v>0</v>
      </c>
      <c r="AW1422" s="84">
        <f t="shared" si="689"/>
        <v>0</v>
      </c>
      <c r="AX1422" s="84">
        <f t="shared" si="675"/>
        <v>0</v>
      </c>
      <c r="AY1422" s="84">
        <f t="shared" si="676"/>
        <v>0</v>
      </c>
      <c r="AZ1422" s="84">
        <f t="shared" si="690"/>
        <v>0</v>
      </c>
      <c r="BA1422" s="84">
        <f t="shared" si="677"/>
        <v>0</v>
      </c>
      <c r="BB1422" s="84">
        <f t="shared" si="678"/>
        <v>0</v>
      </c>
      <c r="BC1422" s="84">
        <f t="shared" si="691"/>
        <v>0</v>
      </c>
      <c r="BD1422" s="84">
        <f t="shared" si="698"/>
        <v>0</v>
      </c>
      <c r="BE1422" s="84">
        <v>0</v>
      </c>
      <c r="BF1422" s="84">
        <f t="shared" si="692"/>
        <v>0</v>
      </c>
      <c r="BG1422" s="84">
        <v>0</v>
      </c>
      <c r="BH1422" s="84">
        <f t="shared" si="679"/>
        <v>0</v>
      </c>
      <c r="BI1422" s="84">
        <f t="shared" si="693"/>
        <v>0</v>
      </c>
      <c r="BJ1422" s="84">
        <f t="shared" si="680"/>
        <v>0</v>
      </c>
      <c r="BK1422" s="84">
        <f t="shared" si="681"/>
        <v>0</v>
      </c>
      <c r="BL1422" s="84">
        <f t="shared" si="694"/>
        <v>0</v>
      </c>
      <c r="BM1422" s="84">
        <f t="shared" si="682"/>
        <v>0</v>
      </c>
      <c r="BN1422" s="84">
        <f t="shared" si="683"/>
        <v>0</v>
      </c>
      <c r="BO1422" s="84">
        <f t="shared" si="695"/>
        <v>0</v>
      </c>
      <c r="BP1422" s="84">
        <f t="shared" si="699"/>
        <v>0</v>
      </c>
      <c r="BQ1422" s="84">
        <v>0</v>
      </c>
      <c r="BR1422" s="84">
        <f t="shared" si="696"/>
        <v>0</v>
      </c>
      <c r="BS1422" s="84">
        <v>0</v>
      </c>
    </row>
    <row r="1423" spans="1:71" s="85" customFormat="1">
      <c r="A1423" s="69">
        <v>1414</v>
      </c>
      <c r="B1423" s="1"/>
      <c r="C1423" s="1"/>
      <c r="D1423" s="2"/>
      <c r="E1423" s="3"/>
      <c r="F1423" s="4"/>
      <c r="G1423" s="2"/>
      <c r="H1423" s="4"/>
      <c r="I1423" s="4"/>
      <c r="J1423" s="4"/>
      <c r="K1423" s="5"/>
      <c r="L1423" s="32"/>
      <c r="M1423" s="4"/>
      <c r="N1423" s="4"/>
      <c r="O1423" s="5"/>
      <c r="P1423" s="32"/>
      <c r="Q1423" s="4"/>
      <c r="R1423" s="4"/>
      <c r="S1423" s="47"/>
      <c r="T1423" s="32"/>
      <c r="U1423" s="4"/>
      <c r="V1423" s="4"/>
      <c r="W1423" s="47"/>
      <c r="X1423" s="86">
        <f>IF(Dane!$E$3=1,AL1423+AX1423+BJ1423,IF(Dane!$E$3=2,AR1423+BD1423+BP1423,AT1423+BF1423+BR1423))</f>
        <v>0</v>
      </c>
      <c r="Y1423" s="87">
        <f>IF(Dane!$E$3=1,AM1423+AY1423+BK1423,IF(Dane!$E$3=2,AS1423+BE1423+BQ1423,AU1423+BG1423+BS1423))</f>
        <v>0</v>
      </c>
      <c r="Z1423" s="87">
        <f>IF(((H1423*Dane!$C$9)-X1423)&lt;0,0,(H1423*Dane!$C$9)-X1423)</f>
        <v>0</v>
      </c>
      <c r="AA1423" s="88">
        <f>IFERROR(IF(((I1423*Dane!$C$9)-Y1423)&lt;0,0,(I1423*Dane!$C$9)-Y1423),0)</f>
        <v>0</v>
      </c>
      <c r="AB1423" s="74"/>
      <c r="AC1423" s="83">
        <f>IF(Dane!$E$3=1,AL1423,IF(Dane!$E$3=2,AR1423,AT1423))</f>
        <v>0</v>
      </c>
      <c r="AD1423" s="83">
        <f>IF(Dane!$E$3=1,AM1423,IF(Dane!$E$3=2,AS1423,AU1423))</f>
        <v>0</v>
      </c>
      <c r="AE1423" s="83">
        <f>IF(Dane!$E$3=1,AX1423,IF(Dane!$E$3=2,BD1423,BF1423))</f>
        <v>0</v>
      </c>
      <c r="AF1423" s="83">
        <f>IF(Dane!$E$3=1,AY1423,IF(Dane!$E$3=2,BE1423,BG1423))</f>
        <v>0</v>
      </c>
      <c r="AG1423" s="83">
        <f>IF(Dane!$E$3=1,BJ1423,IF(Dane!$E$3=2,BP1423,BR1423))</f>
        <v>0</v>
      </c>
      <c r="AH1423" s="83">
        <f>IF(Dane!$E$3=1,BK1423,IF(Dane!$E$3=2,BQ1423,BS1423))</f>
        <v>0</v>
      </c>
      <c r="AI1423" s="84">
        <f t="shared" si="684"/>
        <v>0</v>
      </c>
      <c r="AJ1423" s="84">
        <f t="shared" si="685"/>
        <v>0</v>
      </c>
      <c r="AK1423" s="84"/>
      <c r="AL1423" s="84">
        <f t="shared" si="671"/>
        <v>0</v>
      </c>
      <c r="AM1423" s="84">
        <f t="shared" si="686"/>
        <v>0</v>
      </c>
      <c r="AN1423" s="84">
        <f t="shared" si="687"/>
        <v>0</v>
      </c>
      <c r="AO1423" s="84">
        <f t="shared" si="672"/>
        <v>0</v>
      </c>
      <c r="AP1423" s="84">
        <f t="shared" si="673"/>
        <v>0</v>
      </c>
      <c r="AQ1423" s="84">
        <f t="shared" si="688"/>
        <v>0</v>
      </c>
      <c r="AR1423" s="84">
        <f t="shared" si="697"/>
        <v>0</v>
      </c>
      <c r="AS1423" s="84">
        <v>0</v>
      </c>
      <c r="AT1423" s="84">
        <f t="shared" si="700"/>
        <v>0</v>
      </c>
      <c r="AU1423" s="84">
        <v>0</v>
      </c>
      <c r="AV1423" s="84">
        <f t="shared" si="674"/>
        <v>0</v>
      </c>
      <c r="AW1423" s="84">
        <f t="shared" si="689"/>
        <v>0</v>
      </c>
      <c r="AX1423" s="84">
        <f t="shared" si="675"/>
        <v>0</v>
      </c>
      <c r="AY1423" s="84">
        <f t="shared" si="676"/>
        <v>0</v>
      </c>
      <c r="AZ1423" s="84">
        <f t="shared" si="690"/>
        <v>0</v>
      </c>
      <c r="BA1423" s="84">
        <f t="shared" si="677"/>
        <v>0</v>
      </c>
      <c r="BB1423" s="84">
        <f t="shared" si="678"/>
        <v>0</v>
      </c>
      <c r="BC1423" s="84">
        <f t="shared" si="691"/>
        <v>0</v>
      </c>
      <c r="BD1423" s="84">
        <f t="shared" si="698"/>
        <v>0</v>
      </c>
      <c r="BE1423" s="84">
        <v>0</v>
      </c>
      <c r="BF1423" s="84">
        <f t="shared" si="692"/>
        <v>0</v>
      </c>
      <c r="BG1423" s="84">
        <v>0</v>
      </c>
      <c r="BH1423" s="84">
        <f t="shared" si="679"/>
        <v>0</v>
      </c>
      <c r="BI1423" s="84">
        <f t="shared" si="693"/>
        <v>0</v>
      </c>
      <c r="BJ1423" s="84">
        <f t="shared" si="680"/>
        <v>0</v>
      </c>
      <c r="BK1423" s="84">
        <f t="shared" si="681"/>
        <v>0</v>
      </c>
      <c r="BL1423" s="84">
        <f t="shared" si="694"/>
        <v>0</v>
      </c>
      <c r="BM1423" s="84">
        <f t="shared" si="682"/>
        <v>0</v>
      </c>
      <c r="BN1423" s="84">
        <f t="shared" si="683"/>
        <v>0</v>
      </c>
      <c r="BO1423" s="84">
        <f t="shared" si="695"/>
        <v>0</v>
      </c>
      <c r="BP1423" s="84">
        <f t="shared" si="699"/>
        <v>0</v>
      </c>
      <c r="BQ1423" s="84">
        <v>0</v>
      </c>
      <c r="BR1423" s="84">
        <f t="shared" si="696"/>
        <v>0</v>
      </c>
      <c r="BS1423" s="84">
        <v>0</v>
      </c>
    </row>
    <row r="1424" spans="1:71" s="85" customFormat="1">
      <c r="A1424" s="69">
        <v>1415</v>
      </c>
      <c r="B1424" s="1"/>
      <c r="C1424" s="1"/>
      <c r="D1424" s="2"/>
      <c r="E1424" s="3"/>
      <c r="F1424" s="4"/>
      <c r="G1424" s="2"/>
      <c r="H1424" s="4"/>
      <c r="I1424" s="4"/>
      <c r="J1424" s="4"/>
      <c r="K1424" s="5"/>
      <c r="L1424" s="32"/>
      <c r="M1424" s="4"/>
      <c r="N1424" s="4"/>
      <c r="O1424" s="5"/>
      <c r="P1424" s="32"/>
      <c r="Q1424" s="4"/>
      <c r="R1424" s="4"/>
      <c r="S1424" s="47"/>
      <c r="T1424" s="32"/>
      <c r="U1424" s="4"/>
      <c r="V1424" s="4"/>
      <c r="W1424" s="47"/>
      <c r="X1424" s="86">
        <f>IF(Dane!$E$3=1,AL1424+AX1424+BJ1424,IF(Dane!$E$3=2,AR1424+BD1424+BP1424,AT1424+BF1424+BR1424))</f>
        <v>0</v>
      </c>
      <c r="Y1424" s="87">
        <f>IF(Dane!$E$3=1,AM1424+AY1424+BK1424,IF(Dane!$E$3=2,AS1424+BE1424+BQ1424,AU1424+BG1424+BS1424))</f>
        <v>0</v>
      </c>
      <c r="Z1424" s="87">
        <f>IF(((H1424*Dane!$C$9)-X1424)&lt;0,0,(H1424*Dane!$C$9)-X1424)</f>
        <v>0</v>
      </c>
      <c r="AA1424" s="88">
        <f>IFERROR(IF(((I1424*Dane!$C$9)-Y1424)&lt;0,0,(I1424*Dane!$C$9)-Y1424),0)</f>
        <v>0</v>
      </c>
      <c r="AB1424" s="74"/>
      <c r="AC1424" s="83">
        <f>IF(Dane!$E$3=1,AL1424,IF(Dane!$E$3=2,AR1424,AT1424))</f>
        <v>0</v>
      </c>
      <c r="AD1424" s="83">
        <f>IF(Dane!$E$3=1,AM1424,IF(Dane!$E$3=2,AS1424,AU1424))</f>
        <v>0</v>
      </c>
      <c r="AE1424" s="83">
        <f>IF(Dane!$E$3=1,AX1424,IF(Dane!$E$3=2,BD1424,BF1424))</f>
        <v>0</v>
      </c>
      <c r="AF1424" s="83">
        <f>IF(Dane!$E$3=1,AY1424,IF(Dane!$E$3=2,BE1424,BG1424))</f>
        <v>0</v>
      </c>
      <c r="AG1424" s="83">
        <f>IF(Dane!$E$3=1,BJ1424,IF(Dane!$E$3=2,BP1424,BR1424))</f>
        <v>0</v>
      </c>
      <c r="AH1424" s="83">
        <f>IF(Dane!$E$3=1,BK1424,IF(Dane!$E$3=2,BQ1424,BS1424))</f>
        <v>0</v>
      </c>
      <c r="AI1424" s="84">
        <f t="shared" si="684"/>
        <v>0</v>
      </c>
      <c r="AJ1424" s="84">
        <f t="shared" si="685"/>
        <v>0</v>
      </c>
      <c r="AK1424" s="84"/>
      <c r="AL1424" s="84">
        <f t="shared" si="671"/>
        <v>0</v>
      </c>
      <c r="AM1424" s="84">
        <f t="shared" si="686"/>
        <v>0</v>
      </c>
      <c r="AN1424" s="84">
        <f t="shared" si="687"/>
        <v>0</v>
      </c>
      <c r="AO1424" s="84">
        <f t="shared" si="672"/>
        <v>0</v>
      </c>
      <c r="AP1424" s="84">
        <f t="shared" si="673"/>
        <v>0</v>
      </c>
      <c r="AQ1424" s="84">
        <f t="shared" si="688"/>
        <v>0</v>
      </c>
      <c r="AR1424" s="84">
        <f t="shared" si="697"/>
        <v>0</v>
      </c>
      <c r="AS1424" s="84">
        <v>0</v>
      </c>
      <c r="AT1424" s="84">
        <f t="shared" si="700"/>
        <v>0</v>
      </c>
      <c r="AU1424" s="84">
        <v>0</v>
      </c>
      <c r="AV1424" s="84">
        <f t="shared" si="674"/>
        <v>0</v>
      </c>
      <c r="AW1424" s="84">
        <f t="shared" si="689"/>
        <v>0</v>
      </c>
      <c r="AX1424" s="84">
        <f t="shared" si="675"/>
        <v>0</v>
      </c>
      <c r="AY1424" s="84">
        <f t="shared" si="676"/>
        <v>0</v>
      </c>
      <c r="AZ1424" s="84">
        <f t="shared" si="690"/>
        <v>0</v>
      </c>
      <c r="BA1424" s="84">
        <f t="shared" si="677"/>
        <v>0</v>
      </c>
      <c r="BB1424" s="84">
        <f t="shared" si="678"/>
        <v>0</v>
      </c>
      <c r="BC1424" s="84">
        <f t="shared" si="691"/>
        <v>0</v>
      </c>
      <c r="BD1424" s="84">
        <f t="shared" si="698"/>
        <v>0</v>
      </c>
      <c r="BE1424" s="84">
        <v>0</v>
      </c>
      <c r="BF1424" s="84">
        <f t="shared" si="692"/>
        <v>0</v>
      </c>
      <c r="BG1424" s="84">
        <v>0</v>
      </c>
      <c r="BH1424" s="84">
        <f t="shared" si="679"/>
        <v>0</v>
      </c>
      <c r="BI1424" s="84">
        <f t="shared" si="693"/>
        <v>0</v>
      </c>
      <c r="BJ1424" s="84">
        <f t="shared" si="680"/>
        <v>0</v>
      </c>
      <c r="BK1424" s="84">
        <f t="shared" si="681"/>
        <v>0</v>
      </c>
      <c r="BL1424" s="84">
        <f t="shared" si="694"/>
        <v>0</v>
      </c>
      <c r="BM1424" s="84">
        <f t="shared" si="682"/>
        <v>0</v>
      </c>
      <c r="BN1424" s="84">
        <f t="shared" si="683"/>
        <v>0</v>
      </c>
      <c r="BO1424" s="84">
        <f t="shared" si="695"/>
        <v>0</v>
      </c>
      <c r="BP1424" s="84">
        <f t="shared" si="699"/>
        <v>0</v>
      </c>
      <c r="BQ1424" s="84">
        <v>0</v>
      </c>
      <c r="BR1424" s="84">
        <f t="shared" si="696"/>
        <v>0</v>
      </c>
      <c r="BS1424" s="84">
        <v>0</v>
      </c>
    </row>
    <row r="1425" spans="1:71" s="85" customFormat="1">
      <c r="A1425" s="69">
        <v>1416</v>
      </c>
      <c r="B1425" s="1"/>
      <c r="C1425" s="1"/>
      <c r="D1425" s="2"/>
      <c r="E1425" s="3"/>
      <c r="F1425" s="4"/>
      <c r="G1425" s="2"/>
      <c r="H1425" s="4"/>
      <c r="I1425" s="4"/>
      <c r="J1425" s="4"/>
      <c r="K1425" s="5"/>
      <c r="L1425" s="32"/>
      <c r="M1425" s="4"/>
      <c r="N1425" s="4"/>
      <c r="O1425" s="5"/>
      <c r="P1425" s="32"/>
      <c r="Q1425" s="4"/>
      <c r="R1425" s="4"/>
      <c r="S1425" s="47"/>
      <c r="T1425" s="32"/>
      <c r="U1425" s="4"/>
      <c r="V1425" s="4"/>
      <c r="W1425" s="47"/>
      <c r="X1425" s="86">
        <f>IF(Dane!$E$3=1,AL1425+AX1425+BJ1425,IF(Dane!$E$3=2,AR1425+BD1425+BP1425,AT1425+BF1425+BR1425))</f>
        <v>0</v>
      </c>
      <c r="Y1425" s="87">
        <f>IF(Dane!$E$3=1,AM1425+AY1425+BK1425,IF(Dane!$E$3=2,AS1425+BE1425+BQ1425,AU1425+BG1425+BS1425))</f>
        <v>0</v>
      </c>
      <c r="Z1425" s="87">
        <f>IF(((H1425*Dane!$C$9)-X1425)&lt;0,0,(H1425*Dane!$C$9)-X1425)</f>
        <v>0</v>
      </c>
      <c r="AA1425" s="88">
        <f>IFERROR(IF(((I1425*Dane!$C$9)-Y1425)&lt;0,0,(I1425*Dane!$C$9)-Y1425),0)</f>
        <v>0</v>
      </c>
      <c r="AB1425" s="74"/>
      <c r="AC1425" s="83">
        <f>IF(Dane!$E$3=1,AL1425,IF(Dane!$E$3=2,AR1425,AT1425))</f>
        <v>0</v>
      </c>
      <c r="AD1425" s="83">
        <f>IF(Dane!$E$3=1,AM1425,IF(Dane!$E$3=2,AS1425,AU1425))</f>
        <v>0</v>
      </c>
      <c r="AE1425" s="83">
        <f>IF(Dane!$E$3=1,AX1425,IF(Dane!$E$3=2,BD1425,BF1425))</f>
        <v>0</v>
      </c>
      <c r="AF1425" s="83">
        <f>IF(Dane!$E$3=1,AY1425,IF(Dane!$E$3=2,BE1425,BG1425))</f>
        <v>0</v>
      </c>
      <c r="AG1425" s="83">
        <f>IF(Dane!$E$3=1,BJ1425,IF(Dane!$E$3=2,BP1425,BR1425))</f>
        <v>0</v>
      </c>
      <c r="AH1425" s="83">
        <f>IF(Dane!$E$3=1,BK1425,IF(Dane!$E$3=2,BQ1425,BS1425))</f>
        <v>0</v>
      </c>
      <c r="AI1425" s="84">
        <f t="shared" si="684"/>
        <v>0</v>
      </c>
      <c r="AJ1425" s="84">
        <f t="shared" si="685"/>
        <v>0</v>
      </c>
      <c r="AK1425" s="84"/>
      <c r="AL1425" s="84">
        <f t="shared" si="671"/>
        <v>0</v>
      </c>
      <c r="AM1425" s="84">
        <f t="shared" si="686"/>
        <v>0</v>
      </c>
      <c r="AN1425" s="84">
        <f t="shared" si="687"/>
        <v>0</v>
      </c>
      <c r="AO1425" s="84">
        <f t="shared" si="672"/>
        <v>0</v>
      </c>
      <c r="AP1425" s="84">
        <f t="shared" si="673"/>
        <v>0</v>
      </c>
      <c r="AQ1425" s="84">
        <f t="shared" si="688"/>
        <v>0</v>
      </c>
      <c r="AR1425" s="84">
        <f t="shared" si="697"/>
        <v>0</v>
      </c>
      <c r="AS1425" s="84">
        <v>0</v>
      </c>
      <c r="AT1425" s="84">
        <f t="shared" si="700"/>
        <v>0</v>
      </c>
      <c r="AU1425" s="84">
        <v>0</v>
      </c>
      <c r="AV1425" s="84">
        <f t="shared" si="674"/>
        <v>0</v>
      </c>
      <c r="AW1425" s="84">
        <f t="shared" si="689"/>
        <v>0</v>
      </c>
      <c r="AX1425" s="84">
        <f t="shared" si="675"/>
        <v>0</v>
      </c>
      <c r="AY1425" s="84">
        <f t="shared" si="676"/>
        <v>0</v>
      </c>
      <c r="AZ1425" s="84">
        <f t="shared" si="690"/>
        <v>0</v>
      </c>
      <c r="BA1425" s="84">
        <f t="shared" si="677"/>
        <v>0</v>
      </c>
      <c r="BB1425" s="84">
        <f t="shared" si="678"/>
        <v>0</v>
      </c>
      <c r="BC1425" s="84">
        <f t="shared" si="691"/>
        <v>0</v>
      </c>
      <c r="BD1425" s="84">
        <f t="shared" si="698"/>
        <v>0</v>
      </c>
      <c r="BE1425" s="84">
        <v>0</v>
      </c>
      <c r="BF1425" s="84">
        <f t="shared" si="692"/>
        <v>0</v>
      </c>
      <c r="BG1425" s="84">
        <v>0</v>
      </c>
      <c r="BH1425" s="84">
        <f t="shared" si="679"/>
        <v>0</v>
      </c>
      <c r="BI1425" s="84">
        <f t="shared" si="693"/>
        <v>0</v>
      </c>
      <c r="BJ1425" s="84">
        <f t="shared" si="680"/>
        <v>0</v>
      </c>
      <c r="BK1425" s="84">
        <f t="shared" si="681"/>
        <v>0</v>
      </c>
      <c r="BL1425" s="84">
        <f t="shared" si="694"/>
        <v>0</v>
      </c>
      <c r="BM1425" s="84">
        <f t="shared" si="682"/>
        <v>0</v>
      </c>
      <c r="BN1425" s="84">
        <f t="shared" si="683"/>
        <v>0</v>
      </c>
      <c r="BO1425" s="84">
        <f t="shared" si="695"/>
        <v>0</v>
      </c>
      <c r="BP1425" s="84">
        <f t="shared" si="699"/>
        <v>0</v>
      </c>
      <c r="BQ1425" s="84">
        <v>0</v>
      </c>
      <c r="BR1425" s="84">
        <f t="shared" si="696"/>
        <v>0</v>
      </c>
      <c r="BS1425" s="84">
        <v>0</v>
      </c>
    </row>
    <row r="1426" spans="1:71" s="85" customFormat="1">
      <c r="A1426" s="69">
        <v>1417</v>
      </c>
      <c r="B1426" s="1"/>
      <c r="C1426" s="1"/>
      <c r="D1426" s="2"/>
      <c r="E1426" s="3"/>
      <c r="F1426" s="4"/>
      <c r="G1426" s="2"/>
      <c r="H1426" s="4"/>
      <c r="I1426" s="4"/>
      <c r="J1426" s="4"/>
      <c r="K1426" s="5"/>
      <c r="L1426" s="32"/>
      <c r="M1426" s="4"/>
      <c r="N1426" s="4"/>
      <c r="O1426" s="5"/>
      <c r="P1426" s="32"/>
      <c r="Q1426" s="4"/>
      <c r="R1426" s="4"/>
      <c r="S1426" s="47"/>
      <c r="T1426" s="32"/>
      <c r="U1426" s="4"/>
      <c r="V1426" s="4"/>
      <c r="W1426" s="47"/>
      <c r="X1426" s="86">
        <f>IF(Dane!$E$3=1,AL1426+AX1426+BJ1426,IF(Dane!$E$3=2,AR1426+BD1426+BP1426,AT1426+BF1426+BR1426))</f>
        <v>0</v>
      </c>
      <c r="Y1426" s="87">
        <f>IF(Dane!$E$3=1,AM1426+AY1426+BK1426,IF(Dane!$E$3=2,AS1426+BE1426+BQ1426,AU1426+BG1426+BS1426))</f>
        <v>0</v>
      </c>
      <c r="Z1426" s="87">
        <f>IF(((H1426*Dane!$C$9)-X1426)&lt;0,0,(H1426*Dane!$C$9)-X1426)</f>
        <v>0</v>
      </c>
      <c r="AA1426" s="88">
        <f>IFERROR(IF(((I1426*Dane!$C$9)-Y1426)&lt;0,0,(I1426*Dane!$C$9)-Y1426),0)</f>
        <v>0</v>
      </c>
      <c r="AB1426" s="74"/>
      <c r="AC1426" s="83">
        <f>IF(Dane!$E$3=1,AL1426,IF(Dane!$E$3=2,AR1426,AT1426))</f>
        <v>0</v>
      </c>
      <c r="AD1426" s="83">
        <f>IF(Dane!$E$3=1,AM1426,IF(Dane!$E$3=2,AS1426,AU1426))</f>
        <v>0</v>
      </c>
      <c r="AE1426" s="83">
        <f>IF(Dane!$E$3=1,AX1426,IF(Dane!$E$3=2,BD1426,BF1426))</f>
        <v>0</v>
      </c>
      <c r="AF1426" s="83">
        <f>IF(Dane!$E$3=1,AY1426,IF(Dane!$E$3=2,BE1426,BG1426))</f>
        <v>0</v>
      </c>
      <c r="AG1426" s="83">
        <f>IF(Dane!$E$3=1,BJ1426,IF(Dane!$E$3=2,BP1426,BR1426))</f>
        <v>0</v>
      </c>
      <c r="AH1426" s="83">
        <f>IF(Dane!$E$3=1,BK1426,IF(Dane!$E$3=2,BQ1426,BS1426))</f>
        <v>0</v>
      </c>
      <c r="AI1426" s="84">
        <f t="shared" si="684"/>
        <v>0</v>
      </c>
      <c r="AJ1426" s="84">
        <f t="shared" si="685"/>
        <v>0</v>
      </c>
      <c r="AK1426" s="84"/>
      <c r="AL1426" s="84">
        <f t="shared" si="671"/>
        <v>0</v>
      </c>
      <c r="AM1426" s="84">
        <f t="shared" si="686"/>
        <v>0</v>
      </c>
      <c r="AN1426" s="84">
        <f t="shared" si="687"/>
        <v>0</v>
      </c>
      <c r="AO1426" s="84">
        <f t="shared" si="672"/>
        <v>0</v>
      </c>
      <c r="AP1426" s="84">
        <f t="shared" si="673"/>
        <v>0</v>
      </c>
      <c r="AQ1426" s="84">
        <f t="shared" si="688"/>
        <v>0</v>
      </c>
      <c r="AR1426" s="84">
        <f t="shared" si="697"/>
        <v>0</v>
      </c>
      <c r="AS1426" s="84">
        <v>0</v>
      </c>
      <c r="AT1426" s="84">
        <f t="shared" si="700"/>
        <v>0</v>
      </c>
      <c r="AU1426" s="84">
        <v>0</v>
      </c>
      <c r="AV1426" s="84">
        <f t="shared" si="674"/>
        <v>0</v>
      </c>
      <c r="AW1426" s="84">
        <f t="shared" si="689"/>
        <v>0</v>
      </c>
      <c r="AX1426" s="84">
        <f t="shared" si="675"/>
        <v>0</v>
      </c>
      <c r="AY1426" s="84">
        <f t="shared" si="676"/>
        <v>0</v>
      </c>
      <c r="AZ1426" s="84">
        <f t="shared" si="690"/>
        <v>0</v>
      </c>
      <c r="BA1426" s="84">
        <f t="shared" si="677"/>
        <v>0</v>
      </c>
      <c r="BB1426" s="84">
        <f t="shared" si="678"/>
        <v>0</v>
      </c>
      <c r="BC1426" s="84">
        <f t="shared" si="691"/>
        <v>0</v>
      </c>
      <c r="BD1426" s="84">
        <f t="shared" si="698"/>
        <v>0</v>
      </c>
      <c r="BE1426" s="84">
        <v>0</v>
      </c>
      <c r="BF1426" s="84">
        <f t="shared" si="692"/>
        <v>0</v>
      </c>
      <c r="BG1426" s="84">
        <v>0</v>
      </c>
      <c r="BH1426" s="84">
        <f t="shared" si="679"/>
        <v>0</v>
      </c>
      <c r="BI1426" s="84">
        <f t="shared" si="693"/>
        <v>0</v>
      </c>
      <c r="BJ1426" s="84">
        <f t="shared" si="680"/>
        <v>0</v>
      </c>
      <c r="BK1426" s="84">
        <f t="shared" si="681"/>
        <v>0</v>
      </c>
      <c r="BL1426" s="84">
        <f t="shared" si="694"/>
        <v>0</v>
      </c>
      <c r="BM1426" s="84">
        <f t="shared" si="682"/>
        <v>0</v>
      </c>
      <c r="BN1426" s="84">
        <f t="shared" si="683"/>
        <v>0</v>
      </c>
      <c r="BO1426" s="84">
        <f t="shared" si="695"/>
        <v>0</v>
      </c>
      <c r="BP1426" s="84">
        <f t="shared" si="699"/>
        <v>0</v>
      </c>
      <c r="BQ1426" s="84">
        <v>0</v>
      </c>
      <c r="BR1426" s="84">
        <f t="shared" si="696"/>
        <v>0</v>
      </c>
      <c r="BS1426" s="84">
        <v>0</v>
      </c>
    </row>
    <row r="1427" spans="1:71" s="85" customFormat="1">
      <c r="A1427" s="69">
        <v>1418</v>
      </c>
      <c r="B1427" s="1"/>
      <c r="C1427" s="1"/>
      <c r="D1427" s="2"/>
      <c r="E1427" s="3"/>
      <c r="F1427" s="4"/>
      <c r="G1427" s="2"/>
      <c r="H1427" s="4"/>
      <c r="I1427" s="4"/>
      <c r="J1427" s="4"/>
      <c r="K1427" s="5"/>
      <c r="L1427" s="32"/>
      <c r="M1427" s="4"/>
      <c r="N1427" s="4"/>
      <c r="O1427" s="5"/>
      <c r="P1427" s="32"/>
      <c r="Q1427" s="4"/>
      <c r="R1427" s="4"/>
      <c r="S1427" s="47"/>
      <c r="T1427" s="32"/>
      <c r="U1427" s="4"/>
      <c r="V1427" s="4"/>
      <c r="W1427" s="47"/>
      <c r="X1427" s="86">
        <f>IF(Dane!$E$3=1,AL1427+AX1427+BJ1427,IF(Dane!$E$3=2,AR1427+BD1427+BP1427,AT1427+BF1427+BR1427))</f>
        <v>0</v>
      </c>
      <c r="Y1427" s="87">
        <f>IF(Dane!$E$3=1,AM1427+AY1427+BK1427,IF(Dane!$E$3=2,AS1427+BE1427+BQ1427,AU1427+BG1427+BS1427))</f>
        <v>0</v>
      </c>
      <c r="Z1427" s="87">
        <f>IF(((H1427*Dane!$C$9)-X1427)&lt;0,0,(H1427*Dane!$C$9)-X1427)</f>
        <v>0</v>
      </c>
      <c r="AA1427" s="88">
        <f>IFERROR(IF(((I1427*Dane!$C$9)-Y1427)&lt;0,0,(I1427*Dane!$C$9)-Y1427),0)</f>
        <v>0</v>
      </c>
      <c r="AB1427" s="74"/>
      <c r="AC1427" s="83">
        <f>IF(Dane!$E$3=1,AL1427,IF(Dane!$E$3=2,AR1427,AT1427))</f>
        <v>0</v>
      </c>
      <c r="AD1427" s="83">
        <f>IF(Dane!$E$3=1,AM1427,IF(Dane!$E$3=2,AS1427,AU1427))</f>
        <v>0</v>
      </c>
      <c r="AE1427" s="83">
        <f>IF(Dane!$E$3=1,AX1427,IF(Dane!$E$3=2,BD1427,BF1427))</f>
        <v>0</v>
      </c>
      <c r="AF1427" s="83">
        <f>IF(Dane!$E$3=1,AY1427,IF(Dane!$E$3=2,BE1427,BG1427))</f>
        <v>0</v>
      </c>
      <c r="AG1427" s="83">
        <f>IF(Dane!$E$3=1,BJ1427,IF(Dane!$E$3=2,BP1427,BR1427))</f>
        <v>0</v>
      </c>
      <c r="AH1427" s="83">
        <f>IF(Dane!$E$3=1,BK1427,IF(Dane!$E$3=2,BQ1427,BS1427))</f>
        <v>0</v>
      </c>
      <c r="AI1427" s="84">
        <f t="shared" si="684"/>
        <v>0</v>
      </c>
      <c r="AJ1427" s="84">
        <f t="shared" si="685"/>
        <v>0</v>
      </c>
      <c r="AK1427" s="84"/>
      <c r="AL1427" s="84">
        <f t="shared" si="671"/>
        <v>0</v>
      </c>
      <c r="AM1427" s="84">
        <f t="shared" si="686"/>
        <v>0</v>
      </c>
      <c r="AN1427" s="84">
        <f t="shared" si="687"/>
        <v>0</v>
      </c>
      <c r="AO1427" s="84">
        <f t="shared" si="672"/>
        <v>0</v>
      </c>
      <c r="AP1427" s="84">
        <f t="shared" si="673"/>
        <v>0</v>
      </c>
      <c r="AQ1427" s="84">
        <f t="shared" si="688"/>
        <v>0</v>
      </c>
      <c r="AR1427" s="84">
        <f t="shared" si="697"/>
        <v>0</v>
      </c>
      <c r="AS1427" s="84">
        <v>0</v>
      </c>
      <c r="AT1427" s="84">
        <f t="shared" si="700"/>
        <v>0</v>
      </c>
      <c r="AU1427" s="84">
        <v>0</v>
      </c>
      <c r="AV1427" s="84">
        <f t="shared" si="674"/>
        <v>0</v>
      </c>
      <c r="AW1427" s="84">
        <f t="shared" si="689"/>
        <v>0</v>
      </c>
      <c r="AX1427" s="84">
        <f t="shared" si="675"/>
        <v>0</v>
      </c>
      <c r="AY1427" s="84">
        <f t="shared" si="676"/>
        <v>0</v>
      </c>
      <c r="AZ1427" s="84">
        <f t="shared" si="690"/>
        <v>0</v>
      </c>
      <c r="BA1427" s="84">
        <f t="shared" si="677"/>
        <v>0</v>
      </c>
      <c r="BB1427" s="84">
        <f t="shared" si="678"/>
        <v>0</v>
      </c>
      <c r="BC1427" s="84">
        <f t="shared" si="691"/>
        <v>0</v>
      </c>
      <c r="BD1427" s="84">
        <f t="shared" si="698"/>
        <v>0</v>
      </c>
      <c r="BE1427" s="84">
        <v>0</v>
      </c>
      <c r="BF1427" s="84">
        <f t="shared" si="692"/>
        <v>0</v>
      </c>
      <c r="BG1427" s="84">
        <v>0</v>
      </c>
      <c r="BH1427" s="84">
        <f t="shared" si="679"/>
        <v>0</v>
      </c>
      <c r="BI1427" s="84">
        <f t="shared" si="693"/>
        <v>0</v>
      </c>
      <c r="BJ1427" s="84">
        <f t="shared" si="680"/>
        <v>0</v>
      </c>
      <c r="BK1427" s="84">
        <f t="shared" si="681"/>
        <v>0</v>
      </c>
      <c r="BL1427" s="84">
        <f t="shared" si="694"/>
        <v>0</v>
      </c>
      <c r="BM1427" s="84">
        <f t="shared" si="682"/>
        <v>0</v>
      </c>
      <c r="BN1427" s="84">
        <f t="shared" si="683"/>
        <v>0</v>
      </c>
      <c r="BO1427" s="84">
        <f t="shared" si="695"/>
        <v>0</v>
      </c>
      <c r="BP1427" s="84">
        <f t="shared" si="699"/>
        <v>0</v>
      </c>
      <c r="BQ1427" s="84">
        <v>0</v>
      </c>
      <c r="BR1427" s="84">
        <f t="shared" si="696"/>
        <v>0</v>
      </c>
      <c r="BS1427" s="84">
        <v>0</v>
      </c>
    </row>
    <row r="1428" spans="1:71" s="85" customFormat="1">
      <c r="A1428" s="69">
        <v>1419</v>
      </c>
      <c r="B1428" s="1"/>
      <c r="C1428" s="1"/>
      <c r="D1428" s="2"/>
      <c r="E1428" s="3"/>
      <c r="F1428" s="4"/>
      <c r="G1428" s="2"/>
      <c r="H1428" s="4"/>
      <c r="I1428" s="4"/>
      <c r="J1428" s="4"/>
      <c r="K1428" s="5"/>
      <c r="L1428" s="32"/>
      <c r="M1428" s="4"/>
      <c r="N1428" s="4"/>
      <c r="O1428" s="5"/>
      <c r="P1428" s="32"/>
      <c r="Q1428" s="4"/>
      <c r="R1428" s="4"/>
      <c r="S1428" s="47"/>
      <c r="T1428" s="32"/>
      <c r="U1428" s="4"/>
      <c r="V1428" s="4"/>
      <c r="W1428" s="47"/>
      <c r="X1428" s="86">
        <f>IF(Dane!$E$3=1,AL1428+AX1428+BJ1428,IF(Dane!$E$3=2,AR1428+BD1428+BP1428,AT1428+BF1428+BR1428))</f>
        <v>0</v>
      </c>
      <c r="Y1428" s="87">
        <f>IF(Dane!$E$3=1,AM1428+AY1428+BK1428,IF(Dane!$E$3=2,AS1428+BE1428+BQ1428,AU1428+BG1428+BS1428))</f>
        <v>0</v>
      </c>
      <c r="Z1428" s="87">
        <f>IF(((H1428*Dane!$C$9)-X1428)&lt;0,0,(H1428*Dane!$C$9)-X1428)</f>
        <v>0</v>
      </c>
      <c r="AA1428" s="88">
        <f>IFERROR(IF(((I1428*Dane!$C$9)-Y1428)&lt;0,0,(I1428*Dane!$C$9)-Y1428),0)</f>
        <v>0</v>
      </c>
      <c r="AB1428" s="74"/>
      <c r="AC1428" s="83">
        <f>IF(Dane!$E$3=1,AL1428,IF(Dane!$E$3=2,AR1428,AT1428))</f>
        <v>0</v>
      </c>
      <c r="AD1428" s="83">
        <f>IF(Dane!$E$3=1,AM1428,IF(Dane!$E$3=2,AS1428,AU1428))</f>
        <v>0</v>
      </c>
      <c r="AE1428" s="83">
        <f>IF(Dane!$E$3=1,AX1428,IF(Dane!$E$3=2,BD1428,BF1428))</f>
        <v>0</v>
      </c>
      <c r="AF1428" s="83">
        <f>IF(Dane!$E$3=1,AY1428,IF(Dane!$E$3=2,BE1428,BG1428))</f>
        <v>0</v>
      </c>
      <c r="AG1428" s="83">
        <f>IF(Dane!$E$3=1,BJ1428,IF(Dane!$E$3=2,BP1428,BR1428))</f>
        <v>0</v>
      </c>
      <c r="AH1428" s="83">
        <f>IF(Dane!$E$3=1,BK1428,IF(Dane!$E$3=2,BQ1428,BS1428))</f>
        <v>0</v>
      </c>
      <c r="AI1428" s="84">
        <f t="shared" si="684"/>
        <v>0</v>
      </c>
      <c r="AJ1428" s="84">
        <f t="shared" si="685"/>
        <v>0</v>
      </c>
      <c r="AK1428" s="84"/>
      <c r="AL1428" s="84">
        <f t="shared" si="671"/>
        <v>0</v>
      </c>
      <c r="AM1428" s="84">
        <f t="shared" si="686"/>
        <v>0</v>
      </c>
      <c r="AN1428" s="84">
        <f t="shared" si="687"/>
        <v>0</v>
      </c>
      <c r="AO1428" s="84">
        <f t="shared" si="672"/>
        <v>0</v>
      </c>
      <c r="AP1428" s="84">
        <f t="shared" si="673"/>
        <v>0</v>
      </c>
      <c r="AQ1428" s="84">
        <f t="shared" si="688"/>
        <v>0</v>
      </c>
      <c r="AR1428" s="84">
        <f t="shared" si="697"/>
        <v>0</v>
      </c>
      <c r="AS1428" s="84">
        <v>0</v>
      </c>
      <c r="AT1428" s="84">
        <f t="shared" si="700"/>
        <v>0</v>
      </c>
      <c r="AU1428" s="84">
        <v>0</v>
      </c>
      <c r="AV1428" s="84">
        <f t="shared" si="674"/>
        <v>0</v>
      </c>
      <c r="AW1428" s="84">
        <f t="shared" si="689"/>
        <v>0</v>
      </c>
      <c r="AX1428" s="84">
        <f t="shared" si="675"/>
        <v>0</v>
      </c>
      <c r="AY1428" s="84">
        <f t="shared" si="676"/>
        <v>0</v>
      </c>
      <c r="AZ1428" s="84">
        <f t="shared" si="690"/>
        <v>0</v>
      </c>
      <c r="BA1428" s="84">
        <f t="shared" si="677"/>
        <v>0</v>
      </c>
      <c r="BB1428" s="84">
        <f t="shared" si="678"/>
        <v>0</v>
      </c>
      <c r="BC1428" s="84">
        <f t="shared" si="691"/>
        <v>0</v>
      </c>
      <c r="BD1428" s="84">
        <f t="shared" si="698"/>
        <v>0</v>
      </c>
      <c r="BE1428" s="84">
        <v>0</v>
      </c>
      <c r="BF1428" s="84">
        <f t="shared" si="692"/>
        <v>0</v>
      </c>
      <c r="BG1428" s="84">
        <v>0</v>
      </c>
      <c r="BH1428" s="84">
        <f t="shared" si="679"/>
        <v>0</v>
      </c>
      <c r="BI1428" s="84">
        <f t="shared" si="693"/>
        <v>0</v>
      </c>
      <c r="BJ1428" s="84">
        <f t="shared" si="680"/>
        <v>0</v>
      </c>
      <c r="BK1428" s="84">
        <f t="shared" si="681"/>
        <v>0</v>
      </c>
      <c r="BL1428" s="84">
        <f t="shared" si="694"/>
        <v>0</v>
      </c>
      <c r="BM1428" s="84">
        <f t="shared" si="682"/>
        <v>0</v>
      </c>
      <c r="BN1428" s="84">
        <f t="shared" si="683"/>
        <v>0</v>
      </c>
      <c r="BO1428" s="84">
        <f t="shared" si="695"/>
        <v>0</v>
      </c>
      <c r="BP1428" s="84">
        <f t="shared" si="699"/>
        <v>0</v>
      </c>
      <c r="BQ1428" s="84">
        <v>0</v>
      </c>
      <c r="BR1428" s="84">
        <f t="shared" si="696"/>
        <v>0</v>
      </c>
      <c r="BS1428" s="84">
        <v>0</v>
      </c>
    </row>
    <row r="1429" spans="1:71" s="85" customFormat="1">
      <c r="A1429" s="69">
        <v>1420</v>
      </c>
      <c r="B1429" s="1"/>
      <c r="C1429" s="1"/>
      <c r="D1429" s="2"/>
      <c r="E1429" s="3"/>
      <c r="F1429" s="4"/>
      <c r="G1429" s="2"/>
      <c r="H1429" s="4"/>
      <c r="I1429" s="4"/>
      <c r="J1429" s="4"/>
      <c r="K1429" s="5"/>
      <c r="L1429" s="32"/>
      <c r="M1429" s="4"/>
      <c r="N1429" s="4"/>
      <c r="O1429" s="5"/>
      <c r="P1429" s="32"/>
      <c r="Q1429" s="4"/>
      <c r="R1429" s="4"/>
      <c r="S1429" s="47"/>
      <c r="T1429" s="32"/>
      <c r="U1429" s="4"/>
      <c r="V1429" s="4"/>
      <c r="W1429" s="47"/>
      <c r="X1429" s="86">
        <f>IF(Dane!$E$3=1,AL1429+AX1429+BJ1429,IF(Dane!$E$3=2,AR1429+BD1429+BP1429,AT1429+BF1429+BR1429))</f>
        <v>0</v>
      </c>
      <c r="Y1429" s="87">
        <f>IF(Dane!$E$3=1,AM1429+AY1429+BK1429,IF(Dane!$E$3=2,AS1429+BE1429+BQ1429,AU1429+BG1429+BS1429))</f>
        <v>0</v>
      </c>
      <c r="Z1429" s="87">
        <f>IF(((H1429*Dane!$C$9)-X1429)&lt;0,0,(H1429*Dane!$C$9)-X1429)</f>
        <v>0</v>
      </c>
      <c r="AA1429" s="88">
        <f>IFERROR(IF(((I1429*Dane!$C$9)-Y1429)&lt;0,0,(I1429*Dane!$C$9)-Y1429),0)</f>
        <v>0</v>
      </c>
      <c r="AB1429" s="74"/>
      <c r="AC1429" s="83">
        <f>IF(Dane!$E$3=1,AL1429,IF(Dane!$E$3=2,AR1429,AT1429))</f>
        <v>0</v>
      </c>
      <c r="AD1429" s="83">
        <f>IF(Dane!$E$3=1,AM1429,IF(Dane!$E$3=2,AS1429,AU1429))</f>
        <v>0</v>
      </c>
      <c r="AE1429" s="83">
        <f>IF(Dane!$E$3=1,AX1429,IF(Dane!$E$3=2,BD1429,BF1429))</f>
        <v>0</v>
      </c>
      <c r="AF1429" s="83">
        <f>IF(Dane!$E$3=1,AY1429,IF(Dane!$E$3=2,BE1429,BG1429))</f>
        <v>0</v>
      </c>
      <c r="AG1429" s="83">
        <f>IF(Dane!$E$3=1,BJ1429,IF(Dane!$E$3=2,BP1429,BR1429))</f>
        <v>0</v>
      </c>
      <c r="AH1429" s="83">
        <f>IF(Dane!$E$3=1,BK1429,IF(Dane!$E$3=2,BQ1429,BS1429))</f>
        <v>0</v>
      </c>
      <c r="AI1429" s="84">
        <f t="shared" si="684"/>
        <v>0</v>
      </c>
      <c r="AJ1429" s="84">
        <f t="shared" si="685"/>
        <v>0</v>
      </c>
      <c r="AK1429" s="84"/>
      <c r="AL1429" s="84">
        <f t="shared" si="671"/>
        <v>0</v>
      </c>
      <c r="AM1429" s="84">
        <f t="shared" si="686"/>
        <v>0</v>
      </c>
      <c r="AN1429" s="84">
        <f t="shared" si="687"/>
        <v>0</v>
      </c>
      <c r="AO1429" s="84">
        <f t="shared" si="672"/>
        <v>0</v>
      </c>
      <c r="AP1429" s="84">
        <f t="shared" si="673"/>
        <v>0</v>
      </c>
      <c r="AQ1429" s="84">
        <f t="shared" si="688"/>
        <v>0</v>
      </c>
      <c r="AR1429" s="84">
        <f t="shared" si="697"/>
        <v>0</v>
      </c>
      <c r="AS1429" s="84">
        <v>0</v>
      </c>
      <c r="AT1429" s="84">
        <f t="shared" si="700"/>
        <v>0</v>
      </c>
      <c r="AU1429" s="84">
        <v>0</v>
      </c>
      <c r="AV1429" s="84">
        <f t="shared" si="674"/>
        <v>0</v>
      </c>
      <c r="AW1429" s="84">
        <f t="shared" si="689"/>
        <v>0</v>
      </c>
      <c r="AX1429" s="84">
        <f t="shared" si="675"/>
        <v>0</v>
      </c>
      <c r="AY1429" s="84">
        <f t="shared" si="676"/>
        <v>0</v>
      </c>
      <c r="AZ1429" s="84">
        <f t="shared" si="690"/>
        <v>0</v>
      </c>
      <c r="BA1429" s="84">
        <f t="shared" si="677"/>
        <v>0</v>
      </c>
      <c r="BB1429" s="84">
        <f t="shared" si="678"/>
        <v>0</v>
      </c>
      <c r="BC1429" s="84">
        <f t="shared" si="691"/>
        <v>0</v>
      </c>
      <c r="BD1429" s="84">
        <f t="shared" si="698"/>
        <v>0</v>
      </c>
      <c r="BE1429" s="84">
        <v>0</v>
      </c>
      <c r="BF1429" s="84">
        <f t="shared" si="692"/>
        <v>0</v>
      </c>
      <c r="BG1429" s="84">
        <v>0</v>
      </c>
      <c r="BH1429" s="84">
        <f t="shared" si="679"/>
        <v>0</v>
      </c>
      <c r="BI1429" s="84">
        <f t="shared" si="693"/>
        <v>0</v>
      </c>
      <c r="BJ1429" s="84">
        <f t="shared" si="680"/>
        <v>0</v>
      </c>
      <c r="BK1429" s="84">
        <f t="shared" si="681"/>
        <v>0</v>
      </c>
      <c r="BL1429" s="84">
        <f t="shared" si="694"/>
        <v>0</v>
      </c>
      <c r="BM1429" s="84">
        <f t="shared" si="682"/>
        <v>0</v>
      </c>
      <c r="BN1429" s="84">
        <f t="shared" si="683"/>
        <v>0</v>
      </c>
      <c r="BO1429" s="84">
        <f t="shared" si="695"/>
        <v>0</v>
      </c>
      <c r="BP1429" s="84">
        <f t="shared" si="699"/>
        <v>0</v>
      </c>
      <c r="BQ1429" s="84">
        <v>0</v>
      </c>
      <c r="BR1429" s="84">
        <f t="shared" si="696"/>
        <v>0</v>
      </c>
      <c r="BS1429" s="84">
        <v>0</v>
      </c>
    </row>
    <row r="1430" spans="1:71" s="85" customFormat="1">
      <c r="A1430" s="69">
        <v>1421</v>
      </c>
      <c r="B1430" s="1"/>
      <c r="C1430" s="1"/>
      <c r="D1430" s="2"/>
      <c r="E1430" s="3"/>
      <c r="F1430" s="4"/>
      <c r="G1430" s="2"/>
      <c r="H1430" s="4"/>
      <c r="I1430" s="4"/>
      <c r="J1430" s="4"/>
      <c r="K1430" s="5"/>
      <c r="L1430" s="32"/>
      <c r="M1430" s="4"/>
      <c r="N1430" s="4"/>
      <c r="O1430" s="5"/>
      <c r="P1430" s="32"/>
      <c r="Q1430" s="4"/>
      <c r="R1430" s="4"/>
      <c r="S1430" s="47"/>
      <c r="T1430" s="32"/>
      <c r="U1430" s="4"/>
      <c r="V1430" s="4"/>
      <c r="W1430" s="47"/>
      <c r="X1430" s="86">
        <f>IF(Dane!$E$3=1,AL1430+AX1430+BJ1430,IF(Dane!$E$3=2,AR1430+BD1430+BP1430,AT1430+BF1430+BR1430))</f>
        <v>0</v>
      </c>
      <c r="Y1430" s="87">
        <f>IF(Dane!$E$3=1,AM1430+AY1430+BK1430,IF(Dane!$E$3=2,AS1430+BE1430+BQ1430,AU1430+BG1430+BS1430))</f>
        <v>0</v>
      </c>
      <c r="Z1430" s="87">
        <f>IF(((H1430*Dane!$C$9)-X1430)&lt;0,0,(H1430*Dane!$C$9)-X1430)</f>
        <v>0</v>
      </c>
      <c r="AA1430" s="88">
        <f>IFERROR(IF(((I1430*Dane!$C$9)-Y1430)&lt;0,0,(I1430*Dane!$C$9)-Y1430),0)</f>
        <v>0</v>
      </c>
      <c r="AB1430" s="74"/>
      <c r="AC1430" s="83">
        <f>IF(Dane!$E$3=1,AL1430,IF(Dane!$E$3=2,AR1430,AT1430))</f>
        <v>0</v>
      </c>
      <c r="AD1430" s="83">
        <f>IF(Dane!$E$3=1,AM1430,IF(Dane!$E$3=2,AS1430,AU1430))</f>
        <v>0</v>
      </c>
      <c r="AE1430" s="83">
        <f>IF(Dane!$E$3=1,AX1430,IF(Dane!$E$3=2,BD1430,BF1430))</f>
        <v>0</v>
      </c>
      <c r="AF1430" s="83">
        <f>IF(Dane!$E$3=1,AY1430,IF(Dane!$E$3=2,BE1430,BG1430))</f>
        <v>0</v>
      </c>
      <c r="AG1430" s="83">
        <f>IF(Dane!$E$3=1,BJ1430,IF(Dane!$E$3=2,BP1430,BR1430))</f>
        <v>0</v>
      </c>
      <c r="AH1430" s="83">
        <f>IF(Dane!$E$3=1,BK1430,IF(Dane!$E$3=2,BQ1430,BS1430))</f>
        <v>0</v>
      </c>
      <c r="AI1430" s="84">
        <f t="shared" si="684"/>
        <v>0</v>
      </c>
      <c r="AJ1430" s="84">
        <f t="shared" si="685"/>
        <v>0</v>
      </c>
      <c r="AK1430" s="84"/>
      <c r="AL1430" s="84">
        <f t="shared" si="671"/>
        <v>0</v>
      </c>
      <c r="AM1430" s="84">
        <f t="shared" si="686"/>
        <v>0</v>
      </c>
      <c r="AN1430" s="84">
        <f t="shared" si="687"/>
        <v>0</v>
      </c>
      <c r="AO1430" s="84">
        <f t="shared" si="672"/>
        <v>0</v>
      </c>
      <c r="AP1430" s="84">
        <f t="shared" si="673"/>
        <v>0</v>
      </c>
      <c r="AQ1430" s="84">
        <f t="shared" si="688"/>
        <v>0</v>
      </c>
      <c r="AR1430" s="84">
        <f t="shared" si="697"/>
        <v>0</v>
      </c>
      <c r="AS1430" s="84">
        <v>0</v>
      </c>
      <c r="AT1430" s="84">
        <f t="shared" si="700"/>
        <v>0</v>
      </c>
      <c r="AU1430" s="84">
        <v>0</v>
      </c>
      <c r="AV1430" s="84">
        <f t="shared" si="674"/>
        <v>0</v>
      </c>
      <c r="AW1430" s="84">
        <f t="shared" si="689"/>
        <v>0</v>
      </c>
      <c r="AX1430" s="84">
        <f t="shared" si="675"/>
        <v>0</v>
      </c>
      <c r="AY1430" s="84">
        <f t="shared" si="676"/>
        <v>0</v>
      </c>
      <c r="AZ1430" s="84">
        <f t="shared" si="690"/>
        <v>0</v>
      </c>
      <c r="BA1430" s="84">
        <f t="shared" si="677"/>
        <v>0</v>
      </c>
      <c r="BB1430" s="84">
        <f t="shared" si="678"/>
        <v>0</v>
      </c>
      <c r="BC1430" s="84">
        <f t="shared" si="691"/>
        <v>0</v>
      </c>
      <c r="BD1430" s="84">
        <f t="shared" si="698"/>
        <v>0</v>
      </c>
      <c r="BE1430" s="84">
        <v>0</v>
      </c>
      <c r="BF1430" s="84">
        <f t="shared" si="692"/>
        <v>0</v>
      </c>
      <c r="BG1430" s="84">
        <v>0</v>
      </c>
      <c r="BH1430" s="84">
        <f t="shared" si="679"/>
        <v>0</v>
      </c>
      <c r="BI1430" s="84">
        <f t="shared" si="693"/>
        <v>0</v>
      </c>
      <c r="BJ1430" s="84">
        <f t="shared" si="680"/>
        <v>0</v>
      </c>
      <c r="BK1430" s="84">
        <f t="shared" si="681"/>
        <v>0</v>
      </c>
      <c r="BL1430" s="84">
        <f t="shared" si="694"/>
        <v>0</v>
      </c>
      <c r="BM1430" s="84">
        <f t="shared" si="682"/>
        <v>0</v>
      </c>
      <c r="BN1430" s="84">
        <f t="shared" si="683"/>
        <v>0</v>
      </c>
      <c r="BO1430" s="84">
        <f t="shared" si="695"/>
        <v>0</v>
      </c>
      <c r="BP1430" s="84">
        <f t="shared" si="699"/>
        <v>0</v>
      </c>
      <c r="BQ1430" s="84">
        <v>0</v>
      </c>
      <c r="BR1430" s="84">
        <f t="shared" si="696"/>
        <v>0</v>
      </c>
      <c r="BS1430" s="84">
        <v>0</v>
      </c>
    </row>
    <row r="1431" spans="1:71" s="85" customFormat="1">
      <c r="A1431" s="69">
        <v>1422</v>
      </c>
      <c r="B1431" s="1"/>
      <c r="C1431" s="1"/>
      <c r="D1431" s="2"/>
      <c r="E1431" s="3"/>
      <c r="F1431" s="4"/>
      <c r="G1431" s="2"/>
      <c r="H1431" s="4"/>
      <c r="I1431" s="4"/>
      <c r="J1431" s="4"/>
      <c r="K1431" s="5"/>
      <c r="L1431" s="32"/>
      <c r="M1431" s="4"/>
      <c r="N1431" s="4"/>
      <c r="O1431" s="5"/>
      <c r="P1431" s="32"/>
      <c r="Q1431" s="4"/>
      <c r="R1431" s="4"/>
      <c r="S1431" s="47"/>
      <c r="T1431" s="32"/>
      <c r="U1431" s="4"/>
      <c r="V1431" s="4"/>
      <c r="W1431" s="47"/>
      <c r="X1431" s="86">
        <f>IF(Dane!$E$3=1,AL1431+AX1431+BJ1431,IF(Dane!$E$3=2,AR1431+BD1431+BP1431,AT1431+BF1431+BR1431))</f>
        <v>0</v>
      </c>
      <c r="Y1431" s="87">
        <f>IF(Dane!$E$3=1,AM1431+AY1431+BK1431,IF(Dane!$E$3=2,AS1431+BE1431+BQ1431,AU1431+BG1431+BS1431))</f>
        <v>0</v>
      </c>
      <c r="Z1431" s="87">
        <f>IF(((H1431*Dane!$C$9)-X1431)&lt;0,0,(H1431*Dane!$C$9)-X1431)</f>
        <v>0</v>
      </c>
      <c r="AA1431" s="88">
        <f>IFERROR(IF(((I1431*Dane!$C$9)-Y1431)&lt;0,0,(I1431*Dane!$C$9)-Y1431),0)</f>
        <v>0</v>
      </c>
      <c r="AB1431" s="74"/>
      <c r="AC1431" s="83">
        <f>IF(Dane!$E$3=1,AL1431,IF(Dane!$E$3=2,AR1431,AT1431))</f>
        <v>0</v>
      </c>
      <c r="AD1431" s="83">
        <f>IF(Dane!$E$3=1,AM1431,IF(Dane!$E$3=2,AS1431,AU1431))</f>
        <v>0</v>
      </c>
      <c r="AE1431" s="83">
        <f>IF(Dane!$E$3=1,AX1431,IF(Dane!$E$3=2,BD1431,BF1431))</f>
        <v>0</v>
      </c>
      <c r="AF1431" s="83">
        <f>IF(Dane!$E$3=1,AY1431,IF(Dane!$E$3=2,BE1431,BG1431))</f>
        <v>0</v>
      </c>
      <c r="AG1431" s="83">
        <f>IF(Dane!$E$3=1,BJ1431,IF(Dane!$E$3=2,BP1431,BR1431))</f>
        <v>0</v>
      </c>
      <c r="AH1431" s="83">
        <f>IF(Dane!$E$3=1,BK1431,IF(Dane!$E$3=2,BQ1431,BS1431))</f>
        <v>0</v>
      </c>
      <c r="AI1431" s="84">
        <f t="shared" si="684"/>
        <v>0</v>
      </c>
      <c r="AJ1431" s="84">
        <f t="shared" si="685"/>
        <v>0</v>
      </c>
      <c r="AK1431" s="84"/>
      <c r="AL1431" s="84">
        <f t="shared" si="671"/>
        <v>0</v>
      </c>
      <c r="AM1431" s="84">
        <f t="shared" si="686"/>
        <v>0</v>
      </c>
      <c r="AN1431" s="84">
        <f t="shared" si="687"/>
        <v>0</v>
      </c>
      <c r="AO1431" s="84">
        <f t="shared" si="672"/>
        <v>0</v>
      </c>
      <c r="AP1431" s="84">
        <f t="shared" si="673"/>
        <v>0</v>
      </c>
      <c r="AQ1431" s="84">
        <f t="shared" si="688"/>
        <v>0</v>
      </c>
      <c r="AR1431" s="84">
        <f t="shared" si="697"/>
        <v>0</v>
      </c>
      <c r="AS1431" s="84">
        <v>0</v>
      </c>
      <c r="AT1431" s="84">
        <f t="shared" si="700"/>
        <v>0</v>
      </c>
      <c r="AU1431" s="84">
        <v>0</v>
      </c>
      <c r="AV1431" s="84">
        <f t="shared" si="674"/>
        <v>0</v>
      </c>
      <c r="AW1431" s="84">
        <f t="shared" si="689"/>
        <v>0</v>
      </c>
      <c r="AX1431" s="84">
        <f t="shared" si="675"/>
        <v>0</v>
      </c>
      <c r="AY1431" s="84">
        <f t="shared" si="676"/>
        <v>0</v>
      </c>
      <c r="AZ1431" s="84">
        <f t="shared" si="690"/>
        <v>0</v>
      </c>
      <c r="BA1431" s="84">
        <f t="shared" si="677"/>
        <v>0</v>
      </c>
      <c r="BB1431" s="84">
        <f t="shared" si="678"/>
        <v>0</v>
      </c>
      <c r="BC1431" s="84">
        <f t="shared" si="691"/>
        <v>0</v>
      </c>
      <c r="BD1431" s="84">
        <f t="shared" si="698"/>
        <v>0</v>
      </c>
      <c r="BE1431" s="84">
        <v>0</v>
      </c>
      <c r="BF1431" s="84">
        <f t="shared" si="692"/>
        <v>0</v>
      </c>
      <c r="BG1431" s="84">
        <v>0</v>
      </c>
      <c r="BH1431" s="84">
        <f t="shared" si="679"/>
        <v>0</v>
      </c>
      <c r="BI1431" s="84">
        <f t="shared" si="693"/>
        <v>0</v>
      </c>
      <c r="BJ1431" s="84">
        <f t="shared" si="680"/>
        <v>0</v>
      </c>
      <c r="BK1431" s="84">
        <f t="shared" si="681"/>
        <v>0</v>
      </c>
      <c r="BL1431" s="84">
        <f t="shared" si="694"/>
        <v>0</v>
      </c>
      <c r="BM1431" s="84">
        <f t="shared" si="682"/>
        <v>0</v>
      </c>
      <c r="BN1431" s="84">
        <f t="shared" si="683"/>
        <v>0</v>
      </c>
      <c r="BO1431" s="84">
        <f t="shared" si="695"/>
        <v>0</v>
      </c>
      <c r="BP1431" s="84">
        <f t="shared" si="699"/>
        <v>0</v>
      </c>
      <c r="BQ1431" s="84">
        <v>0</v>
      </c>
      <c r="BR1431" s="84">
        <f t="shared" si="696"/>
        <v>0</v>
      </c>
      <c r="BS1431" s="84">
        <v>0</v>
      </c>
    </row>
    <row r="1432" spans="1:71" s="85" customFormat="1">
      <c r="A1432" s="69">
        <v>1423</v>
      </c>
      <c r="B1432" s="1"/>
      <c r="C1432" s="1"/>
      <c r="D1432" s="2"/>
      <c r="E1432" s="3"/>
      <c r="F1432" s="4"/>
      <c r="G1432" s="2"/>
      <c r="H1432" s="4"/>
      <c r="I1432" s="4"/>
      <c r="J1432" s="4"/>
      <c r="K1432" s="5"/>
      <c r="L1432" s="32"/>
      <c r="M1432" s="4"/>
      <c r="N1432" s="4"/>
      <c r="O1432" s="5"/>
      <c r="P1432" s="32"/>
      <c r="Q1432" s="4"/>
      <c r="R1432" s="4"/>
      <c r="S1432" s="47"/>
      <c r="T1432" s="32"/>
      <c r="U1432" s="4"/>
      <c r="V1432" s="4"/>
      <c r="W1432" s="47"/>
      <c r="X1432" s="86">
        <f>IF(Dane!$E$3=1,AL1432+AX1432+BJ1432,IF(Dane!$E$3=2,AR1432+BD1432+BP1432,AT1432+BF1432+BR1432))</f>
        <v>0</v>
      </c>
      <c r="Y1432" s="87">
        <f>IF(Dane!$E$3=1,AM1432+AY1432+BK1432,IF(Dane!$E$3=2,AS1432+BE1432+BQ1432,AU1432+BG1432+BS1432))</f>
        <v>0</v>
      </c>
      <c r="Z1432" s="87">
        <f>IF(((H1432*Dane!$C$9)-X1432)&lt;0,0,(H1432*Dane!$C$9)-X1432)</f>
        <v>0</v>
      </c>
      <c r="AA1432" s="88">
        <f>IFERROR(IF(((I1432*Dane!$C$9)-Y1432)&lt;0,0,(I1432*Dane!$C$9)-Y1432),0)</f>
        <v>0</v>
      </c>
      <c r="AB1432" s="74"/>
      <c r="AC1432" s="83">
        <f>IF(Dane!$E$3=1,AL1432,IF(Dane!$E$3=2,AR1432,AT1432))</f>
        <v>0</v>
      </c>
      <c r="AD1432" s="83">
        <f>IF(Dane!$E$3=1,AM1432,IF(Dane!$E$3=2,AS1432,AU1432))</f>
        <v>0</v>
      </c>
      <c r="AE1432" s="83">
        <f>IF(Dane!$E$3=1,AX1432,IF(Dane!$E$3=2,BD1432,BF1432))</f>
        <v>0</v>
      </c>
      <c r="AF1432" s="83">
        <f>IF(Dane!$E$3=1,AY1432,IF(Dane!$E$3=2,BE1432,BG1432))</f>
        <v>0</v>
      </c>
      <c r="AG1432" s="83">
        <f>IF(Dane!$E$3=1,BJ1432,IF(Dane!$E$3=2,BP1432,BR1432))</f>
        <v>0</v>
      </c>
      <c r="AH1432" s="83">
        <f>IF(Dane!$E$3=1,BK1432,IF(Dane!$E$3=2,BQ1432,BS1432))</f>
        <v>0</v>
      </c>
      <c r="AI1432" s="84">
        <f t="shared" si="684"/>
        <v>0</v>
      </c>
      <c r="AJ1432" s="84">
        <f t="shared" si="685"/>
        <v>0</v>
      </c>
      <c r="AK1432" s="84"/>
      <c r="AL1432" s="84">
        <f t="shared" si="671"/>
        <v>0</v>
      </c>
      <c r="AM1432" s="84">
        <f t="shared" si="686"/>
        <v>0</v>
      </c>
      <c r="AN1432" s="84">
        <f t="shared" si="687"/>
        <v>0</v>
      </c>
      <c r="AO1432" s="84">
        <f t="shared" si="672"/>
        <v>0</v>
      </c>
      <c r="AP1432" s="84">
        <f t="shared" si="673"/>
        <v>0</v>
      </c>
      <c r="AQ1432" s="84">
        <f t="shared" si="688"/>
        <v>0</v>
      </c>
      <c r="AR1432" s="84">
        <f t="shared" si="697"/>
        <v>0</v>
      </c>
      <c r="AS1432" s="84">
        <v>0</v>
      </c>
      <c r="AT1432" s="84">
        <f t="shared" si="700"/>
        <v>0</v>
      </c>
      <c r="AU1432" s="84">
        <v>0</v>
      </c>
      <c r="AV1432" s="84">
        <f t="shared" si="674"/>
        <v>0</v>
      </c>
      <c r="AW1432" s="84">
        <f t="shared" si="689"/>
        <v>0</v>
      </c>
      <c r="AX1432" s="84">
        <f t="shared" si="675"/>
        <v>0</v>
      </c>
      <c r="AY1432" s="84">
        <f t="shared" si="676"/>
        <v>0</v>
      </c>
      <c r="AZ1432" s="84">
        <f t="shared" si="690"/>
        <v>0</v>
      </c>
      <c r="BA1432" s="84">
        <f t="shared" si="677"/>
        <v>0</v>
      </c>
      <c r="BB1432" s="84">
        <f t="shared" si="678"/>
        <v>0</v>
      </c>
      <c r="BC1432" s="84">
        <f t="shared" si="691"/>
        <v>0</v>
      </c>
      <c r="BD1432" s="84">
        <f t="shared" si="698"/>
        <v>0</v>
      </c>
      <c r="BE1432" s="84">
        <v>0</v>
      </c>
      <c r="BF1432" s="84">
        <f t="shared" si="692"/>
        <v>0</v>
      </c>
      <c r="BG1432" s="84">
        <v>0</v>
      </c>
      <c r="BH1432" s="84">
        <f t="shared" si="679"/>
        <v>0</v>
      </c>
      <c r="BI1432" s="84">
        <f t="shared" si="693"/>
        <v>0</v>
      </c>
      <c r="BJ1432" s="84">
        <f t="shared" si="680"/>
        <v>0</v>
      </c>
      <c r="BK1432" s="84">
        <f t="shared" si="681"/>
        <v>0</v>
      </c>
      <c r="BL1432" s="84">
        <f t="shared" si="694"/>
        <v>0</v>
      </c>
      <c r="BM1432" s="84">
        <f t="shared" si="682"/>
        <v>0</v>
      </c>
      <c r="BN1432" s="84">
        <f t="shared" si="683"/>
        <v>0</v>
      </c>
      <c r="BO1432" s="84">
        <f t="shared" si="695"/>
        <v>0</v>
      </c>
      <c r="BP1432" s="84">
        <f t="shared" si="699"/>
        <v>0</v>
      </c>
      <c r="BQ1432" s="84">
        <v>0</v>
      </c>
      <c r="BR1432" s="84">
        <f t="shared" si="696"/>
        <v>0</v>
      </c>
      <c r="BS1432" s="84">
        <v>0</v>
      </c>
    </row>
    <row r="1433" spans="1:71" s="85" customFormat="1">
      <c r="A1433" s="69">
        <v>1424</v>
      </c>
      <c r="B1433" s="1"/>
      <c r="C1433" s="1"/>
      <c r="D1433" s="2"/>
      <c r="E1433" s="3"/>
      <c r="F1433" s="4"/>
      <c r="G1433" s="2"/>
      <c r="H1433" s="4"/>
      <c r="I1433" s="4"/>
      <c r="J1433" s="4"/>
      <c r="K1433" s="5"/>
      <c r="L1433" s="32"/>
      <c r="M1433" s="4"/>
      <c r="N1433" s="4"/>
      <c r="O1433" s="5"/>
      <c r="P1433" s="32"/>
      <c r="Q1433" s="4"/>
      <c r="R1433" s="4"/>
      <c r="S1433" s="47"/>
      <c r="T1433" s="32"/>
      <c r="U1433" s="4"/>
      <c r="V1433" s="4"/>
      <c r="W1433" s="47"/>
      <c r="X1433" s="86">
        <f>IF(Dane!$E$3=1,AL1433+AX1433+BJ1433,IF(Dane!$E$3=2,AR1433+BD1433+BP1433,AT1433+BF1433+BR1433))</f>
        <v>0</v>
      </c>
      <c r="Y1433" s="87">
        <f>IF(Dane!$E$3=1,AM1433+AY1433+BK1433,IF(Dane!$E$3=2,AS1433+BE1433+BQ1433,AU1433+BG1433+BS1433))</f>
        <v>0</v>
      </c>
      <c r="Z1433" s="87">
        <f>IF(((H1433*Dane!$C$9)-X1433)&lt;0,0,(H1433*Dane!$C$9)-X1433)</f>
        <v>0</v>
      </c>
      <c r="AA1433" s="88">
        <f>IFERROR(IF(((I1433*Dane!$C$9)-Y1433)&lt;0,0,(I1433*Dane!$C$9)-Y1433),0)</f>
        <v>0</v>
      </c>
      <c r="AB1433" s="74"/>
      <c r="AC1433" s="83">
        <f>IF(Dane!$E$3=1,AL1433,IF(Dane!$E$3=2,AR1433,AT1433))</f>
        <v>0</v>
      </c>
      <c r="AD1433" s="83">
        <f>IF(Dane!$E$3=1,AM1433,IF(Dane!$E$3=2,AS1433,AU1433))</f>
        <v>0</v>
      </c>
      <c r="AE1433" s="83">
        <f>IF(Dane!$E$3=1,AX1433,IF(Dane!$E$3=2,BD1433,BF1433))</f>
        <v>0</v>
      </c>
      <c r="AF1433" s="83">
        <f>IF(Dane!$E$3=1,AY1433,IF(Dane!$E$3=2,BE1433,BG1433))</f>
        <v>0</v>
      </c>
      <c r="AG1433" s="83">
        <f>IF(Dane!$E$3=1,BJ1433,IF(Dane!$E$3=2,BP1433,BR1433))</f>
        <v>0</v>
      </c>
      <c r="AH1433" s="83">
        <f>IF(Dane!$E$3=1,BK1433,IF(Dane!$E$3=2,BQ1433,BS1433))</f>
        <v>0</v>
      </c>
      <c r="AI1433" s="84">
        <f t="shared" si="684"/>
        <v>0</v>
      </c>
      <c r="AJ1433" s="84">
        <f t="shared" si="685"/>
        <v>0</v>
      </c>
      <c r="AK1433" s="84"/>
      <c r="AL1433" s="84">
        <f t="shared" si="671"/>
        <v>0</v>
      </c>
      <c r="AM1433" s="84">
        <f t="shared" si="686"/>
        <v>0</v>
      </c>
      <c r="AN1433" s="84">
        <f t="shared" si="687"/>
        <v>0</v>
      </c>
      <c r="AO1433" s="84">
        <f t="shared" si="672"/>
        <v>0</v>
      </c>
      <c r="AP1433" s="84">
        <f t="shared" si="673"/>
        <v>0</v>
      </c>
      <c r="AQ1433" s="84">
        <f t="shared" si="688"/>
        <v>0</v>
      </c>
      <c r="AR1433" s="84">
        <f t="shared" si="697"/>
        <v>0</v>
      </c>
      <c r="AS1433" s="84">
        <v>0</v>
      </c>
      <c r="AT1433" s="84">
        <f t="shared" si="700"/>
        <v>0</v>
      </c>
      <c r="AU1433" s="84">
        <v>0</v>
      </c>
      <c r="AV1433" s="84">
        <f t="shared" si="674"/>
        <v>0</v>
      </c>
      <c r="AW1433" s="84">
        <f t="shared" si="689"/>
        <v>0</v>
      </c>
      <c r="AX1433" s="84">
        <f t="shared" si="675"/>
        <v>0</v>
      </c>
      <c r="AY1433" s="84">
        <f t="shared" si="676"/>
        <v>0</v>
      </c>
      <c r="AZ1433" s="84">
        <f t="shared" si="690"/>
        <v>0</v>
      </c>
      <c r="BA1433" s="84">
        <f t="shared" si="677"/>
        <v>0</v>
      </c>
      <c r="BB1433" s="84">
        <f t="shared" si="678"/>
        <v>0</v>
      </c>
      <c r="BC1433" s="84">
        <f t="shared" si="691"/>
        <v>0</v>
      </c>
      <c r="BD1433" s="84">
        <f t="shared" si="698"/>
        <v>0</v>
      </c>
      <c r="BE1433" s="84">
        <v>0</v>
      </c>
      <c r="BF1433" s="84">
        <f t="shared" si="692"/>
        <v>0</v>
      </c>
      <c r="BG1433" s="84">
        <v>0</v>
      </c>
      <c r="BH1433" s="84">
        <f t="shared" si="679"/>
        <v>0</v>
      </c>
      <c r="BI1433" s="84">
        <f t="shared" si="693"/>
        <v>0</v>
      </c>
      <c r="BJ1433" s="84">
        <f t="shared" si="680"/>
        <v>0</v>
      </c>
      <c r="BK1433" s="84">
        <f t="shared" si="681"/>
        <v>0</v>
      </c>
      <c r="BL1433" s="84">
        <f t="shared" si="694"/>
        <v>0</v>
      </c>
      <c r="BM1433" s="84">
        <f t="shared" si="682"/>
        <v>0</v>
      </c>
      <c r="BN1433" s="84">
        <f t="shared" si="683"/>
        <v>0</v>
      </c>
      <c r="BO1433" s="84">
        <f t="shared" si="695"/>
        <v>0</v>
      </c>
      <c r="BP1433" s="84">
        <f t="shared" si="699"/>
        <v>0</v>
      </c>
      <c r="BQ1433" s="84">
        <v>0</v>
      </c>
      <c r="BR1433" s="84">
        <f t="shared" si="696"/>
        <v>0</v>
      </c>
      <c r="BS1433" s="84">
        <v>0</v>
      </c>
    </row>
    <row r="1434" spans="1:71" s="85" customFormat="1">
      <c r="A1434" s="69">
        <v>1425</v>
      </c>
      <c r="B1434" s="1"/>
      <c r="C1434" s="1"/>
      <c r="D1434" s="2"/>
      <c r="E1434" s="3"/>
      <c r="F1434" s="4"/>
      <c r="G1434" s="2"/>
      <c r="H1434" s="4"/>
      <c r="I1434" s="4"/>
      <c r="J1434" s="4"/>
      <c r="K1434" s="5"/>
      <c r="L1434" s="32"/>
      <c r="M1434" s="4"/>
      <c r="N1434" s="4"/>
      <c r="O1434" s="5"/>
      <c r="P1434" s="32"/>
      <c r="Q1434" s="4"/>
      <c r="R1434" s="4"/>
      <c r="S1434" s="47"/>
      <c r="T1434" s="32"/>
      <c r="U1434" s="4"/>
      <c r="V1434" s="4"/>
      <c r="W1434" s="47"/>
      <c r="X1434" s="86">
        <f>IF(Dane!$E$3=1,AL1434+AX1434+BJ1434,IF(Dane!$E$3=2,AR1434+BD1434+BP1434,AT1434+BF1434+BR1434))</f>
        <v>0</v>
      </c>
      <c r="Y1434" s="87">
        <f>IF(Dane!$E$3=1,AM1434+AY1434+BK1434,IF(Dane!$E$3=2,AS1434+BE1434+BQ1434,AU1434+BG1434+BS1434))</f>
        <v>0</v>
      </c>
      <c r="Z1434" s="87">
        <f>IF(((H1434*Dane!$C$9)-X1434)&lt;0,0,(H1434*Dane!$C$9)-X1434)</f>
        <v>0</v>
      </c>
      <c r="AA1434" s="88">
        <f>IFERROR(IF(((I1434*Dane!$C$9)-Y1434)&lt;0,0,(I1434*Dane!$C$9)-Y1434),0)</f>
        <v>0</v>
      </c>
      <c r="AB1434" s="74"/>
      <c r="AC1434" s="83">
        <f>IF(Dane!$E$3=1,AL1434,IF(Dane!$E$3=2,AR1434,AT1434))</f>
        <v>0</v>
      </c>
      <c r="AD1434" s="83">
        <f>IF(Dane!$E$3=1,AM1434,IF(Dane!$E$3=2,AS1434,AU1434))</f>
        <v>0</v>
      </c>
      <c r="AE1434" s="83">
        <f>IF(Dane!$E$3=1,AX1434,IF(Dane!$E$3=2,BD1434,BF1434))</f>
        <v>0</v>
      </c>
      <c r="AF1434" s="83">
        <f>IF(Dane!$E$3=1,AY1434,IF(Dane!$E$3=2,BE1434,BG1434))</f>
        <v>0</v>
      </c>
      <c r="AG1434" s="83">
        <f>IF(Dane!$E$3=1,BJ1434,IF(Dane!$E$3=2,BP1434,BR1434))</f>
        <v>0</v>
      </c>
      <c r="AH1434" s="83">
        <f>IF(Dane!$E$3=1,BK1434,IF(Dane!$E$3=2,BQ1434,BS1434))</f>
        <v>0</v>
      </c>
      <c r="AI1434" s="84">
        <f t="shared" si="684"/>
        <v>0</v>
      </c>
      <c r="AJ1434" s="84">
        <f t="shared" si="685"/>
        <v>0</v>
      </c>
      <c r="AK1434" s="84"/>
      <c r="AL1434" s="84">
        <f t="shared" si="671"/>
        <v>0</v>
      </c>
      <c r="AM1434" s="84">
        <f t="shared" si="686"/>
        <v>0</v>
      </c>
      <c r="AN1434" s="84">
        <f t="shared" si="687"/>
        <v>0</v>
      </c>
      <c r="AO1434" s="84">
        <f t="shared" si="672"/>
        <v>0</v>
      </c>
      <c r="AP1434" s="84">
        <f t="shared" si="673"/>
        <v>0</v>
      </c>
      <c r="AQ1434" s="84">
        <f t="shared" si="688"/>
        <v>0</v>
      </c>
      <c r="AR1434" s="84">
        <f t="shared" si="697"/>
        <v>0</v>
      </c>
      <c r="AS1434" s="84">
        <v>0</v>
      </c>
      <c r="AT1434" s="84">
        <f t="shared" si="700"/>
        <v>0</v>
      </c>
      <c r="AU1434" s="84">
        <v>0</v>
      </c>
      <c r="AV1434" s="84">
        <f t="shared" si="674"/>
        <v>0</v>
      </c>
      <c r="AW1434" s="84">
        <f t="shared" si="689"/>
        <v>0</v>
      </c>
      <c r="AX1434" s="84">
        <f t="shared" si="675"/>
        <v>0</v>
      </c>
      <c r="AY1434" s="84">
        <f t="shared" si="676"/>
        <v>0</v>
      </c>
      <c r="AZ1434" s="84">
        <f t="shared" si="690"/>
        <v>0</v>
      </c>
      <c r="BA1434" s="84">
        <f t="shared" si="677"/>
        <v>0</v>
      </c>
      <c r="BB1434" s="84">
        <f t="shared" si="678"/>
        <v>0</v>
      </c>
      <c r="BC1434" s="84">
        <f t="shared" si="691"/>
        <v>0</v>
      </c>
      <c r="BD1434" s="84">
        <f t="shared" si="698"/>
        <v>0</v>
      </c>
      <c r="BE1434" s="84">
        <v>0</v>
      </c>
      <c r="BF1434" s="84">
        <f t="shared" si="692"/>
        <v>0</v>
      </c>
      <c r="BG1434" s="84">
        <v>0</v>
      </c>
      <c r="BH1434" s="84">
        <f t="shared" si="679"/>
        <v>0</v>
      </c>
      <c r="BI1434" s="84">
        <f t="shared" si="693"/>
        <v>0</v>
      </c>
      <c r="BJ1434" s="84">
        <f t="shared" si="680"/>
        <v>0</v>
      </c>
      <c r="BK1434" s="84">
        <f t="shared" si="681"/>
        <v>0</v>
      </c>
      <c r="BL1434" s="84">
        <f t="shared" si="694"/>
        <v>0</v>
      </c>
      <c r="BM1434" s="84">
        <f t="shared" si="682"/>
        <v>0</v>
      </c>
      <c r="BN1434" s="84">
        <f t="shared" si="683"/>
        <v>0</v>
      </c>
      <c r="BO1434" s="84">
        <f t="shared" si="695"/>
        <v>0</v>
      </c>
      <c r="BP1434" s="84">
        <f t="shared" si="699"/>
        <v>0</v>
      </c>
      <c r="BQ1434" s="84">
        <v>0</v>
      </c>
      <c r="BR1434" s="84">
        <f t="shared" si="696"/>
        <v>0</v>
      </c>
      <c r="BS1434" s="84">
        <v>0</v>
      </c>
    </row>
    <row r="1435" spans="1:71" s="85" customFormat="1">
      <c r="A1435" s="69">
        <v>1426</v>
      </c>
      <c r="B1435" s="1"/>
      <c r="C1435" s="1"/>
      <c r="D1435" s="2"/>
      <c r="E1435" s="3"/>
      <c r="F1435" s="4"/>
      <c r="G1435" s="2"/>
      <c r="H1435" s="4"/>
      <c r="I1435" s="4"/>
      <c r="J1435" s="4"/>
      <c r="K1435" s="5"/>
      <c r="L1435" s="32"/>
      <c r="M1435" s="4"/>
      <c r="N1435" s="4"/>
      <c r="O1435" s="5"/>
      <c r="P1435" s="32"/>
      <c r="Q1435" s="4"/>
      <c r="R1435" s="4"/>
      <c r="S1435" s="47"/>
      <c r="T1435" s="32"/>
      <c r="U1435" s="4"/>
      <c r="V1435" s="4"/>
      <c r="W1435" s="47"/>
      <c r="X1435" s="86">
        <f>IF(Dane!$E$3=1,AL1435+AX1435+BJ1435,IF(Dane!$E$3=2,AR1435+BD1435+BP1435,AT1435+BF1435+BR1435))</f>
        <v>0</v>
      </c>
      <c r="Y1435" s="87">
        <f>IF(Dane!$E$3=1,AM1435+AY1435+BK1435,IF(Dane!$E$3=2,AS1435+BE1435+BQ1435,AU1435+BG1435+BS1435))</f>
        <v>0</v>
      </c>
      <c r="Z1435" s="87">
        <f>IF(((H1435*Dane!$C$9)-X1435)&lt;0,0,(H1435*Dane!$C$9)-X1435)</f>
        <v>0</v>
      </c>
      <c r="AA1435" s="88">
        <f>IFERROR(IF(((I1435*Dane!$C$9)-Y1435)&lt;0,0,(I1435*Dane!$C$9)-Y1435),0)</f>
        <v>0</v>
      </c>
      <c r="AB1435" s="74"/>
      <c r="AC1435" s="83">
        <f>IF(Dane!$E$3=1,AL1435,IF(Dane!$E$3=2,AR1435,AT1435))</f>
        <v>0</v>
      </c>
      <c r="AD1435" s="83">
        <f>IF(Dane!$E$3=1,AM1435,IF(Dane!$E$3=2,AS1435,AU1435))</f>
        <v>0</v>
      </c>
      <c r="AE1435" s="83">
        <f>IF(Dane!$E$3=1,AX1435,IF(Dane!$E$3=2,BD1435,BF1435))</f>
        <v>0</v>
      </c>
      <c r="AF1435" s="83">
        <f>IF(Dane!$E$3=1,AY1435,IF(Dane!$E$3=2,BE1435,BG1435))</f>
        <v>0</v>
      </c>
      <c r="AG1435" s="83">
        <f>IF(Dane!$E$3=1,BJ1435,IF(Dane!$E$3=2,BP1435,BR1435))</f>
        <v>0</v>
      </c>
      <c r="AH1435" s="83">
        <f>IF(Dane!$E$3=1,BK1435,IF(Dane!$E$3=2,BQ1435,BS1435))</f>
        <v>0</v>
      </c>
      <c r="AI1435" s="84">
        <f t="shared" si="684"/>
        <v>0</v>
      </c>
      <c r="AJ1435" s="84">
        <f t="shared" si="685"/>
        <v>0</v>
      </c>
      <c r="AK1435" s="84"/>
      <c r="AL1435" s="84">
        <f t="shared" si="671"/>
        <v>0</v>
      </c>
      <c r="AM1435" s="84">
        <f t="shared" si="686"/>
        <v>0</v>
      </c>
      <c r="AN1435" s="84">
        <f t="shared" si="687"/>
        <v>0</v>
      </c>
      <c r="AO1435" s="84">
        <f t="shared" si="672"/>
        <v>0</v>
      </c>
      <c r="AP1435" s="84">
        <f t="shared" si="673"/>
        <v>0</v>
      </c>
      <c r="AQ1435" s="84">
        <f t="shared" si="688"/>
        <v>0</v>
      </c>
      <c r="AR1435" s="84">
        <f t="shared" si="697"/>
        <v>0</v>
      </c>
      <c r="AS1435" s="84">
        <v>0</v>
      </c>
      <c r="AT1435" s="84">
        <f t="shared" si="700"/>
        <v>0</v>
      </c>
      <c r="AU1435" s="84">
        <v>0</v>
      </c>
      <c r="AV1435" s="84">
        <f t="shared" si="674"/>
        <v>0</v>
      </c>
      <c r="AW1435" s="84">
        <f t="shared" si="689"/>
        <v>0</v>
      </c>
      <c r="AX1435" s="84">
        <f t="shared" si="675"/>
        <v>0</v>
      </c>
      <c r="AY1435" s="84">
        <f t="shared" si="676"/>
        <v>0</v>
      </c>
      <c r="AZ1435" s="84">
        <f t="shared" si="690"/>
        <v>0</v>
      </c>
      <c r="BA1435" s="84">
        <f t="shared" si="677"/>
        <v>0</v>
      </c>
      <c r="BB1435" s="84">
        <f t="shared" si="678"/>
        <v>0</v>
      </c>
      <c r="BC1435" s="84">
        <f t="shared" si="691"/>
        <v>0</v>
      </c>
      <c r="BD1435" s="84">
        <f t="shared" si="698"/>
        <v>0</v>
      </c>
      <c r="BE1435" s="84">
        <v>0</v>
      </c>
      <c r="BF1435" s="84">
        <f t="shared" si="692"/>
        <v>0</v>
      </c>
      <c r="BG1435" s="84">
        <v>0</v>
      </c>
      <c r="BH1435" s="84">
        <f t="shared" si="679"/>
        <v>0</v>
      </c>
      <c r="BI1435" s="84">
        <f t="shared" si="693"/>
        <v>0</v>
      </c>
      <c r="BJ1435" s="84">
        <f t="shared" si="680"/>
        <v>0</v>
      </c>
      <c r="BK1435" s="84">
        <f t="shared" si="681"/>
        <v>0</v>
      </c>
      <c r="BL1435" s="84">
        <f t="shared" si="694"/>
        <v>0</v>
      </c>
      <c r="BM1435" s="84">
        <f t="shared" si="682"/>
        <v>0</v>
      </c>
      <c r="BN1435" s="84">
        <f t="shared" si="683"/>
        <v>0</v>
      </c>
      <c r="BO1435" s="84">
        <f t="shared" si="695"/>
        <v>0</v>
      </c>
      <c r="BP1435" s="84">
        <f t="shared" si="699"/>
        <v>0</v>
      </c>
      <c r="BQ1435" s="84">
        <v>0</v>
      </c>
      <c r="BR1435" s="84">
        <f t="shared" si="696"/>
        <v>0</v>
      </c>
      <c r="BS1435" s="84">
        <v>0</v>
      </c>
    </row>
    <row r="1436" spans="1:71" s="85" customFormat="1">
      <c r="A1436" s="69">
        <v>1427</v>
      </c>
      <c r="B1436" s="1"/>
      <c r="C1436" s="1"/>
      <c r="D1436" s="2"/>
      <c r="E1436" s="3"/>
      <c r="F1436" s="4"/>
      <c r="G1436" s="2"/>
      <c r="H1436" s="4"/>
      <c r="I1436" s="4"/>
      <c r="J1436" s="4"/>
      <c r="K1436" s="5"/>
      <c r="L1436" s="32"/>
      <c r="M1436" s="4"/>
      <c r="N1436" s="4"/>
      <c r="O1436" s="5"/>
      <c r="P1436" s="32"/>
      <c r="Q1436" s="4"/>
      <c r="R1436" s="4"/>
      <c r="S1436" s="47"/>
      <c r="T1436" s="32"/>
      <c r="U1436" s="4"/>
      <c r="V1436" s="4"/>
      <c r="W1436" s="47"/>
      <c r="X1436" s="86">
        <f>IF(Dane!$E$3=1,AL1436+AX1436+BJ1436,IF(Dane!$E$3=2,AR1436+BD1436+BP1436,AT1436+BF1436+BR1436))</f>
        <v>0</v>
      </c>
      <c r="Y1436" s="87">
        <f>IF(Dane!$E$3=1,AM1436+AY1436+BK1436,IF(Dane!$E$3=2,AS1436+BE1436+BQ1436,AU1436+BG1436+BS1436))</f>
        <v>0</v>
      </c>
      <c r="Z1436" s="87">
        <f>IF(((H1436*Dane!$C$9)-X1436)&lt;0,0,(H1436*Dane!$C$9)-X1436)</f>
        <v>0</v>
      </c>
      <c r="AA1436" s="88">
        <f>IFERROR(IF(((I1436*Dane!$C$9)-Y1436)&lt;0,0,(I1436*Dane!$C$9)-Y1436),0)</f>
        <v>0</v>
      </c>
      <c r="AB1436" s="74"/>
      <c r="AC1436" s="83">
        <f>IF(Dane!$E$3=1,AL1436,IF(Dane!$E$3=2,AR1436,AT1436))</f>
        <v>0</v>
      </c>
      <c r="AD1436" s="83">
        <f>IF(Dane!$E$3=1,AM1436,IF(Dane!$E$3=2,AS1436,AU1436))</f>
        <v>0</v>
      </c>
      <c r="AE1436" s="83">
        <f>IF(Dane!$E$3=1,AX1436,IF(Dane!$E$3=2,BD1436,BF1436))</f>
        <v>0</v>
      </c>
      <c r="AF1436" s="83">
        <f>IF(Dane!$E$3=1,AY1436,IF(Dane!$E$3=2,BE1436,BG1436))</f>
        <v>0</v>
      </c>
      <c r="AG1436" s="83">
        <f>IF(Dane!$E$3=1,BJ1436,IF(Dane!$E$3=2,BP1436,BR1436))</f>
        <v>0</v>
      </c>
      <c r="AH1436" s="83">
        <f>IF(Dane!$E$3=1,BK1436,IF(Dane!$E$3=2,BQ1436,BS1436))</f>
        <v>0</v>
      </c>
      <c r="AI1436" s="84">
        <f t="shared" si="684"/>
        <v>0</v>
      </c>
      <c r="AJ1436" s="84">
        <f t="shared" si="685"/>
        <v>0</v>
      </c>
      <c r="AK1436" s="84"/>
      <c r="AL1436" s="84">
        <f t="shared" si="671"/>
        <v>0</v>
      </c>
      <c r="AM1436" s="84">
        <f t="shared" si="686"/>
        <v>0</v>
      </c>
      <c r="AN1436" s="84">
        <f t="shared" si="687"/>
        <v>0</v>
      </c>
      <c r="AO1436" s="84">
        <f t="shared" si="672"/>
        <v>0</v>
      </c>
      <c r="AP1436" s="84">
        <f t="shared" si="673"/>
        <v>0</v>
      </c>
      <c r="AQ1436" s="84">
        <f t="shared" si="688"/>
        <v>0</v>
      </c>
      <c r="AR1436" s="84">
        <f t="shared" si="697"/>
        <v>0</v>
      </c>
      <c r="AS1436" s="84">
        <v>0</v>
      </c>
      <c r="AT1436" s="84">
        <f t="shared" si="700"/>
        <v>0</v>
      </c>
      <c r="AU1436" s="84">
        <v>0</v>
      </c>
      <c r="AV1436" s="84">
        <f t="shared" si="674"/>
        <v>0</v>
      </c>
      <c r="AW1436" s="84">
        <f t="shared" si="689"/>
        <v>0</v>
      </c>
      <c r="AX1436" s="84">
        <f t="shared" si="675"/>
        <v>0</v>
      </c>
      <c r="AY1436" s="84">
        <f t="shared" si="676"/>
        <v>0</v>
      </c>
      <c r="AZ1436" s="84">
        <f t="shared" si="690"/>
        <v>0</v>
      </c>
      <c r="BA1436" s="84">
        <f t="shared" si="677"/>
        <v>0</v>
      </c>
      <c r="BB1436" s="84">
        <f t="shared" si="678"/>
        <v>0</v>
      </c>
      <c r="BC1436" s="84">
        <f t="shared" si="691"/>
        <v>0</v>
      </c>
      <c r="BD1436" s="84">
        <f t="shared" si="698"/>
        <v>0</v>
      </c>
      <c r="BE1436" s="84">
        <v>0</v>
      </c>
      <c r="BF1436" s="84">
        <f t="shared" si="692"/>
        <v>0</v>
      </c>
      <c r="BG1436" s="84">
        <v>0</v>
      </c>
      <c r="BH1436" s="84">
        <f t="shared" si="679"/>
        <v>0</v>
      </c>
      <c r="BI1436" s="84">
        <f t="shared" si="693"/>
        <v>0</v>
      </c>
      <c r="BJ1436" s="84">
        <f t="shared" si="680"/>
        <v>0</v>
      </c>
      <c r="BK1436" s="84">
        <f t="shared" si="681"/>
        <v>0</v>
      </c>
      <c r="BL1436" s="84">
        <f t="shared" si="694"/>
        <v>0</v>
      </c>
      <c r="BM1436" s="84">
        <f t="shared" si="682"/>
        <v>0</v>
      </c>
      <c r="BN1436" s="84">
        <f t="shared" si="683"/>
        <v>0</v>
      </c>
      <c r="BO1436" s="84">
        <f t="shared" si="695"/>
        <v>0</v>
      </c>
      <c r="BP1436" s="84">
        <f t="shared" si="699"/>
        <v>0</v>
      </c>
      <c r="BQ1436" s="84">
        <v>0</v>
      </c>
      <c r="BR1436" s="84">
        <f t="shared" si="696"/>
        <v>0</v>
      </c>
      <c r="BS1436" s="84">
        <v>0</v>
      </c>
    </row>
    <row r="1437" spans="1:71" s="85" customFormat="1">
      <c r="A1437" s="69">
        <v>1428</v>
      </c>
      <c r="B1437" s="1"/>
      <c r="C1437" s="1"/>
      <c r="D1437" s="2"/>
      <c r="E1437" s="3"/>
      <c r="F1437" s="4"/>
      <c r="G1437" s="2"/>
      <c r="H1437" s="4"/>
      <c r="I1437" s="4"/>
      <c r="J1437" s="4"/>
      <c r="K1437" s="5"/>
      <c r="L1437" s="32"/>
      <c r="M1437" s="4"/>
      <c r="N1437" s="4"/>
      <c r="O1437" s="5"/>
      <c r="P1437" s="32"/>
      <c r="Q1437" s="4"/>
      <c r="R1437" s="4"/>
      <c r="S1437" s="47"/>
      <c r="T1437" s="32"/>
      <c r="U1437" s="4"/>
      <c r="V1437" s="4"/>
      <c r="W1437" s="47"/>
      <c r="X1437" s="86">
        <f>IF(Dane!$E$3=1,AL1437+AX1437+BJ1437,IF(Dane!$E$3=2,AR1437+BD1437+BP1437,AT1437+BF1437+BR1437))</f>
        <v>0</v>
      </c>
      <c r="Y1437" s="87">
        <f>IF(Dane!$E$3=1,AM1437+AY1437+BK1437,IF(Dane!$E$3=2,AS1437+BE1437+BQ1437,AU1437+BG1437+BS1437))</f>
        <v>0</v>
      </c>
      <c r="Z1437" s="87">
        <f>IF(((H1437*Dane!$C$9)-X1437)&lt;0,0,(H1437*Dane!$C$9)-X1437)</f>
        <v>0</v>
      </c>
      <c r="AA1437" s="88">
        <f>IFERROR(IF(((I1437*Dane!$C$9)-Y1437)&lt;0,0,(I1437*Dane!$C$9)-Y1437),0)</f>
        <v>0</v>
      </c>
      <c r="AB1437" s="74"/>
      <c r="AC1437" s="83">
        <f>IF(Dane!$E$3=1,AL1437,IF(Dane!$E$3=2,AR1437,AT1437))</f>
        <v>0</v>
      </c>
      <c r="AD1437" s="83">
        <f>IF(Dane!$E$3=1,AM1437,IF(Dane!$E$3=2,AS1437,AU1437))</f>
        <v>0</v>
      </c>
      <c r="AE1437" s="83">
        <f>IF(Dane!$E$3=1,AX1437,IF(Dane!$E$3=2,BD1437,BF1437))</f>
        <v>0</v>
      </c>
      <c r="AF1437" s="83">
        <f>IF(Dane!$E$3=1,AY1437,IF(Dane!$E$3=2,BE1437,BG1437))</f>
        <v>0</v>
      </c>
      <c r="AG1437" s="83">
        <f>IF(Dane!$E$3=1,BJ1437,IF(Dane!$E$3=2,BP1437,BR1437))</f>
        <v>0</v>
      </c>
      <c r="AH1437" s="83">
        <f>IF(Dane!$E$3=1,BK1437,IF(Dane!$E$3=2,BQ1437,BS1437))</f>
        <v>0</v>
      </c>
      <c r="AI1437" s="84">
        <f t="shared" si="684"/>
        <v>0</v>
      </c>
      <c r="AJ1437" s="84">
        <f t="shared" si="685"/>
        <v>0</v>
      </c>
      <c r="AK1437" s="84"/>
      <c r="AL1437" s="84">
        <f t="shared" si="671"/>
        <v>0</v>
      </c>
      <c r="AM1437" s="84">
        <f t="shared" si="686"/>
        <v>0</v>
      </c>
      <c r="AN1437" s="84">
        <f t="shared" si="687"/>
        <v>0</v>
      </c>
      <c r="AO1437" s="84">
        <f t="shared" si="672"/>
        <v>0</v>
      </c>
      <c r="AP1437" s="84">
        <f t="shared" si="673"/>
        <v>0</v>
      </c>
      <c r="AQ1437" s="84">
        <f t="shared" si="688"/>
        <v>0</v>
      </c>
      <c r="AR1437" s="84">
        <f t="shared" si="697"/>
        <v>0</v>
      </c>
      <c r="AS1437" s="84">
        <v>0</v>
      </c>
      <c r="AT1437" s="84">
        <f t="shared" si="700"/>
        <v>0</v>
      </c>
      <c r="AU1437" s="84">
        <v>0</v>
      </c>
      <c r="AV1437" s="84">
        <f t="shared" si="674"/>
        <v>0</v>
      </c>
      <c r="AW1437" s="84">
        <f t="shared" si="689"/>
        <v>0</v>
      </c>
      <c r="AX1437" s="84">
        <f t="shared" si="675"/>
        <v>0</v>
      </c>
      <c r="AY1437" s="84">
        <f t="shared" si="676"/>
        <v>0</v>
      </c>
      <c r="AZ1437" s="84">
        <f t="shared" si="690"/>
        <v>0</v>
      </c>
      <c r="BA1437" s="84">
        <f t="shared" si="677"/>
        <v>0</v>
      </c>
      <c r="BB1437" s="84">
        <f t="shared" si="678"/>
        <v>0</v>
      </c>
      <c r="BC1437" s="84">
        <f t="shared" si="691"/>
        <v>0</v>
      </c>
      <c r="BD1437" s="84">
        <f t="shared" si="698"/>
        <v>0</v>
      </c>
      <c r="BE1437" s="84">
        <v>0</v>
      </c>
      <c r="BF1437" s="84">
        <f t="shared" si="692"/>
        <v>0</v>
      </c>
      <c r="BG1437" s="84">
        <v>0</v>
      </c>
      <c r="BH1437" s="84">
        <f t="shared" si="679"/>
        <v>0</v>
      </c>
      <c r="BI1437" s="84">
        <f t="shared" si="693"/>
        <v>0</v>
      </c>
      <c r="BJ1437" s="84">
        <f t="shared" si="680"/>
        <v>0</v>
      </c>
      <c r="BK1437" s="84">
        <f t="shared" si="681"/>
        <v>0</v>
      </c>
      <c r="BL1437" s="84">
        <f t="shared" si="694"/>
        <v>0</v>
      </c>
      <c r="BM1437" s="84">
        <f t="shared" si="682"/>
        <v>0</v>
      </c>
      <c r="BN1437" s="84">
        <f t="shared" si="683"/>
        <v>0</v>
      </c>
      <c r="BO1437" s="84">
        <f t="shared" si="695"/>
        <v>0</v>
      </c>
      <c r="BP1437" s="84">
        <f t="shared" si="699"/>
        <v>0</v>
      </c>
      <c r="BQ1437" s="84">
        <v>0</v>
      </c>
      <c r="BR1437" s="84">
        <f t="shared" si="696"/>
        <v>0</v>
      </c>
      <c r="BS1437" s="84">
        <v>0</v>
      </c>
    </row>
    <row r="1438" spans="1:71" s="85" customFormat="1">
      <c r="A1438" s="69">
        <v>1429</v>
      </c>
      <c r="B1438" s="1"/>
      <c r="C1438" s="1"/>
      <c r="D1438" s="2"/>
      <c r="E1438" s="3"/>
      <c r="F1438" s="4"/>
      <c r="G1438" s="2"/>
      <c r="H1438" s="4"/>
      <c r="I1438" s="4"/>
      <c r="J1438" s="4"/>
      <c r="K1438" s="5"/>
      <c r="L1438" s="32"/>
      <c r="M1438" s="4"/>
      <c r="N1438" s="4"/>
      <c r="O1438" s="5"/>
      <c r="P1438" s="32"/>
      <c r="Q1438" s="4"/>
      <c r="R1438" s="4"/>
      <c r="S1438" s="47"/>
      <c r="T1438" s="32"/>
      <c r="U1438" s="4"/>
      <c r="V1438" s="4"/>
      <c r="W1438" s="47"/>
      <c r="X1438" s="86">
        <f>IF(Dane!$E$3=1,AL1438+AX1438+BJ1438,IF(Dane!$E$3=2,AR1438+BD1438+BP1438,AT1438+BF1438+BR1438))</f>
        <v>0</v>
      </c>
      <c r="Y1438" s="87">
        <f>IF(Dane!$E$3=1,AM1438+AY1438+BK1438,IF(Dane!$E$3=2,AS1438+BE1438+BQ1438,AU1438+BG1438+BS1438))</f>
        <v>0</v>
      </c>
      <c r="Z1438" s="87">
        <f>IF(((H1438*Dane!$C$9)-X1438)&lt;0,0,(H1438*Dane!$C$9)-X1438)</f>
        <v>0</v>
      </c>
      <c r="AA1438" s="88">
        <f>IFERROR(IF(((I1438*Dane!$C$9)-Y1438)&lt;0,0,(I1438*Dane!$C$9)-Y1438),0)</f>
        <v>0</v>
      </c>
      <c r="AB1438" s="74"/>
      <c r="AC1438" s="83">
        <f>IF(Dane!$E$3=1,AL1438,IF(Dane!$E$3=2,AR1438,AT1438))</f>
        <v>0</v>
      </c>
      <c r="AD1438" s="83">
        <f>IF(Dane!$E$3=1,AM1438,IF(Dane!$E$3=2,AS1438,AU1438))</f>
        <v>0</v>
      </c>
      <c r="AE1438" s="83">
        <f>IF(Dane!$E$3=1,AX1438,IF(Dane!$E$3=2,BD1438,BF1438))</f>
        <v>0</v>
      </c>
      <c r="AF1438" s="83">
        <f>IF(Dane!$E$3=1,AY1438,IF(Dane!$E$3=2,BE1438,BG1438))</f>
        <v>0</v>
      </c>
      <c r="AG1438" s="83">
        <f>IF(Dane!$E$3=1,BJ1438,IF(Dane!$E$3=2,BP1438,BR1438))</f>
        <v>0</v>
      </c>
      <c r="AH1438" s="83">
        <f>IF(Dane!$E$3=1,BK1438,IF(Dane!$E$3=2,BQ1438,BS1438))</f>
        <v>0</v>
      </c>
      <c r="AI1438" s="84">
        <f t="shared" si="684"/>
        <v>0</v>
      </c>
      <c r="AJ1438" s="84">
        <f t="shared" si="685"/>
        <v>0</v>
      </c>
      <c r="AK1438" s="84"/>
      <c r="AL1438" s="84">
        <f t="shared" si="671"/>
        <v>0</v>
      </c>
      <c r="AM1438" s="84">
        <f t="shared" si="686"/>
        <v>0</v>
      </c>
      <c r="AN1438" s="84">
        <f t="shared" si="687"/>
        <v>0</v>
      </c>
      <c r="AO1438" s="84">
        <f t="shared" si="672"/>
        <v>0</v>
      </c>
      <c r="AP1438" s="84">
        <f t="shared" si="673"/>
        <v>0</v>
      </c>
      <c r="AQ1438" s="84">
        <f t="shared" si="688"/>
        <v>0</v>
      </c>
      <c r="AR1438" s="84">
        <f t="shared" si="697"/>
        <v>0</v>
      </c>
      <c r="AS1438" s="84">
        <v>0</v>
      </c>
      <c r="AT1438" s="84">
        <f t="shared" si="700"/>
        <v>0</v>
      </c>
      <c r="AU1438" s="84">
        <v>0</v>
      </c>
      <c r="AV1438" s="84">
        <f t="shared" si="674"/>
        <v>0</v>
      </c>
      <c r="AW1438" s="84">
        <f t="shared" si="689"/>
        <v>0</v>
      </c>
      <c r="AX1438" s="84">
        <f t="shared" si="675"/>
        <v>0</v>
      </c>
      <c r="AY1438" s="84">
        <f t="shared" si="676"/>
        <v>0</v>
      </c>
      <c r="AZ1438" s="84">
        <f t="shared" si="690"/>
        <v>0</v>
      </c>
      <c r="BA1438" s="84">
        <f t="shared" si="677"/>
        <v>0</v>
      </c>
      <c r="BB1438" s="84">
        <f t="shared" si="678"/>
        <v>0</v>
      </c>
      <c r="BC1438" s="84">
        <f t="shared" si="691"/>
        <v>0</v>
      </c>
      <c r="BD1438" s="84">
        <f t="shared" si="698"/>
        <v>0</v>
      </c>
      <c r="BE1438" s="84">
        <v>0</v>
      </c>
      <c r="BF1438" s="84">
        <f t="shared" si="692"/>
        <v>0</v>
      </c>
      <c r="BG1438" s="84">
        <v>0</v>
      </c>
      <c r="BH1438" s="84">
        <f t="shared" si="679"/>
        <v>0</v>
      </c>
      <c r="BI1438" s="84">
        <f t="shared" si="693"/>
        <v>0</v>
      </c>
      <c r="BJ1438" s="84">
        <f t="shared" si="680"/>
        <v>0</v>
      </c>
      <c r="BK1438" s="84">
        <f t="shared" si="681"/>
        <v>0</v>
      </c>
      <c r="BL1438" s="84">
        <f t="shared" si="694"/>
        <v>0</v>
      </c>
      <c r="BM1438" s="84">
        <f t="shared" si="682"/>
        <v>0</v>
      </c>
      <c r="BN1438" s="84">
        <f t="shared" si="683"/>
        <v>0</v>
      </c>
      <c r="BO1438" s="84">
        <f t="shared" si="695"/>
        <v>0</v>
      </c>
      <c r="BP1438" s="84">
        <f t="shared" si="699"/>
        <v>0</v>
      </c>
      <c r="BQ1438" s="84">
        <v>0</v>
      </c>
      <c r="BR1438" s="84">
        <f t="shared" si="696"/>
        <v>0</v>
      </c>
      <c r="BS1438" s="84">
        <v>0</v>
      </c>
    </row>
    <row r="1439" spans="1:71" s="85" customFormat="1">
      <c r="A1439" s="69">
        <v>1430</v>
      </c>
      <c r="B1439" s="1"/>
      <c r="C1439" s="1"/>
      <c r="D1439" s="2"/>
      <c r="E1439" s="3"/>
      <c r="F1439" s="4"/>
      <c r="G1439" s="2"/>
      <c r="H1439" s="4"/>
      <c r="I1439" s="4"/>
      <c r="J1439" s="4"/>
      <c r="K1439" s="5"/>
      <c r="L1439" s="32"/>
      <c r="M1439" s="4"/>
      <c r="N1439" s="4"/>
      <c r="O1439" s="5"/>
      <c r="P1439" s="32"/>
      <c r="Q1439" s="4"/>
      <c r="R1439" s="4"/>
      <c r="S1439" s="47"/>
      <c r="T1439" s="32"/>
      <c r="U1439" s="4"/>
      <c r="V1439" s="4"/>
      <c r="W1439" s="47"/>
      <c r="X1439" s="86">
        <f>IF(Dane!$E$3=1,AL1439+AX1439+BJ1439,IF(Dane!$E$3=2,AR1439+BD1439+BP1439,AT1439+BF1439+BR1439))</f>
        <v>0</v>
      </c>
      <c r="Y1439" s="87">
        <f>IF(Dane!$E$3=1,AM1439+AY1439+BK1439,IF(Dane!$E$3=2,AS1439+BE1439+BQ1439,AU1439+BG1439+BS1439))</f>
        <v>0</v>
      </c>
      <c r="Z1439" s="87">
        <f>IF(((H1439*Dane!$C$9)-X1439)&lt;0,0,(H1439*Dane!$C$9)-X1439)</f>
        <v>0</v>
      </c>
      <c r="AA1439" s="88">
        <f>IFERROR(IF(((I1439*Dane!$C$9)-Y1439)&lt;0,0,(I1439*Dane!$C$9)-Y1439),0)</f>
        <v>0</v>
      </c>
      <c r="AB1439" s="74"/>
      <c r="AC1439" s="83">
        <f>IF(Dane!$E$3=1,AL1439,IF(Dane!$E$3=2,AR1439,AT1439))</f>
        <v>0</v>
      </c>
      <c r="AD1439" s="83">
        <f>IF(Dane!$E$3=1,AM1439,IF(Dane!$E$3=2,AS1439,AU1439))</f>
        <v>0</v>
      </c>
      <c r="AE1439" s="83">
        <f>IF(Dane!$E$3=1,AX1439,IF(Dane!$E$3=2,BD1439,BF1439))</f>
        <v>0</v>
      </c>
      <c r="AF1439" s="83">
        <f>IF(Dane!$E$3=1,AY1439,IF(Dane!$E$3=2,BE1439,BG1439))</f>
        <v>0</v>
      </c>
      <c r="AG1439" s="83">
        <f>IF(Dane!$E$3=1,BJ1439,IF(Dane!$E$3=2,BP1439,BR1439))</f>
        <v>0</v>
      </c>
      <c r="AH1439" s="83">
        <f>IF(Dane!$E$3=1,BK1439,IF(Dane!$E$3=2,BQ1439,BS1439))</f>
        <v>0</v>
      </c>
      <c r="AI1439" s="84">
        <f t="shared" si="684"/>
        <v>0</v>
      </c>
      <c r="AJ1439" s="84">
        <f t="shared" si="685"/>
        <v>0</v>
      </c>
      <c r="AK1439" s="84"/>
      <c r="AL1439" s="84">
        <f t="shared" si="671"/>
        <v>0</v>
      </c>
      <c r="AM1439" s="84">
        <f t="shared" si="686"/>
        <v>0</v>
      </c>
      <c r="AN1439" s="84">
        <f t="shared" si="687"/>
        <v>0</v>
      </c>
      <c r="AO1439" s="84">
        <f t="shared" si="672"/>
        <v>0</v>
      </c>
      <c r="AP1439" s="84">
        <f t="shared" si="673"/>
        <v>0</v>
      </c>
      <c r="AQ1439" s="84">
        <f t="shared" si="688"/>
        <v>0</v>
      </c>
      <c r="AR1439" s="84">
        <f t="shared" si="697"/>
        <v>0</v>
      </c>
      <c r="AS1439" s="84">
        <v>0</v>
      </c>
      <c r="AT1439" s="84">
        <f t="shared" si="700"/>
        <v>0</v>
      </c>
      <c r="AU1439" s="84">
        <v>0</v>
      </c>
      <c r="AV1439" s="84">
        <f t="shared" si="674"/>
        <v>0</v>
      </c>
      <c r="AW1439" s="84">
        <f t="shared" si="689"/>
        <v>0</v>
      </c>
      <c r="AX1439" s="84">
        <f t="shared" si="675"/>
        <v>0</v>
      </c>
      <c r="AY1439" s="84">
        <f t="shared" si="676"/>
        <v>0</v>
      </c>
      <c r="AZ1439" s="84">
        <f t="shared" si="690"/>
        <v>0</v>
      </c>
      <c r="BA1439" s="84">
        <f t="shared" si="677"/>
        <v>0</v>
      </c>
      <c r="BB1439" s="84">
        <f t="shared" si="678"/>
        <v>0</v>
      </c>
      <c r="BC1439" s="84">
        <f t="shared" si="691"/>
        <v>0</v>
      </c>
      <c r="BD1439" s="84">
        <f t="shared" si="698"/>
        <v>0</v>
      </c>
      <c r="BE1439" s="84">
        <v>0</v>
      </c>
      <c r="BF1439" s="84">
        <f t="shared" si="692"/>
        <v>0</v>
      </c>
      <c r="BG1439" s="84">
        <v>0</v>
      </c>
      <c r="BH1439" s="84">
        <f t="shared" si="679"/>
        <v>0</v>
      </c>
      <c r="BI1439" s="84">
        <f t="shared" si="693"/>
        <v>0</v>
      </c>
      <c r="BJ1439" s="84">
        <f t="shared" si="680"/>
        <v>0</v>
      </c>
      <c r="BK1439" s="84">
        <f t="shared" si="681"/>
        <v>0</v>
      </c>
      <c r="BL1439" s="84">
        <f t="shared" si="694"/>
        <v>0</v>
      </c>
      <c r="BM1439" s="84">
        <f t="shared" si="682"/>
        <v>0</v>
      </c>
      <c r="BN1439" s="84">
        <f t="shared" si="683"/>
        <v>0</v>
      </c>
      <c r="BO1439" s="84">
        <f t="shared" si="695"/>
        <v>0</v>
      </c>
      <c r="BP1439" s="84">
        <f t="shared" si="699"/>
        <v>0</v>
      </c>
      <c r="BQ1439" s="84">
        <v>0</v>
      </c>
      <c r="BR1439" s="84">
        <f t="shared" si="696"/>
        <v>0</v>
      </c>
      <c r="BS1439" s="84">
        <v>0</v>
      </c>
    </row>
    <row r="1440" spans="1:71" s="85" customFormat="1">
      <c r="A1440" s="69">
        <v>1431</v>
      </c>
      <c r="B1440" s="1"/>
      <c r="C1440" s="1"/>
      <c r="D1440" s="2"/>
      <c r="E1440" s="3"/>
      <c r="F1440" s="4"/>
      <c r="G1440" s="2"/>
      <c r="H1440" s="4"/>
      <c r="I1440" s="4"/>
      <c r="J1440" s="4"/>
      <c r="K1440" s="5"/>
      <c r="L1440" s="32"/>
      <c r="M1440" s="4"/>
      <c r="N1440" s="4"/>
      <c r="O1440" s="5"/>
      <c r="P1440" s="32"/>
      <c r="Q1440" s="4"/>
      <c r="R1440" s="4"/>
      <c r="S1440" s="47"/>
      <c r="T1440" s="32"/>
      <c r="U1440" s="4"/>
      <c r="V1440" s="4"/>
      <c r="W1440" s="47"/>
      <c r="X1440" s="86">
        <f>IF(Dane!$E$3=1,AL1440+AX1440+BJ1440,IF(Dane!$E$3=2,AR1440+BD1440+BP1440,AT1440+BF1440+BR1440))</f>
        <v>0</v>
      </c>
      <c r="Y1440" s="87">
        <f>IF(Dane!$E$3=1,AM1440+AY1440+BK1440,IF(Dane!$E$3=2,AS1440+BE1440+BQ1440,AU1440+BG1440+BS1440))</f>
        <v>0</v>
      </c>
      <c r="Z1440" s="87">
        <f>IF(((H1440*Dane!$C$9)-X1440)&lt;0,0,(H1440*Dane!$C$9)-X1440)</f>
        <v>0</v>
      </c>
      <c r="AA1440" s="88">
        <f>IFERROR(IF(((I1440*Dane!$C$9)-Y1440)&lt;0,0,(I1440*Dane!$C$9)-Y1440),0)</f>
        <v>0</v>
      </c>
      <c r="AB1440" s="74"/>
      <c r="AC1440" s="83">
        <f>IF(Dane!$E$3=1,AL1440,IF(Dane!$E$3=2,AR1440,AT1440))</f>
        <v>0</v>
      </c>
      <c r="AD1440" s="83">
        <f>IF(Dane!$E$3=1,AM1440,IF(Dane!$E$3=2,AS1440,AU1440))</f>
        <v>0</v>
      </c>
      <c r="AE1440" s="83">
        <f>IF(Dane!$E$3=1,AX1440,IF(Dane!$E$3=2,BD1440,BF1440))</f>
        <v>0</v>
      </c>
      <c r="AF1440" s="83">
        <f>IF(Dane!$E$3=1,AY1440,IF(Dane!$E$3=2,BE1440,BG1440))</f>
        <v>0</v>
      </c>
      <c r="AG1440" s="83">
        <f>IF(Dane!$E$3=1,BJ1440,IF(Dane!$E$3=2,BP1440,BR1440))</f>
        <v>0</v>
      </c>
      <c r="AH1440" s="83">
        <f>IF(Dane!$E$3=1,BK1440,IF(Dane!$E$3=2,BQ1440,BS1440))</f>
        <v>0</v>
      </c>
      <c r="AI1440" s="84">
        <f t="shared" si="684"/>
        <v>0</v>
      </c>
      <c r="AJ1440" s="84">
        <f t="shared" si="685"/>
        <v>0</v>
      </c>
      <c r="AK1440" s="84"/>
      <c r="AL1440" s="84">
        <f t="shared" si="671"/>
        <v>0</v>
      </c>
      <c r="AM1440" s="84">
        <f t="shared" si="686"/>
        <v>0</v>
      </c>
      <c r="AN1440" s="84">
        <f t="shared" si="687"/>
        <v>0</v>
      </c>
      <c r="AO1440" s="84">
        <f t="shared" si="672"/>
        <v>0</v>
      </c>
      <c r="AP1440" s="84">
        <f t="shared" si="673"/>
        <v>0</v>
      </c>
      <c r="AQ1440" s="84">
        <f t="shared" si="688"/>
        <v>0</v>
      </c>
      <c r="AR1440" s="84">
        <f t="shared" si="697"/>
        <v>0</v>
      </c>
      <c r="AS1440" s="84">
        <v>0</v>
      </c>
      <c r="AT1440" s="84">
        <f t="shared" si="700"/>
        <v>0</v>
      </c>
      <c r="AU1440" s="84">
        <v>0</v>
      </c>
      <c r="AV1440" s="84">
        <f t="shared" si="674"/>
        <v>0</v>
      </c>
      <c r="AW1440" s="84">
        <f t="shared" si="689"/>
        <v>0</v>
      </c>
      <c r="AX1440" s="84">
        <f t="shared" si="675"/>
        <v>0</v>
      </c>
      <c r="AY1440" s="84">
        <f t="shared" si="676"/>
        <v>0</v>
      </c>
      <c r="AZ1440" s="84">
        <f t="shared" si="690"/>
        <v>0</v>
      </c>
      <c r="BA1440" s="84">
        <f t="shared" si="677"/>
        <v>0</v>
      </c>
      <c r="BB1440" s="84">
        <f t="shared" si="678"/>
        <v>0</v>
      </c>
      <c r="BC1440" s="84">
        <f t="shared" si="691"/>
        <v>0</v>
      </c>
      <c r="BD1440" s="84">
        <f t="shared" si="698"/>
        <v>0</v>
      </c>
      <c r="BE1440" s="84">
        <v>0</v>
      </c>
      <c r="BF1440" s="84">
        <f t="shared" si="692"/>
        <v>0</v>
      </c>
      <c r="BG1440" s="84">
        <v>0</v>
      </c>
      <c r="BH1440" s="84">
        <f t="shared" si="679"/>
        <v>0</v>
      </c>
      <c r="BI1440" s="84">
        <f t="shared" si="693"/>
        <v>0</v>
      </c>
      <c r="BJ1440" s="84">
        <f t="shared" si="680"/>
        <v>0</v>
      </c>
      <c r="BK1440" s="84">
        <f t="shared" si="681"/>
        <v>0</v>
      </c>
      <c r="BL1440" s="84">
        <f t="shared" si="694"/>
        <v>0</v>
      </c>
      <c r="BM1440" s="84">
        <f t="shared" si="682"/>
        <v>0</v>
      </c>
      <c r="BN1440" s="84">
        <f t="shared" si="683"/>
        <v>0</v>
      </c>
      <c r="BO1440" s="84">
        <f t="shared" si="695"/>
        <v>0</v>
      </c>
      <c r="BP1440" s="84">
        <f t="shared" si="699"/>
        <v>0</v>
      </c>
      <c r="BQ1440" s="84">
        <v>0</v>
      </c>
      <c r="BR1440" s="84">
        <f t="shared" si="696"/>
        <v>0</v>
      </c>
      <c r="BS1440" s="84">
        <v>0</v>
      </c>
    </row>
    <row r="1441" spans="1:71" s="85" customFormat="1">
      <c r="A1441" s="69">
        <v>1432</v>
      </c>
      <c r="B1441" s="1"/>
      <c r="C1441" s="1"/>
      <c r="D1441" s="2"/>
      <c r="E1441" s="3"/>
      <c r="F1441" s="4"/>
      <c r="G1441" s="2"/>
      <c r="H1441" s="4"/>
      <c r="I1441" s="4"/>
      <c r="J1441" s="4"/>
      <c r="K1441" s="5"/>
      <c r="L1441" s="32"/>
      <c r="M1441" s="4"/>
      <c r="N1441" s="4"/>
      <c r="O1441" s="5"/>
      <c r="P1441" s="32"/>
      <c r="Q1441" s="4"/>
      <c r="R1441" s="4"/>
      <c r="S1441" s="47"/>
      <c r="T1441" s="32"/>
      <c r="U1441" s="4"/>
      <c r="V1441" s="4"/>
      <c r="W1441" s="47"/>
      <c r="X1441" s="86">
        <f>IF(Dane!$E$3=1,AL1441+AX1441+BJ1441,IF(Dane!$E$3=2,AR1441+BD1441+BP1441,AT1441+BF1441+BR1441))</f>
        <v>0</v>
      </c>
      <c r="Y1441" s="87">
        <f>IF(Dane!$E$3=1,AM1441+AY1441+BK1441,IF(Dane!$E$3=2,AS1441+BE1441+BQ1441,AU1441+BG1441+BS1441))</f>
        <v>0</v>
      </c>
      <c r="Z1441" s="87">
        <f>IF(((H1441*Dane!$C$9)-X1441)&lt;0,0,(H1441*Dane!$C$9)-X1441)</f>
        <v>0</v>
      </c>
      <c r="AA1441" s="88">
        <f>IFERROR(IF(((I1441*Dane!$C$9)-Y1441)&lt;0,0,(I1441*Dane!$C$9)-Y1441),0)</f>
        <v>0</v>
      </c>
      <c r="AB1441" s="74"/>
      <c r="AC1441" s="83">
        <f>IF(Dane!$E$3=1,AL1441,IF(Dane!$E$3=2,AR1441,AT1441))</f>
        <v>0</v>
      </c>
      <c r="AD1441" s="83">
        <f>IF(Dane!$E$3=1,AM1441,IF(Dane!$E$3=2,AS1441,AU1441))</f>
        <v>0</v>
      </c>
      <c r="AE1441" s="83">
        <f>IF(Dane!$E$3=1,AX1441,IF(Dane!$E$3=2,BD1441,BF1441))</f>
        <v>0</v>
      </c>
      <c r="AF1441" s="83">
        <f>IF(Dane!$E$3=1,AY1441,IF(Dane!$E$3=2,BE1441,BG1441))</f>
        <v>0</v>
      </c>
      <c r="AG1441" s="83">
        <f>IF(Dane!$E$3=1,BJ1441,IF(Dane!$E$3=2,BP1441,BR1441))</f>
        <v>0</v>
      </c>
      <c r="AH1441" s="83">
        <f>IF(Dane!$E$3=1,BK1441,IF(Dane!$E$3=2,BQ1441,BS1441))</f>
        <v>0</v>
      </c>
      <c r="AI1441" s="84">
        <f t="shared" si="684"/>
        <v>0</v>
      </c>
      <c r="AJ1441" s="84">
        <f t="shared" si="685"/>
        <v>0</v>
      </c>
      <c r="AK1441" s="84"/>
      <c r="AL1441" s="84">
        <f t="shared" si="671"/>
        <v>0</v>
      </c>
      <c r="AM1441" s="84">
        <f t="shared" si="686"/>
        <v>0</v>
      </c>
      <c r="AN1441" s="84">
        <f t="shared" si="687"/>
        <v>0</v>
      </c>
      <c r="AO1441" s="84">
        <f t="shared" si="672"/>
        <v>0</v>
      </c>
      <c r="AP1441" s="84">
        <f t="shared" si="673"/>
        <v>0</v>
      </c>
      <c r="AQ1441" s="84">
        <f t="shared" si="688"/>
        <v>0</v>
      </c>
      <c r="AR1441" s="84">
        <f t="shared" si="697"/>
        <v>0</v>
      </c>
      <c r="AS1441" s="84">
        <v>0</v>
      </c>
      <c r="AT1441" s="84">
        <f t="shared" si="700"/>
        <v>0</v>
      </c>
      <c r="AU1441" s="84">
        <v>0</v>
      </c>
      <c r="AV1441" s="84">
        <f t="shared" si="674"/>
        <v>0</v>
      </c>
      <c r="AW1441" s="84">
        <f t="shared" si="689"/>
        <v>0</v>
      </c>
      <c r="AX1441" s="84">
        <f t="shared" si="675"/>
        <v>0</v>
      </c>
      <c r="AY1441" s="84">
        <f t="shared" si="676"/>
        <v>0</v>
      </c>
      <c r="AZ1441" s="84">
        <f t="shared" si="690"/>
        <v>0</v>
      </c>
      <c r="BA1441" s="84">
        <f t="shared" si="677"/>
        <v>0</v>
      </c>
      <c r="BB1441" s="84">
        <f t="shared" si="678"/>
        <v>0</v>
      </c>
      <c r="BC1441" s="84">
        <f t="shared" si="691"/>
        <v>0</v>
      </c>
      <c r="BD1441" s="84">
        <f t="shared" si="698"/>
        <v>0</v>
      </c>
      <c r="BE1441" s="84">
        <v>0</v>
      </c>
      <c r="BF1441" s="84">
        <f t="shared" si="692"/>
        <v>0</v>
      </c>
      <c r="BG1441" s="84">
        <v>0</v>
      </c>
      <c r="BH1441" s="84">
        <f t="shared" si="679"/>
        <v>0</v>
      </c>
      <c r="BI1441" s="84">
        <f t="shared" si="693"/>
        <v>0</v>
      </c>
      <c r="BJ1441" s="84">
        <f t="shared" si="680"/>
        <v>0</v>
      </c>
      <c r="BK1441" s="84">
        <f t="shared" si="681"/>
        <v>0</v>
      </c>
      <c r="BL1441" s="84">
        <f t="shared" si="694"/>
        <v>0</v>
      </c>
      <c r="BM1441" s="84">
        <f t="shared" si="682"/>
        <v>0</v>
      </c>
      <c r="BN1441" s="84">
        <f t="shared" si="683"/>
        <v>0</v>
      </c>
      <c r="BO1441" s="84">
        <f t="shared" si="695"/>
        <v>0</v>
      </c>
      <c r="BP1441" s="84">
        <f t="shared" si="699"/>
        <v>0</v>
      </c>
      <c r="BQ1441" s="84">
        <v>0</v>
      </c>
      <c r="BR1441" s="84">
        <f t="shared" si="696"/>
        <v>0</v>
      </c>
      <c r="BS1441" s="84">
        <v>0</v>
      </c>
    </row>
    <row r="1442" spans="1:71" s="85" customFormat="1">
      <c r="A1442" s="69">
        <v>1433</v>
      </c>
      <c r="B1442" s="1"/>
      <c r="C1442" s="1"/>
      <c r="D1442" s="2"/>
      <c r="E1442" s="3"/>
      <c r="F1442" s="4"/>
      <c r="G1442" s="2"/>
      <c r="H1442" s="4"/>
      <c r="I1442" s="4"/>
      <c r="J1442" s="4"/>
      <c r="K1442" s="5"/>
      <c r="L1442" s="32"/>
      <c r="M1442" s="4"/>
      <c r="N1442" s="4"/>
      <c r="O1442" s="5"/>
      <c r="P1442" s="32"/>
      <c r="Q1442" s="4"/>
      <c r="R1442" s="4"/>
      <c r="S1442" s="47"/>
      <c r="T1442" s="32"/>
      <c r="U1442" s="4"/>
      <c r="V1442" s="4"/>
      <c r="W1442" s="47"/>
      <c r="X1442" s="86">
        <f>IF(Dane!$E$3=1,AL1442+AX1442+BJ1442,IF(Dane!$E$3=2,AR1442+BD1442+BP1442,AT1442+BF1442+BR1442))</f>
        <v>0</v>
      </c>
      <c r="Y1442" s="87">
        <f>IF(Dane!$E$3=1,AM1442+AY1442+BK1442,IF(Dane!$E$3=2,AS1442+BE1442+BQ1442,AU1442+BG1442+BS1442))</f>
        <v>0</v>
      </c>
      <c r="Z1442" s="87">
        <f>IF(((H1442*Dane!$C$9)-X1442)&lt;0,0,(H1442*Dane!$C$9)-X1442)</f>
        <v>0</v>
      </c>
      <c r="AA1442" s="88">
        <f>IFERROR(IF(((I1442*Dane!$C$9)-Y1442)&lt;0,0,(I1442*Dane!$C$9)-Y1442),0)</f>
        <v>0</v>
      </c>
      <c r="AB1442" s="74"/>
      <c r="AC1442" s="83">
        <f>IF(Dane!$E$3=1,AL1442,IF(Dane!$E$3=2,AR1442,AT1442))</f>
        <v>0</v>
      </c>
      <c r="AD1442" s="83">
        <f>IF(Dane!$E$3=1,AM1442,IF(Dane!$E$3=2,AS1442,AU1442))</f>
        <v>0</v>
      </c>
      <c r="AE1442" s="83">
        <f>IF(Dane!$E$3=1,AX1442,IF(Dane!$E$3=2,BD1442,BF1442))</f>
        <v>0</v>
      </c>
      <c r="AF1442" s="83">
        <f>IF(Dane!$E$3=1,AY1442,IF(Dane!$E$3=2,BE1442,BG1442))</f>
        <v>0</v>
      </c>
      <c r="AG1442" s="83">
        <f>IF(Dane!$E$3=1,BJ1442,IF(Dane!$E$3=2,BP1442,BR1442))</f>
        <v>0</v>
      </c>
      <c r="AH1442" s="83">
        <f>IF(Dane!$E$3=1,BK1442,IF(Dane!$E$3=2,BQ1442,BS1442))</f>
        <v>0</v>
      </c>
      <c r="AI1442" s="84">
        <f t="shared" si="684"/>
        <v>0</v>
      </c>
      <c r="AJ1442" s="84">
        <f t="shared" si="685"/>
        <v>0</v>
      </c>
      <c r="AK1442" s="84"/>
      <c r="AL1442" s="84">
        <f t="shared" si="671"/>
        <v>0</v>
      </c>
      <c r="AM1442" s="84">
        <f t="shared" si="686"/>
        <v>0</v>
      </c>
      <c r="AN1442" s="84">
        <f t="shared" si="687"/>
        <v>0</v>
      </c>
      <c r="AO1442" s="84">
        <f t="shared" si="672"/>
        <v>0</v>
      </c>
      <c r="AP1442" s="84">
        <f t="shared" si="673"/>
        <v>0</v>
      </c>
      <c r="AQ1442" s="84">
        <f t="shared" si="688"/>
        <v>0</v>
      </c>
      <c r="AR1442" s="84">
        <f t="shared" si="697"/>
        <v>0</v>
      </c>
      <c r="AS1442" s="84">
        <v>0</v>
      </c>
      <c r="AT1442" s="84">
        <f t="shared" si="700"/>
        <v>0</v>
      </c>
      <c r="AU1442" s="84">
        <v>0</v>
      </c>
      <c r="AV1442" s="84">
        <f t="shared" si="674"/>
        <v>0</v>
      </c>
      <c r="AW1442" s="84">
        <f t="shared" si="689"/>
        <v>0</v>
      </c>
      <c r="AX1442" s="84">
        <f t="shared" si="675"/>
        <v>0</v>
      </c>
      <c r="AY1442" s="84">
        <f t="shared" si="676"/>
        <v>0</v>
      </c>
      <c r="AZ1442" s="84">
        <f t="shared" si="690"/>
        <v>0</v>
      </c>
      <c r="BA1442" s="84">
        <f t="shared" si="677"/>
        <v>0</v>
      </c>
      <c r="BB1442" s="84">
        <f t="shared" si="678"/>
        <v>0</v>
      </c>
      <c r="BC1442" s="84">
        <f t="shared" si="691"/>
        <v>0</v>
      </c>
      <c r="BD1442" s="84">
        <f t="shared" si="698"/>
        <v>0</v>
      </c>
      <c r="BE1442" s="84">
        <v>0</v>
      </c>
      <c r="BF1442" s="84">
        <f t="shared" si="692"/>
        <v>0</v>
      </c>
      <c r="BG1442" s="84">
        <v>0</v>
      </c>
      <c r="BH1442" s="84">
        <f t="shared" si="679"/>
        <v>0</v>
      </c>
      <c r="BI1442" s="84">
        <f t="shared" si="693"/>
        <v>0</v>
      </c>
      <c r="BJ1442" s="84">
        <f t="shared" si="680"/>
        <v>0</v>
      </c>
      <c r="BK1442" s="84">
        <f t="shared" si="681"/>
        <v>0</v>
      </c>
      <c r="BL1442" s="84">
        <f t="shared" si="694"/>
        <v>0</v>
      </c>
      <c r="BM1442" s="84">
        <f t="shared" si="682"/>
        <v>0</v>
      </c>
      <c r="BN1442" s="84">
        <f t="shared" si="683"/>
        <v>0</v>
      </c>
      <c r="BO1442" s="84">
        <f t="shared" si="695"/>
        <v>0</v>
      </c>
      <c r="BP1442" s="84">
        <f t="shared" si="699"/>
        <v>0</v>
      </c>
      <c r="BQ1442" s="84">
        <v>0</v>
      </c>
      <c r="BR1442" s="84">
        <f t="shared" si="696"/>
        <v>0</v>
      </c>
      <c r="BS1442" s="84">
        <v>0</v>
      </c>
    </row>
    <row r="1443" spans="1:71" s="85" customFormat="1">
      <c r="A1443" s="69">
        <v>1434</v>
      </c>
      <c r="B1443" s="1"/>
      <c r="C1443" s="1"/>
      <c r="D1443" s="2"/>
      <c r="E1443" s="3"/>
      <c r="F1443" s="4"/>
      <c r="G1443" s="2"/>
      <c r="H1443" s="4"/>
      <c r="I1443" s="4"/>
      <c r="J1443" s="4"/>
      <c r="K1443" s="5"/>
      <c r="L1443" s="32"/>
      <c r="M1443" s="4"/>
      <c r="N1443" s="4"/>
      <c r="O1443" s="5"/>
      <c r="P1443" s="32"/>
      <c r="Q1443" s="4"/>
      <c r="R1443" s="4"/>
      <c r="S1443" s="47"/>
      <c r="T1443" s="32"/>
      <c r="U1443" s="4"/>
      <c r="V1443" s="4"/>
      <c r="W1443" s="47"/>
      <c r="X1443" s="86">
        <f>IF(Dane!$E$3=1,AL1443+AX1443+BJ1443,IF(Dane!$E$3=2,AR1443+BD1443+BP1443,AT1443+BF1443+BR1443))</f>
        <v>0</v>
      </c>
      <c r="Y1443" s="87">
        <f>IF(Dane!$E$3=1,AM1443+AY1443+BK1443,IF(Dane!$E$3=2,AS1443+BE1443+BQ1443,AU1443+BG1443+BS1443))</f>
        <v>0</v>
      </c>
      <c r="Z1443" s="87">
        <f>IF(((H1443*Dane!$C$9)-X1443)&lt;0,0,(H1443*Dane!$C$9)-X1443)</f>
        <v>0</v>
      </c>
      <c r="AA1443" s="88">
        <f>IFERROR(IF(((I1443*Dane!$C$9)-Y1443)&lt;0,0,(I1443*Dane!$C$9)-Y1443),0)</f>
        <v>0</v>
      </c>
      <c r="AB1443" s="74"/>
      <c r="AC1443" s="83">
        <f>IF(Dane!$E$3=1,AL1443,IF(Dane!$E$3=2,AR1443,AT1443))</f>
        <v>0</v>
      </c>
      <c r="AD1443" s="83">
        <f>IF(Dane!$E$3=1,AM1443,IF(Dane!$E$3=2,AS1443,AU1443))</f>
        <v>0</v>
      </c>
      <c r="AE1443" s="83">
        <f>IF(Dane!$E$3=1,AX1443,IF(Dane!$E$3=2,BD1443,BF1443))</f>
        <v>0</v>
      </c>
      <c r="AF1443" s="83">
        <f>IF(Dane!$E$3=1,AY1443,IF(Dane!$E$3=2,BE1443,BG1443))</f>
        <v>0</v>
      </c>
      <c r="AG1443" s="83">
        <f>IF(Dane!$E$3=1,BJ1443,IF(Dane!$E$3=2,BP1443,BR1443))</f>
        <v>0</v>
      </c>
      <c r="AH1443" s="83">
        <f>IF(Dane!$E$3=1,BK1443,IF(Dane!$E$3=2,BQ1443,BS1443))</f>
        <v>0</v>
      </c>
      <c r="AI1443" s="84">
        <f t="shared" si="684"/>
        <v>0</v>
      </c>
      <c r="AJ1443" s="84">
        <f t="shared" si="685"/>
        <v>0</v>
      </c>
      <c r="AK1443" s="84"/>
      <c r="AL1443" s="84">
        <f t="shared" si="671"/>
        <v>0</v>
      </c>
      <c r="AM1443" s="84">
        <f t="shared" si="686"/>
        <v>0</v>
      </c>
      <c r="AN1443" s="84">
        <f t="shared" si="687"/>
        <v>0</v>
      </c>
      <c r="AO1443" s="84">
        <f t="shared" si="672"/>
        <v>0</v>
      </c>
      <c r="AP1443" s="84">
        <f t="shared" si="673"/>
        <v>0</v>
      </c>
      <c r="AQ1443" s="84">
        <f t="shared" si="688"/>
        <v>0</v>
      </c>
      <c r="AR1443" s="84">
        <f t="shared" si="697"/>
        <v>0</v>
      </c>
      <c r="AS1443" s="84">
        <v>0</v>
      </c>
      <c r="AT1443" s="84">
        <f t="shared" si="700"/>
        <v>0</v>
      </c>
      <c r="AU1443" s="84">
        <v>0</v>
      </c>
      <c r="AV1443" s="84">
        <f t="shared" si="674"/>
        <v>0</v>
      </c>
      <c r="AW1443" s="84">
        <f t="shared" si="689"/>
        <v>0</v>
      </c>
      <c r="AX1443" s="84">
        <f t="shared" si="675"/>
        <v>0</v>
      </c>
      <c r="AY1443" s="84">
        <f t="shared" si="676"/>
        <v>0</v>
      </c>
      <c r="AZ1443" s="84">
        <f t="shared" si="690"/>
        <v>0</v>
      </c>
      <c r="BA1443" s="84">
        <f t="shared" si="677"/>
        <v>0</v>
      </c>
      <c r="BB1443" s="84">
        <f t="shared" si="678"/>
        <v>0</v>
      </c>
      <c r="BC1443" s="84">
        <f t="shared" si="691"/>
        <v>0</v>
      </c>
      <c r="BD1443" s="84">
        <f t="shared" si="698"/>
        <v>0</v>
      </c>
      <c r="BE1443" s="84">
        <v>0</v>
      </c>
      <c r="BF1443" s="84">
        <f t="shared" si="692"/>
        <v>0</v>
      </c>
      <c r="BG1443" s="84">
        <v>0</v>
      </c>
      <c r="BH1443" s="84">
        <f t="shared" si="679"/>
        <v>0</v>
      </c>
      <c r="BI1443" s="84">
        <f t="shared" si="693"/>
        <v>0</v>
      </c>
      <c r="BJ1443" s="84">
        <f t="shared" si="680"/>
        <v>0</v>
      </c>
      <c r="BK1443" s="84">
        <f t="shared" si="681"/>
        <v>0</v>
      </c>
      <c r="BL1443" s="84">
        <f t="shared" si="694"/>
        <v>0</v>
      </c>
      <c r="BM1443" s="84">
        <f t="shared" si="682"/>
        <v>0</v>
      </c>
      <c r="BN1443" s="84">
        <f t="shared" si="683"/>
        <v>0</v>
      </c>
      <c r="BO1443" s="84">
        <f t="shared" si="695"/>
        <v>0</v>
      </c>
      <c r="BP1443" s="84">
        <f t="shared" si="699"/>
        <v>0</v>
      </c>
      <c r="BQ1443" s="84">
        <v>0</v>
      </c>
      <c r="BR1443" s="84">
        <f t="shared" si="696"/>
        <v>0</v>
      </c>
      <c r="BS1443" s="84">
        <v>0</v>
      </c>
    </row>
    <row r="1444" spans="1:71" s="85" customFormat="1">
      <c r="A1444" s="69">
        <v>1435</v>
      </c>
      <c r="B1444" s="1"/>
      <c r="C1444" s="1"/>
      <c r="D1444" s="2"/>
      <c r="E1444" s="3"/>
      <c r="F1444" s="4"/>
      <c r="G1444" s="2"/>
      <c r="H1444" s="4"/>
      <c r="I1444" s="4"/>
      <c r="J1444" s="4"/>
      <c r="K1444" s="5"/>
      <c r="L1444" s="32"/>
      <c r="M1444" s="4"/>
      <c r="N1444" s="4"/>
      <c r="O1444" s="5"/>
      <c r="P1444" s="32"/>
      <c r="Q1444" s="4"/>
      <c r="R1444" s="4"/>
      <c r="S1444" s="47"/>
      <c r="T1444" s="32"/>
      <c r="U1444" s="4"/>
      <c r="V1444" s="4"/>
      <c r="W1444" s="47"/>
      <c r="X1444" s="86">
        <f>IF(Dane!$E$3=1,AL1444+AX1444+BJ1444,IF(Dane!$E$3=2,AR1444+BD1444+BP1444,AT1444+BF1444+BR1444))</f>
        <v>0</v>
      </c>
      <c r="Y1444" s="87">
        <f>IF(Dane!$E$3=1,AM1444+AY1444+BK1444,IF(Dane!$E$3=2,AS1444+BE1444+BQ1444,AU1444+BG1444+BS1444))</f>
        <v>0</v>
      </c>
      <c r="Z1444" s="87">
        <f>IF(((H1444*Dane!$C$9)-X1444)&lt;0,0,(H1444*Dane!$C$9)-X1444)</f>
        <v>0</v>
      </c>
      <c r="AA1444" s="88">
        <f>IFERROR(IF(((I1444*Dane!$C$9)-Y1444)&lt;0,0,(I1444*Dane!$C$9)-Y1444),0)</f>
        <v>0</v>
      </c>
      <c r="AB1444" s="74"/>
      <c r="AC1444" s="83">
        <f>IF(Dane!$E$3=1,AL1444,IF(Dane!$E$3=2,AR1444,AT1444))</f>
        <v>0</v>
      </c>
      <c r="AD1444" s="83">
        <f>IF(Dane!$E$3=1,AM1444,IF(Dane!$E$3=2,AS1444,AU1444))</f>
        <v>0</v>
      </c>
      <c r="AE1444" s="83">
        <f>IF(Dane!$E$3=1,AX1444,IF(Dane!$E$3=2,BD1444,BF1444))</f>
        <v>0</v>
      </c>
      <c r="AF1444" s="83">
        <f>IF(Dane!$E$3=1,AY1444,IF(Dane!$E$3=2,BE1444,BG1444))</f>
        <v>0</v>
      </c>
      <c r="AG1444" s="83">
        <f>IF(Dane!$E$3=1,BJ1444,IF(Dane!$E$3=2,BP1444,BR1444))</f>
        <v>0</v>
      </c>
      <c r="AH1444" s="83">
        <f>IF(Dane!$E$3=1,BK1444,IF(Dane!$E$3=2,BQ1444,BS1444))</f>
        <v>0</v>
      </c>
      <c r="AI1444" s="84">
        <f t="shared" si="684"/>
        <v>0</v>
      </c>
      <c r="AJ1444" s="84">
        <f t="shared" si="685"/>
        <v>0</v>
      </c>
      <c r="AK1444" s="84"/>
      <c r="AL1444" s="84">
        <f t="shared" si="671"/>
        <v>0</v>
      </c>
      <c r="AM1444" s="84">
        <f t="shared" si="686"/>
        <v>0</v>
      </c>
      <c r="AN1444" s="84">
        <f t="shared" si="687"/>
        <v>0</v>
      </c>
      <c r="AO1444" s="84">
        <f t="shared" si="672"/>
        <v>0</v>
      </c>
      <c r="AP1444" s="84">
        <f t="shared" si="673"/>
        <v>0</v>
      </c>
      <c r="AQ1444" s="84">
        <f t="shared" si="688"/>
        <v>0</v>
      </c>
      <c r="AR1444" s="84">
        <f t="shared" si="697"/>
        <v>0</v>
      </c>
      <c r="AS1444" s="84">
        <v>0</v>
      </c>
      <c r="AT1444" s="84">
        <f t="shared" si="700"/>
        <v>0</v>
      </c>
      <c r="AU1444" s="84">
        <v>0</v>
      </c>
      <c r="AV1444" s="84">
        <f t="shared" si="674"/>
        <v>0</v>
      </c>
      <c r="AW1444" s="84">
        <f t="shared" si="689"/>
        <v>0</v>
      </c>
      <c r="AX1444" s="84">
        <f t="shared" si="675"/>
        <v>0</v>
      </c>
      <c r="AY1444" s="84">
        <f t="shared" si="676"/>
        <v>0</v>
      </c>
      <c r="AZ1444" s="84">
        <f t="shared" si="690"/>
        <v>0</v>
      </c>
      <c r="BA1444" s="84">
        <f t="shared" si="677"/>
        <v>0</v>
      </c>
      <c r="BB1444" s="84">
        <f t="shared" si="678"/>
        <v>0</v>
      </c>
      <c r="BC1444" s="84">
        <f t="shared" si="691"/>
        <v>0</v>
      </c>
      <c r="BD1444" s="84">
        <f t="shared" si="698"/>
        <v>0</v>
      </c>
      <c r="BE1444" s="84">
        <v>0</v>
      </c>
      <c r="BF1444" s="84">
        <f t="shared" si="692"/>
        <v>0</v>
      </c>
      <c r="BG1444" s="84">
        <v>0</v>
      </c>
      <c r="BH1444" s="84">
        <f t="shared" si="679"/>
        <v>0</v>
      </c>
      <c r="BI1444" s="84">
        <f t="shared" si="693"/>
        <v>0</v>
      </c>
      <c r="BJ1444" s="84">
        <f t="shared" si="680"/>
        <v>0</v>
      </c>
      <c r="BK1444" s="84">
        <f t="shared" si="681"/>
        <v>0</v>
      </c>
      <c r="BL1444" s="84">
        <f t="shared" si="694"/>
        <v>0</v>
      </c>
      <c r="BM1444" s="84">
        <f t="shared" si="682"/>
        <v>0</v>
      </c>
      <c r="BN1444" s="84">
        <f t="shared" si="683"/>
        <v>0</v>
      </c>
      <c r="BO1444" s="84">
        <f t="shared" si="695"/>
        <v>0</v>
      </c>
      <c r="BP1444" s="84">
        <f t="shared" si="699"/>
        <v>0</v>
      </c>
      <c r="BQ1444" s="84">
        <v>0</v>
      </c>
      <c r="BR1444" s="84">
        <f t="shared" si="696"/>
        <v>0</v>
      </c>
      <c r="BS1444" s="84">
        <v>0</v>
      </c>
    </row>
    <row r="1445" spans="1:71" s="85" customFormat="1">
      <c r="A1445" s="69">
        <v>1436</v>
      </c>
      <c r="B1445" s="1"/>
      <c r="C1445" s="1"/>
      <c r="D1445" s="2"/>
      <c r="E1445" s="3"/>
      <c r="F1445" s="4"/>
      <c r="G1445" s="2"/>
      <c r="H1445" s="4"/>
      <c r="I1445" s="4"/>
      <c r="J1445" s="4"/>
      <c r="K1445" s="5"/>
      <c r="L1445" s="32"/>
      <c r="M1445" s="4"/>
      <c r="N1445" s="4"/>
      <c r="O1445" s="5"/>
      <c r="P1445" s="32"/>
      <c r="Q1445" s="4"/>
      <c r="R1445" s="4"/>
      <c r="S1445" s="47"/>
      <c r="T1445" s="32"/>
      <c r="U1445" s="4"/>
      <c r="V1445" s="4"/>
      <c r="W1445" s="47"/>
      <c r="X1445" s="86">
        <f>IF(Dane!$E$3=1,AL1445+AX1445+BJ1445,IF(Dane!$E$3=2,AR1445+BD1445+BP1445,AT1445+BF1445+BR1445))</f>
        <v>0</v>
      </c>
      <c r="Y1445" s="87">
        <f>IF(Dane!$E$3=1,AM1445+AY1445+BK1445,IF(Dane!$E$3=2,AS1445+BE1445+BQ1445,AU1445+BG1445+BS1445))</f>
        <v>0</v>
      </c>
      <c r="Z1445" s="87">
        <f>IF(((H1445*Dane!$C$9)-X1445)&lt;0,0,(H1445*Dane!$C$9)-X1445)</f>
        <v>0</v>
      </c>
      <c r="AA1445" s="88">
        <f>IFERROR(IF(((I1445*Dane!$C$9)-Y1445)&lt;0,0,(I1445*Dane!$C$9)-Y1445),0)</f>
        <v>0</v>
      </c>
      <c r="AB1445" s="74"/>
      <c r="AC1445" s="83">
        <f>IF(Dane!$E$3=1,AL1445,IF(Dane!$E$3=2,AR1445,AT1445))</f>
        <v>0</v>
      </c>
      <c r="AD1445" s="83">
        <f>IF(Dane!$E$3=1,AM1445,IF(Dane!$E$3=2,AS1445,AU1445))</f>
        <v>0</v>
      </c>
      <c r="AE1445" s="83">
        <f>IF(Dane!$E$3=1,AX1445,IF(Dane!$E$3=2,BD1445,BF1445))</f>
        <v>0</v>
      </c>
      <c r="AF1445" s="83">
        <f>IF(Dane!$E$3=1,AY1445,IF(Dane!$E$3=2,BE1445,BG1445))</f>
        <v>0</v>
      </c>
      <c r="AG1445" s="83">
        <f>IF(Dane!$E$3=1,BJ1445,IF(Dane!$E$3=2,BP1445,BR1445))</f>
        <v>0</v>
      </c>
      <c r="AH1445" s="83">
        <f>IF(Dane!$E$3=1,BK1445,IF(Dane!$E$3=2,BQ1445,BS1445))</f>
        <v>0</v>
      </c>
      <c r="AI1445" s="84">
        <f t="shared" si="684"/>
        <v>0</v>
      </c>
      <c r="AJ1445" s="84">
        <f t="shared" si="685"/>
        <v>0</v>
      </c>
      <c r="AK1445" s="84"/>
      <c r="AL1445" s="84">
        <f t="shared" si="671"/>
        <v>0</v>
      </c>
      <c r="AM1445" s="84">
        <f t="shared" si="686"/>
        <v>0</v>
      </c>
      <c r="AN1445" s="84">
        <f t="shared" si="687"/>
        <v>0</v>
      </c>
      <c r="AO1445" s="84">
        <f t="shared" si="672"/>
        <v>0</v>
      </c>
      <c r="AP1445" s="84">
        <f t="shared" si="673"/>
        <v>0</v>
      </c>
      <c r="AQ1445" s="84">
        <f t="shared" si="688"/>
        <v>0</v>
      </c>
      <c r="AR1445" s="84">
        <f t="shared" si="697"/>
        <v>0</v>
      </c>
      <c r="AS1445" s="84">
        <v>0</v>
      </c>
      <c r="AT1445" s="84">
        <f t="shared" si="700"/>
        <v>0</v>
      </c>
      <c r="AU1445" s="84">
        <v>0</v>
      </c>
      <c r="AV1445" s="84">
        <f t="shared" si="674"/>
        <v>0</v>
      </c>
      <c r="AW1445" s="84">
        <f t="shared" si="689"/>
        <v>0</v>
      </c>
      <c r="AX1445" s="84">
        <f t="shared" si="675"/>
        <v>0</v>
      </c>
      <c r="AY1445" s="84">
        <f t="shared" si="676"/>
        <v>0</v>
      </c>
      <c r="AZ1445" s="84">
        <f t="shared" si="690"/>
        <v>0</v>
      </c>
      <c r="BA1445" s="84">
        <f t="shared" si="677"/>
        <v>0</v>
      </c>
      <c r="BB1445" s="84">
        <f t="shared" si="678"/>
        <v>0</v>
      </c>
      <c r="BC1445" s="84">
        <f t="shared" si="691"/>
        <v>0</v>
      </c>
      <c r="BD1445" s="84">
        <f t="shared" si="698"/>
        <v>0</v>
      </c>
      <c r="BE1445" s="84">
        <v>0</v>
      </c>
      <c r="BF1445" s="84">
        <f t="shared" si="692"/>
        <v>0</v>
      </c>
      <c r="BG1445" s="84">
        <v>0</v>
      </c>
      <c r="BH1445" s="84">
        <f t="shared" si="679"/>
        <v>0</v>
      </c>
      <c r="BI1445" s="84">
        <f t="shared" si="693"/>
        <v>0</v>
      </c>
      <c r="BJ1445" s="84">
        <f t="shared" si="680"/>
        <v>0</v>
      </c>
      <c r="BK1445" s="84">
        <f t="shared" si="681"/>
        <v>0</v>
      </c>
      <c r="BL1445" s="84">
        <f t="shared" si="694"/>
        <v>0</v>
      </c>
      <c r="BM1445" s="84">
        <f t="shared" si="682"/>
        <v>0</v>
      </c>
      <c r="BN1445" s="84">
        <f t="shared" si="683"/>
        <v>0</v>
      </c>
      <c r="BO1445" s="84">
        <f t="shared" si="695"/>
        <v>0</v>
      </c>
      <c r="BP1445" s="84">
        <f t="shared" si="699"/>
        <v>0</v>
      </c>
      <c r="BQ1445" s="84">
        <v>0</v>
      </c>
      <c r="BR1445" s="84">
        <f t="shared" si="696"/>
        <v>0</v>
      </c>
      <c r="BS1445" s="84">
        <v>0</v>
      </c>
    </row>
    <row r="1446" spans="1:71" s="85" customFormat="1">
      <c r="A1446" s="69">
        <v>1437</v>
      </c>
      <c r="B1446" s="1"/>
      <c r="C1446" s="1"/>
      <c r="D1446" s="2"/>
      <c r="E1446" s="3"/>
      <c r="F1446" s="4"/>
      <c r="G1446" s="2"/>
      <c r="H1446" s="4"/>
      <c r="I1446" s="4"/>
      <c r="J1446" s="4"/>
      <c r="K1446" s="5"/>
      <c r="L1446" s="32"/>
      <c r="M1446" s="4"/>
      <c r="N1446" s="4"/>
      <c r="O1446" s="5"/>
      <c r="P1446" s="32"/>
      <c r="Q1446" s="4"/>
      <c r="R1446" s="4"/>
      <c r="S1446" s="47"/>
      <c r="T1446" s="32"/>
      <c r="U1446" s="4"/>
      <c r="V1446" s="4"/>
      <c r="W1446" s="47"/>
      <c r="X1446" s="86">
        <f>IF(Dane!$E$3=1,AL1446+AX1446+BJ1446,IF(Dane!$E$3=2,AR1446+BD1446+BP1446,AT1446+BF1446+BR1446))</f>
        <v>0</v>
      </c>
      <c r="Y1446" s="87">
        <f>IF(Dane!$E$3=1,AM1446+AY1446+BK1446,IF(Dane!$E$3=2,AS1446+BE1446+BQ1446,AU1446+BG1446+BS1446))</f>
        <v>0</v>
      </c>
      <c r="Z1446" s="87">
        <f>IF(((H1446*Dane!$C$9)-X1446)&lt;0,0,(H1446*Dane!$C$9)-X1446)</f>
        <v>0</v>
      </c>
      <c r="AA1446" s="88">
        <f>IFERROR(IF(((I1446*Dane!$C$9)-Y1446)&lt;0,0,(I1446*Dane!$C$9)-Y1446),0)</f>
        <v>0</v>
      </c>
      <c r="AB1446" s="74"/>
      <c r="AC1446" s="83">
        <f>IF(Dane!$E$3=1,AL1446,IF(Dane!$E$3=2,AR1446,AT1446))</f>
        <v>0</v>
      </c>
      <c r="AD1446" s="83">
        <f>IF(Dane!$E$3=1,AM1446,IF(Dane!$E$3=2,AS1446,AU1446))</f>
        <v>0</v>
      </c>
      <c r="AE1446" s="83">
        <f>IF(Dane!$E$3=1,AX1446,IF(Dane!$E$3=2,BD1446,BF1446))</f>
        <v>0</v>
      </c>
      <c r="AF1446" s="83">
        <f>IF(Dane!$E$3=1,AY1446,IF(Dane!$E$3=2,BE1446,BG1446))</f>
        <v>0</v>
      </c>
      <c r="AG1446" s="83">
        <f>IF(Dane!$E$3=1,BJ1446,IF(Dane!$E$3=2,BP1446,BR1446))</f>
        <v>0</v>
      </c>
      <c r="AH1446" s="83">
        <f>IF(Dane!$E$3=1,BK1446,IF(Dane!$E$3=2,BQ1446,BS1446))</f>
        <v>0</v>
      </c>
      <c r="AI1446" s="84">
        <f t="shared" si="684"/>
        <v>0</v>
      </c>
      <c r="AJ1446" s="84">
        <f t="shared" si="685"/>
        <v>0</v>
      </c>
      <c r="AK1446" s="84"/>
      <c r="AL1446" s="84">
        <f t="shared" si="671"/>
        <v>0</v>
      </c>
      <c r="AM1446" s="84">
        <f t="shared" si="686"/>
        <v>0</v>
      </c>
      <c r="AN1446" s="84">
        <f t="shared" si="687"/>
        <v>0</v>
      </c>
      <c r="AO1446" s="84">
        <f t="shared" si="672"/>
        <v>0</v>
      </c>
      <c r="AP1446" s="84">
        <f t="shared" si="673"/>
        <v>0</v>
      </c>
      <c r="AQ1446" s="84">
        <f t="shared" si="688"/>
        <v>0</v>
      </c>
      <c r="AR1446" s="84">
        <f t="shared" si="697"/>
        <v>0</v>
      </c>
      <c r="AS1446" s="84">
        <v>0</v>
      </c>
      <c r="AT1446" s="84">
        <f t="shared" si="700"/>
        <v>0</v>
      </c>
      <c r="AU1446" s="84">
        <v>0</v>
      </c>
      <c r="AV1446" s="84">
        <f t="shared" si="674"/>
        <v>0</v>
      </c>
      <c r="AW1446" s="84">
        <f t="shared" si="689"/>
        <v>0</v>
      </c>
      <c r="AX1446" s="84">
        <f t="shared" si="675"/>
        <v>0</v>
      </c>
      <c r="AY1446" s="84">
        <f t="shared" si="676"/>
        <v>0</v>
      </c>
      <c r="AZ1446" s="84">
        <f t="shared" si="690"/>
        <v>0</v>
      </c>
      <c r="BA1446" s="84">
        <f t="shared" si="677"/>
        <v>0</v>
      </c>
      <c r="BB1446" s="84">
        <f t="shared" si="678"/>
        <v>0</v>
      </c>
      <c r="BC1446" s="84">
        <f t="shared" si="691"/>
        <v>0</v>
      </c>
      <c r="BD1446" s="84">
        <f t="shared" si="698"/>
        <v>0</v>
      </c>
      <c r="BE1446" s="84">
        <v>0</v>
      </c>
      <c r="BF1446" s="84">
        <f t="shared" si="692"/>
        <v>0</v>
      </c>
      <c r="BG1446" s="84">
        <v>0</v>
      </c>
      <c r="BH1446" s="84">
        <f t="shared" si="679"/>
        <v>0</v>
      </c>
      <c r="BI1446" s="84">
        <f t="shared" si="693"/>
        <v>0</v>
      </c>
      <c r="BJ1446" s="84">
        <f t="shared" si="680"/>
        <v>0</v>
      </c>
      <c r="BK1446" s="84">
        <f t="shared" si="681"/>
        <v>0</v>
      </c>
      <c r="BL1446" s="84">
        <f t="shared" si="694"/>
        <v>0</v>
      </c>
      <c r="BM1446" s="84">
        <f t="shared" si="682"/>
        <v>0</v>
      </c>
      <c r="BN1446" s="84">
        <f t="shared" si="683"/>
        <v>0</v>
      </c>
      <c r="BO1446" s="84">
        <f t="shared" si="695"/>
        <v>0</v>
      </c>
      <c r="BP1446" s="84">
        <f t="shared" si="699"/>
        <v>0</v>
      </c>
      <c r="BQ1446" s="84">
        <v>0</v>
      </c>
      <c r="BR1446" s="84">
        <f t="shared" si="696"/>
        <v>0</v>
      </c>
      <c r="BS1446" s="84">
        <v>0</v>
      </c>
    </row>
    <row r="1447" spans="1:71" s="85" customFormat="1">
      <c r="A1447" s="69">
        <v>1438</v>
      </c>
      <c r="B1447" s="1"/>
      <c r="C1447" s="1"/>
      <c r="D1447" s="2"/>
      <c r="E1447" s="3"/>
      <c r="F1447" s="4"/>
      <c r="G1447" s="2"/>
      <c r="H1447" s="4"/>
      <c r="I1447" s="4"/>
      <c r="J1447" s="4"/>
      <c r="K1447" s="5"/>
      <c r="L1447" s="32"/>
      <c r="M1447" s="4"/>
      <c r="N1447" s="4"/>
      <c r="O1447" s="5"/>
      <c r="P1447" s="32"/>
      <c r="Q1447" s="4"/>
      <c r="R1447" s="4"/>
      <c r="S1447" s="47"/>
      <c r="T1447" s="32"/>
      <c r="U1447" s="4"/>
      <c r="V1447" s="4"/>
      <c r="W1447" s="47"/>
      <c r="X1447" s="86">
        <f>IF(Dane!$E$3=1,AL1447+AX1447+BJ1447,IF(Dane!$E$3=2,AR1447+BD1447+BP1447,AT1447+BF1447+BR1447))</f>
        <v>0</v>
      </c>
      <c r="Y1447" s="87">
        <f>IF(Dane!$E$3=1,AM1447+AY1447+BK1447,IF(Dane!$E$3=2,AS1447+BE1447+BQ1447,AU1447+BG1447+BS1447))</f>
        <v>0</v>
      </c>
      <c r="Z1447" s="87">
        <f>IF(((H1447*Dane!$C$9)-X1447)&lt;0,0,(H1447*Dane!$C$9)-X1447)</f>
        <v>0</v>
      </c>
      <c r="AA1447" s="88">
        <f>IFERROR(IF(((I1447*Dane!$C$9)-Y1447)&lt;0,0,(I1447*Dane!$C$9)-Y1447),0)</f>
        <v>0</v>
      </c>
      <c r="AB1447" s="74"/>
      <c r="AC1447" s="83">
        <f>IF(Dane!$E$3=1,AL1447,IF(Dane!$E$3=2,AR1447,AT1447))</f>
        <v>0</v>
      </c>
      <c r="AD1447" s="83">
        <f>IF(Dane!$E$3=1,AM1447,IF(Dane!$E$3=2,AS1447,AU1447))</f>
        <v>0</v>
      </c>
      <c r="AE1447" s="83">
        <f>IF(Dane!$E$3=1,AX1447,IF(Dane!$E$3=2,BD1447,BF1447))</f>
        <v>0</v>
      </c>
      <c r="AF1447" s="83">
        <f>IF(Dane!$E$3=1,AY1447,IF(Dane!$E$3=2,BE1447,BG1447))</f>
        <v>0</v>
      </c>
      <c r="AG1447" s="83">
        <f>IF(Dane!$E$3=1,BJ1447,IF(Dane!$E$3=2,BP1447,BR1447))</f>
        <v>0</v>
      </c>
      <c r="AH1447" s="83">
        <f>IF(Dane!$E$3=1,BK1447,IF(Dane!$E$3=2,BQ1447,BS1447))</f>
        <v>0</v>
      </c>
      <c r="AI1447" s="84">
        <f t="shared" si="684"/>
        <v>0</v>
      </c>
      <c r="AJ1447" s="84">
        <f t="shared" si="685"/>
        <v>0</v>
      </c>
      <c r="AK1447" s="84"/>
      <c r="AL1447" s="84">
        <f t="shared" si="671"/>
        <v>0</v>
      </c>
      <c r="AM1447" s="84">
        <f t="shared" si="686"/>
        <v>0</v>
      </c>
      <c r="AN1447" s="84">
        <f t="shared" si="687"/>
        <v>0</v>
      </c>
      <c r="AO1447" s="84">
        <f t="shared" si="672"/>
        <v>0</v>
      </c>
      <c r="AP1447" s="84">
        <f t="shared" si="673"/>
        <v>0</v>
      </c>
      <c r="AQ1447" s="84">
        <f t="shared" si="688"/>
        <v>0</v>
      </c>
      <c r="AR1447" s="84">
        <f t="shared" si="697"/>
        <v>0</v>
      </c>
      <c r="AS1447" s="84">
        <v>0</v>
      </c>
      <c r="AT1447" s="84">
        <f t="shared" si="700"/>
        <v>0</v>
      </c>
      <c r="AU1447" s="84">
        <v>0</v>
      </c>
      <c r="AV1447" s="84">
        <f t="shared" si="674"/>
        <v>0</v>
      </c>
      <c r="AW1447" s="84">
        <f t="shared" si="689"/>
        <v>0</v>
      </c>
      <c r="AX1447" s="84">
        <f t="shared" si="675"/>
        <v>0</v>
      </c>
      <c r="AY1447" s="84">
        <f t="shared" si="676"/>
        <v>0</v>
      </c>
      <c r="AZ1447" s="84">
        <f t="shared" si="690"/>
        <v>0</v>
      </c>
      <c r="BA1447" s="84">
        <f t="shared" si="677"/>
        <v>0</v>
      </c>
      <c r="BB1447" s="84">
        <f t="shared" si="678"/>
        <v>0</v>
      </c>
      <c r="BC1447" s="84">
        <f t="shared" si="691"/>
        <v>0</v>
      </c>
      <c r="BD1447" s="84">
        <f t="shared" si="698"/>
        <v>0</v>
      </c>
      <c r="BE1447" s="84">
        <v>0</v>
      </c>
      <c r="BF1447" s="84">
        <f t="shared" si="692"/>
        <v>0</v>
      </c>
      <c r="BG1447" s="84">
        <v>0</v>
      </c>
      <c r="BH1447" s="84">
        <f t="shared" si="679"/>
        <v>0</v>
      </c>
      <c r="BI1447" s="84">
        <f t="shared" si="693"/>
        <v>0</v>
      </c>
      <c r="BJ1447" s="84">
        <f t="shared" si="680"/>
        <v>0</v>
      </c>
      <c r="BK1447" s="84">
        <f t="shared" si="681"/>
        <v>0</v>
      </c>
      <c r="BL1447" s="84">
        <f t="shared" si="694"/>
        <v>0</v>
      </c>
      <c r="BM1447" s="84">
        <f t="shared" si="682"/>
        <v>0</v>
      </c>
      <c r="BN1447" s="84">
        <f t="shared" si="683"/>
        <v>0</v>
      </c>
      <c r="BO1447" s="84">
        <f t="shared" si="695"/>
        <v>0</v>
      </c>
      <c r="BP1447" s="84">
        <f t="shared" si="699"/>
        <v>0</v>
      </c>
      <c r="BQ1447" s="84">
        <v>0</v>
      </c>
      <c r="BR1447" s="84">
        <f t="shared" si="696"/>
        <v>0</v>
      </c>
      <c r="BS1447" s="84">
        <v>0</v>
      </c>
    </row>
    <row r="1448" spans="1:71" s="85" customFormat="1">
      <c r="A1448" s="69">
        <v>1439</v>
      </c>
      <c r="B1448" s="1"/>
      <c r="C1448" s="1"/>
      <c r="D1448" s="2"/>
      <c r="E1448" s="3"/>
      <c r="F1448" s="4"/>
      <c r="G1448" s="2"/>
      <c r="H1448" s="4"/>
      <c r="I1448" s="4"/>
      <c r="J1448" s="4"/>
      <c r="K1448" s="5"/>
      <c r="L1448" s="32"/>
      <c r="M1448" s="4"/>
      <c r="N1448" s="4"/>
      <c r="O1448" s="5"/>
      <c r="P1448" s="32"/>
      <c r="Q1448" s="4"/>
      <c r="R1448" s="4"/>
      <c r="S1448" s="47"/>
      <c r="T1448" s="32"/>
      <c r="U1448" s="4"/>
      <c r="V1448" s="4"/>
      <c r="W1448" s="47"/>
      <c r="X1448" s="86">
        <f>IF(Dane!$E$3=1,AL1448+AX1448+BJ1448,IF(Dane!$E$3=2,AR1448+BD1448+BP1448,AT1448+BF1448+BR1448))</f>
        <v>0</v>
      </c>
      <c r="Y1448" s="87">
        <f>IF(Dane!$E$3=1,AM1448+AY1448+BK1448,IF(Dane!$E$3=2,AS1448+BE1448+BQ1448,AU1448+BG1448+BS1448))</f>
        <v>0</v>
      </c>
      <c r="Z1448" s="87">
        <f>IF(((H1448*Dane!$C$9)-X1448)&lt;0,0,(H1448*Dane!$C$9)-X1448)</f>
        <v>0</v>
      </c>
      <c r="AA1448" s="88">
        <f>IFERROR(IF(((I1448*Dane!$C$9)-Y1448)&lt;0,0,(I1448*Dane!$C$9)-Y1448),0)</f>
        <v>0</v>
      </c>
      <c r="AB1448" s="74"/>
      <c r="AC1448" s="83">
        <f>IF(Dane!$E$3=1,AL1448,IF(Dane!$E$3=2,AR1448,AT1448))</f>
        <v>0</v>
      </c>
      <c r="AD1448" s="83">
        <f>IF(Dane!$E$3=1,AM1448,IF(Dane!$E$3=2,AS1448,AU1448))</f>
        <v>0</v>
      </c>
      <c r="AE1448" s="83">
        <f>IF(Dane!$E$3=1,AX1448,IF(Dane!$E$3=2,BD1448,BF1448))</f>
        <v>0</v>
      </c>
      <c r="AF1448" s="83">
        <f>IF(Dane!$E$3=1,AY1448,IF(Dane!$E$3=2,BE1448,BG1448))</f>
        <v>0</v>
      </c>
      <c r="AG1448" s="83">
        <f>IF(Dane!$E$3=1,BJ1448,IF(Dane!$E$3=2,BP1448,BR1448))</f>
        <v>0</v>
      </c>
      <c r="AH1448" s="83">
        <f>IF(Dane!$E$3=1,BK1448,IF(Dane!$E$3=2,BQ1448,BS1448))</f>
        <v>0</v>
      </c>
      <c r="AI1448" s="84">
        <f t="shared" si="684"/>
        <v>0</v>
      </c>
      <c r="AJ1448" s="84">
        <f t="shared" si="685"/>
        <v>0</v>
      </c>
      <c r="AK1448" s="84"/>
      <c r="AL1448" s="84">
        <f t="shared" si="671"/>
        <v>0</v>
      </c>
      <c r="AM1448" s="84">
        <f t="shared" si="686"/>
        <v>0</v>
      </c>
      <c r="AN1448" s="84">
        <f t="shared" si="687"/>
        <v>0</v>
      </c>
      <c r="AO1448" s="84">
        <f t="shared" si="672"/>
        <v>0</v>
      </c>
      <c r="AP1448" s="84">
        <f t="shared" si="673"/>
        <v>0</v>
      </c>
      <c r="AQ1448" s="84">
        <f t="shared" si="688"/>
        <v>0</v>
      </c>
      <c r="AR1448" s="84">
        <f t="shared" si="697"/>
        <v>0</v>
      </c>
      <c r="AS1448" s="84">
        <v>0</v>
      </c>
      <c r="AT1448" s="84">
        <f t="shared" si="700"/>
        <v>0</v>
      </c>
      <c r="AU1448" s="84">
        <v>0</v>
      </c>
      <c r="AV1448" s="84">
        <f t="shared" si="674"/>
        <v>0</v>
      </c>
      <c r="AW1448" s="84">
        <f t="shared" si="689"/>
        <v>0</v>
      </c>
      <c r="AX1448" s="84">
        <f t="shared" si="675"/>
        <v>0</v>
      </c>
      <c r="AY1448" s="84">
        <f t="shared" si="676"/>
        <v>0</v>
      </c>
      <c r="AZ1448" s="84">
        <f t="shared" si="690"/>
        <v>0</v>
      </c>
      <c r="BA1448" s="84">
        <f t="shared" si="677"/>
        <v>0</v>
      </c>
      <c r="BB1448" s="84">
        <f t="shared" si="678"/>
        <v>0</v>
      </c>
      <c r="BC1448" s="84">
        <f t="shared" si="691"/>
        <v>0</v>
      </c>
      <c r="BD1448" s="84">
        <f t="shared" si="698"/>
        <v>0</v>
      </c>
      <c r="BE1448" s="84">
        <v>0</v>
      </c>
      <c r="BF1448" s="84">
        <f t="shared" si="692"/>
        <v>0</v>
      </c>
      <c r="BG1448" s="84">
        <v>0</v>
      </c>
      <c r="BH1448" s="84">
        <f t="shared" si="679"/>
        <v>0</v>
      </c>
      <c r="BI1448" s="84">
        <f t="shared" si="693"/>
        <v>0</v>
      </c>
      <c r="BJ1448" s="84">
        <f t="shared" si="680"/>
        <v>0</v>
      </c>
      <c r="BK1448" s="84">
        <f t="shared" si="681"/>
        <v>0</v>
      </c>
      <c r="BL1448" s="84">
        <f t="shared" si="694"/>
        <v>0</v>
      </c>
      <c r="BM1448" s="84">
        <f t="shared" si="682"/>
        <v>0</v>
      </c>
      <c r="BN1448" s="84">
        <f t="shared" si="683"/>
        <v>0</v>
      </c>
      <c r="BO1448" s="84">
        <f t="shared" si="695"/>
        <v>0</v>
      </c>
      <c r="BP1448" s="84">
        <f t="shared" si="699"/>
        <v>0</v>
      </c>
      <c r="BQ1448" s="84">
        <v>0</v>
      </c>
      <c r="BR1448" s="84">
        <f t="shared" si="696"/>
        <v>0</v>
      </c>
      <c r="BS1448" s="84">
        <v>0</v>
      </c>
    </row>
    <row r="1449" spans="1:71" s="85" customFormat="1">
      <c r="A1449" s="69">
        <v>1440</v>
      </c>
      <c r="B1449" s="1"/>
      <c r="C1449" s="1"/>
      <c r="D1449" s="2"/>
      <c r="E1449" s="3"/>
      <c r="F1449" s="4"/>
      <c r="G1449" s="2"/>
      <c r="H1449" s="4"/>
      <c r="I1449" s="4"/>
      <c r="J1449" s="4"/>
      <c r="K1449" s="5"/>
      <c r="L1449" s="32"/>
      <c r="M1449" s="4"/>
      <c r="N1449" s="4"/>
      <c r="O1449" s="5"/>
      <c r="P1449" s="32"/>
      <c r="Q1449" s="4"/>
      <c r="R1449" s="4"/>
      <c r="S1449" s="47"/>
      <c r="T1449" s="32"/>
      <c r="U1449" s="4"/>
      <c r="V1449" s="4"/>
      <c r="W1449" s="47"/>
      <c r="X1449" s="86">
        <f>IF(Dane!$E$3=1,AL1449+AX1449+BJ1449,IF(Dane!$E$3=2,AR1449+BD1449+BP1449,AT1449+BF1449+BR1449))</f>
        <v>0</v>
      </c>
      <c r="Y1449" s="87">
        <f>IF(Dane!$E$3=1,AM1449+AY1449+BK1449,IF(Dane!$E$3=2,AS1449+BE1449+BQ1449,AU1449+BG1449+BS1449))</f>
        <v>0</v>
      </c>
      <c r="Z1449" s="87">
        <f>IF(((H1449*Dane!$C$9)-X1449)&lt;0,0,(H1449*Dane!$C$9)-X1449)</f>
        <v>0</v>
      </c>
      <c r="AA1449" s="88">
        <f>IFERROR(IF(((I1449*Dane!$C$9)-Y1449)&lt;0,0,(I1449*Dane!$C$9)-Y1449),0)</f>
        <v>0</v>
      </c>
      <c r="AB1449" s="74"/>
      <c r="AC1449" s="83">
        <f>IF(Dane!$E$3=1,AL1449,IF(Dane!$E$3=2,AR1449,AT1449))</f>
        <v>0</v>
      </c>
      <c r="AD1449" s="83">
        <f>IF(Dane!$E$3=1,AM1449,IF(Dane!$E$3=2,AS1449,AU1449))</f>
        <v>0</v>
      </c>
      <c r="AE1449" s="83">
        <f>IF(Dane!$E$3=1,AX1449,IF(Dane!$E$3=2,BD1449,BF1449))</f>
        <v>0</v>
      </c>
      <c r="AF1449" s="83">
        <f>IF(Dane!$E$3=1,AY1449,IF(Dane!$E$3=2,BE1449,BG1449))</f>
        <v>0</v>
      </c>
      <c r="AG1449" s="83">
        <f>IF(Dane!$E$3=1,BJ1449,IF(Dane!$E$3=2,BP1449,BR1449))</f>
        <v>0</v>
      </c>
      <c r="AH1449" s="83">
        <f>IF(Dane!$E$3=1,BK1449,IF(Dane!$E$3=2,BQ1449,BS1449))</f>
        <v>0</v>
      </c>
      <c r="AI1449" s="84">
        <f t="shared" si="684"/>
        <v>0</v>
      </c>
      <c r="AJ1449" s="84">
        <f t="shared" si="685"/>
        <v>0</v>
      </c>
      <c r="AK1449" s="84"/>
      <c r="AL1449" s="84">
        <f t="shared" si="671"/>
        <v>0</v>
      </c>
      <c r="AM1449" s="84">
        <f t="shared" si="686"/>
        <v>0</v>
      </c>
      <c r="AN1449" s="84">
        <f t="shared" si="687"/>
        <v>0</v>
      </c>
      <c r="AO1449" s="84">
        <f t="shared" si="672"/>
        <v>0</v>
      </c>
      <c r="AP1449" s="84">
        <f t="shared" si="673"/>
        <v>0</v>
      </c>
      <c r="AQ1449" s="84">
        <f t="shared" si="688"/>
        <v>0</v>
      </c>
      <c r="AR1449" s="84">
        <f t="shared" si="697"/>
        <v>0</v>
      </c>
      <c r="AS1449" s="84">
        <v>0</v>
      </c>
      <c r="AT1449" s="84">
        <f t="shared" si="700"/>
        <v>0</v>
      </c>
      <c r="AU1449" s="84">
        <v>0</v>
      </c>
      <c r="AV1449" s="84">
        <f t="shared" si="674"/>
        <v>0</v>
      </c>
      <c r="AW1449" s="84">
        <f t="shared" si="689"/>
        <v>0</v>
      </c>
      <c r="AX1449" s="84">
        <f t="shared" si="675"/>
        <v>0</v>
      </c>
      <c r="AY1449" s="84">
        <f t="shared" si="676"/>
        <v>0</v>
      </c>
      <c r="AZ1449" s="84">
        <f t="shared" si="690"/>
        <v>0</v>
      </c>
      <c r="BA1449" s="84">
        <f t="shared" si="677"/>
        <v>0</v>
      </c>
      <c r="BB1449" s="84">
        <f t="shared" si="678"/>
        <v>0</v>
      </c>
      <c r="BC1449" s="84">
        <f t="shared" si="691"/>
        <v>0</v>
      </c>
      <c r="BD1449" s="84">
        <f t="shared" si="698"/>
        <v>0</v>
      </c>
      <c r="BE1449" s="84">
        <v>0</v>
      </c>
      <c r="BF1449" s="84">
        <f t="shared" si="692"/>
        <v>0</v>
      </c>
      <c r="BG1449" s="84">
        <v>0</v>
      </c>
      <c r="BH1449" s="84">
        <f t="shared" si="679"/>
        <v>0</v>
      </c>
      <c r="BI1449" s="84">
        <f t="shared" si="693"/>
        <v>0</v>
      </c>
      <c r="BJ1449" s="84">
        <f t="shared" si="680"/>
        <v>0</v>
      </c>
      <c r="BK1449" s="84">
        <f t="shared" si="681"/>
        <v>0</v>
      </c>
      <c r="BL1449" s="84">
        <f t="shared" si="694"/>
        <v>0</v>
      </c>
      <c r="BM1449" s="84">
        <f t="shared" si="682"/>
        <v>0</v>
      </c>
      <c r="BN1449" s="84">
        <f t="shared" si="683"/>
        <v>0</v>
      </c>
      <c r="BO1449" s="84">
        <f t="shared" si="695"/>
        <v>0</v>
      </c>
      <c r="BP1449" s="84">
        <f t="shared" si="699"/>
        <v>0</v>
      </c>
      <c r="BQ1449" s="84">
        <v>0</v>
      </c>
      <c r="BR1449" s="84">
        <f t="shared" si="696"/>
        <v>0</v>
      </c>
      <c r="BS1449" s="84">
        <v>0</v>
      </c>
    </row>
    <row r="1450" spans="1:71" s="85" customFormat="1">
      <c r="A1450" s="69">
        <v>1441</v>
      </c>
      <c r="B1450" s="1"/>
      <c r="C1450" s="1"/>
      <c r="D1450" s="2"/>
      <c r="E1450" s="3"/>
      <c r="F1450" s="4"/>
      <c r="G1450" s="2"/>
      <c r="H1450" s="4"/>
      <c r="I1450" s="4"/>
      <c r="J1450" s="4"/>
      <c r="K1450" s="5"/>
      <c r="L1450" s="32"/>
      <c r="M1450" s="4"/>
      <c r="N1450" s="4"/>
      <c r="O1450" s="5"/>
      <c r="P1450" s="32"/>
      <c r="Q1450" s="4"/>
      <c r="R1450" s="4"/>
      <c r="S1450" s="47"/>
      <c r="T1450" s="32"/>
      <c r="U1450" s="4"/>
      <c r="V1450" s="4"/>
      <c r="W1450" s="47"/>
      <c r="X1450" s="86">
        <f>IF(Dane!$E$3=1,AL1450+AX1450+BJ1450,IF(Dane!$E$3=2,AR1450+BD1450+BP1450,AT1450+BF1450+BR1450))</f>
        <v>0</v>
      </c>
      <c r="Y1450" s="87">
        <f>IF(Dane!$E$3=1,AM1450+AY1450+BK1450,IF(Dane!$E$3=2,AS1450+BE1450+BQ1450,AU1450+BG1450+BS1450))</f>
        <v>0</v>
      </c>
      <c r="Z1450" s="87">
        <f>IF(((H1450*Dane!$C$9)-X1450)&lt;0,0,(H1450*Dane!$C$9)-X1450)</f>
        <v>0</v>
      </c>
      <c r="AA1450" s="88">
        <f>IFERROR(IF(((I1450*Dane!$C$9)-Y1450)&lt;0,0,(I1450*Dane!$C$9)-Y1450),0)</f>
        <v>0</v>
      </c>
      <c r="AB1450" s="74"/>
      <c r="AC1450" s="83">
        <f>IF(Dane!$E$3=1,AL1450,IF(Dane!$E$3=2,AR1450,AT1450))</f>
        <v>0</v>
      </c>
      <c r="AD1450" s="83">
        <f>IF(Dane!$E$3=1,AM1450,IF(Dane!$E$3=2,AS1450,AU1450))</f>
        <v>0</v>
      </c>
      <c r="AE1450" s="83">
        <f>IF(Dane!$E$3=1,AX1450,IF(Dane!$E$3=2,BD1450,BF1450))</f>
        <v>0</v>
      </c>
      <c r="AF1450" s="83">
        <f>IF(Dane!$E$3=1,AY1450,IF(Dane!$E$3=2,BE1450,BG1450))</f>
        <v>0</v>
      </c>
      <c r="AG1450" s="83">
        <f>IF(Dane!$E$3=1,BJ1450,IF(Dane!$E$3=2,BP1450,BR1450))</f>
        <v>0</v>
      </c>
      <c r="AH1450" s="83">
        <f>IF(Dane!$E$3=1,BK1450,IF(Dane!$E$3=2,BQ1450,BS1450))</f>
        <v>0</v>
      </c>
      <c r="AI1450" s="84">
        <f t="shared" si="684"/>
        <v>0</v>
      </c>
      <c r="AJ1450" s="84">
        <f t="shared" si="685"/>
        <v>0</v>
      </c>
      <c r="AK1450" s="84"/>
      <c r="AL1450" s="84">
        <f t="shared" si="671"/>
        <v>0</v>
      </c>
      <c r="AM1450" s="84">
        <f t="shared" si="686"/>
        <v>0</v>
      </c>
      <c r="AN1450" s="84">
        <f t="shared" si="687"/>
        <v>0</v>
      </c>
      <c r="AO1450" s="84">
        <f t="shared" si="672"/>
        <v>0</v>
      </c>
      <c r="AP1450" s="84">
        <f t="shared" si="673"/>
        <v>0</v>
      </c>
      <c r="AQ1450" s="84">
        <f t="shared" si="688"/>
        <v>0</v>
      </c>
      <c r="AR1450" s="84">
        <f t="shared" si="697"/>
        <v>0</v>
      </c>
      <c r="AS1450" s="84">
        <v>0</v>
      </c>
      <c r="AT1450" s="84">
        <f t="shared" si="700"/>
        <v>0</v>
      </c>
      <c r="AU1450" s="84">
        <v>0</v>
      </c>
      <c r="AV1450" s="84">
        <f t="shared" si="674"/>
        <v>0</v>
      </c>
      <c r="AW1450" s="84">
        <f t="shared" si="689"/>
        <v>0</v>
      </c>
      <c r="AX1450" s="84">
        <f t="shared" si="675"/>
        <v>0</v>
      </c>
      <c r="AY1450" s="84">
        <f t="shared" si="676"/>
        <v>0</v>
      </c>
      <c r="AZ1450" s="84">
        <f t="shared" si="690"/>
        <v>0</v>
      </c>
      <c r="BA1450" s="84">
        <f t="shared" si="677"/>
        <v>0</v>
      </c>
      <c r="BB1450" s="84">
        <f t="shared" si="678"/>
        <v>0</v>
      </c>
      <c r="BC1450" s="84">
        <f t="shared" si="691"/>
        <v>0</v>
      </c>
      <c r="BD1450" s="84">
        <f t="shared" si="698"/>
        <v>0</v>
      </c>
      <c r="BE1450" s="84">
        <v>0</v>
      </c>
      <c r="BF1450" s="84">
        <f t="shared" si="692"/>
        <v>0</v>
      </c>
      <c r="BG1450" s="84">
        <v>0</v>
      </c>
      <c r="BH1450" s="84">
        <f t="shared" si="679"/>
        <v>0</v>
      </c>
      <c r="BI1450" s="84">
        <f t="shared" si="693"/>
        <v>0</v>
      </c>
      <c r="BJ1450" s="84">
        <f t="shared" si="680"/>
        <v>0</v>
      </c>
      <c r="BK1450" s="84">
        <f t="shared" si="681"/>
        <v>0</v>
      </c>
      <c r="BL1450" s="84">
        <f t="shared" si="694"/>
        <v>0</v>
      </c>
      <c r="BM1450" s="84">
        <f t="shared" si="682"/>
        <v>0</v>
      </c>
      <c r="BN1450" s="84">
        <f t="shared" si="683"/>
        <v>0</v>
      </c>
      <c r="BO1450" s="84">
        <f t="shared" si="695"/>
        <v>0</v>
      </c>
      <c r="BP1450" s="84">
        <f t="shared" si="699"/>
        <v>0</v>
      </c>
      <c r="BQ1450" s="84">
        <v>0</v>
      </c>
      <c r="BR1450" s="84">
        <f t="shared" si="696"/>
        <v>0</v>
      </c>
      <c r="BS1450" s="84">
        <v>0</v>
      </c>
    </row>
    <row r="1451" spans="1:71" s="85" customFormat="1">
      <c r="A1451" s="69">
        <v>1442</v>
      </c>
      <c r="B1451" s="1"/>
      <c r="C1451" s="1"/>
      <c r="D1451" s="2"/>
      <c r="E1451" s="3"/>
      <c r="F1451" s="4"/>
      <c r="G1451" s="2"/>
      <c r="H1451" s="4"/>
      <c r="I1451" s="4"/>
      <c r="J1451" s="4"/>
      <c r="K1451" s="5"/>
      <c r="L1451" s="32"/>
      <c r="M1451" s="4"/>
      <c r="N1451" s="4"/>
      <c r="O1451" s="5"/>
      <c r="P1451" s="32"/>
      <c r="Q1451" s="4"/>
      <c r="R1451" s="4"/>
      <c r="S1451" s="47"/>
      <c r="T1451" s="32"/>
      <c r="U1451" s="4"/>
      <c r="V1451" s="4"/>
      <c r="W1451" s="47"/>
      <c r="X1451" s="86">
        <f>IF(Dane!$E$3=1,AL1451+AX1451+BJ1451,IF(Dane!$E$3=2,AR1451+BD1451+BP1451,AT1451+BF1451+BR1451))</f>
        <v>0</v>
      </c>
      <c r="Y1451" s="87">
        <f>IF(Dane!$E$3=1,AM1451+AY1451+BK1451,IF(Dane!$E$3=2,AS1451+BE1451+BQ1451,AU1451+BG1451+BS1451))</f>
        <v>0</v>
      </c>
      <c r="Z1451" s="87">
        <f>IF(((H1451*Dane!$C$9)-X1451)&lt;0,0,(H1451*Dane!$C$9)-X1451)</f>
        <v>0</v>
      </c>
      <c r="AA1451" s="88">
        <f>IFERROR(IF(((I1451*Dane!$C$9)-Y1451)&lt;0,0,(I1451*Dane!$C$9)-Y1451),0)</f>
        <v>0</v>
      </c>
      <c r="AB1451" s="74"/>
      <c r="AC1451" s="83">
        <f>IF(Dane!$E$3=1,AL1451,IF(Dane!$E$3=2,AR1451,AT1451))</f>
        <v>0</v>
      </c>
      <c r="AD1451" s="83">
        <f>IF(Dane!$E$3=1,AM1451,IF(Dane!$E$3=2,AS1451,AU1451))</f>
        <v>0</v>
      </c>
      <c r="AE1451" s="83">
        <f>IF(Dane!$E$3=1,AX1451,IF(Dane!$E$3=2,BD1451,BF1451))</f>
        <v>0</v>
      </c>
      <c r="AF1451" s="83">
        <f>IF(Dane!$E$3=1,AY1451,IF(Dane!$E$3=2,BE1451,BG1451))</f>
        <v>0</v>
      </c>
      <c r="AG1451" s="83">
        <f>IF(Dane!$E$3=1,BJ1451,IF(Dane!$E$3=2,BP1451,BR1451))</f>
        <v>0</v>
      </c>
      <c r="AH1451" s="83">
        <f>IF(Dane!$E$3=1,BK1451,IF(Dane!$E$3=2,BQ1451,BS1451))</f>
        <v>0</v>
      </c>
      <c r="AI1451" s="84">
        <f t="shared" si="684"/>
        <v>0</v>
      </c>
      <c r="AJ1451" s="84">
        <f t="shared" si="685"/>
        <v>0</v>
      </c>
      <c r="AK1451" s="84"/>
      <c r="AL1451" s="84">
        <f t="shared" si="671"/>
        <v>0</v>
      </c>
      <c r="AM1451" s="84">
        <f t="shared" si="686"/>
        <v>0</v>
      </c>
      <c r="AN1451" s="84">
        <f t="shared" si="687"/>
        <v>0</v>
      </c>
      <c r="AO1451" s="84">
        <f t="shared" si="672"/>
        <v>0</v>
      </c>
      <c r="AP1451" s="84">
        <f t="shared" si="673"/>
        <v>0</v>
      </c>
      <c r="AQ1451" s="84">
        <f t="shared" si="688"/>
        <v>0</v>
      </c>
      <c r="AR1451" s="84">
        <f t="shared" si="697"/>
        <v>0</v>
      </c>
      <c r="AS1451" s="84">
        <v>0</v>
      </c>
      <c r="AT1451" s="84">
        <f t="shared" si="700"/>
        <v>0</v>
      </c>
      <c r="AU1451" s="84">
        <v>0</v>
      </c>
      <c r="AV1451" s="84">
        <f t="shared" si="674"/>
        <v>0</v>
      </c>
      <c r="AW1451" s="84">
        <f t="shared" si="689"/>
        <v>0</v>
      </c>
      <c r="AX1451" s="84">
        <f t="shared" si="675"/>
        <v>0</v>
      </c>
      <c r="AY1451" s="84">
        <f t="shared" si="676"/>
        <v>0</v>
      </c>
      <c r="AZ1451" s="84">
        <f t="shared" si="690"/>
        <v>0</v>
      </c>
      <c r="BA1451" s="84">
        <f t="shared" si="677"/>
        <v>0</v>
      </c>
      <c r="BB1451" s="84">
        <f t="shared" si="678"/>
        <v>0</v>
      </c>
      <c r="BC1451" s="84">
        <f t="shared" si="691"/>
        <v>0</v>
      </c>
      <c r="BD1451" s="84">
        <f t="shared" si="698"/>
        <v>0</v>
      </c>
      <c r="BE1451" s="84">
        <v>0</v>
      </c>
      <c r="BF1451" s="84">
        <f t="shared" si="692"/>
        <v>0</v>
      </c>
      <c r="BG1451" s="84">
        <v>0</v>
      </c>
      <c r="BH1451" s="84">
        <f t="shared" si="679"/>
        <v>0</v>
      </c>
      <c r="BI1451" s="84">
        <f t="shared" si="693"/>
        <v>0</v>
      </c>
      <c r="BJ1451" s="84">
        <f t="shared" si="680"/>
        <v>0</v>
      </c>
      <c r="BK1451" s="84">
        <f t="shared" si="681"/>
        <v>0</v>
      </c>
      <c r="BL1451" s="84">
        <f t="shared" si="694"/>
        <v>0</v>
      </c>
      <c r="BM1451" s="84">
        <f t="shared" si="682"/>
        <v>0</v>
      </c>
      <c r="BN1451" s="84">
        <f t="shared" si="683"/>
        <v>0</v>
      </c>
      <c r="BO1451" s="84">
        <f t="shared" si="695"/>
        <v>0</v>
      </c>
      <c r="BP1451" s="84">
        <f t="shared" si="699"/>
        <v>0</v>
      </c>
      <c r="BQ1451" s="84">
        <v>0</v>
      </c>
      <c r="BR1451" s="84">
        <f t="shared" si="696"/>
        <v>0</v>
      </c>
      <c r="BS1451" s="84">
        <v>0</v>
      </c>
    </row>
    <row r="1452" spans="1:71" s="85" customFormat="1">
      <c r="A1452" s="69">
        <v>1443</v>
      </c>
      <c r="B1452" s="1"/>
      <c r="C1452" s="1"/>
      <c r="D1452" s="2"/>
      <c r="E1452" s="3"/>
      <c r="F1452" s="4"/>
      <c r="G1452" s="2"/>
      <c r="H1452" s="4"/>
      <c r="I1452" s="4"/>
      <c r="J1452" s="4"/>
      <c r="K1452" s="5"/>
      <c r="L1452" s="32"/>
      <c r="M1452" s="4"/>
      <c r="N1452" s="4"/>
      <c r="O1452" s="5"/>
      <c r="P1452" s="32"/>
      <c r="Q1452" s="4"/>
      <c r="R1452" s="4"/>
      <c r="S1452" s="47"/>
      <c r="T1452" s="32"/>
      <c r="U1452" s="4"/>
      <c r="V1452" s="4"/>
      <c r="W1452" s="47"/>
      <c r="X1452" s="86">
        <f>IF(Dane!$E$3=1,AL1452+AX1452+BJ1452,IF(Dane!$E$3=2,AR1452+BD1452+BP1452,AT1452+BF1452+BR1452))</f>
        <v>0</v>
      </c>
      <c r="Y1452" s="87">
        <f>IF(Dane!$E$3=1,AM1452+AY1452+BK1452,IF(Dane!$E$3=2,AS1452+BE1452+BQ1452,AU1452+BG1452+BS1452))</f>
        <v>0</v>
      </c>
      <c r="Z1452" s="87">
        <f>IF(((H1452*Dane!$C$9)-X1452)&lt;0,0,(H1452*Dane!$C$9)-X1452)</f>
        <v>0</v>
      </c>
      <c r="AA1452" s="88">
        <f>IFERROR(IF(((I1452*Dane!$C$9)-Y1452)&lt;0,0,(I1452*Dane!$C$9)-Y1452),0)</f>
        <v>0</v>
      </c>
      <c r="AB1452" s="74"/>
      <c r="AC1452" s="83">
        <f>IF(Dane!$E$3=1,AL1452,IF(Dane!$E$3=2,AR1452,AT1452))</f>
        <v>0</v>
      </c>
      <c r="AD1452" s="83">
        <f>IF(Dane!$E$3=1,AM1452,IF(Dane!$E$3=2,AS1452,AU1452))</f>
        <v>0</v>
      </c>
      <c r="AE1452" s="83">
        <f>IF(Dane!$E$3=1,AX1452,IF(Dane!$E$3=2,BD1452,BF1452))</f>
        <v>0</v>
      </c>
      <c r="AF1452" s="83">
        <f>IF(Dane!$E$3=1,AY1452,IF(Dane!$E$3=2,BE1452,BG1452))</f>
        <v>0</v>
      </c>
      <c r="AG1452" s="83">
        <f>IF(Dane!$E$3=1,BJ1452,IF(Dane!$E$3=2,BP1452,BR1452))</f>
        <v>0</v>
      </c>
      <c r="AH1452" s="83">
        <f>IF(Dane!$E$3=1,BK1452,IF(Dane!$E$3=2,BQ1452,BS1452))</f>
        <v>0</v>
      </c>
      <c r="AI1452" s="84">
        <f t="shared" si="684"/>
        <v>0</v>
      </c>
      <c r="AJ1452" s="84">
        <f t="shared" si="685"/>
        <v>0</v>
      </c>
      <c r="AK1452" s="84"/>
      <c r="AL1452" s="84">
        <f t="shared" si="671"/>
        <v>0</v>
      </c>
      <c r="AM1452" s="84">
        <f t="shared" si="686"/>
        <v>0</v>
      </c>
      <c r="AN1452" s="84">
        <f t="shared" si="687"/>
        <v>0</v>
      </c>
      <c r="AO1452" s="84">
        <f t="shared" si="672"/>
        <v>0</v>
      </c>
      <c r="AP1452" s="84">
        <f t="shared" si="673"/>
        <v>0</v>
      </c>
      <c r="AQ1452" s="84">
        <f t="shared" si="688"/>
        <v>0</v>
      </c>
      <c r="AR1452" s="84">
        <f t="shared" si="697"/>
        <v>0</v>
      </c>
      <c r="AS1452" s="84">
        <v>0</v>
      </c>
      <c r="AT1452" s="84">
        <f t="shared" si="700"/>
        <v>0</v>
      </c>
      <c r="AU1452" s="84">
        <v>0</v>
      </c>
      <c r="AV1452" s="84">
        <f t="shared" si="674"/>
        <v>0</v>
      </c>
      <c r="AW1452" s="84">
        <f t="shared" si="689"/>
        <v>0</v>
      </c>
      <c r="AX1452" s="84">
        <f t="shared" si="675"/>
        <v>0</v>
      </c>
      <c r="AY1452" s="84">
        <f t="shared" si="676"/>
        <v>0</v>
      </c>
      <c r="AZ1452" s="84">
        <f t="shared" si="690"/>
        <v>0</v>
      </c>
      <c r="BA1452" s="84">
        <f t="shared" si="677"/>
        <v>0</v>
      </c>
      <c r="BB1452" s="84">
        <f t="shared" si="678"/>
        <v>0</v>
      </c>
      <c r="BC1452" s="84">
        <f t="shared" si="691"/>
        <v>0</v>
      </c>
      <c r="BD1452" s="84">
        <f t="shared" si="698"/>
        <v>0</v>
      </c>
      <c r="BE1452" s="84">
        <v>0</v>
      </c>
      <c r="BF1452" s="84">
        <f t="shared" si="692"/>
        <v>0</v>
      </c>
      <c r="BG1452" s="84">
        <v>0</v>
      </c>
      <c r="BH1452" s="84">
        <f t="shared" si="679"/>
        <v>0</v>
      </c>
      <c r="BI1452" s="84">
        <f t="shared" si="693"/>
        <v>0</v>
      </c>
      <c r="BJ1452" s="84">
        <f t="shared" si="680"/>
        <v>0</v>
      </c>
      <c r="BK1452" s="84">
        <f t="shared" si="681"/>
        <v>0</v>
      </c>
      <c r="BL1452" s="84">
        <f t="shared" si="694"/>
        <v>0</v>
      </c>
      <c r="BM1452" s="84">
        <f t="shared" si="682"/>
        <v>0</v>
      </c>
      <c r="BN1452" s="84">
        <f t="shared" si="683"/>
        <v>0</v>
      </c>
      <c r="BO1452" s="84">
        <f t="shared" si="695"/>
        <v>0</v>
      </c>
      <c r="BP1452" s="84">
        <f t="shared" si="699"/>
        <v>0</v>
      </c>
      <c r="BQ1452" s="84">
        <v>0</v>
      </c>
      <c r="BR1452" s="84">
        <f t="shared" si="696"/>
        <v>0</v>
      </c>
      <c r="BS1452" s="84">
        <v>0</v>
      </c>
    </row>
    <row r="1453" spans="1:71" s="85" customFormat="1">
      <c r="A1453" s="69">
        <v>1444</v>
      </c>
      <c r="B1453" s="1"/>
      <c r="C1453" s="1"/>
      <c r="D1453" s="2"/>
      <c r="E1453" s="3"/>
      <c r="F1453" s="4"/>
      <c r="G1453" s="2"/>
      <c r="H1453" s="4"/>
      <c r="I1453" s="4"/>
      <c r="J1453" s="4"/>
      <c r="K1453" s="5"/>
      <c r="L1453" s="32"/>
      <c r="M1453" s="4"/>
      <c r="N1453" s="4"/>
      <c r="O1453" s="5"/>
      <c r="P1453" s="32"/>
      <c r="Q1453" s="4"/>
      <c r="R1453" s="4"/>
      <c r="S1453" s="47"/>
      <c r="T1453" s="32"/>
      <c r="U1453" s="4"/>
      <c r="V1453" s="4"/>
      <c r="W1453" s="47"/>
      <c r="X1453" s="86">
        <f>IF(Dane!$E$3=1,AL1453+AX1453+BJ1453,IF(Dane!$E$3=2,AR1453+BD1453+BP1453,AT1453+BF1453+BR1453))</f>
        <v>0</v>
      </c>
      <c r="Y1453" s="87">
        <f>IF(Dane!$E$3=1,AM1453+AY1453+BK1453,IF(Dane!$E$3=2,AS1453+BE1453+BQ1453,AU1453+BG1453+BS1453))</f>
        <v>0</v>
      </c>
      <c r="Z1453" s="87">
        <f>IF(((H1453*Dane!$C$9)-X1453)&lt;0,0,(H1453*Dane!$C$9)-X1453)</f>
        <v>0</v>
      </c>
      <c r="AA1453" s="88">
        <f>IFERROR(IF(((I1453*Dane!$C$9)-Y1453)&lt;0,0,(I1453*Dane!$C$9)-Y1453),0)</f>
        <v>0</v>
      </c>
      <c r="AB1453" s="74"/>
      <c r="AC1453" s="83">
        <f>IF(Dane!$E$3=1,AL1453,IF(Dane!$E$3=2,AR1453,AT1453))</f>
        <v>0</v>
      </c>
      <c r="AD1453" s="83">
        <f>IF(Dane!$E$3=1,AM1453,IF(Dane!$E$3=2,AS1453,AU1453))</f>
        <v>0</v>
      </c>
      <c r="AE1453" s="83">
        <f>IF(Dane!$E$3=1,AX1453,IF(Dane!$E$3=2,BD1453,BF1453))</f>
        <v>0</v>
      </c>
      <c r="AF1453" s="83">
        <f>IF(Dane!$E$3=1,AY1453,IF(Dane!$E$3=2,BE1453,BG1453))</f>
        <v>0</v>
      </c>
      <c r="AG1453" s="83">
        <f>IF(Dane!$E$3=1,BJ1453,IF(Dane!$E$3=2,BP1453,BR1453))</f>
        <v>0</v>
      </c>
      <c r="AH1453" s="83">
        <f>IF(Dane!$E$3=1,BK1453,IF(Dane!$E$3=2,BQ1453,BS1453))</f>
        <v>0</v>
      </c>
      <c r="AI1453" s="84">
        <f t="shared" si="684"/>
        <v>0</v>
      </c>
      <c r="AJ1453" s="84">
        <f t="shared" si="685"/>
        <v>0</v>
      </c>
      <c r="AK1453" s="84"/>
      <c r="AL1453" s="84">
        <f t="shared" si="671"/>
        <v>0</v>
      </c>
      <c r="AM1453" s="84">
        <f t="shared" si="686"/>
        <v>0</v>
      </c>
      <c r="AN1453" s="84">
        <f t="shared" si="687"/>
        <v>0</v>
      </c>
      <c r="AO1453" s="84">
        <f t="shared" si="672"/>
        <v>0</v>
      </c>
      <c r="AP1453" s="84">
        <f t="shared" si="673"/>
        <v>0</v>
      </c>
      <c r="AQ1453" s="84">
        <f t="shared" si="688"/>
        <v>0</v>
      </c>
      <c r="AR1453" s="84">
        <f t="shared" si="697"/>
        <v>0</v>
      </c>
      <c r="AS1453" s="84">
        <v>0</v>
      </c>
      <c r="AT1453" s="84">
        <f t="shared" si="700"/>
        <v>0</v>
      </c>
      <c r="AU1453" s="84">
        <v>0</v>
      </c>
      <c r="AV1453" s="84">
        <f t="shared" si="674"/>
        <v>0</v>
      </c>
      <c r="AW1453" s="84">
        <f t="shared" si="689"/>
        <v>0</v>
      </c>
      <c r="AX1453" s="84">
        <f t="shared" si="675"/>
        <v>0</v>
      </c>
      <c r="AY1453" s="84">
        <f t="shared" si="676"/>
        <v>0</v>
      </c>
      <c r="AZ1453" s="84">
        <f t="shared" si="690"/>
        <v>0</v>
      </c>
      <c r="BA1453" s="84">
        <f t="shared" si="677"/>
        <v>0</v>
      </c>
      <c r="BB1453" s="84">
        <f t="shared" si="678"/>
        <v>0</v>
      </c>
      <c r="BC1453" s="84">
        <f t="shared" si="691"/>
        <v>0</v>
      </c>
      <c r="BD1453" s="84">
        <f t="shared" si="698"/>
        <v>0</v>
      </c>
      <c r="BE1453" s="84">
        <v>0</v>
      </c>
      <c r="BF1453" s="84">
        <f t="shared" si="692"/>
        <v>0</v>
      </c>
      <c r="BG1453" s="84">
        <v>0</v>
      </c>
      <c r="BH1453" s="84">
        <f t="shared" si="679"/>
        <v>0</v>
      </c>
      <c r="BI1453" s="84">
        <f t="shared" si="693"/>
        <v>0</v>
      </c>
      <c r="BJ1453" s="84">
        <f t="shared" si="680"/>
        <v>0</v>
      </c>
      <c r="BK1453" s="84">
        <f t="shared" si="681"/>
        <v>0</v>
      </c>
      <c r="BL1453" s="84">
        <f t="shared" si="694"/>
        <v>0</v>
      </c>
      <c r="BM1453" s="84">
        <f t="shared" si="682"/>
        <v>0</v>
      </c>
      <c r="BN1453" s="84">
        <f t="shared" si="683"/>
        <v>0</v>
      </c>
      <c r="BO1453" s="84">
        <f t="shared" si="695"/>
        <v>0</v>
      </c>
      <c r="BP1453" s="84">
        <f t="shared" si="699"/>
        <v>0</v>
      </c>
      <c r="BQ1453" s="84">
        <v>0</v>
      </c>
      <c r="BR1453" s="84">
        <f t="shared" si="696"/>
        <v>0</v>
      </c>
      <c r="BS1453" s="84">
        <v>0</v>
      </c>
    </row>
    <row r="1454" spans="1:71" s="85" customFormat="1">
      <c r="A1454" s="69">
        <v>1445</v>
      </c>
      <c r="B1454" s="1"/>
      <c r="C1454" s="1"/>
      <c r="D1454" s="2"/>
      <c r="E1454" s="3"/>
      <c r="F1454" s="4"/>
      <c r="G1454" s="2"/>
      <c r="H1454" s="4"/>
      <c r="I1454" s="4"/>
      <c r="J1454" s="4"/>
      <c r="K1454" s="5"/>
      <c r="L1454" s="32"/>
      <c r="M1454" s="4"/>
      <c r="N1454" s="4"/>
      <c r="O1454" s="5"/>
      <c r="P1454" s="32"/>
      <c r="Q1454" s="4"/>
      <c r="R1454" s="4"/>
      <c r="S1454" s="47"/>
      <c r="T1454" s="32"/>
      <c r="U1454" s="4"/>
      <c r="V1454" s="4"/>
      <c r="W1454" s="47"/>
      <c r="X1454" s="86">
        <f>IF(Dane!$E$3=1,AL1454+AX1454+BJ1454,IF(Dane!$E$3=2,AR1454+BD1454+BP1454,AT1454+BF1454+BR1454))</f>
        <v>0</v>
      </c>
      <c r="Y1454" s="87">
        <f>IF(Dane!$E$3=1,AM1454+AY1454+BK1454,IF(Dane!$E$3=2,AS1454+BE1454+BQ1454,AU1454+BG1454+BS1454))</f>
        <v>0</v>
      </c>
      <c r="Z1454" s="87">
        <f>IF(((H1454*Dane!$C$9)-X1454)&lt;0,0,(H1454*Dane!$C$9)-X1454)</f>
        <v>0</v>
      </c>
      <c r="AA1454" s="88">
        <f>IFERROR(IF(((I1454*Dane!$C$9)-Y1454)&lt;0,0,(I1454*Dane!$C$9)-Y1454),0)</f>
        <v>0</v>
      </c>
      <c r="AB1454" s="74"/>
      <c r="AC1454" s="83">
        <f>IF(Dane!$E$3=1,AL1454,IF(Dane!$E$3=2,AR1454,AT1454))</f>
        <v>0</v>
      </c>
      <c r="AD1454" s="83">
        <f>IF(Dane!$E$3=1,AM1454,IF(Dane!$E$3=2,AS1454,AU1454))</f>
        <v>0</v>
      </c>
      <c r="AE1454" s="83">
        <f>IF(Dane!$E$3=1,AX1454,IF(Dane!$E$3=2,BD1454,BF1454))</f>
        <v>0</v>
      </c>
      <c r="AF1454" s="83">
        <f>IF(Dane!$E$3=1,AY1454,IF(Dane!$E$3=2,BE1454,BG1454))</f>
        <v>0</v>
      </c>
      <c r="AG1454" s="83">
        <f>IF(Dane!$E$3=1,BJ1454,IF(Dane!$E$3=2,BP1454,BR1454))</f>
        <v>0</v>
      </c>
      <c r="AH1454" s="83">
        <f>IF(Dane!$E$3=1,BK1454,IF(Dane!$E$3=2,BQ1454,BS1454))</f>
        <v>0</v>
      </c>
      <c r="AI1454" s="84">
        <f t="shared" si="684"/>
        <v>0</v>
      </c>
      <c r="AJ1454" s="84">
        <f t="shared" si="685"/>
        <v>0</v>
      </c>
      <c r="AK1454" s="84"/>
      <c r="AL1454" s="84">
        <f t="shared" si="671"/>
        <v>0</v>
      </c>
      <c r="AM1454" s="84">
        <f t="shared" si="686"/>
        <v>0</v>
      </c>
      <c r="AN1454" s="84">
        <f t="shared" si="687"/>
        <v>0</v>
      </c>
      <c r="AO1454" s="84">
        <f t="shared" si="672"/>
        <v>0</v>
      </c>
      <c r="AP1454" s="84">
        <f t="shared" si="673"/>
        <v>0</v>
      </c>
      <c r="AQ1454" s="84">
        <f t="shared" si="688"/>
        <v>0</v>
      </c>
      <c r="AR1454" s="84">
        <f t="shared" si="697"/>
        <v>0</v>
      </c>
      <c r="AS1454" s="84">
        <v>0</v>
      </c>
      <c r="AT1454" s="84">
        <f t="shared" si="700"/>
        <v>0</v>
      </c>
      <c r="AU1454" s="84">
        <v>0</v>
      </c>
      <c r="AV1454" s="84">
        <f t="shared" si="674"/>
        <v>0</v>
      </c>
      <c r="AW1454" s="84">
        <f t="shared" si="689"/>
        <v>0</v>
      </c>
      <c r="AX1454" s="84">
        <f t="shared" si="675"/>
        <v>0</v>
      </c>
      <c r="AY1454" s="84">
        <f t="shared" si="676"/>
        <v>0</v>
      </c>
      <c r="AZ1454" s="84">
        <f t="shared" si="690"/>
        <v>0</v>
      </c>
      <c r="BA1454" s="84">
        <f t="shared" si="677"/>
        <v>0</v>
      </c>
      <c r="BB1454" s="84">
        <f t="shared" si="678"/>
        <v>0</v>
      </c>
      <c r="BC1454" s="84">
        <f t="shared" si="691"/>
        <v>0</v>
      </c>
      <c r="BD1454" s="84">
        <f t="shared" si="698"/>
        <v>0</v>
      </c>
      <c r="BE1454" s="84">
        <v>0</v>
      </c>
      <c r="BF1454" s="84">
        <f t="shared" si="692"/>
        <v>0</v>
      </c>
      <c r="BG1454" s="84">
        <v>0</v>
      </c>
      <c r="BH1454" s="84">
        <f t="shared" si="679"/>
        <v>0</v>
      </c>
      <c r="BI1454" s="84">
        <f t="shared" si="693"/>
        <v>0</v>
      </c>
      <c r="BJ1454" s="84">
        <f t="shared" si="680"/>
        <v>0</v>
      </c>
      <c r="BK1454" s="84">
        <f t="shared" si="681"/>
        <v>0</v>
      </c>
      <c r="BL1454" s="84">
        <f t="shared" si="694"/>
        <v>0</v>
      </c>
      <c r="BM1454" s="84">
        <f t="shared" si="682"/>
        <v>0</v>
      </c>
      <c r="BN1454" s="84">
        <f t="shared" si="683"/>
        <v>0</v>
      </c>
      <c r="BO1454" s="84">
        <f t="shared" si="695"/>
        <v>0</v>
      </c>
      <c r="BP1454" s="84">
        <f t="shared" si="699"/>
        <v>0</v>
      </c>
      <c r="BQ1454" s="84">
        <v>0</v>
      </c>
      <c r="BR1454" s="84">
        <f t="shared" si="696"/>
        <v>0</v>
      </c>
      <c r="BS1454" s="84">
        <v>0</v>
      </c>
    </row>
    <row r="1455" spans="1:71" s="85" customFormat="1">
      <c r="A1455" s="69">
        <v>1446</v>
      </c>
      <c r="B1455" s="1"/>
      <c r="C1455" s="1"/>
      <c r="D1455" s="2"/>
      <c r="E1455" s="3"/>
      <c r="F1455" s="4"/>
      <c r="G1455" s="2"/>
      <c r="H1455" s="4"/>
      <c r="I1455" s="4"/>
      <c r="J1455" s="4"/>
      <c r="K1455" s="5"/>
      <c r="L1455" s="32"/>
      <c r="M1455" s="4"/>
      <c r="N1455" s="4"/>
      <c r="O1455" s="5"/>
      <c r="P1455" s="32"/>
      <c r="Q1455" s="4"/>
      <c r="R1455" s="4"/>
      <c r="S1455" s="47"/>
      <c r="T1455" s="32"/>
      <c r="U1455" s="4"/>
      <c r="V1455" s="4"/>
      <c r="W1455" s="47"/>
      <c r="X1455" s="86">
        <f>IF(Dane!$E$3=1,AL1455+AX1455+BJ1455,IF(Dane!$E$3=2,AR1455+BD1455+BP1455,AT1455+BF1455+BR1455))</f>
        <v>0</v>
      </c>
      <c r="Y1455" s="87">
        <f>IF(Dane!$E$3=1,AM1455+AY1455+BK1455,IF(Dane!$E$3=2,AS1455+BE1455+BQ1455,AU1455+BG1455+BS1455))</f>
        <v>0</v>
      </c>
      <c r="Z1455" s="87">
        <f>IF(((H1455*Dane!$C$9)-X1455)&lt;0,0,(H1455*Dane!$C$9)-X1455)</f>
        <v>0</v>
      </c>
      <c r="AA1455" s="88">
        <f>IFERROR(IF(((I1455*Dane!$C$9)-Y1455)&lt;0,0,(I1455*Dane!$C$9)-Y1455),0)</f>
        <v>0</v>
      </c>
      <c r="AB1455" s="74"/>
      <c r="AC1455" s="83">
        <f>IF(Dane!$E$3=1,AL1455,IF(Dane!$E$3=2,AR1455,AT1455))</f>
        <v>0</v>
      </c>
      <c r="AD1455" s="83">
        <f>IF(Dane!$E$3=1,AM1455,IF(Dane!$E$3=2,AS1455,AU1455))</f>
        <v>0</v>
      </c>
      <c r="AE1455" s="83">
        <f>IF(Dane!$E$3=1,AX1455,IF(Dane!$E$3=2,BD1455,BF1455))</f>
        <v>0</v>
      </c>
      <c r="AF1455" s="83">
        <f>IF(Dane!$E$3=1,AY1455,IF(Dane!$E$3=2,BE1455,BG1455))</f>
        <v>0</v>
      </c>
      <c r="AG1455" s="83">
        <f>IF(Dane!$E$3=1,BJ1455,IF(Dane!$E$3=2,BP1455,BR1455))</f>
        <v>0</v>
      </c>
      <c r="AH1455" s="83">
        <f>IF(Dane!$E$3=1,BK1455,IF(Dane!$E$3=2,BQ1455,BS1455))</f>
        <v>0</v>
      </c>
      <c r="AI1455" s="84">
        <f t="shared" si="684"/>
        <v>0</v>
      </c>
      <c r="AJ1455" s="84">
        <f t="shared" si="685"/>
        <v>0</v>
      </c>
      <c r="AK1455" s="84"/>
      <c r="AL1455" s="84">
        <f t="shared" si="671"/>
        <v>0</v>
      </c>
      <c r="AM1455" s="84">
        <f t="shared" si="686"/>
        <v>0</v>
      </c>
      <c r="AN1455" s="84">
        <f t="shared" si="687"/>
        <v>0</v>
      </c>
      <c r="AO1455" s="84">
        <f t="shared" si="672"/>
        <v>0</v>
      </c>
      <c r="AP1455" s="84">
        <f t="shared" si="673"/>
        <v>0</v>
      </c>
      <c r="AQ1455" s="84">
        <f t="shared" si="688"/>
        <v>0</v>
      </c>
      <c r="AR1455" s="84">
        <f t="shared" si="697"/>
        <v>0</v>
      </c>
      <c r="AS1455" s="84">
        <v>0</v>
      </c>
      <c r="AT1455" s="84">
        <f t="shared" si="700"/>
        <v>0</v>
      </c>
      <c r="AU1455" s="84">
        <v>0</v>
      </c>
      <c r="AV1455" s="84">
        <f t="shared" si="674"/>
        <v>0</v>
      </c>
      <c r="AW1455" s="84">
        <f t="shared" si="689"/>
        <v>0</v>
      </c>
      <c r="AX1455" s="84">
        <f t="shared" si="675"/>
        <v>0</v>
      </c>
      <c r="AY1455" s="84">
        <f t="shared" si="676"/>
        <v>0</v>
      </c>
      <c r="AZ1455" s="84">
        <f t="shared" si="690"/>
        <v>0</v>
      </c>
      <c r="BA1455" s="84">
        <f t="shared" si="677"/>
        <v>0</v>
      </c>
      <c r="BB1455" s="84">
        <f t="shared" si="678"/>
        <v>0</v>
      </c>
      <c r="BC1455" s="84">
        <f t="shared" si="691"/>
        <v>0</v>
      </c>
      <c r="BD1455" s="84">
        <f t="shared" si="698"/>
        <v>0</v>
      </c>
      <c r="BE1455" s="84">
        <v>0</v>
      </c>
      <c r="BF1455" s="84">
        <f t="shared" si="692"/>
        <v>0</v>
      </c>
      <c r="BG1455" s="84">
        <v>0</v>
      </c>
      <c r="BH1455" s="84">
        <f t="shared" si="679"/>
        <v>0</v>
      </c>
      <c r="BI1455" s="84">
        <f t="shared" si="693"/>
        <v>0</v>
      </c>
      <c r="BJ1455" s="84">
        <f t="shared" si="680"/>
        <v>0</v>
      </c>
      <c r="BK1455" s="84">
        <f t="shared" si="681"/>
        <v>0</v>
      </c>
      <c r="BL1455" s="84">
        <f t="shared" si="694"/>
        <v>0</v>
      </c>
      <c r="BM1455" s="84">
        <f t="shared" si="682"/>
        <v>0</v>
      </c>
      <c r="BN1455" s="84">
        <f t="shared" si="683"/>
        <v>0</v>
      </c>
      <c r="BO1455" s="84">
        <f t="shared" si="695"/>
        <v>0</v>
      </c>
      <c r="BP1455" s="84">
        <f t="shared" si="699"/>
        <v>0</v>
      </c>
      <c r="BQ1455" s="84">
        <v>0</v>
      </c>
      <c r="BR1455" s="84">
        <f t="shared" si="696"/>
        <v>0</v>
      </c>
      <c r="BS1455" s="84">
        <v>0</v>
      </c>
    </row>
    <row r="1456" spans="1:71" s="85" customFormat="1">
      <c r="A1456" s="69">
        <v>1447</v>
      </c>
      <c r="B1456" s="1"/>
      <c r="C1456" s="1"/>
      <c r="D1456" s="2"/>
      <c r="E1456" s="3"/>
      <c r="F1456" s="4"/>
      <c r="G1456" s="2"/>
      <c r="H1456" s="4"/>
      <c r="I1456" s="4"/>
      <c r="J1456" s="4"/>
      <c r="K1456" s="5"/>
      <c r="L1456" s="32"/>
      <c r="M1456" s="4"/>
      <c r="N1456" s="4"/>
      <c r="O1456" s="5"/>
      <c r="P1456" s="32"/>
      <c r="Q1456" s="4"/>
      <c r="R1456" s="4"/>
      <c r="S1456" s="47"/>
      <c r="T1456" s="32"/>
      <c r="U1456" s="4"/>
      <c r="V1456" s="4"/>
      <c r="W1456" s="47"/>
      <c r="X1456" s="86">
        <f>IF(Dane!$E$3=1,AL1456+AX1456+BJ1456,IF(Dane!$E$3=2,AR1456+BD1456+BP1456,AT1456+BF1456+BR1456))</f>
        <v>0</v>
      </c>
      <c r="Y1456" s="87">
        <f>IF(Dane!$E$3=1,AM1456+AY1456+BK1456,IF(Dane!$E$3=2,AS1456+BE1456+BQ1456,AU1456+BG1456+BS1456))</f>
        <v>0</v>
      </c>
      <c r="Z1456" s="87">
        <f>IF(((H1456*Dane!$C$9)-X1456)&lt;0,0,(H1456*Dane!$C$9)-X1456)</f>
        <v>0</v>
      </c>
      <c r="AA1456" s="88">
        <f>IFERROR(IF(((I1456*Dane!$C$9)-Y1456)&lt;0,0,(I1456*Dane!$C$9)-Y1456),0)</f>
        <v>0</v>
      </c>
      <c r="AB1456" s="74"/>
      <c r="AC1456" s="83">
        <f>IF(Dane!$E$3=1,AL1456,IF(Dane!$E$3=2,AR1456,AT1456))</f>
        <v>0</v>
      </c>
      <c r="AD1456" s="83">
        <f>IF(Dane!$E$3=1,AM1456,IF(Dane!$E$3=2,AS1456,AU1456))</f>
        <v>0</v>
      </c>
      <c r="AE1456" s="83">
        <f>IF(Dane!$E$3=1,AX1456,IF(Dane!$E$3=2,BD1456,BF1456))</f>
        <v>0</v>
      </c>
      <c r="AF1456" s="83">
        <f>IF(Dane!$E$3=1,AY1456,IF(Dane!$E$3=2,BE1456,BG1456))</f>
        <v>0</v>
      </c>
      <c r="AG1456" s="83">
        <f>IF(Dane!$E$3=1,BJ1456,IF(Dane!$E$3=2,BP1456,BR1456))</f>
        <v>0</v>
      </c>
      <c r="AH1456" s="83">
        <f>IF(Dane!$E$3=1,BK1456,IF(Dane!$E$3=2,BQ1456,BS1456))</f>
        <v>0</v>
      </c>
      <c r="AI1456" s="84">
        <f t="shared" si="684"/>
        <v>0</v>
      </c>
      <c r="AJ1456" s="84">
        <f t="shared" si="685"/>
        <v>0</v>
      </c>
      <c r="AK1456" s="84"/>
      <c r="AL1456" s="84">
        <f t="shared" si="671"/>
        <v>0</v>
      </c>
      <c r="AM1456" s="84">
        <f t="shared" si="686"/>
        <v>0</v>
      </c>
      <c r="AN1456" s="84">
        <f t="shared" si="687"/>
        <v>0</v>
      </c>
      <c r="AO1456" s="84">
        <f t="shared" si="672"/>
        <v>0</v>
      </c>
      <c r="AP1456" s="84">
        <f t="shared" si="673"/>
        <v>0</v>
      </c>
      <c r="AQ1456" s="84">
        <f t="shared" si="688"/>
        <v>0</v>
      </c>
      <c r="AR1456" s="84">
        <f t="shared" si="697"/>
        <v>0</v>
      </c>
      <c r="AS1456" s="84">
        <v>0</v>
      </c>
      <c r="AT1456" s="84">
        <f t="shared" si="700"/>
        <v>0</v>
      </c>
      <c r="AU1456" s="84">
        <v>0</v>
      </c>
      <c r="AV1456" s="84">
        <f t="shared" si="674"/>
        <v>0</v>
      </c>
      <c r="AW1456" s="84">
        <f t="shared" si="689"/>
        <v>0</v>
      </c>
      <c r="AX1456" s="84">
        <f t="shared" si="675"/>
        <v>0</v>
      </c>
      <c r="AY1456" s="84">
        <f t="shared" si="676"/>
        <v>0</v>
      </c>
      <c r="AZ1456" s="84">
        <f t="shared" si="690"/>
        <v>0</v>
      </c>
      <c r="BA1456" s="84">
        <f t="shared" si="677"/>
        <v>0</v>
      </c>
      <c r="BB1456" s="84">
        <f t="shared" si="678"/>
        <v>0</v>
      </c>
      <c r="BC1456" s="84">
        <f t="shared" si="691"/>
        <v>0</v>
      </c>
      <c r="BD1456" s="84">
        <f t="shared" si="698"/>
        <v>0</v>
      </c>
      <c r="BE1456" s="84">
        <v>0</v>
      </c>
      <c r="BF1456" s="84">
        <f t="shared" si="692"/>
        <v>0</v>
      </c>
      <c r="BG1456" s="84">
        <v>0</v>
      </c>
      <c r="BH1456" s="84">
        <f t="shared" si="679"/>
        <v>0</v>
      </c>
      <c r="BI1456" s="84">
        <f t="shared" si="693"/>
        <v>0</v>
      </c>
      <c r="BJ1456" s="84">
        <f t="shared" si="680"/>
        <v>0</v>
      </c>
      <c r="BK1456" s="84">
        <f t="shared" si="681"/>
        <v>0</v>
      </c>
      <c r="BL1456" s="84">
        <f t="shared" si="694"/>
        <v>0</v>
      </c>
      <c r="BM1456" s="84">
        <f t="shared" si="682"/>
        <v>0</v>
      </c>
      <c r="BN1456" s="84">
        <f t="shared" si="683"/>
        <v>0</v>
      </c>
      <c r="BO1456" s="84">
        <f t="shared" si="695"/>
        <v>0</v>
      </c>
      <c r="BP1456" s="84">
        <f t="shared" si="699"/>
        <v>0</v>
      </c>
      <c r="BQ1456" s="84">
        <v>0</v>
      </c>
      <c r="BR1456" s="84">
        <f t="shared" si="696"/>
        <v>0</v>
      </c>
      <c r="BS1456" s="84">
        <v>0</v>
      </c>
    </row>
    <row r="1457" spans="1:71" s="85" customFormat="1">
      <c r="A1457" s="69">
        <v>1448</v>
      </c>
      <c r="B1457" s="1"/>
      <c r="C1457" s="1"/>
      <c r="D1457" s="2"/>
      <c r="E1457" s="3"/>
      <c r="F1457" s="4"/>
      <c r="G1457" s="2"/>
      <c r="H1457" s="4"/>
      <c r="I1457" s="4"/>
      <c r="J1457" s="4"/>
      <c r="K1457" s="5"/>
      <c r="L1457" s="32"/>
      <c r="M1457" s="4"/>
      <c r="N1457" s="4"/>
      <c r="O1457" s="5"/>
      <c r="P1457" s="32"/>
      <c r="Q1457" s="4"/>
      <c r="R1457" s="4"/>
      <c r="S1457" s="47"/>
      <c r="T1457" s="32"/>
      <c r="U1457" s="4"/>
      <c r="V1457" s="4"/>
      <c r="W1457" s="47"/>
      <c r="X1457" s="86">
        <f>IF(Dane!$E$3=1,AL1457+AX1457+BJ1457,IF(Dane!$E$3=2,AR1457+BD1457+BP1457,AT1457+BF1457+BR1457))</f>
        <v>0</v>
      </c>
      <c r="Y1457" s="87">
        <f>IF(Dane!$E$3=1,AM1457+AY1457+BK1457,IF(Dane!$E$3=2,AS1457+BE1457+BQ1457,AU1457+BG1457+BS1457))</f>
        <v>0</v>
      </c>
      <c r="Z1457" s="87">
        <f>IF(((H1457*Dane!$C$9)-X1457)&lt;0,0,(H1457*Dane!$C$9)-X1457)</f>
        <v>0</v>
      </c>
      <c r="AA1457" s="88">
        <f>IFERROR(IF(((I1457*Dane!$C$9)-Y1457)&lt;0,0,(I1457*Dane!$C$9)-Y1457),0)</f>
        <v>0</v>
      </c>
      <c r="AB1457" s="74"/>
      <c r="AC1457" s="83">
        <f>IF(Dane!$E$3=1,AL1457,IF(Dane!$E$3=2,AR1457,AT1457))</f>
        <v>0</v>
      </c>
      <c r="AD1457" s="83">
        <f>IF(Dane!$E$3=1,AM1457,IF(Dane!$E$3=2,AS1457,AU1457))</f>
        <v>0</v>
      </c>
      <c r="AE1457" s="83">
        <f>IF(Dane!$E$3=1,AX1457,IF(Dane!$E$3=2,BD1457,BF1457))</f>
        <v>0</v>
      </c>
      <c r="AF1457" s="83">
        <f>IF(Dane!$E$3=1,AY1457,IF(Dane!$E$3=2,BE1457,BG1457))</f>
        <v>0</v>
      </c>
      <c r="AG1457" s="83">
        <f>IF(Dane!$E$3=1,BJ1457,IF(Dane!$E$3=2,BP1457,BR1457))</f>
        <v>0</v>
      </c>
      <c r="AH1457" s="83">
        <f>IF(Dane!$E$3=1,BK1457,IF(Dane!$E$3=2,BQ1457,BS1457))</f>
        <v>0</v>
      </c>
      <c r="AI1457" s="84">
        <f t="shared" si="684"/>
        <v>0</v>
      </c>
      <c r="AJ1457" s="84">
        <f t="shared" si="685"/>
        <v>0</v>
      </c>
      <c r="AK1457" s="84"/>
      <c r="AL1457" s="84">
        <f t="shared" si="671"/>
        <v>0</v>
      </c>
      <c r="AM1457" s="84">
        <f t="shared" si="686"/>
        <v>0</v>
      </c>
      <c r="AN1457" s="84">
        <f t="shared" si="687"/>
        <v>0</v>
      </c>
      <c r="AO1457" s="84">
        <f t="shared" si="672"/>
        <v>0</v>
      </c>
      <c r="AP1457" s="84">
        <f t="shared" si="673"/>
        <v>0</v>
      </c>
      <c r="AQ1457" s="84">
        <f t="shared" si="688"/>
        <v>0</v>
      </c>
      <c r="AR1457" s="84">
        <f t="shared" si="697"/>
        <v>0</v>
      </c>
      <c r="AS1457" s="84">
        <v>0</v>
      </c>
      <c r="AT1457" s="84">
        <f t="shared" si="700"/>
        <v>0</v>
      </c>
      <c r="AU1457" s="84">
        <v>0</v>
      </c>
      <c r="AV1457" s="84">
        <f t="shared" si="674"/>
        <v>0</v>
      </c>
      <c r="AW1457" s="84">
        <f t="shared" si="689"/>
        <v>0</v>
      </c>
      <c r="AX1457" s="84">
        <f t="shared" si="675"/>
        <v>0</v>
      </c>
      <c r="AY1457" s="84">
        <f t="shared" si="676"/>
        <v>0</v>
      </c>
      <c r="AZ1457" s="84">
        <f t="shared" si="690"/>
        <v>0</v>
      </c>
      <c r="BA1457" s="84">
        <f t="shared" si="677"/>
        <v>0</v>
      </c>
      <c r="BB1457" s="84">
        <f t="shared" si="678"/>
        <v>0</v>
      </c>
      <c r="BC1457" s="84">
        <f t="shared" si="691"/>
        <v>0</v>
      </c>
      <c r="BD1457" s="84">
        <f t="shared" si="698"/>
        <v>0</v>
      </c>
      <c r="BE1457" s="84">
        <v>0</v>
      </c>
      <c r="BF1457" s="84">
        <f t="shared" si="692"/>
        <v>0</v>
      </c>
      <c r="BG1457" s="84">
        <v>0</v>
      </c>
      <c r="BH1457" s="84">
        <f t="shared" si="679"/>
        <v>0</v>
      </c>
      <c r="BI1457" s="84">
        <f t="shared" si="693"/>
        <v>0</v>
      </c>
      <c r="BJ1457" s="84">
        <f t="shared" si="680"/>
        <v>0</v>
      </c>
      <c r="BK1457" s="84">
        <f t="shared" si="681"/>
        <v>0</v>
      </c>
      <c r="BL1457" s="84">
        <f t="shared" si="694"/>
        <v>0</v>
      </c>
      <c r="BM1457" s="84">
        <f t="shared" si="682"/>
        <v>0</v>
      </c>
      <c r="BN1457" s="84">
        <f t="shared" si="683"/>
        <v>0</v>
      </c>
      <c r="BO1457" s="84">
        <f t="shared" si="695"/>
        <v>0</v>
      </c>
      <c r="BP1457" s="84">
        <f t="shared" si="699"/>
        <v>0</v>
      </c>
      <c r="BQ1457" s="84">
        <v>0</v>
      </c>
      <c r="BR1457" s="84">
        <f t="shared" si="696"/>
        <v>0</v>
      </c>
      <c r="BS1457" s="84">
        <v>0</v>
      </c>
    </row>
    <row r="1458" spans="1:71" s="85" customFormat="1">
      <c r="A1458" s="69">
        <v>1449</v>
      </c>
      <c r="B1458" s="1"/>
      <c r="C1458" s="1"/>
      <c r="D1458" s="2"/>
      <c r="E1458" s="3"/>
      <c r="F1458" s="4"/>
      <c r="G1458" s="2"/>
      <c r="H1458" s="4"/>
      <c r="I1458" s="4"/>
      <c r="J1458" s="4"/>
      <c r="K1458" s="5"/>
      <c r="L1458" s="32"/>
      <c r="M1458" s="4"/>
      <c r="N1458" s="4"/>
      <c r="O1458" s="5"/>
      <c r="P1458" s="32"/>
      <c r="Q1458" s="4"/>
      <c r="R1458" s="4"/>
      <c r="S1458" s="47"/>
      <c r="T1458" s="32"/>
      <c r="U1458" s="4"/>
      <c r="V1458" s="4"/>
      <c r="W1458" s="47"/>
      <c r="X1458" s="86">
        <f>IF(Dane!$E$3=1,AL1458+AX1458+BJ1458,IF(Dane!$E$3=2,AR1458+BD1458+BP1458,AT1458+BF1458+BR1458))</f>
        <v>0</v>
      </c>
      <c r="Y1458" s="87">
        <f>IF(Dane!$E$3=1,AM1458+AY1458+BK1458,IF(Dane!$E$3=2,AS1458+BE1458+BQ1458,AU1458+BG1458+BS1458))</f>
        <v>0</v>
      </c>
      <c r="Z1458" s="87">
        <f>IF(((H1458*Dane!$C$9)-X1458)&lt;0,0,(H1458*Dane!$C$9)-X1458)</f>
        <v>0</v>
      </c>
      <c r="AA1458" s="88">
        <f>IFERROR(IF(((I1458*Dane!$C$9)-Y1458)&lt;0,0,(I1458*Dane!$C$9)-Y1458),0)</f>
        <v>0</v>
      </c>
      <c r="AB1458" s="74"/>
      <c r="AC1458" s="83">
        <f>IF(Dane!$E$3=1,AL1458,IF(Dane!$E$3=2,AR1458,AT1458))</f>
        <v>0</v>
      </c>
      <c r="AD1458" s="83">
        <f>IF(Dane!$E$3=1,AM1458,IF(Dane!$E$3=2,AS1458,AU1458))</f>
        <v>0</v>
      </c>
      <c r="AE1458" s="83">
        <f>IF(Dane!$E$3=1,AX1458,IF(Dane!$E$3=2,BD1458,BF1458))</f>
        <v>0</v>
      </c>
      <c r="AF1458" s="83">
        <f>IF(Dane!$E$3=1,AY1458,IF(Dane!$E$3=2,BE1458,BG1458))</f>
        <v>0</v>
      </c>
      <c r="AG1458" s="83">
        <f>IF(Dane!$E$3=1,BJ1458,IF(Dane!$E$3=2,BP1458,BR1458))</f>
        <v>0</v>
      </c>
      <c r="AH1458" s="83">
        <f>IF(Dane!$E$3=1,BK1458,IF(Dane!$E$3=2,BQ1458,BS1458))</f>
        <v>0</v>
      </c>
      <c r="AI1458" s="84">
        <f t="shared" si="684"/>
        <v>0</v>
      </c>
      <c r="AJ1458" s="84">
        <f t="shared" si="685"/>
        <v>0</v>
      </c>
      <c r="AK1458" s="84"/>
      <c r="AL1458" s="84">
        <f t="shared" si="671"/>
        <v>0</v>
      </c>
      <c r="AM1458" s="84">
        <f t="shared" si="686"/>
        <v>0</v>
      </c>
      <c r="AN1458" s="84">
        <f t="shared" si="687"/>
        <v>0</v>
      </c>
      <c r="AO1458" s="84">
        <f t="shared" si="672"/>
        <v>0</v>
      </c>
      <c r="AP1458" s="84">
        <f t="shared" si="673"/>
        <v>0</v>
      </c>
      <c r="AQ1458" s="84">
        <f t="shared" si="688"/>
        <v>0</v>
      </c>
      <c r="AR1458" s="84">
        <f t="shared" si="697"/>
        <v>0</v>
      </c>
      <c r="AS1458" s="84">
        <v>0</v>
      </c>
      <c r="AT1458" s="84">
        <f t="shared" si="700"/>
        <v>0</v>
      </c>
      <c r="AU1458" s="84">
        <v>0</v>
      </c>
      <c r="AV1458" s="84">
        <f t="shared" si="674"/>
        <v>0</v>
      </c>
      <c r="AW1458" s="84">
        <f t="shared" si="689"/>
        <v>0</v>
      </c>
      <c r="AX1458" s="84">
        <f t="shared" si="675"/>
        <v>0</v>
      </c>
      <c r="AY1458" s="84">
        <f t="shared" si="676"/>
        <v>0</v>
      </c>
      <c r="AZ1458" s="84">
        <f t="shared" si="690"/>
        <v>0</v>
      </c>
      <c r="BA1458" s="84">
        <f t="shared" si="677"/>
        <v>0</v>
      </c>
      <c r="BB1458" s="84">
        <f t="shared" si="678"/>
        <v>0</v>
      </c>
      <c r="BC1458" s="84">
        <f t="shared" si="691"/>
        <v>0</v>
      </c>
      <c r="BD1458" s="84">
        <f t="shared" si="698"/>
        <v>0</v>
      </c>
      <c r="BE1458" s="84">
        <v>0</v>
      </c>
      <c r="BF1458" s="84">
        <f t="shared" si="692"/>
        <v>0</v>
      </c>
      <c r="BG1458" s="84">
        <v>0</v>
      </c>
      <c r="BH1458" s="84">
        <f t="shared" si="679"/>
        <v>0</v>
      </c>
      <c r="BI1458" s="84">
        <f t="shared" si="693"/>
        <v>0</v>
      </c>
      <c r="BJ1458" s="84">
        <f t="shared" si="680"/>
        <v>0</v>
      </c>
      <c r="BK1458" s="84">
        <f t="shared" si="681"/>
        <v>0</v>
      </c>
      <c r="BL1458" s="84">
        <f t="shared" si="694"/>
        <v>0</v>
      </c>
      <c r="BM1458" s="84">
        <f t="shared" si="682"/>
        <v>0</v>
      </c>
      <c r="BN1458" s="84">
        <f t="shared" si="683"/>
        <v>0</v>
      </c>
      <c r="BO1458" s="84">
        <f t="shared" si="695"/>
        <v>0</v>
      </c>
      <c r="BP1458" s="84">
        <f t="shared" si="699"/>
        <v>0</v>
      </c>
      <c r="BQ1458" s="84">
        <v>0</v>
      </c>
      <c r="BR1458" s="84">
        <f t="shared" si="696"/>
        <v>0</v>
      </c>
      <c r="BS1458" s="84">
        <v>0</v>
      </c>
    </row>
    <row r="1459" spans="1:71" s="85" customFormat="1">
      <c r="A1459" s="69">
        <v>1450</v>
      </c>
      <c r="B1459" s="1"/>
      <c r="C1459" s="1"/>
      <c r="D1459" s="2"/>
      <c r="E1459" s="3"/>
      <c r="F1459" s="4"/>
      <c r="G1459" s="2"/>
      <c r="H1459" s="4"/>
      <c r="I1459" s="4"/>
      <c r="J1459" s="4"/>
      <c r="K1459" s="5"/>
      <c r="L1459" s="32"/>
      <c r="M1459" s="4"/>
      <c r="N1459" s="4"/>
      <c r="O1459" s="5"/>
      <c r="P1459" s="32"/>
      <c r="Q1459" s="4"/>
      <c r="R1459" s="4"/>
      <c r="S1459" s="47"/>
      <c r="T1459" s="32"/>
      <c r="U1459" s="4"/>
      <c r="V1459" s="4"/>
      <c r="W1459" s="47"/>
      <c r="X1459" s="86">
        <f>IF(Dane!$E$3=1,AL1459+AX1459+BJ1459,IF(Dane!$E$3=2,AR1459+BD1459+BP1459,AT1459+BF1459+BR1459))</f>
        <v>0</v>
      </c>
      <c r="Y1459" s="87">
        <f>IF(Dane!$E$3=1,AM1459+AY1459+BK1459,IF(Dane!$E$3=2,AS1459+BE1459+BQ1459,AU1459+BG1459+BS1459))</f>
        <v>0</v>
      </c>
      <c r="Z1459" s="87">
        <f>IF(((H1459*Dane!$C$9)-X1459)&lt;0,0,(H1459*Dane!$C$9)-X1459)</f>
        <v>0</v>
      </c>
      <c r="AA1459" s="88">
        <f>IFERROR(IF(((I1459*Dane!$C$9)-Y1459)&lt;0,0,(I1459*Dane!$C$9)-Y1459),0)</f>
        <v>0</v>
      </c>
      <c r="AB1459" s="74"/>
      <c r="AC1459" s="83">
        <f>IF(Dane!$E$3=1,AL1459,IF(Dane!$E$3=2,AR1459,AT1459))</f>
        <v>0</v>
      </c>
      <c r="AD1459" s="83">
        <f>IF(Dane!$E$3=1,AM1459,IF(Dane!$E$3=2,AS1459,AU1459))</f>
        <v>0</v>
      </c>
      <c r="AE1459" s="83">
        <f>IF(Dane!$E$3=1,AX1459,IF(Dane!$E$3=2,BD1459,BF1459))</f>
        <v>0</v>
      </c>
      <c r="AF1459" s="83">
        <f>IF(Dane!$E$3=1,AY1459,IF(Dane!$E$3=2,BE1459,BG1459))</f>
        <v>0</v>
      </c>
      <c r="AG1459" s="83">
        <f>IF(Dane!$E$3=1,BJ1459,IF(Dane!$E$3=2,BP1459,BR1459))</f>
        <v>0</v>
      </c>
      <c r="AH1459" s="83">
        <f>IF(Dane!$E$3=1,BK1459,IF(Dane!$E$3=2,BQ1459,BS1459))</f>
        <v>0</v>
      </c>
      <c r="AI1459" s="84">
        <f t="shared" si="684"/>
        <v>0</v>
      </c>
      <c r="AJ1459" s="84">
        <f t="shared" si="685"/>
        <v>0</v>
      </c>
      <c r="AK1459" s="84"/>
      <c r="AL1459" s="84">
        <f t="shared" si="671"/>
        <v>0</v>
      </c>
      <c r="AM1459" s="84">
        <f t="shared" si="686"/>
        <v>0</v>
      </c>
      <c r="AN1459" s="84">
        <f t="shared" si="687"/>
        <v>0</v>
      </c>
      <c r="AO1459" s="84">
        <f t="shared" si="672"/>
        <v>0</v>
      </c>
      <c r="AP1459" s="84">
        <f t="shared" si="673"/>
        <v>0</v>
      </c>
      <c r="AQ1459" s="84">
        <f t="shared" si="688"/>
        <v>0</v>
      </c>
      <c r="AR1459" s="84">
        <f t="shared" si="697"/>
        <v>0</v>
      </c>
      <c r="AS1459" s="84">
        <v>0</v>
      </c>
      <c r="AT1459" s="84">
        <f t="shared" si="700"/>
        <v>0</v>
      </c>
      <c r="AU1459" s="84">
        <v>0</v>
      </c>
      <c r="AV1459" s="84">
        <f t="shared" si="674"/>
        <v>0</v>
      </c>
      <c r="AW1459" s="84">
        <f t="shared" si="689"/>
        <v>0</v>
      </c>
      <c r="AX1459" s="84">
        <f t="shared" si="675"/>
        <v>0</v>
      </c>
      <c r="AY1459" s="84">
        <f t="shared" si="676"/>
        <v>0</v>
      </c>
      <c r="AZ1459" s="84">
        <f t="shared" si="690"/>
        <v>0</v>
      </c>
      <c r="BA1459" s="84">
        <f t="shared" si="677"/>
        <v>0</v>
      </c>
      <c r="BB1459" s="84">
        <f t="shared" si="678"/>
        <v>0</v>
      </c>
      <c r="BC1459" s="84">
        <f t="shared" si="691"/>
        <v>0</v>
      </c>
      <c r="BD1459" s="84">
        <f t="shared" si="698"/>
        <v>0</v>
      </c>
      <c r="BE1459" s="84">
        <v>0</v>
      </c>
      <c r="BF1459" s="84">
        <f t="shared" si="692"/>
        <v>0</v>
      </c>
      <c r="BG1459" s="84">
        <v>0</v>
      </c>
      <c r="BH1459" s="84">
        <f t="shared" si="679"/>
        <v>0</v>
      </c>
      <c r="BI1459" s="84">
        <f t="shared" si="693"/>
        <v>0</v>
      </c>
      <c r="BJ1459" s="84">
        <f t="shared" si="680"/>
        <v>0</v>
      </c>
      <c r="BK1459" s="84">
        <f t="shared" si="681"/>
        <v>0</v>
      </c>
      <c r="BL1459" s="84">
        <f t="shared" si="694"/>
        <v>0</v>
      </c>
      <c r="BM1459" s="84">
        <f t="shared" si="682"/>
        <v>0</v>
      </c>
      <c r="BN1459" s="84">
        <f t="shared" si="683"/>
        <v>0</v>
      </c>
      <c r="BO1459" s="84">
        <f t="shared" si="695"/>
        <v>0</v>
      </c>
      <c r="BP1459" s="84">
        <f t="shared" si="699"/>
        <v>0</v>
      </c>
      <c r="BQ1459" s="84">
        <v>0</v>
      </c>
      <c r="BR1459" s="84">
        <f t="shared" si="696"/>
        <v>0</v>
      </c>
      <c r="BS1459" s="84">
        <v>0</v>
      </c>
    </row>
    <row r="1460" spans="1:71" s="85" customFormat="1">
      <c r="A1460" s="69">
        <v>1451</v>
      </c>
      <c r="B1460" s="1"/>
      <c r="C1460" s="1"/>
      <c r="D1460" s="2"/>
      <c r="E1460" s="3"/>
      <c r="F1460" s="4"/>
      <c r="G1460" s="2"/>
      <c r="H1460" s="4"/>
      <c r="I1460" s="4"/>
      <c r="J1460" s="4"/>
      <c r="K1460" s="5"/>
      <c r="L1460" s="32"/>
      <c r="M1460" s="4"/>
      <c r="N1460" s="4"/>
      <c r="O1460" s="5"/>
      <c r="P1460" s="32"/>
      <c r="Q1460" s="4"/>
      <c r="R1460" s="4"/>
      <c r="S1460" s="47"/>
      <c r="T1460" s="32"/>
      <c r="U1460" s="4"/>
      <c r="V1460" s="4"/>
      <c r="W1460" s="47"/>
      <c r="X1460" s="86">
        <f>IF(Dane!$E$3=1,AL1460+AX1460+BJ1460,IF(Dane!$E$3=2,AR1460+BD1460+BP1460,AT1460+BF1460+BR1460))</f>
        <v>0</v>
      </c>
      <c r="Y1460" s="87">
        <f>IF(Dane!$E$3=1,AM1460+AY1460+BK1460,IF(Dane!$E$3=2,AS1460+BE1460+BQ1460,AU1460+BG1460+BS1460))</f>
        <v>0</v>
      </c>
      <c r="Z1460" s="87">
        <f>IF(((H1460*Dane!$C$9)-X1460)&lt;0,0,(H1460*Dane!$C$9)-X1460)</f>
        <v>0</v>
      </c>
      <c r="AA1460" s="88">
        <f>IFERROR(IF(((I1460*Dane!$C$9)-Y1460)&lt;0,0,(I1460*Dane!$C$9)-Y1460),0)</f>
        <v>0</v>
      </c>
      <c r="AB1460" s="74"/>
      <c r="AC1460" s="83">
        <f>IF(Dane!$E$3=1,AL1460,IF(Dane!$E$3=2,AR1460,AT1460))</f>
        <v>0</v>
      </c>
      <c r="AD1460" s="83">
        <f>IF(Dane!$E$3=1,AM1460,IF(Dane!$E$3=2,AS1460,AU1460))</f>
        <v>0</v>
      </c>
      <c r="AE1460" s="83">
        <f>IF(Dane!$E$3=1,AX1460,IF(Dane!$E$3=2,BD1460,BF1460))</f>
        <v>0</v>
      </c>
      <c r="AF1460" s="83">
        <f>IF(Dane!$E$3=1,AY1460,IF(Dane!$E$3=2,BE1460,BG1460))</f>
        <v>0</v>
      </c>
      <c r="AG1460" s="83">
        <f>IF(Dane!$E$3=1,BJ1460,IF(Dane!$E$3=2,BP1460,BR1460))</f>
        <v>0</v>
      </c>
      <c r="AH1460" s="83">
        <f>IF(Dane!$E$3=1,BK1460,IF(Dane!$E$3=2,BQ1460,BS1460))</f>
        <v>0</v>
      </c>
      <c r="AI1460" s="84">
        <f t="shared" si="684"/>
        <v>0</v>
      </c>
      <c r="AJ1460" s="84">
        <f t="shared" si="685"/>
        <v>0</v>
      </c>
      <c r="AK1460" s="84"/>
      <c r="AL1460" s="84">
        <f t="shared" si="671"/>
        <v>0</v>
      </c>
      <c r="AM1460" s="84">
        <f t="shared" si="686"/>
        <v>0</v>
      </c>
      <c r="AN1460" s="84">
        <f t="shared" si="687"/>
        <v>0</v>
      </c>
      <c r="AO1460" s="84">
        <f t="shared" si="672"/>
        <v>0</v>
      </c>
      <c r="AP1460" s="84">
        <f t="shared" si="673"/>
        <v>0</v>
      </c>
      <c r="AQ1460" s="84">
        <f t="shared" si="688"/>
        <v>0</v>
      </c>
      <c r="AR1460" s="84">
        <f t="shared" si="697"/>
        <v>0</v>
      </c>
      <c r="AS1460" s="84">
        <v>0</v>
      </c>
      <c r="AT1460" s="84">
        <f t="shared" si="700"/>
        <v>0</v>
      </c>
      <c r="AU1460" s="84">
        <v>0</v>
      </c>
      <c r="AV1460" s="84">
        <f t="shared" si="674"/>
        <v>0</v>
      </c>
      <c r="AW1460" s="84">
        <f t="shared" si="689"/>
        <v>0</v>
      </c>
      <c r="AX1460" s="84">
        <f t="shared" si="675"/>
        <v>0</v>
      </c>
      <c r="AY1460" s="84">
        <f t="shared" si="676"/>
        <v>0</v>
      </c>
      <c r="AZ1460" s="84">
        <f t="shared" si="690"/>
        <v>0</v>
      </c>
      <c r="BA1460" s="84">
        <f t="shared" si="677"/>
        <v>0</v>
      </c>
      <c r="BB1460" s="84">
        <f t="shared" si="678"/>
        <v>0</v>
      </c>
      <c r="BC1460" s="84">
        <f t="shared" si="691"/>
        <v>0</v>
      </c>
      <c r="BD1460" s="84">
        <f t="shared" si="698"/>
        <v>0</v>
      </c>
      <c r="BE1460" s="84">
        <v>0</v>
      </c>
      <c r="BF1460" s="84">
        <f t="shared" si="692"/>
        <v>0</v>
      </c>
      <c r="BG1460" s="84">
        <v>0</v>
      </c>
      <c r="BH1460" s="84">
        <f t="shared" si="679"/>
        <v>0</v>
      </c>
      <c r="BI1460" s="84">
        <f t="shared" si="693"/>
        <v>0</v>
      </c>
      <c r="BJ1460" s="84">
        <f t="shared" si="680"/>
        <v>0</v>
      </c>
      <c r="BK1460" s="84">
        <f t="shared" si="681"/>
        <v>0</v>
      </c>
      <c r="BL1460" s="84">
        <f t="shared" si="694"/>
        <v>0</v>
      </c>
      <c r="BM1460" s="84">
        <f t="shared" si="682"/>
        <v>0</v>
      </c>
      <c r="BN1460" s="84">
        <f t="shared" si="683"/>
        <v>0</v>
      </c>
      <c r="BO1460" s="84">
        <f t="shared" si="695"/>
        <v>0</v>
      </c>
      <c r="BP1460" s="84">
        <f t="shared" si="699"/>
        <v>0</v>
      </c>
      <c r="BQ1460" s="84">
        <v>0</v>
      </c>
      <c r="BR1460" s="84">
        <f t="shared" si="696"/>
        <v>0</v>
      </c>
      <c r="BS1460" s="84">
        <v>0</v>
      </c>
    </row>
    <row r="1461" spans="1:71" s="85" customFormat="1">
      <c r="A1461" s="69">
        <v>1452</v>
      </c>
      <c r="B1461" s="1"/>
      <c r="C1461" s="1"/>
      <c r="D1461" s="2"/>
      <c r="E1461" s="3"/>
      <c r="F1461" s="4"/>
      <c r="G1461" s="2"/>
      <c r="H1461" s="4"/>
      <c r="I1461" s="4"/>
      <c r="J1461" s="4"/>
      <c r="K1461" s="5"/>
      <c r="L1461" s="32"/>
      <c r="M1461" s="4"/>
      <c r="N1461" s="4"/>
      <c r="O1461" s="5"/>
      <c r="P1461" s="32"/>
      <c r="Q1461" s="4"/>
      <c r="R1461" s="4"/>
      <c r="S1461" s="47"/>
      <c r="T1461" s="32"/>
      <c r="U1461" s="4"/>
      <c r="V1461" s="4"/>
      <c r="W1461" s="47"/>
      <c r="X1461" s="86">
        <f>IF(Dane!$E$3=1,AL1461+AX1461+BJ1461,IF(Dane!$E$3=2,AR1461+BD1461+BP1461,AT1461+BF1461+BR1461))</f>
        <v>0</v>
      </c>
      <c r="Y1461" s="87">
        <f>IF(Dane!$E$3=1,AM1461+AY1461+BK1461,IF(Dane!$E$3=2,AS1461+BE1461+BQ1461,AU1461+BG1461+BS1461))</f>
        <v>0</v>
      </c>
      <c r="Z1461" s="87">
        <f>IF(((H1461*Dane!$C$9)-X1461)&lt;0,0,(H1461*Dane!$C$9)-X1461)</f>
        <v>0</v>
      </c>
      <c r="AA1461" s="88">
        <f>IFERROR(IF(((I1461*Dane!$C$9)-Y1461)&lt;0,0,(I1461*Dane!$C$9)-Y1461),0)</f>
        <v>0</v>
      </c>
      <c r="AB1461" s="74"/>
      <c r="AC1461" s="83">
        <f>IF(Dane!$E$3=1,AL1461,IF(Dane!$E$3=2,AR1461,AT1461))</f>
        <v>0</v>
      </c>
      <c r="AD1461" s="83">
        <f>IF(Dane!$E$3=1,AM1461,IF(Dane!$E$3=2,AS1461,AU1461))</f>
        <v>0</v>
      </c>
      <c r="AE1461" s="83">
        <f>IF(Dane!$E$3=1,AX1461,IF(Dane!$E$3=2,BD1461,BF1461))</f>
        <v>0</v>
      </c>
      <c r="AF1461" s="83">
        <f>IF(Dane!$E$3=1,AY1461,IF(Dane!$E$3=2,BE1461,BG1461))</f>
        <v>0</v>
      </c>
      <c r="AG1461" s="83">
        <f>IF(Dane!$E$3=1,BJ1461,IF(Dane!$E$3=2,BP1461,BR1461))</f>
        <v>0</v>
      </c>
      <c r="AH1461" s="83">
        <f>IF(Dane!$E$3=1,BK1461,IF(Dane!$E$3=2,BQ1461,BS1461))</f>
        <v>0</v>
      </c>
      <c r="AI1461" s="84">
        <f t="shared" si="684"/>
        <v>0</v>
      </c>
      <c r="AJ1461" s="84">
        <f t="shared" si="685"/>
        <v>0</v>
      </c>
      <c r="AK1461" s="84"/>
      <c r="AL1461" s="84">
        <f t="shared" si="671"/>
        <v>0</v>
      </c>
      <c r="AM1461" s="84">
        <f t="shared" si="686"/>
        <v>0</v>
      </c>
      <c r="AN1461" s="84">
        <f t="shared" si="687"/>
        <v>0</v>
      </c>
      <c r="AO1461" s="84">
        <f t="shared" si="672"/>
        <v>0</v>
      </c>
      <c r="AP1461" s="84">
        <f t="shared" si="673"/>
        <v>0</v>
      </c>
      <c r="AQ1461" s="84">
        <f t="shared" si="688"/>
        <v>0</v>
      </c>
      <c r="AR1461" s="84">
        <f t="shared" si="697"/>
        <v>0</v>
      </c>
      <c r="AS1461" s="84">
        <v>0</v>
      </c>
      <c r="AT1461" s="84">
        <f t="shared" si="700"/>
        <v>0</v>
      </c>
      <c r="AU1461" s="84">
        <v>0</v>
      </c>
      <c r="AV1461" s="84">
        <f t="shared" si="674"/>
        <v>0</v>
      </c>
      <c r="AW1461" s="84">
        <f t="shared" si="689"/>
        <v>0</v>
      </c>
      <c r="AX1461" s="84">
        <f t="shared" si="675"/>
        <v>0</v>
      </c>
      <c r="AY1461" s="84">
        <f t="shared" si="676"/>
        <v>0</v>
      </c>
      <c r="AZ1461" s="84">
        <f t="shared" si="690"/>
        <v>0</v>
      </c>
      <c r="BA1461" s="84">
        <f t="shared" si="677"/>
        <v>0</v>
      </c>
      <c r="BB1461" s="84">
        <f t="shared" si="678"/>
        <v>0</v>
      </c>
      <c r="BC1461" s="84">
        <f t="shared" si="691"/>
        <v>0</v>
      </c>
      <c r="BD1461" s="84">
        <f t="shared" si="698"/>
        <v>0</v>
      </c>
      <c r="BE1461" s="84">
        <v>0</v>
      </c>
      <c r="BF1461" s="84">
        <f t="shared" si="692"/>
        <v>0</v>
      </c>
      <c r="BG1461" s="84">
        <v>0</v>
      </c>
      <c r="BH1461" s="84">
        <f t="shared" si="679"/>
        <v>0</v>
      </c>
      <c r="BI1461" s="84">
        <f t="shared" si="693"/>
        <v>0</v>
      </c>
      <c r="BJ1461" s="84">
        <f t="shared" si="680"/>
        <v>0</v>
      </c>
      <c r="BK1461" s="84">
        <f t="shared" si="681"/>
        <v>0</v>
      </c>
      <c r="BL1461" s="84">
        <f t="shared" si="694"/>
        <v>0</v>
      </c>
      <c r="BM1461" s="84">
        <f t="shared" si="682"/>
        <v>0</v>
      </c>
      <c r="BN1461" s="84">
        <f t="shared" si="683"/>
        <v>0</v>
      </c>
      <c r="BO1461" s="84">
        <f t="shared" si="695"/>
        <v>0</v>
      </c>
      <c r="BP1461" s="84">
        <f t="shared" si="699"/>
        <v>0</v>
      </c>
      <c r="BQ1461" s="84">
        <v>0</v>
      </c>
      <c r="BR1461" s="84">
        <f t="shared" si="696"/>
        <v>0</v>
      </c>
      <c r="BS1461" s="84">
        <v>0</v>
      </c>
    </row>
    <row r="1462" spans="1:71" s="85" customFormat="1">
      <c r="A1462" s="69">
        <v>1453</v>
      </c>
      <c r="B1462" s="1"/>
      <c r="C1462" s="1"/>
      <c r="D1462" s="2"/>
      <c r="E1462" s="3"/>
      <c r="F1462" s="4"/>
      <c r="G1462" s="2"/>
      <c r="H1462" s="4"/>
      <c r="I1462" s="4"/>
      <c r="J1462" s="4"/>
      <c r="K1462" s="5"/>
      <c r="L1462" s="32"/>
      <c r="M1462" s="4"/>
      <c r="N1462" s="4"/>
      <c r="O1462" s="5"/>
      <c r="P1462" s="32"/>
      <c r="Q1462" s="4"/>
      <c r="R1462" s="4"/>
      <c r="S1462" s="47"/>
      <c r="T1462" s="32"/>
      <c r="U1462" s="4"/>
      <c r="V1462" s="4"/>
      <c r="W1462" s="47"/>
      <c r="X1462" s="86">
        <f>IF(Dane!$E$3=1,AL1462+AX1462+BJ1462,IF(Dane!$E$3=2,AR1462+BD1462+BP1462,AT1462+BF1462+BR1462))</f>
        <v>0</v>
      </c>
      <c r="Y1462" s="87">
        <f>IF(Dane!$E$3=1,AM1462+AY1462+BK1462,IF(Dane!$E$3=2,AS1462+BE1462+BQ1462,AU1462+BG1462+BS1462))</f>
        <v>0</v>
      </c>
      <c r="Z1462" s="87">
        <f>IF(((H1462*Dane!$C$9)-X1462)&lt;0,0,(H1462*Dane!$C$9)-X1462)</f>
        <v>0</v>
      </c>
      <c r="AA1462" s="88">
        <f>IFERROR(IF(((I1462*Dane!$C$9)-Y1462)&lt;0,0,(I1462*Dane!$C$9)-Y1462),0)</f>
        <v>0</v>
      </c>
      <c r="AB1462" s="74"/>
      <c r="AC1462" s="83">
        <f>IF(Dane!$E$3=1,AL1462,IF(Dane!$E$3=2,AR1462,AT1462))</f>
        <v>0</v>
      </c>
      <c r="AD1462" s="83">
        <f>IF(Dane!$E$3=1,AM1462,IF(Dane!$E$3=2,AS1462,AU1462))</f>
        <v>0</v>
      </c>
      <c r="AE1462" s="83">
        <f>IF(Dane!$E$3=1,AX1462,IF(Dane!$E$3=2,BD1462,BF1462))</f>
        <v>0</v>
      </c>
      <c r="AF1462" s="83">
        <f>IF(Dane!$E$3=1,AY1462,IF(Dane!$E$3=2,BE1462,BG1462))</f>
        <v>0</v>
      </c>
      <c r="AG1462" s="83">
        <f>IF(Dane!$E$3=1,BJ1462,IF(Dane!$E$3=2,BP1462,BR1462))</f>
        <v>0</v>
      </c>
      <c r="AH1462" s="83">
        <f>IF(Dane!$E$3=1,BK1462,IF(Dane!$E$3=2,BQ1462,BS1462))</f>
        <v>0</v>
      </c>
      <c r="AI1462" s="84">
        <f t="shared" si="684"/>
        <v>0</v>
      </c>
      <c r="AJ1462" s="84">
        <f t="shared" si="685"/>
        <v>0</v>
      </c>
      <c r="AK1462" s="84"/>
      <c r="AL1462" s="84">
        <f t="shared" si="671"/>
        <v>0</v>
      </c>
      <c r="AM1462" s="84">
        <f t="shared" si="686"/>
        <v>0</v>
      </c>
      <c r="AN1462" s="84">
        <f t="shared" si="687"/>
        <v>0</v>
      </c>
      <c r="AO1462" s="84">
        <f t="shared" si="672"/>
        <v>0</v>
      </c>
      <c r="AP1462" s="84">
        <f t="shared" si="673"/>
        <v>0</v>
      </c>
      <c r="AQ1462" s="84">
        <f t="shared" si="688"/>
        <v>0</v>
      </c>
      <c r="AR1462" s="84">
        <f t="shared" si="697"/>
        <v>0</v>
      </c>
      <c r="AS1462" s="84">
        <v>0</v>
      </c>
      <c r="AT1462" s="84">
        <f t="shared" si="700"/>
        <v>0</v>
      </c>
      <c r="AU1462" s="84">
        <v>0</v>
      </c>
      <c r="AV1462" s="84">
        <f t="shared" si="674"/>
        <v>0</v>
      </c>
      <c r="AW1462" s="84">
        <f t="shared" si="689"/>
        <v>0</v>
      </c>
      <c r="AX1462" s="84">
        <f t="shared" si="675"/>
        <v>0</v>
      </c>
      <c r="AY1462" s="84">
        <f t="shared" si="676"/>
        <v>0</v>
      </c>
      <c r="AZ1462" s="84">
        <f t="shared" si="690"/>
        <v>0</v>
      </c>
      <c r="BA1462" s="84">
        <f t="shared" si="677"/>
        <v>0</v>
      </c>
      <c r="BB1462" s="84">
        <f t="shared" si="678"/>
        <v>0</v>
      </c>
      <c r="BC1462" s="84">
        <f t="shared" si="691"/>
        <v>0</v>
      </c>
      <c r="BD1462" s="84">
        <f t="shared" si="698"/>
        <v>0</v>
      </c>
      <c r="BE1462" s="84">
        <v>0</v>
      </c>
      <c r="BF1462" s="84">
        <f t="shared" si="692"/>
        <v>0</v>
      </c>
      <c r="BG1462" s="84">
        <v>0</v>
      </c>
      <c r="BH1462" s="84">
        <f t="shared" si="679"/>
        <v>0</v>
      </c>
      <c r="BI1462" s="84">
        <f t="shared" si="693"/>
        <v>0</v>
      </c>
      <c r="BJ1462" s="84">
        <f t="shared" si="680"/>
        <v>0</v>
      </c>
      <c r="BK1462" s="84">
        <f t="shared" si="681"/>
        <v>0</v>
      </c>
      <c r="BL1462" s="84">
        <f t="shared" si="694"/>
        <v>0</v>
      </c>
      <c r="BM1462" s="84">
        <f t="shared" si="682"/>
        <v>0</v>
      </c>
      <c r="BN1462" s="84">
        <f t="shared" si="683"/>
        <v>0</v>
      </c>
      <c r="BO1462" s="84">
        <f t="shared" si="695"/>
        <v>0</v>
      </c>
      <c r="BP1462" s="84">
        <f t="shared" si="699"/>
        <v>0</v>
      </c>
      <c r="BQ1462" s="84">
        <v>0</v>
      </c>
      <c r="BR1462" s="84">
        <f t="shared" si="696"/>
        <v>0</v>
      </c>
      <c r="BS1462" s="84">
        <v>0</v>
      </c>
    </row>
    <row r="1463" spans="1:71" s="85" customFormat="1">
      <c r="A1463" s="69">
        <v>1454</v>
      </c>
      <c r="B1463" s="1"/>
      <c r="C1463" s="1"/>
      <c r="D1463" s="2"/>
      <c r="E1463" s="3"/>
      <c r="F1463" s="4"/>
      <c r="G1463" s="2"/>
      <c r="H1463" s="4"/>
      <c r="I1463" s="4"/>
      <c r="J1463" s="4"/>
      <c r="K1463" s="5"/>
      <c r="L1463" s="32"/>
      <c r="M1463" s="4"/>
      <c r="N1463" s="4"/>
      <c r="O1463" s="5"/>
      <c r="P1463" s="32"/>
      <c r="Q1463" s="4"/>
      <c r="R1463" s="4"/>
      <c r="S1463" s="47"/>
      <c r="T1463" s="32"/>
      <c r="U1463" s="4"/>
      <c r="V1463" s="4"/>
      <c r="W1463" s="47"/>
      <c r="X1463" s="86">
        <f>IF(Dane!$E$3=1,AL1463+AX1463+BJ1463,IF(Dane!$E$3=2,AR1463+BD1463+BP1463,AT1463+BF1463+BR1463))</f>
        <v>0</v>
      </c>
      <c r="Y1463" s="87">
        <f>IF(Dane!$E$3=1,AM1463+AY1463+BK1463,IF(Dane!$E$3=2,AS1463+BE1463+BQ1463,AU1463+BG1463+BS1463))</f>
        <v>0</v>
      </c>
      <c r="Z1463" s="87">
        <f>IF(((H1463*Dane!$C$9)-X1463)&lt;0,0,(H1463*Dane!$C$9)-X1463)</f>
        <v>0</v>
      </c>
      <c r="AA1463" s="88">
        <f>IFERROR(IF(((I1463*Dane!$C$9)-Y1463)&lt;0,0,(I1463*Dane!$C$9)-Y1463),0)</f>
        <v>0</v>
      </c>
      <c r="AB1463" s="74"/>
      <c r="AC1463" s="83">
        <f>IF(Dane!$E$3=1,AL1463,IF(Dane!$E$3=2,AR1463,AT1463))</f>
        <v>0</v>
      </c>
      <c r="AD1463" s="83">
        <f>IF(Dane!$E$3=1,AM1463,IF(Dane!$E$3=2,AS1463,AU1463))</f>
        <v>0</v>
      </c>
      <c r="AE1463" s="83">
        <f>IF(Dane!$E$3=1,AX1463,IF(Dane!$E$3=2,BD1463,BF1463))</f>
        <v>0</v>
      </c>
      <c r="AF1463" s="83">
        <f>IF(Dane!$E$3=1,AY1463,IF(Dane!$E$3=2,BE1463,BG1463))</f>
        <v>0</v>
      </c>
      <c r="AG1463" s="83">
        <f>IF(Dane!$E$3=1,BJ1463,IF(Dane!$E$3=2,BP1463,BR1463))</f>
        <v>0</v>
      </c>
      <c r="AH1463" s="83">
        <f>IF(Dane!$E$3=1,BK1463,IF(Dane!$E$3=2,BQ1463,BS1463))</f>
        <v>0</v>
      </c>
      <c r="AI1463" s="84">
        <f t="shared" si="684"/>
        <v>0</v>
      </c>
      <c r="AJ1463" s="84">
        <f t="shared" si="685"/>
        <v>0</v>
      </c>
      <c r="AK1463" s="84"/>
      <c r="AL1463" s="84">
        <f t="shared" si="671"/>
        <v>0</v>
      </c>
      <c r="AM1463" s="84">
        <f t="shared" si="686"/>
        <v>0</v>
      </c>
      <c r="AN1463" s="84">
        <f t="shared" si="687"/>
        <v>0</v>
      </c>
      <c r="AO1463" s="84">
        <f t="shared" si="672"/>
        <v>0</v>
      </c>
      <c r="AP1463" s="84">
        <f t="shared" si="673"/>
        <v>0</v>
      </c>
      <c r="AQ1463" s="84">
        <f t="shared" si="688"/>
        <v>0</v>
      </c>
      <c r="AR1463" s="84">
        <f t="shared" si="697"/>
        <v>0</v>
      </c>
      <c r="AS1463" s="84">
        <v>0</v>
      </c>
      <c r="AT1463" s="84">
        <f t="shared" si="700"/>
        <v>0</v>
      </c>
      <c r="AU1463" s="84">
        <v>0</v>
      </c>
      <c r="AV1463" s="84">
        <f t="shared" si="674"/>
        <v>0</v>
      </c>
      <c r="AW1463" s="84">
        <f t="shared" si="689"/>
        <v>0</v>
      </c>
      <c r="AX1463" s="84">
        <f t="shared" si="675"/>
        <v>0</v>
      </c>
      <c r="AY1463" s="84">
        <f t="shared" si="676"/>
        <v>0</v>
      </c>
      <c r="AZ1463" s="84">
        <f t="shared" si="690"/>
        <v>0</v>
      </c>
      <c r="BA1463" s="84">
        <f t="shared" si="677"/>
        <v>0</v>
      </c>
      <c r="BB1463" s="84">
        <f t="shared" si="678"/>
        <v>0</v>
      </c>
      <c r="BC1463" s="84">
        <f t="shared" si="691"/>
        <v>0</v>
      </c>
      <c r="BD1463" s="84">
        <f t="shared" si="698"/>
        <v>0</v>
      </c>
      <c r="BE1463" s="84">
        <v>0</v>
      </c>
      <c r="BF1463" s="84">
        <f t="shared" si="692"/>
        <v>0</v>
      </c>
      <c r="BG1463" s="84">
        <v>0</v>
      </c>
      <c r="BH1463" s="84">
        <f t="shared" si="679"/>
        <v>0</v>
      </c>
      <c r="BI1463" s="84">
        <f t="shared" si="693"/>
        <v>0</v>
      </c>
      <c r="BJ1463" s="84">
        <f t="shared" si="680"/>
        <v>0</v>
      </c>
      <c r="BK1463" s="84">
        <f t="shared" si="681"/>
        <v>0</v>
      </c>
      <c r="BL1463" s="84">
        <f t="shared" si="694"/>
        <v>0</v>
      </c>
      <c r="BM1463" s="84">
        <f t="shared" si="682"/>
        <v>0</v>
      </c>
      <c r="BN1463" s="84">
        <f t="shared" si="683"/>
        <v>0</v>
      </c>
      <c r="BO1463" s="84">
        <f t="shared" si="695"/>
        <v>0</v>
      </c>
      <c r="BP1463" s="84">
        <f t="shared" si="699"/>
        <v>0</v>
      </c>
      <c r="BQ1463" s="84">
        <v>0</v>
      </c>
      <c r="BR1463" s="84">
        <f t="shared" si="696"/>
        <v>0</v>
      </c>
      <c r="BS1463" s="84">
        <v>0</v>
      </c>
    </row>
    <row r="1464" spans="1:71" s="85" customFormat="1">
      <c r="A1464" s="69">
        <v>1455</v>
      </c>
      <c r="B1464" s="1"/>
      <c r="C1464" s="1"/>
      <c r="D1464" s="2"/>
      <c r="E1464" s="3"/>
      <c r="F1464" s="4"/>
      <c r="G1464" s="2"/>
      <c r="H1464" s="4"/>
      <c r="I1464" s="4"/>
      <c r="J1464" s="4"/>
      <c r="K1464" s="5"/>
      <c r="L1464" s="32"/>
      <c r="M1464" s="4"/>
      <c r="N1464" s="4"/>
      <c r="O1464" s="5"/>
      <c r="P1464" s="32"/>
      <c r="Q1464" s="4"/>
      <c r="R1464" s="4"/>
      <c r="S1464" s="47"/>
      <c r="T1464" s="32"/>
      <c r="U1464" s="4"/>
      <c r="V1464" s="4"/>
      <c r="W1464" s="47"/>
      <c r="X1464" s="86">
        <f>IF(Dane!$E$3=1,AL1464+AX1464+BJ1464,IF(Dane!$E$3=2,AR1464+BD1464+BP1464,AT1464+BF1464+BR1464))</f>
        <v>0</v>
      </c>
      <c r="Y1464" s="87">
        <f>IF(Dane!$E$3=1,AM1464+AY1464+BK1464,IF(Dane!$E$3=2,AS1464+BE1464+BQ1464,AU1464+BG1464+BS1464))</f>
        <v>0</v>
      </c>
      <c r="Z1464" s="87">
        <f>IF(((H1464*Dane!$C$9)-X1464)&lt;0,0,(H1464*Dane!$C$9)-X1464)</f>
        <v>0</v>
      </c>
      <c r="AA1464" s="88">
        <f>IFERROR(IF(((I1464*Dane!$C$9)-Y1464)&lt;0,0,(I1464*Dane!$C$9)-Y1464),0)</f>
        <v>0</v>
      </c>
      <c r="AB1464" s="74"/>
      <c r="AC1464" s="83">
        <f>IF(Dane!$E$3=1,AL1464,IF(Dane!$E$3=2,AR1464,AT1464))</f>
        <v>0</v>
      </c>
      <c r="AD1464" s="83">
        <f>IF(Dane!$E$3=1,AM1464,IF(Dane!$E$3=2,AS1464,AU1464))</f>
        <v>0</v>
      </c>
      <c r="AE1464" s="83">
        <f>IF(Dane!$E$3=1,AX1464,IF(Dane!$E$3=2,BD1464,BF1464))</f>
        <v>0</v>
      </c>
      <c r="AF1464" s="83">
        <f>IF(Dane!$E$3=1,AY1464,IF(Dane!$E$3=2,BE1464,BG1464))</f>
        <v>0</v>
      </c>
      <c r="AG1464" s="83">
        <f>IF(Dane!$E$3=1,BJ1464,IF(Dane!$E$3=2,BP1464,BR1464))</f>
        <v>0</v>
      </c>
      <c r="AH1464" s="83">
        <f>IF(Dane!$E$3=1,BK1464,IF(Dane!$E$3=2,BQ1464,BS1464))</f>
        <v>0</v>
      </c>
      <c r="AI1464" s="84">
        <f t="shared" si="684"/>
        <v>0</v>
      </c>
      <c r="AJ1464" s="84">
        <f t="shared" si="685"/>
        <v>0</v>
      </c>
      <c r="AK1464" s="84"/>
      <c r="AL1464" s="84">
        <f t="shared" si="671"/>
        <v>0</v>
      </c>
      <c r="AM1464" s="84">
        <f t="shared" si="686"/>
        <v>0</v>
      </c>
      <c r="AN1464" s="84">
        <f t="shared" si="687"/>
        <v>0</v>
      </c>
      <c r="AO1464" s="84">
        <f t="shared" si="672"/>
        <v>0</v>
      </c>
      <c r="AP1464" s="84">
        <f t="shared" si="673"/>
        <v>0</v>
      </c>
      <c r="AQ1464" s="84">
        <f t="shared" si="688"/>
        <v>0</v>
      </c>
      <c r="AR1464" s="84">
        <f t="shared" si="697"/>
        <v>0</v>
      </c>
      <c r="AS1464" s="84">
        <v>0</v>
      </c>
      <c r="AT1464" s="84">
        <f t="shared" si="700"/>
        <v>0</v>
      </c>
      <c r="AU1464" s="84">
        <v>0</v>
      </c>
      <c r="AV1464" s="84">
        <f t="shared" si="674"/>
        <v>0</v>
      </c>
      <c r="AW1464" s="84">
        <f t="shared" si="689"/>
        <v>0</v>
      </c>
      <c r="AX1464" s="84">
        <f t="shared" si="675"/>
        <v>0</v>
      </c>
      <c r="AY1464" s="84">
        <f t="shared" si="676"/>
        <v>0</v>
      </c>
      <c r="AZ1464" s="84">
        <f t="shared" si="690"/>
        <v>0</v>
      </c>
      <c r="BA1464" s="84">
        <f t="shared" si="677"/>
        <v>0</v>
      </c>
      <c r="BB1464" s="84">
        <f t="shared" si="678"/>
        <v>0</v>
      </c>
      <c r="BC1464" s="84">
        <f t="shared" si="691"/>
        <v>0</v>
      </c>
      <c r="BD1464" s="84">
        <f t="shared" si="698"/>
        <v>0</v>
      </c>
      <c r="BE1464" s="84">
        <v>0</v>
      </c>
      <c r="BF1464" s="84">
        <f t="shared" si="692"/>
        <v>0</v>
      </c>
      <c r="BG1464" s="84">
        <v>0</v>
      </c>
      <c r="BH1464" s="84">
        <f t="shared" si="679"/>
        <v>0</v>
      </c>
      <c r="BI1464" s="84">
        <f t="shared" si="693"/>
        <v>0</v>
      </c>
      <c r="BJ1464" s="84">
        <f t="shared" si="680"/>
        <v>0</v>
      </c>
      <c r="BK1464" s="84">
        <f t="shared" si="681"/>
        <v>0</v>
      </c>
      <c r="BL1464" s="84">
        <f t="shared" si="694"/>
        <v>0</v>
      </c>
      <c r="BM1464" s="84">
        <f t="shared" si="682"/>
        <v>0</v>
      </c>
      <c r="BN1464" s="84">
        <f t="shared" si="683"/>
        <v>0</v>
      </c>
      <c r="BO1464" s="84">
        <f t="shared" si="695"/>
        <v>0</v>
      </c>
      <c r="BP1464" s="84">
        <f t="shared" si="699"/>
        <v>0</v>
      </c>
      <c r="BQ1464" s="84">
        <v>0</v>
      </c>
      <c r="BR1464" s="84">
        <f t="shared" si="696"/>
        <v>0</v>
      </c>
      <c r="BS1464" s="84">
        <v>0</v>
      </c>
    </row>
    <row r="1465" spans="1:71" s="85" customFormat="1">
      <c r="A1465" s="69">
        <v>1456</v>
      </c>
      <c r="B1465" s="1"/>
      <c r="C1465" s="1"/>
      <c r="D1465" s="2"/>
      <c r="E1465" s="3"/>
      <c r="F1465" s="4"/>
      <c r="G1465" s="2"/>
      <c r="H1465" s="4"/>
      <c r="I1465" s="4"/>
      <c r="J1465" s="4"/>
      <c r="K1465" s="5"/>
      <c r="L1465" s="32"/>
      <c r="M1465" s="4"/>
      <c r="N1465" s="4"/>
      <c r="O1465" s="5"/>
      <c r="P1465" s="32"/>
      <c r="Q1465" s="4"/>
      <c r="R1465" s="4"/>
      <c r="S1465" s="47"/>
      <c r="T1465" s="32"/>
      <c r="U1465" s="4"/>
      <c r="V1465" s="4"/>
      <c r="W1465" s="47"/>
      <c r="X1465" s="86">
        <f>IF(Dane!$E$3=1,AL1465+AX1465+BJ1465,IF(Dane!$E$3=2,AR1465+BD1465+BP1465,AT1465+BF1465+BR1465))</f>
        <v>0</v>
      </c>
      <c r="Y1465" s="87">
        <f>IF(Dane!$E$3=1,AM1465+AY1465+BK1465,IF(Dane!$E$3=2,AS1465+BE1465+BQ1465,AU1465+BG1465+BS1465))</f>
        <v>0</v>
      </c>
      <c r="Z1465" s="87">
        <f>IF(((H1465*Dane!$C$9)-X1465)&lt;0,0,(H1465*Dane!$C$9)-X1465)</f>
        <v>0</v>
      </c>
      <c r="AA1465" s="88">
        <f>IFERROR(IF(((I1465*Dane!$C$9)-Y1465)&lt;0,0,(I1465*Dane!$C$9)-Y1465),0)</f>
        <v>0</v>
      </c>
      <c r="AB1465" s="74"/>
      <c r="AC1465" s="83">
        <f>IF(Dane!$E$3=1,AL1465,IF(Dane!$E$3=2,AR1465,AT1465))</f>
        <v>0</v>
      </c>
      <c r="AD1465" s="83">
        <f>IF(Dane!$E$3=1,AM1465,IF(Dane!$E$3=2,AS1465,AU1465))</f>
        <v>0</v>
      </c>
      <c r="AE1465" s="83">
        <f>IF(Dane!$E$3=1,AX1465,IF(Dane!$E$3=2,BD1465,BF1465))</f>
        <v>0</v>
      </c>
      <c r="AF1465" s="83">
        <f>IF(Dane!$E$3=1,AY1465,IF(Dane!$E$3=2,BE1465,BG1465))</f>
        <v>0</v>
      </c>
      <c r="AG1465" s="83">
        <f>IF(Dane!$E$3=1,BJ1465,IF(Dane!$E$3=2,BP1465,BR1465))</f>
        <v>0</v>
      </c>
      <c r="AH1465" s="83">
        <f>IF(Dane!$E$3=1,BK1465,IF(Dane!$E$3=2,BQ1465,BS1465))</f>
        <v>0</v>
      </c>
      <c r="AI1465" s="84">
        <f t="shared" si="684"/>
        <v>0</v>
      </c>
      <c r="AJ1465" s="84">
        <f t="shared" si="685"/>
        <v>0</v>
      </c>
      <c r="AK1465" s="84"/>
      <c r="AL1465" s="84">
        <f t="shared" si="671"/>
        <v>0</v>
      </c>
      <c r="AM1465" s="84">
        <f t="shared" si="686"/>
        <v>0</v>
      </c>
      <c r="AN1465" s="84">
        <f t="shared" si="687"/>
        <v>0</v>
      </c>
      <c r="AO1465" s="84">
        <f t="shared" si="672"/>
        <v>0</v>
      </c>
      <c r="AP1465" s="84">
        <f t="shared" si="673"/>
        <v>0</v>
      </c>
      <c r="AQ1465" s="84">
        <f t="shared" si="688"/>
        <v>0</v>
      </c>
      <c r="AR1465" s="84">
        <f t="shared" si="697"/>
        <v>0</v>
      </c>
      <c r="AS1465" s="84">
        <v>0</v>
      </c>
      <c r="AT1465" s="84">
        <f t="shared" si="700"/>
        <v>0</v>
      </c>
      <c r="AU1465" s="84">
        <v>0</v>
      </c>
      <c r="AV1465" s="84">
        <f t="shared" si="674"/>
        <v>0</v>
      </c>
      <c r="AW1465" s="84">
        <f t="shared" si="689"/>
        <v>0</v>
      </c>
      <c r="AX1465" s="84">
        <f t="shared" si="675"/>
        <v>0</v>
      </c>
      <c r="AY1465" s="84">
        <f t="shared" si="676"/>
        <v>0</v>
      </c>
      <c r="AZ1465" s="84">
        <f t="shared" si="690"/>
        <v>0</v>
      </c>
      <c r="BA1465" s="84">
        <f t="shared" si="677"/>
        <v>0</v>
      </c>
      <c r="BB1465" s="84">
        <f t="shared" si="678"/>
        <v>0</v>
      </c>
      <c r="BC1465" s="84">
        <f t="shared" si="691"/>
        <v>0</v>
      </c>
      <c r="BD1465" s="84">
        <f t="shared" si="698"/>
        <v>0</v>
      </c>
      <c r="BE1465" s="84">
        <v>0</v>
      </c>
      <c r="BF1465" s="84">
        <f t="shared" si="692"/>
        <v>0</v>
      </c>
      <c r="BG1465" s="84">
        <v>0</v>
      </c>
      <c r="BH1465" s="84">
        <f t="shared" si="679"/>
        <v>0</v>
      </c>
      <c r="BI1465" s="84">
        <f t="shared" si="693"/>
        <v>0</v>
      </c>
      <c r="BJ1465" s="84">
        <f t="shared" si="680"/>
        <v>0</v>
      </c>
      <c r="BK1465" s="84">
        <f t="shared" si="681"/>
        <v>0</v>
      </c>
      <c r="BL1465" s="84">
        <f t="shared" si="694"/>
        <v>0</v>
      </c>
      <c r="BM1465" s="84">
        <f t="shared" si="682"/>
        <v>0</v>
      </c>
      <c r="BN1465" s="84">
        <f t="shared" si="683"/>
        <v>0</v>
      </c>
      <c r="BO1465" s="84">
        <f t="shared" si="695"/>
        <v>0</v>
      </c>
      <c r="BP1465" s="84">
        <f t="shared" si="699"/>
        <v>0</v>
      </c>
      <c r="BQ1465" s="84">
        <v>0</v>
      </c>
      <c r="BR1465" s="84">
        <f t="shared" si="696"/>
        <v>0</v>
      </c>
      <c r="BS1465" s="84">
        <v>0</v>
      </c>
    </row>
    <row r="1466" spans="1:71" s="85" customFormat="1">
      <c r="A1466" s="69">
        <v>1457</v>
      </c>
      <c r="B1466" s="1"/>
      <c r="C1466" s="1"/>
      <c r="D1466" s="2"/>
      <c r="E1466" s="3"/>
      <c r="F1466" s="4"/>
      <c r="G1466" s="2"/>
      <c r="H1466" s="4"/>
      <c r="I1466" s="4"/>
      <c r="J1466" s="4"/>
      <c r="K1466" s="5"/>
      <c r="L1466" s="32"/>
      <c r="M1466" s="4"/>
      <c r="N1466" s="4"/>
      <c r="O1466" s="5"/>
      <c r="P1466" s="32"/>
      <c r="Q1466" s="4"/>
      <c r="R1466" s="4"/>
      <c r="S1466" s="47"/>
      <c r="T1466" s="32"/>
      <c r="U1466" s="4"/>
      <c r="V1466" s="4"/>
      <c r="W1466" s="47"/>
      <c r="X1466" s="86">
        <f>IF(Dane!$E$3=1,AL1466+AX1466+BJ1466,IF(Dane!$E$3=2,AR1466+BD1466+BP1466,AT1466+BF1466+BR1466))</f>
        <v>0</v>
      </c>
      <c r="Y1466" s="87">
        <f>IF(Dane!$E$3=1,AM1466+AY1466+BK1466,IF(Dane!$E$3=2,AS1466+BE1466+BQ1466,AU1466+BG1466+BS1466))</f>
        <v>0</v>
      </c>
      <c r="Z1466" s="87">
        <f>IF(((H1466*Dane!$C$9)-X1466)&lt;0,0,(H1466*Dane!$C$9)-X1466)</f>
        <v>0</v>
      </c>
      <c r="AA1466" s="88">
        <f>IFERROR(IF(((I1466*Dane!$C$9)-Y1466)&lt;0,0,(I1466*Dane!$C$9)-Y1466),0)</f>
        <v>0</v>
      </c>
      <c r="AB1466" s="74"/>
      <c r="AC1466" s="83">
        <f>IF(Dane!$E$3=1,AL1466,IF(Dane!$E$3=2,AR1466,AT1466))</f>
        <v>0</v>
      </c>
      <c r="AD1466" s="83">
        <f>IF(Dane!$E$3=1,AM1466,IF(Dane!$E$3=2,AS1466,AU1466))</f>
        <v>0</v>
      </c>
      <c r="AE1466" s="83">
        <f>IF(Dane!$E$3=1,AX1466,IF(Dane!$E$3=2,BD1466,BF1466))</f>
        <v>0</v>
      </c>
      <c r="AF1466" s="83">
        <f>IF(Dane!$E$3=1,AY1466,IF(Dane!$E$3=2,BE1466,BG1466))</f>
        <v>0</v>
      </c>
      <c r="AG1466" s="83">
        <f>IF(Dane!$E$3=1,BJ1466,IF(Dane!$E$3=2,BP1466,BR1466))</f>
        <v>0</v>
      </c>
      <c r="AH1466" s="83">
        <f>IF(Dane!$E$3=1,BK1466,IF(Dane!$E$3=2,BQ1466,BS1466))</f>
        <v>0</v>
      </c>
      <c r="AI1466" s="84">
        <f t="shared" si="684"/>
        <v>0</v>
      </c>
      <c r="AJ1466" s="84">
        <f t="shared" si="685"/>
        <v>0</v>
      </c>
      <c r="AK1466" s="84"/>
      <c r="AL1466" s="84">
        <f t="shared" si="671"/>
        <v>0</v>
      </c>
      <c r="AM1466" s="84">
        <f t="shared" si="686"/>
        <v>0</v>
      </c>
      <c r="AN1466" s="84">
        <f t="shared" si="687"/>
        <v>0</v>
      </c>
      <c r="AO1466" s="84">
        <f t="shared" si="672"/>
        <v>0</v>
      </c>
      <c r="AP1466" s="84">
        <f t="shared" si="673"/>
        <v>0</v>
      </c>
      <c r="AQ1466" s="84">
        <f t="shared" si="688"/>
        <v>0</v>
      </c>
      <c r="AR1466" s="84">
        <f t="shared" si="697"/>
        <v>0</v>
      </c>
      <c r="AS1466" s="84">
        <v>0</v>
      </c>
      <c r="AT1466" s="84">
        <f t="shared" si="700"/>
        <v>0</v>
      </c>
      <c r="AU1466" s="84">
        <v>0</v>
      </c>
      <c r="AV1466" s="84">
        <f t="shared" si="674"/>
        <v>0</v>
      </c>
      <c r="AW1466" s="84">
        <f t="shared" si="689"/>
        <v>0</v>
      </c>
      <c r="AX1466" s="84">
        <f t="shared" si="675"/>
        <v>0</v>
      </c>
      <c r="AY1466" s="84">
        <f t="shared" si="676"/>
        <v>0</v>
      </c>
      <c r="AZ1466" s="84">
        <f t="shared" si="690"/>
        <v>0</v>
      </c>
      <c r="BA1466" s="84">
        <f t="shared" si="677"/>
        <v>0</v>
      </c>
      <c r="BB1466" s="84">
        <f t="shared" si="678"/>
        <v>0</v>
      </c>
      <c r="BC1466" s="84">
        <f t="shared" si="691"/>
        <v>0</v>
      </c>
      <c r="BD1466" s="84">
        <f t="shared" si="698"/>
        <v>0</v>
      </c>
      <c r="BE1466" s="84">
        <v>0</v>
      </c>
      <c r="BF1466" s="84">
        <f t="shared" si="692"/>
        <v>0</v>
      </c>
      <c r="BG1466" s="84">
        <v>0</v>
      </c>
      <c r="BH1466" s="84">
        <f t="shared" si="679"/>
        <v>0</v>
      </c>
      <c r="BI1466" s="84">
        <f t="shared" si="693"/>
        <v>0</v>
      </c>
      <c r="BJ1466" s="84">
        <f t="shared" si="680"/>
        <v>0</v>
      </c>
      <c r="BK1466" s="84">
        <f t="shared" si="681"/>
        <v>0</v>
      </c>
      <c r="BL1466" s="84">
        <f t="shared" si="694"/>
        <v>0</v>
      </c>
      <c r="BM1466" s="84">
        <f t="shared" si="682"/>
        <v>0</v>
      </c>
      <c r="BN1466" s="84">
        <f t="shared" si="683"/>
        <v>0</v>
      </c>
      <c r="BO1466" s="84">
        <f t="shared" si="695"/>
        <v>0</v>
      </c>
      <c r="BP1466" s="84">
        <f t="shared" si="699"/>
        <v>0</v>
      </c>
      <c r="BQ1466" s="84">
        <v>0</v>
      </c>
      <c r="BR1466" s="84">
        <f t="shared" si="696"/>
        <v>0</v>
      </c>
      <c r="BS1466" s="84">
        <v>0</v>
      </c>
    </row>
    <row r="1467" spans="1:71" s="85" customFormat="1">
      <c r="A1467" s="69">
        <v>1458</v>
      </c>
      <c r="B1467" s="1"/>
      <c r="C1467" s="1"/>
      <c r="D1467" s="2"/>
      <c r="E1467" s="3"/>
      <c r="F1467" s="4"/>
      <c r="G1467" s="2"/>
      <c r="H1467" s="4"/>
      <c r="I1467" s="4"/>
      <c r="J1467" s="4"/>
      <c r="K1467" s="5"/>
      <c r="L1467" s="32"/>
      <c r="M1467" s="4"/>
      <c r="N1467" s="4"/>
      <c r="O1467" s="5"/>
      <c r="P1467" s="32"/>
      <c r="Q1467" s="4"/>
      <c r="R1467" s="4"/>
      <c r="S1467" s="47"/>
      <c r="T1467" s="32"/>
      <c r="U1467" s="4"/>
      <c r="V1467" s="4"/>
      <c r="W1467" s="47"/>
      <c r="X1467" s="86">
        <f>IF(Dane!$E$3=1,AL1467+AX1467+BJ1467,IF(Dane!$E$3=2,AR1467+BD1467+BP1467,AT1467+BF1467+BR1467))</f>
        <v>0</v>
      </c>
      <c r="Y1467" s="87">
        <f>IF(Dane!$E$3=1,AM1467+AY1467+BK1467,IF(Dane!$E$3=2,AS1467+BE1467+BQ1467,AU1467+BG1467+BS1467))</f>
        <v>0</v>
      </c>
      <c r="Z1467" s="87">
        <f>IF(((H1467*Dane!$C$9)-X1467)&lt;0,0,(H1467*Dane!$C$9)-X1467)</f>
        <v>0</v>
      </c>
      <c r="AA1467" s="88">
        <f>IFERROR(IF(((I1467*Dane!$C$9)-Y1467)&lt;0,0,(I1467*Dane!$C$9)-Y1467),0)</f>
        <v>0</v>
      </c>
      <c r="AB1467" s="74"/>
      <c r="AC1467" s="83">
        <f>IF(Dane!$E$3=1,AL1467,IF(Dane!$E$3=2,AR1467,AT1467))</f>
        <v>0</v>
      </c>
      <c r="AD1467" s="83">
        <f>IF(Dane!$E$3=1,AM1467,IF(Dane!$E$3=2,AS1467,AU1467))</f>
        <v>0</v>
      </c>
      <c r="AE1467" s="83">
        <f>IF(Dane!$E$3=1,AX1467,IF(Dane!$E$3=2,BD1467,BF1467))</f>
        <v>0</v>
      </c>
      <c r="AF1467" s="83">
        <f>IF(Dane!$E$3=1,AY1467,IF(Dane!$E$3=2,BE1467,BG1467))</f>
        <v>0</v>
      </c>
      <c r="AG1467" s="83">
        <f>IF(Dane!$E$3=1,BJ1467,IF(Dane!$E$3=2,BP1467,BR1467))</f>
        <v>0</v>
      </c>
      <c r="AH1467" s="83">
        <f>IF(Dane!$E$3=1,BK1467,IF(Dane!$E$3=2,BQ1467,BS1467))</f>
        <v>0</v>
      </c>
      <c r="AI1467" s="84">
        <f t="shared" si="684"/>
        <v>0</v>
      </c>
      <c r="AJ1467" s="84">
        <f t="shared" si="685"/>
        <v>0</v>
      </c>
      <c r="AK1467" s="84"/>
      <c r="AL1467" s="84">
        <f t="shared" si="671"/>
        <v>0</v>
      </c>
      <c r="AM1467" s="84">
        <f t="shared" si="686"/>
        <v>0</v>
      </c>
      <c r="AN1467" s="84">
        <f t="shared" si="687"/>
        <v>0</v>
      </c>
      <c r="AO1467" s="84">
        <f t="shared" si="672"/>
        <v>0</v>
      </c>
      <c r="AP1467" s="84">
        <f t="shared" si="673"/>
        <v>0</v>
      </c>
      <c r="AQ1467" s="84">
        <f t="shared" si="688"/>
        <v>0</v>
      </c>
      <c r="AR1467" s="84">
        <f t="shared" si="697"/>
        <v>0</v>
      </c>
      <c r="AS1467" s="84">
        <v>0</v>
      </c>
      <c r="AT1467" s="84">
        <f t="shared" si="700"/>
        <v>0</v>
      </c>
      <c r="AU1467" s="84">
        <v>0</v>
      </c>
      <c r="AV1467" s="84">
        <f t="shared" si="674"/>
        <v>0</v>
      </c>
      <c r="AW1467" s="84">
        <f t="shared" si="689"/>
        <v>0</v>
      </c>
      <c r="AX1467" s="84">
        <f t="shared" si="675"/>
        <v>0</v>
      </c>
      <c r="AY1467" s="84">
        <f t="shared" si="676"/>
        <v>0</v>
      </c>
      <c r="AZ1467" s="84">
        <f t="shared" si="690"/>
        <v>0</v>
      </c>
      <c r="BA1467" s="84">
        <f t="shared" si="677"/>
        <v>0</v>
      </c>
      <c r="BB1467" s="84">
        <f t="shared" si="678"/>
        <v>0</v>
      </c>
      <c r="BC1467" s="84">
        <f t="shared" si="691"/>
        <v>0</v>
      </c>
      <c r="BD1467" s="84">
        <f t="shared" si="698"/>
        <v>0</v>
      </c>
      <c r="BE1467" s="84">
        <v>0</v>
      </c>
      <c r="BF1467" s="84">
        <f t="shared" si="692"/>
        <v>0</v>
      </c>
      <c r="BG1467" s="84">
        <v>0</v>
      </c>
      <c r="BH1467" s="84">
        <f t="shared" si="679"/>
        <v>0</v>
      </c>
      <c r="BI1467" s="84">
        <f t="shared" si="693"/>
        <v>0</v>
      </c>
      <c r="BJ1467" s="84">
        <f t="shared" si="680"/>
        <v>0</v>
      </c>
      <c r="BK1467" s="84">
        <f t="shared" si="681"/>
        <v>0</v>
      </c>
      <c r="BL1467" s="84">
        <f t="shared" si="694"/>
        <v>0</v>
      </c>
      <c r="BM1467" s="84">
        <f t="shared" si="682"/>
        <v>0</v>
      </c>
      <c r="BN1467" s="84">
        <f t="shared" si="683"/>
        <v>0</v>
      </c>
      <c r="BO1467" s="84">
        <f t="shared" si="695"/>
        <v>0</v>
      </c>
      <c r="BP1467" s="84">
        <f t="shared" si="699"/>
        <v>0</v>
      </c>
      <c r="BQ1467" s="84">
        <v>0</v>
      </c>
      <c r="BR1467" s="84">
        <f t="shared" si="696"/>
        <v>0</v>
      </c>
      <c r="BS1467" s="84">
        <v>0</v>
      </c>
    </row>
    <row r="1468" spans="1:71" s="85" customFormat="1">
      <c r="A1468" s="69">
        <v>1459</v>
      </c>
      <c r="B1468" s="1"/>
      <c r="C1468" s="1"/>
      <c r="D1468" s="2"/>
      <c r="E1468" s="3"/>
      <c r="F1468" s="4"/>
      <c r="G1468" s="2"/>
      <c r="H1468" s="4"/>
      <c r="I1468" s="4"/>
      <c r="J1468" s="4"/>
      <c r="K1468" s="5"/>
      <c r="L1468" s="32"/>
      <c r="M1468" s="4"/>
      <c r="N1468" s="4"/>
      <c r="O1468" s="5"/>
      <c r="P1468" s="32"/>
      <c r="Q1468" s="4"/>
      <c r="R1468" s="4"/>
      <c r="S1468" s="47"/>
      <c r="T1468" s="32"/>
      <c r="U1468" s="4"/>
      <c r="V1468" s="4"/>
      <c r="W1468" s="47"/>
      <c r="X1468" s="86">
        <f>IF(Dane!$E$3=1,AL1468+AX1468+BJ1468,IF(Dane!$E$3=2,AR1468+BD1468+BP1468,AT1468+BF1468+BR1468))</f>
        <v>0</v>
      </c>
      <c r="Y1468" s="87">
        <f>IF(Dane!$E$3=1,AM1468+AY1468+BK1468,IF(Dane!$E$3=2,AS1468+BE1468+BQ1468,AU1468+BG1468+BS1468))</f>
        <v>0</v>
      </c>
      <c r="Z1468" s="87">
        <f>IF(((H1468*Dane!$C$9)-X1468)&lt;0,0,(H1468*Dane!$C$9)-X1468)</f>
        <v>0</v>
      </c>
      <c r="AA1468" s="88">
        <f>IFERROR(IF(((I1468*Dane!$C$9)-Y1468)&lt;0,0,(I1468*Dane!$C$9)-Y1468),0)</f>
        <v>0</v>
      </c>
      <c r="AB1468" s="74"/>
      <c r="AC1468" s="83">
        <f>IF(Dane!$E$3=1,AL1468,IF(Dane!$E$3=2,AR1468,AT1468))</f>
        <v>0</v>
      </c>
      <c r="AD1468" s="83">
        <f>IF(Dane!$E$3=1,AM1468,IF(Dane!$E$3=2,AS1468,AU1468))</f>
        <v>0</v>
      </c>
      <c r="AE1468" s="83">
        <f>IF(Dane!$E$3=1,AX1468,IF(Dane!$E$3=2,BD1468,BF1468))</f>
        <v>0</v>
      </c>
      <c r="AF1468" s="83">
        <f>IF(Dane!$E$3=1,AY1468,IF(Dane!$E$3=2,BE1468,BG1468))</f>
        <v>0</v>
      </c>
      <c r="AG1468" s="83">
        <f>IF(Dane!$E$3=1,BJ1468,IF(Dane!$E$3=2,BP1468,BR1468))</f>
        <v>0</v>
      </c>
      <c r="AH1468" s="83">
        <f>IF(Dane!$E$3=1,BK1468,IF(Dane!$E$3=2,BQ1468,BS1468))</f>
        <v>0</v>
      </c>
      <c r="AI1468" s="84">
        <f t="shared" si="684"/>
        <v>0</v>
      </c>
      <c r="AJ1468" s="84">
        <f t="shared" si="685"/>
        <v>0</v>
      </c>
      <c r="AK1468" s="84"/>
      <c r="AL1468" s="84">
        <f t="shared" si="671"/>
        <v>0</v>
      </c>
      <c r="AM1468" s="84">
        <f t="shared" si="686"/>
        <v>0</v>
      </c>
      <c r="AN1468" s="84">
        <f t="shared" si="687"/>
        <v>0</v>
      </c>
      <c r="AO1468" s="84">
        <f t="shared" si="672"/>
        <v>0</v>
      </c>
      <c r="AP1468" s="84">
        <f t="shared" si="673"/>
        <v>0</v>
      </c>
      <c r="AQ1468" s="84">
        <f t="shared" si="688"/>
        <v>0</v>
      </c>
      <c r="AR1468" s="84">
        <f t="shared" si="697"/>
        <v>0</v>
      </c>
      <c r="AS1468" s="84">
        <v>0</v>
      </c>
      <c r="AT1468" s="84">
        <f t="shared" si="700"/>
        <v>0</v>
      </c>
      <c r="AU1468" s="84">
        <v>0</v>
      </c>
      <c r="AV1468" s="84">
        <f t="shared" si="674"/>
        <v>0</v>
      </c>
      <c r="AW1468" s="84">
        <f t="shared" si="689"/>
        <v>0</v>
      </c>
      <c r="AX1468" s="84">
        <f t="shared" si="675"/>
        <v>0</v>
      </c>
      <c r="AY1468" s="84">
        <f t="shared" si="676"/>
        <v>0</v>
      </c>
      <c r="AZ1468" s="84">
        <f t="shared" si="690"/>
        <v>0</v>
      </c>
      <c r="BA1468" s="84">
        <f t="shared" si="677"/>
        <v>0</v>
      </c>
      <c r="BB1468" s="84">
        <f t="shared" si="678"/>
        <v>0</v>
      </c>
      <c r="BC1468" s="84">
        <f t="shared" si="691"/>
        <v>0</v>
      </c>
      <c r="BD1468" s="84">
        <f t="shared" si="698"/>
        <v>0</v>
      </c>
      <c r="BE1468" s="84">
        <v>0</v>
      </c>
      <c r="BF1468" s="84">
        <f t="shared" si="692"/>
        <v>0</v>
      </c>
      <c r="BG1468" s="84">
        <v>0</v>
      </c>
      <c r="BH1468" s="84">
        <f t="shared" si="679"/>
        <v>0</v>
      </c>
      <c r="BI1468" s="84">
        <f t="shared" si="693"/>
        <v>0</v>
      </c>
      <c r="BJ1468" s="84">
        <f t="shared" si="680"/>
        <v>0</v>
      </c>
      <c r="BK1468" s="84">
        <f t="shared" si="681"/>
        <v>0</v>
      </c>
      <c r="BL1468" s="84">
        <f t="shared" si="694"/>
        <v>0</v>
      </c>
      <c r="BM1468" s="84">
        <f t="shared" si="682"/>
        <v>0</v>
      </c>
      <c r="BN1468" s="84">
        <f t="shared" si="683"/>
        <v>0</v>
      </c>
      <c r="BO1468" s="84">
        <f t="shared" si="695"/>
        <v>0</v>
      </c>
      <c r="BP1468" s="84">
        <f t="shared" si="699"/>
        <v>0</v>
      </c>
      <c r="BQ1468" s="84">
        <v>0</v>
      </c>
      <c r="BR1468" s="84">
        <f t="shared" si="696"/>
        <v>0</v>
      </c>
      <c r="BS1468" s="84">
        <v>0</v>
      </c>
    </row>
    <row r="1469" spans="1:71" s="85" customFormat="1">
      <c r="A1469" s="69">
        <v>1460</v>
      </c>
      <c r="B1469" s="1"/>
      <c r="C1469" s="1"/>
      <c r="D1469" s="2"/>
      <c r="E1469" s="3"/>
      <c r="F1469" s="4"/>
      <c r="G1469" s="2"/>
      <c r="H1469" s="4"/>
      <c r="I1469" s="4"/>
      <c r="J1469" s="4"/>
      <c r="K1469" s="5"/>
      <c r="L1469" s="32"/>
      <c r="M1469" s="4"/>
      <c r="N1469" s="4"/>
      <c r="O1469" s="5"/>
      <c r="P1469" s="32"/>
      <c r="Q1469" s="4"/>
      <c r="R1469" s="4"/>
      <c r="S1469" s="47"/>
      <c r="T1469" s="32"/>
      <c r="U1469" s="4"/>
      <c r="V1469" s="4"/>
      <c r="W1469" s="47"/>
      <c r="X1469" s="86">
        <f>IF(Dane!$E$3=1,AL1469+AX1469+BJ1469,IF(Dane!$E$3=2,AR1469+BD1469+BP1469,AT1469+BF1469+BR1469))</f>
        <v>0</v>
      </c>
      <c r="Y1469" s="87">
        <f>IF(Dane!$E$3=1,AM1469+AY1469+BK1469,IF(Dane!$E$3=2,AS1469+BE1469+BQ1469,AU1469+BG1469+BS1469))</f>
        <v>0</v>
      </c>
      <c r="Z1469" s="87">
        <f>IF(((H1469*Dane!$C$9)-X1469)&lt;0,0,(H1469*Dane!$C$9)-X1469)</f>
        <v>0</v>
      </c>
      <c r="AA1469" s="88">
        <f>IFERROR(IF(((I1469*Dane!$C$9)-Y1469)&lt;0,0,(I1469*Dane!$C$9)-Y1469),0)</f>
        <v>0</v>
      </c>
      <c r="AB1469" s="74"/>
      <c r="AC1469" s="83">
        <f>IF(Dane!$E$3=1,AL1469,IF(Dane!$E$3=2,AR1469,AT1469))</f>
        <v>0</v>
      </c>
      <c r="AD1469" s="83">
        <f>IF(Dane!$E$3=1,AM1469,IF(Dane!$E$3=2,AS1469,AU1469))</f>
        <v>0</v>
      </c>
      <c r="AE1469" s="83">
        <f>IF(Dane!$E$3=1,AX1469,IF(Dane!$E$3=2,BD1469,BF1469))</f>
        <v>0</v>
      </c>
      <c r="AF1469" s="83">
        <f>IF(Dane!$E$3=1,AY1469,IF(Dane!$E$3=2,BE1469,BG1469))</f>
        <v>0</v>
      </c>
      <c r="AG1469" s="83">
        <f>IF(Dane!$E$3=1,BJ1469,IF(Dane!$E$3=2,BP1469,BR1469))</f>
        <v>0</v>
      </c>
      <c r="AH1469" s="83">
        <f>IF(Dane!$E$3=1,BK1469,IF(Dane!$E$3=2,BQ1469,BS1469))</f>
        <v>0</v>
      </c>
      <c r="AI1469" s="84">
        <f t="shared" si="684"/>
        <v>0</v>
      </c>
      <c r="AJ1469" s="84">
        <f t="shared" si="685"/>
        <v>0</v>
      </c>
      <c r="AK1469" s="84"/>
      <c r="AL1469" s="84">
        <f t="shared" si="671"/>
        <v>0</v>
      </c>
      <c r="AM1469" s="84">
        <f t="shared" si="686"/>
        <v>0</v>
      </c>
      <c r="AN1469" s="84">
        <f t="shared" si="687"/>
        <v>0</v>
      </c>
      <c r="AO1469" s="84">
        <f t="shared" si="672"/>
        <v>0</v>
      </c>
      <c r="AP1469" s="84">
        <f t="shared" si="673"/>
        <v>0</v>
      </c>
      <c r="AQ1469" s="84">
        <f t="shared" si="688"/>
        <v>0</v>
      </c>
      <c r="AR1469" s="84">
        <f t="shared" si="697"/>
        <v>0</v>
      </c>
      <c r="AS1469" s="84">
        <v>0</v>
      </c>
      <c r="AT1469" s="84">
        <f t="shared" si="700"/>
        <v>0</v>
      </c>
      <c r="AU1469" s="84">
        <v>0</v>
      </c>
      <c r="AV1469" s="84">
        <f t="shared" si="674"/>
        <v>0</v>
      </c>
      <c r="AW1469" s="84">
        <f t="shared" si="689"/>
        <v>0</v>
      </c>
      <c r="AX1469" s="84">
        <f t="shared" si="675"/>
        <v>0</v>
      </c>
      <c r="AY1469" s="84">
        <f t="shared" si="676"/>
        <v>0</v>
      </c>
      <c r="AZ1469" s="84">
        <f t="shared" si="690"/>
        <v>0</v>
      </c>
      <c r="BA1469" s="84">
        <f t="shared" si="677"/>
        <v>0</v>
      </c>
      <c r="BB1469" s="84">
        <f t="shared" si="678"/>
        <v>0</v>
      </c>
      <c r="BC1469" s="84">
        <f t="shared" si="691"/>
        <v>0</v>
      </c>
      <c r="BD1469" s="84">
        <f t="shared" si="698"/>
        <v>0</v>
      </c>
      <c r="BE1469" s="84">
        <v>0</v>
      </c>
      <c r="BF1469" s="84">
        <f t="shared" si="692"/>
        <v>0</v>
      </c>
      <c r="BG1469" s="84">
        <v>0</v>
      </c>
      <c r="BH1469" s="84">
        <f t="shared" si="679"/>
        <v>0</v>
      </c>
      <c r="BI1469" s="84">
        <f t="shared" si="693"/>
        <v>0</v>
      </c>
      <c r="BJ1469" s="84">
        <f t="shared" si="680"/>
        <v>0</v>
      </c>
      <c r="BK1469" s="84">
        <f t="shared" si="681"/>
        <v>0</v>
      </c>
      <c r="BL1469" s="84">
        <f t="shared" si="694"/>
        <v>0</v>
      </c>
      <c r="BM1469" s="84">
        <f t="shared" si="682"/>
        <v>0</v>
      </c>
      <c r="BN1469" s="84">
        <f t="shared" si="683"/>
        <v>0</v>
      </c>
      <c r="BO1469" s="84">
        <f t="shared" si="695"/>
        <v>0</v>
      </c>
      <c r="BP1469" s="84">
        <f t="shared" si="699"/>
        <v>0</v>
      </c>
      <c r="BQ1469" s="84">
        <v>0</v>
      </c>
      <c r="BR1469" s="84">
        <f t="shared" si="696"/>
        <v>0</v>
      </c>
      <c r="BS1469" s="84">
        <v>0</v>
      </c>
    </row>
    <row r="1470" spans="1:71" s="85" customFormat="1">
      <c r="A1470" s="69">
        <v>1461</v>
      </c>
      <c r="B1470" s="1"/>
      <c r="C1470" s="1"/>
      <c r="D1470" s="2"/>
      <c r="E1470" s="3"/>
      <c r="F1470" s="4"/>
      <c r="G1470" s="2"/>
      <c r="H1470" s="4"/>
      <c r="I1470" s="4"/>
      <c r="J1470" s="4"/>
      <c r="K1470" s="5"/>
      <c r="L1470" s="32"/>
      <c r="M1470" s="4"/>
      <c r="N1470" s="4"/>
      <c r="O1470" s="5"/>
      <c r="P1470" s="32"/>
      <c r="Q1470" s="4"/>
      <c r="R1470" s="4"/>
      <c r="S1470" s="47"/>
      <c r="T1470" s="32"/>
      <c r="U1470" s="4"/>
      <c r="V1470" s="4"/>
      <c r="W1470" s="47"/>
      <c r="X1470" s="86">
        <f>IF(Dane!$E$3=1,AL1470+AX1470+BJ1470,IF(Dane!$E$3=2,AR1470+BD1470+BP1470,AT1470+BF1470+BR1470))</f>
        <v>0</v>
      </c>
      <c r="Y1470" s="87">
        <f>IF(Dane!$E$3=1,AM1470+AY1470+BK1470,IF(Dane!$E$3=2,AS1470+BE1470+BQ1470,AU1470+BG1470+BS1470))</f>
        <v>0</v>
      </c>
      <c r="Z1470" s="87">
        <f>IF(((H1470*Dane!$C$9)-X1470)&lt;0,0,(H1470*Dane!$C$9)-X1470)</f>
        <v>0</v>
      </c>
      <c r="AA1470" s="88">
        <f>IFERROR(IF(((I1470*Dane!$C$9)-Y1470)&lt;0,0,(I1470*Dane!$C$9)-Y1470),0)</f>
        <v>0</v>
      </c>
      <c r="AB1470" s="74"/>
      <c r="AC1470" s="83">
        <f>IF(Dane!$E$3=1,AL1470,IF(Dane!$E$3=2,AR1470,AT1470))</f>
        <v>0</v>
      </c>
      <c r="AD1470" s="83">
        <f>IF(Dane!$E$3=1,AM1470,IF(Dane!$E$3=2,AS1470,AU1470))</f>
        <v>0</v>
      </c>
      <c r="AE1470" s="83">
        <f>IF(Dane!$E$3=1,AX1470,IF(Dane!$E$3=2,BD1470,BF1470))</f>
        <v>0</v>
      </c>
      <c r="AF1470" s="83">
        <f>IF(Dane!$E$3=1,AY1470,IF(Dane!$E$3=2,BE1470,BG1470))</f>
        <v>0</v>
      </c>
      <c r="AG1470" s="83">
        <f>IF(Dane!$E$3=1,BJ1470,IF(Dane!$E$3=2,BP1470,BR1470))</f>
        <v>0</v>
      </c>
      <c r="AH1470" s="83">
        <f>IF(Dane!$E$3=1,BK1470,IF(Dane!$E$3=2,BQ1470,BS1470))</f>
        <v>0</v>
      </c>
      <c r="AI1470" s="84">
        <f t="shared" si="684"/>
        <v>0</v>
      </c>
      <c r="AJ1470" s="84">
        <f t="shared" si="685"/>
        <v>0</v>
      </c>
      <c r="AK1470" s="84"/>
      <c r="AL1470" s="84">
        <f t="shared" si="671"/>
        <v>0</v>
      </c>
      <c r="AM1470" s="84">
        <f t="shared" si="686"/>
        <v>0</v>
      </c>
      <c r="AN1470" s="84">
        <f t="shared" si="687"/>
        <v>0</v>
      </c>
      <c r="AO1470" s="84">
        <f t="shared" si="672"/>
        <v>0</v>
      </c>
      <c r="AP1470" s="84">
        <f t="shared" si="673"/>
        <v>0</v>
      </c>
      <c r="AQ1470" s="84">
        <f t="shared" si="688"/>
        <v>0</v>
      </c>
      <c r="AR1470" s="84">
        <f t="shared" si="697"/>
        <v>0</v>
      </c>
      <c r="AS1470" s="84">
        <v>0</v>
      </c>
      <c r="AT1470" s="84">
        <f t="shared" si="700"/>
        <v>0</v>
      </c>
      <c r="AU1470" s="84">
        <v>0</v>
      </c>
      <c r="AV1470" s="84">
        <f t="shared" si="674"/>
        <v>0</v>
      </c>
      <c r="AW1470" s="84">
        <f t="shared" si="689"/>
        <v>0</v>
      </c>
      <c r="AX1470" s="84">
        <f t="shared" si="675"/>
        <v>0</v>
      </c>
      <c r="AY1470" s="84">
        <f t="shared" si="676"/>
        <v>0</v>
      </c>
      <c r="AZ1470" s="84">
        <f t="shared" si="690"/>
        <v>0</v>
      </c>
      <c r="BA1470" s="84">
        <f t="shared" si="677"/>
        <v>0</v>
      </c>
      <c r="BB1470" s="84">
        <f t="shared" si="678"/>
        <v>0</v>
      </c>
      <c r="BC1470" s="84">
        <f t="shared" si="691"/>
        <v>0</v>
      </c>
      <c r="BD1470" s="84">
        <f t="shared" si="698"/>
        <v>0</v>
      </c>
      <c r="BE1470" s="84">
        <v>0</v>
      </c>
      <c r="BF1470" s="84">
        <f t="shared" si="692"/>
        <v>0</v>
      </c>
      <c r="BG1470" s="84">
        <v>0</v>
      </c>
      <c r="BH1470" s="84">
        <f t="shared" si="679"/>
        <v>0</v>
      </c>
      <c r="BI1470" s="84">
        <f t="shared" si="693"/>
        <v>0</v>
      </c>
      <c r="BJ1470" s="84">
        <f t="shared" si="680"/>
        <v>0</v>
      </c>
      <c r="BK1470" s="84">
        <f t="shared" si="681"/>
        <v>0</v>
      </c>
      <c r="BL1470" s="84">
        <f t="shared" si="694"/>
        <v>0</v>
      </c>
      <c r="BM1470" s="84">
        <f t="shared" si="682"/>
        <v>0</v>
      </c>
      <c r="BN1470" s="84">
        <f t="shared" si="683"/>
        <v>0</v>
      </c>
      <c r="BO1470" s="84">
        <f t="shared" si="695"/>
        <v>0</v>
      </c>
      <c r="BP1470" s="84">
        <f t="shared" si="699"/>
        <v>0</v>
      </c>
      <c r="BQ1470" s="84">
        <v>0</v>
      </c>
      <c r="BR1470" s="84">
        <f t="shared" si="696"/>
        <v>0</v>
      </c>
      <c r="BS1470" s="84">
        <v>0</v>
      </c>
    </row>
    <row r="1471" spans="1:71" s="85" customFormat="1">
      <c r="A1471" s="69">
        <v>1462</v>
      </c>
      <c r="B1471" s="1"/>
      <c r="C1471" s="1"/>
      <c r="D1471" s="2"/>
      <c r="E1471" s="3"/>
      <c r="F1471" s="4"/>
      <c r="G1471" s="2"/>
      <c r="H1471" s="4"/>
      <c r="I1471" s="4"/>
      <c r="J1471" s="4"/>
      <c r="K1471" s="5"/>
      <c r="L1471" s="32"/>
      <c r="M1471" s="4"/>
      <c r="N1471" s="4"/>
      <c r="O1471" s="5"/>
      <c r="P1471" s="32"/>
      <c r="Q1471" s="4"/>
      <c r="R1471" s="4"/>
      <c r="S1471" s="47"/>
      <c r="T1471" s="32"/>
      <c r="U1471" s="4"/>
      <c r="V1471" s="4"/>
      <c r="W1471" s="47"/>
      <c r="X1471" s="86">
        <f>IF(Dane!$E$3=1,AL1471+AX1471+BJ1471,IF(Dane!$E$3=2,AR1471+BD1471+BP1471,AT1471+BF1471+BR1471))</f>
        <v>0</v>
      </c>
      <c r="Y1471" s="87">
        <f>IF(Dane!$E$3=1,AM1471+AY1471+BK1471,IF(Dane!$E$3=2,AS1471+BE1471+BQ1471,AU1471+BG1471+BS1471))</f>
        <v>0</v>
      </c>
      <c r="Z1471" s="87">
        <f>IF(((H1471*Dane!$C$9)-X1471)&lt;0,0,(H1471*Dane!$C$9)-X1471)</f>
        <v>0</v>
      </c>
      <c r="AA1471" s="88">
        <f>IFERROR(IF(((I1471*Dane!$C$9)-Y1471)&lt;0,0,(I1471*Dane!$C$9)-Y1471),0)</f>
        <v>0</v>
      </c>
      <c r="AB1471" s="74"/>
      <c r="AC1471" s="83">
        <f>IF(Dane!$E$3=1,AL1471,IF(Dane!$E$3=2,AR1471,AT1471))</f>
        <v>0</v>
      </c>
      <c r="AD1471" s="83">
        <f>IF(Dane!$E$3=1,AM1471,IF(Dane!$E$3=2,AS1471,AU1471))</f>
        <v>0</v>
      </c>
      <c r="AE1471" s="83">
        <f>IF(Dane!$E$3=1,AX1471,IF(Dane!$E$3=2,BD1471,BF1471))</f>
        <v>0</v>
      </c>
      <c r="AF1471" s="83">
        <f>IF(Dane!$E$3=1,AY1471,IF(Dane!$E$3=2,BE1471,BG1471))</f>
        <v>0</v>
      </c>
      <c r="AG1471" s="83">
        <f>IF(Dane!$E$3=1,BJ1471,IF(Dane!$E$3=2,BP1471,BR1471))</f>
        <v>0</v>
      </c>
      <c r="AH1471" s="83">
        <f>IF(Dane!$E$3=1,BK1471,IF(Dane!$E$3=2,BQ1471,BS1471))</f>
        <v>0</v>
      </c>
      <c r="AI1471" s="84">
        <f t="shared" si="684"/>
        <v>0</v>
      </c>
      <c r="AJ1471" s="84">
        <f t="shared" si="685"/>
        <v>0</v>
      </c>
      <c r="AK1471" s="84"/>
      <c r="AL1471" s="84">
        <f t="shared" si="671"/>
        <v>0</v>
      </c>
      <c r="AM1471" s="84">
        <f t="shared" si="686"/>
        <v>0</v>
      </c>
      <c r="AN1471" s="84">
        <f t="shared" si="687"/>
        <v>0</v>
      </c>
      <c r="AO1471" s="84">
        <f t="shared" si="672"/>
        <v>0</v>
      </c>
      <c r="AP1471" s="84">
        <f t="shared" si="673"/>
        <v>0</v>
      </c>
      <c r="AQ1471" s="84">
        <f t="shared" si="688"/>
        <v>0</v>
      </c>
      <c r="AR1471" s="84">
        <f t="shared" si="697"/>
        <v>0</v>
      </c>
      <c r="AS1471" s="84">
        <v>0</v>
      </c>
      <c r="AT1471" s="84">
        <f t="shared" si="700"/>
        <v>0</v>
      </c>
      <c r="AU1471" s="84">
        <v>0</v>
      </c>
      <c r="AV1471" s="84">
        <f t="shared" si="674"/>
        <v>0</v>
      </c>
      <c r="AW1471" s="84">
        <f t="shared" si="689"/>
        <v>0</v>
      </c>
      <c r="AX1471" s="84">
        <f t="shared" si="675"/>
        <v>0</v>
      </c>
      <c r="AY1471" s="84">
        <f t="shared" si="676"/>
        <v>0</v>
      </c>
      <c r="AZ1471" s="84">
        <f t="shared" si="690"/>
        <v>0</v>
      </c>
      <c r="BA1471" s="84">
        <f t="shared" si="677"/>
        <v>0</v>
      </c>
      <c r="BB1471" s="84">
        <f t="shared" si="678"/>
        <v>0</v>
      </c>
      <c r="BC1471" s="84">
        <f t="shared" si="691"/>
        <v>0</v>
      </c>
      <c r="BD1471" s="84">
        <f t="shared" si="698"/>
        <v>0</v>
      </c>
      <c r="BE1471" s="84">
        <v>0</v>
      </c>
      <c r="BF1471" s="84">
        <f t="shared" si="692"/>
        <v>0</v>
      </c>
      <c r="BG1471" s="84">
        <v>0</v>
      </c>
      <c r="BH1471" s="84">
        <f t="shared" si="679"/>
        <v>0</v>
      </c>
      <c r="BI1471" s="84">
        <f t="shared" si="693"/>
        <v>0</v>
      </c>
      <c r="BJ1471" s="84">
        <f t="shared" si="680"/>
        <v>0</v>
      </c>
      <c r="BK1471" s="84">
        <f t="shared" si="681"/>
        <v>0</v>
      </c>
      <c r="BL1471" s="84">
        <f t="shared" si="694"/>
        <v>0</v>
      </c>
      <c r="BM1471" s="84">
        <f t="shared" si="682"/>
        <v>0</v>
      </c>
      <c r="BN1471" s="84">
        <f t="shared" si="683"/>
        <v>0</v>
      </c>
      <c r="BO1471" s="84">
        <f t="shared" si="695"/>
        <v>0</v>
      </c>
      <c r="BP1471" s="84">
        <f t="shared" si="699"/>
        <v>0</v>
      </c>
      <c r="BQ1471" s="84">
        <v>0</v>
      </c>
      <c r="BR1471" s="84">
        <f t="shared" si="696"/>
        <v>0</v>
      </c>
      <c r="BS1471" s="84">
        <v>0</v>
      </c>
    </row>
    <row r="1472" spans="1:71" s="85" customFormat="1">
      <c r="A1472" s="69">
        <v>1463</v>
      </c>
      <c r="B1472" s="1"/>
      <c r="C1472" s="1"/>
      <c r="D1472" s="2"/>
      <c r="E1472" s="3"/>
      <c r="F1472" s="4"/>
      <c r="G1472" s="2"/>
      <c r="H1472" s="4"/>
      <c r="I1472" s="4"/>
      <c r="J1472" s="4"/>
      <c r="K1472" s="5"/>
      <c r="L1472" s="32"/>
      <c r="M1472" s="4"/>
      <c r="N1472" s="4"/>
      <c r="O1472" s="5"/>
      <c r="P1472" s="32"/>
      <c r="Q1472" s="4"/>
      <c r="R1472" s="4"/>
      <c r="S1472" s="47"/>
      <c r="T1472" s="32"/>
      <c r="U1472" s="4"/>
      <c r="V1472" s="4"/>
      <c r="W1472" s="47"/>
      <c r="X1472" s="86">
        <f>IF(Dane!$E$3=1,AL1472+AX1472+BJ1472,IF(Dane!$E$3=2,AR1472+BD1472+BP1472,AT1472+BF1472+BR1472))</f>
        <v>0</v>
      </c>
      <c r="Y1472" s="87">
        <f>IF(Dane!$E$3=1,AM1472+AY1472+BK1472,IF(Dane!$E$3=2,AS1472+BE1472+BQ1472,AU1472+BG1472+BS1472))</f>
        <v>0</v>
      </c>
      <c r="Z1472" s="87">
        <f>IF(((H1472*Dane!$C$9)-X1472)&lt;0,0,(H1472*Dane!$C$9)-X1472)</f>
        <v>0</v>
      </c>
      <c r="AA1472" s="88">
        <f>IFERROR(IF(((I1472*Dane!$C$9)-Y1472)&lt;0,0,(I1472*Dane!$C$9)-Y1472),0)</f>
        <v>0</v>
      </c>
      <c r="AB1472" s="74"/>
      <c r="AC1472" s="83">
        <f>IF(Dane!$E$3=1,AL1472,IF(Dane!$E$3=2,AR1472,AT1472))</f>
        <v>0</v>
      </c>
      <c r="AD1472" s="83">
        <f>IF(Dane!$E$3=1,AM1472,IF(Dane!$E$3=2,AS1472,AU1472))</f>
        <v>0</v>
      </c>
      <c r="AE1472" s="83">
        <f>IF(Dane!$E$3=1,AX1472,IF(Dane!$E$3=2,BD1472,BF1472))</f>
        <v>0</v>
      </c>
      <c r="AF1472" s="83">
        <f>IF(Dane!$E$3=1,AY1472,IF(Dane!$E$3=2,BE1472,BG1472))</f>
        <v>0</v>
      </c>
      <c r="AG1472" s="83">
        <f>IF(Dane!$E$3=1,BJ1472,IF(Dane!$E$3=2,BP1472,BR1472))</f>
        <v>0</v>
      </c>
      <c r="AH1472" s="83">
        <f>IF(Dane!$E$3=1,BK1472,IF(Dane!$E$3=2,BQ1472,BS1472))</f>
        <v>0</v>
      </c>
      <c r="AI1472" s="84">
        <f t="shared" si="684"/>
        <v>0</v>
      </c>
      <c r="AJ1472" s="84">
        <f t="shared" si="685"/>
        <v>0</v>
      </c>
      <c r="AK1472" s="84"/>
      <c r="AL1472" s="84">
        <f t="shared" si="671"/>
        <v>0</v>
      </c>
      <c r="AM1472" s="84">
        <f t="shared" si="686"/>
        <v>0</v>
      </c>
      <c r="AN1472" s="84">
        <f t="shared" si="687"/>
        <v>0</v>
      </c>
      <c r="AO1472" s="84">
        <f t="shared" si="672"/>
        <v>0</v>
      </c>
      <c r="AP1472" s="84">
        <f t="shared" si="673"/>
        <v>0</v>
      </c>
      <c r="AQ1472" s="84">
        <f t="shared" si="688"/>
        <v>0</v>
      </c>
      <c r="AR1472" s="84">
        <f t="shared" si="697"/>
        <v>0</v>
      </c>
      <c r="AS1472" s="84">
        <v>0</v>
      </c>
      <c r="AT1472" s="84">
        <f t="shared" si="700"/>
        <v>0</v>
      </c>
      <c r="AU1472" s="84">
        <v>0</v>
      </c>
      <c r="AV1472" s="84">
        <f t="shared" si="674"/>
        <v>0</v>
      </c>
      <c r="AW1472" s="84">
        <f t="shared" si="689"/>
        <v>0</v>
      </c>
      <c r="AX1472" s="84">
        <f t="shared" si="675"/>
        <v>0</v>
      </c>
      <c r="AY1472" s="84">
        <f t="shared" si="676"/>
        <v>0</v>
      </c>
      <c r="AZ1472" s="84">
        <f t="shared" si="690"/>
        <v>0</v>
      </c>
      <c r="BA1472" s="84">
        <f t="shared" si="677"/>
        <v>0</v>
      </c>
      <c r="BB1472" s="84">
        <f t="shared" si="678"/>
        <v>0</v>
      </c>
      <c r="BC1472" s="84">
        <f t="shared" si="691"/>
        <v>0</v>
      </c>
      <c r="BD1472" s="84">
        <f t="shared" si="698"/>
        <v>0</v>
      </c>
      <c r="BE1472" s="84">
        <v>0</v>
      </c>
      <c r="BF1472" s="84">
        <f t="shared" si="692"/>
        <v>0</v>
      </c>
      <c r="BG1472" s="84">
        <v>0</v>
      </c>
      <c r="BH1472" s="84">
        <f t="shared" si="679"/>
        <v>0</v>
      </c>
      <c r="BI1472" s="84">
        <f t="shared" si="693"/>
        <v>0</v>
      </c>
      <c r="BJ1472" s="84">
        <f t="shared" si="680"/>
        <v>0</v>
      </c>
      <c r="BK1472" s="84">
        <f t="shared" si="681"/>
        <v>0</v>
      </c>
      <c r="BL1472" s="84">
        <f t="shared" si="694"/>
        <v>0</v>
      </c>
      <c r="BM1472" s="84">
        <f t="shared" si="682"/>
        <v>0</v>
      </c>
      <c r="BN1472" s="84">
        <f t="shared" si="683"/>
        <v>0</v>
      </c>
      <c r="BO1472" s="84">
        <f t="shared" si="695"/>
        <v>0</v>
      </c>
      <c r="BP1472" s="84">
        <f t="shared" si="699"/>
        <v>0</v>
      </c>
      <c r="BQ1472" s="84">
        <v>0</v>
      </c>
      <c r="BR1472" s="84">
        <f t="shared" si="696"/>
        <v>0</v>
      </c>
      <c r="BS1472" s="84">
        <v>0</v>
      </c>
    </row>
    <row r="1473" spans="1:71" s="85" customFormat="1">
      <c r="A1473" s="69">
        <v>1464</v>
      </c>
      <c r="B1473" s="1"/>
      <c r="C1473" s="1"/>
      <c r="D1473" s="2"/>
      <c r="E1473" s="3"/>
      <c r="F1473" s="4"/>
      <c r="G1473" s="2"/>
      <c r="H1473" s="4"/>
      <c r="I1473" s="4"/>
      <c r="J1473" s="4"/>
      <c r="K1473" s="5"/>
      <c r="L1473" s="32"/>
      <c r="M1473" s="4"/>
      <c r="N1473" s="4"/>
      <c r="O1473" s="5"/>
      <c r="P1473" s="32"/>
      <c r="Q1473" s="4"/>
      <c r="R1473" s="4"/>
      <c r="S1473" s="47"/>
      <c r="T1473" s="32"/>
      <c r="U1473" s="4"/>
      <c r="V1473" s="4"/>
      <c r="W1473" s="47"/>
      <c r="X1473" s="86">
        <f>IF(Dane!$E$3=1,AL1473+AX1473+BJ1473,IF(Dane!$E$3=2,AR1473+BD1473+BP1473,AT1473+BF1473+BR1473))</f>
        <v>0</v>
      </c>
      <c r="Y1473" s="87">
        <f>IF(Dane!$E$3=1,AM1473+AY1473+BK1473,IF(Dane!$E$3=2,AS1473+BE1473+BQ1473,AU1473+BG1473+BS1473))</f>
        <v>0</v>
      </c>
      <c r="Z1473" s="87">
        <f>IF(((H1473*Dane!$C$9)-X1473)&lt;0,0,(H1473*Dane!$C$9)-X1473)</f>
        <v>0</v>
      </c>
      <c r="AA1473" s="88">
        <f>IFERROR(IF(((I1473*Dane!$C$9)-Y1473)&lt;0,0,(I1473*Dane!$C$9)-Y1473),0)</f>
        <v>0</v>
      </c>
      <c r="AB1473" s="74"/>
      <c r="AC1473" s="83">
        <f>IF(Dane!$E$3=1,AL1473,IF(Dane!$E$3=2,AR1473,AT1473))</f>
        <v>0</v>
      </c>
      <c r="AD1473" s="83">
        <f>IF(Dane!$E$3=1,AM1473,IF(Dane!$E$3=2,AS1473,AU1473))</f>
        <v>0</v>
      </c>
      <c r="AE1473" s="83">
        <f>IF(Dane!$E$3=1,AX1473,IF(Dane!$E$3=2,BD1473,BF1473))</f>
        <v>0</v>
      </c>
      <c r="AF1473" s="83">
        <f>IF(Dane!$E$3=1,AY1473,IF(Dane!$E$3=2,BE1473,BG1473))</f>
        <v>0</v>
      </c>
      <c r="AG1473" s="83">
        <f>IF(Dane!$E$3=1,BJ1473,IF(Dane!$E$3=2,BP1473,BR1473))</f>
        <v>0</v>
      </c>
      <c r="AH1473" s="83">
        <f>IF(Dane!$E$3=1,BK1473,IF(Dane!$E$3=2,BQ1473,BS1473))</f>
        <v>0</v>
      </c>
      <c r="AI1473" s="84">
        <f t="shared" si="684"/>
        <v>0</v>
      </c>
      <c r="AJ1473" s="84">
        <f t="shared" si="685"/>
        <v>0</v>
      </c>
      <c r="AK1473" s="84"/>
      <c r="AL1473" s="84">
        <f t="shared" si="671"/>
        <v>0</v>
      </c>
      <c r="AM1473" s="84">
        <f t="shared" si="686"/>
        <v>0</v>
      </c>
      <c r="AN1473" s="84">
        <f t="shared" si="687"/>
        <v>0</v>
      </c>
      <c r="AO1473" s="84">
        <f t="shared" si="672"/>
        <v>0</v>
      </c>
      <c r="AP1473" s="84">
        <f t="shared" si="673"/>
        <v>0</v>
      </c>
      <c r="AQ1473" s="84">
        <f t="shared" si="688"/>
        <v>0</v>
      </c>
      <c r="AR1473" s="84">
        <f t="shared" si="697"/>
        <v>0</v>
      </c>
      <c r="AS1473" s="84">
        <v>0</v>
      </c>
      <c r="AT1473" s="84">
        <f t="shared" si="700"/>
        <v>0</v>
      </c>
      <c r="AU1473" s="84">
        <v>0</v>
      </c>
      <c r="AV1473" s="84">
        <f t="shared" si="674"/>
        <v>0</v>
      </c>
      <c r="AW1473" s="84">
        <f t="shared" si="689"/>
        <v>0</v>
      </c>
      <c r="AX1473" s="84">
        <f t="shared" si="675"/>
        <v>0</v>
      </c>
      <c r="AY1473" s="84">
        <f t="shared" si="676"/>
        <v>0</v>
      </c>
      <c r="AZ1473" s="84">
        <f t="shared" si="690"/>
        <v>0</v>
      </c>
      <c r="BA1473" s="84">
        <f t="shared" si="677"/>
        <v>0</v>
      </c>
      <c r="BB1473" s="84">
        <f t="shared" si="678"/>
        <v>0</v>
      </c>
      <c r="BC1473" s="84">
        <f t="shared" si="691"/>
        <v>0</v>
      </c>
      <c r="BD1473" s="84">
        <f t="shared" si="698"/>
        <v>0</v>
      </c>
      <c r="BE1473" s="84">
        <v>0</v>
      </c>
      <c r="BF1473" s="84">
        <f t="shared" si="692"/>
        <v>0</v>
      </c>
      <c r="BG1473" s="84">
        <v>0</v>
      </c>
      <c r="BH1473" s="84">
        <f t="shared" si="679"/>
        <v>0</v>
      </c>
      <c r="BI1473" s="84">
        <f t="shared" si="693"/>
        <v>0</v>
      </c>
      <c r="BJ1473" s="84">
        <f t="shared" si="680"/>
        <v>0</v>
      </c>
      <c r="BK1473" s="84">
        <f t="shared" si="681"/>
        <v>0</v>
      </c>
      <c r="BL1473" s="84">
        <f t="shared" si="694"/>
        <v>0</v>
      </c>
      <c r="BM1473" s="84">
        <f t="shared" si="682"/>
        <v>0</v>
      </c>
      <c r="BN1473" s="84">
        <f t="shared" si="683"/>
        <v>0</v>
      </c>
      <c r="BO1473" s="84">
        <f t="shared" si="695"/>
        <v>0</v>
      </c>
      <c r="BP1473" s="84">
        <f t="shared" si="699"/>
        <v>0</v>
      </c>
      <c r="BQ1473" s="84">
        <v>0</v>
      </c>
      <c r="BR1473" s="84">
        <f t="shared" si="696"/>
        <v>0</v>
      </c>
      <c r="BS1473" s="84">
        <v>0</v>
      </c>
    </row>
    <row r="1474" spans="1:71" s="85" customFormat="1">
      <c r="A1474" s="69">
        <v>1465</v>
      </c>
      <c r="B1474" s="1"/>
      <c r="C1474" s="1"/>
      <c r="D1474" s="2"/>
      <c r="E1474" s="3"/>
      <c r="F1474" s="4"/>
      <c r="G1474" s="2"/>
      <c r="H1474" s="4"/>
      <c r="I1474" s="4"/>
      <c r="J1474" s="4"/>
      <c r="K1474" s="5"/>
      <c r="L1474" s="32"/>
      <c r="M1474" s="4"/>
      <c r="N1474" s="4"/>
      <c r="O1474" s="5"/>
      <c r="P1474" s="32"/>
      <c r="Q1474" s="4"/>
      <c r="R1474" s="4"/>
      <c r="S1474" s="47"/>
      <c r="T1474" s="32"/>
      <c r="U1474" s="4"/>
      <c r="V1474" s="4"/>
      <c r="W1474" s="47"/>
      <c r="X1474" s="86">
        <f>IF(Dane!$E$3=1,AL1474+AX1474+BJ1474,IF(Dane!$E$3=2,AR1474+BD1474+BP1474,AT1474+BF1474+BR1474))</f>
        <v>0</v>
      </c>
      <c r="Y1474" s="87">
        <f>IF(Dane!$E$3=1,AM1474+AY1474+BK1474,IF(Dane!$E$3=2,AS1474+BE1474+BQ1474,AU1474+BG1474+BS1474))</f>
        <v>0</v>
      </c>
      <c r="Z1474" s="87">
        <f>IF(((H1474*Dane!$C$9)-X1474)&lt;0,0,(H1474*Dane!$C$9)-X1474)</f>
        <v>0</v>
      </c>
      <c r="AA1474" s="88">
        <f>IFERROR(IF(((I1474*Dane!$C$9)-Y1474)&lt;0,0,(I1474*Dane!$C$9)-Y1474),0)</f>
        <v>0</v>
      </c>
      <c r="AB1474" s="74"/>
      <c r="AC1474" s="83">
        <f>IF(Dane!$E$3=1,AL1474,IF(Dane!$E$3=2,AR1474,AT1474))</f>
        <v>0</v>
      </c>
      <c r="AD1474" s="83">
        <f>IF(Dane!$E$3=1,AM1474,IF(Dane!$E$3=2,AS1474,AU1474))</f>
        <v>0</v>
      </c>
      <c r="AE1474" s="83">
        <f>IF(Dane!$E$3=1,AX1474,IF(Dane!$E$3=2,BD1474,BF1474))</f>
        <v>0</v>
      </c>
      <c r="AF1474" s="83">
        <f>IF(Dane!$E$3=1,AY1474,IF(Dane!$E$3=2,BE1474,BG1474))</f>
        <v>0</v>
      </c>
      <c r="AG1474" s="83">
        <f>IF(Dane!$E$3=1,BJ1474,IF(Dane!$E$3=2,BP1474,BR1474))</f>
        <v>0</v>
      </c>
      <c r="AH1474" s="83">
        <f>IF(Dane!$E$3=1,BK1474,IF(Dane!$E$3=2,BQ1474,BS1474))</f>
        <v>0</v>
      </c>
      <c r="AI1474" s="84">
        <f t="shared" si="684"/>
        <v>0</v>
      </c>
      <c r="AJ1474" s="84">
        <f t="shared" si="685"/>
        <v>0</v>
      </c>
      <c r="AK1474" s="84"/>
      <c r="AL1474" s="84">
        <f t="shared" si="671"/>
        <v>0</v>
      </c>
      <c r="AM1474" s="84">
        <f t="shared" si="686"/>
        <v>0</v>
      </c>
      <c r="AN1474" s="84">
        <f t="shared" si="687"/>
        <v>0</v>
      </c>
      <c r="AO1474" s="84">
        <f t="shared" si="672"/>
        <v>0</v>
      </c>
      <c r="AP1474" s="84">
        <f t="shared" si="673"/>
        <v>0</v>
      </c>
      <c r="AQ1474" s="84">
        <f t="shared" si="688"/>
        <v>0</v>
      </c>
      <c r="AR1474" s="84">
        <f t="shared" si="697"/>
        <v>0</v>
      </c>
      <c r="AS1474" s="84">
        <v>0</v>
      </c>
      <c r="AT1474" s="84">
        <f t="shared" si="700"/>
        <v>0</v>
      </c>
      <c r="AU1474" s="84">
        <v>0</v>
      </c>
      <c r="AV1474" s="84">
        <f t="shared" si="674"/>
        <v>0</v>
      </c>
      <c r="AW1474" s="84">
        <f t="shared" si="689"/>
        <v>0</v>
      </c>
      <c r="AX1474" s="84">
        <f t="shared" si="675"/>
        <v>0</v>
      </c>
      <c r="AY1474" s="84">
        <f t="shared" si="676"/>
        <v>0</v>
      </c>
      <c r="AZ1474" s="84">
        <f t="shared" si="690"/>
        <v>0</v>
      </c>
      <c r="BA1474" s="84">
        <f t="shared" si="677"/>
        <v>0</v>
      </c>
      <c r="BB1474" s="84">
        <f t="shared" si="678"/>
        <v>0</v>
      </c>
      <c r="BC1474" s="84">
        <f t="shared" si="691"/>
        <v>0</v>
      </c>
      <c r="BD1474" s="84">
        <f t="shared" si="698"/>
        <v>0</v>
      </c>
      <c r="BE1474" s="84">
        <v>0</v>
      </c>
      <c r="BF1474" s="84">
        <f t="shared" si="692"/>
        <v>0</v>
      </c>
      <c r="BG1474" s="84">
        <v>0</v>
      </c>
      <c r="BH1474" s="84">
        <f t="shared" si="679"/>
        <v>0</v>
      </c>
      <c r="BI1474" s="84">
        <f t="shared" si="693"/>
        <v>0</v>
      </c>
      <c r="BJ1474" s="84">
        <f t="shared" si="680"/>
        <v>0</v>
      </c>
      <c r="BK1474" s="84">
        <f t="shared" si="681"/>
        <v>0</v>
      </c>
      <c r="BL1474" s="84">
        <f t="shared" si="694"/>
        <v>0</v>
      </c>
      <c r="BM1474" s="84">
        <f t="shared" si="682"/>
        <v>0</v>
      </c>
      <c r="BN1474" s="84">
        <f t="shared" si="683"/>
        <v>0</v>
      </c>
      <c r="BO1474" s="84">
        <f t="shared" si="695"/>
        <v>0</v>
      </c>
      <c r="BP1474" s="84">
        <f t="shared" si="699"/>
        <v>0</v>
      </c>
      <c r="BQ1474" s="84">
        <v>0</v>
      </c>
      <c r="BR1474" s="84">
        <f t="shared" si="696"/>
        <v>0</v>
      </c>
      <c r="BS1474" s="84">
        <v>0</v>
      </c>
    </row>
    <row r="1475" spans="1:71" s="85" customFormat="1">
      <c r="A1475" s="69">
        <v>1466</v>
      </c>
      <c r="B1475" s="1"/>
      <c r="C1475" s="1"/>
      <c r="D1475" s="2"/>
      <c r="E1475" s="3"/>
      <c r="F1475" s="4"/>
      <c r="G1475" s="2"/>
      <c r="H1475" s="4"/>
      <c r="I1475" s="4"/>
      <c r="J1475" s="4"/>
      <c r="K1475" s="5"/>
      <c r="L1475" s="32"/>
      <c r="M1475" s="4"/>
      <c r="N1475" s="4"/>
      <c r="O1475" s="5"/>
      <c r="P1475" s="32"/>
      <c r="Q1475" s="4"/>
      <c r="R1475" s="4"/>
      <c r="S1475" s="47"/>
      <c r="T1475" s="32"/>
      <c r="U1475" s="4"/>
      <c r="V1475" s="4"/>
      <c r="W1475" s="47"/>
      <c r="X1475" s="86">
        <f>IF(Dane!$E$3=1,AL1475+AX1475+BJ1475,IF(Dane!$E$3=2,AR1475+BD1475+BP1475,AT1475+BF1475+BR1475))</f>
        <v>0</v>
      </c>
      <c r="Y1475" s="87">
        <f>IF(Dane!$E$3=1,AM1475+AY1475+BK1475,IF(Dane!$E$3=2,AS1475+BE1475+BQ1475,AU1475+BG1475+BS1475))</f>
        <v>0</v>
      </c>
      <c r="Z1475" s="87">
        <f>IF(((H1475*Dane!$C$9)-X1475)&lt;0,0,(H1475*Dane!$C$9)-X1475)</f>
        <v>0</v>
      </c>
      <c r="AA1475" s="88">
        <f>IFERROR(IF(((I1475*Dane!$C$9)-Y1475)&lt;0,0,(I1475*Dane!$C$9)-Y1475),0)</f>
        <v>0</v>
      </c>
      <c r="AB1475" s="74"/>
      <c r="AC1475" s="83">
        <f>IF(Dane!$E$3=1,AL1475,IF(Dane!$E$3=2,AR1475,AT1475))</f>
        <v>0</v>
      </c>
      <c r="AD1475" s="83">
        <f>IF(Dane!$E$3=1,AM1475,IF(Dane!$E$3=2,AS1475,AU1475))</f>
        <v>0</v>
      </c>
      <c r="AE1475" s="83">
        <f>IF(Dane!$E$3=1,AX1475,IF(Dane!$E$3=2,BD1475,BF1475))</f>
        <v>0</v>
      </c>
      <c r="AF1475" s="83">
        <f>IF(Dane!$E$3=1,AY1475,IF(Dane!$E$3=2,BE1475,BG1475))</f>
        <v>0</v>
      </c>
      <c r="AG1475" s="83">
        <f>IF(Dane!$E$3=1,BJ1475,IF(Dane!$E$3=2,BP1475,BR1475))</f>
        <v>0</v>
      </c>
      <c r="AH1475" s="83">
        <f>IF(Dane!$E$3=1,BK1475,IF(Dane!$E$3=2,BQ1475,BS1475))</f>
        <v>0</v>
      </c>
      <c r="AI1475" s="84">
        <f t="shared" si="684"/>
        <v>0</v>
      </c>
      <c r="AJ1475" s="84">
        <f t="shared" si="685"/>
        <v>0</v>
      </c>
      <c r="AK1475" s="84"/>
      <c r="AL1475" s="84">
        <f t="shared" si="671"/>
        <v>0</v>
      </c>
      <c r="AM1475" s="84">
        <f t="shared" si="686"/>
        <v>0</v>
      </c>
      <c r="AN1475" s="84">
        <f t="shared" si="687"/>
        <v>0</v>
      </c>
      <c r="AO1475" s="84">
        <f t="shared" si="672"/>
        <v>0</v>
      </c>
      <c r="AP1475" s="84">
        <f t="shared" si="673"/>
        <v>0</v>
      </c>
      <c r="AQ1475" s="84">
        <f t="shared" si="688"/>
        <v>0</v>
      </c>
      <c r="AR1475" s="84">
        <f t="shared" si="697"/>
        <v>0</v>
      </c>
      <c r="AS1475" s="84">
        <v>0</v>
      </c>
      <c r="AT1475" s="84">
        <f t="shared" si="700"/>
        <v>0</v>
      </c>
      <c r="AU1475" s="84">
        <v>0</v>
      </c>
      <c r="AV1475" s="84">
        <f t="shared" si="674"/>
        <v>0</v>
      </c>
      <c r="AW1475" s="84">
        <f t="shared" si="689"/>
        <v>0</v>
      </c>
      <c r="AX1475" s="84">
        <f t="shared" si="675"/>
        <v>0</v>
      </c>
      <c r="AY1475" s="84">
        <f t="shared" si="676"/>
        <v>0</v>
      </c>
      <c r="AZ1475" s="84">
        <f t="shared" si="690"/>
        <v>0</v>
      </c>
      <c r="BA1475" s="84">
        <f t="shared" si="677"/>
        <v>0</v>
      </c>
      <c r="BB1475" s="84">
        <f t="shared" si="678"/>
        <v>0</v>
      </c>
      <c r="BC1475" s="84">
        <f t="shared" si="691"/>
        <v>0</v>
      </c>
      <c r="BD1475" s="84">
        <f t="shared" si="698"/>
        <v>0</v>
      </c>
      <c r="BE1475" s="84">
        <v>0</v>
      </c>
      <c r="BF1475" s="84">
        <f t="shared" si="692"/>
        <v>0</v>
      </c>
      <c r="BG1475" s="84">
        <v>0</v>
      </c>
      <c r="BH1475" s="84">
        <f t="shared" si="679"/>
        <v>0</v>
      </c>
      <c r="BI1475" s="84">
        <f t="shared" si="693"/>
        <v>0</v>
      </c>
      <c r="BJ1475" s="84">
        <f t="shared" si="680"/>
        <v>0</v>
      </c>
      <c r="BK1475" s="84">
        <f t="shared" si="681"/>
        <v>0</v>
      </c>
      <c r="BL1475" s="84">
        <f t="shared" si="694"/>
        <v>0</v>
      </c>
      <c r="BM1475" s="84">
        <f t="shared" si="682"/>
        <v>0</v>
      </c>
      <c r="BN1475" s="84">
        <f t="shared" si="683"/>
        <v>0</v>
      </c>
      <c r="BO1475" s="84">
        <f t="shared" si="695"/>
        <v>0</v>
      </c>
      <c r="BP1475" s="84">
        <f t="shared" si="699"/>
        <v>0</v>
      </c>
      <c r="BQ1475" s="84">
        <v>0</v>
      </c>
      <c r="BR1475" s="84">
        <f t="shared" si="696"/>
        <v>0</v>
      </c>
      <c r="BS1475" s="84">
        <v>0</v>
      </c>
    </row>
    <row r="1476" spans="1:71" s="85" customFormat="1">
      <c r="A1476" s="69">
        <v>1467</v>
      </c>
      <c r="B1476" s="1"/>
      <c r="C1476" s="1"/>
      <c r="D1476" s="2"/>
      <c r="E1476" s="3"/>
      <c r="F1476" s="4"/>
      <c r="G1476" s="2"/>
      <c r="H1476" s="4"/>
      <c r="I1476" s="4"/>
      <c r="J1476" s="4"/>
      <c r="K1476" s="5"/>
      <c r="L1476" s="32"/>
      <c r="M1476" s="4"/>
      <c r="N1476" s="4"/>
      <c r="O1476" s="5"/>
      <c r="P1476" s="32"/>
      <c r="Q1476" s="4"/>
      <c r="R1476" s="4"/>
      <c r="S1476" s="47"/>
      <c r="T1476" s="32"/>
      <c r="U1476" s="4"/>
      <c r="V1476" s="4"/>
      <c r="W1476" s="47"/>
      <c r="X1476" s="86">
        <f>IF(Dane!$E$3=1,AL1476+AX1476+BJ1476,IF(Dane!$E$3=2,AR1476+BD1476+BP1476,AT1476+BF1476+BR1476))</f>
        <v>0</v>
      </c>
      <c r="Y1476" s="87">
        <f>IF(Dane!$E$3=1,AM1476+AY1476+BK1476,IF(Dane!$E$3=2,AS1476+BE1476+BQ1476,AU1476+BG1476+BS1476))</f>
        <v>0</v>
      </c>
      <c r="Z1476" s="87">
        <f>IF(((H1476*Dane!$C$9)-X1476)&lt;0,0,(H1476*Dane!$C$9)-X1476)</f>
        <v>0</v>
      </c>
      <c r="AA1476" s="88">
        <f>IFERROR(IF(((I1476*Dane!$C$9)-Y1476)&lt;0,0,(I1476*Dane!$C$9)-Y1476),0)</f>
        <v>0</v>
      </c>
      <c r="AB1476" s="74"/>
      <c r="AC1476" s="83">
        <f>IF(Dane!$E$3=1,AL1476,IF(Dane!$E$3=2,AR1476,AT1476))</f>
        <v>0</v>
      </c>
      <c r="AD1476" s="83">
        <f>IF(Dane!$E$3=1,AM1476,IF(Dane!$E$3=2,AS1476,AU1476))</f>
        <v>0</v>
      </c>
      <c r="AE1476" s="83">
        <f>IF(Dane!$E$3=1,AX1476,IF(Dane!$E$3=2,BD1476,BF1476))</f>
        <v>0</v>
      </c>
      <c r="AF1476" s="83">
        <f>IF(Dane!$E$3=1,AY1476,IF(Dane!$E$3=2,BE1476,BG1476))</f>
        <v>0</v>
      </c>
      <c r="AG1476" s="83">
        <f>IF(Dane!$E$3=1,BJ1476,IF(Dane!$E$3=2,BP1476,BR1476))</f>
        <v>0</v>
      </c>
      <c r="AH1476" s="83">
        <f>IF(Dane!$E$3=1,BK1476,IF(Dane!$E$3=2,BQ1476,BS1476))</f>
        <v>0</v>
      </c>
      <c r="AI1476" s="84">
        <f t="shared" si="684"/>
        <v>0</v>
      </c>
      <c r="AJ1476" s="84">
        <f t="shared" si="685"/>
        <v>0</v>
      </c>
      <c r="AK1476" s="84"/>
      <c r="AL1476" s="84">
        <f t="shared" si="671"/>
        <v>0</v>
      </c>
      <c r="AM1476" s="84">
        <f t="shared" si="686"/>
        <v>0</v>
      </c>
      <c r="AN1476" s="84">
        <f t="shared" si="687"/>
        <v>0</v>
      </c>
      <c r="AO1476" s="84">
        <f t="shared" si="672"/>
        <v>0</v>
      </c>
      <c r="AP1476" s="84">
        <f t="shared" si="673"/>
        <v>0</v>
      </c>
      <c r="AQ1476" s="84">
        <f t="shared" si="688"/>
        <v>0</v>
      </c>
      <c r="AR1476" s="84">
        <f t="shared" si="697"/>
        <v>0</v>
      </c>
      <c r="AS1476" s="84">
        <v>0</v>
      </c>
      <c r="AT1476" s="84">
        <f t="shared" si="700"/>
        <v>0</v>
      </c>
      <c r="AU1476" s="84">
        <v>0</v>
      </c>
      <c r="AV1476" s="84">
        <f t="shared" si="674"/>
        <v>0</v>
      </c>
      <c r="AW1476" s="84">
        <f t="shared" si="689"/>
        <v>0</v>
      </c>
      <c r="AX1476" s="84">
        <f t="shared" si="675"/>
        <v>0</v>
      </c>
      <c r="AY1476" s="84">
        <f t="shared" si="676"/>
        <v>0</v>
      </c>
      <c r="AZ1476" s="84">
        <f t="shared" si="690"/>
        <v>0</v>
      </c>
      <c r="BA1476" s="84">
        <f t="shared" si="677"/>
        <v>0</v>
      </c>
      <c r="BB1476" s="84">
        <f t="shared" si="678"/>
        <v>0</v>
      </c>
      <c r="BC1476" s="84">
        <f t="shared" si="691"/>
        <v>0</v>
      </c>
      <c r="BD1476" s="84">
        <f t="shared" si="698"/>
        <v>0</v>
      </c>
      <c r="BE1476" s="84">
        <v>0</v>
      </c>
      <c r="BF1476" s="84">
        <f t="shared" si="692"/>
        <v>0</v>
      </c>
      <c r="BG1476" s="84">
        <v>0</v>
      </c>
      <c r="BH1476" s="84">
        <f t="shared" si="679"/>
        <v>0</v>
      </c>
      <c r="BI1476" s="84">
        <f t="shared" si="693"/>
        <v>0</v>
      </c>
      <c r="BJ1476" s="84">
        <f t="shared" si="680"/>
        <v>0</v>
      </c>
      <c r="BK1476" s="84">
        <f t="shared" si="681"/>
        <v>0</v>
      </c>
      <c r="BL1476" s="84">
        <f t="shared" si="694"/>
        <v>0</v>
      </c>
      <c r="BM1476" s="84">
        <f t="shared" si="682"/>
        <v>0</v>
      </c>
      <c r="BN1476" s="84">
        <f t="shared" si="683"/>
        <v>0</v>
      </c>
      <c r="BO1476" s="84">
        <f t="shared" si="695"/>
        <v>0</v>
      </c>
      <c r="BP1476" s="84">
        <f t="shared" si="699"/>
        <v>0</v>
      </c>
      <c r="BQ1476" s="84">
        <v>0</v>
      </c>
      <c r="BR1476" s="84">
        <f t="shared" si="696"/>
        <v>0</v>
      </c>
      <c r="BS1476" s="84">
        <v>0</v>
      </c>
    </row>
    <row r="1477" spans="1:71" s="85" customFormat="1">
      <c r="A1477" s="69">
        <v>1468</v>
      </c>
      <c r="B1477" s="1"/>
      <c r="C1477" s="1"/>
      <c r="D1477" s="2"/>
      <c r="E1477" s="3"/>
      <c r="F1477" s="4"/>
      <c r="G1477" s="2"/>
      <c r="H1477" s="4"/>
      <c r="I1477" s="4"/>
      <c r="J1477" s="4"/>
      <c r="K1477" s="5"/>
      <c r="L1477" s="32"/>
      <c r="M1477" s="4"/>
      <c r="N1477" s="4"/>
      <c r="O1477" s="5"/>
      <c r="P1477" s="32"/>
      <c r="Q1477" s="4"/>
      <c r="R1477" s="4"/>
      <c r="S1477" s="47"/>
      <c r="T1477" s="32"/>
      <c r="U1477" s="4"/>
      <c r="V1477" s="4"/>
      <c r="W1477" s="47"/>
      <c r="X1477" s="86">
        <f>IF(Dane!$E$3=1,AL1477+AX1477+BJ1477,IF(Dane!$E$3=2,AR1477+BD1477+BP1477,AT1477+BF1477+BR1477))</f>
        <v>0</v>
      </c>
      <c r="Y1477" s="87">
        <f>IF(Dane!$E$3=1,AM1477+AY1477+BK1477,IF(Dane!$E$3=2,AS1477+BE1477+BQ1477,AU1477+BG1477+BS1477))</f>
        <v>0</v>
      </c>
      <c r="Z1477" s="87">
        <f>IF(((H1477*Dane!$C$9)-X1477)&lt;0,0,(H1477*Dane!$C$9)-X1477)</f>
        <v>0</v>
      </c>
      <c r="AA1477" s="88">
        <f>IFERROR(IF(((I1477*Dane!$C$9)-Y1477)&lt;0,0,(I1477*Dane!$C$9)-Y1477),0)</f>
        <v>0</v>
      </c>
      <c r="AB1477" s="74"/>
      <c r="AC1477" s="83">
        <f>IF(Dane!$E$3=1,AL1477,IF(Dane!$E$3=2,AR1477,AT1477))</f>
        <v>0</v>
      </c>
      <c r="AD1477" s="83">
        <f>IF(Dane!$E$3=1,AM1477,IF(Dane!$E$3=2,AS1477,AU1477))</f>
        <v>0</v>
      </c>
      <c r="AE1477" s="83">
        <f>IF(Dane!$E$3=1,AX1477,IF(Dane!$E$3=2,BD1477,BF1477))</f>
        <v>0</v>
      </c>
      <c r="AF1477" s="83">
        <f>IF(Dane!$E$3=1,AY1477,IF(Dane!$E$3=2,BE1477,BG1477))</f>
        <v>0</v>
      </c>
      <c r="AG1477" s="83">
        <f>IF(Dane!$E$3=1,BJ1477,IF(Dane!$E$3=2,BP1477,BR1477))</f>
        <v>0</v>
      </c>
      <c r="AH1477" s="83">
        <f>IF(Dane!$E$3=1,BK1477,IF(Dane!$E$3=2,BQ1477,BS1477))</f>
        <v>0</v>
      </c>
      <c r="AI1477" s="84">
        <f t="shared" si="684"/>
        <v>0</v>
      </c>
      <c r="AJ1477" s="84">
        <f t="shared" si="685"/>
        <v>0</v>
      </c>
      <c r="AK1477" s="84"/>
      <c r="AL1477" s="84">
        <f t="shared" si="671"/>
        <v>0</v>
      </c>
      <c r="AM1477" s="84">
        <f t="shared" si="686"/>
        <v>0</v>
      </c>
      <c r="AN1477" s="84">
        <f t="shared" si="687"/>
        <v>0</v>
      </c>
      <c r="AO1477" s="84">
        <f t="shared" si="672"/>
        <v>0</v>
      </c>
      <c r="AP1477" s="84">
        <f t="shared" si="673"/>
        <v>0</v>
      </c>
      <c r="AQ1477" s="84">
        <f t="shared" si="688"/>
        <v>0</v>
      </c>
      <c r="AR1477" s="84">
        <f t="shared" si="697"/>
        <v>0</v>
      </c>
      <c r="AS1477" s="84">
        <v>0</v>
      </c>
      <c r="AT1477" s="84">
        <f t="shared" si="700"/>
        <v>0</v>
      </c>
      <c r="AU1477" s="84">
        <v>0</v>
      </c>
      <c r="AV1477" s="84">
        <f t="shared" si="674"/>
        <v>0</v>
      </c>
      <c r="AW1477" s="84">
        <f t="shared" si="689"/>
        <v>0</v>
      </c>
      <c r="AX1477" s="84">
        <f t="shared" si="675"/>
        <v>0</v>
      </c>
      <c r="AY1477" s="84">
        <f t="shared" si="676"/>
        <v>0</v>
      </c>
      <c r="AZ1477" s="84">
        <f t="shared" si="690"/>
        <v>0</v>
      </c>
      <c r="BA1477" s="84">
        <f t="shared" si="677"/>
        <v>0</v>
      </c>
      <c r="BB1477" s="84">
        <f t="shared" si="678"/>
        <v>0</v>
      </c>
      <c r="BC1477" s="84">
        <f t="shared" si="691"/>
        <v>0</v>
      </c>
      <c r="BD1477" s="84">
        <f t="shared" si="698"/>
        <v>0</v>
      </c>
      <c r="BE1477" s="84">
        <v>0</v>
      </c>
      <c r="BF1477" s="84">
        <f t="shared" si="692"/>
        <v>0</v>
      </c>
      <c r="BG1477" s="84">
        <v>0</v>
      </c>
      <c r="BH1477" s="84">
        <f t="shared" si="679"/>
        <v>0</v>
      </c>
      <c r="BI1477" s="84">
        <f t="shared" si="693"/>
        <v>0</v>
      </c>
      <c r="BJ1477" s="84">
        <f t="shared" si="680"/>
        <v>0</v>
      </c>
      <c r="BK1477" s="84">
        <f t="shared" si="681"/>
        <v>0</v>
      </c>
      <c r="BL1477" s="84">
        <f t="shared" si="694"/>
        <v>0</v>
      </c>
      <c r="BM1477" s="84">
        <f t="shared" si="682"/>
        <v>0</v>
      </c>
      <c r="BN1477" s="84">
        <f t="shared" si="683"/>
        <v>0</v>
      </c>
      <c r="BO1477" s="84">
        <f t="shared" si="695"/>
        <v>0</v>
      </c>
      <c r="BP1477" s="84">
        <f t="shared" si="699"/>
        <v>0</v>
      </c>
      <c r="BQ1477" s="84">
        <v>0</v>
      </c>
      <c r="BR1477" s="84">
        <f t="shared" si="696"/>
        <v>0</v>
      </c>
      <c r="BS1477" s="84">
        <v>0</v>
      </c>
    </row>
    <row r="1478" spans="1:71" s="85" customFormat="1">
      <c r="A1478" s="69">
        <v>1469</v>
      </c>
      <c r="B1478" s="1"/>
      <c r="C1478" s="1"/>
      <c r="D1478" s="2"/>
      <c r="E1478" s="3"/>
      <c r="F1478" s="4"/>
      <c r="G1478" s="2"/>
      <c r="H1478" s="4"/>
      <c r="I1478" s="4"/>
      <c r="J1478" s="4"/>
      <c r="K1478" s="5"/>
      <c r="L1478" s="32"/>
      <c r="M1478" s="4"/>
      <c r="N1478" s="4"/>
      <c r="O1478" s="5"/>
      <c r="P1478" s="32"/>
      <c r="Q1478" s="4"/>
      <c r="R1478" s="4"/>
      <c r="S1478" s="47"/>
      <c r="T1478" s="32"/>
      <c r="U1478" s="4"/>
      <c r="V1478" s="4"/>
      <c r="W1478" s="47"/>
      <c r="X1478" s="86">
        <f>IF(Dane!$E$3=1,AL1478+AX1478+BJ1478,IF(Dane!$E$3=2,AR1478+BD1478+BP1478,AT1478+BF1478+BR1478))</f>
        <v>0</v>
      </c>
      <c r="Y1478" s="87">
        <f>IF(Dane!$E$3=1,AM1478+AY1478+BK1478,IF(Dane!$E$3=2,AS1478+BE1478+BQ1478,AU1478+BG1478+BS1478))</f>
        <v>0</v>
      </c>
      <c r="Z1478" s="87">
        <f>IF(((H1478*Dane!$C$9)-X1478)&lt;0,0,(H1478*Dane!$C$9)-X1478)</f>
        <v>0</v>
      </c>
      <c r="AA1478" s="88">
        <f>IFERROR(IF(((I1478*Dane!$C$9)-Y1478)&lt;0,0,(I1478*Dane!$C$9)-Y1478),0)</f>
        <v>0</v>
      </c>
      <c r="AB1478" s="74"/>
      <c r="AC1478" s="83">
        <f>IF(Dane!$E$3=1,AL1478,IF(Dane!$E$3=2,AR1478,AT1478))</f>
        <v>0</v>
      </c>
      <c r="AD1478" s="83">
        <f>IF(Dane!$E$3=1,AM1478,IF(Dane!$E$3=2,AS1478,AU1478))</f>
        <v>0</v>
      </c>
      <c r="AE1478" s="83">
        <f>IF(Dane!$E$3=1,AX1478,IF(Dane!$E$3=2,BD1478,BF1478))</f>
        <v>0</v>
      </c>
      <c r="AF1478" s="83">
        <f>IF(Dane!$E$3=1,AY1478,IF(Dane!$E$3=2,BE1478,BG1478))</f>
        <v>0</v>
      </c>
      <c r="AG1478" s="83">
        <f>IF(Dane!$E$3=1,BJ1478,IF(Dane!$E$3=2,BP1478,BR1478))</f>
        <v>0</v>
      </c>
      <c r="AH1478" s="83">
        <f>IF(Dane!$E$3=1,BK1478,IF(Dane!$E$3=2,BQ1478,BS1478))</f>
        <v>0</v>
      </c>
      <c r="AI1478" s="84">
        <f t="shared" si="684"/>
        <v>0</v>
      </c>
      <c r="AJ1478" s="84">
        <f t="shared" si="685"/>
        <v>0</v>
      </c>
      <c r="AK1478" s="84"/>
      <c r="AL1478" s="84">
        <f t="shared" si="671"/>
        <v>0</v>
      </c>
      <c r="AM1478" s="84">
        <f t="shared" si="686"/>
        <v>0</v>
      </c>
      <c r="AN1478" s="84">
        <f t="shared" si="687"/>
        <v>0</v>
      </c>
      <c r="AO1478" s="84">
        <f t="shared" si="672"/>
        <v>0</v>
      </c>
      <c r="AP1478" s="84">
        <f t="shared" si="673"/>
        <v>0</v>
      </c>
      <c r="AQ1478" s="84">
        <f t="shared" si="688"/>
        <v>0</v>
      </c>
      <c r="AR1478" s="84">
        <f t="shared" si="697"/>
        <v>0</v>
      </c>
      <c r="AS1478" s="84">
        <v>0</v>
      </c>
      <c r="AT1478" s="84">
        <f t="shared" si="700"/>
        <v>0</v>
      </c>
      <c r="AU1478" s="84">
        <v>0</v>
      </c>
      <c r="AV1478" s="84">
        <f t="shared" si="674"/>
        <v>0</v>
      </c>
      <c r="AW1478" s="84">
        <f t="shared" si="689"/>
        <v>0</v>
      </c>
      <c r="AX1478" s="84">
        <f t="shared" si="675"/>
        <v>0</v>
      </c>
      <c r="AY1478" s="84">
        <f t="shared" si="676"/>
        <v>0</v>
      </c>
      <c r="AZ1478" s="84">
        <f t="shared" si="690"/>
        <v>0</v>
      </c>
      <c r="BA1478" s="84">
        <f t="shared" si="677"/>
        <v>0</v>
      </c>
      <c r="BB1478" s="84">
        <f t="shared" si="678"/>
        <v>0</v>
      </c>
      <c r="BC1478" s="84">
        <f t="shared" si="691"/>
        <v>0</v>
      </c>
      <c r="BD1478" s="84">
        <f t="shared" si="698"/>
        <v>0</v>
      </c>
      <c r="BE1478" s="84">
        <v>0</v>
      </c>
      <c r="BF1478" s="84">
        <f t="shared" si="692"/>
        <v>0</v>
      </c>
      <c r="BG1478" s="84">
        <v>0</v>
      </c>
      <c r="BH1478" s="84">
        <f t="shared" si="679"/>
        <v>0</v>
      </c>
      <c r="BI1478" s="84">
        <f t="shared" si="693"/>
        <v>0</v>
      </c>
      <c r="BJ1478" s="84">
        <f t="shared" si="680"/>
        <v>0</v>
      </c>
      <c r="BK1478" s="84">
        <f t="shared" si="681"/>
        <v>0</v>
      </c>
      <c r="BL1478" s="84">
        <f t="shared" si="694"/>
        <v>0</v>
      </c>
      <c r="BM1478" s="84">
        <f t="shared" si="682"/>
        <v>0</v>
      </c>
      <c r="BN1478" s="84">
        <f t="shared" si="683"/>
        <v>0</v>
      </c>
      <c r="BO1478" s="84">
        <f t="shared" si="695"/>
        <v>0</v>
      </c>
      <c r="BP1478" s="84">
        <f t="shared" si="699"/>
        <v>0</v>
      </c>
      <c r="BQ1478" s="84">
        <v>0</v>
      </c>
      <c r="BR1478" s="84">
        <f t="shared" si="696"/>
        <v>0</v>
      </c>
      <c r="BS1478" s="84">
        <v>0</v>
      </c>
    </row>
    <row r="1479" spans="1:71" s="85" customFormat="1">
      <c r="A1479" s="69">
        <v>1470</v>
      </c>
      <c r="B1479" s="1"/>
      <c r="C1479" s="1"/>
      <c r="D1479" s="2"/>
      <c r="E1479" s="3"/>
      <c r="F1479" s="4"/>
      <c r="G1479" s="2"/>
      <c r="H1479" s="4"/>
      <c r="I1479" s="4"/>
      <c r="J1479" s="4"/>
      <c r="K1479" s="5"/>
      <c r="L1479" s="32"/>
      <c r="M1479" s="4"/>
      <c r="N1479" s="4"/>
      <c r="O1479" s="5"/>
      <c r="P1479" s="32"/>
      <c r="Q1479" s="4"/>
      <c r="R1479" s="4"/>
      <c r="S1479" s="47"/>
      <c r="T1479" s="32"/>
      <c r="U1479" s="4"/>
      <c r="V1479" s="4"/>
      <c r="W1479" s="47"/>
      <c r="X1479" s="86">
        <f>IF(Dane!$E$3=1,AL1479+AX1479+BJ1479,IF(Dane!$E$3=2,AR1479+BD1479+BP1479,AT1479+BF1479+BR1479))</f>
        <v>0</v>
      </c>
      <c r="Y1479" s="87">
        <f>IF(Dane!$E$3=1,AM1479+AY1479+BK1479,IF(Dane!$E$3=2,AS1479+BE1479+BQ1479,AU1479+BG1479+BS1479))</f>
        <v>0</v>
      </c>
      <c r="Z1479" s="87">
        <f>IF(((H1479*Dane!$C$9)-X1479)&lt;0,0,(H1479*Dane!$C$9)-X1479)</f>
        <v>0</v>
      </c>
      <c r="AA1479" s="88">
        <f>IFERROR(IF(((I1479*Dane!$C$9)-Y1479)&lt;0,0,(I1479*Dane!$C$9)-Y1479),0)</f>
        <v>0</v>
      </c>
      <c r="AB1479" s="74"/>
      <c r="AC1479" s="83">
        <f>IF(Dane!$E$3=1,AL1479,IF(Dane!$E$3=2,AR1479,AT1479))</f>
        <v>0</v>
      </c>
      <c r="AD1479" s="83">
        <f>IF(Dane!$E$3=1,AM1479,IF(Dane!$E$3=2,AS1479,AU1479))</f>
        <v>0</v>
      </c>
      <c r="AE1479" s="83">
        <f>IF(Dane!$E$3=1,AX1479,IF(Dane!$E$3=2,BD1479,BF1479))</f>
        <v>0</v>
      </c>
      <c r="AF1479" s="83">
        <f>IF(Dane!$E$3=1,AY1479,IF(Dane!$E$3=2,BE1479,BG1479))</f>
        <v>0</v>
      </c>
      <c r="AG1479" s="83">
        <f>IF(Dane!$E$3=1,BJ1479,IF(Dane!$E$3=2,BP1479,BR1479))</f>
        <v>0</v>
      </c>
      <c r="AH1479" s="83">
        <f>IF(Dane!$E$3=1,BK1479,IF(Dane!$E$3=2,BQ1479,BS1479))</f>
        <v>0</v>
      </c>
      <c r="AI1479" s="84">
        <f t="shared" si="684"/>
        <v>0</v>
      </c>
      <c r="AJ1479" s="84">
        <f t="shared" si="685"/>
        <v>0</v>
      </c>
      <c r="AK1479" s="84"/>
      <c r="AL1479" s="84">
        <f t="shared" si="671"/>
        <v>0</v>
      </c>
      <c r="AM1479" s="84">
        <f t="shared" si="686"/>
        <v>0</v>
      </c>
      <c r="AN1479" s="84">
        <f t="shared" si="687"/>
        <v>0</v>
      </c>
      <c r="AO1479" s="84">
        <f t="shared" si="672"/>
        <v>0</v>
      </c>
      <c r="AP1479" s="84">
        <f t="shared" si="673"/>
        <v>0</v>
      </c>
      <c r="AQ1479" s="84">
        <f t="shared" si="688"/>
        <v>0</v>
      </c>
      <c r="AR1479" s="84">
        <f t="shared" si="697"/>
        <v>0</v>
      </c>
      <c r="AS1479" s="84">
        <v>0</v>
      </c>
      <c r="AT1479" s="84">
        <f t="shared" si="700"/>
        <v>0</v>
      </c>
      <c r="AU1479" s="84">
        <v>0</v>
      </c>
      <c r="AV1479" s="84">
        <f t="shared" si="674"/>
        <v>0</v>
      </c>
      <c r="AW1479" s="84">
        <f t="shared" si="689"/>
        <v>0</v>
      </c>
      <c r="AX1479" s="84">
        <f t="shared" si="675"/>
        <v>0</v>
      </c>
      <c r="AY1479" s="84">
        <f t="shared" si="676"/>
        <v>0</v>
      </c>
      <c r="AZ1479" s="84">
        <f t="shared" si="690"/>
        <v>0</v>
      </c>
      <c r="BA1479" s="84">
        <f t="shared" si="677"/>
        <v>0</v>
      </c>
      <c r="BB1479" s="84">
        <f t="shared" si="678"/>
        <v>0</v>
      </c>
      <c r="BC1479" s="84">
        <f t="shared" si="691"/>
        <v>0</v>
      </c>
      <c r="BD1479" s="84">
        <f t="shared" si="698"/>
        <v>0</v>
      </c>
      <c r="BE1479" s="84">
        <v>0</v>
      </c>
      <c r="BF1479" s="84">
        <f t="shared" si="692"/>
        <v>0</v>
      </c>
      <c r="BG1479" s="84">
        <v>0</v>
      </c>
      <c r="BH1479" s="84">
        <f t="shared" si="679"/>
        <v>0</v>
      </c>
      <c r="BI1479" s="84">
        <f t="shared" si="693"/>
        <v>0</v>
      </c>
      <c r="BJ1479" s="84">
        <f t="shared" si="680"/>
        <v>0</v>
      </c>
      <c r="BK1479" s="84">
        <f t="shared" si="681"/>
        <v>0</v>
      </c>
      <c r="BL1479" s="84">
        <f t="shared" si="694"/>
        <v>0</v>
      </c>
      <c r="BM1479" s="84">
        <f t="shared" si="682"/>
        <v>0</v>
      </c>
      <c r="BN1479" s="84">
        <f t="shared" si="683"/>
        <v>0</v>
      </c>
      <c r="BO1479" s="84">
        <f t="shared" si="695"/>
        <v>0</v>
      </c>
      <c r="BP1479" s="84">
        <f t="shared" si="699"/>
        <v>0</v>
      </c>
      <c r="BQ1479" s="84">
        <v>0</v>
      </c>
      <c r="BR1479" s="84">
        <f t="shared" si="696"/>
        <v>0</v>
      </c>
      <c r="BS1479" s="84">
        <v>0</v>
      </c>
    </row>
    <row r="1480" spans="1:71" s="85" customFormat="1">
      <c r="A1480" s="69">
        <v>1471</v>
      </c>
      <c r="B1480" s="1"/>
      <c r="C1480" s="1"/>
      <c r="D1480" s="2"/>
      <c r="E1480" s="3"/>
      <c r="F1480" s="4"/>
      <c r="G1480" s="2"/>
      <c r="H1480" s="4"/>
      <c r="I1480" s="4"/>
      <c r="J1480" s="4"/>
      <c r="K1480" s="5"/>
      <c r="L1480" s="32"/>
      <c r="M1480" s="4"/>
      <c r="N1480" s="4"/>
      <c r="O1480" s="5"/>
      <c r="P1480" s="32"/>
      <c r="Q1480" s="4"/>
      <c r="R1480" s="4"/>
      <c r="S1480" s="47"/>
      <c r="T1480" s="32"/>
      <c r="U1480" s="4"/>
      <c r="V1480" s="4"/>
      <c r="W1480" s="47"/>
      <c r="X1480" s="86">
        <f>IF(Dane!$E$3=1,AL1480+AX1480+BJ1480,IF(Dane!$E$3=2,AR1480+BD1480+BP1480,AT1480+BF1480+BR1480))</f>
        <v>0</v>
      </c>
      <c r="Y1480" s="87">
        <f>IF(Dane!$E$3=1,AM1480+AY1480+BK1480,IF(Dane!$E$3=2,AS1480+BE1480+BQ1480,AU1480+BG1480+BS1480))</f>
        <v>0</v>
      </c>
      <c r="Z1480" s="87">
        <f>IF(((H1480*Dane!$C$9)-X1480)&lt;0,0,(H1480*Dane!$C$9)-X1480)</f>
        <v>0</v>
      </c>
      <c r="AA1480" s="88">
        <f>IFERROR(IF(((I1480*Dane!$C$9)-Y1480)&lt;0,0,(I1480*Dane!$C$9)-Y1480),0)</f>
        <v>0</v>
      </c>
      <c r="AB1480" s="74"/>
      <c r="AC1480" s="83">
        <f>IF(Dane!$E$3=1,AL1480,IF(Dane!$E$3=2,AR1480,AT1480))</f>
        <v>0</v>
      </c>
      <c r="AD1480" s="83">
        <f>IF(Dane!$E$3=1,AM1480,IF(Dane!$E$3=2,AS1480,AU1480))</f>
        <v>0</v>
      </c>
      <c r="AE1480" s="83">
        <f>IF(Dane!$E$3=1,AX1480,IF(Dane!$E$3=2,BD1480,BF1480))</f>
        <v>0</v>
      </c>
      <c r="AF1480" s="83">
        <f>IF(Dane!$E$3=1,AY1480,IF(Dane!$E$3=2,BE1480,BG1480))</f>
        <v>0</v>
      </c>
      <c r="AG1480" s="83">
        <f>IF(Dane!$E$3=1,BJ1480,IF(Dane!$E$3=2,BP1480,BR1480))</f>
        <v>0</v>
      </c>
      <c r="AH1480" s="83">
        <f>IF(Dane!$E$3=1,BK1480,IF(Dane!$E$3=2,BQ1480,BS1480))</f>
        <v>0</v>
      </c>
      <c r="AI1480" s="84">
        <f t="shared" si="684"/>
        <v>0</v>
      </c>
      <c r="AJ1480" s="84">
        <f t="shared" si="685"/>
        <v>0</v>
      </c>
      <c r="AK1480" s="84"/>
      <c r="AL1480" s="84">
        <f t="shared" si="671"/>
        <v>0</v>
      </c>
      <c r="AM1480" s="84">
        <f t="shared" si="686"/>
        <v>0</v>
      </c>
      <c r="AN1480" s="84">
        <f t="shared" si="687"/>
        <v>0</v>
      </c>
      <c r="AO1480" s="84">
        <f t="shared" si="672"/>
        <v>0</v>
      </c>
      <c r="AP1480" s="84">
        <f t="shared" si="673"/>
        <v>0</v>
      </c>
      <c r="AQ1480" s="84">
        <f t="shared" si="688"/>
        <v>0</v>
      </c>
      <c r="AR1480" s="84">
        <f t="shared" si="697"/>
        <v>0</v>
      </c>
      <c r="AS1480" s="84">
        <v>0</v>
      </c>
      <c r="AT1480" s="84">
        <f t="shared" si="700"/>
        <v>0</v>
      </c>
      <c r="AU1480" s="84">
        <v>0</v>
      </c>
      <c r="AV1480" s="84">
        <f t="shared" si="674"/>
        <v>0</v>
      </c>
      <c r="AW1480" s="84">
        <f t="shared" si="689"/>
        <v>0</v>
      </c>
      <c r="AX1480" s="84">
        <f t="shared" si="675"/>
        <v>0</v>
      </c>
      <c r="AY1480" s="84">
        <f t="shared" si="676"/>
        <v>0</v>
      </c>
      <c r="AZ1480" s="84">
        <f t="shared" si="690"/>
        <v>0</v>
      </c>
      <c r="BA1480" s="84">
        <f t="shared" si="677"/>
        <v>0</v>
      </c>
      <c r="BB1480" s="84">
        <f t="shared" si="678"/>
        <v>0</v>
      </c>
      <c r="BC1480" s="84">
        <f t="shared" si="691"/>
        <v>0</v>
      </c>
      <c r="BD1480" s="84">
        <f t="shared" si="698"/>
        <v>0</v>
      </c>
      <c r="BE1480" s="84">
        <v>0</v>
      </c>
      <c r="BF1480" s="84">
        <f t="shared" si="692"/>
        <v>0</v>
      </c>
      <c r="BG1480" s="84">
        <v>0</v>
      </c>
      <c r="BH1480" s="84">
        <f t="shared" si="679"/>
        <v>0</v>
      </c>
      <c r="BI1480" s="84">
        <f t="shared" si="693"/>
        <v>0</v>
      </c>
      <c r="BJ1480" s="84">
        <f t="shared" si="680"/>
        <v>0</v>
      </c>
      <c r="BK1480" s="84">
        <f t="shared" si="681"/>
        <v>0</v>
      </c>
      <c r="BL1480" s="84">
        <f t="shared" si="694"/>
        <v>0</v>
      </c>
      <c r="BM1480" s="84">
        <f t="shared" si="682"/>
        <v>0</v>
      </c>
      <c r="BN1480" s="84">
        <f t="shared" si="683"/>
        <v>0</v>
      </c>
      <c r="BO1480" s="84">
        <f t="shared" si="695"/>
        <v>0</v>
      </c>
      <c r="BP1480" s="84">
        <f t="shared" si="699"/>
        <v>0</v>
      </c>
      <c r="BQ1480" s="84">
        <v>0</v>
      </c>
      <c r="BR1480" s="84">
        <f t="shared" si="696"/>
        <v>0</v>
      </c>
      <c r="BS1480" s="84">
        <v>0</v>
      </c>
    </row>
    <row r="1481" spans="1:71" s="85" customFormat="1">
      <c r="A1481" s="69">
        <v>1472</v>
      </c>
      <c r="B1481" s="1"/>
      <c r="C1481" s="1"/>
      <c r="D1481" s="2"/>
      <c r="E1481" s="3"/>
      <c r="F1481" s="4"/>
      <c r="G1481" s="2"/>
      <c r="H1481" s="4"/>
      <c r="I1481" s="4"/>
      <c r="J1481" s="4"/>
      <c r="K1481" s="5"/>
      <c r="L1481" s="32"/>
      <c r="M1481" s="4"/>
      <c r="N1481" s="4"/>
      <c r="O1481" s="5"/>
      <c r="P1481" s="32"/>
      <c r="Q1481" s="4"/>
      <c r="R1481" s="4"/>
      <c r="S1481" s="47"/>
      <c r="T1481" s="32"/>
      <c r="U1481" s="4"/>
      <c r="V1481" s="4"/>
      <c r="W1481" s="47"/>
      <c r="X1481" s="86">
        <f>IF(Dane!$E$3=1,AL1481+AX1481+BJ1481,IF(Dane!$E$3=2,AR1481+BD1481+BP1481,AT1481+BF1481+BR1481))</f>
        <v>0</v>
      </c>
      <c r="Y1481" s="87">
        <f>IF(Dane!$E$3=1,AM1481+AY1481+BK1481,IF(Dane!$E$3=2,AS1481+BE1481+BQ1481,AU1481+BG1481+BS1481))</f>
        <v>0</v>
      </c>
      <c r="Z1481" s="87">
        <f>IF(((H1481*Dane!$C$9)-X1481)&lt;0,0,(H1481*Dane!$C$9)-X1481)</f>
        <v>0</v>
      </c>
      <c r="AA1481" s="88">
        <f>IFERROR(IF(((I1481*Dane!$C$9)-Y1481)&lt;0,0,(I1481*Dane!$C$9)-Y1481),0)</f>
        <v>0</v>
      </c>
      <c r="AB1481" s="74"/>
      <c r="AC1481" s="83">
        <f>IF(Dane!$E$3=1,AL1481,IF(Dane!$E$3=2,AR1481,AT1481))</f>
        <v>0</v>
      </c>
      <c r="AD1481" s="83">
        <f>IF(Dane!$E$3=1,AM1481,IF(Dane!$E$3=2,AS1481,AU1481))</f>
        <v>0</v>
      </c>
      <c r="AE1481" s="83">
        <f>IF(Dane!$E$3=1,AX1481,IF(Dane!$E$3=2,BD1481,BF1481))</f>
        <v>0</v>
      </c>
      <c r="AF1481" s="83">
        <f>IF(Dane!$E$3=1,AY1481,IF(Dane!$E$3=2,BE1481,BG1481))</f>
        <v>0</v>
      </c>
      <c r="AG1481" s="83">
        <f>IF(Dane!$E$3=1,BJ1481,IF(Dane!$E$3=2,BP1481,BR1481))</f>
        <v>0</v>
      </c>
      <c r="AH1481" s="83">
        <f>IF(Dane!$E$3=1,BK1481,IF(Dane!$E$3=2,BQ1481,BS1481))</f>
        <v>0</v>
      </c>
      <c r="AI1481" s="84">
        <f t="shared" si="684"/>
        <v>0</v>
      </c>
      <c r="AJ1481" s="84">
        <f t="shared" si="685"/>
        <v>0</v>
      </c>
      <c r="AK1481" s="84"/>
      <c r="AL1481" s="84">
        <f t="shared" si="671"/>
        <v>0</v>
      </c>
      <c r="AM1481" s="84">
        <f t="shared" si="686"/>
        <v>0</v>
      </c>
      <c r="AN1481" s="84">
        <f t="shared" si="687"/>
        <v>0</v>
      </c>
      <c r="AO1481" s="84">
        <f t="shared" si="672"/>
        <v>0</v>
      </c>
      <c r="AP1481" s="84">
        <f t="shared" si="673"/>
        <v>0</v>
      </c>
      <c r="AQ1481" s="84">
        <f t="shared" si="688"/>
        <v>0</v>
      </c>
      <c r="AR1481" s="84">
        <f t="shared" si="697"/>
        <v>0</v>
      </c>
      <c r="AS1481" s="84">
        <v>0</v>
      </c>
      <c r="AT1481" s="84">
        <f t="shared" si="700"/>
        <v>0</v>
      </c>
      <c r="AU1481" s="84">
        <v>0</v>
      </c>
      <c r="AV1481" s="84">
        <f t="shared" si="674"/>
        <v>0</v>
      </c>
      <c r="AW1481" s="84">
        <f t="shared" si="689"/>
        <v>0</v>
      </c>
      <c r="AX1481" s="84">
        <f t="shared" si="675"/>
        <v>0</v>
      </c>
      <c r="AY1481" s="84">
        <f t="shared" si="676"/>
        <v>0</v>
      </c>
      <c r="AZ1481" s="84">
        <f t="shared" si="690"/>
        <v>0</v>
      </c>
      <c r="BA1481" s="84">
        <f t="shared" si="677"/>
        <v>0</v>
      </c>
      <c r="BB1481" s="84">
        <f t="shared" si="678"/>
        <v>0</v>
      </c>
      <c r="BC1481" s="84">
        <f t="shared" si="691"/>
        <v>0</v>
      </c>
      <c r="BD1481" s="84">
        <f t="shared" si="698"/>
        <v>0</v>
      </c>
      <c r="BE1481" s="84">
        <v>0</v>
      </c>
      <c r="BF1481" s="84">
        <f t="shared" si="692"/>
        <v>0</v>
      </c>
      <c r="BG1481" s="84">
        <v>0</v>
      </c>
      <c r="BH1481" s="84">
        <f t="shared" si="679"/>
        <v>0</v>
      </c>
      <c r="BI1481" s="84">
        <f t="shared" si="693"/>
        <v>0</v>
      </c>
      <c r="BJ1481" s="84">
        <f t="shared" si="680"/>
        <v>0</v>
      </c>
      <c r="BK1481" s="84">
        <f t="shared" si="681"/>
        <v>0</v>
      </c>
      <c r="BL1481" s="84">
        <f t="shared" si="694"/>
        <v>0</v>
      </c>
      <c r="BM1481" s="84">
        <f t="shared" si="682"/>
        <v>0</v>
      </c>
      <c r="BN1481" s="84">
        <f t="shared" si="683"/>
        <v>0</v>
      </c>
      <c r="BO1481" s="84">
        <f t="shared" si="695"/>
        <v>0</v>
      </c>
      <c r="BP1481" s="84">
        <f t="shared" si="699"/>
        <v>0</v>
      </c>
      <c r="BQ1481" s="84">
        <v>0</v>
      </c>
      <c r="BR1481" s="84">
        <f t="shared" si="696"/>
        <v>0</v>
      </c>
      <c r="BS1481" s="84">
        <v>0</v>
      </c>
    </row>
    <row r="1482" spans="1:71" s="85" customFormat="1">
      <c r="A1482" s="69">
        <v>1473</v>
      </c>
      <c r="B1482" s="1"/>
      <c r="C1482" s="1"/>
      <c r="D1482" s="2"/>
      <c r="E1482" s="3"/>
      <c r="F1482" s="4"/>
      <c r="G1482" s="2"/>
      <c r="H1482" s="4"/>
      <c r="I1482" s="4"/>
      <c r="J1482" s="4"/>
      <c r="K1482" s="5"/>
      <c r="L1482" s="32"/>
      <c r="M1482" s="4"/>
      <c r="N1482" s="4"/>
      <c r="O1482" s="5"/>
      <c r="P1482" s="32"/>
      <c r="Q1482" s="4"/>
      <c r="R1482" s="4"/>
      <c r="S1482" s="47"/>
      <c r="T1482" s="32"/>
      <c r="U1482" s="4"/>
      <c r="V1482" s="4"/>
      <c r="W1482" s="47"/>
      <c r="X1482" s="86">
        <f>IF(Dane!$E$3=1,AL1482+AX1482+BJ1482,IF(Dane!$E$3=2,AR1482+BD1482+BP1482,AT1482+BF1482+BR1482))</f>
        <v>0</v>
      </c>
      <c r="Y1482" s="87">
        <f>IF(Dane!$E$3=1,AM1482+AY1482+BK1482,IF(Dane!$E$3=2,AS1482+BE1482+BQ1482,AU1482+BG1482+BS1482))</f>
        <v>0</v>
      </c>
      <c r="Z1482" s="87">
        <f>IF(((H1482*Dane!$C$9)-X1482)&lt;0,0,(H1482*Dane!$C$9)-X1482)</f>
        <v>0</v>
      </c>
      <c r="AA1482" s="88">
        <f>IFERROR(IF(((I1482*Dane!$C$9)-Y1482)&lt;0,0,(I1482*Dane!$C$9)-Y1482),0)</f>
        <v>0</v>
      </c>
      <c r="AB1482" s="74"/>
      <c r="AC1482" s="83">
        <f>IF(Dane!$E$3=1,AL1482,IF(Dane!$E$3=2,AR1482,AT1482))</f>
        <v>0</v>
      </c>
      <c r="AD1482" s="83">
        <f>IF(Dane!$E$3=1,AM1482,IF(Dane!$E$3=2,AS1482,AU1482))</f>
        <v>0</v>
      </c>
      <c r="AE1482" s="83">
        <f>IF(Dane!$E$3=1,AX1482,IF(Dane!$E$3=2,BD1482,BF1482))</f>
        <v>0</v>
      </c>
      <c r="AF1482" s="83">
        <f>IF(Dane!$E$3=1,AY1482,IF(Dane!$E$3=2,BE1482,BG1482))</f>
        <v>0</v>
      </c>
      <c r="AG1482" s="83">
        <f>IF(Dane!$E$3=1,BJ1482,IF(Dane!$E$3=2,BP1482,BR1482))</f>
        <v>0</v>
      </c>
      <c r="AH1482" s="83">
        <f>IF(Dane!$E$3=1,BK1482,IF(Dane!$E$3=2,BQ1482,BS1482))</f>
        <v>0</v>
      </c>
      <c r="AI1482" s="84">
        <f t="shared" si="684"/>
        <v>0</v>
      </c>
      <c r="AJ1482" s="84">
        <f t="shared" si="685"/>
        <v>0</v>
      </c>
      <c r="AK1482" s="84"/>
      <c r="AL1482" s="84">
        <f t="shared" ref="AL1482:AL1545" si="701">IF(H1482&gt;AI1482,AI1482,H1482)</f>
        <v>0</v>
      </c>
      <c r="AM1482" s="84">
        <f t="shared" si="686"/>
        <v>0</v>
      </c>
      <c r="AN1482" s="84">
        <f t="shared" si="687"/>
        <v>0</v>
      </c>
      <c r="AO1482" s="84">
        <f t="shared" ref="AO1482:AO1545" si="702">ROUND(L1482-ROUND(L1482*0.0976,2)-ROUND(L1482*0.015,2)-ROUND(L1482*0.0245,2)-ROUND((L1482-ROUND(L1482*0.0976,2)-ROUND(L1482*0.015,2)-ROUND(L1482*0.0245,2))*0.09,2),2)</f>
        <v>0</v>
      </c>
      <c r="AP1482" s="84">
        <f t="shared" ref="AP1482:AP1545" si="703">ROUND(M1482-ROUND(M1482*0.09,2),2)</f>
        <v>0</v>
      </c>
      <c r="AQ1482" s="84">
        <f t="shared" si="688"/>
        <v>0</v>
      </c>
      <c r="AR1482" s="84">
        <f t="shared" si="697"/>
        <v>0</v>
      </c>
      <c r="AS1482" s="84">
        <v>0</v>
      </c>
      <c r="AT1482" s="84">
        <f t="shared" si="700"/>
        <v>0</v>
      </c>
      <c r="AU1482" s="84">
        <v>0</v>
      </c>
      <c r="AV1482" s="84">
        <f t="shared" ref="AV1482:AV1545" si="704">IF(ROUND((P1482+Q1482)*0.5,2)&gt;$AI$1,$AI$1,ROUND((P1482+Q1482)*0.5,2))</f>
        <v>0</v>
      </c>
      <c r="AW1482" s="84">
        <f t="shared" si="689"/>
        <v>0</v>
      </c>
      <c r="AX1482" s="84">
        <f t="shared" ref="AX1482:AX1545" si="705">IF(H1482&gt;AV1482,AV1482,H1482)</f>
        <v>0</v>
      </c>
      <c r="AY1482" s="84">
        <f t="shared" ref="AY1482:AY1545" si="706">IF(AW1482&gt;I1482,I1482,AW1482)</f>
        <v>0</v>
      </c>
      <c r="AZ1482" s="84">
        <f t="shared" si="690"/>
        <v>0</v>
      </c>
      <c r="BA1482" s="84">
        <f t="shared" ref="BA1482:BA1545" si="707">ROUND(P1482-ROUND(P1482*0.0976,2)-ROUND(P1482*0.015,2)-ROUND(P1482*0.0245,2)-ROUND((P1482-ROUND(P1482*0.0976,2)-ROUND(P1482*0.015,2)-ROUND(P1482*0.0245,2))*0.09,2),2)</f>
        <v>0</v>
      </c>
      <c r="BB1482" s="84">
        <f t="shared" ref="BB1482:BB1545" si="708">ROUND(Q1482-ROUND(Q1482*0.09,2),2)</f>
        <v>0</v>
      </c>
      <c r="BC1482" s="84">
        <f t="shared" si="691"/>
        <v>0</v>
      </c>
      <c r="BD1482" s="84">
        <f t="shared" si="698"/>
        <v>0</v>
      </c>
      <c r="BE1482" s="84">
        <v>0</v>
      </c>
      <c r="BF1482" s="84">
        <f t="shared" si="692"/>
        <v>0</v>
      </c>
      <c r="BG1482" s="84">
        <v>0</v>
      </c>
      <c r="BH1482" s="84">
        <f t="shared" ref="BH1482:BH1545" si="709">IF(ROUND((T1482+U1482)*0.5,2)&gt;$AI$1,$AI$1,ROUND((T1482+U1482)*0.5,2))</f>
        <v>0</v>
      </c>
      <c r="BI1482" s="84">
        <f t="shared" si="693"/>
        <v>0</v>
      </c>
      <c r="BJ1482" s="84">
        <f t="shared" ref="BJ1482:BJ1545" si="710">IF(H1482&gt;BH1482,BH1482,H1482)</f>
        <v>0</v>
      </c>
      <c r="BK1482" s="84">
        <f t="shared" ref="BK1482:BK1545" si="711">IF(BI1482&gt;I1482,I1482,BI1482)</f>
        <v>0</v>
      </c>
      <c r="BL1482" s="84">
        <f t="shared" si="694"/>
        <v>0</v>
      </c>
      <c r="BM1482" s="84">
        <f t="shared" ref="BM1482:BM1545" si="712">ROUND(T1482-ROUND(T1482*0.0976,2)-ROUND(T1482*0.015,2)-ROUND(T1482*0.0245,2)-ROUND((T1482-ROUND(T1482*0.0976,2)-ROUND(T1482*0.015,2)-ROUND(T1482*0.0245,2))*0.09,2),2)</f>
        <v>0</v>
      </c>
      <c r="BN1482" s="84">
        <f t="shared" ref="BN1482:BN1545" si="713">ROUND(U1482-ROUND(U1482*0.09,2),2)</f>
        <v>0</v>
      </c>
      <c r="BO1482" s="84">
        <f t="shared" si="695"/>
        <v>0</v>
      </c>
      <c r="BP1482" s="84">
        <f t="shared" si="699"/>
        <v>0</v>
      </c>
      <c r="BQ1482" s="84">
        <v>0</v>
      </c>
      <c r="BR1482" s="84">
        <f t="shared" si="696"/>
        <v>0</v>
      </c>
      <c r="BS1482" s="84">
        <v>0</v>
      </c>
    </row>
    <row r="1483" spans="1:71" s="85" customFormat="1">
      <c r="A1483" s="69">
        <v>1474</v>
      </c>
      <c r="B1483" s="1"/>
      <c r="C1483" s="1"/>
      <c r="D1483" s="2"/>
      <c r="E1483" s="3"/>
      <c r="F1483" s="4"/>
      <c r="G1483" s="2"/>
      <c r="H1483" s="4"/>
      <c r="I1483" s="4"/>
      <c r="J1483" s="4"/>
      <c r="K1483" s="5"/>
      <c r="L1483" s="32"/>
      <c r="M1483" s="4"/>
      <c r="N1483" s="4"/>
      <c r="O1483" s="5"/>
      <c r="P1483" s="32"/>
      <c r="Q1483" s="4"/>
      <c r="R1483" s="4"/>
      <c r="S1483" s="47"/>
      <c r="T1483" s="32"/>
      <c r="U1483" s="4"/>
      <c r="V1483" s="4"/>
      <c r="W1483" s="47"/>
      <c r="X1483" s="86">
        <f>IF(Dane!$E$3=1,AL1483+AX1483+BJ1483,IF(Dane!$E$3=2,AR1483+BD1483+BP1483,AT1483+BF1483+BR1483))</f>
        <v>0</v>
      </c>
      <c r="Y1483" s="87">
        <f>IF(Dane!$E$3=1,AM1483+AY1483+BK1483,IF(Dane!$E$3=2,AS1483+BE1483+BQ1483,AU1483+BG1483+BS1483))</f>
        <v>0</v>
      </c>
      <c r="Z1483" s="87">
        <f>IF(((H1483*Dane!$C$9)-X1483)&lt;0,0,(H1483*Dane!$C$9)-X1483)</f>
        <v>0</v>
      </c>
      <c r="AA1483" s="88">
        <f>IFERROR(IF(((I1483*Dane!$C$9)-Y1483)&lt;0,0,(I1483*Dane!$C$9)-Y1483),0)</f>
        <v>0</v>
      </c>
      <c r="AB1483" s="74"/>
      <c r="AC1483" s="83">
        <f>IF(Dane!$E$3=1,AL1483,IF(Dane!$E$3=2,AR1483,AT1483))</f>
        <v>0</v>
      </c>
      <c r="AD1483" s="83">
        <f>IF(Dane!$E$3=1,AM1483,IF(Dane!$E$3=2,AS1483,AU1483))</f>
        <v>0</v>
      </c>
      <c r="AE1483" s="83">
        <f>IF(Dane!$E$3=1,AX1483,IF(Dane!$E$3=2,BD1483,BF1483))</f>
        <v>0</v>
      </c>
      <c r="AF1483" s="83">
        <f>IF(Dane!$E$3=1,AY1483,IF(Dane!$E$3=2,BE1483,BG1483))</f>
        <v>0</v>
      </c>
      <c r="AG1483" s="83">
        <f>IF(Dane!$E$3=1,BJ1483,IF(Dane!$E$3=2,BP1483,BR1483))</f>
        <v>0</v>
      </c>
      <c r="AH1483" s="83">
        <f>IF(Dane!$E$3=1,BK1483,IF(Dane!$E$3=2,BQ1483,BS1483))</f>
        <v>0</v>
      </c>
      <c r="AI1483" s="84">
        <f t="shared" ref="AI1483:AI1546" si="714">IF(ROUND((L1483+M1483)*0.5,2)&gt;$AI$1,$AI$1,ROUND((L1483+M1483)*0.5,2))</f>
        <v>0</v>
      </c>
      <c r="AJ1483" s="84">
        <f t="shared" ref="AJ1483:AJ1546" si="715">IF(ROUND(((L1483*0.0976)+(L1483*0.065)+(L1483*$AK$1))/2,2)&gt;$AJ$1,$AJ$1,ROUND(((L1483*0.0976)+(L1483*0.065)+(L1483*$AK$1))/2,2))</f>
        <v>0</v>
      </c>
      <c r="AK1483" s="84"/>
      <c r="AL1483" s="84">
        <f t="shared" si="701"/>
        <v>0</v>
      </c>
      <c r="AM1483" s="84">
        <f t="shared" ref="AM1483:AM1546" si="716">IF(AJ1483&gt;I1483,I1483,AJ1483)</f>
        <v>0</v>
      </c>
      <c r="AN1483" s="84">
        <f t="shared" ref="AN1483:AN1546" si="717">IF(ROUND(F1483*0.5,2)&gt;$AI$1,ROUND($AI$1-($AI$1*0.0976)-($AI$1*0.015)-($AI$1*0.0245),2)-ROUND(ROUND($AI$1-($AI$1*0.0976)-($AI$1*0.015)-($AI$1*0.0245),2)*0.09,2),ROUND(ROUND(F1483*0.5,2)-(ROUND(F1483*0.5,2)*0.0976)-(ROUND(F1483*0.5,2)*0.015)-(ROUND(F1483*0.5,2)*0.0245),2)-ROUND(ROUND(ROUND(F1483*0.5,2)-(ROUND(F1483*0.5,2)*0.0976)-(ROUND(F1483*0.5,2)*0.015)-(ROUND(F1483*0.5,2)*0.0245),2)*0.09,2))</f>
        <v>0</v>
      </c>
      <c r="AO1483" s="84">
        <f t="shared" si="702"/>
        <v>0</v>
      </c>
      <c r="AP1483" s="84">
        <f t="shared" si="703"/>
        <v>0</v>
      </c>
      <c r="AQ1483" s="84">
        <f t="shared" ref="AQ1483:AQ1546" si="718">IF(ROUND((AO1483+AP1483)/2,2)&gt;$AL$1,$AL$1,ROUND((AO1483+AP1483)/2,2))</f>
        <v>0</v>
      </c>
      <c r="AR1483" s="84">
        <f t="shared" si="697"/>
        <v>0</v>
      </c>
      <c r="AS1483" s="84">
        <v>0</v>
      </c>
      <c r="AT1483" s="84">
        <f t="shared" si="700"/>
        <v>0</v>
      </c>
      <c r="AU1483" s="84">
        <v>0</v>
      </c>
      <c r="AV1483" s="84">
        <f t="shared" si="704"/>
        <v>0</v>
      </c>
      <c r="AW1483" s="84">
        <f t="shared" ref="AW1483:AW1546" si="719">IF(ROUND(((P1483*0.0976)+(P1483*0.065)+(P1483*$AK$1))/2,2)&gt;$AJ$1,$AJ$1,ROUND(((P1483*0.0976)+(P1483*0.065)+(P1483*$AK$1))/2,2))</f>
        <v>0</v>
      </c>
      <c r="AX1483" s="84">
        <f t="shared" si="705"/>
        <v>0</v>
      </c>
      <c r="AY1483" s="84">
        <f t="shared" si="706"/>
        <v>0</v>
      </c>
      <c r="AZ1483" s="84">
        <f t="shared" ref="AZ1483:AZ1546" si="720">IF(ROUND(F1483*0.5,2)&gt;$AI$1,ROUND($AI$1-($AI$1*0.0976)-($AI$1*0.015)-($AI$1*0.0245),2)-ROUND(ROUND($AI$1-($AI$1*0.0976)-($AI$1*0.015)-($AI$1*0.0245),2)*0.09,2),ROUND(ROUND(F1483*0.5,2)-(ROUND(F1483*0.5,2)*0.0976)-(ROUND(F1483*0.5,2)*0.015)-(ROUND(F1483*0.5,2)*0.0245),2)-ROUND(ROUND(ROUND(F1483*0.5,2)-(ROUND(F1483*0.5,2)*0.0976)-(ROUND(F1483*0.5,2)*0.015)-(ROUND(F1483*0.5,2)*0.0245),2)*0.09,2))</f>
        <v>0</v>
      </c>
      <c r="BA1483" s="84">
        <f t="shared" si="707"/>
        <v>0</v>
      </c>
      <c r="BB1483" s="84">
        <f t="shared" si="708"/>
        <v>0</v>
      </c>
      <c r="BC1483" s="84">
        <f t="shared" ref="BC1483:BC1546" si="721">IF(ROUND((BA1483+BB1483)/2,2)&gt;$AL$1,$AL$1,ROUND((BA1483+BB1483)/2,2))</f>
        <v>0</v>
      </c>
      <c r="BD1483" s="84">
        <f t="shared" si="698"/>
        <v>0</v>
      </c>
      <c r="BE1483" s="84">
        <v>0</v>
      </c>
      <c r="BF1483" s="84">
        <f t="shared" ref="BF1483:BF1546" si="722">IF(BC1483&gt;AZ1483,AZ1483,BC1483)</f>
        <v>0</v>
      </c>
      <c r="BG1483" s="84">
        <v>0</v>
      </c>
      <c r="BH1483" s="84">
        <f t="shared" si="709"/>
        <v>0</v>
      </c>
      <c r="BI1483" s="84">
        <f t="shared" ref="BI1483:BI1546" si="723">IF(ROUND(((T1483*0.0976)+(T1483*0.065)+(T1483*$AK$1))/2,2)&gt;$AJ$1,$AJ$1,ROUND(((T1483*0.0976)+(T1483*0.065)+(T1483*$AK$1))/2,2))</f>
        <v>0</v>
      </c>
      <c r="BJ1483" s="84">
        <f t="shared" si="710"/>
        <v>0</v>
      </c>
      <c r="BK1483" s="84">
        <f t="shared" si="711"/>
        <v>0</v>
      </c>
      <c r="BL1483" s="84">
        <f t="shared" ref="BL1483:BL1546" si="724">IF(ROUND(F1483*0.5,2)&gt;$AI$1,ROUND($AI$1-($AI$1*0.0976)-($AI$1*0.015)-($AI$1*0.0245),2)-ROUND(ROUND($AI$1-($AI$1*0.0976)-($AI$1*0.015)-($AI$1*0.0245),2)*0.09,2),ROUND(ROUND(F1483*0.5,2)-(ROUND(F1483*0.5,2)*0.0976)-(ROUND(F1483*0.5,2)*0.015)-(ROUND(F1483*0.5,2)*0.0245),2)-ROUND(ROUND(ROUND(F1483*0.5,2)-(ROUND(F1483*0.5,2)*0.0976)-(ROUND(F1483*0.5,2)*0.015)-(ROUND(F1483*0.5,2)*0.0245),2)*0.09,2))</f>
        <v>0</v>
      </c>
      <c r="BM1483" s="84">
        <f t="shared" si="712"/>
        <v>0</v>
      </c>
      <c r="BN1483" s="84">
        <f t="shared" si="713"/>
        <v>0</v>
      </c>
      <c r="BO1483" s="84">
        <f t="shared" ref="BO1483:BO1546" si="725">IF(ROUND((BM1483+BN1483)/2,2)&gt;$AL$1,$AL$1,ROUND((BM1483+BN1483)/2,2))</f>
        <v>0</v>
      </c>
      <c r="BP1483" s="84">
        <f t="shared" si="699"/>
        <v>0</v>
      </c>
      <c r="BQ1483" s="84">
        <v>0</v>
      </c>
      <c r="BR1483" s="84">
        <f t="shared" ref="BR1483:BR1546" si="726">IF(BO1483&gt;BL1483,BL1483,BO1483)</f>
        <v>0</v>
      </c>
      <c r="BS1483" s="84">
        <v>0</v>
      </c>
    </row>
    <row r="1484" spans="1:71" s="85" customFormat="1">
      <c r="A1484" s="69">
        <v>1475</v>
      </c>
      <c r="B1484" s="1"/>
      <c r="C1484" s="1"/>
      <c r="D1484" s="2"/>
      <c r="E1484" s="3"/>
      <c r="F1484" s="4"/>
      <c r="G1484" s="2"/>
      <c r="H1484" s="4"/>
      <c r="I1484" s="4"/>
      <c r="J1484" s="4"/>
      <c r="K1484" s="5"/>
      <c r="L1484" s="32"/>
      <c r="M1484" s="4"/>
      <c r="N1484" s="4"/>
      <c r="O1484" s="5"/>
      <c r="P1484" s="32"/>
      <c r="Q1484" s="4"/>
      <c r="R1484" s="4"/>
      <c r="S1484" s="47"/>
      <c r="T1484" s="32"/>
      <c r="U1484" s="4"/>
      <c r="V1484" s="4"/>
      <c r="W1484" s="47"/>
      <c r="X1484" s="86">
        <f>IF(Dane!$E$3=1,AL1484+AX1484+BJ1484,IF(Dane!$E$3=2,AR1484+BD1484+BP1484,AT1484+BF1484+BR1484))</f>
        <v>0</v>
      </c>
      <c r="Y1484" s="87">
        <f>IF(Dane!$E$3=1,AM1484+AY1484+BK1484,IF(Dane!$E$3=2,AS1484+BE1484+BQ1484,AU1484+BG1484+BS1484))</f>
        <v>0</v>
      </c>
      <c r="Z1484" s="87">
        <f>IF(((H1484*Dane!$C$9)-X1484)&lt;0,0,(H1484*Dane!$C$9)-X1484)</f>
        <v>0</v>
      </c>
      <c r="AA1484" s="88">
        <f>IFERROR(IF(((I1484*Dane!$C$9)-Y1484)&lt;0,0,(I1484*Dane!$C$9)-Y1484),0)</f>
        <v>0</v>
      </c>
      <c r="AB1484" s="74"/>
      <c r="AC1484" s="83">
        <f>IF(Dane!$E$3=1,AL1484,IF(Dane!$E$3=2,AR1484,AT1484))</f>
        <v>0</v>
      </c>
      <c r="AD1484" s="83">
        <f>IF(Dane!$E$3=1,AM1484,IF(Dane!$E$3=2,AS1484,AU1484))</f>
        <v>0</v>
      </c>
      <c r="AE1484" s="83">
        <f>IF(Dane!$E$3=1,AX1484,IF(Dane!$E$3=2,BD1484,BF1484))</f>
        <v>0</v>
      </c>
      <c r="AF1484" s="83">
        <f>IF(Dane!$E$3=1,AY1484,IF(Dane!$E$3=2,BE1484,BG1484))</f>
        <v>0</v>
      </c>
      <c r="AG1484" s="83">
        <f>IF(Dane!$E$3=1,BJ1484,IF(Dane!$E$3=2,BP1484,BR1484))</f>
        <v>0</v>
      </c>
      <c r="AH1484" s="83">
        <f>IF(Dane!$E$3=1,BK1484,IF(Dane!$E$3=2,BQ1484,BS1484))</f>
        <v>0</v>
      </c>
      <c r="AI1484" s="84">
        <f t="shared" si="714"/>
        <v>0</v>
      </c>
      <c r="AJ1484" s="84">
        <f t="shared" si="715"/>
        <v>0</v>
      </c>
      <c r="AK1484" s="84"/>
      <c r="AL1484" s="84">
        <f t="shared" si="701"/>
        <v>0</v>
      </c>
      <c r="AM1484" s="84">
        <f t="shared" si="716"/>
        <v>0</v>
      </c>
      <c r="AN1484" s="84">
        <f t="shared" si="717"/>
        <v>0</v>
      </c>
      <c r="AO1484" s="84">
        <f t="shared" si="702"/>
        <v>0</v>
      </c>
      <c r="AP1484" s="84">
        <f t="shared" si="703"/>
        <v>0</v>
      </c>
      <c r="AQ1484" s="84">
        <f t="shared" si="718"/>
        <v>0</v>
      </c>
      <c r="AR1484" s="84">
        <f t="shared" ref="AR1484:AR1547" si="727">IF(AQ1484&gt;AN1484,AN1484,AQ1484)</f>
        <v>0</v>
      </c>
      <c r="AS1484" s="84">
        <v>0</v>
      </c>
      <c r="AT1484" s="84">
        <f t="shared" si="700"/>
        <v>0</v>
      </c>
      <c r="AU1484" s="84">
        <v>0</v>
      </c>
      <c r="AV1484" s="84">
        <f t="shared" si="704"/>
        <v>0</v>
      </c>
      <c r="AW1484" s="84">
        <f t="shared" si="719"/>
        <v>0</v>
      </c>
      <c r="AX1484" s="84">
        <f t="shared" si="705"/>
        <v>0</v>
      </c>
      <c r="AY1484" s="84">
        <f t="shared" si="706"/>
        <v>0</v>
      </c>
      <c r="AZ1484" s="84">
        <f t="shared" si="720"/>
        <v>0</v>
      </c>
      <c r="BA1484" s="84">
        <f t="shared" si="707"/>
        <v>0</v>
      </c>
      <c r="BB1484" s="84">
        <f t="shared" si="708"/>
        <v>0</v>
      </c>
      <c r="BC1484" s="84">
        <f t="shared" si="721"/>
        <v>0</v>
      </c>
      <c r="BD1484" s="84">
        <f t="shared" ref="BD1484:BD1547" si="728">IF(BC1484&gt;AZ1484,AZ1484,BC1484)</f>
        <v>0</v>
      </c>
      <c r="BE1484" s="84">
        <v>0</v>
      </c>
      <c r="BF1484" s="84">
        <f t="shared" si="722"/>
        <v>0</v>
      </c>
      <c r="BG1484" s="84">
        <v>0</v>
      </c>
      <c r="BH1484" s="84">
        <f t="shared" si="709"/>
        <v>0</v>
      </c>
      <c r="BI1484" s="84">
        <f t="shared" si="723"/>
        <v>0</v>
      </c>
      <c r="BJ1484" s="84">
        <f t="shared" si="710"/>
        <v>0</v>
      </c>
      <c r="BK1484" s="84">
        <f t="shared" si="711"/>
        <v>0</v>
      </c>
      <c r="BL1484" s="84">
        <f t="shared" si="724"/>
        <v>0</v>
      </c>
      <c r="BM1484" s="84">
        <f t="shared" si="712"/>
        <v>0</v>
      </c>
      <c r="BN1484" s="84">
        <f t="shared" si="713"/>
        <v>0</v>
      </c>
      <c r="BO1484" s="84">
        <f t="shared" si="725"/>
        <v>0</v>
      </c>
      <c r="BP1484" s="84">
        <f t="shared" ref="BP1484:BP1547" si="729">IF(BO1484&gt;BL1484,BL1484,BO1484)</f>
        <v>0</v>
      </c>
      <c r="BQ1484" s="84">
        <v>0</v>
      </c>
      <c r="BR1484" s="84">
        <f t="shared" si="726"/>
        <v>0</v>
      </c>
      <c r="BS1484" s="84">
        <v>0</v>
      </c>
    </row>
    <row r="1485" spans="1:71" s="85" customFormat="1">
      <c r="A1485" s="69">
        <v>1476</v>
      </c>
      <c r="B1485" s="1"/>
      <c r="C1485" s="1"/>
      <c r="D1485" s="2"/>
      <c r="E1485" s="3"/>
      <c r="F1485" s="4"/>
      <c r="G1485" s="2"/>
      <c r="H1485" s="4"/>
      <c r="I1485" s="4"/>
      <c r="J1485" s="4"/>
      <c r="K1485" s="5"/>
      <c r="L1485" s="32"/>
      <c r="M1485" s="4"/>
      <c r="N1485" s="4"/>
      <c r="O1485" s="5"/>
      <c r="P1485" s="32"/>
      <c r="Q1485" s="4"/>
      <c r="R1485" s="4"/>
      <c r="S1485" s="47"/>
      <c r="T1485" s="32"/>
      <c r="U1485" s="4"/>
      <c r="V1485" s="4"/>
      <c r="W1485" s="47"/>
      <c r="X1485" s="86">
        <f>IF(Dane!$E$3=1,AL1485+AX1485+BJ1485,IF(Dane!$E$3=2,AR1485+BD1485+BP1485,AT1485+BF1485+BR1485))</f>
        <v>0</v>
      </c>
      <c r="Y1485" s="87">
        <f>IF(Dane!$E$3=1,AM1485+AY1485+BK1485,IF(Dane!$E$3=2,AS1485+BE1485+BQ1485,AU1485+BG1485+BS1485))</f>
        <v>0</v>
      </c>
      <c r="Z1485" s="87">
        <f>IF(((H1485*Dane!$C$9)-X1485)&lt;0,0,(H1485*Dane!$C$9)-X1485)</f>
        <v>0</v>
      </c>
      <c r="AA1485" s="88">
        <f>IFERROR(IF(((I1485*Dane!$C$9)-Y1485)&lt;0,0,(I1485*Dane!$C$9)-Y1485),0)</f>
        <v>0</v>
      </c>
      <c r="AB1485" s="74"/>
      <c r="AC1485" s="83">
        <f>IF(Dane!$E$3=1,AL1485,IF(Dane!$E$3=2,AR1485,AT1485))</f>
        <v>0</v>
      </c>
      <c r="AD1485" s="83">
        <f>IF(Dane!$E$3=1,AM1485,IF(Dane!$E$3=2,AS1485,AU1485))</f>
        <v>0</v>
      </c>
      <c r="AE1485" s="83">
        <f>IF(Dane!$E$3=1,AX1485,IF(Dane!$E$3=2,BD1485,BF1485))</f>
        <v>0</v>
      </c>
      <c r="AF1485" s="83">
        <f>IF(Dane!$E$3=1,AY1485,IF(Dane!$E$3=2,BE1485,BG1485))</f>
        <v>0</v>
      </c>
      <c r="AG1485" s="83">
        <f>IF(Dane!$E$3=1,BJ1485,IF(Dane!$E$3=2,BP1485,BR1485))</f>
        <v>0</v>
      </c>
      <c r="AH1485" s="83">
        <f>IF(Dane!$E$3=1,BK1485,IF(Dane!$E$3=2,BQ1485,BS1485))</f>
        <v>0</v>
      </c>
      <c r="AI1485" s="84">
        <f t="shared" si="714"/>
        <v>0</v>
      </c>
      <c r="AJ1485" s="84">
        <f t="shared" si="715"/>
        <v>0</v>
      </c>
      <c r="AK1485" s="84"/>
      <c r="AL1485" s="84">
        <f t="shared" si="701"/>
        <v>0</v>
      </c>
      <c r="AM1485" s="84">
        <f t="shared" si="716"/>
        <v>0</v>
      </c>
      <c r="AN1485" s="84">
        <f t="shared" si="717"/>
        <v>0</v>
      </c>
      <c r="AO1485" s="84">
        <f t="shared" si="702"/>
        <v>0</v>
      </c>
      <c r="AP1485" s="84">
        <f t="shared" si="703"/>
        <v>0</v>
      </c>
      <c r="AQ1485" s="84">
        <f t="shared" si="718"/>
        <v>0</v>
      </c>
      <c r="AR1485" s="84">
        <f t="shared" si="727"/>
        <v>0</v>
      </c>
      <c r="AS1485" s="84">
        <v>0</v>
      </c>
      <c r="AT1485" s="84">
        <f t="shared" ref="AT1485:AT1548" si="730">IF(AQ1485&gt;AN1485,AN1485,AQ1485)</f>
        <v>0</v>
      </c>
      <c r="AU1485" s="84">
        <v>0</v>
      </c>
      <c r="AV1485" s="84">
        <f t="shared" si="704"/>
        <v>0</v>
      </c>
      <c r="AW1485" s="84">
        <f t="shared" si="719"/>
        <v>0</v>
      </c>
      <c r="AX1485" s="84">
        <f t="shared" si="705"/>
        <v>0</v>
      </c>
      <c r="AY1485" s="84">
        <f t="shared" si="706"/>
        <v>0</v>
      </c>
      <c r="AZ1485" s="84">
        <f t="shared" si="720"/>
        <v>0</v>
      </c>
      <c r="BA1485" s="84">
        <f t="shared" si="707"/>
        <v>0</v>
      </c>
      <c r="BB1485" s="84">
        <f t="shared" si="708"/>
        <v>0</v>
      </c>
      <c r="BC1485" s="84">
        <f t="shared" si="721"/>
        <v>0</v>
      </c>
      <c r="BD1485" s="84">
        <f t="shared" si="728"/>
        <v>0</v>
      </c>
      <c r="BE1485" s="84">
        <v>0</v>
      </c>
      <c r="BF1485" s="84">
        <f t="shared" si="722"/>
        <v>0</v>
      </c>
      <c r="BG1485" s="84">
        <v>0</v>
      </c>
      <c r="BH1485" s="84">
        <f t="shared" si="709"/>
        <v>0</v>
      </c>
      <c r="BI1485" s="84">
        <f t="shared" si="723"/>
        <v>0</v>
      </c>
      <c r="BJ1485" s="84">
        <f t="shared" si="710"/>
        <v>0</v>
      </c>
      <c r="BK1485" s="84">
        <f t="shared" si="711"/>
        <v>0</v>
      </c>
      <c r="BL1485" s="84">
        <f t="shared" si="724"/>
        <v>0</v>
      </c>
      <c r="BM1485" s="84">
        <f t="shared" si="712"/>
        <v>0</v>
      </c>
      <c r="BN1485" s="84">
        <f t="shared" si="713"/>
        <v>0</v>
      </c>
      <c r="BO1485" s="84">
        <f t="shared" si="725"/>
        <v>0</v>
      </c>
      <c r="BP1485" s="84">
        <f t="shared" si="729"/>
        <v>0</v>
      </c>
      <c r="BQ1485" s="84">
        <v>0</v>
      </c>
      <c r="BR1485" s="84">
        <f t="shared" si="726"/>
        <v>0</v>
      </c>
      <c r="BS1485" s="84">
        <v>0</v>
      </c>
    </row>
    <row r="1486" spans="1:71" s="85" customFormat="1">
      <c r="A1486" s="69">
        <v>1477</v>
      </c>
      <c r="B1486" s="1"/>
      <c r="C1486" s="1"/>
      <c r="D1486" s="2"/>
      <c r="E1486" s="3"/>
      <c r="F1486" s="4"/>
      <c r="G1486" s="2"/>
      <c r="H1486" s="4"/>
      <c r="I1486" s="4"/>
      <c r="J1486" s="4"/>
      <c r="K1486" s="5"/>
      <c r="L1486" s="32"/>
      <c r="M1486" s="4"/>
      <c r="N1486" s="4"/>
      <c r="O1486" s="5"/>
      <c r="P1486" s="32"/>
      <c r="Q1486" s="4"/>
      <c r="R1486" s="4"/>
      <c r="S1486" s="47"/>
      <c r="T1486" s="32"/>
      <c r="U1486" s="4"/>
      <c r="V1486" s="4"/>
      <c r="W1486" s="47"/>
      <c r="X1486" s="86">
        <f>IF(Dane!$E$3=1,AL1486+AX1486+BJ1486,IF(Dane!$E$3=2,AR1486+BD1486+BP1486,AT1486+BF1486+BR1486))</f>
        <v>0</v>
      </c>
      <c r="Y1486" s="87">
        <f>IF(Dane!$E$3=1,AM1486+AY1486+BK1486,IF(Dane!$E$3=2,AS1486+BE1486+BQ1486,AU1486+BG1486+BS1486))</f>
        <v>0</v>
      </c>
      <c r="Z1486" s="87">
        <f>IF(((H1486*Dane!$C$9)-X1486)&lt;0,0,(H1486*Dane!$C$9)-X1486)</f>
        <v>0</v>
      </c>
      <c r="AA1486" s="88">
        <f>IFERROR(IF(((I1486*Dane!$C$9)-Y1486)&lt;0,0,(I1486*Dane!$C$9)-Y1486),0)</f>
        <v>0</v>
      </c>
      <c r="AB1486" s="74"/>
      <c r="AC1486" s="83">
        <f>IF(Dane!$E$3=1,AL1486,IF(Dane!$E$3=2,AR1486,AT1486))</f>
        <v>0</v>
      </c>
      <c r="AD1486" s="83">
        <f>IF(Dane!$E$3=1,AM1486,IF(Dane!$E$3=2,AS1486,AU1486))</f>
        <v>0</v>
      </c>
      <c r="AE1486" s="83">
        <f>IF(Dane!$E$3=1,AX1486,IF(Dane!$E$3=2,BD1486,BF1486))</f>
        <v>0</v>
      </c>
      <c r="AF1486" s="83">
        <f>IF(Dane!$E$3=1,AY1486,IF(Dane!$E$3=2,BE1486,BG1486))</f>
        <v>0</v>
      </c>
      <c r="AG1486" s="83">
        <f>IF(Dane!$E$3=1,BJ1486,IF(Dane!$E$3=2,BP1486,BR1486))</f>
        <v>0</v>
      </c>
      <c r="AH1486" s="83">
        <f>IF(Dane!$E$3=1,BK1486,IF(Dane!$E$3=2,BQ1486,BS1486))</f>
        <v>0</v>
      </c>
      <c r="AI1486" s="84">
        <f t="shared" si="714"/>
        <v>0</v>
      </c>
      <c r="AJ1486" s="84">
        <f t="shared" si="715"/>
        <v>0</v>
      </c>
      <c r="AK1486" s="84"/>
      <c r="AL1486" s="84">
        <f t="shared" si="701"/>
        <v>0</v>
      </c>
      <c r="AM1486" s="84">
        <f t="shared" si="716"/>
        <v>0</v>
      </c>
      <c r="AN1486" s="84">
        <f t="shared" si="717"/>
        <v>0</v>
      </c>
      <c r="AO1486" s="84">
        <f t="shared" si="702"/>
        <v>0</v>
      </c>
      <c r="AP1486" s="84">
        <f t="shared" si="703"/>
        <v>0</v>
      </c>
      <c r="AQ1486" s="84">
        <f t="shared" si="718"/>
        <v>0</v>
      </c>
      <c r="AR1486" s="84">
        <f t="shared" si="727"/>
        <v>0</v>
      </c>
      <c r="AS1486" s="84">
        <v>0</v>
      </c>
      <c r="AT1486" s="84">
        <f t="shared" si="730"/>
        <v>0</v>
      </c>
      <c r="AU1486" s="84">
        <v>0</v>
      </c>
      <c r="AV1486" s="84">
        <f t="shared" si="704"/>
        <v>0</v>
      </c>
      <c r="AW1486" s="84">
        <f t="shared" si="719"/>
        <v>0</v>
      </c>
      <c r="AX1486" s="84">
        <f t="shared" si="705"/>
        <v>0</v>
      </c>
      <c r="AY1486" s="84">
        <f t="shared" si="706"/>
        <v>0</v>
      </c>
      <c r="AZ1486" s="84">
        <f t="shared" si="720"/>
        <v>0</v>
      </c>
      <c r="BA1486" s="84">
        <f t="shared" si="707"/>
        <v>0</v>
      </c>
      <c r="BB1486" s="84">
        <f t="shared" si="708"/>
        <v>0</v>
      </c>
      <c r="BC1486" s="84">
        <f t="shared" si="721"/>
        <v>0</v>
      </c>
      <c r="BD1486" s="84">
        <f t="shared" si="728"/>
        <v>0</v>
      </c>
      <c r="BE1486" s="84">
        <v>0</v>
      </c>
      <c r="BF1486" s="84">
        <f t="shared" si="722"/>
        <v>0</v>
      </c>
      <c r="BG1486" s="84">
        <v>0</v>
      </c>
      <c r="BH1486" s="84">
        <f t="shared" si="709"/>
        <v>0</v>
      </c>
      <c r="BI1486" s="84">
        <f t="shared" si="723"/>
        <v>0</v>
      </c>
      <c r="BJ1486" s="84">
        <f t="shared" si="710"/>
        <v>0</v>
      </c>
      <c r="BK1486" s="84">
        <f t="shared" si="711"/>
        <v>0</v>
      </c>
      <c r="BL1486" s="84">
        <f t="shared" si="724"/>
        <v>0</v>
      </c>
      <c r="BM1486" s="84">
        <f t="shared" si="712"/>
        <v>0</v>
      </c>
      <c r="BN1486" s="84">
        <f t="shared" si="713"/>
        <v>0</v>
      </c>
      <c r="BO1486" s="84">
        <f t="shared" si="725"/>
        <v>0</v>
      </c>
      <c r="BP1486" s="84">
        <f t="shared" si="729"/>
        <v>0</v>
      </c>
      <c r="BQ1486" s="84">
        <v>0</v>
      </c>
      <c r="BR1486" s="84">
        <f t="shared" si="726"/>
        <v>0</v>
      </c>
      <c r="BS1486" s="84">
        <v>0</v>
      </c>
    </row>
    <row r="1487" spans="1:71" s="85" customFormat="1">
      <c r="A1487" s="69">
        <v>1478</v>
      </c>
      <c r="B1487" s="1"/>
      <c r="C1487" s="1"/>
      <c r="D1487" s="2"/>
      <c r="E1487" s="3"/>
      <c r="F1487" s="4"/>
      <c r="G1487" s="2"/>
      <c r="H1487" s="4"/>
      <c r="I1487" s="4"/>
      <c r="J1487" s="4"/>
      <c r="K1487" s="5"/>
      <c r="L1487" s="32"/>
      <c r="M1487" s="4"/>
      <c r="N1487" s="4"/>
      <c r="O1487" s="5"/>
      <c r="P1487" s="32"/>
      <c r="Q1487" s="4"/>
      <c r="R1487" s="4"/>
      <c r="S1487" s="47"/>
      <c r="T1487" s="32"/>
      <c r="U1487" s="4"/>
      <c r="V1487" s="4"/>
      <c r="W1487" s="47"/>
      <c r="X1487" s="86">
        <f>IF(Dane!$E$3=1,AL1487+AX1487+BJ1487,IF(Dane!$E$3=2,AR1487+BD1487+BP1487,AT1487+BF1487+BR1487))</f>
        <v>0</v>
      </c>
      <c r="Y1487" s="87">
        <f>IF(Dane!$E$3=1,AM1487+AY1487+BK1487,IF(Dane!$E$3=2,AS1487+BE1487+BQ1487,AU1487+BG1487+BS1487))</f>
        <v>0</v>
      </c>
      <c r="Z1487" s="87">
        <f>IF(((H1487*Dane!$C$9)-X1487)&lt;0,0,(H1487*Dane!$C$9)-X1487)</f>
        <v>0</v>
      </c>
      <c r="AA1487" s="88">
        <f>IFERROR(IF(((I1487*Dane!$C$9)-Y1487)&lt;0,0,(I1487*Dane!$C$9)-Y1487),0)</f>
        <v>0</v>
      </c>
      <c r="AB1487" s="74"/>
      <c r="AC1487" s="83">
        <f>IF(Dane!$E$3=1,AL1487,IF(Dane!$E$3=2,AR1487,AT1487))</f>
        <v>0</v>
      </c>
      <c r="AD1487" s="83">
        <f>IF(Dane!$E$3=1,AM1487,IF(Dane!$E$3=2,AS1487,AU1487))</f>
        <v>0</v>
      </c>
      <c r="AE1487" s="83">
        <f>IF(Dane!$E$3=1,AX1487,IF(Dane!$E$3=2,BD1487,BF1487))</f>
        <v>0</v>
      </c>
      <c r="AF1487" s="83">
        <f>IF(Dane!$E$3=1,AY1487,IF(Dane!$E$3=2,BE1487,BG1487))</f>
        <v>0</v>
      </c>
      <c r="AG1487" s="83">
        <f>IF(Dane!$E$3=1,BJ1487,IF(Dane!$E$3=2,BP1487,BR1487))</f>
        <v>0</v>
      </c>
      <c r="AH1487" s="83">
        <f>IF(Dane!$E$3=1,BK1487,IF(Dane!$E$3=2,BQ1487,BS1487))</f>
        <v>0</v>
      </c>
      <c r="AI1487" s="84">
        <f t="shared" si="714"/>
        <v>0</v>
      </c>
      <c r="AJ1487" s="84">
        <f t="shared" si="715"/>
        <v>0</v>
      </c>
      <c r="AK1487" s="84"/>
      <c r="AL1487" s="84">
        <f t="shared" si="701"/>
        <v>0</v>
      </c>
      <c r="AM1487" s="84">
        <f t="shared" si="716"/>
        <v>0</v>
      </c>
      <c r="AN1487" s="84">
        <f t="shared" si="717"/>
        <v>0</v>
      </c>
      <c r="AO1487" s="84">
        <f t="shared" si="702"/>
        <v>0</v>
      </c>
      <c r="AP1487" s="84">
        <f t="shared" si="703"/>
        <v>0</v>
      </c>
      <c r="AQ1487" s="84">
        <f t="shared" si="718"/>
        <v>0</v>
      </c>
      <c r="AR1487" s="84">
        <f t="shared" si="727"/>
        <v>0</v>
      </c>
      <c r="AS1487" s="84">
        <v>0</v>
      </c>
      <c r="AT1487" s="84">
        <f t="shared" si="730"/>
        <v>0</v>
      </c>
      <c r="AU1487" s="84">
        <v>0</v>
      </c>
      <c r="AV1487" s="84">
        <f t="shared" si="704"/>
        <v>0</v>
      </c>
      <c r="AW1487" s="84">
        <f t="shared" si="719"/>
        <v>0</v>
      </c>
      <c r="AX1487" s="84">
        <f t="shared" si="705"/>
        <v>0</v>
      </c>
      <c r="AY1487" s="84">
        <f t="shared" si="706"/>
        <v>0</v>
      </c>
      <c r="AZ1487" s="84">
        <f t="shared" si="720"/>
        <v>0</v>
      </c>
      <c r="BA1487" s="84">
        <f t="shared" si="707"/>
        <v>0</v>
      </c>
      <c r="BB1487" s="84">
        <f t="shared" si="708"/>
        <v>0</v>
      </c>
      <c r="BC1487" s="84">
        <f t="shared" si="721"/>
        <v>0</v>
      </c>
      <c r="BD1487" s="84">
        <f t="shared" si="728"/>
        <v>0</v>
      </c>
      <c r="BE1487" s="84">
        <v>0</v>
      </c>
      <c r="BF1487" s="84">
        <f t="shared" si="722"/>
        <v>0</v>
      </c>
      <c r="BG1487" s="84">
        <v>0</v>
      </c>
      <c r="BH1487" s="84">
        <f t="shared" si="709"/>
        <v>0</v>
      </c>
      <c r="BI1487" s="84">
        <f t="shared" si="723"/>
        <v>0</v>
      </c>
      <c r="BJ1487" s="84">
        <f t="shared" si="710"/>
        <v>0</v>
      </c>
      <c r="BK1487" s="84">
        <f t="shared" si="711"/>
        <v>0</v>
      </c>
      <c r="BL1487" s="84">
        <f t="shared" si="724"/>
        <v>0</v>
      </c>
      <c r="BM1487" s="84">
        <f t="shared" si="712"/>
        <v>0</v>
      </c>
      <c r="BN1487" s="84">
        <f t="shared" si="713"/>
        <v>0</v>
      </c>
      <c r="BO1487" s="84">
        <f t="shared" si="725"/>
        <v>0</v>
      </c>
      <c r="BP1487" s="84">
        <f t="shared" si="729"/>
        <v>0</v>
      </c>
      <c r="BQ1487" s="84">
        <v>0</v>
      </c>
      <c r="BR1487" s="84">
        <f t="shared" si="726"/>
        <v>0</v>
      </c>
      <c r="BS1487" s="84">
        <v>0</v>
      </c>
    </row>
    <row r="1488" spans="1:71" s="85" customFormat="1">
      <c r="A1488" s="69">
        <v>1479</v>
      </c>
      <c r="B1488" s="1"/>
      <c r="C1488" s="1"/>
      <c r="D1488" s="2"/>
      <c r="E1488" s="3"/>
      <c r="F1488" s="4"/>
      <c r="G1488" s="2"/>
      <c r="H1488" s="4"/>
      <c r="I1488" s="4"/>
      <c r="J1488" s="4"/>
      <c r="K1488" s="5"/>
      <c r="L1488" s="32"/>
      <c r="M1488" s="4"/>
      <c r="N1488" s="4"/>
      <c r="O1488" s="5"/>
      <c r="P1488" s="32"/>
      <c r="Q1488" s="4"/>
      <c r="R1488" s="4"/>
      <c r="S1488" s="47"/>
      <c r="T1488" s="32"/>
      <c r="U1488" s="4"/>
      <c r="V1488" s="4"/>
      <c r="W1488" s="47"/>
      <c r="X1488" s="86">
        <f>IF(Dane!$E$3=1,AL1488+AX1488+BJ1488,IF(Dane!$E$3=2,AR1488+BD1488+BP1488,AT1488+BF1488+BR1488))</f>
        <v>0</v>
      </c>
      <c r="Y1488" s="87">
        <f>IF(Dane!$E$3=1,AM1488+AY1488+BK1488,IF(Dane!$E$3=2,AS1488+BE1488+BQ1488,AU1488+BG1488+BS1488))</f>
        <v>0</v>
      </c>
      <c r="Z1488" s="87">
        <f>IF(((H1488*Dane!$C$9)-X1488)&lt;0,0,(H1488*Dane!$C$9)-X1488)</f>
        <v>0</v>
      </c>
      <c r="AA1488" s="88">
        <f>IFERROR(IF(((I1488*Dane!$C$9)-Y1488)&lt;0,0,(I1488*Dane!$C$9)-Y1488),0)</f>
        <v>0</v>
      </c>
      <c r="AB1488" s="74"/>
      <c r="AC1488" s="83">
        <f>IF(Dane!$E$3=1,AL1488,IF(Dane!$E$3=2,AR1488,AT1488))</f>
        <v>0</v>
      </c>
      <c r="AD1488" s="83">
        <f>IF(Dane!$E$3=1,AM1488,IF(Dane!$E$3=2,AS1488,AU1488))</f>
        <v>0</v>
      </c>
      <c r="AE1488" s="83">
        <f>IF(Dane!$E$3=1,AX1488,IF(Dane!$E$3=2,BD1488,BF1488))</f>
        <v>0</v>
      </c>
      <c r="AF1488" s="83">
        <f>IF(Dane!$E$3=1,AY1488,IF(Dane!$E$3=2,BE1488,BG1488))</f>
        <v>0</v>
      </c>
      <c r="AG1488" s="83">
        <f>IF(Dane!$E$3=1,BJ1488,IF(Dane!$E$3=2,BP1488,BR1488))</f>
        <v>0</v>
      </c>
      <c r="AH1488" s="83">
        <f>IF(Dane!$E$3=1,BK1488,IF(Dane!$E$3=2,BQ1488,BS1488))</f>
        <v>0</v>
      </c>
      <c r="AI1488" s="84">
        <f t="shared" si="714"/>
        <v>0</v>
      </c>
      <c r="AJ1488" s="84">
        <f t="shared" si="715"/>
        <v>0</v>
      </c>
      <c r="AK1488" s="84"/>
      <c r="AL1488" s="84">
        <f t="shared" si="701"/>
        <v>0</v>
      </c>
      <c r="AM1488" s="84">
        <f t="shared" si="716"/>
        <v>0</v>
      </c>
      <c r="AN1488" s="84">
        <f t="shared" si="717"/>
        <v>0</v>
      </c>
      <c r="AO1488" s="84">
        <f t="shared" si="702"/>
        <v>0</v>
      </c>
      <c r="AP1488" s="84">
        <f t="shared" si="703"/>
        <v>0</v>
      </c>
      <c r="AQ1488" s="84">
        <f t="shared" si="718"/>
        <v>0</v>
      </c>
      <c r="AR1488" s="84">
        <f t="shared" si="727"/>
        <v>0</v>
      </c>
      <c r="AS1488" s="84">
        <v>0</v>
      </c>
      <c r="AT1488" s="84">
        <f t="shared" si="730"/>
        <v>0</v>
      </c>
      <c r="AU1488" s="84">
        <v>0</v>
      </c>
      <c r="AV1488" s="84">
        <f t="shared" si="704"/>
        <v>0</v>
      </c>
      <c r="AW1488" s="84">
        <f t="shared" si="719"/>
        <v>0</v>
      </c>
      <c r="AX1488" s="84">
        <f t="shared" si="705"/>
        <v>0</v>
      </c>
      <c r="AY1488" s="84">
        <f t="shared" si="706"/>
        <v>0</v>
      </c>
      <c r="AZ1488" s="84">
        <f t="shared" si="720"/>
        <v>0</v>
      </c>
      <c r="BA1488" s="84">
        <f t="shared" si="707"/>
        <v>0</v>
      </c>
      <c r="BB1488" s="84">
        <f t="shared" si="708"/>
        <v>0</v>
      </c>
      <c r="BC1488" s="84">
        <f t="shared" si="721"/>
        <v>0</v>
      </c>
      <c r="BD1488" s="84">
        <f t="shared" si="728"/>
        <v>0</v>
      </c>
      <c r="BE1488" s="84">
        <v>0</v>
      </c>
      <c r="BF1488" s="84">
        <f t="shared" si="722"/>
        <v>0</v>
      </c>
      <c r="BG1488" s="84">
        <v>0</v>
      </c>
      <c r="BH1488" s="84">
        <f t="shared" si="709"/>
        <v>0</v>
      </c>
      <c r="BI1488" s="84">
        <f t="shared" si="723"/>
        <v>0</v>
      </c>
      <c r="BJ1488" s="84">
        <f t="shared" si="710"/>
        <v>0</v>
      </c>
      <c r="BK1488" s="84">
        <f t="shared" si="711"/>
        <v>0</v>
      </c>
      <c r="BL1488" s="84">
        <f t="shared" si="724"/>
        <v>0</v>
      </c>
      <c r="BM1488" s="84">
        <f t="shared" si="712"/>
        <v>0</v>
      </c>
      <c r="BN1488" s="84">
        <f t="shared" si="713"/>
        <v>0</v>
      </c>
      <c r="BO1488" s="84">
        <f t="shared" si="725"/>
        <v>0</v>
      </c>
      <c r="BP1488" s="84">
        <f t="shared" si="729"/>
        <v>0</v>
      </c>
      <c r="BQ1488" s="84">
        <v>0</v>
      </c>
      <c r="BR1488" s="84">
        <f t="shared" si="726"/>
        <v>0</v>
      </c>
      <c r="BS1488" s="84">
        <v>0</v>
      </c>
    </row>
    <row r="1489" spans="1:71" s="85" customFormat="1">
      <c r="A1489" s="69">
        <v>1480</v>
      </c>
      <c r="B1489" s="1"/>
      <c r="C1489" s="1"/>
      <c r="D1489" s="2"/>
      <c r="E1489" s="3"/>
      <c r="F1489" s="4"/>
      <c r="G1489" s="2"/>
      <c r="H1489" s="4"/>
      <c r="I1489" s="4"/>
      <c r="J1489" s="4"/>
      <c r="K1489" s="5"/>
      <c r="L1489" s="32"/>
      <c r="M1489" s="4"/>
      <c r="N1489" s="4"/>
      <c r="O1489" s="5"/>
      <c r="P1489" s="32"/>
      <c r="Q1489" s="4"/>
      <c r="R1489" s="4"/>
      <c r="S1489" s="47"/>
      <c r="T1489" s="32"/>
      <c r="U1489" s="4"/>
      <c r="V1489" s="4"/>
      <c r="W1489" s="47"/>
      <c r="X1489" s="86">
        <f>IF(Dane!$E$3=1,AL1489+AX1489+BJ1489,IF(Dane!$E$3=2,AR1489+BD1489+BP1489,AT1489+BF1489+BR1489))</f>
        <v>0</v>
      </c>
      <c r="Y1489" s="87">
        <f>IF(Dane!$E$3=1,AM1489+AY1489+BK1489,IF(Dane!$E$3=2,AS1489+BE1489+BQ1489,AU1489+BG1489+BS1489))</f>
        <v>0</v>
      </c>
      <c r="Z1489" s="87">
        <f>IF(((H1489*Dane!$C$9)-X1489)&lt;0,0,(H1489*Dane!$C$9)-X1489)</f>
        <v>0</v>
      </c>
      <c r="AA1489" s="88">
        <f>IFERROR(IF(((I1489*Dane!$C$9)-Y1489)&lt;0,0,(I1489*Dane!$C$9)-Y1489),0)</f>
        <v>0</v>
      </c>
      <c r="AB1489" s="74"/>
      <c r="AC1489" s="83">
        <f>IF(Dane!$E$3=1,AL1489,IF(Dane!$E$3=2,AR1489,AT1489))</f>
        <v>0</v>
      </c>
      <c r="AD1489" s="83">
        <f>IF(Dane!$E$3=1,AM1489,IF(Dane!$E$3=2,AS1489,AU1489))</f>
        <v>0</v>
      </c>
      <c r="AE1489" s="83">
        <f>IF(Dane!$E$3=1,AX1489,IF(Dane!$E$3=2,BD1489,BF1489))</f>
        <v>0</v>
      </c>
      <c r="AF1489" s="83">
        <f>IF(Dane!$E$3=1,AY1489,IF(Dane!$E$3=2,BE1489,BG1489))</f>
        <v>0</v>
      </c>
      <c r="AG1489" s="83">
        <f>IF(Dane!$E$3=1,BJ1489,IF(Dane!$E$3=2,BP1489,BR1489))</f>
        <v>0</v>
      </c>
      <c r="AH1489" s="83">
        <f>IF(Dane!$E$3=1,BK1489,IF(Dane!$E$3=2,BQ1489,BS1489))</f>
        <v>0</v>
      </c>
      <c r="AI1489" s="84">
        <f t="shared" si="714"/>
        <v>0</v>
      </c>
      <c r="AJ1489" s="84">
        <f t="shared" si="715"/>
        <v>0</v>
      </c>
      <c r="AK1489" s="84"/>
      <c r="AL1489" s="84">
        <f t="shared" si="701"/>
        <v>0</v>
      </c>
      <c r="AM1489" s="84">
        <f t="shared" si="716"/>
        <v>0</v>
      </c>
      <c r="AN1489" s="84">
        <f t="shared" si="717"/>
        <v>0</v>
      </c>
      <c r="AO1489" s="84">
        <f t="shared" si="702"/>
        <v>0</v>
      </c>
      <c r="AP1489" s="84">
        <f t="shared" si="703"/>
        <v>0</v>
      </c>
      <c r="AQ1489" s="84">
        <f t="shared" si="718"/>
        <v>0</v>
      </c>
      <c r="AR1489" s="84">
        <f t="shared" si="727"/>
        <v>0</v>
      </c>
      <c r="AS1489" s="84">
        <v>0</v>
      </c>
      <c r="AT1489" s="84">
        <f t="shared" si="730"/>
        <v>0</v>
      </c>
      <c r="AU1489" s="84">
        <v>0</v>
      </c>
      <c r="AV1489" s="84">
        <f t="shared" si="704"/>
        <v>0</v>
      </c>
      <c r="AW1489" s="84">
        <f t="shared" si="719"/>
        <v>0</v>
      </c>
      <c r="AX1489" s="84">
        <f t="shared" si="705"/>
        <v>0</v>
      </c>
      <c r="AY1489" s="84">
        <f t="shared" si="706"/>
        <v>0</v>
      </c>
      <c r="AZ1489" s="84">
        <f t="shared" si="720"/>
        <v>0</v>
      </c>
      <c r="BA1489" s="84">
        <f t="shared" si="707"/>
        <v>0</v>
      </c>
      <c r="BB1489" s="84">
        <f t="shared" si="708"/>
        <v>0</v>
      </c>
      <c r="BC1489" s="84">
        <f t="shared" si="721"/>
        <v>0</v>
      </c>
      <c r="BD1489" s="84">
        <f t="shared" si="728"/>
        <v>0</v>
      </c>
      <c r="BE1489" s="84">
        <v>0</v>
      </c>
      <c r="BF1489" s="84">
        <f t="shared" si="722"/>
        <v>0</v>
      </c>
      <c r="BG1489" s="84">
        <v>0</v>
      </c>
      <c r="BH1489" s="84">
        <f t="shared" si="709"/>
        <v>0</v>
      </c>
      <c r="BI1489" s="84">
        <f t="shared" si="723"/>
        <v>0</v>
      </c>
      <c r="BJ1489" s="84">
        <f t="shared" si="710"/>
        <v>0</v>
      </c>
      <c r="BK1489" s="84">
        <f t="shared" si="711"/>
        <v>0</v>
      </c>
      <c r="BL1489" s="84">
        <f t="shared" si="724"/>
        <v>0</v>
      </c>
      <c r="BM1489" s="84">
        <f t="shared" si="712"/>
        <v>0</v>
      </c>
      <c r="BN1489" s="84">
        <f t="shared" si="713"/>
        <v>0</v>
      </c>
      <c r="BO1489" s="84">
        <f t="shared" si="725"/>
        <v>0</v>
      </c>
      <c r="BP1489" s="84">
        <f t="shared" si="729"/>
        <v>0</v>
      </c>
      <c r="BQ1489" s="84">
        <v>0</v>
      </c>
      <c r="BR1489" s="84">
        <f t="shared" si="726"/>
        <v>0</v>
      </c>
      <c r="BS1489" s="84">
        <v>0</v>
      </c>
    </row>
    <row r="1490" spans="1:71" s="85" customFormat="1">
      <c r="A1490" s="69">
        <v>1481</v>
      </c>
      <c r="B1490" s="1"/>
      <c r="C1490" s="1"/>
      <c r="D1490" s="2"/>
      <c r="E1490" s="3"/>
      <c r="F1490" s="4"/>
      <c r="G1490" s="2"/>
      <c r="H1490" s="4"/>
      <c r="I1490" s="4"/>
      <c r="J1490" s="4"/>
      <c r="K1490" s="5"/>
      <c r="L1490" s="32"/>
      <c r="M1490" s="4"/>
      <c r="N1490" s="4"/>
      <c r="O1490" s="5"/>
      <c r="P1490" s="32"/>
      <c r="Q1490" s="4"/>
      <c r="R1490" s="4"/>
      <c r="S1490" s="47"/>
      <c r="T1490" s="32"/>
      <c r="U1490" s="4"/>
      <c r="V1490" s="4"/>
      <c r="W1490" s="47"/>
      <c r="X1490" s="86">
        <f>IF(Dane!$E$3=1,AL1490+AX1490+BJ1490,IF(Dane!$E$3=2,AR1490+BD1490+BP1490,AT1490+BF1490+BR1490))</f>
        <v>0</v>
      </c>
      <c r="Y1490" s="87">
        <f>IF(Dane!$E$3=1,AM1490+AY1490+BK1490,IF(Dane!$E$3=2,AS1490+BE1490+BQ1490,AU1490+BG1490+BS1490))</f>
        <v>0</v>
      </c>
      <c r="Z1490" s="87">
        <f>IF(((H1490*Dane!$C$9)-X1490)&lt;0,0,(H1490*Dane!$C$9)-X1490)</f>
        <v>0</v>
      </c>
      <c r="AA1490" s="88">
        <f>IFERROR(IF(((I1490*Dane!$C$9)-Y1490)&lt;0,0,(I1490*Dane!$C$9)-Y1490),0)</f>
        <v>0</v>
      </c>
      <c r="AB1490" s="74"/>
      <c r="AC1490" s="83">
        <f>IF(Dane!$E$3=1,AL1490,IF(Dane!$E$3=2,AR1490,AT1490))</f>
        <v>0</v>
      </c>
      <c r="AD1490" s="83">
        <f>IF(Dane!$E$3=1,AM1490,IF(Dane!$E$3=2,AS1490,AU1490))</f>
        <v>0</v>
      </c>
      <c r="AE1490" s="83">
        <f>IF(Dane!$E$3=1,AX1490,IF(Dane!$E$3=2,BD1490,BF1490))</f>
        <v>0</v>
      </c>
      <c r="AF1490" s="83">
        <f>IF(Dane!$E$3=1,AY1490,IF(Dane!$E$3=2,BE1490,BG1490))</f>
        <v>0</v>
      </c>
      <c r="AG1490" s="83">
        <f>IF(Dane!$E$3=1,BJ1490,IF(Dane!$E$3=2,BP1490,BR1490))</f>
        <v>0</v>
      </c>
      <c r="AH1490" s="83">
        <f>IF(Dane!$E$3=1,BK1490,IF(Dane!$E$3=2,BQ1490,BS1490))</f>
        <v>0</v>
      </c>
      <c r="AI1490" s="84">
        <f t="shared" si="714"/>
        <v>0</v>
      </c>
      <c r="AJ1490" s="84">
        <f t="shared" si="715"/>
        <v>0</v>
      </c>
      <c r="AK1490" s="84"/>
      <c r="AL1490" s="84">
        <f t="shared" si="701"/>
        <v>0</v>
      </c>
      <c r="AM1490" s="84">
        <f t="shared" si="716"/>
        <v>0</v>
      </c>
      <c r="AN1490" s="84">
        <f t="shared" si="717"/>
        <v>0</v>
      </c>
      <c r="AO1490" s="84">
        <f t="shared" si="702"/>
        <v>0</v>
      </c>
      <c r="AP1490" s="84">
        <f t="shared" si="703"/>
        <v>0</v>
      </c>
      <c r="AQ1490" s="84">
        <f t="shared" si="718"/>
        <v>0</v>
      </c>
      <c r="AR1490" s="84">
        <f t="shared" si="727"/>
        <v>0</v>
      </c>
      <c r="AS1490" s="84">
        <v>0</v>
      </c>
      <c r="AT1490" s="84">
        <f t="shared" si="730"/>
        <v>0</v>
      </c>
      <c r="AU1490" s="84">
        <v>0</v>
      </c>
      <c r="AV1490" s="84">
        <f t="shared" si="704"/>
        <v>0</v>
      </c>
      <c r="AW1490" s="84">
        <f t="shared" si="719"/>
        <v>0</v>
      </c>
      <c r="AX1490" s="84">
        <f t="shared" si="705"/>
        <v>0</v>
      </c>
      <c r="AY1490" s="84">
        <f t="shared" si="706"/>
        <v>0</v>
      </c>
      <c r="AZ1490" s="84">
        <f t="shared" si="720"/>
        <v>0</v>
      </c>
      <c r="BA1490" s="84">
        <f t="shared" si="707"/>
        <v>0</v>
      </c>
      <c r="BB1490" s="84">
        <f t="shared" si="708"/>
        <v>0</v>
      </c>
      <c r="BC1490" s="84">
        <f t="shared" si="721"/>
        <v>0</v>
      </c>
      <c r="BD1490" s="84">
        <f t="shared" si="728"/>
        <v>0</v>
      </c>
      <c r="BE1490" s="84">
        <v>0</v>
      </c>
      <c r="BF1490" s="84">
        <f t="shared" si="722"/>
        <v>0</v>
      </c>
      <c r="BG1490" s="84">
        <v>0</v>
      </c>
      <c r="BH1490" s="84">
        <f t="shared" si="709"/>
        <v>0</v>
      </c>
      <c r="BI1490" s="84">
        <f t="shared" si="723"/>
        <v>0</v>
      </c>
      <c r="BJ1490" s="84">
        <f t="shared" si="710"/>
        <v>0</v>
      </c>
      <c r="BK1490" s="84">
        <f t="shared" si="711"/>
        <v>0</v>
      </c>
      <c r="BL1490" s="84">
        <f t="shared" si="724"/>
        <v>0</v>
      </c>
      <c r="BM1490" s="84">
        <f t="shared" si="712"/>
        <v>0</v>
      </c>
      <c r="BN1490" s="84">
        <f t="shared" si="713"/>
        <v>0</v>
      </c>
      <c r="BO1490" s="84">
        <f t="shared" si="725"/>
        <v>0</v>
      </c>
      <c r="BP1490" s="84">
        <f t="shared" si="729"/>
        <v>0</v>
      </c>
      <c r="BQ1490" s="84">
        <v>0</v>
      </c>
      <c r="BR1490" s="84">
        <f t="shared" si="726"/>
        <v>0</v>
      </c>
      <c r="BS1490" s="84">
        <v>0</v>
      </c>
    </row>
    <row r="1491" spans="1:71" s="85" customFormat="1">
      <c r="A1491" s="69">
        <v>1482</v>
      </c>
      <c r="B1491" s="1"/>
      <c r="C1491" s="1"/>
      <c r="D1491" s="2"/>
      <c r="E1491" s="3"/>
      <c r="F1491" s="4"/>
      <c r="G1491" s="2"/>
      <c r="H1491" s="4"/>
      <c r="I1491" s="4"/>
      <c r="J1491" s="4"/>
      <c r="K1491" s="5"/>
      <c r="L1491" s="32"/>
      <c r="M1491" s="4"/>
      <c r="N1491" s="4"/>
      <c r="O1491" s="5"/>
      <c r="P1491" s="32"/>
      <c r="Q1491" s="4"/>
      <c r="R1491" s="4"/>
      <c r="S1491" s="47"/>
      <c r="T1491" s="32"/>
      <c r="U1491" s="4"/>
      <c r="V1491" s="4"/>
      <c r="W1491" s="47"/>
      <c r="X1491" s="86">
        <f>IF(Dane!$E$3=1,AL1491+AX1491+BJ1491,IF(Dane!$E$3=2,AR1491+BD1491+BP1491,AT1491+BF1491+BR1491))</f>
        <v>0</v>
      </c>
      <c r="Y1491" s="87">
        <f>IF(Dane!$E$3=1,AM1491+AY1491+BK1491,IF(Dane!$E$3=2,AS1491+BE1491+BQ1491,AU1491+BG1491+BS1491))</f>
        <v>0</v>
      </c>
      <c r="Z1491" s="87">
        <f>IF(((H1491*Dane!$C$9)-X1491)&lt;0,0,(H1491*Dane!$C$9)-X1491)</f>
        <v>0</v>
      </c>
      <c r="AA1491" s="88">
        <f>IFERROR(IF(((I1491*Dane!$C$9)-Y1491)&lt;0,0,(I1491*Dane!$C$9)-Y1491),0)</f>
        <v>0</v>
      </c>
      <c r="AB1491" s="74"/>
      <c r="AC1491" s="83">
        <f>IF(Dane!$E$3=1,AL1491,IF(Dane!$E$3=2,AR1491,AT1491))</f>
        <v>0</v>
      </c>
      <c r="AD1491" s="83">
        <f>IF(Dane!$E$3=1,AM1491,IF(Dane!$E$3=2,AS1491,AU1491))</f>
        <v>0</v>
      </c>
      <c r="AE1491" s="83">
        <f>IF(Dane!$E$3=1,AX1491,IF(Dane!$E$3=2,BD1491,BF1491))</f>
        <v>0</v>
      </c>
      <c r="AF1491" s="83">
        <f>IF(Dane!$E$3=1,AY1491,IF(Dane!$E$3=2,BE1491,BG1491))</f>
        <v>0</v>
      </c>
      <c r="AG1491" s="83">
        <f>IF(Dane!$E$3=1,BJ1491,IF(Dane!$E$3=2,BP1491,BR1491))</f>
        <v>0</v>
      </c>
      <c r="AH1491" s="83">
        <f>IF(Dane!$E$3=1,BK1491,IF(Dane!$E$3=2,BQ1491,BS1491))</f>
        <v>0</v>
      </c>
      <c r="AI1491" s="84">
        <f t="shared" si="714"/>
        <v>0</v>
      </c>
      <c r="AJ1491" s="84">
        <f t="shared" si="715"/>
        <v>0</v>
      </c>
      <c r="AK1491" s="84"/>
      <c r="AL1491" s="84">
        <f t="shared" si="701"/>
        <v>0</v>
      </c>
      <c r="AM1491" s="84">
        <f t="shared" si="716"/>
        <v>0</v>
      </c>
      <c r="AN1491" s="84">
        <f t="shared" si="717"/>
        <v>0</v>
      </c>
      <c r="AO1491" s="84">
        <f t="shared" si="702"/>
        <v>0</v>
      </c>
      <c r="AP1491" s="84">
        <f t="shared" si="703"/>
        <v>0</v>
      </c>
      <c r="AQ1491" s="84">
        <f t="shared" si="718"/>
        <v>0</v>
      </c>
      <c r="AR1491" s="84">
        <f t="shared" si="727"/>
        <v>0</v>
      </c>
      <c r="AS1491" s="84">
        <v>0</v>
      </c>
      <c r="AT1491" s="84">
        <f t="shared" si="730"/>
        <v>0</v>
      </c>
      <c r="AU1491" s="84">
        <v>0</v>
      </c>
      <c r="AV1491" s="84">
        <f t="shared" si="704"/>
        <v>0</v>
      </c>
      <c r="AW1491" s="84">
        <f t="shared" si="719"/>
        <v>0</v>
      </c>
      <c r="AX1491" s="84">
        <f t="shared" si="705"/>
        <v>0</v>
      </c>
      <c r="AY1491" s="84">
        <f t="shared" si="706"/>
        <v>0</v>
      </c>
      <c r="AZ1491" s="84">
        <f t="shared" si="720"/>
        <v>0</v>
      </c>
      <c r="BA1491" s="84">
        <f t="shared" si="707"/>
        <v>0</v>
      </c>
      <c r="BB1491" s="84">
        <f t="shared" si="708"/>
        <v>0</v>
      </c>
      <c r="BC1491" s="84">
        <f t="shared" si="721"/>
        <v>0</v>
      </c>
      <c r="BD1491" s="84">
        <f t="shared" si="728"/>
        <v>0</v>
      </c>
      <c r="BE1491" s="84">
        <v>0</v>
      </c>
      <c r="BF1491" s="84">
        <f t="shared" si="722"/>
        <v>0</v>
      </c>
      <c r="BG1491" s="84">
        <v>0</v>
      </c>
      <c r="BH1491" s="84">
        <f t="shared" si="709"/>
        <v>0</v>
      </c>
      <c r="BI1491" s="84">
        <f t="shared" si="723"/>
        <v>0</v>
      </c>
      <c r="BJ1491" s="84">
        <f t="shared" si="710"/>
        <v>0</v>
      </c>
      <c r="BK1491" s="84">
        <f t="shared" si="711"/>
        <v>0</v>
      </c>
      <c r="BL1491" s="84">
        <f t="shared" si="724"/>
        <v>0</v>
      </c>
      <c r="BM1491" s="84">
        <f t="shared" si="712"/>
        <v>0</v>
      </c>
      <c r="BN1491" s="84">
        <f t="shared" si="713"/>
        <v>0</v>
      </c>
      <c r="BO1491" s="84">
        <f t="shared" si="725"/>
        <v>0</v>
      </c>
      <c r="BP1491" s="84">
        <f t="shared" si="729"/>
        <v>0</v>
      </c>
      <c r="BQ1491" s="84">
        <v>0</v>
      </c>
      <c r="BR1491" s="84">
        <f t="shared" si="726"/>
        <v>0</v>
      </c>
      <c r="BS1491" s="84">
        <v>0</v>
      </c>
    </row>
    <row r="1492" spans="1:71" s="85" customFormat="1">
      <c r="A1492" s="69">
        <v>1483</v>
      </c>
      <c r="B1492" s="1"/>
      <c r="C1492" s="1"/>
      <c r="D1492" s="2"/>
      <c r="E1492" s="3"/>
      <c r="F1492" s="4"/>
      <c r="G1492" s="2"/>
      <c r="H1492" s="4"/>
      <c r="I1492" s="4"/>
      <c r="J1492" s="4"/>
      <c r="K1492" s="5"/>
      <c r="L1492" s="32"/>
      <c r="M1492" s="4"/>
      <c r="N1492" s="4"/>
      <c r="O1492" s="5"/>
      <c r="P1492" s="32"/>
      <c r="Q1492" s="4"/>
      <c r="R1492" s="4"/>
      <c r="S1492" s="47"/>
      <c r="T1492" s="32"/>
      <c r="U1492" s="4"/>
      <c r="V1492" s="4"/>
      <c r="W1492" s="47"/>
      <c r="X1492" s="86">
        <f>IF(Dane!$E$3=1,AL1492+AX1492+BJ1492,IF(Dane!$E$3=2,AR1492+BD1492+BP1492,AT1492+BF1492+BR1492))</f>
        <v>0</v>
      </c>
      <c r="Y1492" s="87">
        <f>IF(Dane!$E$3=1,AM1492+AY1492+BK1492,IF(Dane!$E$3=2,AS1492+BE1492+BQ1492,AU1492+BG1492+BS1492))</f>
        <v>0</v>
      </c>
      <c r="Z1492" s="87">
        <f>IF(((H1492*Dane!$C$9)-X1492)&lt;0,0,(H1492*Dane!$C$9)-X1492)</f>
        <v>0</v>
      </c>
      <c r="AA1492" s="88">
        <f>IFERROR(IF(((I1492*Dane!$C$9)-Y1492)&lt;0,0,(I1492*Dane!$C$9)-Y1492),0)</f>
        <v>0</v>
      </c>
      <c r="AB1492" s="74"/>
      <c r="AC1492" s="83">
        <f>IF(Dane!$E$3=1,AL1492,IF(Dane!$E$3=2,AR1492,AT1492))</f>
        <v>0</v>
      </c>
      <c r="AD1492" s="83">
        <f>IF(Dane!$E$3=1,AM1492,IF(Dane!$E$3=2,AS1492,AU1492))</f>
        <v>0</v>
      </c>
      <c r="AE1492" s="83">
        <f>IF(Dane!$E$3=1,AX1492,IF(Dane!$E$3=2,BD1492,BF1492))</f>
        <v>0</v>
      </c>
      <c r="AF1492" s="83">
        <f>IF(Dane!$E$3=1,AY1492,IF(Dane!$E$3=2,BE1492,BG1492))</f>
        <v>0</v>
      </c>
      <c r="AG1492" s="83">
        <f>IF(Dane!$E$3=1,BJ1492,IF(Dane!$E$3=2,BP1492,BR1492))</f>
        <v>0</v>
      </c>
      <c r="AH1492" s="83">
        <f>IF(Dane!$E$3=1,BK1492,IF(Dane!$E$3=2,BQ1492,BS1492))</f>
        <v>0</v>
      </c>
      <c r="AI1492" s="84">
        <f t="shared" si="714"/>
        <v>0</v>
      </c>
      <c r="AJ1492" s="84">
        <f t="shared" si="715"/>
        <v>0</v>
      </c>
      <c r="AK1492" s="84"/>
      <c r="AL1492" s="84">
        <f t="shared" si="701"/>
        <v>0</v>
      </c>
      <c r="AM1492" s="84">
        <f t="shared" si="716"/>
        <v>0</v>
      </c>
      <c r="AN1492" s="84">
        <f t="shared" si="717"/>
        <v>0</v>
      </c>
      <c r="AO1492" s="84">
        <f t="shared" si="702"/>
        <v>0</v>
      </c>
      <c r="AP1492" s="84">
        <f t="shared" si="703"/>
        <v>0</v>
      </c>
      <c r="AQ1492" s="84">
        <f t="shared" si="718"/>
        <v>0</v>
      </c>
      <c r="AR1492" s="84">
        <f t="shared" si="727"/>
        <v>0</v>
      </c>
      <c r="AS1492" s="84">
        <v>0</v>
      </c>
      <c r="AT1492" s="84">
        <f t="shared" si="730"/>
        <v>0</v>
      </c>
      <c r="AU1492" s="84">
        <v>0</v>
      </c>
      <c r="AV1492" s="84">
        <f t="shared" si="704"/>
        <v>0</v>
      </c>
      <c r="AW1492" s="84">
        <f t="shared" si="719"/>
        <v>0</v>
      </c>
      <c r="AX1492" s="84">
        <f t="shared" si="705"/>
        <v>0</v>
      </c>
      <c r="AY1492" s="84">
        <f t="shared" si="706"/>
        <v>0</v>
      </c>
      <c r="AZ1492" s="84">
        <f t="shared" si="720"/>
        <v>0</v>
      </c>
      <c r="BA1492" s="84">
        <f t="shared" si="707"/>
        <v>0</v>
      </c>
      <c r="BB1492" s="84">
        <f t="shared" si="708"/>
        <v>0</v>
      </c>
      <c r="BC1492" s="84">
        <f t="shared" si="721"/>
        <v>0</v>
      </c>
      <c r="BD1492" s="84">
        <f t="shared" si="728"/>
        <v>0</v>
      </c>
      <c r="BE1492" s="84">
        <v>0</v>
      </c>
      <c r="BF1492" s="84">
        <f t="shared" si="722"/>
        <v>0</v>
      </c>
      <c r="BG1492" s="84">
        <v>0</v>
      </c>
      <c r="BH1492" s="84">
        <f t="shared" si="709"/>
        <v>0</v>
      </c>
      <c r="BI1492" s="84">
        <f t="shared" si="723"/>
        <v>0</v>
      </c>
      <c r="BJ1492" s="84">
        <f t="shared" si="710"/>
        <v>0</v>
      </c>
      <c r="BK1492" s="84">
        <f t="shared" si="711"/>
        <v>0</v>
      </c>
      <c r="BL1492" s="84">
        <f t="shared" si="724"/>
        <v>0</v>
      </c>
      <c r="BM1492" s="84">
        <f t="shared" si="712"/>
        <v>0</v>
      </c>
      <c r="BN1492" s="84">
        <f t="shared" si="713"/>
        <v>0</v>
      </c>
      <c r="BO1492" s="84">
        <f t="shared" si="725"/>
        <v>0</v>
      </c>
      <c r="BP1492" s="84">
        <f t="shared" si="729"/>
        <v>0</v>
      </c>
      <c r="BQ1492" s="84">
        <v>0</v>
      </c>
      <c r="BR1492" s="84">
        <f t="shared" si="726"/>
        <v>0</v>
      </c>
      <c r="BS1492" s="84">
        <v>0</v>
      </c>
    </row>
    <row r="1493" spans="1:71" s="85" customFormat="1">
      <c r="A1493" s="69">
        <v>1484</v>
      </c>
      <c r="B1493" s="1"/>
      <c r="C1493" s="1"/>
      <c r="D1493" s="2"/>
      <c r="E1493" s="3"/>
      <c r="F1493" s="4"/>
      <c r="G1493" s="2"/>
      <c r="H1493" s="4"/>
      <c r="I1493" s="4"/>
      <c r="J1493" s="4"/>
      <c r="K1493" s="5"/>
      <c r="L1493" s="32"/>
      <c r="M1493" s="4"/>
      <c r="N1493" s="4"/>
      <c r="O1493" s="5"/>
      <c r="P1493" s="32"/>
      <c r="Q1493" s="4"/>
      <c r="R1493" s="4"/>
      <c r="S1493" s="47"/>
      <c r="T1493" s="32"/>
      <c r="U1493" s="4"/>
      <c r="V1493" s="4"/>
      <c r="W1493" s="47"/>
      <c r="X1493" s="86">
        <f>IF(Dane!$E$3=1,AL1493+AX1493+BJ1493,IF(Dane!$E$3=2,AR1493+BD1493+BP1493,AT1493+BF1493+BR1493))</f>
        <v>0</v>
      </c>
      <c r="Y1493" s="87">
        <f>IF(Dane!$E$3=1,AM1493+AY1493+BK1493,IF(Dane!$E$3=2,AS1493+BE1493+BQ1493,AU1493+BG1493+BS1493))</f>
        <v>0</v>
      </c>
      <c r="Z1493" s="87">
        <f>IF(((H1493*Dane!$C$9)-X1493)&lt;0,0,(H1493*Dane!$C$9)-X1493)</f>
        <v>0</v>
      </c>
      <c r="AA1493" s="88">
        <f>IFERROR(IF(((I1493*Dane!$C$9)-Y1493)&lt;0,0,(I1493*Dane!$C$9)-Y1493),0)</f>
        <v>0</v>
      </c>
      <c r="AB1493" s="74"/>
      <c r="AC1493" s="83">
        <f>IF(Dane!$E$3=1,AL1493,IF(Dane!$E$3=2,AR1493,AT1493))</f>
        <v>0</v>
      </c>
      <c r="AD1493" s="83">
        <f>IF(Dane!$E$3=1,AM1493,IF(Dane!$E$3=2,AS1493,AU1493))</f>
        <v>0</v>
      </c>
      <c r="AE1493" s="83">
        <f>IF(Dane!$E$3=1,AX1493,IF(Dane!$E$3=2,BD1493,BF1493))</f>
        <v>0</v>
      </c>
      <c r="AF1493" s="83">
        <f>IF(Dane!$E$3=1,AY1493,IF(Dane!$E$3=2,BE1493,BG1493))</f>
        <v>0</v>
      </c>
      <c r="AG1493" s="83">
        <f>IF(Dane!$E$3=1,BJ1493,IF(Dane!$E$3=2,BP1493,BR1493))</f>
        <v>0</v>
      </c>
      <c r="AH1493" s="83">
        <f>IF(Dane!$E$3=1,BK1493,IF(Dane!$E$3=2,BQ1493,BS1493))</f>
        <v>0</v>
      </c>
      <c r="AI1493" s="84">
        <f t="shared" si="714"/>
        <v>0</v>
      </c>
      <c r="AJ1493" s="84">
        <f t="shared" si="715"/>
        <v>0</v>
      </c>
      <c r="AK1493" s="84"/>
      <c r="AL1493" s="84">
        <f t="shared" si="701"/>
        <v>0</v>
      </c>
      <c r="AM1493" s="84">
        <f t="shared" si="716"/>
        <v>0</v>
      </c>
      <c r="AN1493" s="84">
        <f t="shared" si="717"/>
        <v>0</v>
      </c>
      <c r="AO1493" s="84">
        <f t="shared" si="702"/>
        <v>0</v>
      </c>
      <c r="AP1493" s="84">
        <f t="shared" si="703"/>
        <v>0</v>
      </c>
      <c r="AQ1493" s="84">
        <f t="shared" si="718"/>
        <v>0</v>
      </c>
      <c r="AR1493" s="84">
        <f t="shared" si="727"/>
        <v>0</v>
      </c>
      <c r="AS1493" s="84">
        <v>0</v>
      </c>
      <c r="AT1493" s="84">
        <f t="shared" si="730"/>
        <v>0</v>
      </c>
      <c r="AU1493" s="84">
        <v>0</v>
      </c>
      <c r="AV1493" s="84">
        <f t="shared" si="704"/>
        <v>0</v>
      </c>
      <c r="AW1493" s="84">
        <f t="shared" si="719"/>
        <v>0</v>
      </c>
      <c r="AX1493" s="84">
        <f t="shared" si="705"/>
        <v>0</v>
      </c>
      <c r="AY1493" s="84">
        <f t="shared" si="706"/>
        <v>0</v>
      </c>
      <c r="AZ1493" s="84">
        <f t="shared" si="720"/>
        <v>0</v>
      </c>
      <c r="BA1493" s="84">
        <f t="shared" si="707"/>
        <v>0</v>
      </c>
      <c r="BB1493" s="84">
        <f t="shared" si="708"/>
        <v>0</v>
      </c>
      <c r="BC1493" s="84">
        <f t="shared" si="721"/>
        <v>0</v>
      </c>
      <c r="BD1493" s="84">
        <f t="shared" si="728"/>
        <v>0</v>
      </c>
      <c r="BE1493" s="84">
        <v>0</v>
      </c>
      <c r="BF1493" s="84">
        <f t="shared" si="722"/>
        <v>0</v>
      </c>
      <c r="BG1493" s="84">
        <v>0</v>
      </c>
      <c r="BH1493" s="84">
        <f t="shared" si="709"/>
        <v>0</v>
      </c>
      <c r="BI1493" s="84">
        <f t="shared" si="723"/>
        <v>0</v>
      </c>
      <c r="BJ1493" s="84">
        <f t="shared" si="710"/>
        <v>0</v>
      </c>
      <c r="BK1493" s="84">
        <f t="shared" si="711"/>
        <v>0</v>
      </c>
      <c r="BL1493" s="84">
        <f t="shared" si="724"/>
        <v>0</v>
      </c>
      <c r="BM1493" s="84">
        <f t="shared" si="712"/>
        <v>0</v>
      </c>
      <c r="BN1493" s="84">
        <f t="shared" si="713"/>
        <v>0</v>
      </c>
      <c r="BO1493" s="84">
        <f t="shared" si="725"/>
        <v>0</v>
      </c>
      <c r="BP1493" s="84">
        <f t="shared" si="729"/>
        <v>0</v>
      </c>
      <c r="BQ1493" s="84">
        <v>0</v>
      </c>
      <c r="BR1493" s="84">
        <f t="shared" si="726"/>
        <v>0</v>
      </c>
      <c r="BS1493" s="84">
        <v>0</v>
      </c>
    </row>
    <row r="1494" spans="1:71" s="85" customFormat="1">
      <c r="A1494" s="69">
        <v>1485</v>
      </c>
      <c r="B1494" s="1"/>
      <c r="C1494" s="1"/>
      <c r="D1494" s="2"/>
      <c r="E1494" s="3"/>
      <c r="F1494" s="4"/>
      <c r="G1494" s="2"/>
      <c r="H1494" s="4"/>
      <c r="I1494" s="4"/>
      <c r="J1494" s="4"/>
      <c r="K1494" s="5"/>
      <c r="L1494" s="32"/>
      <c r="M1494" s="4"/>
      <c r="N1494" s="4"/>
      <c r="O1494" s="5"/>
      <c r="P1494" s="32"/>
      <c r="Q1494" s="4"/>
      <c r="R1494" s="4"/>
      <c r="S1494" s="47"/>
      <c r="T1494" s="32"/>
      <c r="U1494" s="4"/>
      <c r="V1494" s="4"/>
      <c r="W1494" s="47"/>
      <c r="X1494" s="86">
        <f>IF(Dane!$E$3=1,AL1494+AX1494+BJ1494,IF(Dane!$E$3=2,AR1494+BD1494+BP1494,AT1494+BF1494+BR1494))</f>
        <v>0</v>
      </c>
      <c r="Y1494" s="87">
        <f>IF(Dane!$E$3=1,AM1494+AY1494+BK1494,IF(Dane!$E$3=2,AS1494+BE1494+BQ1494,AU1494+BG1494+BS1494))</f>
        <v>0</v>
      </c>
      <c r="Z1494" s="87">
        <f>IF(((H1494*Dane!$C$9)-X1494)&lt;0,0,(H1494*Dane!$C$9)-X1494)</f>
        <v>0</v>
      </c>
      <c r="AA1494" s="88">
        <f>IFERROR(IF(((I1494*Dane!$C$9)-Y1494)&lt;0,0,(I1494*Dane!$C$9)-Y1494),0)</f>
        <v>0</v>
      </c>
      <c r="AB1494" s="74"/>
      <c r="AC1494" s="83">
        <f>IF(Dane!$E$3=1,AL1494,IF(Dane!$E$3=2,AR1494,AT1494))</f>
        <v>0</v>
      </c>
      <c r="AD1494" s="83">
        <f>IF(Dane!$E$3=1,AM1494,IF(Dane!$E$3=2,AS1494,AU1494))</f>
        <v>0</v>
      </c>
      <c r="AE1494" s="83">
        <f>IF(Dane!$E$3=1,AX1494,IF(Dane!$E$3=2,BD1494,BF1494))</f>
        <v>0</v>
      </c>
      <c r="AF1494" s="83">
        <f>IF(Dane!$E$3=1,AY1494,IF(Dane!$E$3=2,BE1494,BG1494))</f>
        <v>0</v>
      </c>
      <c r="AG1494" s="83">
        <f>IF(Dane!$E$3=1,BJ1494,IF(Dane!$E$3=2,BP1494,BR1494))</f>
        <v>0</v>
      </c>
      <c r="AH1494" s="83">
        <f>IF(Dane!$E$3=1,BK1494,IF(Dane!$E$3=2,BQ1494,BS1494))</f>
        <v>0</v>
      </c>
      <c r="AI1494" s="84">
        <f t="shared" si="714"/>
        <v>0</v>
      </c>
      <c r="AJ1494" s="84">
        <f t="shared" si="715"/>
        <v>0</v>
      </c>
      <c r="AK1494" s="84"/>
      <c r="AL1494" s="84">
        <f t="shared" si="701"/>
        <v>0</v>
      </c>
      <c r="AM1494" s="84">
        <f t="shared" si="716"/>
        <v>0</v>
      </c>
      <c r="AN1494" s="84">
        <f t="shared" si="717"/>
        <v>0</v>
      </c>
      <c r="AO1494" s="84">
        <f t="shared" si="702"/>
        <v>0</v>
      </c>
      <c r="AP1494" s="84">
        <f t="shared" si="703"/>
        <v>0</v>
      </c>
      <c r="AQ1494" s="84">
        <f t="shared" si="718"/>
        <v>0</v>
      </c>
      <c r="AR1494" s="84">
        <f t="shared" si="727"/>
        <v>0</v>
      </c>
      <c r="AS1494" s="84">
        <v>0</v>
      </c>
      <c r="AT1494" s="84">
        <f t="shared" si="730"/>
        <v>0</v>
      </c>
      <c r="AU1494" s="84">
        <v>0</v>
      </c>
      <c r="AV1494" s="84">
        <f t="shared" si="704"/>
        <v>0</v>
      </c>
      <c r="AW1494" s="84">
        <f t="shared" si="719"/>
        <v>0</v>
      </c>
      <c r="AX1494" s="84">
        <f t="shared" si="705"/>
        <v>0</v>
      </c>
      <c r="AY1494" s="84">
        <f t="shared" si="706"/>
        <v>0</v>
      </c>
      <c r="AZ1494" s="84">
        <f t="shared" si="720"/>
        <v>0</v>
      </c>
      <c r="BA1494" s="84">
        <f t="shared" si="707"/>
        <v>0</v>
      </c>
      <c r="BB1494" s="84">
        <f t="shared" si="708"/>
        <v>0</v>
      </c>
      <c r="BC1494" s="84">
        <f t="shared" si="721"/>
        <v>0</v>
      </c>
      <c r="BD1494" s="84">
        <f t="shared" si="728"/>
        <v>0</v>
      </c>
      <c r="BE1494" s="84">
        <v>0</v>
      </c>
      <c r="BF1494" s="84">
        <f t="shared" si="722"/>
        <v>0</v>
      </c>
      <c r="BG1494" s="84">
        <v>0</v>
      </c>
      <c r="BH1494" s="84">
        <f t="shared" si="709"/>
        <v>0</v>
      </c>
      <c r="BI1494" s="84">
        <f t="shared" si="723"/>
        <v>0</v>
      </c>
      <c r="BJ1494" s="84">
        <f t="shared" si="710"/>
        <v>0</v>
      </c>
      <c r="BK1494" s="84">
        <f t="shared" si="711"/>
        <v>0</v>
      </c>
      <c r="BL1494" s="84">
        <f t="shared" si="724"/>
        <v>0</v>
      </c>
      <c r="BM1494" s="84">
        <f t="shared" si="712"/>
        <v>0</v>
      </c>
      <c r="BN1494" s="84">
        <f t="shared" si="713"/>
        <v>0</v>
      </c>
      <c r="BO1494" s="84">
        <f t="shared" si="725"/>
        <v>0</v>
      </c>
      <c r="BP1494" s="84">
        <f t="shared" si="729"/>
        <v>0</v>
      </c>
      <c r="BQ1494" s="84">
        <v>0</v>
      </c>
      <c r="BR1494" s="84">
        <f t="shared" si="726"/>
        <v>0</v>
      </c>
      <c r="BS1494" s="84">
        <v>0</v>
      </c>
    </row>
    <row r="1495" spans="1:71" s="85" customFormat="1">
      <c r="A1495" s="69">
        <v>1486</v>
      </c>
      <c r="B1495" s="1"/>
      <c r="C1495" s="1"/>
      <c r="D1495" s="2"/>
      <c r="E1495" s="3"/>
      <c r="F1495" s="4"/>
      <c r="G1495" s="2"/>
      <c r="H1495" s="4"/>
      <c r="I1495" s="4"/>
      <c r="J1495" s="4"/>
      <c r="K1495" s="5"/>
      <c r="L1495" s="32"/>
      <c r="M1495" s="4"/>
      <c r="N1495" s="4"/>
      <c r="O1495" s="5"/>
      <c r="P1495" s="32"/>
      <c r="Q1495" s="4"/>
      <c r="R1495" s="4"/>
      <c r="S1495" s="47"/>
      <c r="T1495" s="32"/>
      <c r="U1495" s="4"/>
      <c r="V1495" s="4"/>
      <c r="W1495" s="47"/>
      <c r="X1495" s="86">
        <f>IF(Dane!$E$3=1,AL1495+AX1495+BJ1495,IF(Dane!$E$3=2,AR1495+BD1495+BP1495,AT1495+BF1495+BR1495))</f>
        <v>0</v>
      </c>
      <c r="Y1495" s="87">
        <f>IF(Dane!$E$3=1,AM1495+AY1495+BK1495,IF(Dane!$E$3=2,AS1495+BE1495+BQ1495,AU1495+BG1495+BS1495))</f>
        <v>0</v>
      </c>
      <c r="Z1495" s="87">
        <f>IF(((H1495*Dane!$C$9)-X1495)&lt;0,0,(H1495*Dane!$C$9)-X1495)</f>
        <v>0</v>
      </c>
      <c r="AA1495" s="88">
        <f>IFERROR(IF(((I1495*Dane!$C$9)-Y1495)&lt;0,0,(I1495*Dane!$C$9)-Y1495),0)</f>
        <v>0</v>
      </c>
      <c r="AB1495" s="74"/>
      <c r="AC1495" s="83">
        <f>IF(Dane!$E$3=1,AL1495,IF(Dane!$E$3=2,AR1495,AT1495))</f>
        <v>0</v>
      </c>
      <c r="AD1495" s="83">
        <f>IF(Dane!$E$3=1,AM1495,IF(Dane!$E$3=2,AS1495,AU1495))</f>
        <v>0</v>
      </c>
      <c r="AE1495" s="83">
        <f>IF(Dane!$E$3=1,AX1495,IF(Dane!$E$3=2,BD1495,BF1495))</f>
        <v>0</v>
      </c>
      <c r="AF1495" s="83">
        <f>IF(Dane!$E$3=1,AY1495,IF(Dane!$E$3=2,BE1495,BG1495))</f>
        <v>0</v>
      </c>
      <c r="AG1495" s="83">
        <f>IF(Dane!$E$3=1,BJ1495,IF(Dane!$E$3=2,BP1495,BR1495))</f>
        <v>0</v>
      </c>
      <c r="AH1495" s="83">
        <f>IF(Dane!$E$3=1,BK1495,IF(Dane!$E$3=2,BQ1495,BS1495))</f>
        <v>0</v>
      </c>
      <c r="AI1495" s="84">
        <f t="shared" si="714"/>
        <v>0</v>
      </c>
      <c r="AJ1495" s="84">
        <f t="shared" si="715"/>
        <v>0</v>
      </c>
      <c r="AK1495" s="84"/>
      <c r="AL1495" s="84">
        <f t="shared" si="701"/>
        <v>0</v>
      </c>
      <c r="AM1495" s="84">
        <f t="shared" si="716"/>
        <v>0</v>
      </c>
      <c r="AN1495" s="84">
        <f t="shared" si="717"/>
        <v>0</v>
      </c>
      <c r="AO1495" s="84">
        <f t="shared" si="702"/>
        <v>0</v>
      </c>
      <c r="AP1495" s="84">
        <f t="shared" si="703"/>
        <v>0</v>
      </c>
      <c r="AQ1495" s="84">
        <f t="shared" si="718"/>
        <v>0</v>
      </c>
      <c r="AR1495" s="84">
        <f t="shared" si="727"/>
        <v>0</v>
      </c>
      <c r="AS1495" s="84">
        <v>0</v>
      </c>
      <c r="AT1495" s="84">
        <f t="shared" si="730"/>
        <v>0</v>
      </c>
      <c r="AU1495" s="84">
        <v>0</v>
      </c>
      <c r="AV1495" s="84">
        <f t="shared" si="704"/>
        <v>0</v>
      </c>
      <c r="AW1495" s="84">
        <f t="shared" si="719"/>
        <v>0</v>
      </c>
      <c r="AX1495" s="84">
        <f t="shared" si="705"/>
        <v>0</v>
      </c>
      <c r="AY1495" s="84">
        <f t="shared" si="706"/>
        <v>0</v>
      </c>
      <c r="AZ1495" s="84">
        <f t="shared" si="720"/>
        <v>0</v>
      </c>
      <c r="BA1495" s="84">
        <f t="shared" si="707"/>
        <v>0</v>
      </c>
      <c r="BB1495" s="84">
        <f t="shared" si="708"/>
        <v>0</v>
      </c>
      <c r="BC1495" s="84">
        <f t="shared" si="721"/>
        <v>0</v>
      </c>
      <c r="BD1495" s="84">
        <f t="shared" si="728"/>
        <v>0</v>
      </c>
      <c r="BE1495" s="84">
        <v>0</v>
      </c>
      <c r="BF1495" s="84">
        <f t="shared" si="722"/>
        <v>0</v>
      </c>
      <c r="BG1495" s="84">
        <v>0</v>
      </c>
      <c r="BH1495" s="84">
        <f t="shared" si="709"/>
        <v>0</v>
      </c>
      <c r="BI1495" s="84">
        <f t="shared" si="723"/>
        <v>0</v>
      </c>
      <c r="BJ1495" s="84">
        <f t="shared" si="710"/>
        <v>0</v>
      </c>
      <c r="BK1495" s="84">
        <f t="shared" si="711"/>
        <v>0</v>
      </c>
      <c r="BL1495" s="84">
        <f t="shared" si="724"/>
        <v>0</v>
      </c>
      <c r="BM1495" s="84">
        <f t="shared" si="712"/>
        <v>0</v>
      </c>
      <c r="BN1495" s="84">
        <f t="shared" si="713"/>
        <v>0</v>
      </c>
      <c r="BO1495" s="84">
        <f t="shared" si="725"/>
        <v>0</v>
      </c>
      <c r="BP1495" s="84">
        <f t="shared" si="729"/>
        <v>0</v>
      </c>
      <c r="BQ1495" s="84">
        <v>0</v>
      </c>
      <c r="BR1495" s="84">
        <f t="shared" si="726"/>
        <v>0</v>
      </c>
      <c r="BS1495" s="84">
        <v>0</v>
      </c>
    </row>
    <row r="1496" spans="1:71" s="85" customFormat="1">
      <c r="A1496" s="69">
        <v>1487</v>
      </c>
      <c r="B1496" s="1"/>
      <c r="C1496" s="1"/>
      <c r="D1496" s="2"/>
      <c r="E1496" s="3"/>
      <c r="F1496" s="4"/>
      <c r="G1496" s="2"/>
      <c r="H1496" s="4"/>
      <c r="I1496" s="4"/>
      <c r="J1496" s="4"/>
      <c r="K1496" s="5"/>
      <c r="L1496" s="32"/>
      <c r="M1496" s="4"/>
      <c r="N1496" s="4"/>
      <c r="O1496" s="5"/>
      <c r="P1496" s="32"/>
      <c r="Q1496" s="4"/>
      <c r="R1496" s="4"/>
      <c r="S1496" s="47"/>
      <c r="T1496" s="32"/>
      <c r="U1496" s="4"/>
      <c r="V1496" s="4"/>
      <c r="W1496" s="47"/>
      <c r="X1496" s="86">
        <f>IF(Dane!$E$3=1,AL1496+AX1496+BJ1496,IF(Dane!$E$3=2,AR1496+BD1496+BP1496,AT1496+BF1496+BR1496))</f>
        <v>0</v>
      </c>
      <c r="Y1496" s="87">
        <f>IF(Dane!$E$3=1,AM1496+AY1496+BK1496,IF(Dane!$E$3=2,AS1496+BE1496+BQ1496,AU1496+BG1496+BS1496))</f>
        <v>0</v>
      </c>
      <c r="Z1496" s="87">
        <f>IF(((H1496*Dane!$C$9)-X1496)&lt;0,0,(H1496*Dane!$C$9)-X1496)</f>
        <v>0</v>
      </c>
      <c r="AA1496" s="88">
        <f>IFERROR(IF(((I1496*Dane!$C$9)-Y1496)&lt;0,0,(I1496*Dane!$C$9)-Y1496),0)</f>
        <v>0</v>
      </c>
      <c r="AB1496" s="74"/>
      <c r="AC1496" s="83">
        <f>IF(Dane!$E$3=1,AL1496,IF(Dane!$E$3=2,AR1496,AT1496))</f>
        <v>0</v>
      </c>
      <c r="AD1496" s="83">
        <f>IF(Dane!$E$3=1,AM1496,IF(Dane!$E$3=2,AS1496,AU1496))</f>
        <v>0</v>
      </c>
      <c r="AE1496" s="83">
        <f>IF(Dane!$E$3=1,AX1496,IF(Dane!$E$3=2,BD1496,BF1496))</f>
        <v>0</v>
      </c>
      <c r="AF1496" s="83">
        <f>IF(Dane!$E$3=1,AY1496,IF(Dane!$E$3=2,BE1496,BG1496))</f>
        <v>0</v>
      </c>
      <c r="AG1496" s="83">
        <f>IF(Dane!$E$3=1,BJ1496,IF(Dane!$E$3=2,BP1496,BR1496))</f>
        <v>0</v>
      </c>
      <c r="AH1496" s="83">
        <f>IF(Dane!$E$3=1,BK1496,IF(Dane!$E$3=2,BQ1496,BS1496))</f>
        <v>0</v>
      </c>
      <c r="AI1496" s="84">
        <f t="shared" si="714"/>
        <v>0</v>
      </c>
      <c r="AJ1496" s="84">
        <f t="shared" si="715"/>
        <v>0</v>
      </c>
      <c r="AK1496" s="84"/>
      <c r="AL1496" s="84">
        <f t="shared" si="701"/>
        <v>0</v>
      </c>
      <c r="AM1496" s="84">
        <f t="shared" si="716"/>
        <v>0</v>
      </c>
      <c r="AN1496" s="84">
        <f t="shared" si="717"/>
        <v>0</v>
      </c>
      <c r="AO1496" s="84">
        <f t="shared" si="702"/>
        <v>0</v>
      </c>
      <c r="AP1496" s="84">
        <f t="shared" si="703"/>
        <v>0</v>
      </c>
      <c r="AQ1496" s="84">
        <f t="shared" si="718"/>
        <v>0</v>
      </c>
      <c r="AR1496" s="84">
        <f t="shared" si="727"/>
        <v>0</v>
      </c>
      <c r="AS1496" s="84">
        <v>0</v>
      </c>
      <c r="AT1496" s="84">
        <f t="shared" si="730"/>
        <v>0</v>
      </c>
      <c r="AU1496" s="84">
        <v>0</v>
      </c>
      <c r="AV1496" s="84">
        <f t="shared" si="704"/>
        <v>0</v>
      </c>
      <c r="AW1496" s="84">
        <f t="shared" si="719"/>
        <v>0</v>
      </c>
      <c r="AX1496" s="84">
        <f t="shared" si="705"/>
        <v>0</v>
      </c>
      <c r="AY1496" s="84">
        <f t="shared" si="706"/>
        <v>0</v>
      </c>
      <c r="AZ1496" s="84">
        <f t="shared" si="720"/>
        <v>0</v>
      </c>
      <c r="BA1496" s="84">
        <f t="shared" si="707"/>
        <v>0</v>
      </c>
      <c r="BB1496" s="84">
        <f t="shared" si="708"/>
        <v>0</v>
      </c>
      <c r="BC1496" s="84">
        <f t="shared" si="721"/>
        <v>0</v>
      </c>
      <c r="BD1496" s="84">
        <f t="shared" si="728"/>
        <v>0</v>
      </c>
      <c r="BE1496" s="84">
        <v>0</v>
      </c>
      <c r="BF1496" s="84">
        <f t="shared" si="722"/>
        <v>0</v>
      </c>
      <c r="BG1496" s="84">
        <v>0</v>
      </c>
      <c r="BH1496" s="84">
        <f t="shared" si="709"/>
        <v>0</v>
      </c>
      <c r="BI1496" s="84">
        <f t="shared" si="723"/>
        <v>0</v>
      </c>
      <c r="BJ1496" s="84">
        <f t="shared" si="710"/>
        <v>0</v>
      </c>
      <c r="BK1496" s="84">
        <f t="shared" si="711"/>
        <v>0</v>
      </c>
      <c r="BL1496" s="84">
        <f t="shared" si="724"/>
        <v>0</v>
      </c>
      <c r="BM1496" s="84">
        <f t="shared" si="712"/>
        <v>0</v>
      </c>
      <c r="BN1496" s="84">
        <f t="shared" si="713"/>
        <v>0</v>
      </c>
      <c r="BO1496" s="84">
        <f t="shared" si="725"/>
        <v>0</v>
      </c>
      <c r="BP1496" s="84">
        <f t="shared" si="729"/>
        <v>0</v>
      </c>
      <c r="BQ1496" s="84">
        <v>0</v>
      </c>
      <c r="BR1496" s="84">
        <f t="shared" si="726"/>
        <v>0</v>
      </c>
      <c r="BS1496" s="84">
        <v>0</v>
      </c>
    </row>
    <row r="1497" spans="1:71" s="85" customFormat="1">
      <c r="A1497" s="69">
        <v>1488</v>
      </c>
      <c r="B1497" s="1"/>
      <c r="C1497" s="1"/>
      <c r="D1497" s="2"/>
      <c r="E1497" s="3"/>
      <c r="F1497" s="4"/>
      <c r="G1497" s="2"/>
      <c r="H1497" s="4"/>
      <c r="I1497" s="4"/>
      <c r="J1497" s="4"/>
      <c r="K1497" s="5"/>
      <c r="L1497" s="32"/>
      <c r="M1497" s="4"/>
      <c r="N1497" s="4"/>
      <c r="O1497" s="5"/>
      <c r="P1497" s="32"/>
      <c r="Q1497" s="4"/>
      <c r="R1497" s="4"/>
      <c r="S1497" s="47"/>
      <c r="T1497" s="32"/>
      <c r="U1497" s="4"/>
      <c r="V1497" s="4"/>
      <c r="W1497" s="47"/>
      <c r="X1497" s="86">
        <f>IF(Dane!$E$3=1,AL1497+AX1497+BJ1497,IF(Dane!$E$3=2,AR1497+BD1497+BP1497,AT1497+BF1497+BR1497))</f>
        <v>0</v>
      </c>
      <c r="Y1497" s="87">
        <f>IF(Dane!$E$3=1,AM1497+AY1497+BK1497,IF(Dane!$E$3=2,AS1497+BE1497+BQ1497,AU1497+BG1497+BS1497))</f>
        <v>0</v>
      </c>
      <c r="Z1497" s="87">
        <f>IF(((H1497*Dane!$C$9)-X1497)&lt;0,0,(H1497*Dane!$C$9)-X1497)</f>
        <v>0</v>
      </c>
      <c r="AA1497" s="88">
        <f>IFERROR(IF(((I1497*Dane!$C$9)-Y1497)&lt;0,0,(I1497*Dane!$C$9)-Y1497),0)</f>
        <v>0</v>
      </c>
      <c r="AB1497" s="74"/>
      <c r="AC1497" s="83">
        <f>IF(Dane!$E$3=1,AL1497,IF(Dane!$E$3=2,AR1497,AT1497))</f>
        <v>0</v>
      </c>
      <c r="AD1497" s="83">
        <f>IF(Dane!$E$3=1,AM1497,IF(Dane!$E$3=2,AS1497,AU1497))</f>
        <v>0</v>
      </c>
      <c r="AE1497" s="83">
        <f>IF(Dane!$E$3=1,AX1497,IF(Dane!$E$3=2,BD1497,BF1497))</f>
        <v>0</v>
      </c>
      <c r="AF1497" s="83">
        <f>IF(Dane!$E$3=1,AY1497,IF(Dane!$E$3=2,BE1497,BG1497))</f>
        <v>0</v>
      </c>
      <c r="AG1497" s="83">
        <f>IF(Dane!$E$3=1,BJ1497,IF(Dane!$E$3=2,BP1497,BR1497))</f>
        <v>0</v>
      </c>
      <c r="AH1497" s="83">
        <f>IF(Dane!$E$3=1,BK1497,IF(Dane!$E$3=2,BQ1497,BS1497))</f>
        <v>0</v>
      </c>
      <c r="AI1497" s="84">
        <f t="shared" si="714"/>
        <v>0</v>
      </c>
      <c r="AJ1497" s="84">
        <f t="shared" si="715"/>
        <v>0</v>
      </c>
      <c r="AK1497" s="84"/>
      <c r="AL1497" s="84">
        <f t="shared" si="701"/>
        <v>0</v>
      </c>
      <c r="AM1497" s="84">
        <f t="shared" si="716"/>
        <v>0</v>
      </c>
      <c r="AN1497" s="84">
        <f t="shared" si="717"/>
        <v>0</v>
      </c>
      <c r="AO1497" s="84">
        <f t="shared" si="702"/>
        <v>0</v>
      </c>
      <c r="AP1497" s="84">
        <f t="shared" si="703"/>
        <v>0</v>
      </c>
      <c r="AQ1497" s="84">
        <f t="shared" si="718"/>
        <v>0</v>
      </c>
      <c r="AR1497" s="84">
        <f t="shared" si="727"/>
        <v>0</v>
      </c>
      <c r="AS1497" s="84">
        <v>0</v>
      </c>
      <c r="AT1497" s="84">
        <f t="shared" si="730"/>
        <v>0</v>
      </c>
      <c r="AU1497" s="84">
        <v>0</v>
      </c>
      <c r="AV1497" s="84">
        <f t="shared" si="704"/>
        <v>0</v>
      </c>
      <c r="AW1497" s="84">
        <f t="shared" si="719"/>
        <v>0</v>
      </c>
      <c r="AX1497" s="84">
        <f t="shared" si="705"/>
        <v>0</v>
      </c>
      <c r="AY1497" s="84">
        <f t="shared" si="706"/>
        <v>0</v>
      </c>
      <c r="AZ1497" s="84">
        <f t="shared" si="720"/>
        <v>0</v>
      </c>
      <c r="BA1497" s="84">
        <f t="shared" si="707"/>
        <v>0</v>
      </c>
      <c r="BB1497" s="84">
        <f t="shared" si="708"/>
        <v>0</v>
      </c>
      <c r="BC1497" s="84">
        <f t="shared" si="721"/>
        <v>0</v>
      </c>
      <c r="BD1497" s="84">
        <f t="shared" si="728"/>
        <v>0</v>
      </c>
      <c r="BE1497" s="84">
        <v>0</v>
      </c>
      <c r="BF1497" s="84">
        <f t="shared" si="722"/>
        <v>0</v>
      </c>
      <c r="BG1497" s="84">
        <v>0</v>
      </c>
      <c r="BH1497" s="84">
        <f t="shared" si="709"/>
        <v>0</v>
      </c>
      <c r="BI1497" s="84">
        <f t="shared" si="723"/>
        <v>0</v>
      </c>
      <c r="BJ1497" s="84">
        <f t="shared" si="710"/>
        <v>0</v>
      </c>
      <c r="BK1497" s="84">
        <f t="shared" si="711"/>
        <v>0</v>
      </c>
      <c r="BL1497" s="84">
        <f t="shared" si="724"/>
        <v>0</v>
      </c>
      <c r="BM1497" s="84">
        <f t="shared" si="712"/>
        <v>0</v>
      </c>
      <c r="BN1497" s="84">
        <f t="shared" si="713"/>
        <v>0</v>
      </c>
      <c r="BO1497" s="84">
        <f t="shared" si="725"/>
        <v>0</v>
      </c>
      <c r="BP1497" s="84">
        <f t="shared" si="729"/>
        <v>0</v>
      </c>
      <c r="BQ1497" s="84">
        <v>0</v>
      </c>
      <c r="BR1497" s="84">
        <f t="shared" si="726"/>
        <v>0</v>
      </c>
      <c r="BS1497" s="84">
        <v>0</v>
      </c>
    </row>
    <row r="1498" spans="1:71" s="85" customFormat="1">
      <c r="A1498" s="69">
        <v>1489</v>
      </c>
      <c r="B1498" s="1"/>
      <c r="C1498" s="1"/>
      <c r="D1498" s="2"/>
      <c r="E1498" s="3"/>
      <c r="F1498" s="4"/>
      <c r="G1498" s="2"/>
      <c r="H1498" s="4"/>
      <c r="I1498" s="4"/>
      <c r="J1498" s="4"/>
      <c r="K1498" s="5"/>
      <c r="L1498" s="32"/>
      <c r="M1498" s="4"/>
      <c r="N1498" s="4"/>
      <c r="O1498" s="5"/>
      <c r="P1498" s="32"/>
      <c r="Q1498" s="4"/>
      <c r="R1498" s="4"/>
      <c r="S1498" s="47"/>
      <c r="T1498" s="32"/>
      <c r="U1498" s="4"/>
      <c r="V1498" s="4"/>
      <c r="W1498" s="47"/>
      <c r="X1498" s="86">
        <f>IF(Dane!$E$3=1,AL1498+AX1498+BJ1498,IF(Dane!$E$3=2,AR1498+BD1498+BP1498,AT1498+BF1498+BR1498))</f>
        <v>0</v>
      </c>
      <c r="Y1498" s="87">
        <f>IF(Dane!$E$3=1,AM1498+AY1498+BK1498,IF(Dane!$E$3=2,AS1498+BE1498+BQ1498,AU1498+BG1498+BS1498))</f>
        <v>0</v>
      </c>
      <c r="Z1498" s="87">
        <f>IF(((H1498*Dane!$C$9)-X1498)&lt;0,0,(H1498*Dane!$C$9)-X1498)</f>
        <v>0</v>
      </c>
      <c r="AA1498" s="88">
        <f>IFERROR(IF(((I1498*Dane!$C$9)-Y1498)&lt;0,0,(I1498*Dane!$C$9)-Y1498),0)</f>
        <v>0</v>
      </c>
      <c r="AB1498" s="74"/>
      <c r="AC1498" s="83">
        <f>IF(Dane!$E$3=1,AL1498,IF(Dane!$E$3=2,AR1498,AT1498))</f>
        <v>0</v>
      </c>
      <c r="AD1498" s="83">
        <f>IF(Dane!$E$3=1,AM1498,IF(Dane!$E$3=2,AS1498,AU1498))</f>
        <v>0</v>
      </c>
      <c r="AE1498" s="83">
        <f>IF(Dane!$E$3=1,AX1498,IF(Dane!$E$3=2,BD1498,BF1498))</f>
        <v>0</v>
      </c>
      <c r="AF1498" s="83">
        <f>IF(Dane!$E$3=1,AY1498,IF(Dane!$E$3=2,BE1498,BG1498))</f>
        <v>0</v>
      </c>
      <c r="AG1498" s="83">
        <f>IF(Dane!$E$3=1,BJ1498,IF(Dane!$E$3=2,BP1498,BR1498))</f>
        <v>0</v>
      </c>
      <c r="AH1498" s="83">
        <f>IF(Dane!$E$3=1,BK1498,IF(Dane!$E$3=2,BQ1498,BS1498))</f>
        <v>0</v>
      </c>
      <c r="AI1498" s="84">
        <f t="shared" si="714"/>
        <v>0</v>
      </c>
      <c r="AJ1498" s="84">
        <f t="shared" si="715"/>
        <v>0</v>
      </c>
      <c r="AK1498" s="84"/>
      <c r="AL1498" s="84">
        <f t="shared" si="701"/>
        <v>0</v>
      </c>
      <c r="AM1498" s="84">
        <f t="shared" si="716"/>
        <v>0</v>
      </c>
      <c r="AN1498" s="84">
        <f t="shared" si="717"/>
        <v>0</v>
      </c>
      <c r="AO1498" s="84">
        <f t="shared" si="702"/>
        <v>0</v>
      </c>
      <c r="AP1498" s="84">
        <f t="shared" si="703"/>
        <v>0</v>
      </c>
      <c r="AQ1498" s="84">
        <f t="shared" si="718"/>
        <v>0</v>
      </c>
      <c r="AR1498" s="84">
        <f t="shared" si="727"/>
        <v>0</v>
      </c>
      <c r="AS1498" s="84">
        <v>0</v>
      </c>
      <c r="AT1498" s="84">
        <f t="shared" si="730"/>
        <v>0</v>
      </c>
      <c r="AU1498" s="84">
        <v>0</v>
      </c>
      <c r="AV1498" s="84">
        <f t="shared" si="704"/>
        <v>0</v>
      </c>
      <c r="AW1498" s="84">
        <f t="shared" si="719"/>
        <v>0</v>
      </c>
      <c r="AX1498" s="84">
        <f t="shared" si="705"/>
        <v>0</v>
      </c>
      <c r="AY1498" s="84">
        <f t="shared" si="706"/>
        <v>0</v>
      </c>
      <c r="AZ1498" s="84">
        <f t="shared" si="720"/>
        <v>0</v>
      </c>
      <c r="BA1498" s="84">
        <f t="shared" si="707"/>
        <v>0</v>
      </c>
      <c r="BB1498" s="84">
        <f t="shared" si="708"/>
        <v>0</v>
      </c>
      <c r="BC1498" s="84">
        <f t="shared" si="721"/>
        <v>0</v>
      </c>
      <c r="BD1498" s="84">
        <f t="shared" si="728"/>
        <v>0</v>
      </c>
      <c r="BE1498" s="84">
        <v>0</v>
      </c>
      <c r="BF1498" s="84">
        <f t="shared" si="722"/>
        <v>0</v>
      </c>
      <c r="BG1498" s="84">
        <v>0</v>
      </c>
      <c r="BH1498" s="84">
        <f t="shared" si="709"/>
        <v>0</v>
      </c>
      <c r="BI1498" s="84">
        <f t="shared" si="723"/>
        <v>0</v>
      </c>
      <c r="BJ1498" s="84">
        <f t="shared" si="710"/>
        <v>0</v>
      </c>
      <c r="BK1498" s="84">
        <f t="shared" si="711"/>
        <v>0</v>
      </c>
      <c r="BL1498" s="84">
        <f t="shared" si="724"/>
        <v>0</v>
      </c>
      <c r="BM1498" s="84">
        <f t="shared" si="712"/>
        <v>0</v>
      </c>
      <c r="BN1498" s="84">
        <f t="shared" si="713"/>
        <v>0</v>
      </c>
      <c r="BO1498" s="84">
        <f t="shared" si="725"/>
        <v>0</v>
      </c>
      <c r="BP1498" s="84">
        <f t="shared" si="729"/>
        <v>0</v>
      </c>
      <c r="BQ1498" s="84">
        <v>0</v>
      </c>
      <c r="BR1498" s="84">
        <f t="shared" si="726"/>
        <v>0</v>
      </c>
      <c r="BS1498" s="84">
        <v>0</v>
      </c>
    </row>
    <row r="1499" spans="1:71" s="85" customFormat="1">
      <c r="A1499" s="69">
        <v>1490</v>
      </c>
      <c r="B1499" s="1"/>
      <c r="C1499" s="1"/>
      <c r="D1499" s="2"/>
      <c r="E1499" s="3"/>
      <c r="F1499" s="4"/>
      <c r="G1499" s="2"/>
      <c r="H1499" s="4"/>
      <c r="I1499" s="4"/>
      <c r="J1499" s="4"/>
      <c r="K1499" s="5"/>
      <c r="L1499" s="32"/>
      <c r="M1499" s="4"/>
      <c r="N1499" s="4"/>
      <c r="O1499" s="5"/>
      <c r="P1499" s="32"/>
      <c r="Q1499" s="4"/>
      <c r="R1499" s="4"/>
      <c r="S1499" s="47"/>
      <c r="T1499" s="32"/>
      <c r="U1499" s="4"/>
      <c r="V1499" s="4"/>
      <c r="W1499" s="47"/>
      <c r="X1499" s="86">
        <f>IF(Dane!$E$3=1,AL1499+AX1499+BJ1499,IF(Dane!$E$3=2,AR1499+BD1499+BP1499,AT1499+BF1499+BR1499))</f>
        <v>0</v>
      </c>
      <c r="Y1499" s="87">
        <f>IF(Dane!$E$3=1,AM1499+AY1499+BK1499,IF(Dane!$E$3=2,AS1499+BE1499+BQ1499,AU1499+BG1499+BS1499))</f>
        <v>0</v>
      </c>
      <c r="Z1499" s="87">
        <f>IF(((H1499*Dane!$C$9)-X1499)&lt;0,0,(H1499*Dane!$C$9)-X1499)</f>
        <v>0</v>
      </c>
      <c r="AA1499" s="88">
        <f>IFERROR(IF(((I1499*Dane!$C$9)-Y1499)&lt;0,0,(I1499*Dane!$C$9)-Y1499),0)</f>
        <v>0</v>
      </c>
      <c r="AB1499" s="74"/>
      <c r="AC1499" s="83">
        <f>IF(Dane!$E$3=1,AL1499,IF(Dane!$E$3=2,AR1499,AT1499))</f>
        <v>0</v>
      </c>
      <c r="AD1499" s="83">
        <f>IF(Dane!$E$3=1,AM1499,IF(Dane!$E$3=2,AS1499,AU1499))</f>
        <v>0</v>
      </c>
      <c r="AE1499" s="83">
        <f>IF(Dane!$E$3=1,AX1499,IF(Dane!$E$3=2,BD1499,BF1499))</f>
        <v>0</v>
      </c>
      <c r="AF1499" s="83">
        <f>IF(Dane!$E$3=1,AY1499,IF(Dane!$E$3=2,BE1499,BG1499))</f>
        <v>0</v>
      </c>
      <c r="AG1499" s="83">
        <f>IF(Dane!$E$3=1,BJ1499,IF(Dane!$E$3=2,BP1499,BR1499))</f>
        <v>0</v>
      </c>
      <c r="AH1499" s="83">
        <f>IF(Dane!$E$3=1,BK1499,IF(Dane!$E$3=2,BQ1499,BS1499))</f>
        <v>0</v>
      </c>
      <c r="AI1499" s="84">
        <f t="shared" si="714"/>
        <v>0</v>
      </c>
      <c r="AJ1499" s="84">
        <f t="shared" si="715"/>
        <v>0</v>
      </c>
      <c r="AK1499" s="84"/>
      <c r="AL1499" s="84">
        <f t="shared" si="701"/>
        <v>0</v>
      </c>
      <c r="AM1499" s="84">
        <f t="shared" si="716"/>
        <v>0</v>
      </c>
      <c r="AN1499" s="84">
        <f t="shared" si="717"/>
        <v>0</v>
      </c>
      <c r="AO1499" s="84">
        <f t="shared" si="702"/>
        <v>0</v>
      </c>
      <c r="AP1499" s="84">
        <f t="shared" si="703"/>
        <v>0</v>
      </c>
      <c r="AQ1499" s="84">
        <f t="shared" si="718"/>
        <v>0</v>
      </c>
      <c r="AR1499" s="84">
        <f t="shared" si="727"/>
        <v>0</v>
      </c>
      <c r="AS1499" s="84">
        <v>0</v>
      </c>
      <c r="AT1499" s="84">
        <f t="shared" si="730"/>
        <v>0</v>
      </c>
      <c r="AU1499" s="84">
        <v>0</v>
      </c>
      <c r="AV1499" s="84">
        <f t="shared" si="704"/>
        <v>0</v>
      </c>
      <c r="AW1499" s="84">
        <f t="shared" si="719"/>
        <v>0</v>
      </c>
      <c r="AX1499" s="84">
        <f t="shared" si="705"/>
        <v>0</v>
      </c>
      <c r="AY1499" s="84">
        <f t="shared" si="706"/>
        <v>0</v>
      </c>
      <c r="AZ1499" s="84">
        <f t="shared" si="720"/>
        <v>0</v>
      </c>
      <c r="BA1499" s="84">
        <f t="shared" si="707"/>
        <v>0</v>
      </c>
      <c r="BB1499" s="84">
        <f t="shared" si="708"/>
        <v>0</v>
      </c>
      <c r="BC1499" s="84">
        <f t="shared" si="721"/>
        <v>0</v>
      </c>
      <c r="BD1499" s="84">
        <f t="shared" si="728"/>
        <v>0</v>
      </c>
      <c r="BE1499" s="84">
        <v>0</v>
      </c>
      <c r="BF1499" s="84">
        <f t="shared" si="722"/>
        <v>0</v>
      </c>
      <c r="BG1499" s="84">
        <v>0</v>
      </c>
      <c r="BH1499" s="84">
        <f t="shared" si="709"/>
        <v>0</v>
      </c>
      <c r="BI1499" s="84">
        <f t="shared" si="723"/>
        <v>0</v>
      </c>
      <c r="BJ1499" s="84">
        <f t="shared" si="710"/>
        <v>0</v>
      </c>
      <c r="BK1499" s="84">
        <f t="shared" si="711"/>
        <v>0</v>
      </c>
      <c r="BL1499" s="84">
        <f t="shared" si="724"/>
        <v>0</v>
      </c>
      <c r="BM1499" s="84">
        <f t="shared" si="712"/>
        <v>0</v>
      </c>
      <c r="BN1499" s="84">
        <f t="shared" si="713"/>
        <v>0</v>
      </c>
      <c r="BO1499" s="84">
        <f t="shared" si="725"/>
        <v>0</v>
      </c>
      <c r="BP1499" s="84">
        <f t="shared" si="729"/>
        <v>0</v>
      </c>
      <c r="BQ1499" s="84">
        <v>0</v>
      </c>
      <c r="BR1499" s="84">
        <f t="shared" si="726"/>
        <v>0</v>
      </c>
      <c r="BS1499" s="84">
        <v>0</v>
      </c>
    </row>
    <row r="1500" spans="1:71" s="85" customFormat="1">
      <c r="A1500" s="69">
        <v>1491</v>
      </c>
      <c r="B1500" s="1"/>
      <c r="C1500" s="1"/>
      <c r="D1500" s="2"/>
      <c r="E1500" s="3"/>
      <c r="F1500" s="4"/>
      <c r="G1500" s="2"/>
      <c r="H1500" s="4"/>
      <c r="I1500" s="4"/>
      <c r="J1500" s="4"/>
      <c r="K1500" s="5"/>
      <c r="L1500" s="32"/>
      <c r="M1500" s="4"/>
      <c r="N1500" s="4"/>
      <c r="O1500" s="5"/>
      <c r="P1500" s="32"/>
      <c r="Q1500" s="4"/>
      <c r="R1500" s="4"/>
      <c r="S1500" s="47"/>
      <c r="T1500" s="32"/>
      <c r="U1500" s="4"/>
      <c r="V1500" s="4"/>
      <c r="W1500" s="47"/>
      <c r="X1500" s="86">
        <f>IF(Dane!$E$3=1,AL1500+AX1500+BJ1500,IF(Dane!$E$3=2,AR1500+BD1500+BP1500,AT1500+BF1500+BR1500))</f>
        <v>0</v>
      </c>
      <c r="Y1500" s="87">
        <f>IF(Dane!$E$3=1,AM1500+AY1500+BK1500,IF(Dane!$E$3=2,AS1500+BE1500+BQ1500,AU1500+BG1500+BS1500))</f>
        <v>0</v>
      </c>
      <c r="Z1500" s="87">
        <f>IF(((H1500*Dane!$C$9)-X1500)&lt;0,0,(H1500*Dane!$C$9)-X1500)</f>
        <v>0</v>
      </c>
      <c r="AA1500" s="88">
        <f>IFERROR(IF(((I1500*Dane!$C$9)-Y1500)&lt;0,0,(I1500*Dane!$C$9)-Y1500),0)</f>
        <v>0</v>
      </c>
      <c r="AB1500" s="74"/>
      <c r="AC1500" s="83">
        <f>IF(Dane!$E$3=1,AL1500,IF(Dane!$E$3=2,AR1500,AT1500))</f>
        <v>0</v>
      </c>
      <c r="AD1500" s="83">
        <f>IF(Dane!$E$3=1,AM1500,IF(Dane!$E$3=2,AS1500,AU1500))</f>
        <v>0</v>
      </c>
      <c r="AE1500" s="83">
        <f>IF(Dane!$E$3=1,AX1500,IF(Dane!$E$3=2,BD1500,BF1500))</f>
        <v>0</v>
      </c>
      <c r="AF1500" s="83">
        <f>IF(Dane!$E$3=1,AY1500,IF(Dane!$E$3=2,BE1500,BG1500))</f>
        <v>0</v>
      </c>
      <c r="AG1500" s="83">
        <f>IF(Dane!$E$3=1,BJ1500,IF(Dane!$E$3=2,BP1500,BR1500))</f>
        <v>0</v>
      </c>
      <c r="AH1500" s="83">
        <f>IF(Dane!$E$3=1,BK1500,IF(Dane!$E$3=2,BQ1500,BS1500))</f>
        <v>0</v>
      </c>
      <c r="AI1500" s="84">
        <f t="shared" si="714"/>
        <v>0</v>
      </c>
      <c r="AJ1500" s="84">
        <f t="shared" si="715"/>
        <v>0</v>
      </c>
      <c r="AK1500" s="84"/>
      <c r="AL1500" s="84">
        <f t="shared" si="701"/>
        <v>0</v>
      </c>
      <c r="AM1500" s="84">
        <f t="shared" si="716"/>
        <v>0</v>
      </c>
      <c r="AN1500" s="84">
        <f t="shared" si="717"/>
        <v>0</v>
      </c>
      <c r="AO1500" s="84">
        <f t="shared" si="702"/>
        <v>0</v>
      </c>
      <c r="AP1500" s="84">
        <f t="shared" si="703"/>
        <v>0</v>
      </c>
      <c r="AQ1500" s="84">
        <f t="shared" si="718"/>
        <v>0</v>
      </c>
      <c r="AR1500" s="84">
        <f t="shared" si="727"/>
        <v>0</v>
      </c>
      <c r="AS1500" s="84">
        <v>0</v>
      </c>
      <c r="AT1500" s="84">
        <f t="shared" si="730"/>
        <v>0</v>
      </c>
      <c r="AU1500" s="84">
        <v>0</v>
      </c>
      <c r="AV1500" s="84">
        <f t="shared" si="704"/>
        <v>0</v>
      </c>
      <c r="AW1500" s="84">
        <f t="shared" si="719"/>
        <v>0</v>
      </c>
      <c r="AX1500" s="84">
        <f t="shared" si="705"/>
        <v>0</v>
      </c>
      <c r="AY1500" s="84">
        <f t="shared" si="706"/>
        <v>0</v>
      </c>
      <c r="AZ1500" s="84">
        <f t="shared" si="720"/>
        <v>0</v>
      </c>
      <c r="BA1500" s="84">
        <f t="shared" si="707"/>
        <v>0</v>
      </c>
      <c r="BB1500" s="84">
        <f t="shared" si="708"/>
        <v>0</v>
      </c>
      <c r="BC1500" s="84">
        <f t="shared" si="721"/>
        <v>0</v>
      </c>
      <c r="BD1500" s="84">
        <f t="shared" si="728"/>
        <v>0</v>
      </c>
      <c r="BE1500" s="84">
        <v>0</v>
      </c>
      <c r="BF1500" s="84">
        <f t="shared" si="722"/>
        <v>0</v>
      </c>
      <c r="BG1500" s="84">
        <v>0</v>
      </c>
      <c r="BH1500" s="84">
        <f t="shared" si="709"/>
        <v>0</v>
      </c>
      <c r="BI1500" s="84">
        <f t="shared" si="723"/>
        <v>0</v>
      </c>
      <c r="BJ1500" s="84">
        <f t="shared" si="710"/>
        <v>0</v>
      </c>
      <c r="BK1500" s="84">
        <f t="shared" si="711"/>
        <v>0</v>
      </c>
      <c r="BL1500" s="84">
        <f t="shared" si="724"/>
        <v>0</v>
      </c>
      <c r="BM1500" s="84">
        <f t="shared" si="712"/>
        <v>0</v>
      </c>
      <c r="BN1500" s="84">
        <f t="shared" si="713"/>
        <v>0</v>
      </c>
      <c r="BO1500" s="84">
        <f t="shared" si="725"/>
        <v>0</v>
      </c>
      <c r="BP1500" s="84">
        <f t="shared" si="729"/>
        <v>0</v>
      </c>
      <c r="BQ1500" s="84">
        <v>0</v>
      </c>
      <c r="BR1500" s="84">
        <f t="shared" si="726"/>
        <v>0</v>
      </c>
      <c r="BS1500" s="84">
        <v>0</v>
      </c>
    </row>
    <row r="1501" spans="1:71" s="85" customFormat="1">
      <c r="A1501" s="69">
        <v>1492</v>
      </c>
      <c r="B1501" s="1"/>
      <c r="C1501" s="1"/>
      <c r="D1501" s="2"/>
      <c r="E1501" s="3"/>
      <c r="F1501" s="4"/>
      <c r="G1501" s="2"/>
      <c r="H1501" s="4"/>
      <c r="I1501" s="4"/>
      <c r="J1501" s="4"/>
      <c r="K1501" s="5"/>
      <c r="L1501" s="32"/>
      <c r="M1501" s="4"/>
      <c r="N1501" s="4"/>
      <c r="O1501" s="5"/>
      <c r="P1501" s="32"/>
      <c r="Q1501" s="4"/>
      <c r="R1501" s="4"/>
      <c r="S1501" s="47"/>
      <c r="T1501" s="32"/>
      <c r="U1501" s="4"/>
      <c r="V1501" s="4"/>
      <c r="W1501" s="47"/>
      <c r="X1501" s="86">
        <f>IF(Dane!$E$3=1,AL1501+AX1501+BJ1501,IF(Dane!$E$3=2,AR1501+BD1501+BP1501,AT1501+BF1501+BR1501))</f>
        <v>0</v>
      </c>
      <c r="Y1501" s="87">
        <f>IF(Dane!$E$3=1,AM1501+AY1501+BK1501,IF(Dane!$E$3=2,AS1501+BE1501+BQ1501,AU1501+BG1501+BS1501))</f>
        <v>0</v>
      </c>
      <c r="Z1501" s="87">
        <f>IF(((H1501*Dane!$C$9)-X1501)&lt;0,0,(H1501*Dane!$C$9)-X1501)</f>
        <v>0</v>
      </c>
      <c r="AA1501" s="88">
        <f>IFERROR(IF(((I1501*Dane!$C$9)-Y1501)&lt;0,0,(I1501*Dane!$C$9)-Y1501),0)</f>
        <v>0</v>
      </c>
      <c r="AB1501" s="74"/>
      <c r="AC1501" s="83">
        <f>IF(Dane!$E$3=1,AL1501,IF(Dane!$E$3=2,AR1501,AT1501))</f>
        <v>0</v>
      </c>
      <c r="AD1501" s="83">
        <f>IF(Dane!$E$3=1,AM1501,IF(Dane!$E$3=2,AS1501,AU1501))</f>
        <v>0</v>
      </c>
      <c r="AE1501" s="83">
        <f>IF(Dane!$E$3=1,AX1501,IF(Dane!$E$3=2,BD1501,BF1501))</f>
        <v>0</v>
      </c>
      <c r="AF1501" s="83">
        <f>IF(Dane!$E$3=1,AY1501,IF(Dane!$E$3=2,BE1501,BG1501))</f>
        <v>0</v>
      </c>
      <c r="AG1501" s="83">
        <f>IF(Dane!$E$3=1,BJ1501,IF(Dane!$E$3=2,BP1501,BR1501))</f>
        <v>0</v>
      </c>
      <c r="AH1501" s="83">
        <f>IF(Dane!$E$3=1,BK1501,IF(Dane!$E$3=2,BQ1501,BS1501))</f>
        <v>0</v>
      </c>
      <c r="AI1501" s="84">
        <f t="shared" si="714"/>
        <v>0</v>
      </c>
      <c r="AJ1501" s="84">
        <f t="shared" si="715"/>
        <v>0</v>
      </c>
      <c r="AK1501" s="84"/>
      <c r="AL1501" s="84">
        <f t="shared" si="701"/>
        <v>0</v>
      </c>
      <c r="AM1501" s="84">
        <f t="shared" si="716"/>
        <v>0</v>
      </c>
      <c r="AN1501" s="84">
        <f t="shared" si="717"/>
        <v>0</v>
      </c>
      <c r="AO1501" s="84">
        <f t="shared" si="702"/>
        <v>0</v>
      </c>
      <c r="AP1501" s="84">
        <f t="shared" si="703"/>
        <v>0</v>
      </c>
      <c r="AQ1501" s="84">
        <f t="shared" si="718"/>
        <v>0</v>
      </c>
      <c r="AR1501" s="84">
        <f t="shared" si="727"/>
        <v>0</v>
      </c>
      <c r="AS1501" s="84">
        <v>0</v>
      </c>
      <c r="AT1501" s="84">
        <f t="shared" si="730"/>
        <v>0</v>
      </c>
      <c r="AU1501" s="84">
        <v>0</v>
      </c>
      <c r="AV1501" s="84">
        <f t="shared" si="704"/>
        <v>0</v>
      </c>
      <c r="AW1501" s="84">
        <f t="shared" si="719"/>
        <v>0</v>
      </c>
      <c r="AX1501" s="84">
        <f t="shared" si="705"/>
        <v>0</v>
      </c>
      <c r="AY1501" s="84">
        <f t="shared" si="706"/>
        <v>0</v>
      </c>
      <c r="AZ1501" s="84">
        <f t="shared" si="720"/>
        <v>0</v>
      </c>
      <c r="BA1501" s="84">
        <f t="shared" si="707"/>
        <v>0</v>
      </c>
      <c r="BB1501" s="84">
        <f t="shared" si="708"/>
        <v>0</v>
      </c>
      <c r="BC1501" s="84">
        <f t="shared" si="721"/>
        <v>0</v>
      </c>
      <c r="BD1501" s="84">
        <f t="shared" si="728"/>
        <v>0</v>
      </c>
      <c r="BE1501" s="84">
        <v>0</v>
      </c>
      <c r="BF1501" s="84">
        <f t="shared" si="722"/>
        <v>0</v>
      </c>
      <c r="BG1501" s="84">
        <v>0</v>
      </c>
      <c r="BH1501" s="84">
        <f t="shared" si="709"/>
        <v>0</v>
      </c>
      <c r="BI1501" s="84">
        <f t="shared" si="723"/>
        <v>0</v>
      </c>
      <c r="BJ1501" s="84">
        <f t="shared" si="710"/>
        <v>0</v>
      </c>
      <c r="BK1501" s="84">
        <f t="shared" si="711"/>
        <v>0</v>
      </c>
      <c r="BL1501" s="84">
        <f t="shared" si="724"/>
        <v>0</v>
      </c>
      <c r="BM1501" s="84">
        <f t="shared" si="712"/>
        <v>0</v>
      </c>
      <c r="BN1501" s="84">
        <f t="shared" si="713"/>
        <v>0</v>
      </c>
      <c r="BO1501" s="84">
        <f t="shared" si="725"/>
        <v>0</v>
      </c>
      <c r="BP1501" s="84">
        <f t="shared" si="729"/>
        <v>0</v>
      </c>
      <c r="BQ1501" s="84">
        <v>0</v>
      </c>
      <c r="BR1501" s="84">
        <f t="shared" si="726"/>
        <v>0</v>
      </c>
      <c r="BS1501" s="84">
        <v>0</v>
      </c>
    </row>
    <row r="1502" spans="1:71" s="85" customFormat="1">
      <c r="A1502" s="69">
        <v>1493</v>
      </c>
      <c r="B1502" s="1"/>
      <c r="C1502" s="1"/>
      <c r="D1502" s="2"/>
      <c r="E1502" s="3"/>
      <c r="F1502" s="4"/>
      <c r="G1502" s="2"/>
      <c r="H1502" s="4"/>
      <c r="I1502" s="4"/>
      <c r="J1502" s="4"/>
      <c r="K1502" s="5"/>
      <c r="L1502" s="32"/>
      <c r="M1502" s="4"/>
      <c r="N1502" s="4"/>
      <c r="O1502" s="5"/>
      <c r="P1502" s="32"/>
      <c r="Q1502" s="4"/>
      <c r="R1502" s="4"/>
      <c r="S1502" s="47"/>
      <c r="T1502" s="32"/>
      <c r="U1502" s="4"/>
      <c r="V1502" s="4"/>
      <c r="W1502" s="47"/>
      <c r="X1502" s="86">
        <f>IF(Dane!$E$3=1,AL1502+AX1502+BJ1502,IF(Dane!$E$3=2,AR1502+BD1502+BP1502,AT1502+BF1502+BR1502))</f>
        <v>0</v>
      </c>
      <c r="Y1502" s="87">
        <f>IF(Dane!$E$3=1,AM1502+AY1502+BK1502,IF(Dane!$E$3=2,AS1502+BE1502+BQ1502,AU1502+BG1502+BS1502))</f>
        <v>0</v>
      </c>
      <c r="Z1502" s="87">
        <f>IF(((H1502*Dane!$C$9)-X1502)&lt;0,0,(H1502*Dane!$C$9)-X1502)</f>
        <v>0</v>
      </c>
      <c r="AA1502" s="88">
        <f>IFERROR(IF(((I1502*Dane!$C$9)-Y1502)&lt;0,0,(I1502*Dane!$C$9)-Y1502),0)</f>
        <v>0</v>
      </c>
      <c r="AB1502" s="74"/>
      <c r="AC1502" s="83">
        <f>IF(Dane!$E$3=1,AL1502,IF(Dane!$E$3=2,AR1502,AT1502))</f>
        <v>0</v>
      </c>
      <c r="AD1502" s="83">
        <f>IF(Dane!$E$3=1,AM1502,IF(Dane!$E$3=2,AS1502,AU1502))</f>
        <v>0</v>
      </c>
      <c r="AE1502" s="83">
        <f>IF(Dane!$E$3=1,AX1502,IF(Dane!$E$3=2,BD1502,BF1502))</f>
        <v>0</v>
      </c>
      <c r="AF1502" s="83">
        <f>IF(Dane!$E$3=1,AY1502,IF(Dane!$E$3=2,BE1502,BG1502))</f>
        <v>0</v>
      </c>
      <c r="AG1502" s="83">
        <f>IF(Dane!$E$3=1,BJ1502,IF(Dane!$E$3=2,BP1502,BR1502))</f>
        <v>0</v>
      </c>
      <c r="AH1502" s="83">
        <f>IF(Dane!$E$3=1,BK1502,IF(Dane!$E$3=2,BQ1502,BS1502))</f>
        <v>0</v>
      </c>
      <c r="AI1502" s="84">
        <f t="shared" si="714"/>
        <v>0</v>
      </c>
      <c r="AJ1502" s="84">
        <f t="shared" si="715"/>
        <v>0</v>
      </c>
      <c r="AK1502" s="84"/>
      <c r="AL1502" s="84">
        <f t="shared" si="701"/>
        <v>0</v>
      </c>
      <c r="AM1502" s="84">
        <f t="shared" si="716"/>
        <v>0</v>
      </c>
      <c r="AN1502" s="84">
        <f t="shared" si="717"/>
        <v>0</v>
      </c>
      <c r="AO1502" s="84">
        <f t="shared" si="702"/>
        <v>0</v>
      </c>
      <c r="AP1502" s="84">
        <f t="shared" si="703"/>
        <v>0</v>
      </c>
      <c r="AQ1502" s="84">
        <f t="shared" si="718"/>
        <v>0</v>
      </c>
      <c r="AR1502" s="84">
        <f t="shared" si="727"/>
        <v>0</v>
      </c>
      <c r="AS1502" s="84">
        <v>0</v>
      </c>
      <c r="AT1502" s="84">
        <f t="shared" si="730"/>
        <v>0</v>
      </c>
      <c r="AU1502" s="84">
        <v>0</v>
      </c>
      <c r="AV1502" s="84">
        <f t="shared" si="704"/>
        <v>0</v>
      </c>
      <c r="AW1502" s="84">
        <f t="shared" si="719"/>
        <v>0</v>
      </c>
      <c r="AX1502" s="84">
        <f t="shared" si="705"/>
        <v>0</v>
      </c>
      <c r="AY1502" s="84">
        <f t="shared" si="706"/>
        <v>0</v>
      </c>
      <c r="AZ1502" s="84">
        <f t="shared" si="720"/>
        <v>0</v>
      </c>
      <c r="BA1502" s="84">
        <f t="shared" si="707"/>
        <v>0</v>
      </c>
      <c r="BB1502" s="84">
        <f t="shared" si="708"/>
        <v>0</v>
      </c>
      <c r="BC1502" s="84">
        <f t="shared" si="721"/>
        <v>0</v>
      </c>
      <c r="BD1502" s="84">
        <f t="shared" si="728"/>
        <v>0</v>
      </c>
      <c r="BE1502" s="84">
        <v>0</v>
      </c>
      <c r="BF1502" s="84">
        <f t="shared" si="722"/>
        <v>0</v>
      </c>
      <c r="BG1502" s="84">
        <v>0</v>
      </c>
      <c r="BH1502" s="84">
        <f t="shared" si="709"/>
        <v>0</v>
      </c>
      <c r="BI1502" s="84">
        <f t="shared" si="723"/>
        <v>0</v>
      </c>
      <c r="BJ1502" s="84">
        <f t="shared" si="710"/>
        <v>0</v>
      </c>
      <c r="BK1502" s="84">
        <f t="shared" si="711"/>
        <v>0</v>
      </c>
      <c r="BL1502" s="84">
        <f t="shared" si="724"/>
        <v>0</v>
      </c>
      <c r="BM1502" s="84">
        <f t="shared" si="712"/>
        <v>0</v>
      </c>
      <c r="BN1502" s="84">
        <f t="shared" si="713"/>
        <v>0</v>
      </c>
      <c r="BO1502" s="84">
        <f t="shared" si="725"/>
        <v>0</v>
      </c>
      <c r="BP1502" s="84">
        <f t="shared" si="729"/>
        <v>0</v>
      </c>
      <c r="BQ1502" s="84">
        <v>0</v>
      </c>
      <c r="BR1502" s="84">
        <f t="shared" si="726"/>
        <v>0</v>
      </c>
      <c r="BS1502" s="84">
        <v>0</v>
      </c>
    </row>
    <row r="1503" spans="1:71" s="85" customFormat="1">
      <c r="A1503" s="69">
        <v>1494</v>
      </c>
      <c r="B1503" s="1"/>
      <c r="C1503" s="1"/>
      <c r="D1503" s="2"/>
      <c r="E1503" s="3"/>
      <c r="F1503" s="4"/>
      <c r="G1503" s="2"/>
      <c r="H1503" s="4"/>
      <c r="I1503" s="4"/>
      <c r="J1503" s="4"/>
      <c r="K1503" s="5"/>
      <c r="L1503" s="32"/>
      <c r="M1503" s="4"/>
      <c r="N1503" s="4"/>
      <c r="O1503" s="5"/>
      <c r="P1503" s="32"/>
      <c r="Q1503" s="4"/>
      <c r="R1503" s="4"/>
      <c r="S1503" s="47"/>
      <c r="T1503" s="32"/>
      <c r="U1503" s="4"/>
      <c r="V1503" s="4"/>
      <c r="W1503" s="47"/>
      <c r="X1503" s="86">
        <f>IF(Dane!$E$3=1,AL1503+AX1503+BJ1503,IF(Dane!$E$3=2,AR1503+BD1503+BP1503,AT1503+BF1503+BR1503))</f>
        <v>0</v>
      </c>
      <c r="Y1503" s="87">
        <f>IF(Dane!$E$3=1,AM1503+AY1503+BK1503,IF(Dane!$E$3=2,AS1503+BE1503+BQ1503,AU1503+BG1503+BS1503))</f>
        <v>0</v>
      </c>
      <c r="Z1503" s="87">
        <f>IF(((H1503*Dane!$C$9)-X1503)&lt;0,0,(H1503*Dane!$C$9)-X1503)</f>
        <v>0</v>
      </c>
      <c r="AA1503" s="88">
        <f>IFERROR(IF(((I1503*Dane!$C$9)-Y1503)&lt;0,0,(I1503*Dane!$C$9)-Y1503),0)</f>
        <v>0</v>
      </c>
      <c r="AB1503" s="74"/>
      <c r="AC1503" s="83">
        <f>IF(Dane!$E$3=1,AL1503,IF(Dane!$E$3=2,AR1503,AT1503))</f>
        <v>0</v>
      </c>
      <c r="AD1503" s="83">
        <f>IF(Dane!$E$3=1,AM1503,IF(Dane!$E$3=2,AS1503,AU1503))</f>
        <v>0</v>
      </c>
      <c r="AE1503" s="83">
        <f>IF(Dane!$E$3=1,AX1503,IF(Dane!$E$3=2,BD1503,BF1503))</f>
        <v>0</v>
      </c>
      <c r="AF1503" s="83">
        <f>IF(Dane!$E$3=1,AY1503,IF(Dane!$E$3=2,BE1503,BG1503))</f>
        <v>0</v>
      </c>
      <c r="AG1503" s="83">
        <f>IF(Dane!$E$3=1,BJ1503,IF(Dane!$E$3=2,BP1503,BR1503))</f>
        <v>0</v>
      </c>
      <c r="AH1503" s="83">
        <f>IF(Dane!$E$3=1,BK1503,IF(Dane!$E$3=2,BQ1503,BS1503))</f>
        <v>0</v>
      </c>
      <c r="AI1503" s="84">
        <f t="shared" si="714"/>
        <v>0</v>
      </c>
      <c r="AJ1503" s="84">
        <f t="shared" si="715"/>
        <v>0</v>
      </c>
      <c r="AK1503" s="84"/>
      <c r="AL1503" s="84">
        <f t="shared" si="701"/>
        <v>0</v>
      </c>
      <c r="AM1503" s="84">
        <f t="shared" si="716"/>
        <v>0</v>
      </c>
      <c r="AN1503" s="84">
        <f t="shared" si="717"/>
        <v>0</v>
      </c>
      <c r="AO1503" s="84">
        <f t="shared" si="702"/>
        <v>0</v>
      </c>
      <c r="AP1503" s="84">
        <f t="shared" si="703"/>
        <v>0</v>
      </c>
      <c r="AQ1503" s="84">
        <f t="shared" si="718"/>
        <v>0</v>
      </c>
      <c r="AR1503" s="84">
        <f t="shared" si="727"/>
        <v>0</v>
      </c>
      <c r="AS1503" s="84">
        <v>0</v>
      </c>
      <c r="AT1503" s="84">
        <f t="shared" si="730"/>
        <v>0</v>
      </c>
      <c r="AU1503" s="84">
        <v>0</v>
      </c>
      <c r="AV1503" s="84">
        <f t="shared" si="704"/>
        <v>0</v>
      </c>
      <c r="AW1503" s="84">
        <f t="shared" si="719"/>
        <v>0</v>
      </c>
      <c r="AX1503" s="84">
        <f t="shared" si="705"/>
        <v>0</v>
      </c>
      <c r="AY1503" s="84">
        <f t="shared" si="706"/>
        <v>0</v>
      </c>
      <c r="AZ1503" s="84">
        <f t="shared" si="720"/>
        <v>0</v>
      </c>
      <c r="BA1503" s="84">
        <f t="shared" si="707"/>
        <v>0</v>
      </c>
      <c r="BB1503" s="84">
        <f t="shared" si="708"/>
        <v>0</v>
      </c>
      <c r="BC1503" s="84">
        <f t="shared" si="721"/>
        <v>0</v>
      </c>
      <c r="BD1503" s="84">
        <f t="shared" si="728"/>
        <v>0</v>
      </c>
      <c r="BE1503" s="84">
        <v>0</v>
      </c>
      <c r="BF1503" s="84">
        <f t="shared" si="722"/>
        <v>0</v>
      </c>
      <c r="BG1503" s="84">
        <v>0</v>
      </c>
      <c r="BH1503" s="84">
        <f t="shared" si="709"/>
        <v>0</v>
      </c>
      <c r="BI1503" s="84">
        <f t="shared" si="723"/>
        <v>0</v>
      </c>
      <c r="BJ1503" s="84">
        <f t="shared" si="710"/>
        <v>0</v>
      </c>
      <c r="BK1503" s="84">
        <f t="shared" si="711"/>
        <v>0</v>
      </c>
      <c r="BL1503" s="84">
        <f t="shared" si="724"/>
        <v>0</v>
      </c>
      <c r="BM1503" s="84">
        <f t="shared" si="712"/>
        <v>0</v>
      </c>
      <c r="BN1503" s="84">
        <f t="shared" si="713"/>
        <v>0</v>
      </c>
      <c r="BO1503" s="84">
        <f t="shared" si="725"/>
        <v>0</v>
      </c>
      <c r="BP1503" s="84">
        <f t="shared" si="729"/>
        <v>0</v>
      </c>
      <c r="BQ1503" s="84">
        <v>0</v>
      </c>
      <c r="BR1503" s="84">
        <f t="shared" si="726"/>
        <v>0</v>
      </c>
      <c r="BS1503" s="84">
        <v>0</v>
      </c>
    </row>
    <row r="1504" spans="1:71" s="85" customFormat="1">
      <c r="A1504" s="69">
        <v>1495</v>
      </c>
      <c r="B1504" s="1"/>
      <c r="C1504" s="1"/>
      <c r="D1504" s="2"/>
      <c r="E1504" s="3"/>
      <c r="F1504" s="4"/>
      <c r="G1504" s="2"/>
      <c r="H1504" s="4"/>
      <c r="I1504" s="4"/>
      <c r="J1504" s="4"/>
      <c r="K1504" s="5"/>
      <c r="L1504" s="32"/>
      <c r="M1504" s="4"/>
      <c r="N1504" s="4"/>
      <c r="O1504" s="5"/>
      <c r="P1504" s="32"/>
      <c r="Q1504" s="4"/>
      <c r="R1504" s="4"/>
      <c r="S1504" s="47"/>
      <c r="T1504" s="32"/>
      <c r="U1504" s="4"/>
      <c r="V1504" s="4"/>
      <c r="W1504" s="47"/>
      <c r="X1504" s="86">
        <f>IF(Dane!$E$3=1,AL1504+AX1504+BJ1504,IF(Dane!$E$3=2,AR1504+BD1504+BP1504,AT1504+BF1504+BR1504))</f>
        <v>0</v>
      </c>
      <c r="Y1504" s="87">
        <f>IF(Dane!$E$3=1,AM1504+AY1504+BK1504,IF(Dane!$E$3=2,AS1504+BE1504+BQ1504,AU1504+BG1504+BS1504))</f>
        <v>0</v>
      </c>
      <c r="Z1504" s="87">
        <f>IF(((H1504*Dane!$C$9)-X1504)&lt;0,0,(H1504*Dane!$C$9)-X1504)</f>
        <v>0</v>
      </c>
      <c r="AA1504" s="88">
        <f>IFERROR(IF(((I1504*Dane!$C$9)-Y1504)&lt;0,0,(I1504*Dane!$C$9)-Y1504),0)</f>
        <v>0</v>
      </c>
      <c r="AB1504" s="74"/>
      <c r="AC1504" s="83">
        <f>IF(Dane!$E$3=1,AL1504,IF(Dane!$E$3=2,AR1504,AT1504))</f>
        <v>0</v>
      </c>
      <c r="AD1504" s="83">
        <f>IF(Dane!$E$3=1,AM1504,IF(Dane!$E$3=2,AS1504,AU1504))</f>
        <v>0</v>
      </c>
      <c r="AE1504" s="83">
        <f>IF(Dane!$E$3=1,AX1504,IF(Dane!$E$3=2,BD1504,BF1504))</f>
        <v>0</v>
      </c>
      <c r="AF1504" s="83">
        <f>IF(Dane!$E$3=1,AY1504,IF(Dane!$E$3=2,BE1504,BG1504))</f>
        <v>0</v>
      </c>
      <c r="AG1504" s="83">
        <f>IF(Dane!$E$3=1,BJ1504,IF(Dane!$E$3=2,BP1504,BR1504))</f>
        <v>0</v>
      </c>
      <c r="AH1504" s="83">
        <f>IF(Dane!$E$3=1,BK1504,IF(Dane!$E$3=2,BQ1504,BS1504))</f>
        <v>0</v>
      </c>
      <c r="AI1504" s="84">
        <f t="shared" si="714"/>
        <v>0</v>
      </c>
      <c r="AJ1504" s="84">
        <f t="shared" si="715"/>
        <v>0</v>
      </c>
      <c r="AK1504" s="84"/>
      <c r="AL1504" s="84">
        <f t="shared" si="701"/>
        <v>0</v>
      </c>
      <c r="AM1504" s="84">
        <f t="shared" si="716"/>
        <v>0</v>
      </c>
      <c r="AN1504" s="84">
        <f t="shared" si="717"/>
        <v>0</v>
      </c>
      <c r="AO1504" s="84">
        <f t="shared" si="702"/>
        <v>0</v>
      </c>
      <c r="AP1504" s="84">
        <f t="shared" si="703"/>
        <v>0</v>
      </c>
      <c r="AQ1504" s="84">
        <f t="shared" si="718"/>
        <v>0</v>
      </c>
      <c r="AR1504" s="84">
        <f t="shared" si="727"/>
        <v>0</v>
      </c>
      <c r="AS1504" s="84">
        <v>0</v>
      </c>
      <c r="AT1504" s="84">
        <f t="shared" si="730"/>
        <v>0</v>
      </c>
      <c r="AU1504" s="84">
        <v>0</v>
      </c>
      <c r="AV1504" s="84">
        <f t="shared" si="704"/>
        <v>0</v>
      </c>
      <c r="AW1504" s="84">
        <f t="shared" si="719"/>
        <v>0</v>
      </c>
      <c r="AX1504" s="84">
        <f t="shared" si="705"/>
        <v>0</v>
      </c>
      <c r="AY1504" s="84">
        <f t="shared" si="706"/>
        <v>0</v>
      </c>
      <c r="AZ1504" s="84">
        <f t="shared" si="720"/>
        <v>0</v>
      </c>
      <c r="BA1504" s="84">
        <f t="shared" si="707"/>
        <v>0</v>
      </c>
      <c r="BB1504" s="84">
        <f t="shared" si="708"/>
        <v>0</v>
      </c>
      <c r="BC1504" s="84">
        <f t="shared" si="721"/>
        <v>0</v>
      </c>
      <c r="BD1504" s="84">
        <f t="shared" si="728"/>
        <v>0</v>
      </c>
      <c r="BE1504" s="84">
        <v>0</v>
      </c>
      <c r="BF1504" s="84">
        <f t="shared" si="722"/>
        <v>0</v>
      </c>
      <c r="BG1504" s="84">
        <v>0</v>
      </c>
      <c r="BH1504" s="84">
        <f t="shared" si="709"/>
        <v>0</v>
      </c>
      <c r="BI1504" s="84">
        <f t="shared" si="723"/>
        <v>0</v>
      </c>
      <c r="BJ1504" s="84">
        <f t="shared" si="710"/>
        <v>0</v>
      </c>
      <c r="BK1504" s="84">
        <f t="shared" si="711"/>
        <v>0</v>
      </c>
      <c r="BL1504" s="84">
        <f t="shared" si="724"/>
        <v>0</v>
      </c>
      <c r="BM1504" s="84">
        <f t="shared" si="712"/>
        <v>0</v>
      </c>
      <c r="BN1504" s="84">
        <f t="shared" si="713"/>
        <v>0</v>
      </c>
      <c r="BO1504" s="84">
        <f t="shared" si="725"/>
        <v>0</v>
      </c>
      <c r="BP1504" s="84">
        <f t="shared" si="729"/>
        <v>0</v>
      </c>
      <c r="BQ1504" s="84">
        <v>0</v>
      </c>
      <c r="BR1504" s="84">
        <f t="shared" si="726"/>
        <v>0</v>
      </c>
      <c r="BS1504" s="84">
        <v>0</v>
      </c>
    </row>
    <row r="1505" spans="1:71" s="85" customFormat="1">
      <c r="A1505" s="69">
        <v>1496</v>
      </c>
      <c r="B1505" s="1"/>
      <c r="C1505" s="1"/>
      <c r="D1505" s="2"/>
      <c r="E1505" s="3"/>
      <c r="F1505" s="4"/>
      <c r="G1505" s="2"/>
      <c r="H1505" s="4"/>
      <c r="I1505" s="4"/>
      <c r="J1505" s="4"/>
      <c r="K1505" s="5"/>
      <c r="L1505" s="32"/>
      <c r="M1505" s="4"/>
      <c r="N1505" s="4"/>
      <c r="O1505" s="5"/>
      <c r="P1505" s="32"/>
      <c r="Q1505" s="4"/>
      <c r="R1505" s="4"/>
      <c r="S1505" s="47"/>
      <c r="T1505" s="32"/>
      <c r="U1505" s="4"/>
      <c r="V1505" s="4"/>
      <c r="W1505" s="47"/>
      <c r="X1505" s="86">
        <f>IF(Dane!$E$3=1,AL1505+AX1505+BJ1505,IF(Dane!$E$3=2,AR1505+BD1505+BP1505,AT1505+BF1505+BR1505))</f>
        <v>0</v>
      </c>
      <c r="Y1505" s="87">
        <f>IF(Dane!$E$3=1,AM1505+AY1505+BK1505,IF(Dane!$E$3=2,AS1505+BE1505+BQ1505,AU1505+BG1505+BS1505))</f>
        <v>0</v>
      </c>
      <c r="Z1505" s="87">
        <f>IF(((H1505*Dane!$C$9)-X1505)&lt;0,0,(H1505*Dane!$C$9)-X1505)</f>
        <v>0</v>
      </c>
      <c r="AA1505" s="88">
        <f>IFERROR(IF(((I1505*Dane!$C$9)-Y1505)&lt;0,0,(I1505*Dane!$C$9)-Y1505),0)</f>
        <v>0</v>
      </c>
      <c r="AB1505" s="74"/>
      <c r="AC1505" s="83">
        <f>IF(Dane!$E$3=1,AL1505,IF(Dane!$E$3=2,AR1505,AT1505))</f>
        <v>0</v>
      </c>
      <c r="AD1505" s="83">
        <f>IF(Dane!$E$3=1,AM1505,IF(Dane!$E$3=2,AS1505,AU1505))</f>
        <v>0</v>
      </c>
      <c r="AE1505" s="83">
        <f>IF(Dane!$E$3=1,AX1505,IF(Dane!$E$3=2,BD1505,BF1505))</f>
        <v>0</v>
      </c>
      <c r="AF1505" s="83">
        <f>IF(Dane!$E$3=1,AY1505,IF(Dane!$E$3=2,BE1505,BG1505))</f>
        <v>0</v>
      </c>
      <c r="AG1505" s="83">
        <f>IF(Dane!$E$3=1,BJ1505,IF(Dane!$E$3=2,BP1505,BR1505))</f>
        <v>0</v>
      </c>
      <c r="AH1505" s="83">
        <f>IF(Dane!$E$3=1,BK1505,IF(Dane!$E$3=2,BQ1505,BS1505))</f>
        <v>0</v>
      </c>
      <c r="AI1505" s="84">
        <f t="shared" si="714"/>
        <v>0</v>
      </c>
      <c r="AJ1505" s="84">
        <f t="shared" si="715"/>
        <v>0</v>
      </c>
      <c r="AK1505" s="84"/>
      <c r="AL1505" s="84">
        <f t="shared" si="701"/>
        <v>0</v>
      </c>
      <c r="AM1505" s="84">
        <f t="shared" si="716"/>
        <v>0</v>
      </c>
      <c r="AN1505" s="84">
        <f t="shared" si="717"/>
        <v>0</v>
      </c>
      <c r="AO1505" s="84">
        <f t="shared" si="702"/>
        <v>0</v>
      </c>
      <c r="AP1505" s="84">
        <f t="shared" si="703"/>
        <v>0</v>
      </c>
      <c r="AQ1505" s="84">
        <f t="shared" si="718"/>
        <v>0</v>
      </c>
      <c r="AR1505" s="84">
        <f t="shared" si="727"/>
        <v>0</v>
      </c>
      <c r="AS1505" s="84">
        <v>0</v>
      </c>
      <c r="AT1505" s="84">
        <f t="shared" si="730"/>
        <v>0</v>
      </c>
      <c r="AU1505" s="84">
        <v>0</v>
      </c>
      <c r="AV1505" s="84">
        <f t="shared" si="704"/>
        <v>0</v>
      </c>
      <c r="AW1505" s="84">
        <f t="shared" si="719"/>
        <v>0</v>
      </c>
      <c r="AX1505" s="84">
        <f t="shared" si="705"/>
        <v>0</v>
      </c>
      <c r="AY1505" s="84">
        <f t="shared" si="706"/>
        <v>0</v>
      </c>
      <c r="AZ1505" s="84">
        <f t="shared" si="720"/>
        <v>0</v>
      </c>
      <c r="BA1505" s="84">
        <f t="shared" si="707"/>
        <v>0</v>
      </c>
      <c r="BB1505" s="84">
        <f t="shared" si="708"/>
        <v>0</v>
      </c>
      <c r="BC1505" s="84">
        <f t="shared" si="721"/>
        <v>0</v>
      </c>
      <c r="BD1505" s="84">
        <f t="shared" si="728"/>
        <v>0</v>
      </c>
      <c r="BE1505" s="84">
        <v>0</v>
      </c>
      <c r="BF1505" s="84">
        <f t="shared" si="722"/>
        <v>0</v>
      </c>
      <c r="BG1505" s="84">
        <v>0</v>
      </c>
      <c r="BH1505" s="84">
        <f t="shared" si="709"/>
        <v>0</v>
      </c>
      <c r="BI1505" s="84">
        <f t="shared" si="723"/>
        <v>0</v>
      </c>
      <c r="BJ1505" s="84">
        <f t="shared" si="710"/>
        <v>0</v>
      </c>
      <c r="BK1505" s="84">
        <f t="shared" si="711"/>
        <v>0</v>
      </c>
      <c r="BL1505" s="84">
        <f t="shared" si="724"/>
        <v>0</v>
      </c>
      <c r="BM1505" s="84">
        <f t="shared" si="712"/>
        <v>0</v>
      </c>
      <c r="BN1505" s="84">
        <f t="shared" si="713"/>
        <v>0</v>
      </c>
      <c r="BO1505" s="84">
        <f t="shared" si="725"/>
        <v>0</v>
      </c>
      <c r="BP1505" s="84">
        <f t="shared" si="729"/>
        <v>0</v>
      </c>
      <c r="BQ1505" s="84">
        <v>0</v>
      </c>
      <c r="BR1505" s="84">
        <f t="shared" si="726"/>
        <v>0</v>
      </c>
      <c r="BS1505" s="84">
        <v>0</v>
      </c>
    </row>
    <row r="1506" spans="1:71" s="85" customFormat="1">
      <c r="A1506" s="69">
        <v>1497</v>
      </c>
      <c r="B1506" s="1"/>
      <c r="C1506" s="1"/>
      <c r="D1506" s="2"/>
      <c r="E1506" s="3"/>
      <c r="F1506" s="4"/>
      <c r="G1506" s="2"/>
      <c r="H1506" s="4"/>
      <c r="I1506" s="4"/>
      <c r="J1506" s="4"/>
      <c r="K1506" s="5"/>
      <c r="L1506" s="32"/>
      <c r="M1506" s="4"/>
      <c r="N1506" s="4"/>
      <c r="O1506" s="5"/>
      <c r="P1506" s="32"/>
      <c r="Q1506" s="4"/>
      <c r="R1506" s="4"/>
      <c r="S1506" s="47"/>
      <c r="T1506" s="32"/>
      <c r="U1506" s="4"/>
      <c r="V1506" s="4"/>
      <c r="W1506" s="47"/>
      <c r="X1506" s="86">
        <f>IF(Dane!$E$3=1,AL1506+AX1506+BJ1506,IF(Dane!$E$3=2,AR1506+BD1506+BP1506,AT1506+BF1506+BR1506))</f>
        <v>0</v>
      </c>
      <c r="Y1506" s="87">
        <f>IF(Dane!$E$3=1,AM1506+AY1506+BK1506,IF(Dane!$E$3=2,AS1506+BE1506+BQ1506,AU1506+BG1506+BS1506))</f>
        <v>0</v>
      </c>
      <c r="Z1506" s="87">
        <f>IF(((H1506*Dane!$C$9)-X1506)&lt;0,0,(H1506*Dane!$C$9)-X1506)</f>
        <v>0</v>
      </c>
      <c r="AA1506" s="88">
        <f>IFERROR(IF(((I1506*Dane!$C$9)-Y1506)&lt;0,0,(I1506*Dane!$C$9)-Y1506),0)</f>
        <v>0</v>
      </c>
      <c r="AB1506" s="74"/>
      <c r="AC1506" s="83">
        <f>IF(Dane!$E$3=1,AL1506,IF(Dane!$E$3=2,AR1506,AT1506))</f>
        <v>0</v>
      </c>
      <c r="AD1506" s="83">
        <f>IF(Dane!$E$3=1,AM1506,IF(Dane!$E$3=2,AS1506,AU1506))</f>
        <v>0</v>
      </c>
      <c r="AE1506" s="83">
        <f>IF(Dane!$E$3=1,AX1506,IF(Dane!$E$3=2,BD1506,BF1506))</f>
        <v>0</v>
      </c>
      <c r="AF1506" s="83">
        <f>IF(Dane!$E$3=1,AY1506,IF(Dane!$E$3=2,BE1506,BG1506))</f>
        <v>0</v>
      </c>
      <c r="AG1506" s="83">
        <f>IF(Dane!$E$3=1,BJ1506,IF(Dane!$E$3=2,BP1506,BR1506))</f>
        <v>0</v>
      </c>
      <c r="AH1506" s="83">
        <f>IF(Dane!$E$3=1,BK1506,IF(Dane!$E$3=2,BQ1506,BS1506))</f>
        <v>0</v>
      </c>
      <c r="AI1506" s="84">
        <f t="shared" si="714"/>
        <v>0</v>
      </c>
      <c r="AJ1506" s="84">
        <f t="shared" si="715"/>
        <v>0</v>
      </c>
      <c r="AK1506" s="84"/>
      <c r="AL1506" s="84">
        <f t="shared" si="701"/>
        <v>0</v>
      </c>
      <c r="AM1506" s="84">
        <f t="shared" si="716"/>
        <v>0</v>
      </c>
      <c r="AN1506" s="84">
        <f t="shared" si="717"/>
        <v>0</v>
      </c>
      <c r="AO1506" s="84">
        <f t="shared" si="702"/>
        <v>0</v>
      </c>
      <c r="AP1506" s="84">
        <f t="shared" si="703"/>
        <v>0</v>
      </c>
      <c r="AQ1506" s="84">
        <f t="shared" si="718"/>
        <v>0</v>
      </c>
      <c r="AR1506" s="84">
        <f t="shared" si="727"/>
        <v>0</v>
      </c>
      <c r="AS1506" s="84">
        <v>0</v>
      </c>
      <c r="AT1506" s="84">
        <f t="shared" si="730"/>
        <v>0</v>
      </c>
      <c r="AU1506" s="84">
        <v>0</v>
      </c>
      <c r="AV1506" s="84">
        <f t="shared" si="704"/>
        <v>0</v>
      </c>
      <c r="AW1506" s="84">
        <f t="shared" si="719"/>
        <v>0</v>
      </c>
      <c r="AX1506" s="84">
        <f t="shared" si="705"/>
        <v>0</v>
      </c>
      <c r="AY1506" s="84">
        <f t="shared" si="706"/>
        <v>0</v>
      </c>
      <c r="AZ1506" s="84">
        <f t="shared" si="720"/>
        <v>0</v>
      </c>
      <c r="BA1506" s="84">
        <f t="shared" si="707"/>
        <v>0</v>
      </c>
      <c r="BB1506" s="84">
        <f t="shared" si="708"/>
        <v>0</v>
      </c>
      <c r="BC1506" s="84">
        <f t="shared" si="721"/>
        <v>0</v>
      </c>
      <c r="BD1506" s="84">
        <f t="shared" si="728"/>
        <v>0</v>
      </c>
      <c r="BE1506" s="84">
        <v>0</v>
      </c>
      <c r="BF1506" s="84">
        <f t="shared" si="722"/>
        <v>0</v>
      </c>
      <c r="BG1506" s="84">
        <v>0</v>
      </c>
      <c r="BH1506" s="84">
        <f t="shared" si="709"/>
        <v>0</v>
      </c>
      <c r="BI1506" s="84">
        <f t="shared" si="723"/>
        <v>0</v>
      </c>
      <c r="BJ1506" s="84">
        <f t="shared" si="710"/>
        <v>0</v>
      </c>
      <c r="BK1506" s="84">
        <f t="shared" si="711"/>
        <v>0</v>
      </c>
      <c r="BL1506" s="84">
        <f t="shared" si="724"/>
        <v>0</v>
      </c>
      <c r="BM1506" s="84">
        <f t="shared" si="712"/>
        <v>0</v>
      </c>
      <c r="BN1506" s="84">
        <f t="shared" si="713"/>
        <v>0</v>
      </c>
      <c r="BO1506" s="84">
        <f t="shared" si="725"/>
        <v>0</v>
      </c>
      <c r="BP1506" s="84">
        <f t="shared" si="729"/>
        <v>0</v>
      </c>
      <c r="BQ1506" s="84">
        <v>0</v>
      </c>
      <c r="BR1506" s="84">
        <f t="shared" si="726"/>
        <v>0</v>
      </c>
      <c r="BS1506" s="84">
        <v>0</v>
      </c>
    </row>
    <row r="1507" spans="1:71" s="85" customFormat="1">
      <c r="A1507" s="69">
        <v>1498</v>
      </c>
      <c r="B1507" s="1"/>
      <c r="C1507" s="1"/>
      <c r="D1507" s="2"/>
      <c r="E1507" s="3"/>
      <c r="F1507" s="4"/>
      <c r="G1507" s="2"/>
      <c r="H1507" s="4"/>
      <c r="I1507" s="4"/>
      <c r="J1507" s="4"/>
      <c r="K1507" s="5"/>
      <c r="L1507" s="32"/>
      <c r="M1507" s="4"/>
      <c r="N1507" s="4"/>
      <c r="O1507" s="5"/>
      <c r="P1507" s="32"/>
      <c r="Q1507" s="4"/>
      <c r="R1507" s="4"/>
      <c r="S1507" s="47"/>
      <c r="T1507" s="32"/>
      <c r="U1507" s="4"/>
      <c r="V1507" s="4"/>
      <c r="W1507" s="47"/>
      <c r="X1507" s="86">
        <f>IF(Dane!$E$3=1,AL1507+AX1507+BJ1507,IF(Dane!$E$3=2,AR1507+BD1507+BP1507,AT1507+BF1507+BR1507))</f>
        <v>0</v>
      </c>
      <c r="Y1507" s="87">
        <f>IF(Dane!$E$3=1,AM1507+AY1507+BK1507,IF(Dane!$E$3=2,AS1507+BE1507+BQ1507,AU1507+BG1507+BS1507))</f>
        <v>0</v>
      </c>
      <c r="Z1507" s="87">
        <f>IF(((H1507*Dane!$C$9)-X1507)&lt;0,0,(H1507*Dane!$C$9)-X1507)</f>
        <v>0</v>
      </c>
      <c r="AA1507" s="88">
        <f>IFERROR(IF(((I1507*Dane!$C$9)-Y1507)&lt;0,0,(I1507*Dane!$C$9)-Y1507),0)</f>
        <v>0</v>
      </c>
      <c r="AB1507" s="74"/>
      <c r="AC1507" s="83">
        <f>IF(Dane!$E$3=1,AL1507,IF(Dane!$E$3=2,AR1507,AT1507))</f>
        <v>0</v>
      </c>
      <c r="AD1507" s="83">
        <f>IF(Dane!$E$3=1,AM1507,IF(Dane!$E$3=2,AS1507,AU1507))</f>
        <v>0</v>
      </c>
      <c r="AE1507" s="83">
        <f>IF(Dane!$E$3=1,AX1507,IF(Dane!$E$3=2,BD1507,BF1507))</f>
        <v>0</v>
      </c>
      <c r="AF1507" s="83">
        <f>IF(Dane!$E$3=1,AY1507,IF(Dane!$E$3=2,BE1507,BG1507))</f>
        <v>0</v>
      </c>
      <c r="AG1507" s="83">
        <f>IF(Dane!$E$3=1,BJ1507,IF(Dane!$E$3=2,BP1507,BR1507))</f>
        <v>0</v>
      </c>
      <c r="AH1507" s="83">
        <f>IF(Dane!$E$3=1,BK1507,IF(Dane!$E$3=2,BQ1507,BS1507))</f>
        <v>0</v>
      </c>
      <c r="AI1507" s="84">
        <f t="shared" si="714"/>
        <v>0</v>
      </c>
      <c r="AJ1507" s="84">
        <f t="shared" si="715"/>
        <v>0</v>
      </c>
      <c r="AK1507" s="84"/>
      <c r="AL1507" s="84">
        <f t="shared" si="701"/>
        <v>0</v>
      </c>
      <c r="AM1507" s="84">
        <f t="shared" si="716"/>
        <v>0</v>
      </c>
      <c r="AN1507" s="84">
        <f t="shared" si="717"/>
        <v>0</v>
      </c>
      <c r="AO1507" s="84">
        <f t="shared" si="702"/>
        <v>0</v>
      </c>
      <c r="AP1507" s="84">
        <f t="shared" si="703"/>
        <v>0</v>
      </c>
      <c r="AQ1507" s="84">
        <f t="shared" si="718"/>
        <v>0</v>
      </c>
      <c r="AR1507" s="84">
        <f t="shared" si="727"/>
        <v>0</v>
      </c>
      <c r="AS1507" s="84">
        <v>0</v>
      </c>
      <c r="AT1507" s="84">
        <f t="shared" si="730"/>
        <v>0</v>
      </c>
      <c r="AU1507" s="84">
        <v>0</v>
      </c>
      <c r="AV1507" s="84">
        <f t="shared" si="704"/>
        <v>0</v>
      </c>
      <c r="AW1507" s="84">
        <f t="shared" si="719"/>
        <v>0</v>
      </c>
      <c r="AX1507" s="84">
        <f t="shared" si="705"/>
        <v>0</v>
      </c>
      <c r="AY1507" s="84">
        <f t="shared" si="706"/>
        <v>0</v>
      </c>
      <c r="AZ1507" s="84">
        <f t="shared" si="720"/>
        <v>0</v>
      </c>
      <c r="BA1507" s="84">
        <f t="shared" si="707"/>
        <v>0</v>
      </c>
      <c r="BB1507" s="84">
        <f t="shared" si="708"/>
        <v>0</v>
      </c>
      <c r="BC1507" s="84">
        <f t="shared" si="721"/>
        <v>0</v>
      </c>
      <c r="BD1507" s="84">
        <f t="shared" si="728"/>
        <v>0</v>
      </c>
      <c r="BE1507" s="84">
        <v>0</v>
      </c>
      <c r="BF1507" s="84">
        <f t="shared" si="722"/>
        <v>0</v>
      </c>
      <c r="BG1507" s="84">
        <v>0</v>
      </c>
      <c r="BH1507" s="84">
        <f t="shared" si="709"/>
        <v>0</v>
      </c>
      <c r="BI1507" s="84">
        <f t="shared" si="723"/>
        <v>0</v>
      </c>
      <c r="BJ1507" s="84">
        <f t="shared" si="710"/>
        <v>0</v>
      </c>
      <c r="BK1507" s="84">
        <f t="shared" si="711"/>
        <v>0</v>
      </c>
      <c r="BL1507" s="84">
        <f t="shared" si="724"/>
        <v>0</v>
      </c>
      <c r="BM1507" s="84">
        <f t="shared" si="712"/>
        <v>0</v>
      </c>
      <c r="BN1507" s="84">
        <f t="shared" si="713"/>
        <v>0</v>
      </c>
      <c r="BO1507" s="84">
        <f t="shared" si="725"/>
        <v>0</v>
      </c>
      <c r="BP1507" s="84">
        <f t="shared" si="729"/>
        <v>0</v>
      </c>
      <c r="BQ1507" s="84">
        <v>0</v>
      </c>
      <c r="BR1507" s="84">
        <f t="shared" si="726"/>
        <v>0</v>
      </c>
      <c r="BS1507" s="84">
        <v>0</v>
      </c>
    </row>
    <row r="1508" spans="1:71" s="85" customFormat="1">
      <c r="A1508" s="69">
        <v>1499</v>
      </c>
      <c r="B1508" s="1"/>
      <c r="C1508" s="1"/>
      <c r="D1508" s="2"/>
      <c r="E1508" s="3"/>
      <c r="F1508" s="4"/>
      <c r="G1508" s="2"/>
      <c r="H1508" s="4"/>
      <c r="I1508" s="4"/>
      <c r="J1508" s="4"/>
      <c r="K1508" s="5"/>
      <c r="L1508" s="32"/>
      <c r="M1508" s="4"/>
      <c r="N1508" s="4"/>
      <c r="O1508" s="5"/>
      <c r="P1508" s="32"/>
      <c r="Q1508" s="4"/>
      <c r="R1508" s="4"/>
      <c r="S1508" s="47"/>
      <c r="T1508" s="32"/>
      <c r="U1508" s="4"/>
      <c r="V1508" s="4"/>
      <c r="W1508" s="47"/>
      <c r="X1508" s="86">
        <f>IF(Dane!$E$3=1,AL1508+AX1508+BJ1508,IF(Dane!$E$3=2,AR1508+BD1508+BP1508,AT1508+BF1508+BR1508))</f>
        <v>0</v>
      </c>
      <c r="Y1508" s="87">
        <f>IF(Dane!$E$3=1,AM1508+AY1508+BK1508,IF(Dane!$E$3=2,AS1508+BE1508+BQ1508,AU1508+BG1508+BS1508))</f>
        <v>0</v>
      </c>
      <c r="Z1508" s="87">
        <f>IF(((H1508*Dane!$C$9)-X1508)&lt;0,0,(H1508*Dane!$C$9)-X1508)</f>
        <v>0</v>
      </c>
      <c r="AA1508" s="88">
        <f>IFERROR(IF(((I1508*Dane!$C$9)-Y1508)&lt;0,0,(I1508*Dane!$C$9)-Y1508),0)</f>
        <v>0</v>
      </c>
      <c r="AB1508" s="74"/>
      <c r="AC1508" s="83">
        <f>IF(Dane!$E$3=1,AL1508,IF(Dane!$E$3=2,AR1508,AT1508))</f>
        <v>0</v>
      </c>
      <c r="AD1508" s="83">
        <f>IF(Dane!$E$3=1,AM1508,IF(Dane!$E$3=2,AS1508,AU1508))</f>
        <v>0</v>
      </c>
      <c r="AE1508" s="83">
        <f>IF(Dane!$E$3=1,AX1508,IF(Dane!$E$3=2,BD1508,BF1508))</f>
        <v>0</v>
      </c>
      <c r="AF1508" s="83">
        <f>IF(Dane!$E$3=1,AY1508,IF(Dane!$E$3=2,BE1508,BG1508))</f>
        <v>0</v>
      </c>
      <c r="AG1508" s="83">
        <f>IF(Dane!$E$3=1,BJ1508,IF(Dane!$E$3=2,BP1508,BR1508))</f>
        <v>0</v>
      </c>
      <c r="AH1508" s="83">
        <f>IF(Dane!$E$3=1,BK1508,IF(Dane!$E$3=2,BQ1508,BS1508))</f>
        <v>0</v>
      </c>
      <c r="AI1508" s="84">
        <f t="shared" si="714"/>
        <v>0</v>
      </c>
      <c r="AJ1508" s="84">
        <f t="shared" si="715"/>
        <v>0</v>
      </c>
      <c r="AK1508" s="84"/>
      <c r="AL1508" s="84">
        <f t="shared" si="701"/>
        <v>0</v>
      </c>
      <c r="AM1508" s="84">
        <f t="shared" si="716"/>
        <v>0</v>
      </c>
      <c r="AN1508" s="84">
        <f t="shared" si="717"/>
        <v>0</v>
      </c>
      <c r="AO1508" s="84">
        <f t="shared" si="702"/>
        <v>0</v>
      </c>
      <c r="AP1508" s="84">
        <f t="shared" si="703"/>
        <v>0</v>
      </c>
      <c r="AQ1508" s="84">
        <f t="shared" si="718"/>
        <v>0</v>
      </c>
      <c r="AR1508" s="84">
        <f t="shared" si="727"/>
        <v>0</v>
      </c>
      <c r="AS1508" s="84">
        <v>0</v>
      </c>
      <c r="AT1508" s="84">
        <f t="shared" si="730"/>
        <v>0</v>
      </c>
      <c r="AU1508" s="84">
        <v>0</v>
      </c>
      <c r="AV1508" s="84">
        <f t="shared" si="704"/>
        <v>0</v>
      </c>
      <c r="AW1508" s="84">
        <f t="shared" si="719"/>
        <v>0</v>
      </c>
      <c r="AX1508" s="84">
        <f t="shared" si="705"/>
        <v>0</v>
      </c>
      <c r="AY1508" s="84">
        <f t="shared" si="706"/>
        <v>0</v>
      </c>
      <c r="AZ1508" s="84">
        <f t="shared" si="720"/>
        <v>0</v>
      </c>
      <c r="BA1508" s="84">
        <f t="shared" si="707"/>
        <v>0</v>
      </c>
      <c r="BB1508" s="84">
        <f t="shared" si="708"/>
        <v>0</v>
      </c>
      <c r="BC1508" s="84">
        <f t="shared" si="721"/>
        <v>0</v>
      </c>
      <c r="BD1508" s="84">
        <f t="shared" si="728"/>
        <v>0</v>
      </c>
      <c r="BE1508" s="84">
        <v>0</v>
      </c>
      <c r="BF1508" s="84">
        <f t="shared" si="722"/>
        <v>0</v>
      </c>
      <c r="BG1508" s="84">
        <v>0</v>
      </c>
      <c r="BH1508" s="84">
        <f t="shared" si="709"/>
        <v>0</v>
      </c>
      <c r="BI1508" s="84">
        <f t="shared" si="723"/>
        <v>0</v>
      </c>
      <c r="BJ1508" s="84">
        <f t="shared" si="710"/>
        <v>0</v>
      </c>
      <c r="BK1508" s="84">
        <f t="shared" si="711"/>
        <v>0</v>
      </c>
      <c r="BL1508" s="84">
        <f t="shared" si="724"/>
        <v>0</v>
      </c>
      <c r="BM1508" s="84">
        <f t="shared" si="712"/>
        <v>0</v>
      </c>
      <c r="BN1508" s="84">
        <f t="shared" si="713"/>
        <v>0</v>
      </c>
      <c r="BO1508" s="84">
        <f t="shared" si="725"/>
        <v>0</v>
      </c>
      <c r="BP1508" s="84">
        <f t="shared" si="729"/>
        <v>0</v>
      </c>
      <c r="BQ1508" s="84">
        <v>0</v>
      </c>
      <c r="BR1508" s="84">
        <f t="shared" si="726"/>
        <v>0</v>
      </c>
      <c r="BS1508" s="84">
        <v>0</v>
      </c>
    </row>
    <row r="1509" spans="1:71" s="85" customFormat="1">
      <c r="A1509" s="69">
        <v>1500</v>
      </c>
      <c r="B1509" s="1"/>
      <c r="C1509" s="1"/>
      <c r="D1509" s="2"/>
      <c r="E1509" s="3"/>
      <c r="F1509" s="4"/>
      <c r="G1509" s="2"/>
      <c r="H1509" s="4"/>
      <c r="I1509" s="4"/>
      <c r="J1509" s="4"/>
      <c r="K1509" s="5"/>
      <c r="L1509" s="32"/>
      <c r="M1509" s="4"/>
      <c r="N1509" s="4"/>
      <c r="O1509" s="5"/>
      <c r="P1509" s="32"/>
      <c r="Q1509" s="4"/>
      <c r="R1509" s="4"/>
      <c r="S1509" s="47"/>
      <c r="T1509" s="32"/>
      <c r="U1509" s="4"/>
      <c r="V1509" s="4"/>
      <c r="W1509" s="47"/>
      <c r="X1509" s="86">
        <f>IF(Dane!$E$3=1,AL1509+AX1509+BJ1509,IF(Dane!$E$3=2,AR1509+BD1509+BP1509,AT1509+BF1509+BR1509))</f>
        <v>0</v>
      </c>
      <c r="Y1509" s="87">
        <f>IF(Dane!$E$3=1,AM1509+AY1509+BK1509,IF(Dane!$E$3=2,AS1509+BE1509+BQ1509,AU1509+BG1509+BS1509))</f>
        <v>0</v>
      </c>
      <c r="Z1509" s="87">
        <f>IF(((H1509*Dane!$C$9)-X1509)&lt;0,0,(H1509*Dane!$C$9)-X1509)</f>
        <v>0</v>
      </c>
      <c r="AA1509" s="88">
        <f>IFERROR(IF(((I1509*Dane!$C$9)-Y1509)&lt;0,0,(I1509*Dane!$C$9)-Y1509),0)</f>
        <v>0</v>
      </c>
      <c r="AB1509" s="74"/>
      <c r="AC1509" s="83">
        <f>IF(Dane!$E$3=1,AL1509,IF(Dane!$E$3=2,AR1509,AT1509))</f>
        <v>0</v>
      </c>
      <c r="AD1509" s="83">
        <f>IF(Dane!$E$3=1,AM1509,IF(Dane!$E$3=2,AS1509,AU1509))</f>
        <v>0</v>
      </c>
      <c r="AE1509" s="83">
        <f>IF(Dane!$E$3=1,AX1509,IF(Dane!$E$3=2,BD1509,BF1509))</f>
        <v>0</v>
      </c>
      <c r="AF1509" s="83">
        <f>IF(Dane!$E$3=1,AY1509,IF(Dane!$E$3=2,BE1509,BG1509))</f>
        <v>0</v>
      </c>
      <c r="AG1509" s="83">
        <f>IF(Dane!$E$3=1,BJ1509,IF(Dane!$E$3=2,BP1509,BR1509))</f>
        <v>0</v>
      </c>
      <c r="AH1509" s="83">
        <f>IF(Dane!$E$3=1,BK1509,IF(Dane!$E$3=2,BQ1509,BS1509))</f>
        <v>0</v>
      </c>
      <c r="AI1509" s="84">
        <f t="shared" si="714"/>
        <v>0</v>
      </c>
      <c r="AJ1509" s="84">
        <f t="shared" si="715"/>
        <v>0</v>
      </c>
      <c r="AK1509" s="84"/>
      <c r="AL1509" s="84">
        <f t="shared" si="701"/>
        <v>0</v>
      </c>
      <c r="AM1509" s="84">
        <f t="shared" si="716"/>
        <v>0</v>
      </c>
      <c r="AN1509" s="84">
        <f t="shared" si="717"/>
        <v>0</v>
      </c>
      <c r="AO1509" s="84">
        <f t="shared" si="702"/>
        <v>0</v>
      </c>
      <c r="AP1509" s="84">
        <f t="shared" si="703"/>
        <v>0</v>
      </c>
      <c r="AQ1509" s="84">
        <f t="shared" si="718"/>
        <v>0</v>
      </c>
      <c r="AR1509" s="84">
        <f t="shared" si="727"/>
        <v>0</v>
      </c>
      <c r="AS1509" s="84">
        <v>0</v>
      </c>
      <c r="AT1509" s="84">
        <f t="shared" si="730"/>
        <v>0</v>
      </c>
      <c r="AU1509" s="84">
        <v>0</v>
      </c>
      <c r="AV1509" s="84">
        <f t="shared" si="704"/>
        <v>0</v>
      </c>
      <c r="AW1509" s="84">
        <f t="shared" si="719"/>
        <v>0</v>
      </c>
      <c r="AX1509" s="84">
        <f t="shared" si="705"/>
        <v>0</v>
      </c>
      <c r="AY1509" s="84">
        <f t="shared" si="706"/>
        <v>0</v>
      </c>
      <c r="AZ1509" s="84">
        <f t="shared" si="720"/>
        <v>0</v>
      </c>
      <c r="BA1509" s="84">
        <f t="shared" si="707"/>
        <v>0</v>
      </c>
      <c r="BB1509" s="84">
        <f t="shared" si="708"/>
        <v>0</v>
      </c>
      <c r="BC1509" s="84">
        <f t="shared" si="721"/>
        <v>0</v>
      </c>
      <c r="BD1509" s="84">
        <f t="shared" si="728"/>
        <v>0</v>
      </c>
      <c r="BE1509" s="84">
        <v>0</v>
      </c>
      <c r="BF1509" s="84">
        <f t="shared" si="722"/>
        <v>0</v>
      </c>
      <c r="BG1509" s="84">
        <v>0</v>
      </c>
      <c r="BH1509" s="84">
        <f t="shared" si="709"/>
        <v>0</v>
      </c>
      <c r="BI1509" s="84">
        <f t="shared" si="723"/>
        <v>0</v>
      </c>
      <c r="BJ1509" s="84">
        <f t="shared" si="710"/>
        <v>0</v>
      </c>
      <c r="BK1509" s="84">
        <f t="shared" si="711"/>
        <v>0</v>
      </c>
      <c r="BL1509" s="84">
        <f t="shared" si="724"/>
        <v>0</v>
      </c>
      <c r="BM1509" s="84">
        <f t="shared" si="712"/>
        <v>0</v>
      </c>
      <c r="BN1509" s="84">
        <f t="shared" si="713"/>
        <v>0</v>
      </c>
      <c r="BO1509" s="84">
        <f t="shared" si="725"/>
        <v>0</v>
      </c>
      <c r="BP1509" s="84">
        <f t="shared" si="729"/>
        <v>0</v>
      </c>
      <c r="BQ1509" s="84">
        <v>0</v>
      </c>
      <c r="BR1509" s="84">
        <f t="shared" si="726"/>
        <v>0</v>
      </c>
      <c r="BS1509" s="84">
        <v>0</v>
      </c>
    </row>
    <row r="1510" spans="1:71" s="85" customFormat="1">
      <c r="A1510" s="69">
        <v>1501</v>
      </c>
      <c r="B1510" s="1"/>
      <c r="C1510" s="1"/>
      <c r="D1510" s="2"/>
      <c r="E1510" s="3"/>
      <c r="F1510" s="4"/>
      <c r="G1510" s="2"/>
      <c r="H1510" s="4"/>
      <c r="I1510" s="4"/>
      <c r="J1510" s="4"/>
      <c r="K1510" s="5"/>
      <c r="L1510" s="32"/>
      <c r="M1510" s="4"/>
      <c r="N1510" s="4"/>
      <c r="O1510" s="5"/>
      <c r="P1510" s="32"/>
      <c r="Q1510" s="4"/>
      <c r="R1510" s="4"/>
      <c r="S1510" s="47"/>
      <c r="T1510" s="32"/>
      <c r="U1510" s="4"/>
      <c r="V1510" s="4"/>
      <c r="W1510" s="47"/>
      <c r="X1510" s="86">
        <f>IF(Dane!$E$3=1,AL1510+AX1510+BJ1510,IF(Dane!$E$3=2,AR1510+BD1510+BP1510,AT1510+BF1510+BR1510))</f>
        <v>0</v>
      </c>
      <c r="Y1510" s="87">
        <f>IF(Dane!$E$3=1,AM1510+AY1510+BK1510,IF(Dane!$E$3=2,AS1510+BE1510+BQ1510,AU1510+BG1510+BS1510))</f>
        <v>0</v>
      </c>
      <c r="Z1510" s="87">
        <f>IF(((H1510*Dane!$C$9)-X1510)&lt;0,0,(H1510*Dane!$C$9)-X1510)</f>
        <v>0</v>
      </c>
      <c r="AA1510" s="88">
        <f>IFERROR(IF(((I1510*Dane!$C$9)-Y1510)&lt;0,0,(I1510*Dane!$C$9)-Y1510),0)</f>
        <v>0</v>
      </c>
      <c r="AB1510" s="74"/>
      <c r="AC1510" s="83">
        <f>IF(Dane!$E$3=1,AL1510,IF(Dane!$E$3=2,AR1510,AT1510))</f>
        <v>0</v>
      </c>
      <c r="AD1510" s="83">
        <f>IF(Dane!$E$3=1,AM1510,IF(Dane!$E$3=2,AS1510,AU1510))</f>
        <v>0</v>
      </c>
      <c r="AE1510" s="83">
        <f>IF(Dane!$E$3=1,AX1510,IF(Dane!$E$3=2,BD1510,BF1510))</f>
        <v>0</v>
      </c>
      <c r="AF1510" s="83">
        <f>IF(Dane!$E$3=1,AY1510,IF(Dane!$E$3=2,BE1510,BG1510))</f>
        <v>0</v>
      </c>
      <c r="AG1510" s="83">
        <f>IF(Dane!$E$3=1,BJ1510,IF(Dane!$E$3=2,BP1510,BR1510))</f>
        <v>0</v>
      </c>
      <c r="AH1510" s="83">
        <f>IF(Dane!$E$3=1,BK1510,IF(Dane!$E$3=2,BQ1510,BS1510))</f>
        <v>0</v>
      </c>
      <c r="AI1510" s="84">
        <f t="shared" si="714"/>
        <v>0</v>
      </c>
      <c r="AJ1510" s="84">
        <f t="shared" si="715"/>
        <v>0</v>
      </c>
      <c r="AK1510" s="84"/>
      <c r="AL1510" s="84">
        <f t="shared" si="701"/>
        <v>0</v>
      </c>
      <c r="AM1510" s="84">
        <f t="shared" si="716"/>
        <v>0</v>
      </c>
      <c r="AN1510" s="84">
        <f t="shared" si="717"/>
        <v>0</v>
      </c>
      <c r="AO1510" s="84">
        <f t="shared" si="702"/>
        <v>0</v>
      </c>
      <c r="AP1510" s="84">
        <f t="shared" si="703"/>
        <v>0</v>
      </c>
      <c r="AQ1510" s="84">
        <f t="shared" si="718"/>
        <v>0</v>
      </c>
      <c r="AR1510" s="84">
        <f t="shared" si="727"/>
        <v>0</v>
      </c>
      <c r="AS1510" s="84">
        <v>0</v>
      </c>
      <c r="AT1510" s="84">
        <f t="shared" si="730"/>
        <v>0</v>
      </c>
      <c r="AU1510" s="84">
        <v>0</v>
      </c>
      <c r="AV1510" s="84">
        <f t="shared" si="704"/>
        <v>0</v>
      </c>
      <c r="AW1510" s="84">
        <f t="shared" si="719"/>
        <v>0</v>
      </c>
      <c r="AX1510" s="84">
        <f t="shared" si="705"/>
        <v>0</v>
      </c>
      <c r="AY1510" s="84">
        <f t="shared" si="706"/>
        <v>0</v>
      </c>
      <c r="AZ1510" s="84">
        <f t="shared" si="720"/>
        <v>0</v>
      </c>
      <c r="BA1510" s="84">
        <f t="shared" si="707"/>
        <v>0</v>
      </c>
      <c r="BB1510" s="84">
        <f t="shared" si="708"/>
        <v>0</v>
      </c>
      <c r="BC1510" s="84">
        <f t="shared" si="721"/>
        <v>0</v>
      </c>
      <c r="BD1510" s="84">
        <f t="shared" si="728"/>
        <v>0</v>
      </c>
      <c r="BE1510" s="84">
        <v>0</v>
      </c>
      <c r="BF1510" s="84">
        <f t="shared" si="722"/>
        <v>0</v>
      </c>
      <c r="BG1510" s="84">
        <v>0</v>
      </c>
      <c r="BH1510" s="84">
        <f t="shared" si="709"/>
        <v>0</v>
      </c>
      <c r="BI1510" s="84">
        <f t="shared" si="723"/>
        <v>0</v>
      </c>
      <c r="BJ1510" s="84">
        <f t="shared" si="710"/>
        <v>0</v>
      </c>
      <c r="BK1510" s="84">
        <f t="shared" si="711"/>
        <v>0</v>
      </c>
      <c r="BL1510" s="84">
        <f t="shared" si="724"/>
        <v>0</v>
      </c>
      <c r="BM1510" s="84">
        <f t="shared" si="712"/>
        <v>0</v>
      </c>
      <c r="BN1510" s="84">
        <f t="shared" si="713"/>
        <v>0</v>
      </c>
      <c r="BO1510" s="84">
        <f t="shared" si="725"/>
        <v>0</v>
      </c>
      <c r="BP1510" s="84">
        <f t="shared" si="729"/>
        <v>0</v>
      </c>
      <c r="BQ1510" s="84">
        <v>0</v>
      </c>
      <c r="BR1510" s="84">
        <f t="shared" si="726"/>
        <v>0</v>
      </c>
      <c r="BS1510" s="84">
        <v>0</v>
      </c>
    </row>
    <row r="1511" spans="1:71" s="85" customFormat="1">
      <c r="A1511" s="69">
        <v>1502</v>
      </c>
      <c r="B1511" s="1"/>
      <c r="C1511" s="1"/>
      <c r="D1511" s="2"/>
      <c r="E1511" s="3"/>
      <c r="F1511" s="4"/>
      <c r="G1511" s="2"/>
      <c r="H1511" s="4"/>
      <c r="I1511" s="4"/>
      <c r="J1511" s="4"/>
      <c r="K1511" s="5"/>
      <c r="L1511" s="32"/>
      <c r="M1511" s="4"/>
      <c r="N1511" s="4"/>
      <c r="O1511" s="5"/>
      <c r="P1511" s="32"/>
      <c r="Q1511" s="4"/>
      <c r="R1511" s="4"/>
      <c r="S1511" s="47"/>
      <c r="T1511" s="32"/>
      <c r="U1511" s="4"/>
      <c r="V1511" s="4"/>
      <c r="W1511" s="47"/>
      <c r="X1511" s="86">
        <f>IF(Dane!$E$3=1,AL1511+AX1511+BJ1511,IF(Dane!$E$3=2,AR1511+BD1511+BP1511,AT1511+BF1511+BR1511))</f>
        <v>0</v>
      </c>
      <c r="Y1511" s="87">
        <f>IF(Dane!$E$3=1,AM1511+AY1511+BK1511,IF(Dane!$E$3=2,AS1511+BE1511+BQ1511,AU1511+BG1511+BS1511))</f>
        <v>0</v>
      </c>
      <c r="Z1511" s="87">
        <f>IF(((H1511*Dane!$C$9)-X1511)&lt;0,0,(H1511*Dane!$C$9)-X1511)</f>
        <v>0</v>
      </c>
      <c r="AA1511" s="88">
        <f>IFERROR(IF(((I1511*Dane!$C$9)-Y1511)&lt;0,0,(I1511*Dane!$C$9)-Y1511),0)</f>
        <v>0</v>
      </c>
      <c r="AB1511" s="74"/>
      <c r="AC1511" s="83">
        <f>IF(Dane!$E$3=1,AL1511,IF(Dane!$E$3=2,AR1511,AT1511))</f>
        <v>0</v>
      </c>
      <c r="AD1511" s="83">
        <f>IF(Dane!$E$3=1,AM1511,IF(Dane!$E$3=2,AS1511,AU1511))</f>
        <v>0</v>
      </c>
      <c r="AE1511" s="83">
        <f>IF(Dane!$E$3=1,AX1511,IF(Dane!$E$3=2,BD1511,BF1511))</f>
        <v>0</v>
      </c>
      <c r="AF1511" s="83">
        <f>IF(Dane!$E$3=1,AY1511,IF(Dane!$E$3=2,BE1511,BG1511))</f>
        <v>0</v>
      </c>
      <c r="AG1511" s="83">
        <f>IF(Dane!$E$3=1,BJ1511,IF(Dane!$E$3=2,BP1511,BR1511))</f>
        <v>0</v>
      </c>
      <c r="AH1511" s="83">
        <f>IF(Dane!$E$3=1,BK1511,IF(Dane!$E$3=2,BQ1511,BS1511))</f>
        <v>0</v>
      </c>
      <c r="AI1511" s="84">
        <f t="shared" si="714"/>
        <v>0</v>
      </c>
      <c r="AJ1511" s="84">
        <f t="shared" si="715"/>
        <v>0</v>
      </c>
      <c r="AK1511" s="84"/>
      <c r="AL1511" s="84">
        <f t="shared" si="701"/>
        <v>0</v>
      </c>
      <c r="AM1511" s="84">
        <f t="shared" si="716"/>
        <v>0</v>
      </c>
      <c r="AN1511" s="84">
        <f t="shared" si="717"/>
        <v>0</v>
      </c>
      <c r="AO1511" s="84">
        <f t="shared" si="702"/>
        <v>0</v>
      </c>
      <c r="AP1511" s="84">
        <f t="shared" si="703"/>
        <v>0</v>
      </c>
      <c r="AQ1511" s="84">
        <f t="shared" si="718"/>
        <v>0</v>
      </c>
      <c r="AR1511" s="84">
        <f t="shared" si="727"/>
        <v>0</v>
      </c>
      <c r="AS1511" s="84">
        <v>0</v>
      </c>
      <c r="AT1511" s="84">
        <f t="shared" si="730"/>
        <v>0</v>
      </c>
      <c r="AU1511" s="84">
        <v>0</v>
      </c>
      <c r="AV1511" s="84">
        <f t="shared" si="704"/>
        <v>0</v>
      </c>
      <c r="AW1511" s="84">
        <f t="shared" si="719"/>
        <v>0</v>
      </c>
      <c r="AX1511" s="84">
        <f t="shared" si="705"/>
        <v>0</v>
      </c>
      <c r="AY1511" s="84">
        <f t="shared" si="706"/>
        <v>0</v>
      </c>
      <c r="AZ1511" s="84">
        <f t="shared" si="720"/>
        <v>0</v>
      </c>
      <c r="BA1511" s="84">
        <f t="shared" si="707"/>
        <v>0</v>
      </c>
      <c r="BB1511" s="84">
        <f t="shared" si="708"/>
        <v>0</v>
      </c>
      <c r="BC1511" s="84">
        <f t="shared" si="721"/>
        <v>0</v>
      </c>
      <c r="BD1511" s="84">
        <f t="shared" si="728"/>
        <v>0</v>
      </c>
      <c r="BE1511" s="84">
        <v>0</v>
      </c>
      <c r="BF1511" s="84">
        <f t="shared" si="722"/>
        <v>0</v>
      </c>
      <c r="BG1511" s="84">
        <v>0</v>
      </c>
      <c r="BH1511" s="84">
        <f t="shared" si="709"/>
        <v>0</v>
      </c>
      <c r="BI1511" s="84">
        <f t="shared" si="723"/>
        <v>0</v>
      </c>
      <c r="BJ1511" s="84">
        <f t="shared" si="710"/>
        <v>0</v>
      </c>
      <c r="BK1511" s="84">
        <f t="shared" si="711"/>
        <v>0</v>
      </c>
      <c r="BL1511" s="84">
        <f t="shared" si="724"/>
        <v>0</v>
      </c>
      <c r="BM1511" s="84">
        <f t="shared" si="712"/>
        <v>0</v>
      </c>
      <c r="BN1511" s="84">
        <f t="shared" si="713"/>
        <v>0</v>
      </c>
      <c r="BO1511" s="84">
        <f t="shared" si="725"/>
        <v>0</v>
      </c>
      <c r="BP1511" s="84">
        <f t="shared" si="729"/>
        <v>0</v>
      </c>
      <c r="BQ1511" s="84">
        <v>0</v>
      </c>
      <c r="BR1511" s="84">
        <f t="shared" si="726"/>
        <v>0</v>
      </c>
      <c r="BS1511" s="84">
        <v>0</v>
      </c>
    </row>
    <row r="1512" spans="1:71" s="85" customFormat="1">
      <c r="A1512" s="69">
        <v>1503</v>
      </c>
      <c r="B1512" s="1"/>
      <c r="C1512" s="1"/>
      <c r="D1512" s="2"/>
      <c r="E1512" s="3"/>
      <c r="F1512" s="4"/>
      <c r="G1512" s="2"/>
      <c r="H1512" s="4"/>
      <c r="I1512" s="4"/>
      <c r="J1512" s="4"/>
      <c r="K1512" s="5"/>
      <c r="L1512" s="32"/>
      <c r="M1512" s="4"/>
      <c r="N1512" s="4"/>
      <c r="O1512" s="5"/>
      <c r="P1512" s="32"/>
      <c r="Q1512" s="4"/>
      <c r="R1512" s="4"/>
      <c r="S1512" s="47"/>
      <c r="T1512" s="32"/>
      <c r="U1512" s="4"/>
      <c r="V1512" s="4"/>
      <c r="W1512" s="47"/>
      <c r="X1512" s="86">
        <f>IF(Dane!$E$3=1,AL1512+AX1512+BJ1512,IF(Dane!$E$3=2,AR1512+BD1512+BP1512,AT1512+BF1512+BR1512))</f>
        <v>0</v>
      </c>
      <c r="Y1512" s="87">
        <f>IF(Dane!$E$3=1,AM1512+AY1512+BK1512,IF(Dane!$E$3=2,AS1512+BE1512+BQ1512,AU1512+BG1512+BS1512))</f>
        <v>0</v>
      </c>
      <c r="Z1512" s="87">
        <f>IF(((H1512*Dane!$C$9)-X1512)&lt;0,0,(H1512*Dane!$C$9)-X1512)</f>
        <v>0</v>
      </c>
      <c r="AA1512" s="88">
        <f>IFERROR(IF(((I1512*Dane!$C$9)-Y1512)&lt;0,0,(I1512*Dane!$C$9)-Y1512),0)</f>
        <v>0</v>
      </c>
      <c r="AB1512" s="74"/>
      <c r="AC1512" s="83">
        <f>IF(Dane!$E$3=1,AL1512,IF(Dane!$E$3=2,AR1512,AT1512))</f>
        <v>0</v>
      </c>
      <c r="AD1512" s="83">
        <f>IF(Dane!$E$3=1,AM1512,IF(Dane!$E$3=2,AS1512,AU1512))</f>
        <v>0</v>
      </c>
      <c r="AE1512" s="83">
        <f>IF(Dane!$E$3=1,AX1512,IF(Dane!$E$3=2,BD1512,BF1512))</f>
        <v>0</v>
      </c>
      <c r="AF1512" s="83">
        <f>IF(Dane!$E$3=1,AY1512,IF(Dane!$E$3=2,BE1512,BG1512))</f>
        <v>0</v>
      </c>
      <c r="AG1512" s="83">
        <f>IF(Dane!$E$3=1,BJ1512,IF(Dane!$E$3=2,BP1512,BR1512))</f>
        <v>0</v>
      </c>
      <c r="AH1512" s="83">
        <f>IF(Dane!$E$3=1,BK1512,IF(Dane!$E$3=2,BQ1512,BS1512))</f>
        <v>0</v>
      </c>
      <c r="AI1512" s="84">
        <f t="shared" si="714"/>
        <v>0</v>
      </c>
      <c r="AJ1512" s="84">
        <f t="shared" si="715"/>
        <v>0</v>
      </c>
      <c r="AK1512" s="84"/>
      <c r="AL1512" s="84">
        <f t="shared" si="701"/>
        <v>0</v>
      </c>
      <c r="AM1512" s="84">
        <f t="shared" si="716"/>
        <v>0</v>
      </c>
      <c r="AN1512" s="84">
        <f t="shared" si="717"/>
        <v>0</v>
      </c>
      <c r="AO1512" s="84">
        <f t="shared" si="702"/>
        <v>0</v>
      </c>
      <c r="AP1512" s="84">
        <f t="shared" si="703"/>
        <v>0</v>
      </c>
      <c r="AQ1512" s="84">
        <f t="shared" si="718"/>
        <v>0</v>
      </c>
      <c r="AR1512" s="84">
        <f t="shared" si="727"/>
        <v>0</v>
      </c>
      <c r="AS1512" s="84">
        <v>0</v>
      </c>
      <c r="AT1512" s="84">
        <f t="shared" si="730"/>
        <v>0</v>
      </c>
      <c r="AU1512" s="84">
        <v>0</v>
      </c>
      <c r="AV1512" s="84">
        <f t="shared" si="704"/>
        <v>0</v>
      </c>
      <c r="AW1512" s="84">
        <f t="shared" si="719"/>
        <v>0</v>
      </c>
      <c r="AX1512" s="84">
        <f t="shared" si="705"/>
        <v>0</v>
      </c>
      <c r="AY1512" s="84">
        <f t="shared" si="706"/>
        <v>0</v>
      </c>
      <c r="AZ1512" s="84">
        <f t="shared" si="720"/>
        <v>0</v>
      </c>
      <c r="BA1512" s="84">
        <f t="shared" si="707"/>
        <v>0</v>
      </c>
      <c r="BB1512" s="84">
        <f t="shared" si="708"/>
        <v>0</v>
      </c>
      <c r="BC1512" s="84">
        <f t="shared" si="721"/>
        <v>0</v>
      </c>
      <c r="BD1512" s="84">
        <f t="shared" si="728"/>
        <v>0</v>
      </c>
      <c r="BE1512" s="84">
        <v>0</v>
      </c>
      <c r="BF1512" s="84">
        <f t="shared" si="722"/>
        <v>0</v>
      </c>
      <c r="BG1512" s="84">
        <v>0</v>
      </c>
      <c r="BH1512" s="84">
        <f t="shared" si="709"/>
        <v>0</v>
      </c>
      <c r="BI1512" s="84">
        <f t="shared" si="723"/>
        <v>0</v>
      </c>
      <c r="BJ1512" s="84">
        <f t="shared" si="710"/>
        <v>0</v>
      </c>
      <c r="BK1512" s="84">
        <f t="shared" si="711"/>
        <v>0</v>
      </c>
      <c r="BL1512" s="84">
        <f t="shared" si="724"/>
        <v>0</v>
      </c>
      <c r="BM1512" s="84">
        <f t="shared" si="712"/>
        <v>0</v>
      </c>
      <c r="BN1512" s="84">
        <f t="shared" si="713"/>
        <v>0</v>
      </c>
      <c r="BO1512" s="84">
        <f t="shared" si="725"/>
        <v>0</v>
      </c>
      <c r="BP1512" s="84">
        <f t="shared" si="729"/>
        <v>0</v>
      </c>
      <c r="BQ1512" s="84">
        <v>0</v>
      </c>
      <c r="BR1512" s="84">
        <f t="shared" si="726"/>
        <v>0</v>
      </c>
      <c r="BS1512" s="84">
        <v>0</v>
      </c>
    </row>
    <row r="1513" spans="1:71" s="85" customFormat="1">
      <c r="A1513" s="69">
        <v>1504</v>
      </c>
      <c r="B1513" s="1"/>
      <c r="C1513" s="1"/>
      <c r="D1513" s="2"/>
      <c r="E1513" s="3"/>
      <c r="F1513" s="4"/>
      <c r="G1513" s="2"/>
      <c r="H1513" s="4"/>
      <c r="I1513" s="4"/>
      <c r="J1513" s="4"/>
      <c r="K1513" s="5"/>
      <c r="L1513" s="32"/>
      <c r="M1513" s="4"/>
      <c r="N1513" s="4"/>
      <c r="O1513" s="5"/>
      <c r="P1513" s="32"/>
      <c r="Q1513" s="4"/>
      <c r="R1513" s="4"/>
      <c r="S1513" s="47"/>
      <c r="T1513" s="32"/>
      <c r="U1513" s="4"/>
      <c r="V1513" s="4"/>
      <c r="W1513" s="47"/>
      <c r="X1513" s="86">
        <f>IF(Dane!$E$3=1,AL1513+AX1513+BJ1513,IF(Dane!$E$3=2,AR1513+BD1513+BP1513,AT1513+BF1513+BR1513))</f>
        <v>0</v>
      </c>
      <c r="Y1513" s="87">
        <f>IF(Dane!$E$3=1,AM1513+AY1513+BK1513,IF(Dane!$E$3=2,AS1513+BE1513+BQ1513,AU1513+BG1513+BS1513))</f>
        <v>0</v>
      </c>
      <c r="Z1513" s="87">
        <f>IF(((H1513*Dane!$C$9)-X1513)&lt;0,0,(H1513*Dane!$C$9)-X1513)</f>
        <v>0</v>
      </c>
      <c r="AA1513" s="88">
        <f>IFERROR(IF(((I1513*Dane!$C$9)-Y1513)&lt;0,0,(I1513*Dane!$C$9)-Y1513),0)</f>
        <v>0</v>
      </c>
      <c r="AB1513" s="74"/>
      <c r="AC1513" s="83">
        <f>IF(Dane!$E$3=1,AL1513,IF(Dane!$E$3=2,AR1513,AT1513))</f>
        <v>0</v>
      </c>
      <c r="AD1513" s="83">
        <f>IF(Dane!$E$3=1,AM1513,IF(Dane!$E$3=2,AS1513,AU1513))</f>
        <v>0</v>
      </c>
      <c r="AE1513" s="83">
        <f>IF(Dane!$E$3=1,AX1513,IF(Dane!$E$3=2,BD1513,BF1513))</f>
        <v>0</v>
      </c>
      <c r="AF1513" s="83">
        <f>IF(Dane!$E$3=1,AY1513,IF(Dane!$E$3=2,BE1513,BG1513))</f>
        <v>0</v>
      </c>
      <c r="AG1513" s="83">
        <f>IF(Dane!$E$3=1,BJ1513,IF(Dane!$E$3=2,BP1513,BR1513))</f>
        <v>0</v>
      </c>
      <c r="AH1513" s="83">
        <f>IF(Dane!$E$3=1,BK1513,IF(Dane!$E$3=2,BQ1513,BS1513))</f>
        <v>0</v>
      </c>
      <c r="AI1513" s="84">
        <f t="shared" si="714"/>
        <v>0</v>
      </c>
      <c r="AJ1513" s="84">
        <f t="shared" si="715"/>
        <v>0</v>
      </c>
      <c r="AK1513" s="84"/>
      <c r="AL1513" s="84">
        <f t="shared" si="701"/>
        <v>0</v>
      </c>
      <c r="AM1513" s="84">
        <f t="shared" si="716"/>
        <v>0</v>
      </c>
      <c r="AN1513" s="84">
        <f t="shared" si="717"/>
        <v>0</v>
      </c>
      <c r="AO1513" s="84">
        <f t="shared" si="702"/>
        <v>0</v>
      </c>
      <c r="AP1513" s="84">
        <f t="shared" si="703"/>
        <v>0</v>
      </c>
      <c r="AQ1513" s="84">
        <f t="shared" si="718"/>
        <v>0</v>
      </c>
      <c r="AR1513" s="84">
        <f t="shared" si="727"/>
        <v>0</v>
      </c>
      <c r="AS1513" s="84">
        <v>0</v>
      </c>
      <c r="AT1513" s="84">
        <f t="shared" si="730"/>
        <v>0</v>
      </c>
      <c r="AU1513" s="84">
        <v>0</v>
      </c>
      <c r="AV1513" s="84">
        <f t="shared" si="704"/>
        <v>0</v>
      </c>
      <c r="AW1513" s="84">
        <f t="shared" si="719"/>
        <v>0</v>
      </c>
      <c r="AX1513" s="84">
        <f t="shared" si="705"/>
        <v>0</v>
      </c>
      <c r="AY1513" s="84">
        <f t="shared" si="706"/>
        <v>0</v>
      </c>
      <c r="AZ1513" s="84">
        <f t="shared" si="720"/>
        <v>0</v>
      </c>
      <c r="BA1513" s="84">
        <f t="shared" si="707"/>
        <v>0</v>
      </c>
      <c r="BB1513" s="84">
        <f t="shared" si="708"/>
        <v>0</v>
      </c>
      <c r="BC1513" s="84">
        <f t="shared" si="721"/>
        <v>0</v>
      </c>
      <c r="BD1513" s="84">
        <f t="shared" si="728"/>
        <v>0</v>
      </c>
      <c r="BE1513" s="84">
        <v>0</v>
      </c>
      <c r="BF1513" s="84">
        <f t="shared" si="722"/>
        <v>0</v>
      </c>
      <c r="BG1513" s="84">
        <v>0</v>
      </c>
      <c r="BH1513" s="84">
        <f t="shared" si="709"/>
        <v>0</v>
      </c>
      <c r="BI1513" s="84">
        <f t="shared" si="723"/>
        <v>0</v>
      </c>
      <c r="BJ1513" s="84">
        <f t="shared" si="710"/>
        <v>0</v>
      </c>
      <c r="BK1513" s="84">
        <f t="shared" si="711"/>
        <v>0</v>
      </c>
      <c r="BL1513" s="84">
        <f t="shared" si="724"/>
        <v>0</v>
      </c>
      <c r="BM1513" s="84">
        <f t="shared" si="712"/>
        <v>0</v>
      </c>
      <c r="BN1513" s="84">
        <f t="shared" si="713"/>
        <v>0</v>
      </c>
      <c r="BO1513" s="84">
        <f t="shared" si="725"/>
        <v>0</v>
      </c>
      <c r="BP1513" s="84">
        <f t="shared" si="729"/>
        <v>0</v>
      </c>
      <c r="BQ1513" s="84">
        <v>0</v>
      </c>
      <c r="BR1513" s="84">
        <f t="shared" si="726"/>
        <v>0</v>
      </c>
      <c r="BS1513" s="84">
        <v>0</v>
      </c>
    </row>
    <row r="1514" spans="1:71" s="85" customFormat="1">
      <c r="A1514" s="69">
        <v>1505</v>
      </c>
      <c r="B1514" s="1"/>
      <c r="C1514" s="1"/>
      <c r="D1514" s="2"/>
      <c r="E1514" s="3"/>
      <c r="F1514" s="4"/>
      <c r="G1514" s="2"/>
      <c r="H1514" s="4"/>
      <c r="I1514" s="4"/>
      <c r="J1514" s="4"/>
      <c r="K1514" s="5"/>
      <c r="L1514" s="32"/>
      <c r="M1514" s="4"/>
      <c r="N1514" s="4"/>
      <c r="O1514" s="5"/>
      <c r="P1514" s="32"/>
      <c r="Q1514" s="4"/>
      <c r="R1514" s="4"/>
      <c r="S1514" s="47"/>
      <c r="T1514" s="32"/>
      <c r="U1514" s="4"/>
      <c r="V1514" s="4"/>
      <c r="W1514" s="47"/>
      <c r="X1514" s="86">
        <f>IF(Dane!$E$3=1,AL1514+AX1514+BJ1514,IF(Dane!$E$3=2,AR1514+BD1514+BP1514,AT1514+BF1514+BR1514))</f>
        <v>0</v>
      </c>
      <c r="Y1514" s="87">
        <f>IF(Dane!$E$3=1,AM1514+AY1514+BK1514,IF(Dane!$E$3=2,AS1514+BE1514+BQ1514,AU1514+BG1514+BS1514))</f>
        <v>0</v>
      </c>
      <c r="Z1514" s="87">
        <f>IF(((H1514*Dane!$C$9)-X1514)&lt;0,0,(H1514*Dane!$C$9)-X1514)</f>
        <v>0</v>
      </c>
      <c r="AA1514" s="88">
        <f>IFERROR(IF(((I1514*Dane!$C$9)-Y1514)&lt;0,0,(I1514*Dane!$C$9)-Y1514),0)</f>
        <v>0</v>
      </c>
      <c r="AB1514" s="74"/>
      <c r="AC1514" s="83">
        <f>IF(Dane!$E$3=1,AL1514,IF(Dane!$E$3=2,AR1514,AT1514))</f>
        <v>0</v>
      </c>
      <c r="AD1514" s="83">
        <f>IF(Dane!$E$3=1,AM1514,IF(Dane!$E$3=2,AS1514,AU1514))</f>
        <v>0</v>
      </c>
      <c r="AE1514" s="83">
        <f>IF(Dane!$E$3=1,AX1514,IF(Dane!$E$3=2,BD1514,BF1514))</f>
        <v>0</v>
      </c>
      <c r="AF1514" s="83">
        <f>IF(Dane!$E$3=1,AY1514,IF(Dane!$E$3=2,BE1514,BG1514))</f>
        <v>0</v>
      </c>
      <c r="AG1514" s="83">
        <f>IF(Dane!$E$3=1,BJ1514,IF(Dane!$E$3=2,BP1514,BR1514))</f>
        <v>0</v>
      </c>
      <c r="AH1514" s="83">
        <f>IF(Dane!$E$3=1,BK1514,IF(Dane!$E$3=2,BQ1514,BS1514))</f>
        <v>0</v>
      </c>
      <c r="AI1514" s="84">
        <f t="shared" si="714"/>
        <v>0</v>
      </c>
      <c r="AJ1514" s="84">
        <f t="shared" si="715"/>
        <v>0</v>
      </c>
      <c r="AK1514" s="84"/>
      <c r="AL1514" s="84">
        <f t="shared" si="701"/>
        <v>0</v>
      </c>
      <c r="AM1514" s="84">
        <f t="shared" si="716"/>
        <v>0</v>
      </c>
      <c r="AN1514" s="84">
        <f t="shared" si="717"/>
        <v>0</v>
      </c>
      <c r="AO1514" s="84">
        <f t="shared" si="702"/>
        <v>0</v>
      </c>
      <c r="AP1514" s="84">
        <f t="shared" si="703"/>
        <v>0</v>
      </c>
      <c r="AQ1514" s="84">
        <f t="shared" si="718"/>
        <v>0</v>
      </c>
      <c r="AR1514" s="84">
        <f t="shared" si="727"/>
        <v>0</v>
      </c>
      <c r="AS1514" s="84">
        <v>0</v>
      </c>
      <c r="AT1514" s="84">
        <f t="shared" si="730"/>
        <v>0</v>
      </c>
      <c r="AU1514" s="84">
        <v>0</v>
      </c>
      <c r="AV1514" s="84">
        <f t="shared" si="704"/>
        <v>0</v>
      </c>
      <c r="AW1514" s="84">
        <f t="shared" si="719"/>
        <v>0</v>
      </c>
      <c r="AX1514" s="84">
        <f t="shared" si="705"/>
        <v>0</v>
      </c>
      <c r="AY1514" s="84">
        <f t="shared" si="706"/>
        <v>0</v>
      </c>
      <c r="AZ1514" s="84">
        <f t="shared" si="720"/>
        <v>0</v>
      </c>
      <c r="BA1514" s="84">
        <f t="shared" si="707"/>
        <v>0</v>
      </c>
      <c r="BB1514" s="84">
        <f t="shared" si="708"/>
        <v>0</v>
      </c>
      <c r="BC1514" s="84">
        <f t="shared" si="721"/>
        <v>0</v>
      </c>
      <c r="BD1514" s="84">
        <f t="shared" si="728"/>
        <v>0</v>
      </c>
      <c r="BE1514" s="84">
        <v>0</v>
      </c>
      <c r="BF1514" s="84">
        <f t="shared" si="722"/>
        <v>0</v>
      </c>
      <c r="BG1514" s="84">
        <v>0</v>
      </c>
      <c r="BH1514" s="84">
        <f t="shared" si="709"/>
        <v>0</v>
      </c>
      <c r="BI1514" s="84">
        <f t="shared" si="723"/>
        <v>0</v>
      </c>
      <c r="BJ1514" s="84">
        <f t="shared" si="710"/>
        <v>0</v>
      </c>
      <c r="BK1514" s="84">
        <f t="shared" si="711"/>
        <v>0</v>
      </c>
      <c r="BL1514" s="84">
        <f t="shared" si="724"/>
        <v>0</v>
      </c>
      <c r="BM1514" s="84">
        <f t="shared" si="712"/>
        <v>0</v>
      </c>
      <c r="BN1514" s="84">
        <f t="shared" si="713"/>
        <v>0</v>
      </c>
      <c r="BO1514" s="84">
        <f t="shared" si="725"/>
        <v>0</v>
      </c>
      <c r="BP1514" s="84">
        <f t="shared" si="729"/>
        <v>0</v>
      </c>
      <c r="BQ1514" s="84">
        <v>0</v>
      </c>
      <c r="BR1514" s="84">
        <f t="shared" si="726"/>
        <v>0</v>
      </c>
      <c r="BS1514" s="84">
        <v>0</v>
      </c>
    </row>
    <row r="1515" spans="1:71" s="85" customFormat="1">
      <c r="A1515" s="69">
        <v>1506</v>
      </c>
      <c r="B1515" s="1"/>
      <c r="C1515" s="1"/>
      <c r="D1515" s="2"/>
      <c r="E1515" s="3"/>
      <c r="F1515" s="4"/>
      <c r="G1515" s="2"/>
      <c r="H1515" s="4"/>
      <c r="I1515" s="4"/>
      <c r="J1515" s="4"/>
      <c r="K1515" s="5"/>
      <c r="L1515" s="32"/>
      <c r="M1515" s="4"/>
      <c r="N1515" s="4"/>
      <c r="O1515" s="5"/>
      <c r="P1515" s="32"/>
      <c r="Q1515" s="4"/>
      <c r="R1515" s="4"/>
      <c r="S1515" s="47"/>
      <c r="T1515" s="32"/>
      <c r="U1515" s="4"/>
      <c r="V1515" s="4"/>
      <c r="W1515" s="47"/>
      <c r="X1515" s="86">
        <f>IF(Dane!$E$3=1,AL1515+AX1515+BJ1515,IF(Dane!$E$3=2,AR1515+BD1515+BP1515,AT1515+BF1515+BR1515))</f>
        <v>0</v>
      </c>
      <c r="Y1515" s="87">
        <f>IF(Dane!$E$3=1,AM1515+AY1515+BK1515,IF(Dane!$E$3=2,AS1515+BE1515+BQ1515,AU1515+BG1515+BS1515))</f>
        <v>0</v>
      </c>
      <c r="Z1515" s="87">
        <f>IF(((H1515*Dane!$C$9)-X1515)&lt;0,0,(H1515*Dane!$C$9)-X1515)</f>
        <v>0</v>
      </c>
      <c r="AA1515" s="88">
        <f>IFERROR(IF(((I1515*Dane!$C$9)-Y1515)&lt;0,0,(I1515*Dane!$C$9)-Y1515),0)</f>
        <v>0</v>
      </c>
      <c r="AB1515" s="74"/>
      <c r="AC1515" s="83">
        <f>IF(Dane!$E$3=1,AL1515,IF(Dane!$E$3=2,AR1515,AT1515))</f>
        <v>0</v>
      </c>
      <c r="AD1515" s="83">
        <f>IF(Dane!$E$3=1,AM1515,IF(Dane!$E$3=2,AS1515,AU1515))</f>
        <v>0</v>
      </c>
      <c r="AE1515" s="83">
        <f>IF(Dane!$E$3=1,AX1515,IF(Dane!$E$3=2,BD1515,BF1515))</f>
        <v>0</v>
      </c>
      <c r="AF1515" s="83">
        <f>IF(Dane!$E$3=1,AY1515,IF(Dane!$E$3=2,BE1515,BG1515))</f>
        <v>0</v>
      </c>
      <c r="AG1515" s="83">
        <f>IF(Dane!$E$3=1,BJ1515,IF(Dane!$E$3=2,BP1515,BR1515))</f>
        <v>0</v>
      </c>
      <c r="AH1515" s="83">
        <f>IF(Dane!$E$3=1,BK1515,IF(Dane!$E$3=2,BQ1515,BS1515))</f>
        <v>0</v>
      </c>
      <c r="AI1515" s="84">
        <f t="shared" si="714"/>
        <v>0</v>
      </c>
      <c r="AJ1515" s="84">
        <f t="shared" si="715"/>
        <v>0</v>
      </c>
      <c r="AK1515" s="84"/>
      <c r="AL1515" s="84">
        <f t="shared" si="701"/>
        <v>0</v>
      </c>
      <c r="AM1515" s="84">
        <f t="shared" si="716"/>
        <v>0</v>
      </c>
      <c r="AN1515" s="84">
        <f t="shared" si="717"/>
        <v>0</v>
      </c>
      <c r="AO1515" s="84">
        <f t="shared" si="702"/>
        <v>0</v>
      </c>
      <c r="AP1515" s="84">
        <f t="shared" si="703"/>
        <v>0</v>
      </c>
      <c r="AQ1515" s="84">
        <f t="shared" si="718"/>
        <v>0</v>
      </c>
      <c r="AR1515" s="84">
        <f t="shared" si="727"/>
        <v>0</v>
      </c>
      <c r="AS1515" s="84">
        <v>0</v>
      </c>
      <c r="AT1515" s="84">
        <f t="shared" si="730"/>
        <v>0</v>
      </c>
      <c r="AU1515" s="84">
        <v>0</v>
      </c>
      <c r="AV1515" s="84">
        <f t="shared" si="704"/>
        <v>0</v>
      </c>
      <c r="AW1515" s="84">
        <f t="shared" si="719"/>
        <v>0</v>
      </c>
      <c r="AX1515" s="84">
        <f t="shared" si="705"/>
        <v>0</v>
      </c>
      <c r="AY1515" s="84">
        <f t="shared" si="706"/>
        <v>0</v>
      </c>
      <c r="AZ1515" s="84">
        <f t="shared" si="720"/>
        <v>0</v>
      </c>
      <c r="BA1515" s="84">
        <f t="shared" si="707"/>
        <v>0</v>
      </c>
      <c r="BB1515" s="84">
        <f t="shared" si="708"/>
        <v>0</v>
      </c>
      <c r="BC1515" s="84">
        <f t="shared" si="721"/>
        <v>0</v>
      </c>
      <c r="BD1515" s="84">
        <f t="shared" si="728"/>
        <v>0</v>
      </c>
      <c r="BE1515" s="84">
        <v>0</v>
      </c>
      <c r="BF1515" s="84">
        <f t="shared" si="722"/>
        <v>0</v>
      </c>
      <c r="BG1515" s="84">
        <v>0</v>
      </c>
      <c r="BH1515" s="84">
        <f t="shared" si="709"/>
        <v>0</v>
      </c>
      <c r="BI1515" s="84">
        <f t="shared" si="723"/>
        <v>0</v>
      </c>
      <c r="BJ1515" s="84">
        <f t="shared" si="710"/>
        <v>0</v>
      </c>
      <c r="BK1515" s="84">
        <f t="shared" si="711"/>
        <v>0</v>
      </c>
      <c r="BL1515" s="84">
        <f t="shared" si="724"/>
        <v>0</v>
      </c>
      <c r="BM1515" s="84">
        <f t="shared" si="712"/>
        <v>0</v>
      </c>
      <c r="BN1515" s="84">
        <f t="shared" si="713"/>
        <v>0</v>
      </c>
      <c r="BO1515" s="84">
        <f t="shared" si="725"/>
        <v>0</v>
      </c>
      <c r="BP1515" s="84">
        <f t="shared" si="729"/>
        <v>0</v>
      </c>
      <c r="BQ1515" s="84">
        <v>0</v>
      </c>
      <c r="BR1515" s="84">
        <f t="shared" si="726"/>
        <v>0</v>
      </c>
      <c r="BS1515" s="84">
        <v>0</v>
      </c>
    </row>
    <row r="1516" spans="1:71" s="85" customFormat="1">
      <c r="A1516" s="69">
        <v>1507</v>
      </c>
      <c r="B1516" s="1"/>
      <c r="C1516" s="1"/>
      <c r="D1516" s="2"/>
      <c r="E1516" s="3"/>
      <c r="F1516" s="4"/>
      <c r="G1516" s="2"/>
      <c r="H1516" s="4"/>
      <c r="I1516" s="4"/>
      <c r="J1516" s="4"/>
      <c r="K1516" s="5"/>
      <c r="L1516" s="32"/>
      <c r="M1516" s="4"/>
      <c r="N1516" s="4"/>
      <c r="O1516" s="5"/>
      <c r="P1516" s="32"/>
      <c r="Q1516" s="4"/>
      <c r="R1516" s="4"/>
      <c r="S1516" s="47"/>
      <c r="T1516" s="32"/>
      <c r="U1516" s="4"/>
      <c r="V1516" s="4"/>
      <c r="W1516" s="47"/>
      <c r="X1516" s="86">
        <f>IF(Dane!$E$3=1,AL1516+AX1516+BJ1516,IF(Dane!$E$3=2,AR1516+BD1516+BP1516,AT1516+BF1516+BR1516))</f>
        <v>0</v>
      </c>
      <c r="Y1516" s="87">
        <f>IF(Dane!$E$3=1,AM1516+AY1516+BK1516,IF(Dane!$E$3=2,AS1516+BE1516+BQ1516,AU1516+BG1516+BS1516))</f>
        <v>0</v>
      </c>
      <c r="Z1516" s="87">
        <f>IF(((H1516*Dane!$C$9)-X1516)&lt;0,0,(H1516*Dane!$C$9)-X1516)</f>
        <v>0</v>
      </c>
      <c r="AA1516" s="88">
        <f>IFERROR(IF(((I1516*Dane!$C$9)-Y1516)&lt;0,0,(I1516*Dane!$C$9)-Y1516),0)</f>
        <v>0</v>
      </c>
      <c r="AB1516" s="74"/>
      <c r="AC1516" s="83">
        <f>IF(Dane!$E$3=1,AL1516,IF(Dane!$E$3=2,AR1516,AT1516))</f>
        <v>0</v>
      </c>
      <c r="AD1516" s="83">
        <f>IF(Dane!$E$3=1,AM1516,IF(Dane!$E$3=2,AS1516,AU1516))</f>
        <v>0</v>
      </c>
      <c r="AE1516" s="83">
        <f>IF(Dane!$E$3=1,AX1516,IF(Dane!$E$3=2,BD1516,BF1516))</f>
        <v>0</v>
      </c>
      <c r="AF1516" s="83">
        <f>IF(Dane!$E$3=1,AY1516,IF(Dane!$E$3=2,BE1516,BG1516))</f>
        <v>0</v>
      </c>
      <c r="AG1516" s="83">
        <f>IF(Dane!$E$3=1,BJ1516,IF(Dane!$E$3=2,BP1516,BR1516))</f>
        <v>0</v>
      </c>
      <c r="AH1516" s="83">
        <f>IF(Dane!$E$3=1,BK1516,IF(Dane!$E$3=2,BQ1516,BS1516))</f>
        <v>0</v>
      </c>
      <c r="AI1516" s="84">
        <f t="shared" si="714"/>
        <v>0</v>
      </c>
      <c r="AJ1516" s="84">
        <f t="shared" si="715"/>
        <v>0</v>
      </c>
      <c r="AK1516" s="84"/>
      <c r="AL1516" s="84">
        <f t="shared" si="701"/>
        <v>0</v>
      </c>
      <c r="AM1516" s="84">
        <f t="shared" si="716"/>
        <v>0</v>
      </c>
      <c r="AN1516" s="84">
        <f t="shared" si="717"/>
        <v>0</v>
      </c>
      <c r="AO1516" s="84">
        <f t="shared" si="702"/>
        <v>0</v>
      </c>
      <c r="AP1516" s="84">
        <f t="shared" si="703"/>
        <v>0</v>
      </c>
      <c r="AQ1516" s="84">
        <f t="shared" si="718"/>
        <v>0</v>
      </c>
      <c r="AR1516" s="84">
        <f t="shared" si="727"/>
        <v>0</v>
      </c>
      <c r="AS1516" s="84">
        <v>0</v>
      </c>
      <c r="AT1516" s="84">
        <f t="shared" si="730"/>
        <v>0</v>
      </c>
      <c r="AU1516" s="84">
        <v>0</v>
      </c>
      <c r="AV1516" s="84">
        <f t="shared" si="704"/>
        <v>0</v>
      </c>
      <c r="AW1516" s="84">
        <f t="shared" si="719"/>
        <v>0</v>
      </c>
      <c r="AX1516" s="84">
        <f t="shared" si="705"/>
        <v>0</v>
      </c>
      <c r="AY1516" s="84">
        <f t="shared" si="706"/>
        <v>0</v>
      </c>
      <c r="AZ1516" s="84">
        <f t="shared" si="720"/>
        <v>0</v>
      </c>
      <c r="BA1516" s="84">
        <f t="shared" si="707"/>
        <v>0</v>
      </c>
      <c r="BB1516" s="84">
        <f t="shared" si="708"/>
        <v>0</v>
      </c>
      <c r="BC1516" s="84">
        <f t="shared" si="721"/>
        <v>0</v>
      </c>
      <c r="BD1516" s="84">
        <f t="shared" si="728"/>
        <v>0</v>
      </c>
      <c r="BE1516" s="84">
        <v>0</v>
      </c>
      <c r="BF1516" s="84">
        <f t="shared" si="722"/>
        <v>0</v>
      </c>
      <c r="BG1516" s="84">
        <v>0</v>
      </c>
      <c r="BH1516" s="84">
        <f t="shared" si="709"/>
        <v>0</v>
      </c>
      <c r="BI1516" s="84">
        <f t="shared" si="723"/>
        <v>0</v>
      </c>
      <c r="BJ1516" s="84">
        <f t="shared" si="710"/>
        <v>0</v>
      </c>
      <c r="BK1516" s="84">
        <f t="shared" si="711"/>
        <v>0</v>
      </c>
      <c r="BL1516" s="84">
        <f t="shared" si="724"/>
        <v>0</v>
      </c>
      <c r="BM1516" s="84">
        <f t="shared" si="712"/>
        <v>0</v>
      </c>
      <c r="BN1516" s="84">
        <f t="shared" si="713"/>
        <v>0</v>
      </c>
      <c r="BO1516" s="84">
        <f t="shared" si="725"/>
        <v>0</v>
      </c>
      <c r="BP1516" s="84">
        <f t="shared" si="729"/>
        <v>0</v>
      </c>
      <c r="BQ1516" s="84">
        <v>0</v>
      </c>
      <c r="BR1516" s="84">
        <f t="shared" si="726"/>
        <v>0</v>
      </c>
      <c r="BS1516" s="84">
        <v>0</v>
      </c>
    </row>
    <row r="1517" spans="1:71" s="85" customFormat="1">
      <c r="A1517" s="69">
        <v>1508</v>
      </c>
      <c r="B1517" s="1"/>
      <c r="C1517" s="1"/>
      <c r="D1517" s="2"/>
      <c r="E1517" s="3"/>
      <c r="F1517" s="4"/>
      <c r="G1517" s="2"/>
      <c r="H1517" s="4"/>
      <c r="I1517" s="4"/>
      <c r="J1517" s="4"/>
      <c r="K1517" s="5"/>
      <c r="L1517" s="32"/>
      <c r="M1517" s="4"/>
      <c r="N1517" s="4"/>
      <c r="O1517" s="5"/>
      <c r="P1517" s="32"/>
      <c r="Q1517" s="4"/>
      <c r="R1517" s="4"/>
      <c r="S1517" s="47"/>
      <c r="T1517" s="32"/>
      <c r="U1517" s="4"/>
      <c r="V1517" s="4"/>
      <c r="W1517" s="47"/>
      <c r="X1517" s="86">
        <f>IF(Dane!$E$3=1,AL1517+AX1517+BJ1517,IF(Dane!$E$3=2,AR1517+BD1517+BP1517,AT1517+BF1517+BR1517))</f>
        <v>0</v>
      </c>
      <c r="Y1517" s="87">
        <f>IF(Dane!$E$3=1,AM1517+AY1517+BK1517,IF(Dane!$E$3=2,AS1517+BE1517+BQ1517,AU1517+BG1517+BS1517))</f>
        <v>0</v>
      </c>
      <c r="Z1517" s="87">
        <f>IF(((H1517*Dane!$C$9)-X1517)&lt;0,0,(H1517*Dane!$C$9)-X1517)</f>
        <v>0</v>
      </c>
      <c r="AA1517" s="88">
        <f>IFERROR(IF(((I1517*Dane!$C$9)-Y1517)&lt;0,0,(I1517*Dane!$C$9)-Y1517),0)</f>
        <v>0</v>
      </c>
      <c r="AB1517" s="74"/>
      <c r="AC1517" s="83">
        <f>IF(Dane!$E$3=1,AL1517,IF(Dane!$E$3=2,AR1517,AT1517))</f>
        <v>0</v>
      </c>
      <c r="AD1517" s="83">
        <f>IF(Dane!$E$3=1,AM1517,IF(Dane!$E$3=2,AS1517,AU1517))</f>
        <v>0</v>
      </c>
      <c r="AE1517" s="83">
        <f>IF(Dane!$E$3=1,AX1517,IF(Dane!$E$3=2,BD1517,BF1517))</f>
        <v>0</v>
      </c>
      <c r="AF1517" s="83">
        <f>IF(Dane!$E$3=1,AY1517,IF(Dane!$E$3=2,BE1517,BG1517))</f>
        <v>0</v>
      </c>
      <c r="AG1517" s="83">
        <f>IF(Dane!$E$3=1,BJ1517,IF(Dane!$E$3=2,BP1517,BR1517))</f>
        <v>0</v>
      </c>
      <c r="AH1517" s="83">
        <f>IF(Dane!$E$3=1,BK1517,IF(Dane!$E$3=2,BQ1517,BS1517))</f>
        <v>0</v>
      </c>
      <c r="AI1517" s="84">
        <f t="shared" si="714"/>
        <v>0</v>
      </c>
      <c r="AJ1517" s="84">
        <f t="shared" si="715"/>
        <v>0</v>
      </c>
      <c r="AK1517" s="84"/>
      <c r="AL1517" s="84">
        <f t="shared" si="701"/>
        <v>0</v>
      </c>
      <c r="AM1517" s="84">
        <f t="shared" si="716"/>
        <v>0</v>
      </c>
      <c r="AN1517" s="84">
        <f t="shared" si="717"/>
        <v>0</v>
      </c>
      <c r="AO1517" s="84">
        <f t="shared" si="702"/>
        <v>0</v>
      </c>
      <c r="AP1517" s="84">
        <f t="shared" si="703"/>
        <v>0</v>
      </c>
      <c r="AQ1517" s="84">
        <f t="shared" si="718"/>
        <v>0</v>
      </c>
      <c r="AR1517" s="84">
        <f t="shared" si="727"/>
        <v>0</v>
      </c>
      <c r="AS1517" s="84">
        <v>0</v>
      </c>
      <c r="AT1517" s="84">
        <f t="shared" si="730"/>
        <v>0</v>
      </c>
      <c r="AU1517" s="84">
        <v>0</v>
      </c>
      <c r="AV1517" s="84">
        <f t="shared" si="704"/>
        <v>0</v>
      </c>
      <c r="AW1517" s="84">
        <f t="shared" si="719"/>
        <v>0</v>
      </c>
      <c r="AX1517" s="84">
        <f t="shared" si="705"/>
        <v>0</v>
      </c>
      <c r="AY1517" s="84">
        <f t="shared" si="706"/>
        <v>0</v>
      </c>
      <c r="AZ1517" s="84">
        <f t="shared" si="720"/>
        <v>0</v>
      </c>
      <c r="BA1517" s="84">
        <f t="shared" si="707"/>
        <v>0</v>
      </c>
      <c r="BB1517" s="84">
        <f t="shared" si="708"/>
        <v>0</v>
      </c>
      <c r="BC1517" s="84">
        <f t="shared" si="721"/>
        <v>0</v>
      </c>
      <c r="BD1517" s="84">
        <f t="shared" si="728"/>
        <v>0</v>
      </c>
      <c r="BE1517" s="84">
        <v>0</v>
      </c>
      <c r="BF1517" s="84">
        <f t="shared" si="722"/>
        <v>0</v>
      </c>
      <c r="BG1517" s="84">
        <v>0</v>
      </c>
      <c r="BH1517" s="84">
        <f t="shared" si="709"/>
        <v>0</v>
      </c>
      <c r="BI1517" s="84">
        <f t="shared" si="723"/>
        <v>0</v>
      </c>
      <c r="BJ1517" s="84">
        <f t="shared" si="710"/>
        <v>0</v>
      </c>
      <c r="BK1517" s="84">
        <f t="shared" si="711"/>
        <v>0</v>
      </c>
      <c r="BL1517" s="84">
        <f t="shared" si="724"/>
        <v>0</v>
      </c>
      <c r="BM1517" s="84">
        <f t="shared" si="712"/>
        <v>0</v>
      </c>
      <c r="BN1517" s="84">
        <f t="shared" si="713"/>
        <v>0</v>
      </c>
      <c r="BO1517" s="84">
        <f t="shared" si="725"/>
        <v>0</v>
      </c>
      <c r="BP1517" s="84">
        <f t="shared" si="729"/>
        <v>0</v>
      </c>
      <c r="BQ1517" s="84">
        <v>0</v>
      </c>
      <c r="BR1517" s="84">
        <f t="shared" si="726"/>
        <v>0</v>
      </c>
      <c r="BS1517" s="84">
        <v>0</v>
      </c>
    </row>
    <row r="1518" spans="1:71" s="85" customFormat="1">
      <c r="A1518" s="69">
        <v>1509</v>
      </c>
      <c r="B1518" s="1"/>
      <c r="C1518" s="1"/>
      <c r="D1518" s="2"/>
      <c r="E1518" s="3"/>
      <c r="F1518" s="4"/>
      <c r="G1518" s="2"/>
      <c r="H1518" s="4"/>
      <c r="I1518" s="4"/>
      <c r="J1518" s="4"/>
      <c r="K1518" s="5"/>
      <c r="L1518" s="32"/>
      <c r="M1518" s="4"/>
      <c r="N1518" s="4"/>
      <c r="O1518" s="5"/>
      <c r="P1518" s="32"/>
      <c r="Q1518" s="4"/>
      <c r="R1518" s="4"/>
      <c r="S1518" s="47"/>
      <c r="T1518" s="32"/>
      <c r="U1518" s="4"/>
      <c r="V1518" s="4"/>
      <c r="W1518" s="47"/>
      <c r="X1518" s="86">
        <f>IF(Dane!$E$3=1,AL1518+AX1518+BJ1518,IF(Dane!$E$3=2,AR1518+BD1518+BP1518,AT1518+BF1518+BR1518))</f>
        <v>0</v>
      </c>
      <c r="Y1518" s="87">
        <f>IF(Dane!$E$3=1,AM1518+AY1518+BK1518,IF(Dane!$E$3=2,AS1518+BE1518+BQ1518,AU1518+BG1518+BS1518))</f>
        <v>0</v>
      </c>
      <c r="Z1518" s="87">
        <f>IF(((H1518*Dane!$C$9)-X1518)&lt;0,0,(H1518*Dane!$C$9)-X1518)</f>
        <v>0</v>
      </c>
      <c r="AA1518" s="88">
        <f>IFERROR(IF(((I1518*Dane!$C$9)-Y1518)&lt;0,0,(I1518*Dane!$C$9)-Y1518),0)</f>
        <v>0</v>
      </c>
      <c r="AB1518" s="74"/>
      <c r="AC1518" s="83">
        <f>IF(Dane!$E$3=1,AL1518,IF(Dane!$E$3=2,AR1518,AT1518))</f>
        <v>0</v>
      </c>
      <c r="AD1518" s="83">
        <f>IF(Dane!$E$3=1,AM1518,IF(Dane!$E$3=2,AS1518,AU1518))</f>
        <v>0</v>
      </c>
      <c r="AE1518" s="83">
        <f>IF(Dane!$E$3=1,AX1518,IF(Dane!$E$3=2,BD1518,BF1518))</f>
        <v>0</v>
      </c>
      <c r="AF1518" s="83">
        <f>IF(Dane!$E$3=1,AY1518,IF(Dane!$E$3=2,BE1518,BG1518))</f>
        <v>0</v>
      </c>
      <c r="AG1518" s="83">
        <f>IF(Dane!$E$3=1,BJ1518,IF(Dane!$E$3=2,BP1518,BR1518))</f>
        <v>0</v>
      </c>
      <c r="AH1518" s="83">
        <f>IF(Dane!$E$3=1,BK1518,IF(Dane!$E$3=2,BQ1518,BS1518))</f>
        <v>0</v>
      </c>
      <c r="AI1518" s="84">
        <f t="shared" si="714"/>
        <v>0</v>
      </c>
      <c r="AJ1518" s="84">
        <f t="shared" si="715"/>
        <v>0</v>
      </c>
      <c r="AK1518" s="84"/>
      <c r="AL1518" s="84">
        <f t="shared" si="701"/>
        <v>0</v>
      </c>
      <c r="AM1518" s="84">
        <f t="shared" si="716"/>
        <v>0</v>
      </c>
      <c r="AN1518" s="84">
        <f t="shared" si="717"/>
        <v>0</v>
      </c>
      <c r="AO1518" s="84">
        <f t="shared" si="702"/>
        <v>0</v>
      </c>
      <c r="AP1518" s="84">
        <f t="shared" si="703"/>
        <v>0</v>
      </c>
      <c r="AQ1518" s="84">
        <f t="shared" si="718"/>
        <v>0</v>
      </c>
      <c r="AR1518" s="84">
        <f t="shared" si="727"/>
        <v>0</v>
      </c>
      <c r="AS1518" s="84">
        <v>0</v>
      </c>
      <c r="AT1518" s="84">
        <f t="shared" si="730"/>
        <v>0</v>
      </c>
      <c r="AU1518" s="84">
        <v>0</v>
      </c>
      <c r="AV1518" s="84">
        <f t="shared" si="704"/>
        <v>0</v>
      </c>
      <c r="AW1518" s="84">
        <f t="shared" si="719"/>
        <v>0</v>
      </c>
      <c r="AX1518" s="84">
        <f t="shared" si="705"/>
        <v>0</v>
      </c>
      <c r="AY1518" s="84">
        <f t="shared" si="706"/>
        <v>0</v>
      </c>
      <c r="AZ1518" s="84">
        <f t="shared" si="720"/>
        <v>0</v>
      </c>
      <c r="BA1518" s="84">
        <f t="shared" si="707"/>
        <v>0</v>
      </c>
      <c r="BB1518" s="84">
        <f t="shared" si="708"/>
        <v>0</v>
      </c>
      <c r="BC1518" s="84">
        <f t="shared" si="721"/>
        <v>0</v>
      </c>
      <c r="BD1518" s="84">
        <f t="shared" si="728"/>
        <v>0</v>
      </c>
      <c r="BE1518" s="84">
        <v>0</v>
      </c>
      <c r="BF1518" s="84">
        <f t="shared" si="722"/>
        <v>0</v>
      </c>
      <c r="BG1518" s="84">
        <v>0</v>
      </c>
      <c r="BH1518" s="84">
        <f t="shared" si="709"/>
        <v>0</v>
      </c>
      <c r="BI1518" s="84">
        <f t="shared" si="723"/>
        <v>0</v>
      </c>
      <c r="BJ1518" s="84">
        <f t="shared" si="710"/>
        <v>0</v>
      </c>
      <c r="BK1518" s="84">
        <f t="shared" si="711"/>
        <v>0</v>
      </c>
      <c r="BL1518" s="84">
        <f t="shared" si="724"/>
        <v>0</v>
      </c>
      <c r="BM1518" s="84">
        <f t="shared" si="712"/>
        <v>0</v>
      </c>
      <c r="BN1518" s="84">
        <f t="shared" si="713"/>
        <v>0</v>
      </c>
      <c r="BO1518" s="84">
        <f t="shared" si="725"/>
        <v>0</v>
      </c>
      <c r="BP1518" s="84">
        <f t="shared" si="729"/>
        <v>0</v>
      </c>
      <c r="BQ1518" s="84">
        <v>0</v>
      </c>
      <c r="BR1518" s="84">
        <f t="shared" si="726"/>
        <v>0</v>
      </c>
      <c r="BS1518" s="84">
        <v>0</v>
      </c>
    </row>
    <row r="1519" spans="1:71" s="85" customFormat="1">
      <c r="A1519" s="69">
        <v>1510</v>
      </c>
      <c r="B1519" s="1"/>
      <c r="C1519" s="1"/>
      <c r="D1519" s="2"/>
      <c r="E1519" s="3"/>
      <c r="F1519" s="4"/>
      <c r="G1519" s="2"/>
      <c r="H1519" s="4"/>
      <c r="I1519" s="4"/>
      <c r="J1519" s="4"/>
      <c r="K1519" s="5"/>
      <c r="L1519" s="32"/>
      <c r="M1519" s="4"/>
      <c r="N1519" s="4"/>
      <c r="O1519" s="5"/>
      <c r="P1519" s="32"/>
      <c r="Q1519" s="4"/>
      <c r="R1519" s="4"/>
      <c r="S1519" s="47"/>
      <c r="T1519" s="32"/>
      <c r="U1519" s="4"/>
      <c r="V1519" s="4"/>
      <c r="W1519" s="47"/>
      <c r="X1519" s="86">
        <f>IF(Dane!$E$3=1,AL1519+AX1519+BJ1519,IF(Dane!$E$3=2,AR1519+BD1519+BP1519,AT1519+BF1519+BR1519))</f>
        <v>0</v>
      </c>
      <c r="Y1519" s="87">
        <f>IF(Dane!$E$3=1,AM1519+AY1519+BK1519,IF(Dane!$E$3=2,AS1519+BE1519+BQ1519,AU1519+BG1519+BS1519))</f>
        <v>0</v>
      </c>
      <c r="Z1519" s="87">
        <f>IF(((H1519*Dane!$C$9)-X1519)&lt;0,0,(H1519*Dane!$C$9)-X1519)</f>
        <v>0</v>
      </c>
      <c r="AA1519" s="88">
        <f>IFERROR(IF(((I1519*Dane!$C$9)-Y1519)&lt;0,0,(I1519*Dane!$C$9)-Y1519),0)</f>
        <v>0</v>
      </c>
      <c r="AB1519" s="74"/>
      <c r="AC1519" s="83">
        <f>IF(Dane!$E$3=1,AL1519,IF(Dane!$E$3=2,AR1519,AT1519))</f>
        <v>0</v>
      </c>
      <c r="AD1519" s="83">
        <f>IF(Dane!$E$3=1,AM1519,IF(Dane!$E$3=2,AS1519,AU1519))</f>
        <v>0</v>
      </c>
      <c r="AE1519" s="83">
        <f>IF(Dane!$E$3=1,AX1519,IF(Dane!$E$3=2,BD1519,BF1519))</f>
        <v>0</v>
      </c>
      <c r="AF1519" s="83">
        <f>IF(Dane!$E$3=1,AY1519,IF(Dane!$E$3=2,BE1519,BG1519))</f>
        <v>0</v>
      </c>
      <c r="AG1519" s="83">
        <f>IF(Dane!$E$3=1,BJ1519,IF(Dane!$E$3=2,BP1519,BR1519))</f>
        <v>0</v>
      </c>
      <c r="AH1519" s="83">
        <f>IF(Dane!$E$3=1,BK1519,IF(Dane!$E$3=2,BQ1519,BS1519))</f>
        <v>0</v>
      </c>
      <c r="AI1519" s="84">
        <f t="shared" si="714"/>
        <v>0</v>
      </c>
      <c r="AJ1519" s="84">
        <f t="shared" si="715"/>
        <v>0</v>
      </c>
      <c r="AK1519" s="84"/>
      <c r="AL1519" s="84">
        <f t="shared" si="701"/>
        <v>0</v>
      </c>
      <c r="AM1519" s="84">
        <f t="shared" si="716"/>
        <v>0</v>
      </c>
      <c r="AN1519" s="84">
        <f t="shared" si="717"/>
        <v>0</v>
      </c>
      <c r="AO1519" s="84">
        <f t="shared" si="702"/>
        <v>0</v>
      </c>
      <c r="AP1519" s="84">
        <f t="shared" si="703"/>
        <v>0</v>
      </c>
      <c r="AQ1519" s="84">
        <f t="shared" si="718"/>
        <v>0</v>
      </c>
      <c r="AR1519" s="84">
        <f t="shared" si="727"/>
        <v>0</v>
      </c>
      <c r="AS1519" s="84">
        <v>0</v>
      </c>
      <c r="AT1519" s="84">
        <f t="shared" si="730"/>
        <v>0</v>
      </c>
      <c r="AU1519" s="84">
        <v>0</v>
      </c>
      <c r="AV1519" s="84">
        <f t="shared" si="704"/>
        <v>0</v>
      </c>
      <c r="AW1519" s="84">
        <f t="shared" si="719"/>
        <v>0</v>
      </c>
      <c r="AX1519" s="84">
        <f t="shared" si="705"/>
        <v>0</v>
      </c>
      <c r="AY1519" s="84">
        <f t="shared" si="706"/>
        <v>0</v>
      </c>
      <c r="AZ1519" s="84">
        <f t="shared" si="720"/>
        <v>0</v>
      </c>
      <c r="BA1519" s="84">
        <f t="shared" si="707"/>
        <v>0</v>
      </c>
      <c r="BB1519" s="84">
        <f t="shared" si="708"/>
        <v>0</v>
      </c>
      <c r="BC1519" s="84">
        <f t="shared" si="721"/>
        <v>0</v>
      </c>
      <c r="BD1519" s="84">
        <f t="shared" si="728"/>
        <v>0</v>
      </c>
      <c r="BE1519" s="84">
        <v>0</v>
      </c>
      <c r="BF1519" s="84">
        <f t="shared" si="722"/>
        <v>0</v>
      </c>
      <c r="BG1519" s="84">
        <v>0</v>
      </c>
      <c r="BH1519" s="84">
        <f t="shared" si="709"/>
        <v>0</v>
      </c>
      <c r="BI1519" s="84">
        <f t="shared" si="723"/>
        <v>0</v>
      </c>
      <c r="BJ1519" s="84">
        <f t="shared" si="710"/>
        <v>0</v>
      </c>
      <c r="BK1519" s="84">
        <f t="shared" si="711"/>
        <v>0</v>
      </c>
      <c r="BL1519" s="84">
        <f t="shared" si="724"/>
        <v>0</v>
      </c>
      <c r="BM1519" s="84">
        <f t="shared" si="712"/>
        <v>0</v>
      </c>
      <c r="BN1519" s="84">
        <f t="shared" si="713"/>
        <v>0</v>
      </c>
      <c r="BO1519" s="84">
        <f t="shared" si="725"/>
        <v>0</v>
      </c>
      <c r="BP1519" s="84">
        <f t="shared" si="729"/>
        <v>0</v>
      </c>
      <c r="BQ1519" s="84">
        <v>0</v>
      </c>
      <c r="BR1519" s="84">
        <f t="shared" si="726"/>
        <v>0</v>
      </c>
      <c r="BS1519" s="84">
        <v>0</v>
      </c>
    </row>
    <row r="1520" spans="1:71" s="85" customFormat="1">
      <c r="A1520" s="69">
        <v>1511</v>
      </c>
      <c r="B1520" s="1"/>
      <c r="C1520" s="1"/>
      <c r="D1520" s="2"/>
      <c r="E1520" s="3"/>
      <c r="F1520" s="4"/>
      <c r="G1520" s="2"/>
      <c r="H1520" s="4"/>
      <c r="I1520" s="4"/>
      <c r="J1520" s="4"/>
      <c r="K1520" s="5"/>
      <c r="L1520" s="32"/>
      <c r="M1520" s="4"/>
      <c r="N1520" s="4"/>
      <c r="O1520" s="5"/>
      <c r="P1520" s="32"/>
      <c r="Q1520" s="4"/>
      <c r="R1520" s="4"/>
      <c r="S1520" s="47"/>
      <c r="T1520" s="32"/>
      <c r="U1520" s="4"/>
      <c r="V1520" s="4"/>
      <c r="W1520" s="47"/>
      <c r="X1520" s="86">
        <f>IF(Dane!$E$3=1,AL1520+AX1520+BJ1520,IF(Dane!$E$3=2,AR1520+BD1520+BP1520,AT1520+BF1520+BR1520))</f>
        <v>0</v>
      </c>
      <c r="Y1520" s="87">
        <f>IF(Dane!$E$3=1,AM1520+AY1520+BK1520,IF(Dane!$E$3=2,AS1520+BE1520+BQ1520,AU1520+BG1520+BS1520))</f>
        <v>0</v>
      </c>
      <c r="Z1520" s="87">
        <f>IF(((H1520*Dane!$C$9)-X1520)&lt;0,0,(H1520*Dane!$C$9)-X1520)</f>
        <v>0</v>
      </c>
      <c r="AA1520" s="88">
        <f>IFERROR(IF(((I1520*Dane!$C$9)-Y1520)&lt;0,0,(I1520*Dane!$C$9)-Y1520),0)</f>
        <v>0</v>
      </c>
      <c r="AB1520" s="74"/>
      <c r="AC1520" s="83">
        <f>IF(Dane!$E$3=1,AL1520,IF(Dane!$E$3=2,AR1520,AT1520))</f>
        <v>0</v>
      </c>
      <c r="AD1520" s="83">
        <f>IF(Dane!$E$3=1,AM1520,IF(Dane!$E$3=2,AS1520,AU1520))</f>
        <v>0</v>
      </c>
      <c r="AE1520" s="83">
        <f>IF(Dane!$E$3=1,AX1520,IF(Dane!$E$3=2,BD1520,BF1520))</f>
        <v>0</v>
      </c>
      <c r="AF1520" s="83">
        <f>IF(Dane!$E$3=1,AY1520,IF(Dane!$E$3=2,BE1520,BG1520))</f>
        <v>0</v>
      </c>
      <c r="AG1520" s="83">
        <f>IF(Dane!$E$3=1,BJ1520,IF(Dane!$E$3=2,BP1520,BR1520))</f>
        <v>0</v>
      </c>
      <c r="AH1520" s="83">
        <f>IF(Dane!$E$3=1,BK1520,IF(Dane!$E$3=2,BQ1520,BS1520))</f>
        <v>0</v>
      </c>
      <c r="AI1520" s="84">
        <f t="shared" si="714"/>
        <v>0</v>
      </c>
      <c r="AJ1520" s="84">
        <f t="shared" si="715"/>
        <v>0</v>
      </c>
      <c r="AK1520" s="84"/>
      <c r="AL1520" s="84">
        <f t="shared" si="701"/>
        <v>0</v>
      </c>
      <c r="AM1520" s="84">
        <f t="shared" si="716"/>
        <v>0</v>
      </c>
      <c r="AN1520" s="84">
        <f t="shared" si="717"/>
        <v>0</v>
      </c>
      <c r="AO1520" s="84">
        <f t="shared" si="702"/>
        <v>0</v>
      </c>
      <c r="AP1520" s="84">
        <f t="shared" si="703"/>
        <v>0</v>
      </c>
      <c r="AQ1520" s="84">
        <f t="shared" si="718"/>
        <v>0</v>
      </c>
      <c r="AR1520" s="84">
        <f t="shared" si="727"/>
        <v>0</v>
      </c>
      <c r="AS1520" s="84">
        <v>0</v>
      </c>
      <c r="AT1520" s="84">
        <f t="shared" si="730"/>
        <v>0</v>
      </c>
      <c r="AU1520" s="84">
        <v>0</v>
      </c>
      <c r="AV1520" s="84">
        <f t="shared" si="704"/>
        <v>0</v>
      </c>
      <c r="AW1520" s="84">
        <f t="shared" si="719"/>
        <v>0</v>
      </c>
      <c r="AX1520" s="84">
        <f t="shared" si="705"/>
        <v>0</v>
      </c>
      <c r="AY1520" s="84">
        <f t="shared" si="706"/>
        <v>0</v>
      </c>
      <c r="AZ1520" s="84">
        <f t="shared" si="720"/>
        <v>0</v>
      </c>
      <c r="BA1520" s="84">
        <f t="shared" si="707"/>
        <v>0</v>
      </c>
      <c r="BB1520" s="84">
        <f t="shared" si="708"/>
        <v>0</v>
      </c>
      <c r="BC1520" s="84">
        <f t="shared" si="721"/>
        <v>0</v>
      </c>
      <c r="BD1520" s="84">
        <f t="shared" si="728"/>
        <v>0</v>
      </c>
      <c r="BE1520" s="84">
        <v>0</v>
      </c>
      <c r="BF1520" s="84">
        <f t="shared" si="722"/>
        <v>0</v>
      </c>
      <c r="BG1520" s="84">
        <v>0</v>
      </c>
      <c r="BH1520" s="84">
        <f t="shared" si="709"/>
        <v>0</v>
      </c>
      <c r="BI1520" s="84">
        <f t="shared" si="723"/>
        <v>0</v>
      </c>
      <c r="BJ1520" s="84">
        <f t="shared" si="710"/>
        <v>0</v>
      </c>
      <c r="BK1520" s="84">
        <f t="shared" si="711"/>
        <v>0</v>
      </c>
      <c r="BL1520" s="84">
        <f t="shared" si="724"/>
        <v>0</v>
      </c>
      <c r="BM1520" s="84">
        <f t="shared" si="712"/>
        <v>0</v>
      </c>
      <c r="BN1520" s="84">
        <f t="shared" si="713"/>
        <v>0</v>
      </c>
      <c r="BO1520" s="84">
        <f t="shared" si="725"/>
        <v>0</v>
      </c>
      <c r="BP1520" s="84">
        <f t="shared" si="729"/>
        <v>0</v>
      </c>
      <c r="BQ1520" s="84">
        <v>0</v>
      </c>
      <c r="BR1520" s="84">
        <f t="shared" si="726"/>
        <v>0</v>
      </c>
      <c r="BS1520" s="84">
        <v>0</v>
      </c>
    </row>
    <row r="1521" spans="1:71" s="85" customFormat="1">
      <c r="A1521" s="69">
        <v>1512</v>
      </c>
      <c r="B1521" s="1"/>
      <c r="C1521" s="1"/>
      <c r="D1521" s="2"/>
      <c r="E1521" s="3"/>
      <c r="F1521" s="4"/>
      <c r="G1521" s="2"/>
      <c r="H1521" s="4"/>
      <c r="I1521" s="4"/>
      <c r="J1521" s="4"/>
      <c r="K1521" s="5"/>
      <c r="L1521" s="32"/>
      <c r="M1521" s="4"/>
      <c r="N1521" s="4"/>
      <c r="O1521" s="5"/>
      <c r="P1521" s="32"/>
      <c r="Q1521" s="4"/>
      <c r="R1521" s="4"/>
      <c r="S1521" s="47"/>
      <c r="T1521" s="32"/>
      <c r="U1521" s="4"/>
      <c r="V1521" s="4"/>
      <c r="W1521" s="47"/>
      <c r="X1521" s="86">
        <f>IF(Dane!$E$3=1,AL1521+AX1521+BJ1521,IF(Dane!$E$3=2,AR1521+BD1521+BP1521,AT1521+BF1521+BR1521))</f>
        <v>0</v>
      </c>
      <c r="Y1521" s="87">
        <f>IF(Dane!$E$3=1,AM1521+AY1521+BK1521,IF(Dane!$E$3=2,AS1521+BE1521+BQ1521,AU1521+BG1521+BS1521))</f>
        <v>0</v>
      </c>
      <c r="Z1521" s="87">
        <f>IF(((H1521*Dane!$C$9)-X1521)&lt;0,0,(H1521*Dane!$C$9)-X1521)</f>
        <v>0</v>
      </c>
      <c r="AA1521" s="88">
        <f>IFERROR(IF(((I1521*Dane!$C$9)-Y1521)&lt;0,0,(I1521*Dane!$C$9)-Y1521),0)</f>
        <v>0</v>
      </c>
      <c r="AB1521" s="74"/>
      <c r="AC1521" s="83">
        <f>IF(Dane!$E$3=1,AL1521,IF(Dane!$E$3=2,AR1521,AT1521))</f>
        <v>0</v>
      </c>
      <c r="AD1521" s="83">
        <f>IF(Dane!$E$3=1,AM1521,IF(Dane!$E$3=2,AS1521,AU1521))</f>
        <v>0</v>
      </c>
      <c r="AE1521" s="83">
        <f>IF(Dane!$E$3=1,AX1521,IF(Dane!$E$3=2,BD1521,BF1521))</f>
        <v>0</v>
      </c>
      <c r="AF1521" s="83">
        <f>IF(Dane!$E$3=1,AY1521,IF(Dane!$E$3=2,BE1521,BG1521))</f>
        <v>0</v>
      </c>
      <c r="AG1521" s="83">
        <f>IF(Dane!$E$3=1,BJ1521,IF(Dane!$E$3=2,BP1521,BR1521))</f>
        <v>0</v>
      </c>
      <c r="AH1521" s="83">
        <f>IF(Dane!$E$3=1,BK1521,IF(Dane!$E$3=2,BQ1521,BS1521))</f>
        <v>0</v>
      </c>
      <c r="AI1521" s="84">
        <f t="shared" si="714"/>
        <v>0</v>
      </c>
      <c r="AJ1521" s="84">
        <f t="shared" si="715"/>
        <v>0</v>
      </c>
      <c r="AK1521" s="84"/>
      <c r="AL1521" s="84">
        <f t="shared" si="701"/>
        <v>0</v>
      </c>
      <c r="AM1521" s="84">
        <f t="shared" si="716"/>
        <v>0</v>
      </c>
      <c r="AN1521" s="84">
        <f t="shared" si="717"/>
        <v>0</v>
      </c>
      <c r="AO1521" s="84">
        <f t="shared" si="702"/>
        <v>0</v>
      </c>
      <c r="AP1521" s="84">
        <f t="shared" si="703"/>
        <v>0</v>
      </c>
      <c r="AQ1521" s="84">
        <f t="shared" si="718"/>
        <v>0</v>
      </c>
      <c r="AR1521" s="84">
        <f t="shared" si="727"/>
        <v>0</v>
      </c>
      <c r="AS1521" s="84">
        <v>0</v>
      </c>
      <c r="AT1521" s="84">
        <f t="shared" si="730"/>
        <v>0</v>
      </c>
      <c r="AU1521" s="84">
        <v>0</v>
      </c>
      <c r="AV1521" s="84">
        <f t="shared" si="704"/>
        <v>0</v>
      </c>
      <c r="AW1521" s="84">
        <f t="shared" si="719"/>
        <v>0</v>
      </c>
      <c r="AX1521" s="84">
        <f t="shared" si="705"/>
        <v>0</v>
      </c>
      <c r="AY1521" s="84">
        <f t="shared" si="706"/>
        <v>0</v>
      </c>
      <c r="AZ1521" s="84">
        <f t="shared" si="720"/>
        <v>0</v>
      </c>
      <c r="BA1521" s="84">
        <f t="shared" si="707"/>
        <v>0</v>
      </c>
      <c r="BB1521" s="84">
        <f t="shared" si="708"/>
        <v>0</v>
      </c>
      <c r="BC1521" s="84">
        <f t="shared" si="721"/>
        <v>0</v>
      </c>
      <c r="BD1521" s="84">
        <f t="shared" si="728"/>
        <v>0</v>
      </c>
      <c r="BE1521" s="84">
        <v>0</v>
      </c>
      <c r="BF1521" s="84">
        <f t="shared" si="722"/>
        <v>0</v>
      </c>
      <c r="BG1521" s="84">
        <v>0</v>
      </c>
      <c r="BH1521" s="84">
        <f t="shared" si="709"/>
        <v>0</v>
      </c>
      <c r="BI1521" s="84">
        <f t="shared" si="723"/>
        <v>0</v>
      </c>
      <c r="BJ1521" s="84">
        <f t="shared" si="710"/>
        <v>0</v>
      </c>
      <c r="BK1521" s="84">
        <f t="shared" si="711"/>
        <v>0</v>
      </c>
      <c r="BL1521" s="84">
        <f t="shared" si="724"/>
        <v>0</v>
      </c>
      <c r="BM1521" s="84">
        <f t="shared" si="712"/>
        <v>0</v>
      </c>
      <c r="BN1521" s="84">
        <f t="shared" si="713"/>
        <v>0</v>
      </c>
      <c r="BO1521" s="84">
        <f t="shared" si="725"/>
        <v>0</v>
      </c>
      <c r="BP1521" s="84">
        <f t="shared" si="729"/>
        <v>0</v>
      </c>
      <c r="BQ1521" s="84">
        <v>0</v>
      </c>
      <c r="BR1521" s="84">
        <f t="shared" si="726"/>
        <v>0</v>
      </c>
      <c r="BS1521" s="84">
        <v>0</v>
      </c>
    </row>
    <row r="1522" spans="1:71" s="85" customFormat="1">
      <c r="A1522" s="69">
        <v>1513</v>
      </c>
      <c r="B1522" s="1"/>
      <c r="C1522" s="1"/>
      <c r="D1522" s="2"/>
      <c r="E1522" s="3"/>
      <c r="F1522" s="4"/>
      <c r="G1522" s="2"/>
      <c r="H1522" s="4"/>
      <c r="I1522" s="4"/>
      <c r="J1522" s="4"/>
      <c r="K1522" s="5"/>
      <c r="L1522" s="32"/>
      <c r="M1522" s="4"/>
      <c r="N1522" s="4"/>
      <c r="O1522" s="5"/>
      <c r="P1522" s="32"/>
      <c r="Q1522" s="4"/>
      <c r="R1522" s="4"/>
      <c r="S1522" s="47"/>
      <c r="T1522" s="32"/>
      <c r="U1522" s="4"/>
      <c r="V1522" s="4"/>
      <c r="W1522" s="47"/>
      <c r="X1522" s="86">
        <f>IF(Dane!$E$3=1,AL1522+AX1522+BJ1522,IF(Dane!$E$3=2,AR1522+BD1522+BP1522,AT1522+BF1522+BR1522))</f>
        <v>0</v>
      </c>
      <c r="Y1522" s="87">
        <f>IF(Dane!$E$3=1,AM1522+AY1522+BK1522,IF(Dane!$E$3=2,AS1522+BE1522+BQ1522,AU1522+BG1522+BS1522))</f>
        <v>0</v>
      </c>
      <c r="Z1522" s="87">
        <f>IF(((H1522*Dane!$C$9)-X1522)&lt;0,0,(H1522*Dane!$C$9)-X1522)</f>
        <v>0</v>
      </c>
      <c r="AA1522" s="88">
        <f>IFERROR(IF(((I1522*Dane!$C$9)-Y1522)&lt;0,0,(I1522*Dane!$C$9)-Y1522),0)</f>
        <v>0</v>
      </c>
      <c r="AB1522" s="74"/>
      <c r="AC1522" s="83">
        <f>IF(Dane!$E$3=1,AL1522,IF(Dane!$E$3=2,AR1522,AT1522))</f>
        <v>0</v>
      </c>
      <c r="AD1522" s="83">
        <f>IF(Dane!$E$3=1,AM1522,IF(Dane!$E$3=2,AS1522,AU1522))</f>
        <v>0</v>
      </c>
      <c r="AE1522" s="83">
        <f>IF(Dane!$E$3=1,AX1522,IF(Dane!$E$3=2,BD1522,BF1522))</f>
        <v>0</v>
      </c>
      <c r="AF1522" s="83">
        <f>IF(Dane!$E$3=1,AY1522,IF(Dane!$E$3=2,BE1522,BG1522))</f>
        <v>0</v>
      </c>
      <c r="AG1522" s="83">
        <f>IF(Dane!$E$3=1,BJ1522,IF(Dane!$E$3=2,BP1522,BR1522))</f>
        <v>0</v>
      </c>
      <c r="AH1522" s="83">
        <f>IF(Dane!$E$3=1,BK1522,IF(Dane!$E$3=2,BQ1522,BS1522))</f>
        <v>0</v>
      </c>
      <c r="AI1522" s="84">
        <f t="shared" si="714"/>
        <v>0</v>
      </c>
      <c r="AJ1522" s="84">
        <f t="shared" si="715"/>
        <v>0</v>
      </c>
      <c r="AK1522" s="84"/>
      <c r="AL1522" s="84">
        <f t="shared" si="701"/>
        <v>0</v>
      </c>
      <c r="AM1522" s="84">
        <f t="shared" si="716"/>
        <v>0</v>
      </c>
      <c r="AN1522" s="84">
        <f t="shared" si="717"/>
        <v>0</v>
      </c>
      <c r="AO1522" s="84">
        <f t="shared" si="702"/>
        <v>0</v>
      </c>
      <c r="AP1522" s="84">
        <f t="shared" si="703"/>
        <v>0</v>
      </c>
      <c r="AQ1522" s="84">
        <f t="shared" si="718"/>
        <v>0</v>
      </c>
      <c r="AR1522" s="84">
        <f t="shared" si="727"/>
        <v>0</v>
      </c>
      <c r="AS1522" s="84">
        <v>0</v>
      </c>
      <c r="AT1522" s="84">
        <f t="shared" si="730"/>
        <v>0</v>
      </c>
      <c r="AU1522" s="84">
        <v>0</v>
      </c>
      <c r="AV1522" s="84">
        <f t="shared" si="704"/>
        <v>0</v>
      </c>
      <c r="AW1522" s="84">
        <f t="shared" si="719"/>
        <v>0</v>
      </c>
      <c r="AX1522" s="84">
        <f t="shared" si="705"/>
        <v>0</v>
      </c>
      <c r="AY1522" s="84">
        <f t="shared" si="706"/>
        <v>0</v>
      </c>
      <c r="AZ1522" s="84">
        <f t="shared" si="720"/>
        <v>0</v>
      </c>
      <c r="BA1522" s="84">
        <f t="shared" si="707"/>
        <v>0</v>
      </c>
      <c r="BB1522" s="84">
        <f t="shared" si="708"/>
        <v>0</v>
      </c>
      <c r="BC1522" s="84">
        <f t="shared" si="721"/>
        <v>0</v>
      </c>
      <c r="BD1522" s="84">
        <f t="shared" si="728"/>
        <v>0</v>
      </c>
      <c r="BE1522" s="84">
        <v>0</v>
      </c>
      <c r="BF1522" s="84">
        <f t="shared" si="722"/>
        <v>0</v>
      </c>
      <c r="BG1522" s="84">
        <v>0</v>
      </c>
      <c r="BH1522" s="84">
        <f t="shared" si="709"/>
        <v>0</v>
      </c>
      <c r="BI1522" s="84">
        <f t="shared" si="723"/>
        <v>0</v>
      </c>
      <c r="BJ1522" s="84">
        <f t="shared" si="710"/>
        <v>0</v>
      </c>
      <c r="BK1522" s="84">
        <f t="shared" si="711"/>
        <v>0</v>
      </c>
      <c r="BL1522" s="84">
        <f t="shared" si="724"/>
        <v>0</v>
      </c>
      <c r="BM1522" s="84">
        <f t="shared" si="712"/>
        <v>0</v>
      </c>
      <c r="BN1522" s="84">
        <f t="shared" si="713"/>
        <v>0</v>
      </c>
      <c r="BO1522" s="84">
        <f t="shared" si="725"/>
        <v>0</v>
      </c>
      <c r="BP1522" s="84">
        <f t="shared" si="729"/>
        <v>0</v>
      </c>
      <c r="BQ1522" s="84">
        <v>0</v>
      </c>
      <c r="BR1522" s="84">
        <f t="shared" si="726"/>
        <v>0</v>
      </c>
      <c r="BS1522" s="84">
        <v>0</v>
      </c>
    </row>
    <row r="1523" spans="1:71" s="85" customFormat="1">
      <c r="A1523" s="69">
        <v>1514</v>
      </c>
      <c r="B1523" s="1"/>
      <c r="C1523" s="1"/>
      <c r="D1523" s="2"/>
      <c r="E1523" s="3"/>
      <c r="F1523" s="4"/>
      <c r="G1523" s="2"/>
      <c r="H1523" s="4"/>
      <c r="I1523" s="4"/>
      <c r="J1523" s="4"/>
      <c r="K1523" s="5"/>
      <c r="L1523" s="32"/>
      <c r="M1523" s="4"/>
      <c r="N1523" s="4"/>
      <c r="O1523" s="5"/>
      <c r="P1523" s="32"/>
      <c r="Q1523" s="4"/>
      <c r="R1523" s="4"/>
      <c r="S1523" s="47"/>
      <c r="T1523" s="32"/>
      <c r="U1523" s="4"/>
      <c r="V1523" s="4"/>
      <c r="W1523" s="47"/>
      <c r="X1523" s="86">
        <f>IF(Dane!$E$3=1,AL1523+AX1523+BJ1523,IF(Dane!$E$3=2,AR1523+BD1523+BP1523,AT1523+BF1523+BR1523))</f>
        <v>0</v>
      </c>
      <c r="Y1523" s="87">
        <f>IF(Dane!$E$3=1,AM1523+AY1523+BK1523,IF(Dane!$E$3=2,AS1523+BE1523+BQ1523,AU1523+BG1523+BS1523))</f>
        <v>0</v>
      </c>
      <c r="Z1523" s="87">
        <f>IF(((H1523*Dane!$C$9)-X1523)&lt;0,0,(H1523*Dane!$C$9)-X1523)</f>
        <v>0</v>
      </c>
      <c r="AA1523" s="88">
        <f>IFERROR(IF(((I1523*Dane!$C$9)-Y1523)&lt;0,0,(I1523*Dane!$C$9)-Y1523),0)</f>
        <v>0</v>
      </c>
      <c r="AB1523" s="74"/>
      <c r="AC1523" s="83">
        <f>IF(Dane!$E$3=1,AL1523,IF(Dane!$E$3=2,AR1523,AT1523))</f>
        <v>0</v>
      </c>
      <c r="AD1523" s="83">
        <f>IF(Dane!$E$3=1,AM1523,IF(Dane!$E$3=2,AS1523,AU1523))</f>
        <v>0</v>
      </c>
      <c r="AE1523" s="83">
        <f>IF(Dane!$E$3=1,AX1523,IF(Dane!$E$3=2,BD1523,BF1523))</f>
        <v>0</v>
      </c>
      <c r="AF1523" s="83">
        <f>IF(Dane!$E$3=1,AY1523,IF(Dane!$E$3=2,BE1523,BG1523))</f>
        <v>0</v>
      </c>
      <c r="AG1523" s="83">
        <f>IF(Dane!$E$3=1,BJ1523,IF(Dane!$E$3=2,BP1523,BR1523))</f>
        <v>0</v>
      </c>
      <c r="AH1523" s="83">
        <f>IF(Dane!$E$3=1,BK1523,IF(Dane!$E$3=2,BQ1523,BS1523))</f>
        <v>0</v>
      </c>
      <c r="AI1523" s="84">
        <f t="shared" si="714"/>
        <v>0</v>
      </c>
      <c r="AJ1523" s="84">
        <f t="shared" si="715"/>
        <v>0</v>
      </c>
      <c r="AK1523" s="84"/>
      <c r="AL1523" s="84">
        <f t="shared" si="701"/>
        <v>0</v>
      </c>
      <c r="AM1523" s="84">
        <f t="shared" si="716"/>
        <v>0</v>
      </c>
      <c r="AN1523" s="84">
        <f t="shared" si="717"/>
        <v>0</v>
      </c>
      <c r="AO1523" s="84">
        <f t="shared" si="702"/>
        <v>0</v>
      </c>
      <c r="AP1523" s="84">
        <f t="shared" si="703"/>
        <v>0</v>
      </c>
      <c r="AQ1523" s="84">
        <f t="shared" si="718"/>
        <v>0</v>
      </c>
      <c r="AR1523" s="84">
        <f t="shared" si="727"/>
        <v>0</v>
      </c>
      <c r="AS1523" s="84">
        <v>0</v>
      </c>
      <c r="AT1523" s="84">
        <f t="shared" si="730"/>
        <v>0</v>
      </c>
      <c r="AU1523" s="84">
        <v>0</v>
      </c>
      <c r="AV1523" s="84">
        <f t="shared" si="704"/>
        <v>0</v>
      </c>
      <c r="AW1523" s="84">
        <f t="shared" si="719"/>
        <v>0</v>
      </c>
      <c r="AX1523" s="84">
        <f t="shared" si="705"/>
        <v>0</v>
      </c>
      <c r="AY1523" s="84">
        <f t="shared" si="706"/>
        <v>0</v>
      </c>
      <c r="AZ1523" s="84">
        <f t="shared" si="720"/>
        <v>0</v>
      </c>
      <c r="BA1523" s="84">
        <f t="shared" si="707"/>
        <v>0</v>
      </c>
      <c r="BB1523" s="84">
        <f t="shared" si="708"/>
        <v>0</v>
      </c>
      <c r="BC1523" s="84">
        <f t="shared" si="721"/>
        <v>0</v>
      </c>
      <c r="BD1523" s="84">
        <f t="shared" si="728"/>
        <v>0</v>
      </c>
      <c r="BE1523" s="84">
        <v>0</v>
      </c>
      <c r="BF1523" s="84">
        <f t="shared" si="722"/>
        <v>0</v>
      </c>
      <c r="BG1523" s="84">
        <v>0</v>
      </c>
      <c r="BH1523" s="84">
        <f t="shared" si="709"/>
        <v>0</v>
      </c>
      <c r="BI1523" s="84">
        <f t="shared" si="723"/>
        <v>0</v>
      </c>
      <c r="BJ1523" s="84">
        <f t="shared" si="710"/>
        <v>0</v>
      </c>
      <c r="BK1523" s="84">
        <f t="shared" si="711"/>
        <v>0</v>
      </c>
      <c r="BL1523" s="84">
        <f t="shared" si="724"/>
        <v>0</v>
      </c>
      <c r="BM1523" s="84">
        <f t="shared" si="712"/>
        <v>0</v>
      </c>
      <c r="BN1523" s="84">
        <f t="shared" si="713"/>
        <v>0</v>
      </c>
      <c r="BO1523" s="84">
        <f t="shared" si="725"/>
        <v>0</v>
      </c>
      <c r="BP1523" s="84">
        <f t="shared" si="729"/>
        <v>0</v>
      </c>
      <c r="BQ1523" s="84">
        <v>0</v>
      </c>
      <c r="BR1523" s="84">
        <f t="shared" si="726"/>
        <v>0</v>
      </c>
      <c r="BS1523" s="84">
        <v>0</v>
      </c>
    </row>
    <row r="1524" spans="1:71" s="85" customFormat="1">
      <c r="A1524" s="69">
        <v>1515</v>
      </c>
      <c r="B1524" s="1"/>
      <c r="C1524" s="1"/>
      <c r="D1524" s="2"/>
      <c r="E1524" s="3"/>
      <c r="F1524" s="4"/>
      <c r="G1524" s="2"/>
      <c r="H1524" s="4"/>
      <c r="I1524" s="4"/>
      <c r="J1524" s="4"/>
      <c r="K1524" s="5"/>
      <c r="L1524" s="32"/>
      <c r="M1524" s="4"/>
      <c r="N1524" s="4"/>
      <c r="O1524" s="5"/>
      <c r="P1524" s="32"/>
      <c r="Q1524" s="4"/>
      <c r="R1524" s="4"/>
      <c r="S1524" s="47"/>
      <c r="T1524" s="32"/>
      <c r="U1524" s="4"/>
      <c r="V1524" s="4"/>
      <c r="W1524" s="47"/>
      <c r="X1524" s="86">
        <f>IF(Dane!$E$3=1,AL1524+AX1524+BJ1524,IF(Dane!$E$3=2,AR1524+BD1524+BP1524,AT1524+BF1524+BR1524))</f>
        <v>0</v>
      </c>
      <c r="Y1524" s="87">
        <f>IF(Dane!$E$3=1,AM1524+AY1524+BK1524,IF(Dane!$E$3=2,AS1524+BE1524+BQ1524,AU1524+BG1524+BS1524))</f>
        <v>0</v>
      </c>
      <c r="Z1524" s="87">
        <f>IF(((H1524*Dane!$C$9)-X1524)&lt;0,0,(H1524*Dane!$C$9)-X1524)</f>
        <v>0</v>
      </c>
      <c r="AA1524" s="88">
        <f>IFERROR(IF(((I1524*Dane!$C$9)-Y1524)&lt;0,0,(I1524*Dane!$C$9)-Y1524),0)</f>
        <v>0</v>
      </c>
      <c r="AB1524" s="74"/>
      <c r="AC1524" s="83">
        <f>IF(Dane!$E$3=1,AL1524,IF(Dane!$E$3=2,AR1524,AT1524))</f>
        <v>0</v>
      </c>
      <c r="AD1524" s="83">
        <f>IF(Dane!$E$3=1,AM1524,IF(Dane!$E$3=2,AS1524,AU1524))</f>
        <v>0</v>
      </c>
      <c r="AE1524" s="83">
        <f>IF(Dane!$E$3=1,AX1524,IF(Dane!$E$3=2,BD1524,BF1524))</f>
        <v>0</v>
      </c>
      <c r="AF1524" s="83">
        <f>IF(Dane!$E$3=1,AY1524,IF(Dane!$E$3=2,BE1524,BG1524))</f>
        <v>0</v>
      </c>
      <c r="AG1524" s="83">
        <f>IF(Dane!$E$3=1,BJ1524,IF(Dane!$E$3=2,BP1524,BR1524))</f>
        <v>0</v>
      </c>
      <c r="AH1524" s="83">
        <f>IF(Dane!$E$3=1,BK1524,IF(Dane!$E$3=2,BQ1524,BS1524))</f>
        <v>0</v>
      </c>
      <c r="AI1524" s="84">
        <f t="shared" si="714"/>
        <v>0</v>
      </c>
      <c r="AJ1524" s="84">
        <f t="shared" si="715"/>
        <v>0</v>
      </c>
      <c r="AK1524" s="84"/>
      <c r="AL1524" s="84">
        <f t="shared" si="701"/>
        <v>0</v>
      </c>
      <c r="AM1524" s="84">
        <f t="shared" si="716"/>
        <v>0</v>
      </c>
      <c r="AN1524" s="84">
        <f t="shared" si="717"/>
        <v>0</v>
      </c>
      <c r="AO1524" s="84">
        <f t="shared" si="702"/>
        <v>0</v>
      </c>
      <c r="AP1524" s="84">
        <f t="shared" si="703"/>
        <v>0</v>
      </c>
      <c r="AQ1524" s="84">
        <f t="shared" si="718"/>
        <v>0</v>
      </c>
      <c r="AR1524" s="84">
        <f t="shared" si="727"/>
        <v>0</v>
      </c>
      <c r="AS1524" s="84">
        <v>0</v>
      </c>
      <c r="AT1524" s="84">
        <f t="shared" si="730"/>
        <v>0</v>
      </c>
      <c r="AU1524" s="84">
        <v>0</v>
      </c>
      <c r="AV1524" s="84">
        <f t="shared" si="704"/>
        <v>0</v>
      </c>
      <c r="AW1524" s="84">
        <f t="shared" si="719"/>
        <v>0</v>
      </c>
      <c r="AX1524" s="84">
        <f t="shared" si="705"/>
        <v>0</v>
      </c>
      <c r="AY1524" s="84">
        <f t="shared" si="706"/>
        <v>0</v>
      </c>
      <c r="AZ1524" s="84">
        <f t="shared" si="720"/>
        <v>0</v>
      </c>
      <c r="BA1524" s="84">
        <f t="shared" si="707"/>
        <v>0</v>
      </c>
      <c r="BB1524" s="84">
        <f t="shared" si="708"/>
        <v>0</v>
      </c>
      <c r="BC1524" s="84">
        <f t="shared" si="721"/>
        <v>0</v>
      </c>
      <c r="BD1524" s="84">
        <f t="shared" si="728"/>
        <v>0</v>
      </c>
      <c r="BE1524" s="84">
        <v>0</v>
      </c>
      <c r="BF1524" s="84">
        <f t="shared" si="722"/>
        <v>0</v>
      </c>
      <c r="BG1524" s="84">
        <v>0</v>
      </c>
      <c r="BH1524" s="84">
        <f t="shared" si="709"/>
        <v>0</v>
      </c>
      <c r="BI1524" s="84">
        <f t="shared" si="723"/>
        <v>0</v>
      </c>
      <c r="BJ1524" s="84">
        <f t="shared" si="710"/>
        <v>0</v>
      </c>
      <c r="BK1524" s="84">
        <f t="shared" si="711"/>
        <v>0</v>
      </c>
      <c r="BL1524" s="84">
        <f t="shared" si="724"/>
        <v>0</v>
      </c>
      <c r="BM1524" s="84">
        <f t="shared" si="712"/>
        <v>0</v>
      </c>
      <c r="BN1524" s="84">
        <f t="shared" si="713"/>
        <v>0</v>
      </c>
      <c r="BO1524" s="84">
        <f t="shared" si="725"/>
        <v>0</v>
      </c>
      <c r="BP1524" s="84">
        <f t="shared" si="729"/>
        <v>0</v>
      </c>
      <c r="BQ1524" s="84">
        <v>0</v>
      </c>
      <c r="BR1524" s="84">
        <f t="shared" si="726"/>
        <v>0</v>
      </c>
      <c r="BS1524" s="84">
        <v>0</v>
      </c>
    </row>
    <row r="1525" spans="1:71" s="85" customFormat="1">
      <c r="A1525" s="69">
        <v>1516</v>
      </c>
      <c r="B1525" s="1"/>
      <c r="C1525" s="1"/>
      <c r="D1525" s="2"/>
      <c r="E1525" s="3"/>
      <c r="F1525" s="4"/>
      <c r="G1525" s="2"/>
      <c r="H1525" s="4"/>
      <c r="I1525" s="4"/>
      <c r="J1525" s="4"/>
      <c r="K1525" s="5"/>
      <c r="L1525" s="32"/>
      <c r="M1525" s="4"/>
      <c r="N1525" s="4"/>
      <c r="O1525" s="5"/>
      <c r="P1525" s="32"/>
      <c r="Q1525" s="4"/>
      <c r="R1525" s="4"/>
      <c r="S1525" s="47"/>
      <c r="T1525" s="32"/>
      <c r="U1525" s="4"/>
      <c r="V1525" s="4"/>
      <c r="W1525" s="47"/>
      <c r="X1525" s="86">
        <f>IF(Dane!$E$3=1,AL1525+AX1525+BJ1525,IF(Dane!$E$3=2,AR1525+BD1525+BP1525,AT1525+BF1525+BR1525))</f>
        <v>0</v>
      </c>
      <c r="Y1525" s="87">
        <f>IF(Dane!$E$3=1,AM1525+AY1525+BK1525,IF(Dane!$E$3=2,AS1525+BE1525+BQ1525,AU1525+BG1525+BS1525))</f>
        <v>0</v>
      </c>
      <c r="Z1525" s="87">
        <f>IF(((H1525*Dane!$C$9)-X1525)&lt;0,0,(H1525*Dane!$C$9)-X1525)</f>
        <v>0</v>
      </c>
      <c r="AA1525" s="88">
        <f>IFERROR(IF(((I1525*Dane!$C$9)-Y1525)&lt;0,0,(I1525*Dane!$C$9)-Y1525),0)</f>
        <v>0</v>
      </c>
      <c r="AB1525" s="74"/>
      <c r="AC1525" s="83">
        <f>IF(Dane!$E$3=1,AL1525,IF(Dane!$E$3=2,AR1525,AT1525))</f>
        <v>0</v>
      </c>
      <c r="AD1525" s="83">
        <f>IF(Dane!$E$3=1,AM1525,IF(Dane!$E$3=2,AS1525,AU1525))</f>
        <v>0</v>
      </c>
      <c r="AE1525" s="83">
        <f>IF(Dane!$E$3=1,AX1525,IF(Dane!$E$3=2,BD1525,BF1525))</f>
        <v>0</v>
      </c>
      <c r="AF1525" s="83">
        <f>IF(Dane!$E$3=1,AY1525,IF(Dane!$E$3=2,BE1525,BG1525))</f>
        <v>0</v>
      </c>
      <c r="AG1525" s="83">
        <f>IF(Dane!$E$3=1,BJ1525,IF(Dane!$E$3=2,BP1525,BR1525))</f>
        <v>0</v>
      </c>
      <c r="AH1525" s="83">
        <f>IF(Dane!$E$3=1,BK1525,IF(Dane!$E$3=2,BQ1525,BS1525))</f>
        <v>0</v>
      </c>
      <c r="AI1525" s="84">
        <f t="shared" si="714"/>
        <v>0</v>
      </c>
      <c r="AJ1525" s="84">
        <f t="shared" si="715"/>
        <v>0</v>
      </c>
      <c r="AK1525" s="84"/>
      <c r="AL1525" s="84">
        <f t="shared" si="701"/>
        <v>0</v>
      </c>
      <c r="AM1525" s="84">
        <f t="shared" si="716"/>
        <v>0</v>
      </c>
      <c r="AN1525" s="84">
        <f t="shared" si="717"/>
        <v>0</v>
      </c>
      <c r="AO1525" s="84">
        <f t="shared" si="702"/>
        <v>0</v>
      </c>
      <c r="AP1525" s="84">
        <f t="shared" si="703"/>
        <v>0</v>
      </c>
      <c r="AQ1525" s="84">
        <f t="shared" si="718"/>
        <v>0</v>
      </c>
      <c r="AR1525" s="84">
        <f t="shared" si="727"/>
        <v>0</v>
      </c>
      <c r="AS1525" s="84">
        <v>0</v>
      </c>
      <c r="AT1525" s="84">
        <f t="shared" si="730"/>
        <v>0</v>
      </c>
      <c r="AU1525" s="84">
        <v>0</v>
      </c>
      <c r="AV1525" s="84">
        <f t="shared" si="704"/>
        <v>0</v>
      </c>
      <c r="AW1525" s="84">
        <f t="shared" si="719"/>
        <v>0</v>
      </c>
      <c r="AX1525" s="84">
        <f t="shared" si="705"/>
        <v>0</v>
      </c>
      <c r="AY1525" s="84">
        <f t="shared" si="706"/>
        <v>0</v>
      </c>
      <c r="AZ1525" s="84">
        <f t="shared" si="720"/>
        <v>0</v>
      </c>
      <c r="BA1525" s="84">
        <f t="shared" si="707"/>
        <v>0</v>
      </c>
      <c r="BB1525" s="84">
        <f t="shared" si="708"/>
        <v>0</v>
      </c>
      <c r="BC1525" s="84">
        <f t="shared" si="721"/>
        <v>0</v>
      </c>
      <c r="BD1525" s="84">
        <f t="shared" si="728"/>
        <v>0</v>
      </c>
      <c r="BE1525" s="84">
        <v>0</v>
      </c>
      <c r="BF1525" s="84">
        <f t="shared" si="722"/>
        <v>0</v>
      </c>
      <c r="BG1525" s="84">
        <v>0</v>
      </c>
      <c r="BH1525" s="84">
        <f t="shared" si="709"/>
        <v>0</v>
      </c>
      <c r="BI1525" s="84">
        <f t="shared" si="723"/>
        <v>0</v>
      </c>
      <c r="BJ1525" s="84">
        <f t="shared" si="710"/>
        <v>0</v>
      </c>
      <c r="BK1525" s="84">
        <f t="shared" si="711"/>
        <v>0</v>
      </c>
      <c r="BL1525" s="84">
        <f t="shared" si="724"/>
        <v>0</v>
      </c>
      <c r="BM1525" s="84">
        <f t="shared" si="712"/>
        <v>0</v>
      </c>
      <c r="BN1525" s="84">
        <f t="shared" si="713"/>
        <v>0</v>
      </c>
      <c r="BO1525" s="84">
        <f t="shared" si="725"/>
        <v>0</v>
      </c>
      <c r="BP1525" s="84">
        <f t="shared" si="729"/>
        <v>0</v>
      </c>
      <c r="BQ1525" s="84">
        <v>0</v>
      </c>
      <c r="BR1525" s="84">
        <f t="shared" si="726"/>
        <v>0</v>
      </c>
      <c r="BS1525" s="84">
        <v>0</v>
      </c>
    </row>
    <row r="1526" spans="1:71" s="85" customFormat="1">
      <c r="A1526" s="69">
        <v>1517</v>
      </c>
      <c r="B1526" s="1"/>
      <c r="C1526" s="1"/>
      <c r="D1526" s="2"/>
      <c r="E1526" s="3"/>
      <c r="F1526" s="4"/>
      <c r="G1526" s="2"/>
      <c r="H1526" s="4"/>
      <c r="I1526" s="4"/>
      <c r="J1526" s="4"/>
      <c r="K1526" s="5"/>
      <c r="L1526" s="32"/>
      <c r="M1526" s="4"/>
      <c r="N1526" s="4"/>
      <c r="O1526" s="5"/>
      <c r="P1526" s="32"/>
      <c r="Q1526" s="4"/>
      <c r="R1526" s="4"/>
      <c r="S1526" s="47"/>
      <c r="T1526" s="32"/>
      <c r="U1526" s="4"/>
      <c r="V1526" s="4"/>
      <c r="W1526" s="47"/>
      <c r="X1526" s="86">
        <f>IF(Dane!$E$3=1,AL1526+AX1526+BJ1526,IF(Dane!$E$3=2,AR1526+BD1526+BP1526,AT1526+BF1526+BR1526))</f>
        <v>0</v>
      </c>
      <c r="Y1526" s="87">
        <f>IF(Dane!$E$3=1,AM1526+AY1526+BK1526,IF(Dane!$E$3=2,AS1526+BE1526+BQ1526,AU1526+BG1526+BS1526))</f>
        <v>0</v>
      </c>
      <c r="Z1526" s="87">
        <f>IF(((H1526*Dane!$C$9)-X1526)&lt;0,0,(H1526*Dane!$C$9)-X1526)</f>
        <v>0</v>
      </c>
      <c r="AA1526" s="88">
        <f>IFERROR(IF(((I1526*Dane!$C$9)-Y1526)&lt;0,0,(I1526*Dane!$C$9)-Y1526),0)</f>
        <v>0</v>
      </c>
      <c r="AB1526" s="74"/>
      <c r="AC1526" s="83">
        <f>IF(Dane!$E$3=1,AL1526,IF(Dane!$E$3=2,AR1526,AT1526))</f>
        <v>0</v>
      </c>
      <c r="AD1526" s="83">
        <f>IF(Dane!$E$3=1,AM1526,IF(Dane!$E$3=2,AS1526,AU1526))</f>
        <v>0</v>
      </c>
      <c r="AE1526" s="83">
        <f>IF(Dane!$E$3=1,AX1526,IF(Dane!$E$3=2,BD1526,BF1526))</f>
        <v>0</v>
      </c>
      <c r="AF1526" s="83">
        <f>IF(Dane!$E$3=1,AY1526,IF(Dane!$E$3=2,BE1526,BG1526))</f>
        <v>0</v>
      </c>
      <c r="AG1526" s="83">
        <f>IF(Dane!$E$3=1,BJ1526,IF(Dane!$E$3=2,BP1526,BR1526))</f>
        <v>0</v>
      </c>
      <c r="AH1526" s="83">
        <f>IF(Dane!$E$3=1,BK1526,IF(Dane!$E$3=2,BQ1526,BS1526))</f>
        <v>0</v>
      </c>
      <c r="AI1526" s="84">
        <f t="shared" si="714"/>
        <v>0</v>
      </c>
      <c r="AJ1526" s="84">
        <f t="shared" si="715"/>
        <v>0</v>
      </c>
      <c r="AK1526" s="84"/>
      <c r="AL1526" s="84">
        <f t="shared" si="701"/>
        <v>0</v>
      </c>
      <c r="AM1526" s="84">
        <f t="shared" si="716"/>
        <v>0</v>
      </c>
      <c r="AN1526" s="84">
        <f t="shared" si="717"/>
        <v>0</v>
      </c>
      <c r="AO1526" s="84">
        <f t="shared" si="702"/>
        <v>0</v>
      </c>
      <c r="AP1526" s="84">
        <f t="shared" si="703"/>
        <v>0</v>
      </c>
      <c r="AQ1526" s="84">
        <f t="shared" si="718"/>
        <v>0</v>
      </c>
      <c r="AR1526" s="84">
        <f t="shared" si="727"/>
        <v>0</v>
      </c>
      <c r="AS1526" s="84">
        <v>0</v>
      </c>
      <c r="AT1526" s="84">
        <f t="shared" si="730"/>
        <v>0</v>
      </c>
      <c r="AU1526" s="84">
        <v>0</v>
      </c>
      <c r="AV1526" s="84">
        <f t="shared" si="704"/>
        <v>0</v>
      </c>
      <c r="AW1526" s="84">
        <f t="shared" si="719"/>
        <v>0</v>
      </c>
      <c r="AX1526" s="84">
        <f t="shared" si="705"/>
        <v>0</v>
      </c>
      <c r="AY1526" s="84">
        <f t="shared" si="706"/>
        <v>0</v>
      </c>
      <c r="AZ1526" s="84">
        <f t="shared" si="720"/>
        <v>0</v>
      </c>
      <c r="BA1526" s="84">
        <f t="shared" si="707"/>
        <v>0</v>
      </c>
      <c r="BB1526" s="84">
        <f t="shared" si="708"/>
        <v>0</v>
      </c>
      <c r="BC1526" s="84">
        <f t="shared" si="721"/>
        <v>0</v>
      </c>
      <c r="BD1526" s="84">
        <f t="shared" si="728"/>
        <v>0</v>
      </c>
      <c r="BE1526" s="84">
        <v>0</v>
      </c>
      <c r="BF1526" s="84">
        <f t="shared" si="722"/>
        <v>0</v>
      </c>
      <c r="BG1526" s="84">
        <v>0</v>
      </c>
      <c r="BH1526" s="84">
        <f t="shared" si="709"/>
        <v>0</v>
      </c>
      <c r="BI1526" s="84">
        <f t="shared" si="723"/>
        <v>0</v>
      </c>
      <c r="BJ1526" s="84">
        <f t="shared" si="710"/>
        <v>0</v>
      </c>
      <c r="BK1526" s="84">
        <f t="shared" si="711"/>
        <v>0</v>
      </c>
      <c r="BL1526" s="84">
        <f t="shared" si="724"/>
        <v>0</v>
      </c>
      <c r="BM1526" s="84">
        <f t="shared" si="712"/>
        <v>0</v>
      </c>
      <c r="BN1526" s="84">
        <f t="shared" si="713"/>
        <v>0</v>
      </c>
      <c r="BO1526" s="84">
        <f t="shared" si="725"/>
        <v>0</v>
      </c>
      <c r="BP1526" s="84">
        <f t="shared" si="729"/>
        <v>0</v>
      </c>
      <c r="BQ1526" s="84">
        <v>0</v>
      </c>
      <c r="BR1526" s="84">
        <f t="shared" si="726"/>
        <v>0</v>
      </c>
      <c r="BS1526" s="84">
        <v>0</v>
      </c>
    </row>
    <row r="1527" spans="1:71" s="85" customFormat="1">
      <c r="A1527" s="69">
        <v>1518</v>
      </c>
      <c r="B1527" s="1"/>
      <c r="C1527" s="1"/>
      <c r="D1527" s="2"/>
      <c r="E1527" s="3"/>
      <c r="F1527" s="4"/>
      <c r="G1527" s="2"/>
      <c r="H1527" s="4"/>
      <c r="I1527" s="4"/>
      <c r="J1527" s="4"/>
      <c r="K1527" s="5"/>
      <c r="L1527" s="32"/>
      <c r="M1527" s="4"/>
      <c r="N1527" s="4"/>
      <c r="O1527" s="5"/>
      <c r="P1527" s="32"/>
      <c r="Q1527" s="4"/>
      <c r="R1527" s="4"/>
      <c r="S1527" s="47"/>
      <c r="T1527" s="32"/>
      <c r="U1527" s="4"/>
      <c r="V1527" s="4"/>
      <c r="W1527" s="47"/>
      <c r="X1527" s="86">
        <f>IF(Dane!$E$3=1,AL1527+AX1527+BJ1527,IF(Dane!$E$3=2,AR1527+BD1527+BP1527,AT1527+BF1527+BR1527))</f>
        <v>0</v>
      </c>
      <c r="Y1527" s="87">
        <f>IF(Dane!$E$3=1,AM1527+AY1527+BK1527,IF(Dane!$E$3=2,AS1527+BE1527+BQ1527,AU1527+BG1527+BS1527))</f>
        <v>0</v>
      </c>
      <c r="Z1527" s="87">
        <f>IF(((H1527*Dane!$C$9)-X1527)&lt;0,0,(H1527*Dane!$C$9)-X1527)</f>
        <v>0</v>
      </c>
      <c r="AA1527" s="88">
        <f>IFERROR(IF(((I1527*Dane!$C$9)-Y1527)&lt;0,0,(I1527*Dane!$C$9)-Y1527),0)</f>
        <v>0</v>
      </c>
      <c r="AB1527" s="74"/>
      <c r="AC1527" s="83">
        <f>IF(Dane!$E$3=1,AL1527,IF(Dane!$E$3=2,AR1527,AT1527))</f>
        <v>0</v>
      </c>
      <c r="AD1527" s="83">
        <f>IF(Dane!$E$3=1,AM1527,IF(Dane!$E$3=2,AS1527,AU1527))</f>
        <v>0</v>
      </c>
      <c r="AE1527" s="83">
        <f>IF(Dane!$E$3=1,AX1527,IF(Dane!$E$3=2,BD1527,BF1527))</f>
        <v>0</v>
      </c>
      <c r="AF1527" s="83">
        <f>IF(Dane!$E$3=1,AY1527,IF(Dane!$E$3=2,BE1527,BG1527))</f>
        <v>0</v>
      </c>
      <c r="AG1527" s="83">
        <f>IF(Dane!$E$3=1,BJ1527,IF(Dane!$E$3=2,BP1527,BR1527))</f>
        <v>0</v>
      </c>
      <c r="AH1527" s="83">
        <f>IF(Dane!$E$3=1,BK1527,IF(Dane!$E$3=2,BQ1527,BS1527))</f>
        <v>0</v>
      </c>
      <c r="AI1527" s="84">
        <f t="shared" si="714"/>
        <v>0</v>
      </c>
      <c r="AJ1527" s="84">
        <f t="shared" si="715"/>
        <v>0</v>
      </c>
      <c r="AK1527" s="84"/>
      <c r="AL1527" s="84">
        <f t="shared" si="701"/>
        <v>0</v>
      </c>
      <c r="AM1527" s="84">
        <f t="shared" si="716"/>
        <v>0</v>
      </c>
      <c r="AN1527" s="84">
        <f t="shared" si="717"/>
        <v>0</v>
      </c>
      <c r="AO1527" s="84">
        <f t="shared" si="702"/>
        <v>0</v>
      </c>
      <c r="AP1527" s="84">
        <f t="shared" si="703"/>
        <v>0</v>
      </c>
      <c r="AQ1527" s="84">
        <f t="shared" si="718"/>
        <v>0</v>
      </c>
      <c r="AR1527" s="84">
        <f t="shared" si="727"/>
        <v>0</v>
      </c>
      <c r="AS1527" s="84">
        <v>0</v>
      </c>
      <c r="AT1527" s="84">
        <f t="shared" si="730"/>
        <v>0</v>
      </c>
      <c r="AU1527" s="84">
        <v>0</v>
      </c>
      <c r="AV1527" s="84">
        <f t="shared" si="704"/>
        <v>0</v>
      </c>
      <c r="AW1527" s="84">
        <f t="shared" si="719"/>
        <v>0</v>
      </c>
      <c r="AX1527" s="84">
        <f t="shared" si="705"/>
        <v>0</v>
      </c>
      <c r="AY1527" s="84">
        <f t="shared" si="706"/>
        <v>0</v>
      </c>
      <c r="AZ1527" s="84">
        <f t="shared" si="720"/>
        <v>0</v>
      </c>
      <c r="BA1527" s="84">
        <f t="shared" si="707"/>
        <v>0</v>
      </c>
      <c r="BB1527" s="84">
        <f t="shared" si="708"/>
        <v>0</v>
      </c>
      <c r="BC1527" s="84">
        <f t="shared" si="721"/>
        <v>0</v>
      </c>
      <c r="BD1527" s="84">
        <f t="shared" si="728"/>
        <v>0</v>
      </c>
      <c r="BE1527" s="84">
        <v>0</v>
      </c>
      <c r="BF1527" s="84">
        <f t="shared" si="722"/>
        <v>0</v>
      </c>
      <c r="BG1527" s="84">
        <v>0</v>
      </c>
      <c r="BH1527" s="84">
        <f t="shared" si="709"/>
        <v>0</v>
      </c>
      <c r="BI1527" s="84">
        <f t="shared" si="723"/>
        <v>0</v>
      </c>
      <c r="BJ1527" s="84">
        <f t="shared" si="710"/>
        <v>0</v>
      </c>
      <c r="BK1527" s="84">
        <f t="shared" si="711"/>
        <v>0</v>
      </c>
      <c r="BL1527" s="84">
        <f t="shared" si="724"/>
        <v>0</v>
      </c>
      <c r="BM1527" s="84">
        <f t="shared" si="712"/>
        <v>0</v>
      </c>
      <c r="BN1527" s="84">
        <f t="shared" si="713"/>
        <v>0</v>
      </c>
      <c r="BO1527" s="84">
        <f t="shared" si="725"/>
        <v>0</v>
      </c>
      <c r="BP1527" s="84">
        <f t="shared" si="729"/>
        <v>0</v>
      </c>
      <c r="BQ1527" s="84">
        <v>0</v>
      </c>
      <c r="BR1527" s="84">
        <f t="shared" si="726"/>
        <v>0</v>
      </c>
      <c r="BS1527" s="84">
        <v>0</v>
      </c>
    </row>
    <row r="1528" spans="1:71" s="85" customFormat="1">
      <c r="A1528" s="69">
        <v>1519</v>
      </c>
      <c r="B1528" s="1"/>
      <c r="C1528" s="1"/>
      <c r="D1528" s="2"/>
      <c r="E1528" s="3"/>
      <c r="F1528" s="4"/>
      <c r="G1528" s="2"/>
      <c r="H1528" s="4"/>
      <c r="I1528" s="4"/>
      <c r="J1528" s="4"/>
      <c r="K1528" s="5"/>
      <c r="L1528" s="32"/>
      <c r="M1528" s="4"/>
      <c r="N1528" s="4"/>
      <c r="O1528" s="5"/>
      <c r="P1528" s="32"/>
      <c r="Q1528" s="4"/>
      <c r="R1528" s="4"/>
      <c r="S1528" s="47"/>
      <c r="T1528" s="32"/>
      <c r="U1528" s="4"/>
      <c r="V1528" s="4"/>
      <c r="W1528" s="47"/>
      <c r="X1528" s="86">
        <f>IF(Dane!$E$3=1,AL1528+AX1528+BJ1528,IF(Dane!$E$3=2,AR1528+BD1528+BP1528,AT1528+BF1528+BR1528))</f>
        <v>0</v>
      </c>
      <c r="Y1528" s="87">
        <f>IF(Dane!$E$3=1,AM1528+AY1528+BK1528,IF(Dane!$E$3=2,AS1528+BE1528+BQ1528,AU1528+BG1528+BS1528))</f>
        <v>0</v>
      </c>
      <c r="Z1528" s="87">
        <f>IF(((H1528*Dane!$C$9)-X1528)&lt;0,0,(H1528*Dane!$C$9)-X1528)</f>
        <v>0</v>
      </c>
      <c r="AA1528" s="88">
        <f>IFERROR(IF(((I1528*Dane!$C$9)-Y1528)&lt;0,0,(I1528*Dane!$C$9)-Y1528),0)</f>
        <v>0</v>
      </c>
      <c r="AB1528" s="74"/>
      <c r="AC1528" s="83">
        <f>IF(Dane!$E$3=1,AL1528,IF(Dane!$E$3=2,AR1528,AT1528))</f>
        <v>0</v>
      </c>
      <c r="AD1528" s="83">
        <f>IF(Dane!$E$3=1,AM1528,IF(Dane!$E$3=2,AS1528,AU1528))</f>
        <v>0</v>
      </c>
      <c r="AE1528" s="83">
        <f>IF(Dane!$E$3=1,AX1528,IF(Dane!$E$3=2,BD1528,BF1528))</f>
        <v>0</v>
      </c>
      <c r="AF1528" s="83">
        <f>IF(Dane!$E$3=1,AY1528,IF(Dane!$E$3=2,BE1528,BG1528))</f>
        <v>0</v>
      </c>
      <c r="AG1528" s="83">
        <f>IF(Dane!$E$3=1,BJ1528,IF(Dane!$E$3=2,BP1528,BR1528))</f>
        <v>0</v>
      </c>
      <c r="AH1528" s="83">
        <f>IF(Dane!$E$3=1,BK1528,IF(Dane!$E$3=2,BQ1528,BS1528))</f>
        <v>0</v>
      </c>
      <c r="AI1528" s="84">
        <f t="shared" si="714"/>
        <v>0</v>
      </c>
      <c r="AJ1528" s="84">
        <f t="shared" si="715"/>
        <v>0</v>
      </c>
      <c r="AK1528" s="84"/>
      <c r="AL1528" s="84">
        <f t="shared" si="701"/>
        <v>0</v>
      </c>
      <c r="AM1528" s="84">
        <f t="shared" si="716"/>
        <v>0</v>
      </c>
      <c r="AN1528" s="84">
        <f t="shared" si="717"/>
        <v>0</v>
      </c>
      <c r="AO1528" s="84">
        <f t="shared" si="702"/>
        <v>0</v>
      </c>
      <c r="AP1528" s="84">
        <f t="shared" si="703"/>
        <v>0</v>
      </c>
      <c r="AQ1528" s="84">
        <f t="shared" si="718"/>
        <v>0</v>
      </c>
      <c r="AR1528" s="84">
        <f t="shared" si="727"/>
        <v>0</v>
      </c>
      <c r="AS1528" s="84">
        <v>0</v>
      </c>
      <c r="AT1528" s="84">
        <f t="shared" si="730"/>
        <v>0</v>
      </c>
      <c r="AU1528" s="84">
        <v>0</v>
      </c>
      <c r="AV1528" s="84">
        <f t="shared" si="704"/>
        <v>0</v>
      </c>
      <c r="AW1528" s="84">
        <f t="shared" si="719"/>
        <v>0</v>
      </c>
      <c r="AX1528" s="84">
        <f t="shared" si="705"/>
        <v>0</v>
      </c>
      <c r="AY1528" s="84">
        <f t="shared" si="706"/>
        <v>0</v>
      </c>
      <c r="AZ1528" s="84">
        <f t="shared" si="720"/>
        <v>0</v>
      </c>
      <c r="BA1528" s="84">
        <f t="shared" si="707"/>
        <v>0</v>
      </c>
      <c r="BB1528" s="84">
        <f t="shared" si="708"/>
        <v>0</v>
      </c>
      <c r="BC1528" s="84">
        <f t="shared" si="721"/>
        <v>0</v>
      </c>
      <c r="BD1528" s="84">
        <f t="shared" si="728"/>
        <v>0</v>
      </c>
      <c r="BE1528" s="84">
        <v>0</v>
      </c>
      <c r="BF1528" s="84">
        <f t="shared" si="722"/>
        <v>0</v>
      </c>
      <c r="BG1528" s="84">
        <v>0</v>
      </c>
      <c r="BH1528" s="84">
        <f t="shared" si="709"/>
        <v>0</v>
      </c>
      <c r="BI1528" s="84">
        <f t="shared" si="723"/>
        <v>0</v>
      </c>
      <c r="BJ1528" s="84">
        <f t="shared" si="710"/>
        <v>0</v>
      </c>
      <c r="BK1528" s="84">
        <f t="shared" si="711"/>
        <v>0</v>
      </c>
      <c r="BL1528" s="84">
        <f t="shared" si="724"/>
        <v>0</v>
      </c>
      <c r="BM1528" s="84">
        <f t="shared" si="712"/>
        <v>0</v>
      </c>
      <c r="BN1528" s="84">
        <f t="shared" si="713"/>
        <v>0</v>
      </c>
      <c r="BO1528" s="84">
        <f t="shared" si="725"/>
        <v>0</v>
      </c>
      <c r="BP1528" s="84">
        <f t="shared" si="729"/>
        <v>0</v>
      </c>
      <c r="BQ1528" s="84">
        <v>0</v>
      </c>
      <c r="BR1528" s="84">
        <f t="shared" si="726"/>
        <v>0</v>
      </c>
      <c r="BS1528" s="84">
        <v>0</v>
      </c>
    </row>
    <row r="1529" spans="1:71" s="85" customFormat="1">
      <c r="A1529" s="69">
        <v>1520</v>
      </c>
      <c r="B1529" s="1"/>
      <c r="C1529" s="1"/>
      <c r="D1529" s="2"/>
      <c r="E1529" s="3"/>
      <c r="F1529" s="4"/>
      <c r="G1529" s="2"/>
      <c r="H1529" s="4"/>
      <c r="I1529" s="4"/>
      <c r="J1529" s="4"/>
      <c r="K1529" s="5"/>
      <c r="L1529" s="32"/>
      <c r="M1529" s="4"/>
      <c r="N1529" s="4"/>
      <c r="O1529" s="5"/>
      <c r="P1529" s="32"/>
      <c r="Q1529" s="4"/>
      <c r="R1529" s="4"/>
      <c r="S1529" s="47"/>
      <c r="T1529" s="32"/>
      <c r="U1529" s="4"/>
      <c r="V1529" s="4"/>
      <c r="W1529" s="47"/>
      <c r="X1529" s="86">
        <f>IF(Dane!$E$3=1,AL1529+AX1529+BJ1529,IF(Dane!$E$3=2,AR1529+BD1529+BP1529,AT1529+BF1529+BR1529))</f>
        <v>0</v>
      </c>
      <c r="Y1529" s="87">
        <f>IF(Dane!$E$3=1,AM1529+AY1529+BK1529,IF(Dane!$E$3=2,AS1529+BE1529+BQ1529,AU1529+BG1529+BS1529))</f>
        <v>0</v>
      </c>
      <c r="Z1529" s="87">
        <f>IF(((H1529*Dane!$C$9)-X1529)&lt;0,0,(H1529*Dane!$C$9)-X1529)</f>
        <v>0</v>
      </c>
      <c r="AA1529" s="88">
        <f>IFERROR(IF(((I1529*Dane!$C$9)-Y1529)&lt;0,0,(I1529*Dane!$C$9)-Y1529),0)</f>
        <v>0</v>
      </c>
      <c r="AB1529" s="74"/>
      <c r="AC1529" s="83">
        <f>IF(Dane!$E$3=1,AL1529,IF(Dane!$E$3=2,AR1529,AT1529))</f>
        <v>0</v>
      </c>
      <c r="AD1529" s="83">
        <f>IF(Dane!$E$3=1,AM1529,IF(Dane!$E$3=2,AS1529,AU1529))</f>
        <v>0</v>
      </c>
      <c r="AE1529" s="83">
        <f>IF(Dane!$E$3=1,AX1529,IF(Dane!$E$3=2,BD1529,BF1529))</f>
        <v>0</v>
      </c>
      <c r="AF1529" s="83">
        <f>IF(Dane!$E$3=1,AY1529,IF(Dane!$E$3=2,BE1529,BG1529))</f>
        <v>0</v>
      </c>
      <c r="AG1529" s="83">
        <f>IF(Dane!$E$3=1,BJ1529,IF(Dane!$E$3=2,BP1529,BR1529))</f>
        <v>0</v>
      </c>
      <c r="AH1529" s="83">
        <f>IF(Dane!$E$3=1,BK1529,IF(Dane!$E$3=2,BQ1529,BS1529))</f>
        <v>0</v>
      </c>
      <c r="AI1529" s="84">
        <f t="shared" si="714"/>
        <v>0</v>
      </c>
      <c r="AJ1529" s="84">
        <f t="shared" si="715"/>
        <v>0</v>
      </c>
      <c r="AK1529" s="84"/>
      <c r="AL1529" s="84">
        <f t="shared" si="701"/>
        <v>0</v>
      </c>
      <c r="AM1529" s="84">
        <f t="shared" si="716"/>
        <v>0</v>
      </c>
      <c r="AN1529" s="84">
        <f t="shared" si="717"/>
        <v>0</v>
      </c>
      <c r="AO1529" s="84">
        <f t="shared" si="702"/>
        <v>0</v>
      </c>
      <c r="AP1529" s="84">
        <f t="shared" si="703"/>
        <v>0</v>
      </c>
      <c r="AQ1529" s="84">
        <f t="shared" si="718"/>
        <v>0</v>
      </c>
      <c r="AR1529" s="84">
        <f t="shared" si="727"/>
        <v>0</v>
      </c>
      <c r="AS1529" s="84">
        <v>0</v>
      </c>
      <c r="AT1529" s="84">
        <f t="shared" si="730"/>
        <v>0</v>
      </c>
      <c r="AU1529" s="84">
        <v>0</v>
      </c>
      <c r="AV1529" s="84">
        <f t="shared" si="704"/>
        <v>0</v>
      </c>
      <c r="AW1529" s="84">
        <f t="shared" si="719"/>
        <v>0</v>
      </c>
      <c r="AX1529" s="84">
        <f t="shared" si="705"/>
        <v>0</v>
      </c>
      <c r="AY1529" s="84">
        <f t="shared" si="706"/>
        <v>0</v>
      </c>
      <c r="AZ1529" s="84">
        <f t="shared" si="720"/>
        <v>0</v>
      </c>
      <c r="BA1529" s="84">
        <f t="shared" si="707"/>
        <v>0</v>
      </c>
      <c r="BB1529" s="84">
        <f t="shared" si="708"/>
        <v>0</v>
      </c>
      <c r="BC1529" s="84">
        <f t="shared" si="721"/>
        <v>0</v>
      </c>
      <c r="BD1529" s="84">
        <f t="shared" si="728"/>
        <v>0</v>
      </c>
      <c r="BE1529" s="84">
        <v>0</v>
      </c>
      <c r="BF1529" s="84">
        <f t="shared" si="722"/>
        <v>0</v>
      </c>
      <c r="BG1529" s="84">
        <v>0</v>
      </c>
      <c r="BH1529" s="84">
        <f t="shared" si="709"/>
        <v>0</v>
      </c>
      <c r="BI1529" s="84">
        <f t="shared" si="723"/>
        <v>0</v>
      </c>
      <c r="BJ1529" s="84">
        <f t="shared" si="710"/>
        <v>0</v>
      </c>
      <c r="BK1529" s="84">
        <f t="shared" si="711"/>
        <v>0</v>
      </c>
      <c r="BL1529" s="84">
        <f t="shared" si="724"/>
        <v>0</v>
      </c>
      <c r="BM1529" s="84">
        <f t="shared" si="712"/>
        <v>0</v>
      </c>
      <c r="BN1529" s="84">
        <f t="shared" si="713"/>
        <v>0</v>
      </c>
      <c r="BO1529" s="84">
        <f t="shared" si="725"/>
        <v>0</v>
      </c>
      <c r="BP1529" s="84">
        <f t="shared" si="729"/>
        <v>0</v>
      </c>
      <c r="BQ1529" s="84">
        <v>0</v>
      </c>
      <c r="BR1529" s="84">
        <f t="shared" si="726"/>
        <v>0</v>
      </c>
      <c r="BS1529" s="84">
        <v>0</v>
      </c>
    </row>
    <row r="1530" spans="1:71" s="85" customFormat="1">
      <c r="A1530" s="69">
        <v>1521</v>
      </c>
      <c r="B1530" s="1"/>
      <c r="C1530" s="1"/>
      <c r="D1530" s="2"/>
      <c r="E1530" s="3"/>
      <c r="F1530" s="4"/>
      <c r="G1530" s="2"/>
      <c r="H1530" s="4"/>
      <c r="I1530" s="4"/>
      <c r="J1530" s="4"/>
      <c r="K1530" s="5"/>
      <c r="L1530" s="32"/>
      <c r="M1530" s="4"/>
      <c r="N1530" s="4"/>
      <c r="O1530" s="5"/>
      <c r="P1530" s="32"/>
      <c r="Q1530" s="4"/>
      <c r="R1530" s="4"/>
      <c r="S1530" s="47"/>
      <c r="T1530" s="32"/>
      <c r="U1530" s="4"/>
      <c r="V1530" s="4"/>
      <c r="W1530" s="47"/>
      <c r="X1530" s="86">
        <f>IF(Dane!$E$3=1,AL1530+AX1530+BJ1530,IF(Dane!$E$3=2,AR1530+BD1530+BP1530,AT1530+BF1530+BR1530))</f>
        <v>0</v>
      </c>
      <c r="Y1530" s="87">
        <f>IF(Dane!$E$3=1,AM1530+AY1530+BK1530,IF(Dane!$E$3=2,AS1530+BE1530+BQ1530,AU1530+BG1530+BS1530))</f>
        <v>0</v>
      </c>
      <c r="Z1530" s="87">
        <f>IF(((H1530*Dane!$C$9)-X1530)&lt;0,0,(H1530*Dane!$C$9)-X1530)</f>
        <v>0</v>
      </c>
      <c r="AA1530" s="88">
        <f>IFERROR(IF(((I1530*Dane!$C$9)-Y1530)&lt;0,0,(I1530*Dane!$C$9)-Y1530),0)</f>
        <v>0</v>
      </c>
      <c r="AB1530" s="74"/>
      <c r="AC1530" s="83">
        <f>IF(Dane!$E$3=1,AL1530,IF(Dane!$E$3=2,AR1530,AT1530))</f>
        <v>0</v>
      </c>
      <c r="AD1530" s="83">
        <f>IF(Dane!$E$3=1,AM1530,IF(Dane!$E$3=2,AS1530,AU1530))</f>
        <v>0</v>
      </c>
      <c r="AE1530" s="83">
        <f>IF(Dane!$E$3=1,AX1530,IF(Dane!$E$3=2,BD1530,BF1530))</f>
        <v>0</v>
      </c>
      <c r="AF1530" s="83">
        <f>IF(Dane!$E$3=1,AY1530,IF(Dane!$E$3=2,BE1530,BG1530))</f>
        <v>0</v>
      </c>
      <c r="AG1530" s="83">
        <f>IF(Dane!$E$3=1,BJ1530,IF(Dane!$E$3=2,BP1530,BR1530))</f>
        <v>0</v>
      </c>
      <c r="AH1530" s="83">
        <f>IF(Dane!$E$3=1,BK1530,IF(Dane!$E$3=2,BQ1530,BS1530))</f>
        <v>0</v>
      </c>
      <c r="AI1530" s="84">
        <f t="shared" si="714"/>
        <v>0</v>
      </c>
      <c r="AJ1530" s="84">
        <f t="shared" si="715"/>
        <v>0</v>
      </c>
      <c r="AK1530" s="84"/>
      <c r="AL1530" s="84">
        <f t="shared" si="701"/>
        <v>0</v>
      </c>
      <c r="AM1530" s="84">
        <f t="shared" si="716"/>
        <v>0</v>
      </c>
      <c r="AN1530" s="84">
        <f t="shared" si="717"/>
        <v>0</v>
      </c>
      <c r="AO1530" s="84">
        <f t="shared" si="702"/>
        <v>0</v>
      </c>
      <c r="AP1530" s="84">
        <f t="shared" si="703"/>
        <v>0</v>
      </c>
      <c r="AQ1530" s="84">
        <f t="shared" si="718"/>
        <v>0</v>
      </c>
      <c r="AR1530" s="84">
        <f t="shared" si="727"/>
        <v>0</v>
      </c>
      <c r="AS1530" s="84">
        <v>0</v>
      </c>
      <c r="AT1530" s="84">
        <f t="shared" si="730"/>
        <v>0</v>
      </c>
      <c r="AU1530" s="84">
        <v>0</v>
      </c>
      <c r="AV1530" s="84">
        <f t="shared" si="704"/>
        <v>0</v>
      </c>
      <c r="AW1530" s="84">
        <f t="shared" si="719"/>
        <v>0</v>
      </c>
      <c r="AX1530" s="84">
        <f t="shared" si="705"/>
        <v>0</v>
      </c>
      <c r="AY1530" s="84">
        <f t="shared" si="706"/>
        <v>0</v>
      </c>
      <c r="AZ1530" s="84">
        <f t="shared" si="720"/>
        <v>0</v>
      </c>
      <c r="BA1530" s="84">
        <f t="shared" si="707"/>
        <v>0</v>
      </c>
      <c r="BB1530" s="84">
        <f t="shared" si="708"/>
        <v>0</v>
      </c>
      <c r="BC1530" s="84">
        <f t="shared" si="721"/>
        <v>0</v>
      </c>
      <c r="BD1530" s="84">
        <f t="shared" si="728"/>
        <v>0</v>
      </c>
      <c r="BE1530" s="84">
        <v>0</v>
      </c>
      <c r="BF1530" s="84">
        <f t="shared" si="722"/>
        <v>0</v>
      </c>
      <c r="BG1530" s="84">
        <v>0</v>
      </c>
      <c r="BH1530" s="84">
        <f t="shared" si="709"/>
        <v>0</v>
      </c>
      <c r="BI1530" s="84">
        <f t="shared" si="723"/>
        <v>0</v>
      </c>
      <c r="BJ1530" s="84">
        <f t="shared" si="710"/>
        <v>0</v>
      </c>
      <c r="BK1530" s="84">
        <f t="shared" si="711"/>
        <v>0</v>
      </c>
      <c r="BL1530" s="84">
        <f t="shared" si="724"/>
        <v>0</v>
      </c>
      <c r="BM1530" s="84">
        <f t="shared" si="712"/>
        <v>0</v>
      </c>
      <c r="BN1530" s="84">
        <f t="shared" si="713"/>
        <v>0</v>
      </c>
      <c r="BO1530" s="84">
        <f t="shared" si="725"/>
        <v>0</v>
      </c>
      <c r="BP1530" s="84">
        <f t="shared" si="729"/>
        <v>0</v>
      </c>
      <c r="BQ1530" s="84">
        <v>0</v>
      </c>
      <c r="BR1530" s="84">
        <f t="shared" si="726"/>
        <v>0</v>
      </c>
      <c r="BS1530" s="84">
        <v>0</v>
      </c>
    </row>
    <row r="1531" spans="1:71" s="85" customFormat="1">
      <c r="A1531" s="69">
        <v>1522</v>
      </c>
      <c r="B1531" s="1"/>
      <c r="C1531" s="1"/>
      <c r="D1531" s="2"/>
      <c r="E1531" s="3"/>
      <c r="F1531" s="4"/>
      <c r="G1531" s="2"/>
      <c r="H1531" s="4"/>
      <c r="I1531" s="4"/>
      <c r="J1531" s="4"/>
      <c r="K1531" s="5"/>
      <c r="L1531" s="32"/>
      <c r="M1531" s="4"/>
      <c r="N1531" s="4"/>
      <c r="O1531" s="5"/>
      <c r="P1531" s="32"/>
      <c r="Q1531" s="4"/>
      <c r="R1531" s="4"/>
      <c r="S1531" s="47"/>
      <c r="T1531" s="32"/>
      <c r="U1531" s="4"/>
      <c r="V1531" s="4"/>
      <c r="W1531" s="47"/>
      <c r="X1531" s="86">
        <f>IF(Dane!$E$3=1,AL1531+AX1531+BJ1531,IF(Dane!$E$3=2,AR1531+BD1531+BP1531,AT1531+BF1531+BR1531))</f>
        <v>0</v>
      </c>
      <c r="Y1531" s="87">
        <f>IF(Dane!$E$3=1,AM1531+AY1531+BK1531,IF(Dane!$E$3=2,AS1531+BE1531+BQ1531,AU1531+BG1531+BS1531))</f>
        <v>0</v>
      </c>
      <c r="Z1531" s="87">
        <f>IF(((H1531*Dane!$C$9)-X1531)&lt;0,0,(H1531*Dane!$C$9)-X1531)</f>
        <v>0</v>
      </c>
      <c r="AA1531" s="88">
        <f>IFERROR(IF(((I1531*Dane!$C$9)-Y1531)&lt;0,0,(I1531*Dane!$C$9)-Y1531),0)</f>
        <v>0</v>
      </c>
      <c r="AB1531" s="74"/>
      <c r="AC1531" s="83">
        <f>IF(Dane!$E$3=1,AL1531,IF(Dane!$E$3=2,AR1531,AT1531))</f>
        <v>0</v>
      </c>
      <c r="AD1531" s="83">
        <f>IF(Dane!$E$3=1,AM1531,IF(Dane!$E$3=2,AS1531,AU1531))</f>
        <v>0</v>
      </c>
      <c r="AE1531" s="83">
        <f>IF(Dane!$E$3=1,AX1531,IF(Dane!$E$3=2,BD1531,BF1531))</f>
        <v>0</v>
      </c>
      <c r="AF1531" s="83">
        <f>IF(Dane!$E$3=1,AY1531,IF(Dane!$E$3=2,BE1531,BG1531))</f>
        <v>0</v>
      </c>
      <c r="AG1531" s="83">
        <f>IF(Dane!$E$3=1,BJ1531,IF(Dane!$E$3=2,BP1531,BR1531))</f>
        <v>0</v>
      </c>
      <c r="AH1531" s="83">
        <f>IF(Dane!$E$3=1,BK1531,IF(Dane!$E$3=2,BQ1531,BS1531))</f>
        <v>0</v>
      </c>
      <c r="AI1531" s="84">
        <f t="shared" si="714"/>
        <v>0</v>
      </c>
      <c r="AJ1531" s="84">
        <f t="shared" si="715"/>
        <v>0</v>
      </c>
      <c r="AK1531" s="84"/>
      <c r="AL1531" s="84">
        <f t="shared" si="701"/>
        <v>0</v>
      </c>
      <c r="AM1531" s="84">
        <f t="shared" si="716"/>
        <v>0</v>
      </c>
      <c r="AN1531" s="84">
        <f t="shared" si="717"/>
        <v>0</v>
      </c>
      <c r="AO1531" s="84">
        <f t="shared" si="702"/>
        <v>0</v>
      </c>
      <c r="AP1531" s="84">
        <f t="shared" si="703"/>
        <v>0</v>
      </c>
      <c r="AQ1531" s="84">
        <f t="shared" si="718"/>
        <v>0</v>
      </c>
      <c r="AR1531" s="84">
        <f t="shared" si="727"/>
        <v>0</v>
      </c>
      <c r="AS1531" s="84">
        <v>0</v>
      </c>
      <c r="AT1531" s="84">
        <f t="shared" si="730"/>
        <v>0</v>
      </c>
      <c r="AU1531" s="84">
        <v>0</v>
      </c>
      <c r="AV1531" s="84">
        <f t="shared" si="704"/>
        <v>0</v>
      </c>
      <c r="AW1531" s="84">
        <f t="shared" si="719"/>
        <v>0</v>
      </c>
      <c r="AX1531" s="84">
        <f t="shared" si="705"/>
        <v>0</v>
      </c>
      <c r="AY1531" s="84">
        <f t="shared" si="706"/>
        <v>0</v>
      </c>
      <c r="AZ1531" s="84">
        <f t="shared" si="720"/>
        <v>0</v>
      </c>
      <c r="BA1531" s="84">
        <f t="shared" si="707"/>
        <v>0</v>
      </c>
      <c r="BB1531" s="84">
        <f t="shared" si="708"/>
        <v>0</v>
      </c>
      <c r="BC1531" s="84">
        <f t="shared" si="721"/>
        <v>0</v>
      </c>
      <c r="BD1531" s="84">
        <f t="shared" si="728"/>
        <v>0</v>
      </c>
      <c r="BE1531" s="84">
        <v>0</v>
      </c>
      <c r="BF1531" s="84">
        <f t="shared" si="722"/>
        <v>0</v>
      </c>
      <c r="BG1531" s="84">
        <v>0</v>
      </c>
      <c r="BH1531" s="84">
        <f t="shared" si="709"/>
        <v>0</v>
      </c>
      <c r="BI1531" s="84">
        <f t="shared" si="723"/>
        <v>0</v>
      </c>
      <c r="BJ1531" s="84">
        <f t="shared" si="710"/>
        <v>0</v>
      </c>
      <c r="BK1531" s="84">
        <f t="shared" si="711"/>
        <v>0</v>
      </c>
      <c r="BL1531" s="84">
        <f t="shared" si="724"/>
        <v>0</v>
      </c>
      <c r="BM1531" s="84">
        <f t="shared" si="712"/>
        <v>0</v>
      </c>
      <c r="BN1531" s="84">
        <f t="shared" si="713"/>
        <v>0</v>
      </c>
      <c r="BO1531" s="84">
        <f t="shared" si="725"/>
        <v>0</v>
      </c>
      <c r="BP1531" s="84">
        <f t="shared" si="729"/>
        <v>0</v>
      </c>
      <c r="BQ1531" s="84">
        <v>0</v>
      </c>
      <c r="BR1531" s="84">
        <f t="shared" si="726"/>
        <v>0</v>
      </c>
      <c r="BS1531" s="84">
        <v>0</v>
      </c>
    </row>
    <row r="1532" spans="1:71" s="85" customFormat="1">
      <c r="A1532" s="69">
        <v>1523</v>
      </c>
      <c r="B1532" s="1"/>
      <c r="C1532" s="1"/>
      <c r="D1532" s="2"/>
      <c r="E1532" s="3"/>
      <c r="F1532" s="4"/>
      <c r="G1532" s="2"/>
      <c r="H1532" s="4"/>
      <c r="I1532" s="4"/>
      <c r="J1532" s="4"/>
      <c r="K1532" s="5"/>
      <c r="L1532" s="32"/>
      <c r="M1532" s="4"/>
      <c r="N1532" s="4"/>
      <c r="O1532" s="5"/>
      <c r="P1532" s="32"/>
      <c r="Q1532" s="4"/>
      <c r="R1532" s="4"/>
      <c r="S1532" s="47"/>
      <c r="T1532" s="32"/>
      <c r="U1532" s="4"/>
      <c r="V1532" s="4"/>
      <c r="W1532" s="47"/>
      <c r="X1532" s="86">
        <f>IF(Dane!$E$3=1,AL1532+AX1532+BJ1532,IF(Dane!$E$3=2,AR1532+BD1532+BP1532,AT1532+BF1532+BR1532))</f>
        <v>0</v>
      </c>
      <c r="Y1532" s="87">
        <f>IF(Dane!$E$3=1,AM1532+AY1532+BK1532,IF(Dane!$E$3=2,AS1532+BE1532+BQ1532,AU1532+BG1532+BS1532))</f>
        <v>0</v>
      </c>
      <c r="Z1532" s="87">
        <f>IF(((H1532*Dane!$C$9)-X1532)&lt;0,0,(H1532*Dane!$C$9)-X1532)</f>
        <v>0</v>
      </c>
      <c r="AA1532" s="88">
        <f>IFERROR(IF(((I1532*Dane!$C$9)-Y1532)&lt;0,0,(I1532*Dane!$C$9)-Y1532),0)</f>
        <v>0</v>
      </c>
      <c r="AB1532" s="74"/>
      <c r="AC1532" s="83">
        <f>IF(Dane!$E$3=1,AL1532,IF(Dane!$E$3=2,AR1532,AT1532))</f>
        <v>0</v>
      </c>
      <c r="AD1532" s="83">
        <f>IF(Dane!$E$3=1,AM1532,IF(Dane!$E$3=2,AS1532,AU1532))</f>
        <v>0</v>
      </c>
      <c r="AE1532" s="83">
        <f>IF(Dane!$E$3=1,AX1532,IF(Dane!$E$3=2,BD1532,BF1532))</f>
        <v>0</v>
      </c>
      <c r="AF1532" s="83">
        <f>IF(Dane!$E$3=1,AY1532,IF(Dane!$E$3=2,BE1532,BG1532))</f>
        <v>0</v>
      </c>
      <c r="AG1532" s="83">
        <f>IF(Dane!$E$3=1,BJ1532,IF(Dane!$E$3=2,BP1532,BR1532))</f>
        <v>0</v>
      </c>
      <c r="AH1532" s="83">
        <f>IF(Dane!$E$3=1,BK1532,IF(Dane!$E$3=2,BQ1532,BS1532))</f>
        <v>0</v>
      </c>
      <c r="AI1532" s="84">
        <f t="shared" si="714"/>
        <v>0</v>
      </c>
      <c r="AJ1532" s="84">
        <f t="shared" si="715"/>
        <v>0</v>
      </c>
      <c r="AK1532" s="84"/>
      <c r="AL1532" s="84">
        <f t="shared" si="701"/>
        <v>0</v>
      </c>
      <c r="AM1532" s="84">
        <f t="shared" si="716"/>
        <v>0</v>
      </c>
      <c r="AN1532" s="84">
        <f t="shared" si="717"/>
        <v>0</v>
      </c>
      <c r="AO1532" s="84">
        <f t="shared" si="702"/>
        <v>0</v>
      </c>
      <c r="AP1532" s="84">
        <f t="shared" si="703"/>
        <v>0</v>
      </c>
      <c r="AQ1532" s="84">
        <f t="shared" si="718"/>
        <v>0</v>
      </c>
      <c r="AR1532" s="84">
        <f t="shared" si="727"/>
        <v>0</v>
      </c>
      <c r="AS1532" s="84">
        <v>0</v>
      </c>
      <c r="AT1532" s="84">
        <f t="shared" si="730"/>
        <v>0</v>
      </c>
      <c r="AU1532" s="84">
        <v>0</v>
      </c>
      <c r="AV1532" s="84">
        <f t="shared" si="704"/>
        <v>0</v>
      </c>
      <c r="AW1532" s="84">
        <f t="shared" si="719"/>
        <v>0</v>
      </c>
      <c r="AX1532" s="84">
        <f t="shared" si="705"/>
        <v>0</v>
      </c>
      <c r="AY1532" s="84">
        <f t="shared" si="706"/>
        <v>0</v>
      </c>
      <c r="AZ1532" s="84">
        <f t="shared" si="720"/>
        <v>0</v>
      </c>
      <c r="BA1532" s="84">
        <f t="shared" si="707"/>
        <v>0</v>
      </c>
      <c r="BB1532" s="84">
        <f t="shared" si="708"/>
        <v>0</v>
      </c>
      <c r="BC1532" s="84">
        <f t="shared" si="721"/>
        <v>0</v>
      </c>
      <c r="BD1532" s="84">
        <f t="shared" si="728"/>
        <v>0</v>
      </c>
      <c r="BE1532" s="84">
        <v>0</v>
      </c>
      <c r="BF1532" s="84">
        <f t="shared" si="722"/>
        <v>0</v>
      </c>
      <c r="BG1532" s="84">
        <v>0</v>
      </c>
      <c r="BH1532" s="84">
        <f t="shared" si="709"/>
        <v>0</v>
      </c>
      <c r="BI1532" s="84">
        <f t="shared" si="723"/>
        <v>0</v>
      </c>
      <c r="BJ1532" s="84">
        <f t="shared" si="710"/>
        <v>0</v>
      </c>
      <c r="BK1532" s="84">
        <f t="shared" si="711"/>
        <v>0</v>
      </c>
      <c r="BL1532" s="84">
        <f t="shared" si="724"/>
        <v>0</v>
      </c>
      <c r="BM1532" s="84">
        <f t="shared" si="712"/>
        <v>0</v>
      </c>
      <c r="BN1532" s="84">
        <f t="shared" si="713"/>
        <v>0</v>
      </c>
      <c r="BO1532" s="84">
        <f t="shared" si="725"/>
        <v>0</v>
      </c>
      <c r="BP1532" s="84">
        <f t="shared" si="729"/>
        <v>0</v>
      </c>
      <c r="BQ1532" s="84">
        <v>0</v>
      </c>
      <c r="BR1532" s="84">
        <f t="shared" si="726"/>
        <v>0</v>
      </c>
      <c r="BS1532" s="84">
        <v>0</v>
      </c>
    </row>
    <row r="1533" spans="1:71" s="85" customFormat="1">
      <c r="A1533" s="69">
        <v>1524</v>
      </c>
      <c r="B1533" s="1"/>
      <c r="C1533" s="1"/>
      <c r="D1533" s="2"/>
      <c r="E1533" s="3"/>
      <c r="F1533" s="4"/>
      <c r="G1533" s="2"/>
      <c r="H1533" s="4"/>
      <c r="I1533" s="4"/>
      <c r="J1533" s="4"/>
      <c r="K1533" s="5"/>
      <c r="L1533" s="32"/>
      <c r="M1533" s="4"/>
      <c r="N1533" s="4"/>
      <c r="O1533" s="5"/>
      <c r="P1533" s="32"/>
      <c r="Q1533" s="4"/>
      <c r="R1533" s="4"/>
      <c r="S1533" s="47"/>
      <c r="T1533" s="32"/>
      <c r="U1533" s="4"/>
      <c r="V1533" s="4"/>
      <c r="W1533" s="47"/>
      <c r="X1533" s="86">
        <f>IF(Dane!$E$3=1,AL1533+AX1533+BJ1533,IF(Dane!$E$3=2,AR1533+BD1533+BP1533,AT1533+BF1533+BR1533))</f>
        <v>0</v>
      </c>
      <c r="Y1533" s="87">
        <f>IF(Dane!$E$3=1,AM1533+AY1533+BK1533,IF(Dane!$E$3=2,AS1533+BE1533+BQ1533,AU1533+BG1533+BS1533))</f>
        <v>0</v>
      </c>
      <c r="Z1533" s="87">
        <f>IF(((H1533*Dane!$C$9)-X1533)&lt;0,0,(H1533*Dane!$C$9)-X1533)</f>
        <v>0</v>
      </c>
      <c r="AA1533" s="88">
        <f>IFERROR(IF(((I1533*Dane!$C$9)-Y1533)&lt;0,0,(I1533*Dane!$C$9)-Y1533),0)</f>
        <v>0</v>
      </c>
      <c r="AB1533" s="74"/>
      <c r="AC1533" s="83">
        <f>IF(Dane!$E$3=1,AL1533,IF(Dane!$E$3=2,AR1533,AT1533))</f>
        <v>0</v>
      </c>
      <c r="AD1533" s="83">
        <f>IF(Dane!$E$3=1,AM1533,IF(Dane!$E$3=2,AS1533,AU1533))</f>
        <v>0</v>
      </c>
      <c r="AE1533" s="83">
        <f>IF(Dane!$E$3=1,AX1533,IF(Dane!$E$3=2,BD1533,BF1533))</f>
        <v>0</v>
      </c>
      <c r="AF1533" s="83">
        <f>IF(Dane!$E$3=1,AY1533,IF(Dane!$E$3=2,BE1533,BG1533))</f>
        <v>0</v>
      </c>
      <c r="AG1533" s="83">
        <f>IF(Dane!$E$3=1,BJ1533,IF(Dane!$E$3=2,BP1533,BR1533))</f>
        <v>0</v>
      </c>
      <c r="AH1533" s="83">
        <f>IF(Dane!$E$3=1,BK1533,IF(Dane!$E$3=2,BQ1533,BS1533))</f>
        <v>0</v>
      </c>
      <c r="AI1533" s="84">
        <f t="shared" si="714"/>
        <v>0</v>
      </c>
      <c r="AJ1533" s="84">
        <f t="shared" si="715"/>
        <v>0</v>
      </c>
      <c r="AK1533" s="84"/>
      <c r="AL1533" s="84">
        <f t="shared" si="701"/>
        <v>0</v>
      </c>
      <c r="AM1533" s="84">
        <f t="shared" si="716"/>
        <v>0</v>
      </c>
      <c r="AN1533" s="84">
        <f t="shared" si="717"/>
        <v>0</v>
      </c>
      <c r="AO1533" s="84">
        <f t="shared" si="702"/>
        <v>0</v>
      </c>
      <c r="AP1533" s="84">
        <f t="shared" si="703"/>
        <v>0</v>
      </c>
      <c r="AQ1533" s="84">
        <f t="shared" si="718"/>
        <v>0</v>
      </c>
      <c r="AR1533" s="84">
        <f t="shared" si="727"/>
        <v>0</v>
      </c>
      <c r="AS1533" s="84">
        <v>0</v>
      </c>
      <c r="AT1533" s="84">
        <f t="shared" si="730"/>
        <v>0</v>
      </c>
      <c r="AU1533" s="84">
        <v>0</v>
      </c>
      <c r="AV1533" s="84">
        <f t="shared" si="704"/>
        <v>0</v>
      </c>
      <c r="AW1533" s="84">
        <f t="shared" si="719"/>
        <v>0</v>
      </c>
      <c r="AX1533" s="84">
        <f t="shared" si="705"/>
        <v>0</v>
      </c>
      <c r="AY1533" s="84">
        <f t="shared" si="706"/>
        <v>0</v>
      </c>
      <c r="AZ1533" s="84">
        <f t="shared" si="720"/>
        <v>0</v>
      </c>
      <c r="BA1533" s="84">
        <f t="shared" si="707"/>
        <v>0</v>
      </c>
      <c r="BB1533" s="84">
        <f t="shared" si="708"/>
        <v>0</v>
      </c>
      <c r="BC1533" s="84">
        <f t="shared" si="721"/>
        <v>0</v>
      </c>
      <c r="BD1533" s="84">
        <f t="shared" si="728"/>
        <v>0</v>
      </c>
      <c r="BE1533" s="84">
        <v>0</v>
      </c>
      <c r="BF1533" s="84">
        <f t="shared" si="722"/>
        <v>0</v>
      </c>
      <c r="BG1533" s="84">
        <v>0</v>
      </c>
      <c r="BH1533" s="84">
        <f t="shared" si="709"/>
        <v>0</v>
      </c>
      <c r="BI1533" s="84">
        <f t="shared" si="723"/>
        <v>0</v>
      </c>
      <c r="BJ1533" s="84">
        <f t="shared" si="710"/>
        <v>0</v>
      </c>
      <c r="BK1533" s="84">
        <f t="shared" si="711"/>
        <v>0</v>
      </c>
      <c r="BL1533" s="84">
        <f t="shared" si="724"/>
        <v>0</v>
      </c>
      <c r="BM1533" s="84">
        <f t="shared" si="712"/>
        <v>0</v>
      </c>
      <c r="BN1533" s="84">
        <f t="shared" si="713"/>
        <v>0</v>
      </c>
      <c r="BO1533" s="84">
        <f t="shared" si="725"/>
        <v>0</v>
      </c>
      <c r="BP1533" s="84">
        <f t="shared" si="729"/>
        <v>0</v>
      </c>
      <c r="BQ1533" s="84">
        <v>0</v>
      </c>
      <c r="BR1533" s="84">
        <f t="shared" si="726"/>
        <v>0</v>
      </c>
      <c r="BS1533" s="84">
        <v>0</v>
      </c>
    </row>
    <row r="1534" spans="1:71" s="85" customFormat="1">
      <c r="A1534" s="69">
        <v>1525</v>
      </c>
      <c r="B1534" s="1"/>
      <c r="C1534" s="1"/>
      <c r="D1534" s="2"/>
      <c r="E1534" s="3"/>
      <c r="F1534" s="4"/>
      <c r="G1534" s="2"/>
      <c r="H1534" s="4"/>
      <c r="I1534" s="4"/>
      <c r="J1534" s="4"/>
      <c r="K1534" s="5"/>
      <c r="L1534" s="32"/>
      <c r="M1534" s="4"/>
      <c r="N1534" s="4"/>
      <c r="O1534" s="5"/>
      <c r="P1534" s="32"/>
      <c r="Q1534" s="4"/>
      <c r="R1534" s="4"/>
      <c r="S1534" s="47"/>
      <c r="T1534" s="32"/>
      <c r="U1534" s="4"/>
      <c r="V1534" s="4"/>
      <c r="W1534" s="47"/>
      <c r="X1534" s="86">
        <f>IF(Dane!$E$3=1,AL1534+AX1534+BJ1534,IF(Dane!$E$3=2,AR1534+BD1534+BP1534,AT1534+BF1534+BR1534))</f>
        <v>0</v>
      </c>
      <c r="Y1534" s="87">
        <f>IF(Dane!$E$3=1,AM1534+AY1534+BK1534,IF(Dane!$E$3=2,AS1534+BE1534+BQ1534,AU1534+BG1534+BS1534))</f>
        <v>0</v>
      </c>
      <c r="Z1534" s="87">
        <f>IF(((H1534*Dane!$C$9)-X1534)&lt;0,0,(H1534*Dane!$C$9)-X1534)</f>
        <v>0</v>
      </c>
      <c r="AA1534" s="88">
        <f>IFERROR(IF(((I1534*Dane!$C$9)-Y1534)&lt;0,0,(I1534*Dane!$C$9)-Y1534),0)</f>
        <v>0</v>
      </c>
      <c r="AB1534" s="74"/>
      <c r="AC1534" s="83">
        <f>IF(Dane!$E$3=1,AL1534,IF(Dane!$E$3=2,AR1534,AT1534))</f>
        <v>0</v>
      </c>
      <c r="AD1534" s="83">
        <f>IF(Dane!$E$3=1,AM1534,IF(Dane!$E$3=2,AS1534,AU1534))</f>
        <v>0</v>
      </c>
      <c r="AE1534" s="83">
        <f>IF(Dane!$E$3=1,AX1534,IF(Dane!$E$3=2,BD1534,BF1534))</f>
        <v>0</v>
      </c>
      <c r="AF1534" s="83">
        <f>IF(Dane!$E$3=1,AY1534,IF(Dane!$E$3=2,BE1534,BG1534))</f>
        <v>0</v>
      </c>
      <c r="AG1534" s="83">
        <f>IF(Dane!$E$3=1,BJ1534,IF(Dane!$E$3=2,BP1534,BR1534))</f>
        <v>0</v>
      </c>
      <c r="AH1534" s="83">
        <f>IF(Dane!$E$3=1,BK1534,IF(Dane!$E$3=2,BQ1534,BS1534))</f>
        <v>0</v>
      </c>
      <c r="AI1534" s="84">
        <f t="shared" si="714"/>
        <v>0</v>
      </c>
      <c r="AJ1534" s="84">
        <f t="shared" si="715"/>
        <v>0</v>
      </c>
      <c r="AK1534" s="84"/>
      <c r="AL1534" s="84">
        <f t="shared" si="701"/>
        <v>0</v>
      </c>
      <c r="AM1534" s="84">
        <f t="shared" si="716"/>
        <v>0</v>
      </c>
      <c r="AN1534" s="84">
        <f t="shared" si="717"/>
        <v>0</v>
      </c>
      <c r="AO1534" s="84">
        <f t="shared" si="702"/>
        <v>0</v>
      </c>
      <c r="AP1534" s="84">
        <f t="shared" si="703"/>
        <v>0</v>
      </c>
      <c r="AQ1534" s="84">
        <f t="shared" si="718"/>
        <v>0</v>
      </c>
      <c r="AR1534" s="84">
        <f t="shared" si="727"/>
        <v>0</v>
      </c>
      <c r="AS1534" s="84">
        <v>0</v>
      </c>
      <c r="AT1534" s="84">
        <f t="shared" si="730"/>
        <v>0</v>
      </c>
      <c r="AU1534" s="84">
        <v>0</v>
      </c>
      <c r="AV1534" s="84">
        <f t="shared" si="704"/>
        <v>0</v>
      </c>
      <c r="AW1534" s="84">
        <f t="shared" si="719"/>
        <v>0</v>
      </c>
      <c r="AX1534" s="84">
        <f t="shared" si="705"/>
        <v>0</v>
      </c>
      <c r="AY1534" s="84">
        <f t="shared" si="706"/>
        <v>0</v>
      </c>
      <c r="AZ1534" s="84">
        <f t="shared" si="720"/>
        <v>0</v>
      </c>
      <c r="BA1534" s="84">
        <f t="shared" si="707"/>
        <v>0</v>
      </c>
      <c r="BB1534" s="84">
        <f t="shared" si="708"/>
        <v>0</v>
      </c>
      <c r="BC1534" s="84">
        <f t="shared" si="721"/>
        <v>0</v>
      </c>
      <c r="BD1534" s="84">
        <f t="shared" si="728"/>
        <v>0</v>
      </c>
      <c r="BE1534" s="84">
        <v>0</v>
      </c>
      <c r="BF1534" s="84">
        <f t="shared" si="722"/>
        <v>0</v>
      </c>
      <c r="BG1534" s="84">
        <v>0</v>
      </c>
      <c r="BH1534" s="84">
        <f t="shared" si="709"/>
        <v>0</v>
      </c>
      <c r="BI1534" s="84">
        <f t="shared" si="723"/>
        <v>0</v>
      </c>
      <c r="BJ1534" s="84">
        <f t="shared" si="710"/>
        <v>0</v>
      </c>
      <c r="BK1534" s="84">
        <f t="shared" si="711"/>
        <v>0</v>
      </c>
      <c r="BL1534" s="84">
        <f t="shared" si="724"/>
        <v>0</v>
      </c>
      <c r="BM1534" s="84">
        <f t="shared" si="712"/>
        <v>0</v>
      </c>
      <c r="BN1534" s="84">
        <f t="shared" si="713"/>
        <v>0</v>
      </c>
      <c r="BO1534" s="84">
        <f t="shared" si="725"/>
        <v>0</v>
      </c>
      <c r="BP1534" s="84">
        <f t="shared" si="729"/>
        <v>0</v>
      </c>
      <c r="BQ1534" s="84">
        <v>0</v>
      </c>
      <c r="BR1534" s="84">
        <f t="shared" si="726"/>
        <v>0</v>
      </c>
      <c r="BS1534" s="84">
        <v>0</v>
      </c>
    </row>
    <row r="1535" spans="1:71" s="85" customFormat="1">
      <c r="A1535" s="69">
        <v>1526</v>
      </c>
      <c r="B1535" s="1"/>
      <c r="C1535" s="1"/>
      <c r="D1535" s="2"/>
      <c r="E1535" s="3"/>
      <c r="F1535" s="4"/>
      <c r="G1535" s="2"/>
      <c r="H1535" s="4"/>
      <c r="I1535" s="4"/>
      <c r="J1535" s="4"/>
      <c r="K1535" s="5"/>
      <c r="L1535" s="32"/>
      <c r="M1535" s="4"/>
      <c r="N1535" s="4"/>
      <c r="O1535" s="5"/>
      <c r="P1535" s="32"/>
      <c r="Q1535" s="4"/>
      <c r="R1535" s="4"/>
      <c r="S1535" s="47"/>
      <c r="T1535" s="32"/>
      <c r="U1535" s="4"/>
      <c r="V1535" s="4"/>
      <c r="W1535" s="47"/>
      <c r="X1535" s="86">
        <f>IF(Dane!$E$3=1,AL1535+AX1535+BJ1535,IF(Dane!$E$3=2,AR1535+BD1535+BP1535,AT1535+BF1535+BR1535))</f>
        <v>0</v>
      </c>
      <c r="Y1535" s="87">
        <f>IF(Dane!$E$3=1,AM1535+AY1535+BK1535,IF(Dane!$E$3=2,AS1535+BE1535+BQ1535,AU1535+BG1535+BS1535))</f>
        <v>0</v>
      </c>
      <c r="Z1535" s="87">
        <f>IF(((H1535*Dane!$C$9)-X1535)&lt;0,0,(H1535*Dane!$C$9)-X1535)</f>
        <v>0</v>
      </c>
      <c r="AA1535" s="88">
        <f>IFERROR(IF(((I1535*Dane!$C$9)-Y1535)&lt;0,0,(I1535*Dane!$C$9)-Y1535),0)</f>
        <v>0</v>
      </c>
      <c r="AB1535" s="74"/>
      <c r="AC1535" s="83">
        <f>IF(Dane!$E$3=1,AL1535,IF(Dane!$E$3=2,AR1535,AT1535))</f>
        <v>0</v>
      </c>
      <c r="AD1535" s="83">
        <f>IF(Dane!$E$3=1,AM1535,IF(Dane!$E$3=2,AS1535,AU1535))</f>
        <v>0</v>
      </c>
      <c r="AE1535" s="83">
        <f>IF(Dane!$E$3=1,AX1535,IF(Dane!$E$3=2,BD1535,BF1535))</f>
        <v>0</v>
      </c>
      <c r="AF1535" s="83">
        <f>IF(Dane!$E$3=1,AY1535,IF(Dane!$E$3=2,BE1535,BG1535))</f>
        <v>0</v>
      </c>
      <c r="AG1535" s="83">
        <f>IF(Dane!$E$3=1,BJ1535,IF(Dane!$E$3=2,BP1535,BR1535))</f>
        <v>0</v>
      </c>
      <c r="AH1535" s="83">
        <f>IF(Dane!$E$3=1,BK1535,IF(Dane!$E$3=2,BQ1535,BS1535))</f>
        <v>0</v>
      </c>
      <c r="AI1535" s="84">
        <f t="shared" si="714"/>
        <v>0</v>
      </c>
      <c r="AJ1535" s="84">
        <f t="shared" si="715"/>
        <v>0</v>
      </c>
      <c r="AK1535" s="84"/>
      <c r="AL1535" s="84">
        <f t="shared" si="701"/>
        <v>0</v>
      </c>
      <c r="AM1535" s="84">
        <f t="shared" si="716"/>
        <v>0</v>
      </c>
      <c r="AN1535" s="84">
        <f t="shared" si="717"/>
        <v>0</v>
      </c>
      <c r="AO1535" s="84">
        <f t="shared" si="702"/>
        <v>0</v>
      </c>
      <c r="AP1535" s="84">
        <f t="shared" si="703"/>
        <v>0</v>
      </c>
      <c r="AQ1535" s="84">
        <f t="shared" si="718"/>
        <v>0</v>
      </c>
      <c r="AR1535" s="84">
        <f t="shared" si="727"/>
        <v>0</v>
      </c>
      <c r="AS1535" s="84">
        <v>0</v>
      </c>
      <c r="AT1535" s="84">
        <f t="shared" si="730"/>
        <v>0</v>
      </c>
      <c r="AU1535" s="84">
        <v>0</v>
      </c>
      <c r="AV1535" s="84">
        <f t="shared" si="704"/>
        <v>0</v>
      </c>
      <c r="AW1535" s="84">
        <f t="shared" si="719"/>
        <v>0</v>
      </c>
      <c r="AX1535" s="84">
        <f t="shared" si="705"/>
        <v>0</v>
      </c>
      <c r="AY1535" s="84">
        <f t="shared" si="706"/>
        <v>0</v>
      </c>
      <c r="AZ1535" s="84">
        <f t="shared" si="720"/>
        <v>0</v>
      </c>
      <c r="BA1535" s="84">
        <f t="shared" si="707"/>
        <v>0</v>
      </c>
      <c r="BB1535" s="84">
        <f t="shared" si="708"/>
        <v>0</v>
      </c>
      <c r="BC1535" s="84">
        <f t="shared" si="721"/>
        <v>0</v>
      </c>
      <c r="BD1535" s="84">
        <f t="shared" si="728"/>
        <v>0</v>
      </c>
      <c r="BE1535" s="84">
        <v>0</v>
      </c>
      <c r="BF1535" s="84">
        <f t="shared" si="722"/>
        <v>0</v>
      </c>
      <c r="BG1535" s="84">
        <v>0</v>
      </c>
      <c r="BH1535" s="84">
        <f t="shared" si="709"/>
        <v>0</v>
      </c>
      <c r="BI1535" s="84">
        <f t="shared" si="723"/>
        <v>0</v>
      </c>
      <c r="BJ1535" s="84">
        <f t="shared" si="710"/>
        <v>0</v>
      </c>
      <c r="BK1535" s="84">
        <f t="shared" si="711"/>
        <v>0</v>
      </c>
      <c r="BL1535" s="84">
        <f t="shared" si="724"/>
        <v>0</v>
      </c>
      <c r="BM1535" s="84">
        <f t="shared" si="712"/>
        <v>0</v>
      </c>
      <c r="BN1535" s="84">
        <f t="shared" si="713"/>
        <v>0</v>
      </c>
      <c r="BO1535" s="84">
        <f t="shared" si="725"/>
        <v>0</v>
      </c>
      <c r="BP1535" s="84">
        <f t="shared" si="729"/>
        <v>0</v>
      </c>
      <c r="BQ1535" s="84">
        <v>0</v>
      </c>
      <c r="BR1535" s="84">
        <f t="shared" si="726"/>
        <v>0</v>
      </c>
      <c r="BS1535" s="84">
        <v>0</v>
      </c>
    </row>
    <row r="1536" spans="1:71" s="85" customFormat="1">
      <c r="A1536" s="69">
        <v>1527</v>
      </c>
      <c r="B1536" s="1"/>
      <c r="C1536" s="1"/>
      <c r="D1536" s="2"/>
      <c r="E1536" s="3"/>
      <c r="F1536" s="4"/>
      <c r="G1536" s="2"/>
      <c r="H1536" s="4"/>
      <c r="I1536" s="4"/>
      <c r="J1536" s="4"/>
      <c r="K1536" s="5"/>
      <c r="L1536" s="32"/>
      <c r="M1536" s="4"/>
      <c r="N1536" s="4"/>
      <c r="O1536" s="5"/>
      <c r="P1536" s="32"/>
      <c r="Q1536" s="4"/>
      <c r="R1536" s="4"/>
      <c r="S1536" s="47"/>
      <c r="T1536" s="32"/>
      <c r="U1536" s="4"/>
      <c r="V1536" s="4"/>
      <c r="W1536" s="47"/>
      <c r="X1536" s="86">
        <f>IF(Dane!$E$3=1,AL1536+AX1536+BJ1536,IF(Dane!$E$3=2,AR1536+BD1536+BP1536,AT1536+BF1536+BR1536))</f>
        <v>0</v>
      </c>
      <c r="Y1536" s="87">
        <f>IF(Dane!$E$3=1,AM1536+AY1536+BK1536,IF(Dane!$E$3=2,AS1536+BE1536+BQ1536,AU1536+BG1536+BS1536))</f>
        <v>0</v>
      </c>
      <c r="Z1536" s="87">
        <f>IF(((H1536*Dane!$C$9)-X1536)&lt;0,0,(H1536*Dane!$C$9)-X1536)</f>
        <v>0</v>
      </c>
      <c r="AA1536" s="88">
        <f>IFERROR(IF(((I1536*Dane!$C$9)-Y1536)&lt;0,0,(I1536*Dane!$C$9)-Y1536),0)</f>
        <v>0</v>
      </c>
      <c r="AB1536" s="74"/>
      <c r="AC1536" s="83">
        <f>IF(Dane!$E$3=1,AL1536,IF(Dane!$E$3=2,AR1536,AT1536))</f>
        <v>0</v>
      </c>
      <c r="AD1536" s="83">
        <f>IF(Dane!$E$3=1,AM1536,IF(Dane!$E$3=2,AS1536,AU1536))</f>
        <v>0</v>
      </c>
      <c r="AE1536" s="83">
        <f>IF(Dane!$E$3=1,AX1536,IF(Dane!$E$3=2,BD1536,BF1536))</f>
        <v>0</v>
      </c>
      <c r="AF1536" s="83">
        <f>IF(Dane!$E$3=1,AY1536,IF(Dane!$E$3=2,BE1536,BG1536))</f>
        <v>0</v>
      </c>
      <c r="AG1536" s="83">
        <f>IF(Dane!$E$3=1,BJ1536,IF(Dane!$E$3=2,BP1536,BR1536))</f>
        <v>0</v>
      </c>
      <c r="AH1536" s="83">
        <f>IF(Dane!$E$3=1,BK1536,IF(Dane!$E$3=2,BQ1536,BS1536))</f>
        <v>0</v>
      </c>
      <c r="AI1536" s="84">
        <f t="shared" si="714"/>
        <v>0</v>
      </c>
      <c r="AJ1536" s="84">
        <f t="shared" si="715"/>
        <v>0</v>
      </c>
      <c r="AK1536" s="84"/>
      <c r="AL1536" s="84">
        <f t="shared" si="701"/>
        <v>0</v>
      </c>
      <c r="AM1536" s="84">
        <f t="shared" si="716"/>
        <v>0</v>
      </c>
      <c r="AN1536" s="84">
        <f t="shared" si="717"/>
        <v>0</v>
      </c>
      <c r="AO1536" s="84">
        <f t="shared" si="702"/>
        <v>0</v>
      </c>
      <c r="AP1536" s="84">
        <f t="shared" si="703"/>
        <v>0</v>
      </c>
      <c r="AQ1536" s="84">
        <f t="shared" si="718"/>
        <v>0</v>
      </c>
      <c r="AR1536" s="84">
        <f t="shared" si="727"/>
        <v>0</v>
      </c>
      <c r="AS1536" s="84">
        <v>0</v>
      </c>
      <c r="AT1536" s="84">
        <f t="shared" si="730"/>
        <v>0</v>
      </c>
      <c r="AU1536" s="84">
        <v>0</v>
      </c>
      <c r="AV1536" s="84">
        <f t="shared" si="704"/>
        <v>0</v>
      </c>
      <c r="AW1536" s="84">
        <f t="shared" si="719"/>
        <v>0</v>
      </c>
      <c r="AX1536" s="84">
        <f t="shared" si="705"/>
        <v>0</v>
      </c>
      <c r="AY1536" s="84">
        <f t="shared" si="706"/>
        <v>0</v>
      </c>
      <c r="AZ1536" s="84">
        <f t="shared" si="720"/>
        <v>0</v>
      </c>
      <c r="BA1536" s="84">
        <f t="shared" si="707"/>
        <v>0</v>
      </c>
      <c r="BB1536" s="84">
        <f t="shared" si="708"/>
        <v>0</v>
      </c>
      <c r="BC1536" s="84">
        <f t="shared" si="721"/>
        <v>0</v>
      </c>
      <c r="BD1536" s="84">
        <f t="shared" si="728"/>
        <v>0</v>
      </c>
      <c r="BE1536" s="84">
        <v>0</v>
      </c>
      <c r="BF1536" s="84">
        <f t="shared" si="722"/>
        <v>0</v>
      </c>
      <c r="BG1536" s="84">
        <v>0</v>
      </c>
      <c r="BH1536" s="84">
        <f t="shared" si="709"/>
        <v>0</v>
      </c>
      <c r="BI1536" s="84">
        <f t="shared" si="723"/>
        <v>0</v>
      </c>
      <c r="BJ1536" s="84">
        <f t="shared" si="710"/>
        <v>0</v>
      </c>
      <c r="BK1536" s="84">
        <f t="shared" si="711"/>
        <v>0</v>
      </c>
      <c r="BL1536" s="84">
        <f t="shared" si="724"/>
        <v>0</v>
      </c>
      <c r="BM1536" s="84">
        <f t="shared" si="712"/>
        <v>0</v>
      </c>
      <c r="BN1536" s="84">
        <f t="shared" si="713"/>
        <v>0</v>
      </c>
      <c r="BO1536" s="84">
        <f t="shared" si="725"/>
        <v>0</v>
      </c>
      <c r="BP1536" s="84">
        <f t="shared" si="729"/>
        <v>0</v>
      </c>
      <c r="BQ1536" s="84">
        <v>0</v>
      </c>
      <c r="BR1536" s="84">
        <f t="shared" si="726"/>
        <v>0</v>
      </c>
      <c r="BS1536" s="84">
        <v>0</v>
      </c>
    </row>
    <row r="1537" spans="1:71" s="85" customFormat="1">
      <c r="A1537" s="69">
        <v>1528</v>
      </c>
      <c r="B1537" s="1"/>
      <c r="C1537" s="1"/>
      <c r="D1537" s="2"/>
      <c r="E1537" s="3"/>
      <c r="F1537" s="4"/>
      <c r="G1537" s="2"/>
      <c r="H1537" s="4"/>
      <c r="I1537" s="4"/>
      <c r="J1537" s="4"/>
      <c r="K1537" s="5"/>
      <c r="L1537" s="32"/>
      <c r="M1537" s="4"/>
      <c r="N1537" s="4"/>
      <c r="O1537" s="5"/>
      <c r="P1537" s="32"/>
      <c r="Q1537" s="4"/>
      <c r="R1537" s="4"/>
      <c r="S1537" s="47"/>
      <c r="T1537" s="32"/>
      <c r="U1537" s="4"/>
      <c r="V1537" s="4"/>
      <c r="W1537" s="47"/>
      <c r="X1537" s="86">
        <f>IF(Dane!$E$3=1,AL1537+AX1537+BJ1537,IF(Dane!$E$3=2,AR1537+BD1537+BP1537,AT1537+BF1537+BR1537))</f>
        <v>0</v>
      </c>
      <c r="Y1537" s="87">
        <f>IF(Dane!$E$3=1,AM1537+AY1537+BK1537,IF(Dane!$E$3=2,AS1537+BE1537+BQ1537,AU1537+BG1537+BS1537))</f>
        <v>0</v>
      </c>
      <c r="Z1537" s="87">
        <f>IF(((H1537*Dane!$C$9)-X1537)&lt;0,0,(H1537*Dane!$C$9)-X1537)</f>
        <v>0</v>
      </c>
      <c r="AA1537" s="88">
        <f>IFERROR(IF(((I1537*Dane!$C$9)-Y1537)&lt;0,0,(I1537*Dane!$C$9)-Y1537),0)</f>
        <v>0</v>
      </c>
      <c r="AB1537" s="74"/>
      <c r="AC1537" s="83">
        <f>IF(Dane!$E$3=1,AL1537,IF(Dane!$E$3=2,AR1537,AT1537))</f>
        <v>0</v>
      </c>
      <c r="AD1537" s="83">
        <f>IF(Dane!$E$3=1,AM1537,IF(Dane!$E$3=2,AS1537,AU1537))</f>
        <v>0</v>
      </c>
      <c r="AE1537" s="83">
        <f>IF(Dane!$E$3=1,AX1537,IF(Dane!$E$3=2,BD1537,BF1537))</f>
        <v>0</v>
      </c>
      <c r="AF1537" s="83">
        <f>IF(Dane!$E$3=1,AY1537,IF(Dane!$E$3=2,BE1537,BG1537))</f>
        <v>0</v>
      </c>
      <c r="AG1537" s="83">
        <f>IF(Dane!$E$3=1,BJ1537,IF(Dane!$E$3=2,BP1537,BR1537))</f>
        <v>0</v>
      </c>
      <c r="AH1537" s="83">
        <f>IF(Dane!$E$3=1,BK1537,IF(Dane!$E$3=2,BQ1537,BS1537))</f>
        <v>0</v>
      </c>
      <c r="AI1537" s="84">
        <f t="shared" si="714"/>
        <v>0</v>
      </c>
      <c r="AJ1537" s="84">
        <f t="shared" si="715"/>
        <v>0</v>
      </c>
      <c r="AK1537" s="84"/>
      <c r="AL1537" s="84">
        <f t="shared" si="701"/>
        <v>0</v>
      </c>
      <c r="AM1537" s="84">
        <f t="shared" si="716"/>
        <v>0</v>
      </c>
      <c r="AN1537" s="84">
        <f t="shared" si="717"/>
        <v>0</v>
      </c>
      <c r="AO1537" s="84">
        <f t="shared" si="702"/>
        <v>0</v>
      </c>
      <c r="AP1537" s="84">
        <f t="shared" si="703"/>
        <v>0</v>
      </c>
      <c r="AQ1537" s="84">
        <f t="shared" si="718"/>
        <v>0</v>
      </c>
      <c r="AR1537" s="84">
        <f t="shared" si="727"/>
        <v>0</v>
      </c>
      <c r="AS1537" s="84">
        <v>0</v>
      </c>
      <c r="AT1537" s="84">
        <f t="shared" si="730"/>
        <v>0</v>
      </c>
      <c r="AU1537" s="84">
        <v>0</v>
      </c>
      <c r="AV1537" s="84">
        <f t="shared" si="704"/>
        <v>0</v>
      </c>
      <c r="AW1537" s="84">
        <f t="shared" si="719"/>
        <v>0</v>
      </c>
      <c r="AX1537" s="84">
        <f t="shared" si="705"/>
        <v>0</v>
      </c>
      <c r="AY1537" s="84">
        <f t="shared" si="706"/>
        <v>0</v>
      </c>
      <c r="AZ1537" s="84">
        <f t="shared" si="720"/>
        <v>0</v>
      </c>
      <c r="BA1537" s="84">
        <f t="shared" si="707"/>
        <v>0</v>
      </c>
      <c r="BB1537" s="84">
        <f t="shared" si="708"/>
        <v>0</v>
      </c>
      <c r="BC1537" s="84">
        <f t="shared" si="721"/>
        <v>0</v>
      </c>
      <c r="BD1537" s="84">
        <f t="shared" si="728"/>
        <v>0</v>
      </c>
      <c r="BE1537" s="84">
        <v>0</v>
      </c>
      <c r="BF1537" s="84">
        <f t="shared" si="722"/>
        <v>0</v>
      </c>
      <c r="BG1537" s="84">
        <v>0</v>
      </c>
      <c r="BH1537" s="84">
        <f t="shared" si="709"/>
        <v>0</v>
      </c>
      <c r="BI1537" s="84">
        <f t="shared" si="723"/>
        <v>0</v>
      </c>
      <c r="BJ1537" s="84">
        <f t="shared" si="710"/>
        <v>0</v>
      </c>
      <c r="BK1537" s="84">
        <f t="shared" si="711"/>
        <v>0</v>
      </c>
      <c r="BL1537" s="84">
        <f t="shared" si="724"/>
        <v>0</v>
      </c>
      <c r="BM1537" s="84">
        <f t="shared" si="712"/>
        <v>0</v>
      </c>
      <c r="BN1537" s="84">
        <f t="shared" si="713"/>
        <v>0</v>
      </c>
      <c r="BO1537" s="84">
        <f t="shared" si="725"/>
        <v>0</v>
      </c>
      <c r="BP1537" s="84">
        <f t="shared" si="729"/>
        <v>0</v>
      </c>
      <c r="BQ1537" s="84">
        <v>0</v>
      </c>
      <c r="BR1537" s="84">
        <f t="shared" si="726"/>
        <v>0</v>
      </c>
      <c r="BS1537" s="84">
        <v>0</v>
      </c>
    </row>
    <row r="1538" spans="1:71" s="85" customFormat="1">
      <c r="A1538" s="69">
        <v>1529</v>
      </c>
      <c r="B1538" s="1"/>
      <c r="C1538" s="1"/>
      <c r="D1538" s="2"/>
      <c r="E1538" s="3"/>
      <c r="F1538" s="4"/>
      <c r="G1538" s="2"/>
      <c r="H1538" s="4"/>
      <c r="I1538" s="4"/>
      <c r="J1538" s="4"/>
      <c r="K1538" s="5"/>
      <c r="L1538" s="32"/>
      <c r="M1538" s="4"/>
      <c r="N1538" s="4"/>
      <c r="O1538" s="5"/>
      <c r="P1538" s="32"/>
      <c r="Q1538" s="4"/>
      <c r="R1538" s="4"/>
      <c r="S1538" s="47"/>
      <c r="T1538" s="32"/>
      <c r="U1538" s="4"/>
      <c r="V1538" s="4"/>
      <c r="W1538" s="47"/>
      <c r="X1538" s="86">
        <f>IF(Dane!$E$3=1,AL1538+AX1538+BJ1538,IF(Dane!$E$3=2,AR1538+BD1538+BP1538,AT1538+BF1538+BR1538))</f>
        <v>0</v>
      </c>
      <c r="Y1538" s="87">
        <f>IF(Dane!$E$3=1,AM1538+AY1538+BK1538,IF(Dane!$E$3=2,AS1538+BE1538+BQ1538,AU1538+BG1538+BS1538))</f>
        <v>0</v>
      </c>
      <c r="Z1538" s="87">
        <f>IF(((H1538*Dane!$C$9)-X1538)&lt;0,0,(H1538*Dane!$C$9)-X1538)</f>
        <v>0</v>
      </c>
      <c r="AA1538" s="88">
        <f>IFERROR(IF(((I1538*Dane!$C$9)-Y1538)&lt;0,0,(I1538*Dane!$C$9)-Y1538),0)</f>
        <v>0</v>
      </c>
      <c r="AB1538" s="74"/>
      <c r="AC1538" s="83">
        <f>IF(Dane!$E$3=1,AL1538,IF(Dane!$E$3=2,AR1538,AT1538))</f>
        <v>0</v>
      </c>
      <c r="AD1538" s="83">
        <f>IF(Dane!$E$3=1,AM1538,IF(Dane!$E$3=2,AS1538,AU1538))</f>
        <v>0</v>
      </c>
      <c r="AE1538" s="83">
        <f>IF(Dane!$E$3=1,AX1538,IF(Dane!$E$3=2,BD1538,BF1538))</f>
        <v>0</v>
      </c>
      <c r="AF1538" s="83">
        <f>IF(Dane!$E$3=1,AY1538,IF(Dane!$E$3=2,BE1538,BG1538))</f>
        <v>0</v>
      </c>
      <c r="AG1538" s="83">
        <f>IF(Dane!$E$3=1,BJ1538,IF(Dane!$E$3=2,BP1538,BR1538))</f>
        <v>0</v>
      </c>
      <c r="AH1538" s="83">
        <f>IF(Dane!$E$3=1,BK1538,IF(Dane!$E$3=2,BQ1538,BS1538))</f>
        <v>0</v>
      </c>
      <c r="AI1538" s="84">
        <f t="shared" si="714"/>
        <v>0</v>
      </c>
      <c r="AJ1538" s="84">
        <f t="shared" si="715"/>
        <v>0</v>
      </c>
      <c r="AK1538" s="84"/>
      <c r="AL1538" s="84">
        <f t="shared" si="701"/>
        <v>0</v>
      </c>
      <c r="AM1538" s="84">
        <f t="shared" si="716"/>
        <v>0</v>
      </c>
      <c r="AN1538" s="84">
        <f t="shared" si="717"/>
        <v>0</v>
      </c>
      <c r="AO1538" s="84">
        <f t="shared" si="702"/>
        <v>0</v>
      </c>
      <c r="AP1538" s="84">
        <f t="shared" si="703"/>
        <v>0</v>
      </c>
      <c r="AQ1538" s="84">
        <f t="shared" si="718"/>
        <v>0</v>
      </c>
      <c r="AR1538" s="84">
        <f t="shared" si="727"/>
        <v>0</v>
      </c>
      <c r="AS1538" s="84">
        <v>0</v>
      </c>
      <c r="AT1538" s="84">
        <f t="shared" si="730"/>
        <v>0</v>
      </c>
      <c r="AU1538" s="84">
        <v>0</v>
      </c>
      <c r="AV1538" s="84">
        <f t="shared" si="704"/>
        <v>0</v>
      </c>
      <c r="AW1538" s="84">
        <f t="shared" si="719"/>
        <v>0</v>
      </c>
      <c r="AX1538" s="84">
        <f t="shared" si="705"/>
        <v>0</v>
      </c>
      <c r="AY1538" s="84">
        <f t="shared" si="706"/>
        <v>0</v>
      </c>
      <c r="AZ1538" s="84">
        <f t="shared" si="720"/>
        <v>0</v>
      </c>
      <c r="BA1538" s="84">
        <f t="shared" si="707"/>
        <v>0</v>
      </c>
      <c r="BB1538" s="84">
        <f t="shared" si="708"/>
        <v>0</v>
      </c>
      <c r="BC1538" s="84">
        <f t="shared" si="721"/>
        <v>0</v>
      </c>
      <c r="BD1538" s="84">
        <f t="shared" si="728"/>
        <v>0</v>
      </c>
      <c r="BE1538" s="84">
        <v>0</v>
      </c>
      <c r="BF1538" s="84">
        <f t="shared" si="722"/>
        <v>0</v>
      </c>
      <c r="BG1538" s="84">
        <v>0</v>
      </c>
      <c r="BH1538" s="84">
        <f t="shared" si="709"/>
        <v>0</v>
      </c>
      <c r="BI1538" s="84">
        <f t="shared" si="723"/>
        <v>0</v>
      </c>
      <c r="BJ1538" s="84">
        <f t="shared" si="710"/>
        <v>0</v>
      </c>
      <c r="BK1538" s="84">
        <f t="shared" si="711"/>
        <v>0</v>
      </c>
      <c r="BL1538" s="84">
        <f t="shared" si="724"/>
        <v>0</v>
      </c>
      <c r="BM1538" s="84">
        <f t="shared" si="712"/>
        <v>0</v>
      </c>
      <c r="BN1538" s="84">
        <f t="shared" si="713"/>
        <v>0</v>
      </c>
      <c r="BO1538" s="84">
        <f t="shared" si="725"/>
        <v>0</v>
      </c>
      <c r="BP1538" s="84">
        <f t="shared" si="729"/>
        <v>0</v>
      </c>
      <c r="BQ1538" s="84">
        <v>0</v>
      </c>
      <c r="BR1538" s="84">
        <f t="shared" si="726"/>
        <v>0</v>
      </c>
      <c r="BS1538" s="84">
        <v>0</v>
      </c>
    </row>
    <row r="1539" spans="1:71" s="85" customFormat="1">
      <c r="A1539" s="69">
        <v>1530</v>
      </c>
      <c r="B1539" s="1"/>
      <c r="C1539" s="1"/>
      <c r="D1539" s="2"/>
      <c r="E1539" s="3"/>
      <c r="F1539" s="4"/>
      <c r="G1539" s="2"/>
      <c r="H1539" s="4"/>
      <c r="I1539" s="4"/>
      <c r="J1539" s="4"/>
      <c r="K1539" s="5"/>
      <c r="L1539" s="32"/>
      <c r="M1539" s="4"/>
      <c r="N1539" s="4"/>
      <c r="O1539" s="5"/>
      <c r="P1539" s="32"/>
      <c r="Q1539" s="4"/>
      <c r="R1539" s="4"/>
      <c r="S1539" s="47"/>
      <c r="T1539" s="32"/>
      <c r="U1539" s="4"/>
      <c r="V1539" s="4"/>
      <c r="W1539" s="47"/>
      <c r="X1539" s="86">
        <f>IF(Dane!$E$3=1,AL1539+AX1539+BJ1539,IF(Dane!$E$3=2,AR1539+BD1539+BP1539,AT1539+BF1539+BR1539))</f>
        <v>0</v>
      </c>
      <c r="Y1539" s="87">
        <f>IF(Dane!$E$3=1,AM1539+AY1539+BK1539,IF(Dane!$E$3=2,AS1539+BE1539+BQ1539,AU1539+BG1539+BS1539))</f>
        <v>0</v>
      </c>
      <c r="Z1539" s="87">
        <f>IF(((H1539*Dane!$C$9)-X1539)&lt;0,0,(H1539*Dane!$C$9)-X1539)</f>
        <v>0</v>
      </c>
      <c r="AA1539" s="88">
        <f>IFERROR(IF(((I1539*Dane!$C$9)-Y1539)&lt;0,0,(I1539*Dane!$C$9)-Y1539),0)</f>
        <v>0</v>
      </c>
      <c r="AB1539" s="74"/>
      <c r="AC1539" s="83">
        <f>IF(Dane!$E$3=1,AL1539,IF(Dane!$E$3=2,AR1539,AT1539))</f>
        <v>0</v>
      </c>
      <c r="AD1539" s="83">
        <f>IF(Dane!$E$3=1,AM1539,IF(Dane!$E$3=2,AS1539,AU1539))</f>
        <v>0</v>
      </c>
      <c r="AE1539" s="83">
        <f>IF(Dane!$E$3=1,AX1539,IF(Dane!$E$3=2,BD1539,BF1539))</f>
        <v>0</v>
      </c>
      <c r="AF1539" s="83">
        <f>IF(Dane!$E$3=1,AY1539,IF(Dane!$E$3=2,BE1539,BG1539))</f>
        <v>0</v>
      </c>
      <c r="AG1539" s="83">
        <f>IF(Dane!$E$3=1,BJ1539,IF(Dane!$E$3=2,BP1539,BR1539))</f>
        <v>0</v>
      </c>
      <c r="AH1539" s="83">
        <f>IF(Dane!$E$3=1,BK1539,IF(Dane!$E$3=2,BQ1539,BS1539))</f>
        <v>0</v>
      </c>
      <c r="AI1539" s="84">
        <f t="shared" si="714"/>
        <v>0</v>
      </c>
      <c r="AJ1539" s="84">
        <f t="shared" si="715"/>
        <v>0</v>
      </c>
      <c r="AK1539" s="84"/>
      <c r="AL1539" s="84">
        <f t="shared" si="701"/>
        <v>0</v>
      </c>
      <c r="AM1539" s="84">
        <f t="shared" si="716"/>
        <v>0</v>
      </c>
      <c r="AN1539" s="84">
        <f t="shared" si="717"/>
        <v>0</v>
      </c>
      <c r="AO1539" s="84">
        <f t="shared" si="702"/>
        <v>0</v>
      </c>
      <c r="AP1539" s="84">
        <f t="shared" si="703"/>
        <v>0</v>
      </c>
      <c r="AQ1539" s="84">
        <f t="shared" si="718"/>
        <v>0</v>
      </c>
      <c r="AR1539" s="84">
        <f t="shared" si="727"/>
        <v>0</v>
      </c>
      <c r="AS1539" s="84">
        <v>0</v>
      </c>
      <c r="AT1539" s="84">
        <f t="shared" si="730"/>
        <v>0</v>
      </c>
      <c r="AU1539" s="84">
        <v>0</v>
      </c>
      <c r="AV1539" s="84">
        <f t="shared" si="704"/>
        <v>0</v>
      </c>
      <c r="AW1539" s="84">
        <f t="shared" si="719"/>
        <v>0</v>
      </c>
      <c r="AX1539" s="84">
        <f t="shared" si="705"/>
        <v>0</v>
      </c>
      <c r="AY1539" s="84">
        <f t="shared" si="706"/>
        <v>0</v>
      </c>
      <c r="AZ1539" s="84">
        <f t="shared" si="720"/>
        <v>0</v>
      </c>
      <c r="BA1539" s="84">
        <f t="shared" si="707"/>
        <v>0</v>
      </c>
      <c r="BB1539" s="84">
        <f t="shared" si="708"/>
        <v>0</v>
      </c>
      <c r="BC1539" s="84">
        <f t="shared" si="721"/>
        <v>0</v>
      </c>
      <c r="BD1539" s="84">
        <f t="shared" si="728"/>
        <v>0</v>
      </c>
      <c r="BE1539" s="84">
        <v>0</v>
      </c>
      <c r="BF1539" s="84">
        <f t="shared" si="722"/>
        <v>0</v>
      </c>
      <c r="BG1539" s="84">
        <v>0</v>
      </c>
      <c r="BH1539" s="84">
        <f t="shared" si="709"/>
        <v>0</v>
      </c>
      <c r="BI1539" s="84">
        <f t="shared" si="723"/>
        <v>0</v>
      </c>
      <c r="BJ1539" s="84">
        <f t="shared" si="710"/>
        <v>0</v>
      </c>
      <c r="BK1539" s="84">
        <f t="shared" si="711"/>
        <v>0</v>
      </c>
      <c r="BL1539" s="84">
        <f t="shared" si="724"/>
        <v>0</v>
      </c>
      <c r="BM1539" s="84">
        <f t="shared" si="712"/>
        <v>0</v>
      </c>
      <c r="BN1539" s="84">
        <f t="shared" si="713"/>
        <v>0</v>
      </c>
      <c r="BO1539" s="84">
        <f t="shared" si="725"/>
        <v>0</v>
      </c>
      <c r="BP1539" s="84">
        <f t="shared" si="729"/>
        <v>0</v>
      </c>
      <c r="BQ1539" s="84">
        <v>0</v>
      </c>
      <c r="BR1539" s="84">
        <f t="shared" si="726"/>
        <v>0</v>
      </c>
      <c r="BS1539" s="84">
        <v>0</v>
      </c>
    </row>
    <row r="1540" spans="1:71" s="85" customFormat="1">
      <c r="A1540" s="69">
        <v>1531</v>
      </c>
      <c r="B1540" s="1"/>
      <c r="C1540" s="1"/>
      <c r="D1540" s="2"/>
      <c r="E1540" s="3"/>
      <c r="F1540" s="4"/>
      <c r="G1540" s="2"/>
      <c r="H1540" s="4"/>
      <c r="I1540" s="4"/>
      <c r="J1540" s="4"/>
      <c r="K1540" s="5"/>
      <c r="L1540" s="32"/>
      <c r="M1540" s="4"/>
      <c r="N1540" s="4"/>
      <c r="O1540" s="5"/>
      <c r="P1540" s="32"/>
      <c r="Q1540" s="4"/>
      <c r="R1540" s="4"/>
      <c r="S1540" s="47"/>
      <c r="T1540" s="32"/>
      <c r="U1540" s="4"/>
      <c r="V1540" s="4"/>
      <c r="W1540" s="47"/>
      <c r="X1540" s="86">
        <f>IF(Dane!$E$3=1,AL1540+AX1540+BJ1540,IF(Dane!$E$3=2,AR1540+BD1540+BP1540,AT1540+BF1540+BR1540))</f>
        <v>0</v>
      </c>
      <c r="Y1540" s="87">
        <f>IF(Dane!$E$3=1,AM1540+AY1540+BK1540,IF(Dane!$E$3=2,AS1540+BE1540+BQ1540,AU1540+BG1540+BS1540))</f>
        <v>0</v>
      </c>
      <c r="Z1540" s="87">
        <f>IF(((H1540*Dane!$C$9)-X1540)&lt;0,0,(H1540*Dane!$C$9)-X1540)</f>
        <v>0</v>
      </c>
      <c r="AA1540" s="88">
        <f>IFERROR(IF(((I1540*Dane!$C$9)-Y1540)&lt;0,0,(I1540*Dane!$C$9)-Y1540),0)</f>
        <v>0</v>
      </c>
      <c r="AB1540" s="74"/>
      <c r="AC1540" s="83">
        <f>IF(Dane!$E$3=1,AL1540,IF(Dane!$E$3=2,AR1540,AT1540))</f>
        <v>0</v>
      </c>
      <c r="AD1540" s="83">
        <f>IF(Dane!$E$3=1,AM1540,IF(Dane!$E$3=2,AS1540,AU1540))</f>
        <v>0</v>
      </c>
      <c r="AE1540" s="83">
        <f>IF(Dane!$E$3=1,AX1540,IF(Dane!$E$3=2,BD1540,BF1540))</f>
        <v>0</v>
      </c>
      <c r="AF1540" s="83">
        <f>IF(Dane!$E$3=1,AY1540,IF(Dane!$E$3=2,BE1540,BG1540))</f>
        <v>0</v>
      </c>
      <c r="AG1540" s="83">
        <f>IF(Dane!$E$3=1,BJ1540,IF(Dane!$E$3=2,BP1540,BR1540))</f>
        <v>0</v>
      </c>
      <c r="AH1540" s="83">
        <f>IF(Dane!$E$3=1,BK1540,IF(Dane!$E$3=2,BQ1540,BS1540))</f>
        <v>0</v>
      </c>
      <c r="AI1540" s="84">
        <f t="shared" si="714"/>
        <v>0</v>
      </c>
      <c r="AJ1540" s="84">
        <f t="shared" si="715"/>
        <v>0</v>
      </c>
      <c r="AK1540" s="84"/>
      <c r="AL1540" s="84">
        <f t="shared" si="701"/>
        <v>0</v>
      </c>
      <c r="AM1540" s="84">
        <f t="shared" si="716"/>
        <v>0</v>
      </c>
      <c r="AN1540" s="84">
        <f t="shared" si="717"/>
        <v>0</v>
      </c>
      <c r="AO1540" s="84">
        <f t="shared" si="702"/>
        <v>0</v>
      </c>
      <c r="AP1540" s="84">
        <f t="shared" si="703"/>
        <v>0</v>
      </c>
      <c r="AQ1540" s="84">
        <f t="shared" si="718"/>
        <v>0</v>
      </c>
      <c r="AR1540" s="84">
        <f t="shared" si="727"/>
        <v>0</v>
      </c>
      <c r="AS1540" s="84">
        <v>0</v>
      </c>
      <c r="AT1540" s="84">
        <f t="shared" si="730"/>
        <v>0</v>
      </c>
      <c r="AU1540" s="84">
        <v>0</v>
      </c>
      <c r="AV1540" s="84">
        <f t="shared" si="704"/>
        <v>0</v>
      </c>
      <c r="AW1540" s="84">
        <f t="shared" si="719"/>
        <v>0</v>
      </c>
      <c r="AX1540" s="84">
        <f t="shared" si="705"/>
        <v>0</v>
      </c>
      <c r="AY1540" s="84">
        <f t="shared" si="706"/>
        <v>0</v>
      </c>
      <c r="AZ1540" s="84">
        <f t="shared" si="720"/>
        <v>0</v>
      </c>
      <c r="BA1540" s="84">
        <f t="shared" si="707"/>
        <v>0</v>
      </c>
      <c r="BB1540" s="84">
        <f t="shared" si="708"/>
        <v>0</v>
      </c>
      <c r="BC1540" s="84">
        <f t="shared" si="721"/>
        <v>0</v>
      </c>
      <c r="BD1540" s="84">
        <f t="shared" si="728"/>
        <v>0</v>
      </c>
      <c r="BE1540" s="84">
        <v>0</v>
      </c>
      <c r="BF1540" s="84">
        <f t="shared" si="722"/>
        <v>0</v>
      </c>
      <c r="BG1540" s="84">
        <v>0</v>
      </c>
      <c r="BH1540" s="84">
        <f t="shared" si="709"/>
        <v>0</v>
      </c>
      <c r="BI1540" s="84">
        <f t="shared" si="723"/>
        <v>0</v>
      </c>
      <c r="BJ1540" s="84">
        <f t="shared" si="710"/>
        <v>0</v>
      </c>
      <c r="BK1540" s="84">
        <f t="shared" si="711"/>
        <v>0</v>
      </c>
      <c r="BL1540" s="84">
        <f t="shared" si="724"/>
        <v>0</v>
      </c>
      <c r="BM1540" s="84">
        <f t="shared" si="712"/>
        <v>0</v>
      </c>
      <c r="BN1540" s="84">
        <f t="shared" si="713"/>
        <v>0</v>
      </c>
      <c r="BO1540" s="84">
        <f t="shared" si="725"/>
        <v>0</v>
      </c>
      <c r="BP1540" s="84">
        <f t="shared" si="729"/>
        <v>0</v>
      </c>
      <c r="BQ1540" s="84">
        <v>0</v>
      </c>
      <c r="BR1540" s="84">
        <f t="shared" si="726"/>
        <v>0</v>
      </c>
      <c r="BS1540" s="84">
        <v>0</v>
      </c>
    </row>
    <row r="1541" spans="1:71" s="85" customFormat="1">
      <c r="A1541" s="69">
        <v>1532</v>
      </c>
      <c r="B1541" s="1"/>
      <c r="C1541" s="1"/>
      <c r="D1541" s="2"/>
      <c r="E1541" s="3"/>
      <c r="F1541" s="4"/>
      <c r="G1541" s="2"/>
      <c r="H1541" s="4"/>
      <c r="I1541" s="4"/>
      <c r="J1541" s="4"/>
      <c r="K1541" s="5"/>
      <c r="L1541" s="32"/>
      <c r="M1541" s="4"/>
      <c r="N1541" s="4"/>
      <c r="O1541" s="5"/>
      <c r="P1541" s="32"/>
      <c r="Q1541" s="4"/>
      <c r="R1541" s="4"/>
      <c r="S1541" s="47"/>
      <c r="T1541" s="32"/>
      <c r="U1541" s="4"/>
      <c r="V1541" s="4"/>
      <c r="W1541" s="47"/>
      <c r="X1541" s="86">
        <f>IF(Dane!$E$3=1,AL1541+AX1541+BJ1541,IF(Dane!$E$3=2,AR1541+BD1541+BP1541,AT1541+BF1541+BR1541))</f>
        <v>0</v>
      </c>
      <c r="Y1541" s="87">
        <f>IF(Dane!$E$3=1,AM1541+AY1541+BK1541,IF(Dane!$E$3=2,AS1541+BE1541+BQ1541,AU1541+BG1541+BS1541))</f>
        <v>0</v>
      </c>
      <c r="Z1541" s="87">
        <f>IF(((H1541*Dane!$C$9)-X1541)&lt;0,0,(H1541*Dane!$C$9)-X1541)</f>
        <v>0</v>
      </c>
      <c r="AA1541" s="88">
        <f>IFERROR(IF(((I1541*Dane!$C$9)-Y1541)&lt;0,0,(I1541*Dane!$C$9)-Y1541),0)</f>
        <v>0</v>
      </c>
      <c r="AB1541" s="74"/>
      <c r="AC1541" s="83">
        <f>IF(Dane!$E$3=1,AL1541,IF(Dane!$E$3=2,AR1541,AT1541))</f>
        <v>0</v>
      </c>
      <c r="AD1541" s="83">
        <f>IF(Dane!$E$3=1,AM1541,IF(Dane!$E$3=2,AS1541,AU1541))</f>
        <v>0</v>
      </c>
      <c r="AE1541" s="83">
        <f>IF(Dane!$E$3=1,AX1541,IF(Dane!$E$3=2,BD1541,BF1541))</f>
        <v>0</v>
      </c>
      <c r="AF1541" s="83">
        <f>IF(Dane!$E$3=1,AY1541,IF(Dane!$E$3=2,BE1541,BG1541))</f>
        <v>0</v>
      </c>
      <c r="AG1541" s="83">
        <f>IF(Dane!$E$3=1,BJ1541,IF(Dane!$E$3=2,BP1541,BR1541))</f>
        <v>0</v>
      </c>
      <c r="AH1541" s="83">
        <f>IF(Dane!$E$3=1,BK1541,IF(Dane!$E$3=2,BQ1541,BS1541))</f>
        <v>0</v>
      </c>
      <c r="AI1541" s="84">
        <f t="shared" si="714"/>
        <v>0</v>
      </c>
      <c r="AJ1541" s="84">
        <f t="shared" si="715"/>
        <v>0</v>
      </c>
      <c r="AK1541" s="84"/>
      <c r="AL1541" s="84">
        <f t="shared" si="701"/>
        <v>0</v>
      </c>
      <c r="AM1541" s="84">
        <f t="shared" si="716"/>
        <v>0</v>
      </c>
      <c r="AN1541" s="84">
        <f t="shared" si="717"/>
        <v>0</v>
      </c>
      <c r="AO1541" s="84">
        <f t="shared" si="702"/>
        <v>0</v>
      </c>
      <c r="AP1541" s="84">
        <f t="shared" si="703"/>
        <v>0</v>
      </c>
      <c r="AQ1541" s="84">
        <f t="shared" si="718"/>
        <v>0</v>
      </c>
      <c r="AR1541" s="84">
        <f t="shared" si="727"/>
        <v>0</v>
      </c>
      <c r="AS1541" s="84">
        <v>0</v>
      </c>
      <c r="AT1541" s="84">
        <f t="shared" si="730"/>
        <v>0</v>
      </c>
      <c r="AU1541" s="84">
        <v>0</v>
      </c>
      <c r="AV1541" s="84">
        <f t="shared" si="704"/>
        <v>0</v>
      </c>
      <c r="AW1541" s="84">
        <f t="shared" si="719"/>
        <v>0</v>
      </c>
      <c r="AX1541" s="84">
        <f t="shared" si="705"/>
        <v>0</v>
      </c>
      <c r="AY1541" s="84">
        <f t="shared" si="706"/>
        <v>0</v>
      </c>
      <c r="AZ1541" s="84">
        <f t="shared" si="720"/>
        <v>0</v>
      </c>
      <c r="BA1541" s="84">
        <f t="shared" si="707"/>
        <v>0</v>
      </c>
      <c r="BB1541" s="84">
        <f t="shared" si="708"/>
        <v>0</v>
      </c>
      <c r="BC1541" s="84">
        <f t="shared" si="721"/>
        <v>0</v>
      </c>
      <c r="BD1541" s="84">
        <f t="shared" si="728"/>
        <v>0</v>
      </c>
      <c r="BE1541" s="84">
        <v>0</v>
      </c>
      <c r="BF1541" s="84">
        <f t="shared" si="722"/>
        <v>0</v>
      </c>
      <c r="BG1541" s="84">
        <v>0</v>
      </c>
      <c r="BH1541" s="84">
        <f t="shared" si="709"/>
        <v>0</v>
      </c>
      <c r="BI1541" s="84">
        <f t="shared" si="723"/>
        <v>0</v>
      </c>
      <c r="BJ1541" s="84">
        <f t="shared" si="710"/>
        <v>0</v>
      </c>
      <c r="BK1541" s="84">
        <f t="shared" si="711"/>
        <v>0</v>
      </c>
      <c r="BL1541" s="84">
        <f t="shared" si="724"/>
        <v>0</v>
      </c>
      <c r="BM1541" s="84">
        <f t="shared" si="712"/>
        <v>0</v>
      </c>
      <c r="BN1541" s="84">
        <f t="shared" si="713"/>
        <v>0</v>
      </c>
      <c r="BO1541" s="84">
        <f t="shared" si="725"/>
        <v>0</v>
      </c>
      <c r="BP1541" s="84">
        <f t="shared" si="729"/>
        <v>0</v>
      </c>
      <c r="BQ1541" s="84">
        <v>0</v>
      </c>
      <c r="BR1541" s="84">
        <f t="shared" si="726"/>
        <v>0</v>
      </c>
      <c r="BS1541" s="84">
        <v>0</v>
      </c>
    </row>
    <row r="1542" spans="1:71" s="85" customFormat="1">
      <c r="A1542" s="69">
        <v>1533</v>
      </c>
      <c r="B1542" s="1"/>
      <c r="C1542" s="1"/>
      <c r="D1542" s="2"/>
      <c r="E1542" s="3"/>
      <c r="F1542" s="4"/>
      <c r="G1542" s="2"/>
      <c r="H1542" s="4"/>
      <c r="I1542" s="4"/>
      <c r="J1542" s="4"/>
      <c r="K1542" s="5"/>
      <c r="L1542" s="32"/>
      <c r="M1542" s="4"/>
      <c r="N1542" s="4"/>
      <c r="O1542" s="5"/>
      <c r="P1542" s="32"/>
      <c r="Q1542" s="4"/>
      <c r="R1542" s="4"/>
      <c r="S1542" s="47"/>
      <c r="T1542" s="32"/>
      <c r="U1542" s="4"/>
      <c r="V1542" s="4"/>
      <c r="W1542" s="47"/>
      <c r="X1542" s="86">
        <f>IF(Dane!$E$3=1,AL1542+AX1542+BJ1542,IF(Dane!$E$3=2,AR1542+BD1542+BP1542,AT1542+BF1542+BR1542))</f>
        <v>0</v>
      </c>
      <c r="Y1542" s="87">
        <f>IF(Dane!$E$3=1,AM1542+AY1542+BK1542,IF(Dane!$E$3=2,AS1542+BE1542+BQ1542,AU1542+BG1542+BS1542))</f>
        <v>0</v>
      </c>
      <c r="Z1542" s="87">
        <f>IF(((H1542*Dane!$C$9)-X1542)&lt;0,0,(H1542*Dane!$C$9)-X1542)</f>
        <v>0</v>
      </c>
      <c r="AA1542" s="88">
        <f>IFERROR(IF(((I1542*Dane!$C$9)-Y1542)&lt;0,0,(I1542*Dane!$C$9)-Y1542),0)</f>
        <v>0</v>
      </c>
      <c r="AB1542" s="74"/>
      <c r="AC1542" s="83">
        <f>IF(Dane!$E$3=1,AL1542,IF(Dane!$E$3=2,AR1542,AT1542))</f>
        <v>0</v>
      </c>
      <c r="AD1542" s="83">
        <f>IF(Dane!$E$3=1,AM1542,IF(Dane!$E$3=2,AS1542,AU1542))</f>
        <v>0</v>
      </c>
      <c r="AE1542" s="83">
        <f>IF(Dane!$E$3=1,AX1542,IF(Dane!$E$3=2,BD1542,BF1542))</f>
        <v>0</v>
      </c>
      <c r="AF1542" s="83">
        <f>IF(Dane!$E$3=1,AY1542,IF(Dane!$E$3=2,BE1542,BG1542))</f>
        <v>0</v>
      </c>
      <c r="AG1542" s="83">
        <f>IF(Dane!$E$3=1,BJ1542,IF(Dane!$E$3=2,BP1542,BR1542))</f>
        <v>0</v>
      </c>
      <c r="AH1542" s="83">
        <f>IF(Dane!$E$3=1,BK1542,IF(Dane!$E$3=2,BQ1542,BS1542))</f>
        <v>0</v>
      </c>
      <c r="AI1542" s="84">
        <f t="shared" si="714"/>
        <v>0</v>
      </c>
      <c r="AJ1542" s="84">
        <f t="shared" si="715"/>
        <v>0</v>
      </c>
      <c r="AK1542" s="84"/>
      <c r="AL1542" s="84">
        <f t="shared" si="701"/>
        <v>0</v>
      </c>
      <c r="AM1542" s="84">
        <f t="shared" si="716"/>
        <v>0</v>
      </c>
      <c r="AN1542" s="84">
        <f t="shared" si="717"/>
        <v>0</v>
      </c>
      <c r="AO1542" s="84">
        <f t="shared" si="702"/>
        <v>0</v>
      </c>
      <c r="AP1542" s="84">
        <f t="shared" si="703"/>
        <v>0</v>
      </c>
      <c r="AQ1542" s="84">
        <f t="shared" si="718"/>
        <v>0</v>
      </c>
      <c r="AR1542" s="84">
        <f t="shared" si="727"/>
        <v>0</v>
      </c>
      <c r="AS1542" s="84">
        <v>0</v>
      </c>
      <c r="AT1542" s="84">
        <f t="shared" si="730"/>
        <v>0</v>
      </c>
      <c r="AU1542" s="84">
        <v>0</v>
      </c>
      <c r="AV1542" s="84">
        <f t="shared" si="704"/>
        <v>0</v>
      </c>
      <c r="AW1542" s="84">
        <f t="shared" si="719"/>
        <v>0</v>
      </c>
      <c r="AX1542" s="84">
        <f t="shared" si="705"/>
        <v>0</v>
      </c>
      <c r="AY1542" s="84">
        <f t="shared" si="706"/>
        <v>0</v>
      </c>
      <c r="AZ1542" s="84">
        <f t="shared" si="720"/>
        <v>0</v>
      </c>
      <c r="BA1542" s="84">
        <f t="shared" si="707"/>
        <v>0</v>
      </c>
      <c r="BB1542" s="84">
        <f t="shared" si="708"/>
        <v>0</v>
      </c>
      <c r="BC1542" s="84">
        <f t="shared" si="721"/>
        <v>0</v>
      </c>
      <c r="BD1542" s="84">
        <f t="shared" si="728"/>
        <v>0</v>
      </c>
      <c r="BE1542" s="84">
        <v>0</v>
      </c>
      <c r="BF1542" s="84">
        <f t="shared" si="722"/>
        <v>0</v>
      </c>
      <c r="BG1542" s="84">
        <v>0</v>
      </c>
      <c r="BH1542" s="84">
        <f t="shared" si="709"/>
        <v>0</v>
      </c>
      <c r="BI1542" s="84">
        <f t="shared" si="723"/>
        <v>0</v>
      </c>
      <c r="BJ1542" s="84">
        <f t="shared" si="710"/>
        <v>0</v>
      </c>
      <c r="BK1542" s="84">
        <f t="shared" si="711"/>
        <v>0</v>
      </c>
      <c r="BL1542" s="84">
        <f t="shared" si="724"/>
        <v>0</v>
      </c>
      <c r="BM1542" s="84">
        <f t="shared" si="712"/>
        <v>0</v>
      </c>
      <c r="BN1542" s="84">
        <f t="shared" si="713"/>
        <v>0</v>
      </c>
      <c r="BO1542" s="84">
        <f t="shared" si="725"/>
        <v>0</v>
      </c>
      <c r="BP1542" s="84">
        <f t="shared" si="729"/>
        <v>0</v>
      </c>
      <c r="BQ1542" s="84">
        <v>0</v>
      </c>
      <c r="BR1542" s="84">
        <f t="shared" si="726"/>
        <v>0</v>
      </c>
      <c r="BS1542" s="84">
        <v>0</v>
      </c>
    </row>
    <row r="1543" spans="1:71" s="85" customFormat="1">
      <c r="A1543" s="69">
        <v>1534</v>
      </c>
      <c r="B1543" s="1"/>
      <c r="C1543" s="1"/>
      <c r="D1543" s="2"/>
      <c r="E1543" s="3"/>
      <c r="F1543" s="4"/>
      <c r="G1543" s="2"/>
      <c r="H1543" s="4"/>
      <c r="I1543" s="4"/>
      <c r="J1543" s="4"/>
      <c r="K1543" s="5"/>
      <c r="L1543" s="32"/>
      <c r="M1543" s="4"/>
      <c r="N1543" s="4"/>
      <c r="O1543" s="5"/>
      <c r="P1543" s="32"/>
      <c r="Q1543" s="4"/>
      <c r="R1543" s="4"/>
      <c r="S1543" s="47"/>
      <c r="T1543" s="32"/>
      <c r="U1543" s="4"/>
      <c r="V1543" s="4"/>
      <c r="W1543" s="47"/>
      <c r="X1543" s="86">
        <f>IF(Dane!$E$3=1,AL1543+AX1543+BJ1543,IF(Dane!$E$3=2,AR1543+BD1543+BP1543,AT1543+BF1543+BR1543))</f>
        <v>0</v>
      </c>
      <c r="Y1543" s="87">
        <f>IF(Dane!$E$3=1,AM1543+AY1543+BK1543,IF(Dane!$E$3=2,AS1543+BE1543+BQ1543,AU1543+BG1543+BS1543))</f>
        <v>0</v>
      </c>
      <c r="Z1543" s="87">
        <f>IF(((H1543*Dane!$C$9)-X1543)&lt;0,0,(H1543*Dane!$C$9)-X1543)</f>
        <v>0</v>
      </c>
      <c r="AA1543" s="88">
        <f>IFERROR(IF(((I1543*Dane!$C$9)-Y1543)&lt;0,0,(I1543*Dane!$C$9)-Y1543),0)</f>
        <v>0</v>
      </c>
      <c r="AB1543" s="74"/>
      <c r="AC1543" s="83">
        <f>IF(Dane!$E$3=1,AL1543,IF(Dane!$E$3=2,AR1543,AT1543))</f>
        <v>0</v>
      </c>
      <c r="AD1543" s="83">
        <f>IF(Dane!$E$3=1,AM1543,IF(Dane!$E$3=2,AS1543,AU1543))</f>
        <v>0</v>
      </c>
      <c r="AE1543" s="83">
        <f>IF(Dane!$E$3=1,AX1543,IF(Dane!$E$3=2,BD1543,BF1543))</f>
        <v>0</v>
      </c>
      <c r="AF1543" s="83">
        <f>IF(Dane!$E$3=1,AY1543,IF(Dane!$E$3=2,BE1543,BG1543))</f>
        <v>0</v>
      </c>
      <c r="AG1543" s="83">
        <f>IF(Dane!$E$3=1,BJ1543,IF(Dane!$E$3=2,BP1543,BR1543))</f>
        <v>0</v>
      </c>
      <c r="AH1543" s="83">
        <f>IF(Dane!$E$3=1,BK1543,IF(Dane!$E$3=2,BQ1543,BS1543))</f>
        <v>0</v>
      </c>
      <c r="AI1543" s="84">
        <f t="shared" si="714"/>
        <v>0</v>
      </c>
      <c r="AJ1543" s="84">
        <f t="shared" si="715"/>
        <v>0</v>
      </c>
      <c r="AK1543" s="84"/>
      <c r="AL1543" s="84">
        <f t="shared" si="701"/>
        <v>0</v>
      </c>
      <c r="AM1543" s="84">
        <f t="shared" si="716"/>
        <v>0</v>
      </c>
      <c r="AN1543" s="84">
        <f t="shared" si="717"/>
        <v>0</v>
      </c>
      <c r="AO1543" s="84">
        <f t="shared" si="702"/>
        <v>0</v>
      </c>
      <c r="AP1543" s="84">
        <f t="shared" si="703"/>
        <v>0</v>
      </c>
      <c r="AQ1543" s="84">
        <f t="shared" si="718"/>
        <v>0</v>
      </c>
      <c r="AR1543" s="84">
        <f t="shared" si="727"/>
        <v>0</v>
      </c>
      <c r="AS1543" s="84">
        <v>0</v>
      </c>
      <c r="AT1543" s="84">
        <f t="shared" si="730"/>
        <v>0</v>
      </c>
      <c r="AU1543" s="84">
        <v>0</v>
      </c>
      <c r="AV1543" s="84">
        <f t="shared" si="704"/>
        <v>0</v>
      </c>
      <c r="AW1543" s="84">
        <f t="shared" si="719"/>
        <v>0</v>
      </c>
      <c r="AX1543" s="84">
        <f t="shared" si="705"/>
        <v>0</v>
      </c>
      <c r="AY1543" s="84">
        <f t="shared" si="706"/>
        <v>0</v>
      </c>
      <c r="AZ1543" s="84">
        <f t="shared" si="720"/>
        <v>0</v>
      </c>
      <c r="BA1543" s="84">
        <f t="shared" si="707"/>
        <v>0</v>
      </c>
      <c r="BB1543" s="84">
        <f t="shared" si="708"/>
        <v>0</v>
      </c>
      <c r="BC1543" s="84">
        <f t="shared" si="721"/>
        <v>0</v>
      </c>
      <c r="BD1543" s="84">
        <f t="shared" si="728"/>
        <v>0</v>
      </c>
      <c r="BE1543" s="84">
        <v>0</v>
      </c>
      <c r="BF1543" s="84">
        <f t="shared" si="722"/>
        <v>0</v>
      </c>
      <c r="BG1543" s="84">
        <v>0</v>
      </c>
      <c r="BH1543" s="84">
        <f t="shared" si="709"/>
        <v>0</v>
      </c>
      <c r="BI1543" s="84">
        <f t="shared" si="723"/>
        <v>0</v>
      </c>
      <c r="BJ1543" s="84">
        <f t="shared" si="710"/>
        <v>0</v>
      </c>
      <c r="BK1543" s="84">
        <f t="shared" si="711"/>
        <v>0</v>
      </c>
      <c r="BL1543" s="84">
        <f t="shared" si="724"/>
        <v>0</v>
      </c>
      <c r="BM1543" s="84">
        <f t="shared" si="712"/>
        <v>0</v>
      </c>
      <c r="BN1543" s="84">
        <f t="shared" si="713"/>
        <v>0</v>
      </c>
      <c r="BO1543" s="84">
        <f t="shared" si="725"/>
        <v>0</v>
      </c>
      <c r="BP1543" s="84">
        <f t="shared" si="729"/>
        <v>0</v>
      </c>
      <c r="BQ1543" s="84">
        <v>0</v>
      </c>
      <c r="BR1543" s="84">
        <f t="shared" si="726"/>
        <v>0</v>
      </c>
      <c r="BS1543" s="84">
        <v>0</v>
      </c>
    </row>
    <row r="1544" spans="1:71" s="85" customFormat="1">
      <c r="A1544" s="69">
        <v>1535</v>
      </c>
      <c r="B1544" s="1"/>
      <c r="C1544" s="1"/>
      <c r="D1544" s="2"/>
      <c r="E1544" s="3"/>
      <c r="F1544" s="4"/>
      <c r="G1544" s="2"/>
      <c r="H1544" s="4"/>
      <c r="I1544" s="4"/>
      <c r="J1544" s="4"/>
      <c r="K1544" s="5"/>
      <c r="L1544" s="32"/>
      <c r="M1544" s="4"/>
      <c r="N1544" s="4"/>
      <c r="O1544" s="5"/>
      <c r="P1544" s="32"/>
      <c r="Q1544" s="4"/>
      <c r="R1544" s="4"/>
      <c r="S1544" s="47"/>
      <c r="T1544" s="32"/>
      <c r="U1544" s="4"/>
      <c r="V1544" s="4"/>
      <c r="W1544" s="47"/>
      <c r="X1544" s="86">
        <f>IF(Dane!$E$3=1,AL1544+AX1544+BJ1544,IF(Dane!$E$3=2,AR1544+BD1544+BP1544,AT1544+BF1544+BR1544))</f>
        <v>0</v>
      </c>
      <c r="Y1544" s="87">
        <f>IF(Dane!$E$3=1,AM1544+AY1544+BK1544,IF(Dane!$E$3=2,AS1544+BE1544+BQ1544,AU1544+BG1544+BS1544))</f>
        <v>0</v>
      </c>
      <c r="Z1544" s="87">
        <f>IF(((H1544*Dane!$C$9)-X1544)&lt;0,0,(H1544*Dane!$C$9)-X1544)</f>
        <v>0</v>
      </c>
      <c r="AA1544" s="88">
        <f>IFERROR(IF(((I1544*Dane!$C$9)-Y1544)&lt;0,0,(I1544*Dane!$C$9)-Y1544),0)</f>
        <v>0</v>
      </c>
      <c r="AB1544" s="74"/>
      <c r="AC1544" s="83">
        <f>IF(Dane!$E$3=1,AL1544,IF(Dane!$E$3=2,AR1544,AT1544))</f>
        <v>0</v>
      </c>
      <c r="AD1544" s="83">
        <f>IF(Dane!$E$3=1,AM1544,IF(Dane!$E$3=2,AS1544,AU1544))</f>
        <v>0</v>
      </c>
      <c r="AE1544" s="83">
        <f>IF(Dane!$E$3=1,AX1544,IF(Dane!$E$3=2,BD1544,BF1544))</f>
        <v>0</v>
      </c>
      <c r="AF1544" s="83">
        <f>IF(Dane!$E$3=1,AY1544,IF(Dane!$E$3=2,BE1544,BG1544))</f>
        <v>0</v>
      </c>
      <c r="AG1544" s="83">
        <f>IF(Dane!$E$3=1,BJ1544,IF(Dane!$E$3=2,BP1544,BR1544))</f>
        <v>0</v>
      </c>
      <c r="AH1544" s="83">
        <f>IF(Dane!$E$3=1,BK1544,IF(Dane!$E$3=2,BQ1544,BS1544))</f>
        <v>0</v>
      </c>
      <c r="AI1544" s="84">
        <f t="shared" si="714"/>
        <v>0</v>
      </c>
      <c r="AJ1544" s="84">
        <f t="shared" si="715"/>
        <v>0</v>
      </c>
      <c r="AK1544" s="84"/>
      <c r="AL1544" s="84">
        <f t="shared" si="701"/>
        <v>0</v>
      </c>
      <c r="AM1544" s="84">
        <f t="shared" si="716"/>
        <v>0</v>
      </c>
      <c r="AN1544" s="84">
        <f t="shared" si="717"/>
        <v>0</v>
      </c>
      <c r="AO1544" s="84">
        <f t="shared" si="702"/>
        <v>0</v>
      </c>
      <c r="AP1544" s="84">
        <f t="shared" si="703"/>
        <v>0</v>
      </c>
      <c r="AQ1544" s="84">
        <f t="shared" si="718"/>
        <v>0</v>
      </c>
      <c r="AR1544" s="84">
        <f t="shared" si="727"/>
        <v>0</v>
      </c>
      <c r="AS1544" s="84">
        <v>0</v>
      </c>
      <c r="AT1544" s="84">
        <f t="shared" si="730"/>
        <v>0</v>
      </c>
      <c r="AU1544" s="84">
        <v>0</v>
      </c>
      <c r="AV1544" s="84">
        <f t="shared" si="704"/>
        <v>0</v>
      </c>
      <c r="AW1544" s="84">
        <f t="shared" si="719"/>
        <v>0</v>
      </c>
      <c r="AX1544" s="84">
        <f t="shared" si="705"/>
        <v>0</v>
      </c>
      <c r="AY1544" s="84">
        <f t="shared" si="706"/>
        <v>0</v>
      </c>
      <c r="AZ1544" s="84">
        <f t="shared" si="720"/>
        <v>0</v>
      </c>
      <c r="BA1544" s="84">
        <f t="shared" si="707"/>
        <v>0</v>
      </c>
      <c r="BB1544" s="84">
        <f t="shared" si="708"/>
        <v>0</v>
      </c>
      <c r="BC1544" s="84">
        <f t="shared" si="721"/>
        <v>0</v>
      </c>
      <c r="BD1544" s="84">
        <f t="shared" si="728"/>
        <v>0</v>
      </c>
      <c r="BE1544" s="84">
        <v>0</v>
      </c>
      <c r="BF1544" s="84">
        <f t="shared" si="722"/>
        <v>0</v>
      </c>
      <c r="BG1544" s="84">
        <v>0</v>
      </c>
      <c r="BH1544" s="84">
        <f t="shared" si="709"/>
        <v>0</v>
      </c>
      <c r="BI1544" s="84">
        <f t="shared" si="723"/>
        <v>0</v>
      </c>
      <c r="BJ1544" s="84">
        <f t="shared" si="710"/>
        <v>0</v>
      </c>
      <c r="BK1544" s="84">
        <f t="shared" si="711"/>
        <v>0</v>
      </c>
      <c r="BL1544" s="84">
        <f t="shared" si="724"/>
        <v>0</v>
      </c>
      <c r="BM1544" s="84">
        <f t="shared" si="712"/>
        <v>0</v>
      </c>
      <c r="BN1544" s="84">
        <f t="shared" si="713"/>
        <v>0</v>
      </c>
      <c r="BO1544" s="84">
        <f t="shared" si="725"/>
        <v>0</v>
      </c>
      <c r="BP1544" s="84">
        <f t="shared" si="729"/>
        <v>0</v>
      </c>
      <c r="BQ1544" s="84">
        <v>0</v>
      </c>
      <c r="BR1544" s="84">
        <f t="shared" si="726"/>
        <v>0</v>
      </c>
      <c r="BS1544" s="84">
        <v>0</v>
      </c>
    </row>
    <row r="1545" spans="1:71" s="85" customFormat="1">
      <c r="A1545" s="69">
        <v>1536</v>
      </c>
      <c r="B1545" s="1"/>
      <c r="C1545" s="1"/>
      <c r="D1545" s="2"/>
      <c r="E1545" s="3"/>
      <c r="F1545" s="4"/>
      <c r="G1545" s="2"/>
      <c r="H1545" s="4"/>
      <c r="I1545" s="4"/>
      <c r="J1545" s="4"/>
      <c r="K1545" s="5"/>
      <c r="L1545" s="32"/>
      <c r="M1545" s="4"/>
      <c r="N1545" s="4"/>
      <c r="O1545" s="5"/>
      <c r="P1545" s="32"/>
      <c r="Q1545" s="4"/>
      <c r="R1545" s="4"/>
      <c r="S1545" s="47"/>
      <c r="T1545" s="32"/>
      <c r="U1545" s="4"/>
      <c r="V1545" s="4"/>
      <c r="W1545" s="47"/>
      <c r="X1545" s="86">
        <f>IF(Dane!$E$3=1,AL1545+AX1545+BJ1545,IF(Dane!$E$3=2,AR1545+BD1545+BP1545,AT1545+BF1545+BR1545))</f>
        <v>0</v>
      </c>
      <c r="Y1545" s="87">
        <f>IF(Dane!$E$3=1,AM1545+AY1545+BK1545,IF(Dane!$E$3=2,AS1545+BE1545+BQ1545,AU1545+BG1545+BS1545))</f>
        <v>0</v>
      </c>
      <c r="Z1545" s="87">
        <f>IF(((H1545*Dane!$C$9)-X1545)&lt;0,0,(H1545*Dane!$C$9)-X1545)</f>
        <v>0</v>
      </c>
      <c r="AA1545" s="88">
        <f>IFERROR(IF(((I1545*Dane!$C$9)-Y1545)&lt;0,0,(I1545*Dane!$C$9)-Y1545),0)</f>
        <v>0</v>
      </c>
      <c r="AB1545" s="74"/>
      <c r="AC1545" s="83">
        <f>IF(Dane!$E$3=1,AL1545,IF(Dane!$E$3=2,AR1545,AT1545))</f>
        <v>0</v>
      </c>
      <c r="AD1545" s="83">
        <f>IF(Dane!$E$3=1,AM1545,IF(Dane!$E$3=2,AS1545,AU1545))</f>
        <v>0</v>
      </c>
      <c r="AE1545" s="83">
        <f>IF(Dane!$E$3=1,AX1545,IF(Dane!$E$3=2,BD1545,BF1545))</f>
        <v>0</v>
      </c>
      <c r="AF1545" s="83">
        <f>IF(Dane!$E$3=1,AY1545,IF(Dane!$E$3=2,BE1545,BG1545))</f>
        <v>0</v>
      </c>
      <c r="AG1545" s="83">
        <f>IF(Dane!$E$3=1,BJ1545,IF(Dane!$E$3=2,BP1545,BR1545))</f>
        <v>0</v>
      </c>
      <c r="AH1545" s="83">
        <f>IF(Dane!$E$3=1,BK1545,IF(Dane!$E$3=2,BQ1545,BS1545))</f>
        <v>0</v>
      </c>
      <c r="AI1545" s="84">
        <f t="shared" si="714"/>
        <v>0</v>
      </c>
      <c r="AJ1545" s="84">
        <f t="shared" si="715"/>
        <v>0</v>
      </c>
      <c r="AK1545" s="84"/>
      <c r="AL1545" s="84">
        <f t="shared" si="701"/>
        <v>0</v>
      </c>
      <c r="AM1545" s="84">
        <f t="shared" si="716"/>
        <v>0</v>
      </c>
      <c r="AN1545" s="84">
        <f t="shared" si="717"/>
        <v>0</v>
      </c>
      <c r="AO1545" s="84">
        <f t="shared" si="702"/>
        <v>0</v>
      </c>
      <c r="AP1545" s="84">
        <f t="shared" si="703"/>
        <v>0</v>
      </c>
      <c r="AQ1545" s="84">
        <f t="shared" si="718"/>
        <v>0</v>
      </c>
      <c r="AR1545" s="84">
        <f t="shared" si="727"/>
        <v>0</v>
      </c>
      <c r="AS1545" s="84">
        <v>0</v>
      </c>
      <c r="AT1545" s="84">
        <f t="shared" si="730"/>
        <v>0</v>
      </c>
      <c r="AU1545" s="84">
        <v>0</v>
      </c>
      <c r="AV1545" s="84">
        <f t="shared" si="704"/>
        <v>0</v>
      </c>
      <c r="AW1545" s="84">
        <f t="shared" si="719"/>
        <v>0</v>
      </c>
      <c r="AX1545" s="84">
        <f t="shared" si="705"/>
        <v>0</v>
      </c>
      <c r="AY1545" s="84">
        <f t="shared" si="706"/>
        <v>0</v>
      </c>
      <c r="AZ1545" s="84">
        <f t="shared" si="720"/>
        <v>0</v>
      </c>
      <c r="BA1545" s="84">
        <f t="shared" si="707"/>
        <v>0</v>
      </c>
      <c r="BB1545" s="84">
        <f t="shared" si="708"/>
        <v>0</v>
      </c>
      <c r="BC1545" s="84">
        <f t="shared" si="721"/>
        <v>0</v>
      </c>
      <c r="BD1545" s="84">
        <f t="shared" si="728"/>
        <v>0</v>
      </c>
      <c r="BE1545" s="84">
        <v>0</v>
      </c>
      <c r="BF1545" s="84">
        <f t="shared" si="722"/>
        <v>0</v>
      </c>
      <c r="BG1545" s="84">
        <v>0</v>
      </c>
      <c r="BH1545" s="84">
        <f t="shared" si="709"/>
        <v>0</v>
      </c>
      <c r="BI1545" s="84">
        <f t="shared" si="723"/>
        <v>0</v>
      </c>
      <c r="BJ1545" s="84">
        <f t="shared" si="710"/>
        <v>0</v>
      </c>
      <c r="BK1545" s="84">
        <f t="shared" si="711"/>
        <v>0</v>
      </c>
      <c r="BL1545" s="84">
        <f t="shared" si="724"/>
        <v>0</v>
      </c>
      <c r="BM1545" s="84">
        <f t="shared" si="712"/>
        <v>0</v>
      </c>
      <c r="BN1545" s="84">
        <f t="shared" si="713"/>
        <v>0</v>
      </c>
      <c r="BO1545" s="84">
        <f t="shared" si="725"/>
        <v>0</v>
      </c>
      <c r="BP1545" s="84">
        <f t="shared" si="729"/>
        <v>0</v>
      </c>
      <c r="BQ1545" s="84">
        <v>0</v>
      </c>
      <c r="BR1545" s="84">
        <f t="shared" si="726"/>
        <v>0</v>
      </c>
      <c r="BS1545" s="84">
        <v>0</v>
      </c>
    </row>
    <row r="1546" spans="1:71" s="85" customFormat="1">
      <c r="A1546" s="69">
        <v>1537</v>
      </c>
      <c r="B1546" s="1"/>
      <c r="C1546" s="1"/>
      <c r="D1546" s="2"/>
      <c r="E1546" s="3"/>
      <c r="F1546" s="4"/>
      <c r="G1546" s="2"/>
      <c r="H1546" s="4"/>
      <c r="I1546" s="4"/>
      <c r="J1546" s="4"/>
      <c r="K1546" s="5"/>
      <c r="L1546" s="32"/>
      <c r="M1546" s="4"/>
      <c r="N1546" s="4"/>
      <c r="O1546" s="5"/>
      <c r="P1546" s="32"/>
      <c r="Q1546" s="4"/>
      <c r="R1546" s="4"/>
      <c r="S1546" s="47"/>
      <c r="T1546" s="32"/>
      <c r="U1546" s="4"/>
      <c r="V1546" s="4"/>
      <c r="W1546" s="47"/>
      <c r="X1546" s="86">
        <f>IF(Dane!$E$3=1,AL1546+AX1546+BJ1546,IF(Dane!$E$3=2,AR1546+BD1546+BP1546,AT1546+BF1546+BR1546))</f>
        <v>0</v>
      </c>
      <c r="Y1546" s="87">
        <f>IF(Dane!$E$3=1,AM1546+AY1546+BK1546,IF(Dane!$E$3=2,AS1546+BE1546+BQ1546,AU1546+BG1546+BS1546))</f>
        <v>0</v>
      </c>
      <c r="Z1546" s="87">
        <f>IF(((H1546*Dane!$C$9)-X1546)&lt;0,0,(H1546*Dane!$C$9)-X1546)</f>
        <v>0</v>
      </c>
      <c r="AA1546" s="88">
        <f>IFERROR(IF(((I1546*Dane!$C$9)-Y1546)&lt;0,0,(I1546*Dane!$C$9)-Y1546),0)</f>
        <v>0</v>
      </c>
      <c r="AB1546" s="74"/>
      <c r="AC1546" s="83">
        <f>IF(Dane!$E$3=1,AL1546,IF(Dane!$E$3=2,AR1546,AT1546))</f>
        <v>0</v>
      </c>
      <c r="AD1546" s="83">
        <f>IF(Dane!$E$3=1,AM1546,IF(Dane!$E$3=2,AS1546,AU1546))</f>
        <v>0</v>
      </c>
      <c r="AE1546" s="83">
        <f>IF(Dane!$E$3=1,AX1546,IF(Dane!$E$3=2,BD1546,BF1546))</f>
        <v>0</v>
      </c>
      <c r="AF1546" s="83">
        <f>IF(Dane!$E$3=1,AY1546,IF(Dane!$E$3=2,BE1546,BG1546))</f>
        <v>0</v>
      </c>
      <c r="AG1546" s="83">
        <f>IF(Dane!$E$3=1,BJ1546,IF(Dane!$E$3=2,BP1546,BR1546))</f>
        <v>0</v>
      </c>
      <c r="AH1546" s="83">
        <f>IF(Dane!$E$3=1,BK1546,IF(Dane!$E$3=2,BQ1546,BS1546))</f>
        <v>0</v>
      </c>
      <c r="AI1546" s="84">
        <f t="shared" si="714"/>
        <v>0</v>
      </c>
      <c r="AJ1546" s="84">
        <f t="shared" si="715"/>
        <v>0</v>
      </c>
      <c r="AK1546" s="84"/>
      <c r="AL1546" s="84">
        <f t="shared" ref="AL1546:AL1609" si="731">IF(H1546&gt;AI1546,AI1546,H1546)</f>
        <v>0</v>
      </c>
      <c r="AM1546" s="84">
        <f t="shared" si="716"/>
        <v>0</v>
      </c>
      <c r="AN1546" s="84">
        <f t="shared" si="717"/>
        <v>0</v>
      </c>
      <c r="AO1546" s="84">
        <f t="shared" ref="AO1546:AO1609" si="732">ROUND(L1546-ROUND(L1546*0.0976,2)-ROUND(L1546*0.015,2)-ROUND(L1546*0.0245,2)-ROUND((L1546-ROUND(L1546*0.0976,2)-ROUND(L1546*0.015,2)-ROUND(L1546*0.0245,2))*0.09,2),2)</f>
        <v>0</v>
      </c>
      <c r="AP1546" s="84">
        <f t="shared" ref="AP1546:AP1609" si="733">ROUND(M1546-ROUND(M1546*0.09,2),2)</f>
        <v>0</v>
      </c>
      <c r="AQ1546" s="84">
        <f t="shared" si="718"/>
        <v>0</v>
      </c>
      <c r="AR1546" s="84">
        <f t="shared" si="727"/>
        <v>0</v>
      </c>
      <c r="AS1546" s="84">
        <v>0</v>
      </c>
      <c r="AT1546" s="84">
        <f t="shared" si="730"/>
        <v>0</v>
      </c>
      <c r="AU1546" s="84">
        <v>0</v>
      </c>
      <c r="AV1546" s="84">
        <f t="shared" ref="AV1546:AV1609" si="734">IF(ROUND((P1546+Q1546)*0.5,2)&gt;$AI$1,$AI$1,ROUND((P1546+Q1546)*0.5,2))</f>
        <v>0</v>
      </c>
      <c r="AW1546" s="84">
        <f t="shared" si="719"/>
        <v>0</v>
      </c>
      <c r="AX1546" s="84">
        <f t="shared" ref="AX1546:AX1609" si="735">IF(H1546&gt;AV1546,AV1546,H1546)</f>
        <v>0</v>
      </c>
      <c r="AY1546" s="84">
        <f t="shared" ref="AY1546:AY1609" si="736">IF(AW1546&gt;I1546,I1546,AW1546)</f>
        <v>0</v>
      </c>
      <c r="AZ1546" s="84">
        <f t="shared" si="720"/>
        <v>0</v>
      </c>
      <c r="BA1546" s="84">
        <f t="shared" ref="BA1546:BA1609" si="737">ROUND(P1546-ROUND(P1546*0.0976,2)-ROUND(P1546*0.015,2)-ROUND(P1546*0.0245,2)-ROUND((P1546-ROUND(P1546*0.0976,2)-ROUND(P1546*0.015,2)-ROUND(P1546*0.0245,2))*0.09,2),2)</f>
        <v>0</v>
      </c>
      <c r="BB1546" s="84">
        <f t="shared" ref="BB1546:BB1609" si="738">ROUND(Q1546-ROUND(Q1546*0.09,2),2)</f>
        <v>0</v>
      </c>
      <c r="BC1546" s="84">
        <f t="shared" si="721"/>
        <v>0</v>
      </c>
      <c r="BD1546" s="84">
        <f t="shared" si="728"/>
        <v>0</v>
      </c>
      <c r="BE1546" s="84">
        <v>0</v>
      </c>
      <c r="BF1546" s="84">
        <f t="shared" si="722"/>
        <v>0</v>
      </c>
      <c r="BG1546" s="84">
        <v>0</v>
      </c>
      <c r="BH1546" s="84">
        <f t="shared" ref="BH1546:BH1609" si="739">IF(ROUND((T1546+U1546)*0.5,2)&gt;$AI$1,$AI$1,ROUND((T1546+U1546)*0.5,2))</f>
        <v>0</v>
      </c>
      <c r="BI1546" s="84">
        <f t="shared" si="723"/>
        <v>0</v>
      </c>
      <c r="BJ1546" s="84">
        <f t="shared" ref="BJ1546:BJ1609" si="740">IF(H1546&gt;BH1546,BH1546,H1546)</f>
        <v>0</v>
      </c>
      <c r="BK1546" s="84">
        <f t="shared" ref="BK1546:BK1609" si="741">IF(BI1546&gt;I1546,I1546,BI1546)</f>
        <v>0</v>
      </c>
      <c r="BL1546" s="84">
        <f t="shared" si="724"/>
        <v>0</v>
      </c>
      <c r="BM1546" s="84">
        <f t="shared" ref="BM1546:BM1609" si="742">ROUND(T1546-ROUND(T1546*0.0976,2)-ROUND(T1546*0.015,2)-ROUND(T1546*0.0245,2)-ROUND((T1546-ROUND(T1546*0.0976,2)-ROUND(T1546*0.015,2)-ROUND(T1546*0.0245,2))*0.09,2),2)</f>
        <v>0</v>
      </c>
      <c r="BN1546" s="84">
        <f t="shared" ref="BN1546:BN1609" si="743">ROUND(U1546-ROUND(U1546*0.09,2),2)</f>
        <v>0</v>
      </c>
      <c r="BO1546" s="84">
        <f t="shared" si="725"/>
        <v>0</v>
      </c>
      <c r="BP1546" s="84">
        <f t="shared" si="729"/>
        <v>0</v>
      </c>
      <c r="BQ1546" s="84">
        <v>0</v>
      </c>
      <c r="BR1546" s="84">
        <f t="shared" si="726"/>
        <v>0</v>
      </c>
      <c r="BS1546" s="84">
        <v>0</v>
      </c>
    </row>
    <row r="1547" spans="1:71" s="85" customFormat="1">
      <c r="A1547" s="69">
        <v>1538</v>
      </c>
      <c r="B1547" s="1"/>
      <c r="C1547" s="1"/>
      <c r="D1547" s="2"/>
      <c r="E1547" s="3"/>
      <c r="F1547" s="4"/>
      <c r="G1547" s="2"/>
      <c r="H1547" s="4"/>
      <c r="I1547" s="4"/>
      <c r="J1547" s="4"/>
      <c r="K1547" s="5"/>
      <c r="L1547" s="32"/>
      <c r="M1547" s="4"/>
      <c r="N1547" s="4"/>
      <c r="O1547" s="5"/>
      <c r="P1547" s="32"/>
      <c r="Q1547" s="4"/>
      <c r="R1547" s="4"/>
      <c r="S1547" s="47"/>
      <c r="T1547" s="32"/>
      <c r="U1547" s="4"/>
      <c r="V1547" s="4"/>
      <c r="W1547" s="47"/>
      <c r="X1547" s="86">
        <f>IF(Dane!$E$3=1,AL1547+AX1547+BJ1547,IF(Dane!$E$3=2,AR1547+BD1547+BP1547,AT1547+BF1547+BR1547))</f>
        <v>0</v>
      </c>
      <c r="Y1547" s="87">
        <f>IF(Dane!$E$3=1,AM1547+AY1547+BK1547,IF(Dane!$E$3=2,AS1547+BE1547+BQ1547,AU1547+BG1547+BS1547))</f>
        <v>0</v>
      </c>
      <c r="Z1547" s="87">
        <f>IF(((H1547*Dane!$C$9)-X1547)&lt;0,0,(H1547*Dane!$C$9)-X1547)</f>
        <v>0</v>
      </c>
      <c r="AA1547" s="88">
        <f>IFERROR(IF(((I1547*Dane!$C$9)-Y1547)&lt;0,0,(I1547*Dane!$C$9)-Y1547),0)</f>
        <v>0</v>
      </c>
      <c r="AB1547" s="74"/>
      <c r="AC1547" s="83">
        <f>IF(Dane!$E$3=1,AL1547,IF(Dane!$E$3=2,AR1547,AT1547))</f>
        <v>0</v>
      </c>
      <c r="AD1547" s="83">
        <f>IF(Dane!$E$3=1,AM1547,IF(Dane!$E$3=2,AS1547,AU1547))</f>
        <v>0</v>
      </c>
      <c r="AE1547" s="83">
        <f>IF(Dane!$E$3=1,AX1547,IF(Dane!$E$3=2,BD1547,BF1547))</f>
        <v>0</v>
      </c>
      <c r="AF1547" s="83">
        <f>IF(Dane!$E$3=1,AY1547,IF(Dane!$E$3=2,BE1547,BG1547))</f>
        <v>0</v>
      </c>
      <c r="AG1547" s="83">
        <f>IF(Dane!$E$3=1,BJ1547,IF(Dane!$E$3=2,BP1547,BR1547))</f>
        <v>0</v>
      </c>
      <c r="AH1547" s="83">
        <f>IF(Dane!$E$3=1,BK1547,IF(Dane!$E$3=2,BQ1547,BS1547))</f>
        <v>0</v>
      </c>
      <c r="AI1547" s="84">
        <f t="shared" ref="AI1547:AI1610" si="744">IF(ROUND((L1547+M1547)*0.5,2)&gt;$AI$1,$AI$1,ROUND((L1547+M1547)*0.5,2))</f>
        <v>0</v>
      </c>
      <c r="AJ1547" s="84">
        <f t="shared" ref="AJ1547:AJ1610" si="745">IF(ROUND(((L1547*0.0976)+(L1547*0.065)+(L1547*$AK$1))/2,2)&gt;$AJ$1,$AJ$1,ROUND(((L1547*0.0976)+(L1547*0.065)+(L1547*$AK$1))/2,2))</f>
        <v>0</v>
      </c>
      <c r="AK1547" s="84"/>
      <c r="AL1547" s="84">
        <f t="shared" si="731"/>
        <v>0</v>
      </c>
      <c r="AM1547" s="84">
        <f t="shared" ref="AM1547:AM1610" si="746">IF(AJ1547&gt;I1547,I1547,AJ1547)</f>
        <v>0</v>
      </c>
      <c r="AN1547" s="84">
        <f t="shared" ref="AN1547:AN1610" si="747">IF(ROUND(F1547*0.5,2)&gt;$AI$1,ROUND($AI$1-($AI$1*0.0976)-($AI$1*0.015)-($AI$1*0.0245),2)-ROUND(ROUND($AI$1-($AI$1*0.0976)-($AI$1*0.015)-($AI$1*0.0245),2)*0.09,2),ROUND(ROUND(F1547*0.5,2)-(ROUND(F1547*0.5,2)*0.0976)-(ROUND(F1547*0.5,2)*0.015)-(ROUND(F1547*0.5,2)*0.0245),2)-ROUND(ROUND(ROUND(F1547*0.5,2)-(ROUND(F1547*0.5,2)*0.0976)-(ROUND(F1547*0.5,2)*0.015)-(ROUND(F1547*0.5,2)*0.0245),2)*0.09,2))</f>
        <v>0</v>
      </c>
      <c r="AO1547" s="84">
        <f t="shared" si="732"/>
        <v>0</v>
      </c>
      <c r="AP1547" s="84">
        <f t="shared" si="733"/>
        <v>0</v>
      </c>
      <c r="AQ1547" s="84">
        <f t="shared" ref="AQ1547:AQ1610" si="748">IF(ROUND((AO1547+AP1547)/2,2)&gt;$AL$1,$AL$1,ROUND((AO1547+AP1547)/2,2))</f>
        <v>0</v>
      </c>
      <c r="AR1547" s="84">
        <f t="shared" si="727"/>
        <v>0</v>
      </c>
      <c r="AS1547" s="84">
        <v>0</v>
      </c>
      <c r="AT1547" s="84">
        <f t="shared" si="730"/>
        <v>0</v>
      </c>
      <c r="AU1547" s="84">
        <v>0</v>
      </c>
      <c r="AV1547" s="84">
        <f t="shared" si="734"/>
        <v>0</v>
      </c>
      <c r="AW1547" s="84">
        <f t="shared" ref="AW1547:AW1610" si="749">IF(ROUND(((P1547*0.0976)+(P1547*0.065)+(P1547*$AK$1))/2,2)&gt;$AJ$1,$AJ$1,ROUND(((P1547*0.0976)+(P1547*0.065)+(P1547*$AK$1))/2,2))</f>
        <v>0</v>
      </c>
      <c r="AX1547" s="84">
        <f t="shared" si="735"/>
        <v>0</v>
      </c>
      <c r="AY1547" s="84">
        <f t="shared" si="736"/>
        <v>0</v>
      </c>
      <c r="AZ1547" s="84">
        <f t="shared" ref="AZ1547:AZ1610" si="750">IF(ROUND(F1547*0.5,2)&gt;$AI$1,ROUND($AI$1-($AI$1*0.0976)-($AI$1*0.015)-($AI$1*0.0245),2)-ROUND(ROUND($AI$1-($AI$1*0.0976)-($AI$1*0.015)-($AI$1*0.0245),2)*0.09,2),ROUND(ROUND(F1547*0.5,2)-(ROUND(F1547*0.5,2)*0.0976)-(ROUND(F1547*0.5,2)*0.015)-(ROUND(F1547*0.5,2)*0.0245),2)-ROUND(ROUND(ROUND(F1547*0.5,2)-(ROUND(F1547*0.5,2)*0.0976)-(ROUND(F1547*0.5,2)*0.015)-(ROUND(F1547*0.5,2)*0.0245),2)*0.09,2))</f>
        <v>0</v>
      </c>
      <c r="BA1547" s="84">
        <f t="shared" si="737"/>
        <v>0</v>
      </c>
      <c r="BB1547" s="84">
        <f t="shared" si="738"/>
        <v>0</v>
      </c>
      <c r="BC1547" s="84">
        <f t="shared" ref="BC1547:BC1610" si="751">IF(ROUND((BA1547+BB1547)/2,2)&gt;$AL$1,$AL$1,ROUND((BA1547+BB1547)/2,2))</f>
        <v>0</v>
      </c>
      <c r="BD1547" s="84">
        <f t="shared" si="728"/>
        <v>0</v>
      </c>
      <c r="BE1547" s="84">
        <v>0</v>
      </c>
      <c r="BF1547" s="84">
        <f t="shared" ref="BF1547:BF1610" si="752">IF(BC1547&gt;AZ1547,AZ1547,BC1547)</f>
        <v>0</v>
      </c>
      <c r="BG1547" s="84">
        <v>0</v>
      </c>
      <c r="BH1547" s="84">
        <f t="shared" si="739"/>
        <v>0</v>
      </c>
      <c r="BI1547" s="84">
        <f t="shared" ref="BI1547:BI1610" si="753">IF(ROUND(((T1547*0.0976)+(T1547*0.065)+(T1547*$AK$1))/2,2)&gt;$AJ$1,$AJ$1,ROUND(((T1547*0.0976)+(T1547*0.065)+(T1547*$AK$1))/2,2))</f>
        <v>0</v>
      </c>
      <c r="BJ1547" s="84">
        <f t="shared" si="740"/>
        <v>0</v>
      </c>
      <c r="BK1547" s="84">
        <f t="shared" si="741"/>
        <v>0</v>
      </c>
      <c r="BL1547" s="84">
        <f t="shared" ref="BL1547:BL1610" si="754">IF(ROUND(F1547*0.5,2)&gt;$AI$1,ROUND($AI$1-($AI$1*0.0976)-($AI$1*0.015)-($AI$1*0.0245),2)-ROUND(ROUND($AI$1-($AI$1*0.0976)-($AI$1*0.015)-($AI$1*0.0245),2)*0.09,2),ROUND(ROUND(F1547*0.5,2)-(ROUND(F1547*0.5,2)*0.0976)-(ROUND(F1547*0.5,2)*0.015)-(ROUND(F1547*0.5,2)*0.0245),2)-ROUND(ROUND(ROUND(F1547*0.5,2)-(ROUND(F1547*0.5,2)*0.0976)-(ROUND(F1547*0.5,2)*0.015)-(ROUND(F1547*0.5,2)*0.0245),2)*0.09,2))</f>
        <v>0</v>
      </c>
      <c r="BM1547" s="84">
        <f t="shared" si="742"/>
        <v>0</v>
      </c>
      <c r="BN1547" s="84">
        <f t="shared" si="743"/>
        <v>0</v>
      </c>
      <c r="BO1547" s="84">
        <f t="shared" ref="BO1547:BO1610" si="755">IF(ROUND((BM1547+BN1547)/2,2)&gt;$AL$1,$AL$1,ROUND((BM1547+BN1547)/2,2))</f>
        <v>0</v>
      </c>
      <c r="BP1547" s="84">
        <f t="shared" si="729"/>
        <v>0</v>
      </c>
      <c r="BQ1547" s="84">
        <v>0</v>
      </c>
      <c r="BR1547" s="84">
        <f t="shared" ref="BR1547:BR1610" si="756">IF(BO1547&gt;BL1547,BL1547,BO1547)</f>
        <v>0</v>
      </c>
      <c r="BS1547" s="84">
        <v>0</v>
      </c>
    </row>
    <row r="1548" spans="1:71" s="85" customFormat="1">
      <c r="A1548" s="69">
        <v>1539</v>
      </c>
      <c r="B1548" s="1"/>
      <c r="C1548" s="1"/>
      <c r="D1548" s="2"/>
      <c r="E1548" s="3"/>
      <c r="F1548" s="4"/>
      <c r="G1548" s="2"/>
      <c r="H1548" s="4"/>
      <c r="I1548" s="4"/>
      <c r="J1548" s="4"/>
      <c r="K1548" s="5"/>
      <c r="L1548" s="32"/>
      <c r="M1548" s="4"/>
      <c r="N1548" s="4"/>
      <c r="O1548" s="5"/>
      <c r="P1548" s="32"/>
      <c r="Q1548" s="4"/>
      <c r="R1548" s="4"/>
      <c r="S1548" s="47"/>
      <c r="T1548" s="32"/>
      <c r="U1548" s="4"/>
      <c r="V1548" s="4"/>
      <c r="W1548" s="47"/>
      <c r="X1548" s="86">
        <f>IF(Dane!$E$3=1,AL1548+AX1548+BJ1548,IF(Dane!$E$3=2,AR1548+BD1548+BP1548,AT1548+BF1548+BR1548))</f>
        <v>0</v>
      </c>
      <c r="Y1548" s="87">
        <f>IF(Dane!$E$3=1,AM1548+AY1548+BK1548,IF(Dane!$E$3=2,AS1548+BE1548+BQ1548,AU1548+BG1548+BS1548))</f>
        <v>0</v>
      </c>
      <c r="Z1548" s="87">
        <f>IF(((H1548*Dane!$C$9)-X1548)&lt;0,0,(H1548*Dane!$C$9)-X1548)</f>
        <v>0</v>
      </c>
      <c r="AA1548" s="88">
        <f>IFERROR(IF(((I1548*Dane!$C$9)-Y1548)&lt;0,0,(I1548*Dane!$C$9)-Y1548),0)</f>
        <v>0</v>
      </c>
      <c r="AB1548" s="74"/>
      <c r="AC1548" s="83">
        <f>IF(Dane!$E$3=1,AL1548,IF(Dane!$E$3=2,AR1548,AT1548))</f>
        <v>0</v>
      </c>
      <c r="AD1548" s="83">
        <f>IF(Dane!$E$3=1,AM1548,IF(Dane!$E$3=2,AS1548,AU1548))</f>
        <v>0</v>
      </c>
      <c r="AE1548" s="83">
        <f>IF(Dane!$E$3=1,AX1548,IF(Dane!$E$3=2,BD1548,BF1548))</f>
        <v>0</v>
      </c>
      <c r="AF1548" s="83">
        <f>IF(Dane!$E$3=1,AY1548,IF(Dane!$E$3=2,BE1548,BG1548))</f>
        <v>0</v>
      </c>
      <c r="AG1548" s="83">
        <f>IF(Dane!$E$3=1,BJ1548,IF(Dane!$E$3=2,BP1548,BR1548))</f>
        <v>0</v>
      </c>
      <c r="AH1548" s="83">
        <f>IF(Dane!$E$3=1,BK1548,IF(Dane!$E$3=2,BQ1548,BS1548))</f>
        <v>0</v>
      </c>
      <c r="AI1548" s="84">
        <f t="shared" si="744"/>
        <v>0</v>
      </c>
      <c r="AJ1548" s="84">
        <f t="shared" si="745"/>
        <v>0</v>
      </c>
      <c r="AK1548" s="84"/>
      <c r="AL1548" s="84">
        <f t="shared" si="731"/>
        <v>0</v>
      </c>
      <c r="AM1548" s="84">
        <f t="shared" si="746"/>
        <v>0</v>
      </c>
      <c r="AN1548" s="84">
        <f t="shared" si="747"/>
        <v>0</v>
      </c>
      <c r="AO1548" s="84">
        <f t="shared" si="732"/>
        <v>0</v>
      </c>
      <c r="AP1548" s="84">
        <f t="shared" si="733"/>
        <v>0</v>
      </c>
      <c r="AQ1548" s="84">
        <f t="shared" si="748"/>
        <v>0</v>
      </c>
      <c r="AR1548" s="84">
        <f t="shared" ref="AR1548:AR1611" si="757">IF(AQ1548&gt;AN1548,AN1548,AQ1548)</f>
        <v>0</v>
      </c>
      <c r="AS1548" s="84">
        <v>0</v>
      </c>
      <c r="AT1548" s="84">
        <f t="shared" si="730"/>
        <v>0</v>
      </c>
      <c r="AU1548" s="84">
        <v>0</v>
      </c>
      <c r="AV1548" s="84">
        <f t="shared" si="734"/>
        <v>0</v>
      </c>
      <c r="AW1548" s="84">
        <f t="shared" si="749"/>
        <v>0</v>
      </c>
      <c r="AX1548" s="84">
        <f t="shared" si="735"/>
        <v>0</v>
      </c>
      <c r="AY1548" s="84">
        <f t="shared" si="736"/>
        <v>0</v>
      </c>
      <c r="AZ1548" s="84">
        <f t="shared" si="750"/>
        <v>0</v>
      </c>
      <c r="BA1548" s="84">
        <f t="shared" si="737"/>
        <v>0</v>
      </c>
      <c r="BB1548" s="84">
        <f t="shared" si="738"/>
        <v>0</v>
      </c>
      <c r="BC1548" s="84">
        <f t="shared" si="751"/>
        <v>0</v>
      </c>
      <c r="BD1548" s="84">
        <f t="shared" ref="BD1548:BD1611" si="758">IF(BC1548&gt;AZ1548,AZ1548,BC1548)</f>
        <v>0</v>
      </c>
      <c r="BE1548" s="84">
        <v>0</v>
      </c>
      <c r="BF1548" s="84">
        <f t="shared" si="752"/>
        <v>0</v>
      </c>
      <c r="BG1548" s="84">
        <v>0</v>
      </c>
      <c r="BH1548" s="84">
        <f t="shared" si="739"/>
        <v>0</v>
      </c>
      <c r="BI1548" s="84">
        <f t="shared" si="753"/>
        <v>0</v>
      </c>
      <c r="BJ1548" s="84">
        <f t="shared" si="740"/>
        <v>0</v>
      </c>
      <c r="BK1548" s="84">
        <f t="shared" si="741"/>
        <v>0</v>
      </c>
      <c r="BL1548" s="84">
        <f t="shared" si="754"/>
        <v>0</v>
      </c>
      <c r="BM1548" s="84">
        <f t="shared" si="742"/>
        <v>0</v>
      </c>
      <c r="BN1548" s="84">
        <f t="shared" si="743"/>
        <v>0</v>
      </c>
      <c r="BO1548" s="84">
        <f t="shared" si="755"/>
        <v>0</v>
      </c>
      <c r="BP1548" s="84">
        <f t="shared" ref="BP1548:BP1611" si="759">IF(BO1548&gt;BL1548,BL1548,BO1548)</f>
        <v>0</v>
      </c>
      <c r="BQ1548" s="84">
        <v>0</v>
      </c>
      <c r="BR1548" s="84">
        <f t="shared" si="756"/>
        <v>0</v>
      </c>
      <c r="BS1548" s="84">
        <v>0</v>
      </c>
    </row>
    <row r="1549" spans="1:71" s="85" customFormat="1">
      <c r="A1549" s="69">
        <v>1540</v>
      </c>
      <c r="B1549" s="1"/>
      <c r="C1549" s="1"/>
      <c r="D1549" s="2"/>
      <c r="E1549" s="3"/>
      <c r="F1549" s="4"/>
      <c r="G1549" s="2"/>
      <c r="H1549" s="4"/>
      <c r="I1549" s="4"/>
      <c r="J1549" s="4"/>
      <c r="K1549" s="5"/>
      <c r="L1549" s="32"/>
      <c r="M1549" s="4"/>
      <c r="N1549" s="4"/>
      <c r="O1549" s="5"/>
      <c r="P1549" s="32"/>
      <c r="Q1549" s="4"/>
      <c r="R1549" s="4"/>
      <c r="S1549" s="47"/>
      <c r="T1549" s="32"/>
      <c r="U1549" s="4"/>
      <c r="V1549" s="4"/>
      <c r="W1549" s="47"/>
      <c r="X1549" s="86">
        <f>IF(Dane!$E$3=1,AL1549+AX1549+BJ1549,IF(Dane!$E$3=2,AR1549+BD1549+BP1549,AT1549+BF1549+BR1549))</f>
        <v>0</v>
      </c>
      <c r="Y1549" s="87">
        <f>IF(Dane!$E$3=1,AM1549+AY1549+BK1549,IF(Dane!$E$3=2,AS1549+BE1549+BQ1549,AU1549+BG1549+BS1549))</f>
        <v>0</v>
      </c>
      <c r="Z1549" s="87">
        <f>IF(((H1549*Dane!$C$9)-X1549)&lt;0,0,(H1549*Dane!$C$9)-X1549)</f>
        <v>0</v>
      </c>
      <c r="AA1549" s="88">
        <f>IFERROR(IF(((I1549*Dane!$C$9)-Y1549)&lt;0,0,(I1549*Dane!$C$9)-Y1549),0)</f>
        <v>0</v>
      </c>
      <c r="AB1549" s="74"/>
      <c r="AC1549" s="83">
        <f>IF(Dane!$E$3=1,AL1549,IF(Dane!$E$3=2,AR1549,AT1549))</f>
        <v>0</v>
      </c>
      <c r="AD1549" s="83">
        <f>IF(Dane!$E$3=1,AM1549,IF(Dane!$E$3=2,AS1549,AU1549))</f>
        <v>0</v>
      </c>
      <c r="AE1549" s="83">
        <f>IF(Dane!$E$3=1,AX1549,IF(Dane!$E$3=2,BD1549,BF1549))</f>
        <v>0</v>
      </c>
      <c r="AF1549" s="83">
        <f>IF(Dane!$E$3=1,AY1549,IF(Dane!$E$3=2,BE1549,BG1549))</f>
        <v>0</v>
      </c>
      <c r="AG1549" s="83">
        <f>IF(Dane!$E$3=1,BJ1549,IF(Dane!$E$3=2,BP1549,BR1549))</f>
        <v>0</v>
      </c>
      <c r="AH1549" s="83">
        <f>IF(Dane!$E$3=1,BK1549,IF(Dane!$E$3=2,BQ1549,BS1549))</f>
        <v>0</v>
      </c>
      <c r="AI1549" s="84">
        <f t="shared" si="744"/>
        <v>0</v>
      </c>
      <c r="AJ1549" s="84">
        <f t="shared" si="745"/>
        <v>0</v>
      </c>
      <c r="AK1549" s="84"/>
      <c r="AL1549" s="84">
        <f t="shared" si="731"/>
        <v>0</v>
      </c>
      <c r="AM1549" s="84">
        <f t="shared" si="746"/>
        <v>0</v>
      </c>
      <c r="AN1549" s="84">
        <f t="shared" si="747"/>
        <v>0</v>
      </c>
      <c r="AO1549" s="84">
        <f t="shared" si="732"/>
        <v>0</v>
      </c>
      <c r="AP1549" s="84">
        <f t="shared" si="733"/>
        <v>0</v>
      </c>
      <c r="AQ1549" s="84">
        <f t="shared" si="748"/>
        <v>0</v>
      </c>
      <c r="AR1549" s="84">
        <f t="shared" si="757"/>
        <v>0</v>
      </c>
      <c r="AS1549" s="84">
        <v>0</v>
      </c>
      <c r="AT1549" s="84">
        <f t="shared" ref="AT1549:AT1612" si="760">IF(AQ1549&gt;AN1549,AN1549,AQ1549)</f>
        <v>0</v>
      </c>
      <c r="AU1549" s="84">
        <v>0</v>
      </c>
      <c r="AV1549" s="84">
        <f t="shared" si="734"/>
        <v>0</v>
      </c>
      <c r="AW1549" s="84">
        <f t="shared" si="749"/>
        <v>0</v>
      </c>
      <c r="AX1549" s="84">
        <f t="shared" si="735"/>
        <v>0</v>
      </c>
      <c r="AY1549" s="84">
        <f t="shared" si="736"/>
        <v>0</v>
      </c>
      <c r="AZ1549" s="84">
        <f t="shared" si="750"/>
        <v>0</v>
      </c>
      <c r="BA1549" s="84">
        <f t="shared" si="737"/>
        <v>0</v>
      </c>
      <c r="BB1549" s="84">
        <f t="shared" si="738"/>
        <v>0</v>
      </c>
      <c r="BC1549" s="84">
        <f t="shared" si="751"/>
        <v>0</v>
      </c>
      <c r="BD1549" s="84">
        <f t="shared" si="758"/>
        <v>0</v>
      </c>
      <c r="BE1549" s="84">
        <v>0</v>
      </c>
      <c r="BF1549" s="84">
        <f t="shared" si="752"/>
        <v>0</v>
      </c>
      <c r="BG1549" s="84">
        <v>0</v>
      </c>
      <c r="BH1549" s="84">
        <f t="shared" si="739"/>
        <v>0</v>
      </c>
      <c r="BI1549" s="84">
        <f t="shared" si="753"/>
        <v>0</v>
      </c>
      <c r="BJ1549" s="84">
        <f t="shared" si="740"/>
        <v>0</v>
      </c>
      <c r="BK1549" s="84">
        <f t="shared" si="741"/>
        <v>0</v>
      </c>
      <c r="BL1549" s="84">
        <f t="shared" si="754"/>
        <v>0</v>
      </c>
      <c r="BM1549" s="84">
        <f t="shared" si="742"/>
        <v>0</v>
      </c>
      <c r="BN1549" s="84">
        <f t="shared" si="743"/>
        <v>0</v>
      </c>
      <c r="BO1549" s="84">
        <f t="shared" si="755"/>
        <v>0</v>
      </c>
      <c r="BP1549" s="84">
        <f t="shared" si="759"/>
        <v>0</v>
      </c>
      <c r="BQ1549" s="84">
        <v>0</v>
      </c>
      <c r="BR1549" s="84">
        <f t="shared" si="756"/>
        <v>0</v>
      </c>
      <c r="BS1549" s="84">
        <v>0</v>
      </c>
    </row>
    <row r="1550" spans="1:71" s="85" customFormat="1">
      <c r="A1550" s="69">
        <v>1541</v>
      </c>
      <c r="B1550" s="1"/>
      <c r="C1550" s="1"/>
      <c r="D1550" s="2"/>
      <c r="E1550" s="3"/>
      <c r="F1550" s="4"/>
      <c r="G1550" s="2"/>
      <c r="H1550" s="4"/>
      <c r="I1550" s="4"/>
      <c r="J1550" s="4"/>
      <c r="K1550" s="5"/>
      <c r="L1550" s="32"/>
      <c r="M1550" s="4"/>
      <c r="N1550" s="4"/>
      <c r="O1550" s="5"/>
      <c r="P1550" s="32"/>
      <c r="Q1550" s="4"/>
      <c r="R1550" s="4"/>
      <c r="S1550" s="47"/>
      <c r="T1550" s="32"/>
      <c r="U1550" s="4"/>
      <c r="V1550" s="4"/>
      <c r="W1550" s="47"/>
      <c r="X1550" s="86">
        <f>IF(Dane!$E$3=1,AL1550+AX1550+BJ1550,IF(Dane!$E$3=2,AR1550+BD1550+BP1550,AT1550+BF1550+BR1550))</f>
        <v>0</v>
      </c>
      <c r="Y1550" s="87">
        <f>IF(Dane!$E$3=1,AM1550+AY1550+BK1550,IF(Dane!$E$3=2,AS1550+BE1550+BQ1550,AU1550+BG1550+BS1550))</f>
        <v>0</v>
      </c>
      <c r="Z1550" s="87">
        <f>IF(((H1550*Dane!$C$9)-X1550)&lt;0,0,(H1550*Dane!$C$9)-X1550)</f>
        <v>0</v>
      </c>
      <c r="AA1550" s="88">
        <f>IFERROR(IF(((I1550*Dane!$C$9)-Y1550)&lt;0,0,(I1550*Dane!$C$9)-Y1550),0)</f>
        <v>0</v>
      </c>
      <c r="AB1550" s="74"/>
      <c r="AC1550" s="83">
        <f>IF(Dane!$E$3=1,AL1550,IF(Dane!$E$3=2,AR1550,AT1550))</f>
        <v>0</v>
      </c>
      <c r="AD1550" s="83">
        <f>IF(Dane!$E$3=1,AM1550,IF(Dane!$E$3=2,AS1550,AU1550))</f>
        <v>0</v>
      </c>
      <c r="AE1550" s="83">
        <f>IF(Dane!$E$3=1,AX1550,IF(Dane!$E$3=2,BD1550,BF1550))</f>
        <v>0</v>
      </c>
      <c r="AF1550" s="83">
        <f>IF(Dane!$E$3=1,AY1550,IF(Dane!$E$3=2,BE1550,BG1550))</f>
        <v>0</v>
      </c>
      <c r="AG1550" s="83">
        <f>IF(Dane!$E$3=1,BJ1550,IF(Dane!$E$3=2,BP1550,BR1550))</f>
        <v>0</v>
      </c>
      <c r="AH1550" s="83">
        <f>IF(Dane!$E$3=1,BK1550,IF(Dane!$E$3=2,BQ1550,BS1550))</f>
        <v>0</v>
      </c>
      <c r="AI1550" s="84">
        <f t="shared" si="744"/>
        <v>0</v>
      </c>
      <c r="AJ1550" s="84">
        <f t="shared" si="745"/>
        <v>0</v>
      </c>
      <c r="AK1550" s="84"/>
      <c r="AL1550" s="84">
        <f t="shared" si="731"/>
        <v>0</v>
      </c>
      <c r="AM1550" s="84">
        <f t="shared" si="746"/>
        <v>0</v>
      </c>
      <c r="AN1550" s="84">
        <f t="shared" si="747"/>
        <v>0</v>
      </c>
      <c r="AO1550" s="84">
        <f t="shared" si="732"/>
        <v>0</v>
      </c>
      <c r="AP1550" s="84">
        <f t="shared" si="733"/>
        <v>0</v>
      </c>
      <c r="AQ1550" s="84">
        <f t="shared" si="748"/>
        <v>0</v>
      </c>
      <c r="AR1550" s="84">
        <f t="shared" si="757"/>
        <v>0</v>
      </c>
      <c r="AS1550" s="84">
        <v>0</v>
      </c>
      <c r="AT1550" s="84">
        <f t="shared" si="760"/>
        <v>0</v>
      </c>
      <c r="AU1550" s="84">
        <v>0</v>
      </c>
      <c r="AV1550" s="84">
        <f t="shared" si="734"/>
        <v>0</v>
      </c>
      <c r="AW1550" s="84">
        <f t="shared" si="749"/>
        <v>0</v>
      </c>
      <c r="AX1550" s="84">
        <f t="shared" si="735"/>
        <v>0</v>
      </c>
      <c r="AY1550" s="84">
        <f t="shared" si="736"/>
        <v>0</v>
      </c>
      <c r="AZ1550" s="84">
        <f t="shared" si="750"/>
        <v>0</v>
      </c>
      <c r="BA1550" s="84">
        <f t="shared" si="737"/>
        <v>0</v>
      </c>
      <c r="BB1550" s="84">
        <f t="shared" si="738"/>
        <v>0</v>
      </c>
      <c r="BC1550" s="84">
        <f t="shared" si="751"/>
        <v>0</v>
      </c>
      <c r="BD1550" s="84">
        <f t="shared" si="758"/>
        <v>0</v>
      </c>
      <c r="BE1550" s="84">
        <v>0</v>
      </c>
      <c r="BF1550" s="84">
        <f t="shared" si="752"/>
        <v>0</v>
      </c>
      <c r="BG1550" s="84">
        <v>0</v>
      </c>
      <c r="BH1550" s="84">
        <f t="shared" si="739"/>
        <v>0</v>
      </c>
      <c r="BI1550" s="84">
        <f t="shared" si="753"/>
        <v>0</v>
      </c>
      <c r="BJ1550" s="84">
        <f t="shared" si="740"/>
        <v>0</v>
      </c>
      <c r="BK1550" s="84">
        <f t="shared" si="741"/>
        <v>0</v>
      </c>
      <c r="BL1550" s="84">
        <f t="shared" si="754"/>
        <v>0</v>
      </c>
      <c r="BM1550" s="84">
        <f t="shared" si="742"/>
        <v>0</v>
      </c>
      <c r="BN1550" s="84">
        <f t="shared" si="743"/>
        <v>0</v>
      </c>
      <c r="BO1550" s="84">
        <f t="shared" si="755"/>
        <v>0</v>
      </c>
      <c r="BP1550" s="84">
        <f t="shared" si="759"/>
        <v>0</v>
      </c>
      <c r="BQ1550" s="84">
        <v>0</v>
      </c>
      <c r="BR1550" s="84">
        <f t="shared" si="756"/>
        <v>0</v>
      </c>
      <c r="BS1550" s="84">
        <v>0</v>
      </c>
    </row>
    <row r="1551" spans="1:71" s="85" customFormat="1">
      <c r="A1551" s="69">
        <v>1542</v>
      </c>
      <c r="B1551" s="1"/>
      <c r="C1551" s="1"/>
      <c r="D1551" s="2"/>
      <c r="E1551" s="3"/>
      <c r="F1551" s="4"/>
      <c r="G1551" s="2"/>
      <c r="H1551" s="4"/>
      <c r="I1551" s="4"/>
      <c r="J1551" s="4"/>
      <c r="K1551" s="5"/>
      <c r="L1551" s="32"/>
      <c r="M1551" s="4"/>
      <c r="N1551" s="4"/>
      <c r="O1551" s="5"/>
      <c r="P1551" s="32"/>
      <c r="Q1551" s="4"/>
      <c r="R1551" s="4"/>
      <c r="S1551" s="47"/>
      <c r="T1551" s="32"/>
      <c r="U1551" s="4"/>
      <c r="V1551" s="4"/>
      <c r="W1551" s="47"/>
      <c r="X1551" s="86">
        <f>IF(Dane!$E$3=1,AL1551+AX1551+BJ1551,IF(Dane!$E$3=2,AR1551+BD1551+BP1551,AT1551+BF1551+BR1551))</f>
        <v>0</v>
      </c>
      <c r="Y1551" s="87">
        <f>IF(Dane!$E$3=1,AM1551+AY1551+BK1551,IF(Dane!$E$3=2,AS1551+BE1551+BQ1551,AU1551+BG1551+BS1551))</f>
        <v>0</v>
      </c>
      <c r="Z1551" s="87">
        <f>IF(((H1551*Dane!$C$9)-X1551)&lt;0,0,(H1551*Dane!$C$9)-X1551)</f>
        <v>0</v>
      </c>
      <c r="AA1551" s="88">
        <f>IFERROR(IF(((I1551*Dane!$C$9)-Y1551)&lt;0,0,(I1551*Dane!$C$9)-Y1551),0)</f>
        <v>0</v>
      </c>
      <c r="AB1551" s="74"/>
      <c r="AC1551" s="83">
        <f>IF(Dane!$E$3=1,AL1551,IF(Dane!$E$3=2,AR1551,AT1551))</f>
        <v>0</v>
      </c>
      <c r="AD1551" s="83">
        <f>IF(Dane!$E$3=1,AM1551,IF(Dane!$E$3=2,AS1551,AU1551))</f>
        <v>0</v>
      </c>
      <c r="AE1551" s="83">
        <f>IF(Dane!$E$3=1,AX1551,IF(Dane!$E$3=2,BD1551,BF1551))</f>
        <v>0</v>
      </c>
      <c r="AF1551" s="83">
        <f>IF(Dane!$E$3=1,AY1551,IF(Dane!$E$3=2,BE1551,BG1551))</f>
        <v>0</v>
      </c>
      <c r="AG1551" s="83">
        <f>IF(Dane!$E$3=1,BJ1551,IF(Dane!$E$3=2,BP1551,BR1551))</f>
        <v>0</v>
      </c>
      <c r="AH1551" s="83">
        <f>IF(Dane!$E$3=1,BK1551,IF(Dane!$E$3=2,BQ1551,BS1551))</f>
        <v>0</v>
      </c>
      <c r="AI1551" s="84">
        <f t="shared" si="744"/>
        <v>0</v>
      </c>
      <c r="AJ1551" s="84">
        <f t="shared" si="745"/>
        <v>0</v>
      </c>
      <c r="AK1551" s="84"/>
      <c r="AL1551" s="84">
        <f t="shared" si="731"/>
        <v>0</v>
      </c>
      <c r="AM1551" s="84">
        <f t="shared" si="746"/>
        <v>0</v>
      </c>
      <c r="AN1551" s="84">
        <f t="shared" si="747"/>
        <v>0</v>
      </c>
      <c r="AO1551" s="84">
        <f t="shared" si="732"/>
        <v>0</v>
      </c>
      <c r="AP1551" s="84">
        <f t="shared" si="733"/>
        <v>0</v>
      </c>
      <c r="AQ1551" s="84">
        <f t="shared" si="748"/>
        <v>0</v>
      </c>
      <c r="AR1551" s="84">
        <f t="shared" si="757"/>
        <v>0</v>
      </c>
      <c r="AS1551" s="84">
        <v>0</v>
      </c>
      <c r="AT1551" s="84">
        <f t="shared" si="760"/>
        <v>0</v>
      </c>
      <c r="AU1551" s="84">
        <v>0</v>
      </c>
      <c r="AV1551" s="84">
        <f t="shared" si="734"/>
        <v>0</v>
      </c>
      <c r="AW1551" s="84">
        <f t="shared" si="749"/>
        <v>0</v>
      </c>
      <c r="AX1551" s="84">
        <f t="shared" si="735"/>
        <v>0</v>
      </c>
      <c r="AY1551" s="84">
        <f t="shared" si="736"/>
        <v>0</v>
      </c>
      <c r="AZ1551" s="84">
        <f t="shared" si="750"/>
        <v>0</v>
      </c>
      <c r="BA1551" s="84">
        <f t="shared" si="737"/>
        <v>0</v>
      </c>
      <c r="BB1551" s="84">
        <f t="shared" si="738"/>
        <v>0</v>
      </c>
      <c r="BC1551" s="84">
        <f t="shared" si="751"/>
        <v>0</v>
      </c>
      <c r="BD1551" s="84">
        <f t="shared" si="758"/>
        <v>0</v>
      </c>
      <c r="BE1551" s="84">
        <v>0</v>
      </c>
      <c r="BF1551" s="84">
        <f t="shared" si="752"/>
        <v>0</v>
      </c>
      <c r="BG1551" s="84">
        <v>0</v>
      </c>
      <c r="BH1551" s="84">
        <f t="shared" si="739"/>
        <v>0</v>
      </c>
      <c r="BI1551" s="84">
        <f t="shared" si="753"/>
        <v>0</v>
      </c>
      <c r="BJ1551" s="84">
        <f t="shared" si="740"/>
        <v>0</v>
      </c>
      <c r="BK1551" s="84">
        <f t="shared" si="741"/>
        <v>0</v>
      </c>
      <c r="BL1551" s="84">
        <f t="shared" si="754"/>
        <v>0</v>
      </c>
      <c r="BM1551" s="84">
        <f t="shared" si="742"/>
        <v>0</v>
      </c>
      <c r="BN1551" s="84">
        <f t="shared" si="743"/>
        <v>0</v>
      </c>
      <c r="BO1551" s="84">
        <f t="shared" si="755"/>
        <v>0</v>
      </c>
      <c r="BP1551" s="84">
        <f t="shared" si="759"/>
        <v>0</v>
      </c>
      <c r="BQ1551" s="84">
        <v>0</v>
      </c>
      <c r="BR1551" s="84">
        <f t="shared" si="756"/>
        <v>0</v>
      </c>
      <c r="BS1551" s="84">
        <v>0</v>
      </c>
    </row>
    <row r="1552" spans="1:71" s="85" customFormat="1">
      <c r="A1552" s="69">
        <v>1543</v>
      </c>
      <c r="B1552" s="1"/>
      <c r="C1552" s="1"/>
      <c r="D1552" s="2"/>
      <c r="E1552" s="3"/>
      <c r="F1552" s="4"/>
      <c r="G1552" s="2"/>
      <c r="H1552" s="4"/>
      <c r="I1552" s="4"/>
      <c r="J1552" s="4"/>
      <c r="K1552" s="5"/>
      <c r="L1552" s="32"/>
      <c r="M1552" s="4"/>
      <c r="N1552" s="4"/>
      <c r="O1552" s="5"/>
      <c r="P1552" s="32"/>
      <c r="Q1552" s="4"/>
      <c r="R1552" s="4"/>
      <c r="S1552" s="47"/>
      <c r="T1552" s="32"/>
      <c r="U1552" s="4"/>
      <c r="V1552" s="4"/>
      <c r="W1552" s="47"/>
      <c r="X1552" s="86">
        <f>IF(Dane!$E$3=1,AL1552+AX1552+BJ1552,IF(Dane!$E$3=2,AR1552+BD1552+BP1552,AT1552+BF1552+BR1552))</f>
        <v>0</v>
      </c>
      <c r="Y1552" s="87">
        <f>IF(Dane!$E$3=1,AM1552+AY1552+BK1552,IF(Dane!$E$3=2,AS1552+BE1552+BQ1552,AU1552+BG1552+BS1552))</f>
        <v>0</v>
      </c>
      <c r="Z1552" s="87">
        <f>IF(((H1552*Dane!$C$9)-X1552)&lt;0,0,(H1552*Dane!$C$9)-X1552)</f>
        <v>0</v>
      </c>
      <c r="AA1552" s="88">
        <f>IFERROR(IF(((I1552*Dane!$C$9)-Y1552)&lt;0,0,(I1552*Dane!$C$9)-Y1552),0)</f>
        <v>0</v>
      </c>
      <c r="AB1552" s="74"/>
      <c r="AC1552" s="83">
        <f>IF(Dane!$E$3=1,AL1552,IF(Dane!$E$3=2,AR1552,AT1552))</f>
        <v>0</v>
      </c>
      <c r="AD1552" s="83">
        <f>IF(Dane!$E$3=1,AM1552,IF(Dane!$E$3=2,AS1552,AU1552))</f>
        <v>0</v>
      </c>
      <c r="AE1552" s="83">
        <f>IF(Dane!$E$3=1,AX1552,IF(Dane!$E$3=2,BD1552,BF1552))</f>
        <v>0</v>
      </c>
      <c r="AF1552" s="83">
        <f>IF(Dane!$E$3=1,AY1552,IF(Dane!$E$3=2,BE1552,BG1552))</f>
        <v>0</v>
      </c>
      <c r="AG1552" s="83">
        <f>IF(Dane!$E$3=1,BJ1552,IF(Dane!$E$3=2,BP1552,BR1552))</f>
        <v>0</v>
      </c>
      <c r="AH1552" s="83">
        <f>IF(Dane!$E$3=1,BK1552,IF(Dane!$E$3=2,BQ1552,BS1552))</f>
        <v>0</v>
      </c>
      <c r="AI1552" s="84">
        <f t="shared" si="744"/>
        <v>0</v>
      </c>
      <c r="AJ1552" s="84">
        <f t="shared" si="745"/>
        <v>0</v>
      </c>
      <c r="AK1552" s="84"/>
      <c r="AL1552" s="84">
        <f t="shared" si="731"/>
        <v>0</v>
      </c>
      <c r="AM1552" s="84">
        <f t="shared" si="746"/>
        <v>0</v>
      </c>
      <c r="AN1552" s="84">
        <f t="shared" si="747"/>
        <v>0</v>
      </c>
      <c r="AO1552" s="84">
        <f t="shared" si="732"/>
        <v>0</v>
      </c>
      <c r="AP1552" s="84">
        <f t="shared" si="733"/>
        <v>0</v>
      </c>
      <c r="AQ1552" s="84">
        <f t="shared" si="748"/>
        <v>0</v>
      </c>
      <c r="AR1552" s="84">
        <f t="shared" si="757"/>
        <v>0</v>
      </c>
      <c r="AS1552" s="84">
        <v>0</v>
      </c>
      <c r="AT1552" s="84">
        <f t="shared" si="760"/>
        <v>0</v>
      </c>
      <c r="AU1552" s="84">
        <v>0</v>
      </c>
      <c r="AV1552" s="84">
        <f t="shared" si="734"/>
        <v>0</v>
      </c>
      <c r="AW1552" s="84">
        <f t="shared" si="749"/>
        <v>0</v>
      </c>
      <c r="AX1552" s="84">
        <f t="shared" si="735"/>
        <v>0</v>
      </c>
      <c r="AY1552" s="84">
        <f t="shared" si="736"/>
        <v>0</v>
      </c>
      <c r="AZ1552" s="84">
        <f t="shared" si="750"/>
        <v>0</v>
      </c>
      <c r="BA1552" s="84">
        <f t="shared" si="737"/>
        <v>0</v>
      </c>
      <c r="BB1552" s="84">
        <f t="shared" si="738"/>
        <v>0</v>
      </c>
      <c r="BC1552" s="84">
        <f t="shared" si="751"/>
        <v>0</v>
      </c>
      <c r="BD1552" s="84">
        <f t="shared" si="758"/>
        <v>0</v>
      </c>
      <c r="BE1552" s="84">
        <v>0</v>
      </c>
      <c r="BF1552" s="84">
        <f t="shared" si="752"/>
        <v>0</v>
      </c>
      <c r="BG1552" s="84">
        <v>0</v>
      </c>
      <c r="BH1552" s="84">
        <f t="shared" si="739"/>
        <v>0</v>
      </c>
      <c r="BI1552" s="84">
        <f t="shared" si="753"/>
        <v>0</v>
      </c>
      <c r="BJ1552" s="84">
        <f t="shared" si="740"/>
        <v>0</v>
      </c>
      <c r="BK1552" s="84">
        <f t="shared" si="741"/>
        <v>0</v>
      </c>
      <c r="BL1552" s="84">
        <f t="shared" si="754"/>
        <v>0</v>
      </c>
      <c r="BM1552" s="84">
        <f t="shared" si="742"/>
        <v>0</v>
      </c>
      <c r="BN1552" s="84">
        <f t="shared" si="743"/>
        <v>0</v>
      </c>
      <c r="BO1552" s="84">
        <f t="shared" si="755"/>
        <v>0</v>
      </c>
      <c r="BP1552" s="84">
        <f t="shared" si="759"/>
        <v>0</v>
      </c>
      <c r="BQ1552" s="84">
        <v>0</v>
      </c>
      <c r="BR1552" s="84">
        <f t="shared" si="756"/>
        <v>0</v>
      </c>
      <c r="BS1552" s="84">
        <v>0</v>
      </c>
    </row>
    <row r="1553" spans="1:71" s="85" customFormat="1">
      <c r="A1553" s="69">
        <v>1544</v>
      </c>
      <c r="B1553" s="1"/>
      <c r="C1553" s="1"/>
      <c r="D1553" s="2"/>
      <c r="E1553" s="3"/>
      <c r="F1553" s="4"/>
      <c r="G1553" s="2"/>
      <c r="H1553" s="4"/>
      <c r="I1553" s="4"/>
      <c r="J1553" s="4"/>
      <c r="K1553" s="5"/>
      <c r="L1553" s="32"/>
      <c r="M1553" s="4"/>
      <c r="N1553" s="4"/>
      <c r="O1553" s="5"/>
      <c r="P1553" s="32"/>
      <c r="Q1553" s="4"/>
      <c r="R1553" s="4"/>
      <c r="S1553" s="47"/>
      <c r="T1553" s="32"/>
      <c r="U1553" s="4"/>
      <c r="V1553" s="4"/>
      <c r="W1553" s="47"/>
      <c r="X1553" s="86">
        <f>IF(Dane!$E$3=1,AL1553+AX1553+BJ1553,IF(Dane!$E$3=2,AR1553+BD1553+BP1553,AT1553+BF1553+BR1553))</f>
        <v>0</v>
      </c>
      <c r="Y1553" s="87">
        <f>IF(Dane!$E$3=1,AM1553+AY1553+BK1553,IF(Dane!$E$3=2,AS1553+BE1553+BQ1553,AU1553+BG1553+BS1553))</f>
        <v>0</v>
      </c>
      <c r="Z1553" s="87">
        <f>IF(((H1553*Dane!$C$9)-X1553)&lt;0,0,(H1553*Dane!$C$9)-X1553)</f>
        <v>0</v>
      </c>
      <c r="AA1553" s="88">
        <f>IFERROR(IF(((I1553*Dane!$C$9)-Y1553)&lt;0,0,(I1553*Dane!$C$9)-Y1553),0)</f>
        <v>0</v>
      </c>
      <c r="AB1553" s="74"/>
      <c r="AC1553" s="83">
        <f>IF(Dane!$E$3=1,AL1553,IF(Dane!$E$3=2,AR1553,AT1553))</f>
        <v>0</v>
      </c>
      <c r="AD1553" s="83">
        <f>IF(Dane!$E$3=1,AM1553,IF(Dane!$E$3=2,AS1553,AU1553))</f>
        <v>0</v>
      </c>
      <c r="AE1553" s="83">
        <f>IF(Dane!$E$3=1,AX1553,IF(Dane!$E$3=2,BD1553,BF1553))</f>
        <v>0</v>
      </c>
      <c r="AF1553" s="83">
        <f>IF(Dane!$E$3=1,AY1553,IF(Dane!$E$3=2,BE1553,BG1553))</f>
        <v>0</v>
      </c>
      <c r="AG1553" s="83">
        <f>IF(Dane!$E$3=1,BJ1553,IF(Dane!$E$3=2,BP1553,BR1553))</f>
        <v>0</v>
      </c>
      <c r="AH1553" s="83">
        <f>IF(Dane!$E$3=1,BK1553,IF(Dane!$E$3=2,BQ1553,BS1553))</f>
        <v>0</v>
      </c>
      <c r="AI1553" s="84">
        <f t="shared" si="744"/>
        <v>0</v>
      </c>
      <c r="AJ1553" s="84">
        <f t="shared" si="745"/>
        <v>0</v>
      </c>
      <c r="AK1553" s="84"/>
      <c r="AL1553" s="84">
        <f t="shared" si="731"/>
        <v>0</v>
      </c>
      <c r="AM1553" s="84">
        <f t="shared" si="746"/>
        <v>0</v>
      </c>
      <c r="AN1553" s="84">
        <f t="shared" si="747"/>
        <v>0</v>
      </c>
      <c r="AO1553" s="84">
        <f t="shared" si="732"/>
        <v>0</v>
      </c>
      <c r="AP1553" s="84">
        <f t="shared" si="733"/>
        <v>0</v>
      </c>
      <c r="AQ1553" s="84">
        <f t="shared" si="748"/>
        <v>0</v>
      </c>
      <c r="AR1553" s="84">
        <f t="shared" si="757"/>
        <v>0</v>
      </c>
      <c r="AS1553" s="84">
        <v>0</v>
      </c>
      <c r="AT1553" s="84">
        <f t="shared" si="760"/>
        <v>0</v>
      </c>
      <c r="AU1553" s="84">
        <v>0</v>
      </c>
      <c r="AV1553" s="84">
        <f t="shared" si="734"/>
        <v>0</v>
      </c>
      <c r="AW1553" s="84">
        <f t="shared" si="749"/>
        <v>0</v>
      </c>
      <c r="AX1553" s="84">
        <f t="shared" si="735"/>
        <v>0</v>
      </c>
      <c r="AY1553" s="84">
        <f t="shared" si="736"/>
        <v>0</v>
      </c>
      <c r="AZ1553" s="84">
        <f t="shared" si="750"/>
        <v>0</v>
      </c>
      <c r="BA1553" s="84">
        <f t="shared" si="737"/>
        <v>0</v>
      </c>
      <c r="BB1553" s="84">
        <f t="shared" si="738"/>
        <v>0</v>
      </c>
      <c r="BC1553" s="84">
        <f t="shared" si="751"/>
        <v>0</v>
      </c>
      <c r="BD1553" s="84">
        <f t="shared" si="758"/>
        <v>0</v>
      </c>
      <c r="BE1553" s="84">
        <v>0</v>
      </c>
      <c r="BF1553" s="84">
        <f t="shared" si="752"/>
        <v>0</v>
      </c>
      <c r="BG1553" s="84">
        <v>0</v>
      </c>
      <c r="BH1553" s="84">
        <f t="shared" si="739"/>
        <v>0</v>
      </c>
      <c r="BI1553" s="84">
        <f t="shared" si="753"/>
        <v>0</v>
      </c>
      <c r="BJ1553" s="84">
        <f t="shared" si="740"/>
        <v>0</v>
      </c>
      <c r="BK1553" s="84">
        <f t="shared" si="741"/>
        <v>0</v>
      </c>
      <c r="BL1553" s="84">
        <f t="shared" si="754"/>
        <v>0</v>
      </c>
      <c r="BM1553" s="84">
        <f t="shared" si="742"/>
        <v>0</v>
      </c>
      <c r="BN1553" s="84">
        <f t="shared" si="743"/>
        <v>0</v>
      </c>
      <c r="BO1553" s="84">
        <f t="shared" si="755"/>
        <v>0</v>
      </c>
      <c r="BP1553" s="84">
        <f t="shared" si="759"/>
        <v>0</v>
      </c>
      <c r="BQ1553" s="84">
        <v>0</v>
      </c>
      <c r="BR1553" s="84">
        <f t="shared" si="756"/>
        <v>0</v>
      </c>
      <c r="BS1553" s="84">
        <v>0</v>
      </c>
    </row>
    <row r="1554" spans="1:71" s="85" customFormat="1">
      <c r="A1554" s="69">
        <v>1545</v>
      </c>
      <c r="B1554" s="1"/>
      <c r="C1554" s="1"/>
      <c r="D1554" s="2"/>
      <c r="E1554" s="3"/>
      <c r="F1554" s="4"/>
      <c r="G1554" s="2"/>
      <c r="H1554" s="4"/>
      <c r="I1554" s="4"/>
      <c r="J1554" s="4"/>
      <c r="K1554" s="5"/>
      <c r="L1554" s="32"/>
      <c r="M1554" s="4"/>
      <c r="N1554" s="4"/>
      <c r="O1554" s="5"/>
      <c r="P1554" s="32"/>
      <c r="Q1554" s="4"/>
      <c r="R1554" s="4"/>
      <c r="S1554" s="47"/>
      <c r="T1554" s="32"/>
      <c r="U1554" s="4"/>
      <c r="V1554" s="4"/>
      <c r="W1554" s="47"/>
      <c r="X1554" s="86">
        <f>IF(Dane!$E$3=1,AL1554+AX1554+BJ1554,IF(Dane!$E$3=2,AR1554+BD1554+BP1554,AT1554+BF1554+BR1554))</f>
        <v>0</v>
      </c>
      <c r="Y1554" s="87">
        <f>IF(Dane!$E$3=1,AM1554+AY1554+BK1554,IF(Dane!$E$3=2,AS1554+BE1554+BQ1554,AU1554+BG1554+BS1554))</f>
        <v>0</v>
      </c>
      <c r="Z1554" s="87">
        <f>IF(((H1554*Dane!$C$9)-X1554)&lt;0,0,(H1554*Dane!$C$9)-X1554)</f>
        <v>0</v>
      </c>
      <c r="AA1554" s="88">
        <f>IFERROR(IF(((I1554*Dane!$C$9)-Y1554)&lt;0,0,(I1554*Dane!$C$9)-Y1554),0)</f>
        <v>0</v>
      </c>
      <c r="AB1554" s="74"/>
      <c r="AC1554" s="83">
        <f>IF(Dane!$E$3=1,AL1554,IF(Dane!$E$3=2,AR1554,AT1554))</f>
        <v>0</v>
      </c>
      <c r="AD1554" s="83">
        <f>IF(Dane!$E$3=1,AM1554,IF(Dane!$E$3=2,AS1554,AU1554))</f>
        <v>0</v>
      </c>
      <c r="AE1554" s="83">
        <f>IF(Dane!$E$3=1,AX1554,IF(Dane!$E$3=2,BD1554,BF1554))</f>
        <v>0</v>
      </c>
      <c r="AF1554" s="83">
        <f>IF(Dane!$E$3=1,AY1554,IF(Dane!$E$3=2,BE1554,BG1554))</f>
        <v>0</v>
      </c>
      <c r="AG1554" s="83">
        <f>IF(Dane!$E$3=1,BJ1554,IF(Dane!$E$3=2,BP1554,BR1554))</f>
        <v>0</v>
      </c>
      <c r="AH1554" s="83">
        <f>IF(Dane!$E$3=1,BK1554,IF(Dane!$E$3=2,BQ1554,BS1554))</f>
        <v>0</v>
      </c>
      <c r="AI1554" s="84">
        <f t="shared" si="744"/>
        <v>0</v>
      </c>
      <c r="AJ1554" s="84">
        <f t="shared" si="745"/>
        <v>0</v>
      </c>
      <c r="AK1554" s="84"/>
      <c r="AL1554" s="84">
        <f t="shared" si="731"/>
        <v>0</v>
      </c>
      <c r="AM1554" s="84">
        <f t="shared" si="746"/>
        <v>0</v>
      </c>
      <c r="AN1554" s="84">
        <f t="shared" si="747"/>
        <v>0</v>
      </c>
      <c r="AO1554" s="84">
        <f t="shared" si="732"/>
        <v>0</v>
      </c>
      <c r="AP1554" s="84">
        <f t="shared" si="733"/>
        <v>0</v>
      </c>
      <c r="AQ1554" s="84">
        <f t="shared" si="748"/>
        <v>0</v>
      </c>
      <c r="AR1554" s="84">
        <f t="shared" si="757"/>
        <v>0</v>
      </c>
      <c r="AS1554" s="84">
        <v>0</v>
      </c>
      <c r="AT1554" s="84">
        <f t="shared" si="760"/>
        <v>0</v>
      </c>
      <c r="AU1554" s="84">
        <v>0</v>
      </c>
      <c r="AV1554" s="84">
        <f t="shared" si="734"/>
        <v>0</v>
      </c>
      <c r="AW1554" s="84">
        <f t="shared" si="749"/>
        <v>0</v>
      </c>
      <c r="AX1554" s="84">
        <f t="shared" si="735"/>
        <v>0</v>
      </c>
      <c r="AY1554" s="84">
        <f t="shared" si="736"/>
        <v>0</v>
      </c>
      <c r="AZ1554" s="84">
        <f t="shared" si="750"/>
        <v>0</v>
      </c>
      <c r="BA1554" s="84">
        <f t="shared" si="737"/>
        <v>0</v>
      </c>
      <c r="BB1554" s="84">
        <f t="shared" si="738"/>
        <v>0</v>
      </c>
      <c r="BC1554" s="84">
        <f t="shared" si="751"/>
        <v>0</v>
      </c>
      <c r="BD1554" s="84">
        <f t="shared" si="758"/>
        <v>0</v>
      </c>
      <c r="BE1554" s="84">
        <v>0</v>
      </c>
      <c r="BF1554" s="84">
        <f t="shared" si="752"/>
        <v>0</v>
      </c>
      <c r="BG1554" s="84">
        <v>0</v>
      </c>
      <c r="BH1554" s="84">
        <f t="shared" si="739"/>
        <v>0</v>
      </c>
      <c r="BI1554" s="84">
        <f t="shared" si="753"/>
        <v>0</v>
      </c>
      <c r="BJ1554" s="84">
        <f t="shared" si="740"/>
        <v>0</v>
      </c>
      <c r="BK1554" s="84">
        <f t="shared" si="741"/>
        <v>0</v>
      </c>
      <c r="BL1554" s="84">
        <f t="shared" si="754"/>
        <v>0</v>
      </c>
      <c r="BM1554" s="84">
        <f t="shared" si="742"/>
        <v>0</v>
      </c>
      <c r="BN1554" s="84">
        <f t="shared" si="743"/>
        <v>0</v>
      </c>
      <c r="BO1554" s="84">
        <f t="shared" si="755"/>
        <v>0</v>
      </c>
      <c r="BP1554" s="84">
        <f t="shared" si="759"/>
        <v>0</v>
      </c>
      <c r="BQ1554" s="84">
        <v>0</v>
      </c>
      <c r="BR1554" s="84">
        <f t="shared" si="756"/>
        <v>0</v>
      </c>
      <c r="BS1554" s="84">
        <v>0</v>
      </c>
    </row>
    <row r="1555" spans="1:71" s="85" customFormat="1">
      <c r="A1555" s="69">
        <v>1546</v>
      </c>
      <c r="B1555" s="1"/>
      <c r="C1555" s="1"/>
      <c r="D1555" s="2"/>
      <c r="E1555" s="3"/>
      <c r="F1555" s="4"/>
      <c r="G1555" s="2"/>
      <c r="H1555" s="4"/>
      <c r="I1555" s="4"/>
      <c r="J1555" s="4"/>
      <c r="K1555" s="5"/>
      <c r="L1555" s="32"/>
      <c r="M1555" s="4"/>
      <c r="N1555" s="4"/>
      <c r="O1555" s="5"/>
      <c r="P1555" s="32"/>
      <c r="Q1555" s="4"/>
      <c r="R1555" s="4"/>
      <c r="S1555" s="47"/>
      <c r="T1555" s="32"/>
      <c r="U1555" s="4"/>
      <c r="V1555" s="4"/>
      <c r="W1555" s="47"/>
      <c r="X1555" s="86">
        <f>IF(Dane!$E$3=1,AL1555+AX1555+BJ1555,IF(Dane!$E$3=2,AR1555+BD1555+BP1555,AT1555+BF1555+BR1555))</f>
        <v>0</v>
      </c>
      <c r="Y1555" s="87">
        <f>IF(Dane!$E$3=1,AM1555+AY1555+BK1555,IF(Dane!$E$3=2,AS1555+BE1555+BQ1555,AU1555+BG1555+BS1555))</f>
        <v>0</v>
      </c>
      <c r="Z1555" s="87">
        <f>IF(((H1555*Dane!$C$9)-X1555)&lt;0,0,(H1555*Dane!$C$9)-X1555)</f>
        <v>0</v>
      </c>
      <c r="AA1555" s="88">
        <f>IFERROR(IF(((I1555*Dane!$C$9)-Y1555)&lt;0,0,(I1555*Dane!$C$9)-Y1555),0)</f>
        <v>0</v>
      </c>
      <c r="AB1555" s="74"/>
      <c r="AC1555" s="83">
        <f>IF(Dane!$E$3=1,AL1555,IF(Dane!$E$3=2,AR1555,AT1555))</f>
        <v>0</v>
      </c>
      <c r="AD1555" s="83">
        <f>IF(Dane!$E$3=1,AM1555,IF(Dane!$E$3=2,AS1555,AU1555))</f>
        <v>0</v>
      </c>
      <c r="AE1555" s="83">
        <f>IF(Dane!$E$3=1,AX1555,IF(Dane!$E$3=2,BD1555,BF1555))</f>
        <v>0</v>
      </c>
      <c r="AF1555" s="83">
        <f>IF(Dane!$E$3=1,AY1555,IF(Dane!$E$3=2,BE1555,BG1555))</f>
        <v>0</v>
      </c>
      <c r="AG1555" s="83">
        <f>IF(Dane!$E$3=1,BJ1555,IF(Dane!$E$3=2,BP1555,BR1555))</f>
        <v>0</v>
      </c>
      <c r="AH1555" s="83">
        <f>IF(Dane!$E$3=1,BK1555,IF(Dane!$E$3=2,BQ1555,BS1555))</f>
        <v>0</v>
      </c>
      <c r="AI1555" s="84">
        <f t="shared" si="744"/>
        <v>0</v>
      </c>
      <c r="AJ1555" s="84">
        <f t="shared" si="745"/>
        <v>0</v>
      </c>
      <c r="AK1555" s="84"/>
      <c r="AL1555" s="84">
        <f t="shared" si="731"/>
        <v>0</v>
      </c>
      <c r="AM1555" s="84">
        <f t="shared" si="746"/>
        <v>0</v>
      </c>
      <c r="AN1555" s="84">
        <f t="shared" si="747"/>
        <v>0</v>
      </c>
      <c r="AO1555" s="84">
        <f t="shared" si="732"/>
        <v>0</v>
      </c>
      <c r="AP1555" s="84">
        <f t="shared" si="733"/>
        <v>0</v>
      </c>
      <c r="AQ1555" s="84">
        <f t="shared" si="748"/>
        <v>0</v>
      </c>
      <c r="AR1555" s="84">
        <f t="shared" si="757"/>
        <v>0</v>
      </c>
      <c r="AS1555" s="84">
        <v>0</v>
      </c>
      <c r="AT1555" s="84">
        <f t="shared" si="760"/>
        <v>0</v>
      </c>
      <c r="AU1555" s="84">
        <v>0</v>
      </c>
      <c r="AV1555" s="84">
        <f t="shared" si="734"/>
        <v>0</v>
      </c>
      <c r="AW1555" s="84">
        <f t="shared" si="749"/>
        <v>0</v>
      </c>
      <c r="AX1555" s="84">
        <f t="shared" si="735"/>
        <v>0</v>
      </c>
      <c r="AY1555" s="84">
        <f t="shared" si="736"/>
        <v>0</v>
      </c>
      <c r="AZ1555" s="84">
        <f t="shared" si="750"/>
        <v>0</v>
      </c>
      <c r="BA1555" s="84">
        <f t="shared" si="737"/>
        <v>0</v>
      </c>
      <c r="BB1555" s="84">
        <f t="shared" si="738"/>
        <v>0</v>
      </c>
      <c r="BC1555" s="84">
        <f t="shared" si="751"/>
        <v>0</v>
      </c>
      <c r="BD1555" s="84">
        <f t="shared" si="758"/>
        <v>0</v>
      </c>
      <c r="BE1555" s="84">
        <v>0</v>
      </c>
      <c r="BF1555" s="84">
        <f t="shared" si="752"/>
        <v>0</v>
      </c>
      <c r="BG1555" s="84">
        <v>0</v>
      </c>
      <c r="BH1555" s="84">
        <f t="shared" si="739"/>
        <v>0</v>
      </c>
      <c r="BI1555" s="84">
        <f t="shared" si="753"/>
        <v>0</v>
      </c>
      <c r="BJ1555" s="84">
        <f t="shared" si="740"/>
        <v>0</v>
      </c>
      <c r="BK1555" s="84">
        <f t="shared" si="741"/>
        <v>0</v>
      </c>
      <c r="BL1555" s="84">
        <f t="shared" si="754"/>
        <v>0</v>
      </c>
      <c r="BM1555" s="84">
        <f t="shared" si="742"/>
        <v>0</v>
      </c>
      <c r="BN1555" s="84">
        <f t="shared" si="743"/>
        <v>0</v>
      </c>
      <c r="BO1555" s="84">
        <f t="shared" si="755"/>
        <v>0</v>
      </c>
      <c r="BP1555" s="84">
        <f t="shared" si="759"/>
        <v>0</v>
      </c>
      <c r="BQ1555" s="84">
        <v>0</v>
      </c>
      <c r="BR1555" s="84">
        <f t="shared" si="756"/>
        <v>0</v>
      </c>
      <c r="BS1555" s="84">
        <v>0</v>
      </c>
    </row>
    <row r="1556" spans="1:71" s="85" customFormat="1">
      <c r="A1556" s="69">
        <v>1547</v>
      </c>
      <c r="B1556" s="1"/>
      <c r="C1556" s="1"/>
      <c r="D1556" s="2"/>
      <c r="E1556" s="3"/>
      <c r="F1556" s="4"/>
      <c r="G1556" s="2"/>
      <c r="H1556" s="4"/>
      <c r="I1556" s="4"/>
      <c r="J1556" s="4"/>
      <c r="K1556" s="5"/>
      <c r="L1556" s="32"/>
      <c r="M1556" s="4"/>
      <c r="N1556" s="4"/>
      <c r="O1556" s="5"/>
      <c r="P1556" s="32"/>
      <c r="Q1556" s="4"/>
      <c r="R1556" s="4"/>
      <c r="S1556" s="47"/>
      <c r="T1556" s="32"/>
      <c r="U1556" s="4"/>
      <c r="V1556" s="4"/>
      <c r="W1556" s="47"/>
      <c r="X1556" s="86">
        <f>IF(Dane!$E$3=1,AL1556+AX1556+BJ1556,IF(Dane!$E$3=2,AR1556+BD1556+BP1556,AT1556+BF1556+BR1556))</f>
        <v>0</v>
      </c>
      <c r="Y1556" s="87">
        <f>IF(Dane!$E$3=1,AM1556+AY1556+BK1556,IF(Dane!$E$3=2,AS1556+BE1556+BQ1556,AU1556+BG1556+BS1556))</f>
        <v>0</v>
      </c>
      <c r="Z1556" s="87">
        <f>IF(((H1556*Dane!$C$9)-X1556)&lt;0,0,(H1556*Dane!$C$9)-X1556)</f>
        <v>0</v>
      </c>
      <c r="AA1556" s="88">
        <f>IFERROR(IF(((I1556*Dane!$C$9)-Y1556)&lt;0,0,(I1556*Dane!$C$9)-Y1556),0)</f>
        <v>0</v>
      </c>
      <c r="AB1556" s="74"/>
      <c r="AC1556" s="83">
        <f>IF(Dane!$E$3=1,AL1556,IF(Dane!$E$3=2,AR1556,AT1556))</f>
        <v>0</v>
      </c>
      <c r="AD1556" s="83">
        <f>IF(Dane!$E$3=1,AM1556,IF(Dane!$E$3=2,AS1556,AU1556))</f>
        <v>0</v>
      </c>
      <c r="AE1556" s="83">
        <f>IF(Dane!$E$3=1,AX1556,IF(Dane!$E$3=2,BD1556,BF1556))</f>
        <v>0</v>
      </c>
      <c r="AF1556" s="83">
        <f>IF(Dane!$E$3=1,AY1556,IF(Dane!$E$3=2,BE1556,BG1556))</f>
        <v>0</v>
      </c>
      <c r="AG1556" s="83">
        <f>IF(Dane!$E$3=1,BJ1556,IF(Dane!$E$3=2,BP1556,BR1556))</f>
        <v>0</v>
      </c>
      <c r="AH1556" s="83">
        <f>IF(Dane!$E$3=1,BK1556,IF(Dane!$E$3=2,BQ1556,BS1556))</f>
        <v>0</v>
      </c>
      <c r="AI1556" s="84">
        <f t="shared" si="744"/>
        <v>0</v>
      </c>
      <c r="AJ1556" s="84">
        <f t="shared" si="745"/>
        <v>0</v>
      </c>
      <c r="AK1556" s="84"/>
      <c r="AL1556" s="84">
        <f t="shared" si="731"/>
        <v>0</v>
      </c>
      <c r="AM1556" s="84">
        <f t="shared" si="746"/>
        <v>0</v>
      </c>
      <c r="AN1556" s="84">
        <f t="shared" si="747"/>
        <v>0</v>
      </c>
      <c r="AO1556" s="84">
        <f t="shared" si="732"/>
        <v>0</v>
      </c>
      <c r="AP1556" s="84">
        <f t="shared" si="733"/>
        <v>0</v>
      </c>
      <c r="AQ1556" s="84">
        <f t="shared" si="748"/>
        <v>0</v>
      </c>
      <c r="AR1556" s="84">
        <f t="shared" si="757"/>
        <v>0</v>
      </c>
      <c r="AS1556" s="84">
        <v>0</v>
      </c>
      <c r="AT1556" s="84">
        <f t="shared" si="760"/>
        <v>0</v>
      </c>
      <c r="AU1556" s="84">
        <v>0</v>
      </c>
      <c r="AV1556" s="84">
        <f t="shared" si="734"/>
        <v>0</v>
      </c>
      <c r="AW1556" s="84">
        <f t="shared" si="749"/>
        <v>0</v>
      </c>
      <c r="AX1556" s="84">
        <f t="shared" si="735"/>
        <v>0</v>
      </c>
      <c r="AY1556" s="84">
        <f t="shared" si="736"/>
        <v>0</v>
      </c>
      <c r="AZ1556" s="84">
        <f t="shared" si="750"/>
        <v>0</v>
      </c>
      <c r="BA1556" s="84">
        <f t="shared" si="737"/>
        <v>0</v>
      </c>
      <c r="BB1556" s="84">
        <f t="shared" si="738"/>
        <v>0</v>
      </c>
      <c r="BC1556" s="84">
        <f t="shared" si="751"/>
        <v>0</v>
      </c>
      <c r="BD1556" s="84">
        <f t="shared" si="758"/>
        <v>0</v>
      </c>
      <c r="BE1556" s="84">
        <v>0</v>
      </c>
      <c r="BF1556" s="84">
        <f t="shared" si="752"/>
        <v>0</v>
      </c>
      <c r="BG1556" s="84">
        <v>0</v>
      </c>
      <c r="BH1556" s="84">
        <f t="shared" si="739"/>
        <v>0</v>
      </c>
      <c r="BI1556" s="84">
        <f t="shared" si="753"/>
        <v>0</v>
      </c>
      <c r="BJ1556" s="84">
        <f t="shared" si="740"/>
        <v>0</v>
      </c>
      <c r="BK1556" s="84">
        <f t="shared" si="741"/>
        <v>0</v>
      </c>
      <c r="BL1556" s="84">
        <f t="shared" si="754"/>
        <v>0</v>
      </c>
      <c r="BM1556" s="84">
        <f t="shared" si="742"/>
        <v>0</v>
      </c>
      <c r="BN1556" s="84">
        <f t="shared" si="743"/>
        <v>0</v>
      </c>
      <c r="BO1556" s="84">
        <f t="shared" si="755"/>
        <v>0</v>
      </c>
      <c r="BP1556" s="84">
        <f t="shared" si="759"/>
        <v>0</v>
      </c>
      <c r="BQ1556" s="84">
        <v>0</v>
      </c>
      <c r="BR1556" s="84">
        <f t="shared" si="756"/>
        <v>0</v>
      </c>
      <c r="BS1556" s="84">
        <v>0</v>
      </c>
    </row>
    <row r="1557" spans="1:71" s="85" customFormat="1">
      <c r="A1557" s="69">
        <v>1548</v>
      </c>
      <c r="B1557" s="1"/>
      <c r="C1557" s="1"/>
      <c r="D1557" s="2"/>
      <c r="E1557" s="3"/>
      <c r="F1557" s="4"/>
      <c r="G1557" s="2"/>
      <c r="H1557" s="4"/>
      <c r="I1557" s="4"/>
      <c r="J1557" s="4"/>
      <c r="K1557" s="5"/>
      <c r="L1557" s="32"/>
      <c r="M1557" s="4"/>
      <c r="N1557" s="4"/>
      <c r="O1557" s="5"/>
      <c r="P1557" s="32"/>
      <c r="Q1557" s="4"/>
      <c r="R1557" s="4"/>
      <c r="S1557" s="47"/>
      <c r="T1557" s="32"/>
      <c r="U1557" s="4"/>
      <c r="V1557" s="4"/>
      <c r="W1557" s="47"/>
      <c r="X1557" s="86">
        <f>IF(Dane!$E$3=1,AL1557+AX1557+BJ1557,IF(Dane!$E$3=2,AR1557+BD1557+BP1557,AT1557+BF1557+BR1557))</f>
        <v>0</v>
      </c>
      <c r="Y1557" s="87">
        <f>IF(Dane!$E$3=1,AM1557+AY1557+BK1557,IF(Dane!$E$3=2,AS1557+BE1557+BQ1557,AU1557+BG1557+BS1557))</f>
        <v>0</v>
      </c>
      <c r="Z1557" s="87">
        <f>IF(((H1557*Dane!$C$9)-X1557)&lt;0,0,(H1557*Dane!$C$9)-X1557)</f>
        <v>0</v>
      </c>
      <c r="AA1557" s="88">
        <f>IFERROR(IF(((I1557*Dane!$C$9)-Y1557)&lt;0,0,(I1557*Dane!$C$9)-Y1557),0)</f>
        <v>0</v>
      </c>
      <c r="AB1557" s="74"/>
      <c r="AC1557" s="83">
        <f>IF(Dane!$E$3=1,AL1557,IF(Dane!$E$3=2,AR1557,AT1557))</f>
        <v>0</v>
      </c>
      <c r="AD1557" s="83">
        <f>IF(Dane!$E$3=1,AM1557,IF(Dane!$E$3=2,AS1557,AU1557))</f>
        <v>0</v>
      </c>
      <c r="AE1557" s="83">
        <f>IF(Dane!$E$3=1,AX1557,IF(Dane!$E$3=2,BD1557,BF1557))</f>
        <v>0</v>
      </c>
      <c r="AF1557" s="83">
        <f>IF(Dane!$E$3=1,AY1557,IF(Dane!$E$3=2,BE1557,BG1557))</f>
        <v>0</v>
      </c>
      <c r="AG1557" s="83">
        <f>IF(Dane!$E$3=1,BJ1557,IF(Dane!$E$3=2,BP1557,BR1557))</f>
        <v>0</v>
      </c>
      <c r="AH1557" s="83">
        <f>IF(Dane!$E$3=1,BK1557,IF(Dane!$E$3=2,BQ1557,BS1557))</f>
        <v>0</v>
      </c>
      <c r="AI1557" s="84">
        <f t="shared" si="744"/>
        <v>0</v>
      </c>
      <c r="AJ1557" s="84">
        <f t="shared" si="745"/>
        <v>0</v>
      </c>
      <c r="AK1557" s="84"/>
      <c r="AL1557" s="84">
        <f t="shared" si="731"/>
        <v>0</v>
      </c>
      <c r="AM1557" s="84">
        <f t="shared" si="746"/>
        <v>0</v>
      </c>
      <c r="AN1557" s="84">
        <f t="shared" si="747"/>
        <v>0</v>
      </c>
      <c r="AO1557" s="84">
        <f t="shared" si="732"/>
        <v>0</v>
      </c>
      <c r="AP1557" s="84">
        <f t="shared" si="733"/>
        <v>0</v>
      </c>
      <c r="AQ1557" s="84">
        <f t="shared" si="748"/>
        <v>0</v>
      </c>
      <c r="AR1557" s="84">
        <f t="shared" si="757"/>
        <v>0</v>
      </c>
      <c r="AS1557" s="84">
        <v>0</v>
      </c>
      <c r="AT1557" s="84">
        <f t="shared" si="760"/>
        <v>0</v>
      </c>
      <c r="AU1557" s="84">
        <v>0</v>
      </c>
      <c r="AV1557" s="84">
        <f t="shared" si="734"/>
        <v>0</v>
      </c>
      <c r="AW1557" s="84">
        <f t="shared" si="749"/>
        <v>0</v>
      </c>
      <c r="AX1557" s="84">
        <f t="shared" si="735"/>
        <v>0</v>
      </c>
      <c r="AY1557" s="84">
        <f t="shared" si="736"/>
        <v>0</v>
      </c>
      <c r="AZ1557" s="84">
        <f t="shared" si="750"/>
        <v>0</v>
      </c>
      <c r="BA1557" s="84">
        <f t="shared" si="737"/>
        <v>0</v>
      </c>
      <c r="BB1557" s="84">
        <f t="shared" si="738"/>
        <v>0</v>
      </c>
      <c r="BC1557" s="84">
        <f t="shared" si="751"/>
        <v>0</v>
      </c>
      <c r="BD1557" s="84">
        <f t="shared" si="758"/>
        <v>0</v>
      </c>
      <c r="BE1557" s="84">
        <v>0</v>
      </c>
      <c r="BF1557" s="84">
        <f t="shared" si="752"/>
        <v>0</v>
      </c>
      <c r="BG1557" s="84">
        <v>0</v>
      </c>
      <c r="BH1557" s="84">
        <f t="shared" si="739"/>
        <v>0</v>
      </c>
      <c r="BI1557" s="84">
        <f t="shared" si="753"/>
        <v>0</v>
      </c>
      <c r="BJ1557" s="84">
        <f t="shared" si="740"/>
        <v>0</v>
      </c>
      <c r="BK1557" s="84">
        <f t="shared" si="741"/>
        <v>0</v>
      </c>
      <c r="BL1557" s="84">
        <f t="shared" si="754"/>
        <v>0</v>
      </c>
      <c r="BM1557" s="84">
        <f t="shared" si="742"/>
        <v>0</v>
      </c>
      <c r="BN1557" s="84">
        <f t="shared" si="743"/>
        <v>0</v>
      </c>
      <c r="BO1557" s="84">
        <f t="shared" si="755"/>
        <v>0</v>
      </c>
      <c r="BP1557" s="84">
        <f t="shared" si="759"/>
        <v>0</v>
      </c>
      <c r="BQ1557" s="84">
        <v>0</v>
      </c>
      <c r="BR1557" s="84">
        <f t="shared" si="756"/>
        <v>0</v>
      </c>
      <c r="BS1557" s="84">
        <v>0</v>
      </c>
    </row>
    <row r="1558" spans="1:71" s="85" customFormat="1">
      <c r="A1558" s="69">
        <v>1549</v>
      </c>
      <c r="B1558" s="1"/>
      <c r="C1558" s="1"/>
      <c r="D1558" s="2"/>
      <c r="E1558" s="3"/>
      <c r="F1558" s="4"/>
      <c r="G1558" s="2"/>
      <c r="H1558" s="4"/>
      <c r="I1558" s="4"/>
      <c r="J1558" s="4"/>
      <c r="K1558" s="5"/>
      <c r="L1558" s="32"/>
      <c r="M1558" s="4"/>
      <c r="N1558" s="4"/>
      <c r="O1558" s="5"/>
      <c r="P1558" s="32"/>
      <c r="Q1558" s="4"/>
      <c r="R1558" s="4"/>
      <c r="S1558" s="47"/>
      <c r="T1558" s="32"/>
      <c r="U1558" s="4"/>
      <c r="V1558" s="4"/>
      <c r="W1558" s="47"/>
      <c r="X1558" s="86">
        <f>IF(Dane!$E$3=1,AL1558+AX1558+BJ1558,IF(Dane!$E$3=2,AR1558+BD1558+BP1558,AT1558+BF1558+BR1558))</f>
        <v>0</v>
      </c>
      <c r="Y1558" s="87">
        <f>IF(Dane!$E$3=1,AM1558+AY1558+BK1558,IF(Dane!$E$3=2,AS1558+BE1558+BQ1558,AU1558+BG1558+BS1558))</f>
        <v>0</v>
      </c>
      <c r="Z1558" s="87">
        <f>IF(((H1558*Dane!$C$9)-X1558)&lt;0,0,(H1558*Dane!$C$9)-X1558)</f>
        <v>0</v>
      </c>
      <c r="AA1558" s="88">
        <f>IFERROR(IF(((I1558*Dane!$C$9)-Y1558)&lt;0,0,(I1558*Dane!$C$9)-Y1558),0)</f>
        <v>0</v>
      </c>
      <c r="AB1558" s="74"/>
      <c r="AC1558" s="83">
        <f>IF(Dane!$E$3=1,AL1558,IF(Dane!$E$3=2,AR1558,AT1558))</f>
        <v>0</v>
      </c>
      <c r="AD1558" s="83">
        <f>IF(Dane!$E$3=1,AM1558,IF(Dane!$E$3=2,AS1558,AU1558))</f>
        <v>0</v>
      </c>
      <c r="AE1558" s="83">
        <f>IF(Dane!$E$3=1,AX1558,IF(Dane!$E$3=2,BD1558,BF1558))</f>
        <v>0</v>
      </c>
      <c r="AF1558" s="83">
        <f>IF(Dane!$E$3=1,AY1558,IF(Dane!$E$3=2,BE1558,BG1558))</f>
        <v>0</v>
      </c>
      <c r="AG1558" s="83">
        <f>IF(Dane!$E$3=1,BJ1558,IF(Dane!$E$3=2,BP1558,BR1558))</f>
        <v>0</v>
      </c>
      <c r="AH1558" s="83">
        <f>IF(Dane!$E$3=1,BK1558,IF(Dane!$E$3=2,BQ1558,BS1558))</f>
        <v>0</v>
      </c>
      <c r="AI1558" s="84">
        <f t="shared" si="744"/>
        <v>0</v>
      </c>
      <c r="AJ1558" s="84">
        <f t="shared" si="745"/>
        <v>0</v>
      </c>
      <c r="AK1558" s="84"/>
      <c r="AL1558" s="84">
        <f t="shared" si="731"/>
        <v>0</v>
      </c>
      <c r="AM1558" s="84">
        <f t="shared" si="746"/>
        <v>0</v>
      </c>
      <c r="AN1558" s="84">
        <f t="shared" si="747"/>
        <v>0</v>
      </c>
      <c r="AO1558" s="84">
        <f t="shared" si="732"/>
        <v>0</v>
      </c>
      <c r="AP1558" s="84">
        <f t="shared" si="733"/>
        <v>0</v>
      </c>
      <c r="AQ1558" s="84">
        <f t="shared" si="748"/>
        <v>0</v>
      </c>
      <c r="AR1558" s="84">
        <f t="shared" si="757"/>
        <v>0</v>
      </c>
      <c r="AS1558" s="84">
        <v>0</v>
      </c>
      <c r="AT1558" s="84">
        <f t="shared" si="760"/>
        <v>0</v>
      </c>
      <c r="AU1558" s="84">
        <v>0</v>
      </c>
      <c r="AV1558" s="84">
        <f t="shared" si="734"/>
        <v>0</v>
      </c>
      <c r="AW1558" s="84">
        <f t="shared" si="749"/>
        <v>0</v>
      </c>
      <c r="AX1558" s="84">
        <f t="shared" si="735"/>
        <v>0</v>
      </c>
      <c r="AY1558" s="84">
        <f t="shared" si="736"/>
        <v>0</v>
      </c>
      <c r="AZ1558" s="84">
        <f t="shared" si="750"/>
        <v>0</v>
      </c>
      <c r="BA1558" s="84">
        <f t="shared" si="737"/>
        <v>0</v>
      </c>
      <c r="BB1558" s="84">
        <f t="shared" si="738"/>
        <v>0</v>
      </c>
      <c r="BC1558" s="84">
        <f t="shared" si="751"/>
        <v>0</v>
      </c>
      <c r="BD1558" s="84">
        <f t="shared" si="758"/>
        <v>0</v>
      </c>
      <c r="BE1558" s="84">
        <v>0</v>
      </c>
      <c r="BF1558" s="84">
        <f t="shared" si="752"/>
        <v>0</v>
      </c>
      <c r="BG1558" s="84">
        <v>0</v>
      </c>
      <c r="BH1558" s="84">
        <f t="shared" si="739"/>
        <v>0</v>
      </c>
      <c r="BI1558" s="84">
        <f t="shared" si="753"/>
        <v>0</v>
      </c>
      <c r="BJ1558" s="84">
        <f t="shared" si="740"/>
        <v>0</v>
      </c>
      <c r="BK1558" s="84">
        <f t="shared" si="741"/>
        <v>0</v>
      </c>
      <c r="BL1558" s="84">
        <f t="shared" si="754"/>
        <v>0</v>
      </c>
      <c r="BM1558" s="84">
        <f t="shared" si="742"/>
        <v>0</v>
      </c>
      <c r="BN1558" s="84">
        <f t="shared" si="743"/>
        <v>0</v>
      </c>
      <c r="BO1558" s="84">
        <f t="shared" si="755"/>
        <v>0</v>
      </c>
      <c r="BP1558" s="84">
        <f t="shared" si="759"/>
        <v>0</v>
      </c>
      <c r="BQ1558" s="84">
        <v>0</v>
      </c>
      <c r="BR1558" s="84">
        <f t="shared" si="756"/>
        <v>0</v>
      </c>
      <c r="BS1558" s="84">
        <v>0</v>
      </c>
    </row>
    <row r="1559" spans="1:71" s="85" customFormat="1">
      <c r="A1559" s="69">
        <v>1550</v>
      </c>
      <c r="B1559" s="1"/>
      <c r="C1559" s="1"/>
      <c r="D1559" s="2"/>
      <c r="E1559" s="3"/>
      <c r="F1559" s="4"/>
      <c r="G1559" s="2"/>
      <c r="H1559" s="4"/>
      <c r="I1559" s="4"/>
      <c r="J1559" s="4"/>
      <c r="K1559" s="5"/>
      <c r="L1559" s="32"/>
      <c r="M1559" s="4"/>
      <c r="N1559" s="4"/>
      <c r="O1559" s="5"/>
      <c r="P1559" s="32"/>
      <c r="Q1559" s="4"/>
      <c r="R1559" s="4"/>
      <c r="S1559" s="47"/>
      <c r="T1559" s="32"/>
      <c r="U1559" s="4"/>
      <c r="V1559" s="4"/>
      <c r="W1559" s="47"/>
      <c r="X1559" s="86">
        <f>IF(Dane!$E$3=1,AL1559+AX1559+BJ1559,IF(Dane!$E$3=2,AR1559+BD1559+BP1559,AT1559+BF1559+BR1559))</f>
        <v>0</v>
      </c>
      <c r="Y1559" s="87">
        <f>IF(Dane!$E$3=1,AM1559+AY1559+BK1559,IF(Dane!$E$3=2,AS1559+BE1559+BQ1559,AU1559+BG1559+BS1559))</f>
        <v>0</v>
      </c>
      <c r="Z1559" s="87">
        <f>IF(((H1559*Dane!$C$9)-X1559)&lt;0,0,(H1559*Dane!$C$9)-X1559)</f>
        <v>0</v>
      </c>
      <c r="AA1559" s="88">
        <f>IFERROR(IF(((I1559*Dane!$C$9)-Y1559)&lt;0,0,(I1559*Dane!$C$9)-Y1559),0)</f>
        <v>0</v>
      </c>
      <c r="AB1559" s="74"/>
      <c r="AC1559" s="83">
        <f>IF(Dane!$E$3=1,AL1559,IF(Dane!$E$3=2,AR1559,AT1559))</f>
        <v>0</v>
      </c>
      <c r="AD1559" s="83">
        <f>IF(Dane!$E$3=1,AM1559,IF(Dane!$E$3=2,AS1559,AU1559))</f>
        <v>0</v>
      </c>
      <c r="AE1559" s="83">
        <f>IF(Dane!$E$3=1,AX1559,IF(Dane!$E$3=2,BD1559,BF1559))</f>
        <v>0</v>
      </c>
      <c r="AF1559" s="83">
        <f>IF(Dane!$E$3=1,AY1559,IF(Dane!$E$3=2,BE1559,BG1559))</f>
        <v>0</v>
      </c>
      <c r="AG1559" s="83">
        <f>IF(Dane!$E$3=1,BJ1559,IF(Dane!$E$3=2,BP1559,BR1559))</f>
        <v>0</v>
      </c>
      <c r="AH1559" s="83">
        <f>IF(Dane!$E$3=1,BK1559,IF(Dane!$E$3=2,BQ1559,BS1559))</f>
        <v>0</v>
      </c>
      <c r="AI1559" s="84">
        <f t="shared" si="744"/>
        <v>0</v>
      </c>
      <c r="AJ1559" s="84">
        <f t="shared" si="745"/>
        <v>0</v>
      </c>
      <c r="AK1559" s="84"/>
      <c r="AL1559" s="84">
        <f t="shared" si="731"/>
        <v>0</v>
      </c>
      <c r="AM1559" s="84">
        <f t="shared" si="746"/>
        <v>0</v>
      </c>
      <c r="AN1559" s="84">
        <f t="shared" si="747"/>
        <v>0</v>
      </c>
      <c r="AO1559" s="84">
        <f t="shared" si="732"/>
        <v>0</v>
      </c>
      <c r="AP1559" s="84">
        <f t="shared" si="733"/>
        <v>0</v>
      </c>
      <c r="AQ1559" s="84">
        <f t="shared" si="748"/>
        <v>0</v>
      </c>
      <c r="AR1559" s="84">
        <f t="shared" si="757"/>
        <v>0</v>
      </c>
      <c r="AS1559" s="84">
        <v>0</v>
      </c>
      <c r="AT1559" s="84">
        <f t="shared" si="760"/>
        <v>0</v>
      </c>
      <c r="AU1559" s="84">
        <v>0</v>
      </c>
      <c r="AV1559" s="84">
        <f t="shared" si="734"/>
        <v>0</v>
      </c>
      <c r="AW1559" s="84">
        <f t="shared" si="749"/>
        <v>0</v>
      </c>
      <c r="AX1559" s="84">
        <f t="shared" si="735"/>
        <v>0</v>
      </c>
      <c r="AY1559" s="84">
        <f t="shared" si="736"/>
        <v>0</v>
      </c>
      <c r="AZ1559" s="84">
        <f t="shared" si="750"/>
        <v>0</v>
      </c>
      <c r="BA1559" s="84">
        <f t="shared" si="737"/>
        <v>0</v>
      </c>
      <c r="BB1559" s="84">
        <f t="shared" si="738"/>
        <v>0</v>
      </c>
      <c r="BC1559" s="84">
        <f t="shared" si="751"/>
        <v>0</v>
      </c>
      <c r="BD1559" s="84">
        <f t="shared" si="758"/>
        <v>0</v>
      </c>
      <c r="BE1559" s="84">
        <v>0</v>
      </c>
      <c r="BF1559" s="84">
        <f t="shared" si="752"/>
        <v>0</v>
      </c>
      <c r="BG1559" s="84">
        <v>0</v>
      </c>
      <c r="BH1559" s="84">
        <f t="shared" si="739"/>
        <v>0</v>
      </c>
      <c r="BI1559" s="84">
        <f t="shared" si="753"/>
        <v>0</v>
      </c>
      <c r="BJ1559" s="84">
        <f t="shared" si="740"/>
        <v>0</v>
      </c>
      <c r="BK1559" s="84">
        <f t="shared" si="741"/>
        <v>0</v>
      </c>
      <c r="BL1559" s="84">
        <f t="shared" si="754"/>
        <v>0</v>
      </c>
      <c r="BM1559" s="84">
        <f t="shared" si="742"/>
        <v>0</v>
      </c>
      <c r="BN1559" s="84">
        <f t="shared" si="743"/>
        <v>0</v>
      </c>
      <c r="BO1559" s="84">
        <f t="shared" si="755"/>
        <v>0</v>
      </c>
      <c r="BP1559" s="84">
        <f t="shared" si="759"/>
        <v>0</v>
      </c>
      <c r="BQ1559" s="84">
        <v>0</v>
      </c>
      <c r="BR1559" s="84">
        <f t="shared" si="756"/>
        <v>0</v>
      </c>
      <c r="BS1559" s="84">
        <v>0</v>
      </c>
    </row>
    <row r="1560" spans="1:71" s="85" customFormat="1">
      <c r="A1560" s="69">
        <v>1551</v>
      </c>
      <c r="B1560" s="1"/>
      <c r="C1560" s="1"/>
      <c r="D1560" s="2"/>
      <c r="E1560" s="3"/>
      <c r="F1560" s="4"/>
      <c r="G1560" s="2"/>
      <c r="H1560" s="4"/>
      <c r="I1560" s="4"/>
      <c r="J1560" s="4"/>
      <c r="K1560" s="5"/>
      <c r="L1560" s="32"/>
      <c r="M1560" s="4"/>
      <c r="N1560" s="4"/>
      <c r="O1560" s="5"/>
      <c r="P1560" s="32"/>
      <c r="Q1560" s="4"/>
      <c r="R1560" s="4"/>
      <c r="S1560" s="47"/>
      <c r="T1560" s="32"/>
      <c r="U1560" s="4"/>
      <c r="V1560" s="4"/>
      <c r="W1560" s="47"/>
      <c r="X1560" s="86">
        <f>IF(Dane!$E$3=1,AL1560+AX1560+BJ1560,IF(Dane!$E$3=2,AR1560+BD1560+BP1560,AT1560+BF1560+BR1560))</f>
        <v>0</v>
      </c>
      <c r="Y1560" s="87">
        <f>IF(Dane!$E$3=1,AM1560+AY1560+BK1560,IF(Dane!$E$3=2,AS1560+BE1560+BQ1560,AU1560+BG1560+BS1560))</f>
        <v>0</v>
      </c>
      <c r="Z1560" s="87">
        <f>IF(((H1560*Dane!$C$9)-X1560)&lt;0,0,(H1560*Dane!$C$9)-X1560)</f>
        <v>0</v>
      </c>
      <c r="AA1560" s="88">
        <f>IFERROR(IF(((I1560*Dane!$C$9)-Y1560)&lt;0,0,(I1560*Dane!$C$9)-Y1560),0)</f>
        <v>0</v>
      </c>
      <c r="AB1560" s="74"/>
      <c r="AC1560" s="83">
        <f>IF(Dane!$E$3=1,AL1560,IF(Dane!$E$3=2,AR1560,AT1560))</f>
        <v>0</v>
      </c>
      <c r="AD1560" s="83">
        <f>IF(Dane!$E$3=1,AM1560,IF(Dane!$E$3=2,AS1560,AU1560))</f>
        <v>0</v>
      </c>
      <c r="AE1560" s="83">
        <f>IF(Dane!$E$3=1,AX1560,IF(Dane!$E$3=2,BD1560,BF1560))</f>
        <v>0</v>
      </c>
      <c r="AF1560" s="83">
        <f>IF(Dane!$E$3=1,AY1560,IF(Dane!$E$3=2,BE1560,BG1560))</f>
        <v>0</v>
      </c>
      <c r="AG1560" s="83">
        <f>IF(Dane!$E$3=1,BJ1560,IF(Dane!$E$3=2,BP1560,BR1560))</f>
        <v>0</v>
      </c>
      <c r="AH1560" s="83">
        <f>IF(Dane!$E$3=1,BK1560,IF(Dane!$E$3=2,BQ1560,BS1560))</f>
        <v>0</v>
      </c>
      <c r="AI1560" s="84">
        <f t="shared" si="744"/>
        <v>0</v>
      </c>
      <c r="AJ1560" s="84">
        <f t="shared" si="745"/>
        <v>0</v>
      </c>
      <c r="AK1560" s="84"/>
      <c r="AL1560" s="84">
        <f t="shared" si="731"/>
        <v>0</v>
      </c>
      <c r="AM1560" s="84">
        <f t="shared" si="746"/>
        <v>0</v>
      </c>
      <c r="AN1560" s="84">
        <f t="shared" si="747"/>
        <v>0</v>
      </c>
      <c r="AO1560" s="84">
        <f t="shared" si="732"/>
        <v>0</v>
      </c>
      <c r="AP1560" s="84">
        <f t="shared" si="733"/>
        <v>0</v>
      </c>
      <c r="AQ1560" s="84">
        <f t="shared" si="748"/>
        <v>0</v>
      </c>
      <c r="AR1560" s="84">
        <f t="shared" si="757"/>
        <v>0</v>
      </c>
      <c r="AS1560" s="84">
        <v>0</v>
      </c>
      <c r="AT1560" s="84">
        <f t="shared" si="760"/>
        <v>0</v>
      </c>
      <c r="AU1560" s="84">
        <v>0</v>
      </c>
      <c r="AV1560" s="84">
        <f t="shared" si="734"/>
        <v>0</v>
      </c>
      <c r="AW1560" s="84">
        <f t="shared" si="749"/>
        <v>0</v>
      </c>
      <c r="AX1560" s="84">
        <f t="shared" si="735"/>
        <v>0</v>
      </c>
      <c r="AY1560" s="84">
        <f t="shared" si="736"/>
        <v>0</v>
      </c>
      <c r="AZ1560" s="84">
        <f t="shared" si="750"/>
        <v>0</v>
      </c>
      <c r="BA1560" s="84">
        <f t="shared" si="737"/>
        <v>0</v>
      </c>
      <c r="BB1560" s="84">
        <f t="shared" si="738"/>
        <v>0</v>
      </c>
      <c r="BC1560" s="84">
        <f t="shared" si="751"/>
        <v>0</v>
      </c>
      <c r="BD1560" s="84">
        <f t="shared" si="758"/>
        <v>0</v>
      </c>
      <c r="BE1560" s="84">
        <v>0</v>
      </c>
      <c r="BF1560" s="84">
        <f t="shared" si="752"/>
        <v>0</v>
      </c>
      <c r="BG1560" s="84">
        <v>0</v>
      </c>
      <c r="BH1560" s="84">
        <f t="shared" si="739"/>
        <v>0</v>
      </c>
      <c r="BI1560" s="84">
        <f t="shared" si="753"/>
        <v>0</v>
      </c>
      <c r="BJ1560" s="84">
        <f t="shared" si="740"/>
        <v>0</v>
      </c>
      <c r="BK1560" s="84">
        <f t="shared" si="741"/>
        <v>0</v>
      </c>
      <c r="BL1560" s="84">
        <f t="shared" si="754"/>
        <v>0</v>
      </c>
      <c r="BM1560" s="84">
        <f t="shared" si="742"/>
        <v>0</v>
      </c>
      <c r="BN1560" s="84">
        <f t="shared" si="743"/>
        <v>0</v>
      </c>
      <c r="BO1560" s="84">
        <f t="shared" si="755"/>
        <v>0</v>
      </c>
      <c r="BP1560" s="84">
        <f t="shared" si="759"/>
        <v>0</v>
      </c>
      <c r="BQ1560" s="84">
        <v>0</v>
      </c>
      <c r="BR1560" s="84">
        <f t="shared" si="756"/>
        <v>0</v>
      </c>
      <c r="BS1560" s="84">
        <v>0</v>
      </c>
    </row>
    <row r="1561" spans="1:71" s="85" customFormat="1">
      <c r="A1561" s="69">
        <v>1552</v>
      </c>
      <c r="B1561" s="1"/>
      <c r="C1561" s="1"/>
      <c r="D1561" s="2"/>
      <c r="E1561" s="3"/>
      <c r="F1561" s="4"/>
      <c r="G1561" s="2"/>
      <c r="H1561" s="4"/>
      <c r="I1561" s="4"/>
      <c r="J1561" s="4"/>
      <c r="K1561" s="5"/>
      <c r="L1561" s="32"/>
      <c r="M1561" s="4"/>
      <c r="N1561" s="4"/>
      <c r="O1561" s="5"/>
      <c r="P1561" s="32"/>
      <c r="Q1561" s="4"/>
      <c r="R1561" s="4"/>
      <c r="S1561" s="47"/>
      <c r="T1561" s="32"/>
      <c r="U1561" s="4"/>
      <c r="V1561" s="4"/>
      <c r="W1561" s="47"/>
      <c r="X1561" s="86">
        <f>IF(Dane!$E$3=1,AL1561+AX1561+BJ1561,IF(Dane!$E$3=2,AR1561+BD1561+BP1561,AT1561+BF1561+BR1561))</f>
        <v>0</v>
      </c>
      <c r="Y1561" s="87">
        <f>IF(Dane!$E$3=1,AM1561+AY1561+BK1561,IF(Dane!$E$3=2,AS1561+BE1561+BQ1561,AU1561+BG1561+BS1561))</f>
        <v>0</v>
      </c>
      <c r="Z1561" s="87">
        <f>IF(((H1561*Dane!$C$9)-X1561)&lt;0,0,(H1561*Dane!$C$9)-X1561)</f>
        <v>0</v>
      </c>
      <c r="AA1561" s="88">
        <f>IFERROR(IF(((I1561*Dane!$C$9)-Y1561)&lt;0,0,(I1561*Dane!$C$9)-Y1561),0)</f>
        <v>0</v>
      </c>
      <c r="AB1561" s="74"/>
      <c r="AC1561" s="83">
        <f>IF(Dane!$E$3=1,AL1561,IF(Dane!$E$3=2,AR1561,AT1561))</f>
        <v>0</v>
      </c>
      <c r="AD1561" s="83">
        <f>IF(Dane!$E$3=1,AM1561,IF(Dane!$E$3=2,AS1561,AU1561))</f>
        <v>0</v>
      </c>
      <c r="AE1561" s="83">
        <f>IF(Dane!$E$3=1,AX1561,IF(Dane!$E$3=2,BD1561,BF1561))</f>
        <v>0</v>
      </c>
      <c r="AF1561" s="83">
        <f>IF(Dane!$E$3=1,AY1561,IF(Dane!$E$3=2,BE1561,BG1561))</f>
        <v>0</v>
      </c>
      <c r="AG1561" s="83">
        <f>IF(Dane!$E$3=1,BJ1561,IF(Dane!$E$3=2,BP1561,BR1561))</f>
        <v>0</v>
      </c>
      <c r="AH1561" s="83">
        <f>IF(Dane!$E$3=1,BK1561,IF(Dane!$E$3=2,BQ1561,BS1561))</f>
        <v>0</v>
      </c>
      <c r="AI1561" s="84">
        <f t="shared" si="744"/>
        <v>0</v>
      </c>
      <c r="AJ1561" s="84">
        <f t="shared" si="745"/>
        <v>0</v>
      </c>
      <c r="AK1561" s="84"/>
      <c r="AL1561" s="84">
        <f t="shared" si="731"/>
        <v>0</v>
      </c>
      <c r="AM1561" s="84">
        <f t="shared" si="746"/>
        <v>0</v>
      </c>
      <c r="AN1561" s="84">
        <f t="shared" si="747"/>
        <v>0</v>
      </c>
      <c r="AO1561" s="84">
        <f t="shared" si="732"/>
        <v>0</v>
      </c>
      <c r="AP1561" s="84">
        <f t="shared" si="733"/>
        <v>0</v>
      </c>
      <c r="AQ1561" s="84">
        <f t="shared" si="748"/>
        <v>0</v>
      </c>
      <c r="AR1561" s="84">
        <f t="shared" si="757"/>
        <v>0</v>
      </c>
      <c r="AS1561" s="84">
        <v>0</v>
      </c>
      <c r="AT1561" s="84">
        <f t="shared" si="760"/>
        <v>0</v>
      </c>
      <c r="AU1561" s="84">
        <v>0</v>
      </c>
      <c r="AV1561" s="84">
        <f t="shared" si="734"/>
        <v>0</v>
      </c>
      <c r="AW1561" s="84">
        <f t="shared" si="749"/>
        <v>0</v>
      </c>
      <c r="AX1561" s="84">
        <f t="shared" si="735"/>
        <v>0</v>
      </c>
      <c r="AY1561" s="84">
        <f t="shared" si="736"/>
        <v>0</v>
      </c>
      <c r="AZ1561" s="84">
        <f t="shared" si="750"/>
        <v>0</v>
      </c>
      <c r="BA1561" s="84">
        <f t="shared" si="737"/>
        <v>0</v>
      </c>
      <c r="BB1561" s="84">
        <f t="shared" si="738"/>
        <v>0</v>
      </c>
      <c r="BC1561" s="84">
        <f t="shared" si="751"/>
        <v>0</v>
      </c>
      <c r="BD1561" s="84">
        <f t="shared" si="758"/>
        <v>0</v>
      </c>
      <c r="BE1561" s="84">
        <v>0</v>
      </c>
      <c r="BF1561" s="84">
        <f t="shared" si="752"/>
        <v>0</v>
      </c>
      <c r="BG1561" s="84">
        <v>0</v>
      </c>
      <c r="BH1561" s="84">
        <f t="shared" si="739"/>
        <v>0</v>
      </c>
      <c r="BI1561" s="84">
        <f t="shared" si="753"/>
        <v>0</v>
      </c>
      <c r="BJ1561" s="84">
        <f t="shared" si="740"/>
        <v>0</v>
      </c>
      <c r="BK1561" s="84">
        <f t="shared" si="741"/>
        <v>0</v>
      </c>
      <c r="BL1561" s="84">
        <f t="shared" si="754"/>
        <v>0</v>
      </c>
      <c r="BM1561" s="84">
        <f t="shared" si="742"/>
        <v>0</v>
      </c>
      <c r="BN1561" s="84">
        <f t="shared" si="743"/>
        <v>0</v>
      </c>
      <c r="BO1561" s="84">
        <f t="shared" si="755"/>
        <v>0</v>
      </c>
      <c r="BP1561" s="84">
        <f t="shared" si="759"/>
        <v>0</v>
      </c>
      <c r="BQ1561" s="84">
        <v>0</v>
      </c>
      <c r="BR1561" s="84">
        <f t="shared" si="756"/>
        <v>0</v>
      </c>
      <c r="BS1561" s="84">
        <v>0</v>
      </c>
    </row>
    <row r="1562" spans="1:71" s="85" customFormat="1">
      <c r="A1562" s="69">
        <v>1553</v>
      </c>
      <c r="B1562" s="1"/>
      <c r="C1562" s="1"/>
      <c r="D1562" s="2"/>
      <c r="E1562" s="3"/>
      <c r="F1562" s="4"/>
      <c r="G1562" s="2"/>
      <c r="H1562" s="4"/>
      <c r="I1562" s="4"/>
      <c r="J1562" s="4"/>
      <c r="K1562" s="5"/>
      <c r="L1562" s="32"/>
      <c r="M1562" s="4"/>
      <c r="N1562" s="4"/>
      <c r="O1562" s="5"/>
      <c r="P1562" s="32"/>
      <c r="Q1562" s="4"/>
      <c r="R1562" s="4"/>
      <c r="S1562" s="47"/>
      <c r="T1562" s="32"/>
      <c r="U1562" s="4"/>
      <c r="V1562" s="4"/>
      <c r="W1562" s="47"/>
      <c r="X1562" s="86">
        <f>IF(Dane!$E$3=1,AL1562+AX1562+BJ1562,IF(Dane!$E$3=2,AR1562+BD1562+BP1562,AT1562+BF1562+BR1562))</f>
        <v>0</v>
      </c>
      <c r="Y1562" s="87">
        <f>IF(Dane!$E$3=1,AM1562+AY1562+BK1562,IF(Dane!$E$3=2,AS1562+BE1562+BQ1562,AU1562+BG1562+BS1562))</f>
        <v>0</v>
      </c>
      <c r="Z1562" s="87">
        <f>IF(((H1562*Dane!$C$9)-X1562)&lt;0,0,(H1562*Dane!$C$9)-X1562)</f>
        <v>0</v>
      </c>
      <c r="AA1562" s="88">
        <f>IFERROR(IF(((I1562*Dane!$C$9)-Y1562)&lt;0,0,(I1562*Dane!$C$9)-Y1562),0)</f>
        <v>0</v>
      </c>
      <c r="AB1562" s="74"/>
      <c r="AC1562" s="83">
        <f>IF(Dane!$E$3=1,AL1562,IF(Dane!$E$3=2,AR1562,AT1562))</f>
        <v>0</v>
      </c>
      <c r="AD1562" s="83">
        <f>IF(Dane!$E$3=1,AM1562,IF(Dane!$E$3=2,AS1562,AU1562))</f>
        <v>0</v>
      </c>
      <c r="AE1562" s="83">
        <f>IF(Dane!$E$3=1,AX1562,IF(Dane!$E$3=2,BD1562,BF1562))</f>
        <v>0</v>
      </c>
      <c r="AF1562" s="83">
        <f>IF(Dane!$E$3=1,AY1562,IF(Dane!$E$3=2,BE1562,BG1562))</f>
        <v>0</v>
      </c>
      <c r="AG1562" s="83">
        <f>IF(Dane!$E$3=1,BJ1562,IF(Dane!$E$3=2,BP1562,BR1562))</f>
        <v>0</v>
      </c>
      <c r="AH1562" s="83">
        <f>IF(Dane!$E$3=1,BK1562,IF(Dane!$E$3=2,BQ1562,BS1562))</f>
        <v>0</v>
      </c>
      <c r="AI1562" s="84">
        <f t="shared" si="744"/>
        <v>0</v>
      </c>
      <c r="AJ1562" s="84">
        <f t="shared" si="745"/>
        <v>0</v>
      </c>
      <c r="AK1562" s="84"/>
      <c r="AL1562" s="84">
        <f t="shared" si="731"/>
        <v>0</v>
      </c>
      <c r="AM1562" s="84">
        <f t="shared" si="746"/>
        <v>0</v>
      </c>
      <c r="AN1562" s="84">
        <f t="shared" si="747"/>
        <v>0</v>
      </c>
      <c r="AO1562" s="84">
        <f t="shared" si="732"/>
        <v>0</v>
      </c>
      <c r="AP1562" s="84">
        <f t="shared" si="733"/>
        <v>0</v>
      </c>
      <c r="AQ1562" s="84">
        <f t="shared" si="748"/>
        <v>0</v>
      </c>
      <c r="AR1562" s="84">
        <f t="shared" si="757"/>
        <v>0</v>
      </c>
      <c r="AS1562" s="84">
        <v>0</v>
      </c>
      <c r="AT1562" s="84">
        <f t="shared" si="760"/>
        <v>0</v>
      </c>
      <c r="AU1562" s="84">
        <v>0</v>
      </c>
      <c r="AV1562" s="84">
        <f t="shared" si="734"/>
        <v>0</v>
      </c>
      <c r="AW1562" s="84">
        <f t="shared" si="749"/>
        <v>0</v>
      </c>
      <c r="AX1562" s="84">
        <f t="shared" si="735"/>
        <v>0</v>
      </c>
      <c r="AY1562" s="84">
        <f t="shared" si="736"/>
        <v>0</v>
      </c>
      <c r="AZ1562" s="84">
        <f t="shared" si="750"/>
        <v>0</v>
      </c>
      <c r="BA1562" s="84">
        <f t="shared" si="737"/>
        <v>0</v>
      </c>
      <c r="BB1562" s="84">
        <f t="shared" si="738"/>
        <v>0</v>
      </c>
      <c r="BC1562" s="84">
        <f t="shared" si="751"/>
        <v>0</v>
      </c>
      <c r="BD1562" s="84">
        <f t="shared" si="758"/>
        <v>0</v>
      </c>
      <c r="BE1562" s="84">
        <v>0</v>
      </c>
      <c r="BF1562" s="84">
        <f t="shared" si="752"/>
        <v>0</v>
      </c>
      <c r="BG1562" s="84">
        <v>0</v>
      </c>
      <c r="BH1562" s="84">
        <f t="shared" si="739"/>
        <v>0</v>
      </c>
      <c r="BI1562" s="84">
        <f t="shared" si="753"/>
        <v>0</v>
      </c>
      <c r="BJ1562" s="84">
        <f t="shared" si="740"/>
        <v>0</v>
      </c>
      <c r="BK1562" s="84">
        <f t="shared" si="741"/>
        <v>0</v>
      </c>
      <c r="BL1562" s="84">
        <f t="shared" si="754"/>
        <v>0</v>
      </c>
      <c r="BM1562" s="84">
        <f t="shared" si="742"/>
        <v>0</v>
      </c>
      <c r="BN1562" s="84">
        <f t="shared" si="743"/>
        <v>0</v>
      </c>
      <c r="BO1562" s="84">
        <f t="shared" si="755"/>
        <v>0</v>
      </c>
      <c r="BP1562" s="84">
        <f t="shared" si="759"/>
        <v>0</v>
      </c>
      <c r="BQ1562" s="84">
        <v>0</v>
      </c>
      <c r="BR1562" s="84">
        <f t="shared" si="756"/>
        <v>0</v>
      </c>
      <c r="BS1562" s="84">
        <v>0</v>
      </c>
    </row>
    <row r="1563" spans="1:71" s="85" customFormat="1">
      <c r="A1563" s="69">
        <v>1554</v>
      </c>
      <c r="B1563" s="1"/>
      <c r="C1563" s="1"/>
      <c r="D1563" s="2"/>
      <c r="E1563" s="3"/>
      <c r="F1563" s="4"/>
      <c r="G1563" s="2"/>
      <c r="H1563" s="4"/>
      <c r="I1563" s="4"/>
      <c r="J1563" s="4"/>
      <c r="K1563" s="5"/>
      <c r="L1563" s="32"/>
      <c r="M1563" s="4"/>
      <c r="N1563" s="4"/>
      <c r="O1563" s="5"/>
      <c r="P1563" s="32"/>
      <c r="Q1563" s="4"/>
      <c r="R1563" s="4"/>
      <c r="S1563" s="47"/>
      <c r="T1563" s="32"/>
      <c r="U1563" s="4"/>
      <c r="V1563" s="4"/>
      <c r="W1563" s="47"/>
      <c r="X1563" s="86">
        <f>IF(Dane!$E$3=1,AL1563+AX1563+BJ1563,IF(Dane!$E$3=2,AR1563+BD1563+BP1563,AT1563+BF1563+BR1563))</f>
        <v>0</v>
      </c>
      <c r="Y1563" s="87">
        <f>IF(Dane!$E$3=1,AM1563+AY1563+BK1563,IF(Dane!$E$3=2,AS1563+BE1563+BQ1563,AU1563+BG1563+BS1563))</f>
        <v>0</v>
      </c>
      <c r="Z1563" s="87">
        <f>IF(((H1563*Dane!$C$9)-X1563)&lt;0,0,(H1563*Dane!$C$9)-X1563)</f>
        <v>0</v>
      </c>
      <c r="AA1563" s="88">
        <f>IFERROR(IF(((I1563*Dane!$C$9)-Y1563)&lt;0,0,(I1563*Dane!$C$9)-Y1563),0)</f>
        <v>0</v>
      </c>
      <c r="AB1563" s="74"/>
      <c r="AC1563" s="83">
        <f>IF(Dane!$E$3=1,AL1563,IF(Dane!$E$3=2,AR1563,AT1563))</f>
        <v>0</v>
      </c>
      <c r="AD1563" s="83">
        <f>IF(Dane!$E$3=1,AM1563,IF(Dane!$E$3=2,AS1563,AU1563))</f>
        <v>0</v>
      </c>
      <c r="AE1563" s="83">
        <f>IF(Dane!$E$3=1,AX1563,IF(Dane!$E$3=2,BD1563,BF1563))</f>
        <v>0</v>
      </c>
      <c r="AF1563" s="83">
        <f>IF(Dane!$E$3=1,AY1563,IF(Dane!$E$3=2,BE1563,BG1563))</f>
        <v>0</v>
      </c>
      <c r="AG1563" s="83">
        <f>IF(Dane!$E$3=1,BJ1563,IF(Dane!$E$3=2,BP1563,BR1563))</f>
        <v>0</v>
      </c>
      <c r="AH1563" s="83">
        <f>IF(Dane!$E$3=1,BK1563,IF(Dane!$E$3=2,BQ1563,BS1563))</f>
        <v>0</v>
      </c>
      <c r="AI1563" s="84">
        <f t="shared" si="744"/>
        <v>0</v>
      </c>
      <c r="AJ1563" s="84">
        <f t="shared" si="745"/>
        <v>0</v>
      </c>
      <c r="AK1563" s="84"/>
      <c r="AL1563" s="84">
        <f t="shared" si="731"/>
        <v>0</v>
      </c>
      <c r="AM1563" s="84">
        <f t="shared" si="746"/>
        <v>0</v>
      </c>
      <c r="AN1563" s="84">
        <f t="shared" si="747"/>
        <v>0</v>
      </c>
      <c r="AO1563" s="84">
        <f t="shared" si="732"/>
        <v>0</v>
      </c>
      <c r="AP1563" s="84">
        <f t="shared" si="733"/>
        <v>0</v>
      </c>
      <c r="AQ1563" s="84">
        <f t="shared" si="748"/>
        <v>0</v>
      </c>
      <c r="AR1563" s="84">
        <f t="shared" si="757"/>
        <v>0</v>
      </c>
      <c r="AS1563" s="84">
        <v>0</v>
      </c>
      <c r="AT1563" s="84">
        <f t="shared" si="760"/>
        <v>0</v>
      </c>
      <c r="AU1563" s="84">
        <v>0</v>
      </c>
      <c r="AV1563" s="84">
        <f t="shared" si="734"/>
        <v>0</v>
      </c>
      <c r="AW1563" s="84">
        <f t="shared" si="749"/>
        <v>0</v>
      </c>
      <c r="AX1563" s="84">
        <f t="shared" si="735"/>
        <v>0</v>
      </c>
      <c r="AY1563" s="84">
        <f t="shared" si="736"/>
        <v>0</v>
      </c>
      <c r="AZ1563" s="84">
        <f t="shared" si="750"/>
        <v>0</v>
      </c>
      <c r="BA1563" s="84">
        <f t="shared" si="737"/>
        <v>0</v>
      </c>
      <c r="BB1563" s="84">
        <f t="shared" si="738"/>
        <v>0</v>
      </c>
      <c r="BC1563" s="84">
        <f t="shared" si="751"/>
        <v>0</v>
      </c>
      <c r="BD1563" s="84">
        <f t="shared" si="758"/>
        <v>0</v>
      </c>
      <c r="BE1563" s="84">
        <v>0</v>
      </c>
      <c r="BF1563" s="84">
        <f t="shared" si="752"/>
        <v>0</v>
      </c>
      <c r="BG1563" s="84">
        <v>0</v>
      </c>
      <c r="BH1563" s="84">
        <f t="shared" si="739"/>
        <v>0</v>
      </c>
      <c r="BI1563" s="84">
        <f t="shared" si="753"/>
        <v>0</v>
      </c>
      <c r="BJ1563" s="84">
        <f t="shared" si="740"/>
        <v>0</v>
      </c>
      <c r="BK1563" s="84">
        <f t="shared" si="741"/>
        <v>0</v>
      </c>
      <c r="BL1563" s="84">
        <f t="shared" si="754"/>
        <v>0</v>
      </c>
      <c r="BM1563" s="84">
        <f t="shared" si="742"/>
        <v>0</v>
      </c>
      <c r="BN1563" s="84">
        <f t="shared" si="743"/>
        <v>0</v>
      </c>
      <c r="BO1563" s="84">
        <f t="shared" si="755"/>
        <v>0</v>
      </c>
      <c r="BP1563" s="84">
        <f t="shared" si="759"/>
        <v>0</v>
      </c>
      <c r="BQ1563" s="84">
        <v>0</v>
      </c>
      <c r="BR1563" s="84">
        <f t="shared" si="756"/>
        <v>0</v>
      </c>
      <c r="BS1563" s="84">
        <v>0</v>
      </c>
    </row>
    <row r="1564" spans="1:71" s="85" customFormat="1">
      <c r="A1564" s="69">
        <v>1555</v>
      </c>
      <c r="B1564" s="1"/>
      <c r="C1564" s="1"/>
      <c r="D1564" s="2"/>
      <c r="E1564" s="3"/>
      <c r="F1564" s="4"/>
      <c r="G1564" s="2"/>
      <c r="H1564" s="4"/>
      <c r="I1564" s="4"/>
      <c r="J1564" s="4"/>
      <c r="K1564" s="5"/>
      <c r="L1564" s="32"/>
      <c r="M1564" s="4"/>
      <c r="N1564" s="4"/>
      <c r="O1564" s="5"/>
      <c r="P1564" s="32"/>
      <c r="Q1564" s="4"/>
      <c r="R1564" s="4"/>
      <c r="S1564" s="47"/>
      <c r="T1564" s="32"/>
      <c r="U1564" s="4"/>
      <c r="V1564" s="4"/>
      <c r="W1564" s="47"/>
      <c r="X1564" s="86">
        <f>IF(Dane!$E$3=1,AL1564+AX1564+BJ1564,IF(Dane!$E$3=2,AR1564+BD1564+BP1564,AT1564+BF1564+BR1564))</f>
        <v>0</v>
      </c>
      <c r="Y1564" s="87">
        <f>IF(Dane!$E$3=1,AM1564+AY1564+BK1564,IF(Dane!$E$3=2,AS1564+BE1564+BQ1564,AU1564+BG1564+BS1564))</f>
        <v>0</v>
      </c>
      <c r="Z1564" s="87">
        <f>IF(((H1564*Dane!$C$9)-X1564)&lt;0,0,(H1564*Dane!$C$9)-X1564)</f>
        <v>0</v>
      </c>
      <c r="AA1564" s="88">
        <f>IFERROR(IF(((I1564*Dane!$C$9)-Y1564)&lt;0,0,(I1564*Dane!$C$9)-Y1564),0)</f>
        <v>0</v>
      </c>
      <c r="AB1564" s="74"/>
      <c r="AC1564" s="83">
        <f>IF(Dane!$E$3=1,AL1564,IF(Dane!$E$3=2,AR1564,AT1564))</f>
        <v>0</v>
      </c>
      <c r="AD1564" s="83">
        <f>IF(Dane!$E$3=1,AM1564,IF(Dane!$E$3=2,AS1564,AU1564))</f>
        <v>0</v>
      </c>
      <c r="AE1564" s="83">
        <f>IF(Dane!$E$3=1,AX1564,IF(Dane!$E$3=2,BD1564,BF1564))</f>
        <v>0</v>
      </c>
      <c r="AF1564" s="83">
        <f>IF(Dane!$E$3=1,AY1564,IF(Dane!$E$3=2,BE1564,BG1564))</f>
        <v>0</v>
      </c>
      <c r="AG1564" s="83">
        <f>IF(Dane!$E$3=1,BJ1564,IF(Dane!$E$3=2,BP1564,BR1564))</f>
        <v>0</v>
      </c>
      <c r="AH1564" s="83">
        <f>IF(Dane!$E$3=1,BK1564,IF(Dane!$E$3=2,BQ1564,BS1564))</f>
        <v>0</v>
      </c>
      <c r="AI1564" s="84">
        <f t="shared" si="744"/>
        <v>0</v>
      </c>
      <c r="AJ1564" s="84">
        <f t="shared" si="745"/>
        <v>0</v>
      </c>
      <c r="AK1564" s="84"/>
      <c r="AL1564" s="84">
        <f t="shared" si="731"/>
        <v>0</v>
      </c>
      <c r="AM1564" s="84">
        <f t="shared" si="746"/>
        <v>0</v>
      </c>
      <c r="AN1564" s="84">
        <f t="shared" si="747"/>
        <v>0</v>
      </c>
      <c r="AO1564" s="84">
        <f t="shared" si="732"/>
        <v>0</v>
      </c>
      <c r="AP1564" s="84">
        <f t="shared" si="733"/>
        <v>0</v>
      </c>
      <c r="AQ1564" s="84">
        <f t="shared" si="748"/>
        <v>0</v>
      </c>
      <c r="AR1564" s="84">
        <f t="shared" si="757"/>
        <v>0</v>
      </c>
      <c r="AS1564" s="84">
        <v>0</v>
      </c>
      <c r="AT1564" s="84">
        <f t="shared" si="760"/>
        <v>0</v>
      </c>
      <c r="AU1564" s="84">
        <v>0</v>
      </c>
      <c r="AV1564" s="84">
        <f t="shared" si="734"/>
        <v>0</v>
      </c>
      <c r="AW1564" s="84">
        <f t="shared" si="749"/>
        <v>0</v>
      </c>
      <c r="AX1564" s="84">
        <f t="shared" si="735"/>
        <v>0</v>
      </c>
      <c r="AY1564" s="84">
        <f t="shared" si="736"/>
        <v>0</v>
      </c>
      <c r="AZ1564" s="84">
        <f t="shared" si="750"/>
        <v>0</v>
      </c>
      <c r="BA1564" s="84">
        <f t="shared" si="737"/>
        <v>0</v>
      </c>
      <c r="BB1564" s="84">
        <f t="shared" si="738"/>
        <v>0</v>
      </c>
      <c r="BC1564" s="84">
        <f t="shared" si="751"/>
        <v>0</v>
      </c>
      <c r="BD1564" s="84">
        <f t="shared" si="758"/>
        <v>0</v>
      </c>
      <c r="BE1564" s="84">
        <v>0</v>
      </c>
      <c r="BF1564" s="84">
        <f t="shared" si="752"/>
        <v>0</v>
      </c>
      <c r="BG1564" s="84">
        <v>0</v>
      </c>
      <c r="BH1564" s="84">
        <f t="shared" si="739"/>
        <v>0</v>
      </c>
      <c r="BI1564" s="84">
        <f t="shared" si="753"/>
        <v>0</v>
      </c>
      <c r="BJ1564" s="84">
        <f t="shared" si="740"/>
        <v>0</v>
      </c>
      <c r="BK1564" s="84">
        <f t="shared" si="741"/>
        <v>0</v>
      </c>
      <c r="BL1564" s="84">
        <f t="shared" si="754"/>
        <v>0</v>
      </c>
      <c r="BM1564" s="84">
        <f t="shared" si="742"/>
        <v>0</v>
      </c>
      <c r="BN1564" s="84">
        <f t="shared" si="743"/>
        <v>0</v>
      </c>
      <c r="BO1564" s="84">
        <f t="shared" si="755"/>
        <v>0</v>
      </c>
      <c r="BP1564" s="84">
        <f t="shared" si="759"/>
        <v>0</v>
      </c>
      <c r="BQ1564" s="84">
        <v>0</v>
      </c>
      <c r="BR1564" s="84">
        <f t="shared" si="756"/>
        <v>0</v>
      </c>
      <c r="BS1564" s="84">
        <v>0</v>
      </c>
    </row>
    <row r="1565" spans="1:71" s="85" customFormat="1">
      <c r="A1565" s="69">
        <v>1556</v>
      </c>
      <c r="B1565" s="1"/>
      <c r="C1565" s="1"/>
      <c r="D1565" s="2"/>
      <c r="E1565" s="3"/>
      <c r="F1565" s="4"/>
      <c r="G1565" s="2"/>
      <c r="H1565" s="4"/>
      <c r="I1565" s="4"/>
      <c r="J1565" s="4"/>
      <c r="K1565" s="5"/>
      <c r="L1565" s="32"/>
      <c r="M1565" s="4"/>
      <c r="N1565" s="4"/>
      <c r="O1565" s="5"/>
      <c r="P1565" s="32"/>
      <c r="Q1565" s="4"/>
      <c r="R1565" s="4"/>
      <c r="S1565" s="47"/>
      <c r="T1565" s="32"/>
      <c r="U1565" s="4"/>
      <c r="V1565" s="4"/>
      <c r="W1565" s="47"/>
      <c r="X1565" s="86">
        <f>IF(Dane!$E$3=1,AL1565+AX1565+BJ1565,IF(Dane!$E$3=2,AR1565+BD1565+BP1565,AT1565+BF1565+BR1565))</f>
        <v>0</v>
      </c>
      <c r="Y1565" s="87">
        <f>IF(Dane!$E$3=1,AM1565+AY1565+BK1565,IF(Dane!$E$3=2,AS1565+BE1565+BQ1565,AU1565+BG1565+BS1565))</f>
        <v>0</v>
      </c>
      <c r="Z1565" s="87">
        <f>IF(((H1565*Dane!$C$9)-X1565)&lt;0,0,(H1565*Dane!$C$9)-X1565)</f>
        <v>0</v>
      </c>
      <c r="AA1565" s="88">
        <f>IFERROR(IF(((I1565*Dane!$C$9)-Y1565)&lt;0,0,(I1565*Dane!$C$9)-Y1565),0)</f>
        <v>0</v>
      </c>
      <c r="AB1565" s="74"/>
      <c r="AC1565" s="83">
        <f>IF(Dane!$E$3=1,AL1565,IF(Dane!$E$3=2,AR1565,AT1565))</f>
        <v>0</v>
      </c>
      <c r="AD1565" s="83">
        <f>IF(Dane!$E$3=1,AM1565,IF(Dane!$E$3=2,AS1565,AU1565))</f>
        <v>0</v>
      </c>
      <c r="AE1565" s="83">
        <f>IF(Dane!$E$3=1,AX1565,IF(Dane!$E$3=2,BD1565,BF1565))</f>
        <v>0</v>
      </c>
      <c r="AF1565" s="83">
        <f>IF(Dane!$E$3=1,AY1565,IF(Dane!$E$3=2,BE1565,BG1565))</f>
        <v>0</v>
      </c>
      <c r="AG1565" s="83">
        <f>IF(Dane!$E$3=1,BJ1565,IF(Dane!$E$3=2,BP1565,BR1565))</f>
        <v>0</v>
      </c>
      <c r="AH1565" s="83">
        <f>IF(Dane!$E$3=1,BK1565,IF(Dane!$E$3=2,BQ1565,BS1565))</f>
        <v>0</v>
      </c>
      <c r="AI1565" s="84">
        <f t="shared" si="744"/>
        <v>0</v>
      </c>
      <c r="AJ1565" s="84">
        <f t="shared" si="745"/>
        <v>0</v>
      </c>
      <c r="AK1565" s="84"/>
      <c r="AL1565" s="84">
        <f t="shared" si="731"/>
        <v>0</v>
      </c>
      <c r="AM1565" s="84">
        <f t="shared" si="746"/>
        <v>0</v>
      </c>
      <c r="AN1565" s="84">
        <f t="shared" si="747"/>
        <v>0</v>
      </c>
      <c r="AO1565" s="84">
        <f t="shared" si="732"/>
        <v>0</v>
      </c>
      <c r="AP1565" s="84">
        <f t="shared" si="733"/>
        <v>0</v>
      </c>
      <c r="AQ1565" s="84">
        <f t="shared" si="748"/>
        <v>0</v>
      </c>
      <c r="AR1565" s="84">
        <f t="shared" si="757"/>
        <v>0</v>
      </c>
      <c r="AS1565" s="84">
        <v>0</v>
      </c>
      <c r="AT1565" s="84">
        <f t="shared" si="760"/>
        <v>0</v>
      </c>
      <c r="AU1565" s="84">
        <v>0</v>
      </c>
      <c r="AV1565" s="84">
        <f t="shared" si="734"/>
        <v>0</v>
      </c>
      <c r="AW1565" s="84">
        <f t="shared" si="749"/>
        <v>0</v>
      </c>
      <c r="AX1565" s="84">
        <f t="shared" si="735"/>
        <v>0</v>
      </c>
      <c r="AY1565" s="84">
        <f t="shared" si="736"/>
        <v>0</v>
      </c>
      <c r="AZ1565" s="84">
        <f t="shared" si="750"/>
        <v>0</v>
      </c>
      <c r="BA1565" s="84">
        <f t="shared" si="737"/>
        <v>0</v>
      </c>
      <c r="BB1565" s="84">
        <f t="shared" si="738"/>
        <v>0</v>
      </c>
      <c r="BC1565" s="84">
        <f t="shared" si="751"/>
        <v>0</v>
      </c>
      <c r="BD1565" s="84">
        <f t="shared" si="758"/>
        <v>0</v>
      </c>
      <c r="BE1565" s="84">
        <v>0</v>
      </c>
      <c r="BF1565" s="84">
        <f t="shared" si="752"/>
        <v>0</v>
      </c>
      <c r="BG1565" s="84">
        <v>0</v>
      </c>
      <c r="BH1565" s="84">
        <f t="shared" si="739"/>
        <v>0</v>
      </c>
      <c r="BI1565" s="84">
        <f t="shared" si="753"/>
        <v>0</v>
      </c>
      <c r="BJ1565" s="84">
        <f t="shared" si="740"/>
        <v>0</v>
      </c>
      <c r="BK1565" s="84">
        <f t="shared" si="741"/>
        <v>0</v>
      </c>
      <c r="BL1565" s="84">
        <f t="shared" si="754"/>
        <v>0</v>
      </c>
      <c r="BM1565" s="84">
        <f t="shared" si="742"/>
        <v>0</v>
      </c>
      <c r="BN1565" s="84">
        <f t="shared" si="743"/>
        <v>0</v>
      </c>
      <c r="BO1565" s="84">
        <f t="shared" si="755"/>
        <v>0</v>
      </c>
      <c r="BP1565" s="84">
        <f t="shared" si="759"/>
        <v>0</v>
      </c>
      <c r="BQ1565" s="84">
        <v>0</v>
      </c>
      <c r="BR1565" s="84">
        <f t="shared" si="756"/>
        <v>0</v>
      </c>
      <c r="BS1565" s="84">
        <v>0</v>
      </c>
    </row>
    <row r="1566" spans="1:71" s="85" customFormat="1">
      <c r="A1566" s="69">
        <v>1557</v>
      </c>
      <c r="B1566" s="1"/>
      <c r="C1566" s="1"/>
      <c r="D1566" s="2"/>
      <c r="E1566" s="3"/>
      <c r="F1566" s="4"/>
      <c r="G1566" s="2"/>
      <c r="H1566" s="4"/>
      <c r="I1566" s="4"/>
      <c r="J1566" s="4"/>
      <c r="K1566" s="5"/>
      <c r="L1566" s="32"/>
      <c r="M1566" s="4"/>
      <c r="N1566" s="4"/>
      <c r="O1566" s="5"/>
      <c r="P1566" s="32"/>
      <c r="Q1566" s="4"/>
      <c r="R1566" s="4"/>
      <c r="S1566" s="47"/>
      <c r="T1566" s="32"/>
      <c r="U1566" s="4"/>
      <c r="V1566" s="4"/>
      <c r="W1566" s="47"/>
      <c r="X1566" s="86">
        <f>IF(Dane!$E$3=1,AL1566+AX1566+BJ1566,IF(Dane!$E$3=2,AR1566+BD1566+BP1566,AT1566+BF1566+BR1566))</f>
        <v>0</v>
      </c>
      <c r="Y1566" s="87">
        <f>IF(Dane!$E$3=1,AM1566+AY1566+BK1566,IF(Dane!$E$3=2,AS1566+BE1566+BQ1566,AU1566+BG1566+BS1566))</f>
        <v>0</v>
      </c>
      <c r="Z1566" s="87">
        <f>IF(((H1566*Dane!$C$9)-X1566)&lt;0,0,(H1566*Dane!$C$9)-X1566)</f>
        <v>0</v>
      </c>
      <c r="AA1566" s="88">
        <f>IFERROR(IF(((I1566*Dane!$C$9)-Y1566)&lt;0,0,(I1566*Dane!$C$9)-Y1566),0)</f>
        <v>0</v>
      </c>
      <c r="AB1566" s="74"/>
      <c r="AC1566" s="83">
        <f>IF(Dane!$E$3=1,AL1566,IF(Dane!$E$3=2,AR1566,AT1566))</f>
        <v>0</v>
      </c>
      <c r="AD1566" s="83">
        <f>IF(Dane!$E$3=1,AM1566,IF(Dane!$E$3=2,AS1566,AU1566))</f>
        <v>0</v>
      </c>
      <c r="AE1566" s="83">
        <f>IF(Dane!$E$3=1,AX1566,IF(Dane!$E$3=2,BD1566,BF1566))</f>
        <v>0</v>
      </c>
      <c r="AF1566" s="83">
        <f>IF(Dane!$E$3=1,AY1566,IF(Dane!$E$3=2,BE1566,BG1566))</f>
        <v>0</v>
      </c>
      <c r="AG1566" s="83">
        <f>IF(Dane!$E$3=1,BJ1566,IF(Dane!$E$3=2,BP1566,BR1566))</f>
        <v>0</v>
      </c>
      <c r="AH1566" s="83">
        <f>IF(Dane!$E$3=1,BK1566,IF(Dane!$E$3=2,BQ1566,BS1566))</f>
        <v>0</v>
      </c>
      <c r="AI1566" s="84">
        <f t="shared" si="744"/>
        <v>0</v>
      </c>
      <c r="AJ1566" s="84">
        <f t="shared" si="745"/>
        <v>0</v>
      </c>
      <c r="AK1566" s="84"/>
      <c r="AL1566" s="84">
        <f t="shared" si="731"/>
        <v>0</v>
      </c>
      <c r="AM1566" s="84">
        <f t="shared" si="746"/>
        <v>0</v>
      </c>
      <c r="AN1566" s="84">
        <f t="shared" si="747"/>
        <v>0</v>
      </c>
      <c r="AO1566" s="84">
        <f t="shared" si="732"/>
        <v>0</v>
      </c>
      <c r="AP1566" s="84">
        <f t="shared" si="733"/>
        <v>0</v>
      </c>
      <c r="AQ1566" s="84">
        <f t="shared" si="748"/>
        <v>0</v>
      </c>
      <c r="AR1566" s="84">
        <f t="shared" si="757"/>
        <v>0</v>
      </c>
      <c r="AS1566" s="84">
        <v>0</v>
      </c>
      <c r="AT1566" s="84">
        <f t="shared" si="760"/>
        <v>0</v>
      </c>
      <c r="AU1566" s="84">
        <v>0</v>
      </c>
      <c r="AV1566" s="84">
        <f t="shared" si="734"/>
        <v>0</v>
      </c>
      <c r="AW1566" s="84">
        <f t="shared" si="749"/>
        <v>0</v>
      </c>
      <c r="AX1566" s="84">
        <f t="shared" si="735"/>
        <v>0</v>
      </c>
      <c r="AY1566" s="84">
        <f t="shared" si="736"/>
        <v>0</v>
      </c>
      <c r="AZ1566" s="84">
        <f t="shared" si="750"/>
        <v>0</v>
      </c>
      <c r="BA1566" s="84">
        <f t="shared" si="737"/>
        <v>0</v>
      </c>
      <c r="BB1566" s="84">
        <f t="shared" si="738"/>
        <v>0</v>
      </c>
      <c r="BC1566" s="84">
        <f t="shared" si="751"/>
        <v>0</v>
      </c>
      <c r="BD1566" s="84">
        <f t="shared" si="758"/>
        <v>0</v>
      </c>
      <c r="BE1566" s="84">
        <v>0</v>
      </c>
      <c r="BF1566" s="84">
        <f t="shared" si="752"/>
        <v>0</v>
      </c>
      <c r="BG1566" s="84">
        <v>0</v>
      </c>
      <c r="BH1566" s="84">
        <f t="shared" si="739"/>
        <v>0</v>
      </c>
      <c r="BI1566" s="84">
        <f t="shared" si="753"/>
        <v>0</v>
      </c>
      <c r="BJ1566" s="84">
        <f t="shared" si="740"/>
        <v>0</v>
      </c>
      <c r="BK1566" s="84">
        <f t="shared" si="741"/>
        <v>0</v>
      </c>
      <c r="BL1566" s="84">
        <f t="shared" si="754"/>
        <v>0</v>
      </c>
      <c r="BM1566" s="84">
        <f t="shared" si="742"/>
        <v>0</v>
      </c>
      <c r="BN1566" s="84">
        <f t="shared" si="743"/>
        <v>0</v>
      </c>
      <c r="BO1566" s="84">
        <f t="shared" si="755"/>
        <v>0</v>
      </c>
      <c r="BP1566" s="84">
        <f t="shared" si="759"/>
        <v>0</v>
      </c>
      <c r="BQ1566" s="84">
        <v>0</v>
      </c>
      <c r="BR1566" s="84">
        <f t="shared" si="756"/>
        <v>0</v>
      </c>
      <c r="BS1566" s="84">
        <v>0</v>
      </c>
    </row>
    <row r="1567" spans="1:71" s="85" customFormat="1">
      <c r="A1567" s="69">
        <v>1558</v>
      </c>
      <c r="B1567" s="1"/>
      <c r="C1567" s="1"/>
      <c r="D1567" s="2"/>
      <c r="E1567" s="3"/>
      <c r="F1567" s="4"/>
      <c r="G1567" s="2"/>
      <c r="H1567" s="4"/>
      <c r="I1567" s="4"/>
      <c r="J1567" s="4"/>
      <c r="K1567" s="5"/>
      <c r="L1567" s="32"/>
      <c r="M1567" s="4"/>
      <c r="N1567" s="4"/>
      <c r="O1567" s="5"/>
      <c r="P1567" s="32"/>
      <c r="Q1567" s="4"/>
      <c r="R1567" s="4"/>
      <c r="S1567" s="47"/>
      <c r="T1567" s="32"/>
      <c r="U1567" s="4"/>
      <c r="V1567" s="4"/>
      <c r="W1567" s="47"/>
      <c r="X1567" s="86">
        <f>IF(Dane!$E$3=1,AL1567+AX1567+BJ1567,IF(Dane!$E$3=2,AR1567+BD1567+BP1567,AT1567+BF1567+BR1567))</f>
        <v>0</v>
      </c>
      <c r="Y1567" s="87">
        <f>IF(Dane!$E$3=1,AM1567+AY1567+BK1567,IF(Dane!$E$3=2,AS1567+BE1567+BQ1567,AU1567+BG1567+BS1567))</f>
        <v>0</v>
      </c>
      <c r="Z1567" s="87">
        <f>IF(((H1567*Dane!$C$9)-X1567)&lt;0,0,(H1567*Dane!$C$9)-X1567)</f>
        <v>0</v>
      </c>
      <c r="AA1567" s="88">
        <f>IFERROR(IF(((I1567*Dane!$C$9)-Y1567)&lt;0,0,(I1567*Dane!$C$9)-Y1567),0)</f>
        <v>0</v>
      </c>
      <c r="AB1567" s="74"/>
      <c r="AC1567" s="83">
        <f>IF(Dane!$E$3=1,AL1567,IF(Dane!$E$3=2,AR1567,AT1567))</f>
        <v>0</v>
      </c>
      <c r="AD1567" s="83">
        <f>IF(Dane!$E$3=1,AM1567,IF(Dane!$E$3=2,AS1567,AU1567))</f>
        <v>0</v>
      </c>
      <c r="AE1567" s="83">
        <f>IF(Dane!$E$3=1,AX1567,IF(Dane!$E$3=2,BD1567,BF1567))</f>
        <v>0</v>
      </c>
      <c r="AF1567" s="83">
        <f>IF(Dane!$E$3=1,AY1567,IF(Dane!$E$3=2,BE1567,BG1567))</f>
        <v>0</v>
      </c>
      <c r="AG1567" s="83">
        <f>IF(Dane!$E$3=1,BJ1567,IF(Dane!$E$3=2,BP1567,BR1567))</f>
        <v>0</v>
      </c>
      <c r="AH1567" s="83">
        <f>IF(Dane!$E$3=1,BK1567,IF(Dane!$E$3=2,BQ1567,BS1567))</f>
        <v>0</v>
      </c>
      <c r="AI1567" s="84">
        <f t="shared" si="744"/>
        <v>0</v>
      </c>
      <c r="AJ1567" s="84">
        <f t="shared" si="745"/>
        <v>0</v>
      </c>
      <c r="AK1567" s="84"/>
      <c r="AL1567" s="84">
        <f t="shared" si="731"/>
        <v>0</v>
      </c>
      <c r="AM1567" s="84">
        <f t="shared" si="746"/>
        <v>0</v>
      </c>
      <c r="AN1567" s="84">
        <f t="shared" si="747"/>
        <v>0</v>
      </c>
      <c r="AO1567" s="84">
        <f t="shared" si="732"/>
        <v>0</v>
      </c>
      <c r="AP1567" s="84">
        <f t="shared" si="733"/>
        <v>0</v>
      </c>
      <c r="AQ1567" s="84">
        <f t="shared" si="748"/>
        <v>0</v>
      </c>
      <c r="AR1567" s="84">
        <f t="shared" si="757"/>
        <v>0</v>
      </c>
      <c r="AS1567" s="84">
        <v>0</v>
      </c>
      <c r="AT1567" s="84">
        <f t="shared" si="760"/>
        <v>0</v>
      </c>
      <c r="AU1567" s="84">
        <v>0</v>
      </c>
      <c r="AV1567" s="84">
        <f t="shared" si="734"/>
        <v>0</v>
      </c>
      <c r="AW1567" s="84">
        <f t="shared" si="749"/>
        <v>0</v>
      </c>
      <c r="AX1567" s="84">
        <f t="shared" si="735"/>
        <v>0</v>
      </c>
      <c r="AY1567" s="84">
        <f t="shared" si="736"/>
        <v>0</v>
      </c>
      <c r="AZ1567" s="84">
        <f t="shared" si="750"/>
        <v>0</v>
      </c>
      <c r="BA1567" s="84">
        <f t="shared" si="737"/>
        <v>0</v>
      </c>
      <c r="BB1567" s="84">
        <f t="shared" si="738"/>
        <v>0</v>
      </c>
      <c r="BC1567" s="84">
        <f t="shared" si="751"/>
        <v>0</v>
      </c>
      <c r="BD1567" s="84">
        <f t="shared" si="758"/>
        <v>0</v>
      </c>
      <c r="BE1567" s="84">
        <v>0</v>
      </c>
      <c r="BF1567" s="84">
        <f t="shared" si="752"/>
        <v>0</v>
      </c>
      <c r="BG1567" s="84">
        <v>0</v>
      </c>
      <c r="BH1567" s="84">
        <f t="shared" si="739"/>
        <v>0</v>
      </c>
      <c r="BI1567" s="84">
        <f t="shared" si="753"/>
        <v>0</v>
      </c>
      <c r="BJ1567" s="84">
        <f t="shared" si="740"/>
        <v>0</v>
      </c>
      <c r="BK1567" s="84">
        <f t="shared" si="741"/>
        <v>0</v>
      </c>
      <c r="BL1567" s="84">
        <f t="shared" si="754"/>
        <v>0</v>
      </c>
      <c r="BM1567" s="84">
        <f t="shared" si="742"/>
        <v>0</v>
      </c>
      <c r="BN1567" s="84">
        <f t="shared" si="743"/>
        <v>0</v>
      </c>
      <c r="BO1567" s="84">
        <f t="shared" si="755"/>
        <v>0</v>
      </c>
      <c r="BP1567" s="84">
        <f t="shared" si="759"/>
        <v>0</v>
      </c>
      <c r="BQ1567" s="84">
        <v>0</v>
      </c>
      <c r="BR1567" s="84">
        <f t="shared" si="756"/>
        <v>0</v>
      </c>
      <c r="BS1567" s="84">
        <v>0</v>
      </c>
    </row>
    <row r="1568" spans="1:71" s="85" customFormat="1">
      <c r="A1568" s="69">
        <v>1559</v>
      </c>
      <c r="B1568" s="1"/>
      <c r="C1568" s="1"/>
      <c r="D1568" s="2"/>
      <c r="E1568" s="3"/>
      <c r="F1568" s="4"/>
      <c r="G1568" s="2"/>
      <c r="H1568" s="4"/>
      <c r="I1568" s="4"/>
      <c r="J1568" s="4"/>
      <c r="K1568" s="5"/>
      <c r="L1568" s="32"/>
      <c r="M1568" s="4"/>
      <c r="N1568" s="4"/>
      <c r="O1568" s="5"/>
      <c r="P1568" s="32"/>
      <c r="Q1568" s="4"/>
      <c r="R1568" s="4"/>
      <c r="S1568" s="47"/>
      <c r="T1568" s="32"/>
      <c r="U1568" s="4"/>
      <c r="V1568" s="4"/>
      <c r="W1568" s="47"/>
      <c r="X1568" s="86">
        <f>IF(Dane!$E$3=1,AL1568+AX1568+BJ1568,IF(Dane!$E$3=2,AR1568+BD1568+BP1568,AT1568+BF1568+BR1568))</f>
        <v>0</v>
      </c>
      <c r="Y1568" s="87">
        <f>IF(Dane!$E$3=1,AM1568+AY1568+BK1568,IF(Dane!$E$3=2,AS1568+BE1568+BQ1568,AU1568+BG1568+BS1568))</f>
        <v>0</v>
      </c>
      <c r="Z1568" s="87">
        <f>IF(((H1568*Dane!$C$9)-X1568)&lt;0,0,(H1568*Dane!$C$9)-X1568)</f>
        <v>0</v>
      </c>
      <c r="AA1568" s="88">
        <f>IFERROR(IF(((I1568*Dane!$C$9)-Y1568)&lt;0,0,(I1568*Dane!$C$9)-Y1568),0)</f>
        <v>0</v>
      </c>
      <c r="AB1568" s="74"/>
      <c r="AC1568" s="83">
        <f>IF(Dane!$E$3=1,AL1568,IF(Dane!$E$3=2,AR1568,AT1568))</f>
        <v>0</v>
      </c>
      <c r="AD1568" s="83">
        <f>IF(Dane!$E$3=1,AM1568,IF(Dane!$E$3=2,AS1568,AU1568))</f>
        <v>0</v>
      </c>
      <c r="AE1568" s="83">
        <f>IF(Dane!$E$3=1,AX1568,IF(Dane!$E$3=2,BD1568,BF1568))</f>
        <v>0</v>
      </c>
      <c r="AF1568" s="83">
        <f>IF(Dane!$E$3=1,AY1568,IF(Dane!$E$3=2,BE1568,BG1568))</f>
        <v>0</v>
      </c>
      <c r="AG1568" s="83">
        <f>IF(Dane!$E$3=1,BJ1568,IF(Dane!$E$3=2,BP1568,BR1568))</f>
        <v>0</v>
      </c>
      <c r="AH1568" s="83">
        <f>IF(Dane!$E$3=1,BK1568,IF(Dane!$E$3=2,BQ1568,BS1568))</f>
        <v>0</v>
      </c>
      <c r="AI1568" s="84">
        <f t="shared" si="744"/>
        <v>0</v>
      </c>
      <c r="AJ1568" s="84">
        <f t="shared" si="745"/>
        <v>0</v>
      </c>
      <c r="AK1568" s="84"/>
      <c r="AL1568" s="84">
        <f t="shared" si="731"/>
        <v>0</v>
      </c>
      <c r="AM1568" s="84">
        <f t="shared" si="746"/>
        <v>0</v>
      </c>
      <c r="AN1568" s="84">
        <f t="shared" si="747"/>
        <v>0</v>
      </c>
      <c r="AO1568" s="84">
        <f t="shared" si="732"/>
        <v>0</v>
      </c>
      <c r="AP1568" s="84">
        <f t="shared" si="733"/>
        <v>0</v>
      </c>
      <c r="AQ1568" s="84">
        <f t="shared" si="748"/>
        <v>0</v>
      </c>
      <c r="AR1568" s="84">
        <f t="shared" si="757"/>
        <v>0</v>
      </c>
      <c r="AS1568" s="84">
        <v>0</v>
      </c>
      <c r="AT1568" s="84">
        <f t="shared" si="760"/>
        <v>0</v>
      </c>
      <c r="AU1568" s="84">
        <v>0</v>
      </c>
      <c r="AV1568" s="84">
        <f t="shared" si="734"/>
        <v>0</v>
      </c>
      <c r="AW1568" s="84">
        <f t="shared" si="749"/>
        <v>0</v>
      </c>
      <c r="AX1568" s="84">
        <f t="shared" si="735"/>
        <v>0</v>
      </c>
      <c r="AY1568" s="84">
        <f t="shared" si="736"/>
        <v>0</v>
      </c>
      <c r="AZ1568" s="84">
        <f t="shared" si="750"/>
        <v>0</v>
      </c>
      <c r="BA1568" s="84">
        <f t="shared" si="737"/>
        <v>0</v>
      </c>
      <c r="BB1568" s="84">
        <f t="shared" si="738"/>
        <v>0</v>
      </c>
      <c r="BC1568" s="84">
        <f t="shared" si="751"/>
        <v>0</v>
      </c>
      <c r="BD1568" s="84">
        <f t="shared" si="758"/>
        <v>0</v>
      </c>
      <c r="BE1568" s="84">
        <v>0</v>
      </c>
      <c r="BF1568" s="84">
        <f t="shared" si="752"/>
        <v>0</v>
      </c>
      <c r="BG1568" s="84">
        <v>0</v>
      </c>
      <c r="BH1568" s="84">
        <f t="shared" si="739"/>
        <v>0</v>
      </c>
      <c r="BI1568" s="84">
        <f t="shared" si="753"/>
        <v>0</v>
      </c>
      <c r="BJ1568" s="84">
        <f t="shared" si="740"/>
        <v>0</v>
      </c>
      <c r="BK1568" s="84">
        <f t="shared" si="741"/>
        <v>0</v>
      </c>
      <c r="BL1568" s="84">
        <f t="shared" si="754"/>
        <v>0</v>
      </c>
      <c r="BM1568" s="84">
        <f t="shared" si="742"/>
        <v>0</v>
      </c>
      <c r="BN1568" s="84">
        <f t="shared" si="743"/>
        <v>0</v>
      </c>
      <c r="BO1568" s="84">
        <f t="shared" si="755"/>
        <v>0</v>
      </c>
      <c r="BP1568" s="84">
        <f t="shared" si="759"/>
        <v>0</v>
      </c>
      <c r="BQ1568" s="84">
        <v>0</v>
      </c>
      <c r="BR1568" s="84">
        <f t="shared" si="756"/>
        <v>0</v>
      </c>
      <c r="BS1568" s="84">
        <v>0</v>
      </c>
    </row>
    <row r="1569" spans="1:71" s="85" customFormat="1">
      <c r="A1569" s="69">
        <v>1560</v>
      </c>
      <c r="B1569" s="1"/>
      <c r="C1569" s="1"/>
      <c r="D1569" s="2"/>
      <c r="E1569" s="3"/>
      <c r="F1569" s="4"/>
      <c r="G1569" s="2"/>
      <c r="H1569" s="4"/>
      <c r="I1569" s="4"/>
      <c r="J1569" s="4"/>
      <c r="K1569" s="5"/>
      <c r="L1569" s="32"/>
      <c r="M1569" s="4"/>
      <c r="N1569" s="4"/>
      <c r="O1569" s="5"/>
      <c r="P1569" s="32"/>
      <c r="Q1569" s="4"/>
      <c r="R1569" s="4"/>
      <c r="S1569" s="47"/>
      <c r="T1569" s="32"/>
      <c r="U1569" s="4"/>
      <c r="V1569" s="4"/>
      <c r="W1569" s="47"/>
      <c r="X1569" s="86">
        <f>IF(Dane!$E$3=1,AL1569+AX1569+BJ1569,IF(Dane!$E$3=2,AR1569+BD1569+BP1569,AT1569+BF1569+BR1569))</f>
        <v>0</v>
      </c>
      <c r="Y1569" s="87">
        <f>IF(Dane!$E$3=1,AM1569+AY1569+BK1569,IF(Dane!$E$3=2,AS1569+BE1569+BQ1569,AU1569+BG1569+BS1569))</f>
        <v>0</v>
      </c>
      <c r="Z1569" s="87">
        <f>IF(((H1569*Dane!$C$9)-X1569)&lt;0,0,(H1569*Dane!$C$9)-X1569)</f>
        <v>0</v>
      </c>
      <c r="AA1569" s="88">
        <f>IFERROR(IF(((I1569*Dane!$C$9)-Y1569)&lt;0,0,(I1569*Dane!$C$9)-Y1569),0)</f>
        <v>0</v>
      </c>
      <c r="AB1569" s="74"/>
      <c r="AC1569" s="83">
        <f>IF(Dane!$E$3=1,AL1569,IF(Dane!$E$3=2,AR1569,AT1569))</f>
        <v>0</v>
      </c>
      <c r="AD1569" s="83">
        <f>IF(Dane!$E$3=1,AM1569,IF(Dane!$E$3=2,AS1569,AU1569))</f>
        <v>0</v>
      </c>
      <c r="AE1569" s="83">
        <f>IF(Dane!$E$3=1,AX1569,IF(Dane!$E$3=2,BD1569,BF1569))</f>
        <v>0</v>
      </c>
      <c r="AF1569" s="83">
        <f>IF(Dane!$E$3=1,AY1569,IF(Dane!$E$3=2,BE1569,BG1569))</f>
        <v>0</v>
      </c>
      <c r="AG1569" s="83">
        <f>IF(Dane!$E$3=1,BJ1569,IF(Dane!$E$3=2,BP1569,BR1569))</f>
        <v>0</v>
      </c>
      <c r="AH1569" s="83">
        <f>IF(Dane!$E$3=1,BK1569,IF(Dane!$E$3=2,BQ1569,BS1569))</f>
        <v>0</v>
      </c>
      <c r="AI1569" s="84">
        <f t="shared" si="744"/>
        <v>0</v>
      </c>
      <c r="AJ1569" s="84">
        <f t="shared" si="745"/>
        <v>0</v>
      </c>
      <c r="AK1569" s="84"/>
      <c r="AL1569" s="84">
        <f t="shared" si="731"/>
        <v>0</v>
      </c>
      <c r="AM1569" s="84">
        <f t="shared" si="746"/>
        <v>0</v>
      </c>
      <c r="AN1569" s="84">
        <f t="shared" si="747"/>
        <v>0</v>
      </c>
      <c r="AO1569" s="84">
        <f t="shared" si="732"/>
        <v>0</v>
      </c>
      <c r="AP1569" s="84">
        <f t="shared" si="733"/>
        <v>0</v>
      </c>
      <c r="AQ1569" s="84">
        <f t="shared" si="748"/>
        <v>0</v>
      </c>
      <c r="AR1569" s="84">
        <f t="shared" si="757"/>
        <v>0</v>
      </c>
      <c r="AS1569" s="84">
        <v>0</v>
      </c>
      <c r="AT1569" s="84">
        <f t="shared" si="760"/>
        <v>0</v>
      </c>
      <c r="AU1569" s="84">
        <v>0</v>
      </c>
      <c r="AV1569" s="84">
        <f t="shared" si="734"/>
        <v>0</v>
      </c>
      <c r="AW1569" s="84">
        <f t="shared" si="749"/>
        <v>0</v>
      </c>
      <c r="AX1569" s="84">
        <f t="shared" si="735"/>
        <v>0</v>
      </c>
      <c r="AY1569" s="84">
        <f t="shared" si="736"/>
        <v>0</v>
      </c>
      <c r="AZ1569" s="84">
        <f t="shared" si="750"/>
        <v>0</v>
      </c>
      <c r="BA1569" s="84">
        <f t="shared" si="737"/>
        <v>0</v>
      </c>
      <c r="BB1569" s="84">
        <f t="shared" si="738"/>
        <v>0</v>
      </c>
      <c r="BC1569" s="84">
        <f t="shared" si="751"/>
        <v>0</v>
      </c>
      <c r="BD1569" s="84">
        <f t="shared" si="758"/>
        <v>0</v>
      </c>
      <c r="BE1569" s="84">
        <v>0</v>
      </c>
      <c r="BF1569" s="84">
        <f t="shared" si="752"/>
        <v>0</v>
      </c>
      <c r="BG1569" s="84">
        <v>0</v>
      </c>
      <c r="BH1569" s="84">
        <f t="shared" si="739"/>
        <v>0</v>
      </c>
      <c r="BI1569" s="84">
        <f t="shared" si="753"/>
        <v>0</v>
      </c>
      <c r="BJ1569" s="84">
        <f t="shared" si="740"/>
        <v>0</v>
      </c>
      <c r="BK1569" s="84">
        <f t="shared" si="741"/>
        <v>0</v>
      </c>
      <c r="BL1569" s="84">
        <f t="shared" si="754"/>
        <v>0</v>
      </c>
      <c r="BM1569" s="84">
        <f t="shared" si="742"/>
        <v>0</v>
      </c>
      <c r="BN1569" s="84">
        <f t="shared" si="743"/>
        <v>0</v>
      </c>
      <c r="BO1569" s="84">
        <f t="shared" si="755"/>
        <v>0</v>
      </c>
      <c r="BP1569" s="84">
        <f t="shared" si="759"/>
        <v>0</v>
      </c>
      <c r="BQ1569" s="84">
        <v>0</v>
      </c>
      <c r="BR1569" s="84">
        <f t="shared" si="756"/>
        <v>0</v>
      </c>
      <c r="BS1569" s="84">
        <v>0</v>
      </c>
    </row>
    <row r="1570" spans="1:71" s="85" customFormat="1">
      <c r="A1570" s="69">
        <v>1561</v>
      </c>
      <c r="B1570" s="1"/>
      <c r="C1570" s="1"/>
      <c r="D1570" s="2"/>
      <c r="E1570" s="3"/>
      <c r="F1570" s="4"/>
      <c r="G1570" s="2"/>
      <c r="H1570" s="4"/>
      <c r="I1570" s="4"/>
      <c r="J1570" s="4"/>
      <c r="K1570" s="5"/>
      <c r="L1570" s="32"/>
      <c r="M1570" s="4"/>
      <c r="N1570" s="4"/>
      <c r="O1570" s="5"/>
      <c r="P1570" s="32"/>
      <c r="Q1570" s="4"/>
      <c r="R1570" s="4"/>
      <c r="S1570" s="47"/>
      <c r="T1570" s="32"/>
      <c r="U1570" s="4"/>
      <c r="V1570" s="4"/>
      <c r="W1570" s="47"/>
      <c r="X1570" s="86">
        <f>IF(Dane!$E$3=1,AL1570+AX1570+BJ1570,IF(Dane!$E$3=2,AR1570+BD1570+BP1570,AT1570+BF1570+BR1570))</f>
        <v>0</v>
      </c>
      <c r="Y1570" s="87">
        <f>IF(Dane!$E$3=1,AM1570+AY1570+BK1570,IF(Dane!$E$3=2,AS1570+BE1570+BQ1570,AU1570+BG1570+BS1570))</f>
        <v>0</v>
      </c>
      <c r="Z1570" s="87">
        <f>IF(((H1570*Dane!$C$9)-X1570)&lt;0,0,(H1570*Dane!$C$9)-X1570)</f>
        <v>0</v>
      </c>
      <c r="AA1570" s="88">
        <f>IFERROR(IF(((I1570*Dane!$C$9)-Y1570)&lt;0,0,(I1570*Dane!$C$9)-Y1570),0)</f>
        <v>0</v>
      </c>
      <c r="AB1570" s="74"/>
      <c r="AC1570" s="83">
        <f>IF(Dane!$E$3=1,AL1570,IF(Dane!$E$3=2,AR1570,AT1570))</f>
        <v>0</v>
      </c>
      <c r="AD1570" s="83">
        <f>IF(Dane!$E$3=1,AM1570,IF(Dane!$E$3=2,AS1570,AU1570))</f>
        <v>0</v>
      </c>
      <c r="AE1570" s="83">
        <f>IF(Dane!$E$3=1,AX1570,IF(Dane!$E$3=2,BD1570,BF1570))</f>
        <v>0</v>
      </c>
      <c r="AF1570" s="83">
        <f>IF(Dane!$E$3=1,AY1570,IF(Dane!$E$3=2,BE1570,BG1570))</f>
        <v>0</v>
      </c>
      <c r="AG1570" s="83">
        <f>IF(Dane!$E$3=1,BJ1570,IF(Dane!$E$3=2,BP1570,BR1570))</f>
        <v>0</v>
      </c>
      <c r="AH1570" s="83">
        <f>IF(Dane!$E$3=1,BK1570,IF(Dane!$E$3=2,BQ1570,BS1570))</f>
        <v>0</v>
      </c>
      <c r="AI1570" s="84">
        <f t="shared" si="744"/>
        <v>0</v>
      </c>
      <c r="AJ1570" s="84">
        <f t="shared" si="745"/>
        <v>0</v>
      </c>
      <c r="AK1570" s="84"/>
      <c r="AL1570" s="84">
        <f t="shared" si="731"/>
        <v>0</v>
      </c>
      <c r="AM1570" s="84">
        <f t="shared" si="746"/>
        <v>0</v>
      </c>
      <c r="AN1570" s="84">
        <f t="shared" si="747"/>
        <v>0</v>
      </c>
      <c r="AO1570" s="84">
        <f t="shared" si="732"/>
        <v>0</v>
      </c>
      <c r="AP1570" s="84">
        <f t="shared" si="733"/>
        <v>0</v>
      </c>
      <c r="AQ1570" s="84">
        <f t="shared" si="748"/>
        <v>0</v>
      </c>
      <c r="AR1570" s="84">
        <f t="shared" si="757"/>
        <v>0</v>
      </c>
      <c r="AS1570" s="84">
        <v>0</v>
      </c>
      <c r="AT1570" s="84">
        <f t="shared" si="760"/>
        <v>0</v>
      </c>
      <c r="AU1570" s="84">
        <v>0</v>
      </c>
      <c r="AV1570" s="84">
        <f t="shared" si="734"/>
        <v>0</v>
      </c>
      <c r="AW1570" s="84">
        <f t="shared" si="749"/>
        <v>0</v>
      </c>
      <c r="AX1570" s="84">
        <f t="shared" si="735"/>
        <v>0</v>
      </c>
      <c r="AY1570" s="84">
        <f t="shared" si="736"/>
        <v>0</v>
      </c>
      <c r="AZ1570" s="84">
        <f t="shared" si="750"/>
        <v>0</v>
      </c>
      <c r="BA1570" s="84">
        <f t="shared" si="737"/>
        <v>0</v>
      </c>
      <c r="BB1570" s="84">
        <f t="shared" si="738"/>
        <v>0</v>
      </c>
      <c r="BC1570" s="84">
        <f t="shared" si="751"/>
        <v>0</v>
      </c>
      <c r="BD1570" s="84">
        <f t="shared" si="758"/>
        <v>0</v>
      </c>
      <c r="BE1570" s="84">
        <v>0</v>
      </c>
      <c r="BF1570" s="84">
        <f t="shared" si="752"/>
        <v>0</v>
      </c>
      <c r="BG1570" s="84">
        <v>0</v>
      </c>
      <c r="BH1570" s="84">
        <f t="shared" si="739"/>
        <v>0</v>
      </c>
      <c r="BI1570" s="84">
        <f t="shared" si="753"/>
        <v>0</v>
      </c>
      <c r="BJ1570" s="84">
        <f t="shared" si="740"/>
        <v>0</v>
      </c>
      <c r="BK1570" s="84">
        <f t="shared" si="741"/>
        <v>0</v>
      </c>
      <c r="BL1570" s="84">
        <f t="shared" si="754"/>
        <v>0</v>
      </c>
      <c r="BM1570" s="84">
        <f t="shared" si="742"/>
        <v>0</v>
      </c>
      <c r="BN1570" s="84">
        <f t="shared" si="743"/>
        <v>0</v>
      </c>
      <c r="BO1570" s="84">
        <f t="shared" si="755"/>
        <v>0</v>
      </c>
      <c r="BP1570" s="84">
        <f t="shared" si="759"/>
        <v>0</v>
      </c>
      <c r="BQ1570" s="84">
        <v>0</v>
      </c>
      <c r="BR1570" s="84">
        <f t="shared" si="756"/>
        <v>0</v>
      </c>
      <c r="BS1570" s="84">
        <v>0</v>
      </c>
    </row>
    <row r="1571" spans="1:71" s="85" customFormat="1">
      <c r="A1571" s="69">
        <v>1562</v>
      </c>
      <c r="B1571" s="1"/>
      <c r="C1571" s="1"/>
      <c r="D1571" s="2"/>
      <c r="E1571" s="3"/>
      <c r="F1571" s="4"/>
      <c r="G1571" s="2"/>
      <c r="H1571" s="4"/>
      <c r="I1571" s="4"/>
      <c r="J1571" s="4"/>
      <c r="K1571" s="5"/>
      <c r="L1571" s="32"/>
      <c r="M1571" s="4"/>
      <c r="N1571" s="4"/>
      <c r="O1571" s="5"/>
      <c r="P1571" s="32"/>
      <c r="Q1571" s="4"/>
      <c r="R1571" s="4"/>
      <c r="S1571" s="47"/>
      <c r="T1571" s="32"/>
      <c r="U1571" s="4"/>
      <c r="V1571" s="4"/>
      <c r="W1571" s="47"/>
      <c r="X1571" s="86">
        <f>IF(Dane!$E$3=1,AL1571+AX1571+BJ1571,IF(Dane!$E$3=2,AR1571+BD1571+BP1571,AT1571+BF1571+BR1571))</f>
        <v>0</v>
      </c>
      <c r="Y1571" s="87">
        <f>IF(Dane!$E$3=1,AM1571+AY1571+BK1571,IF(Dane!$E$3=2,AS1571+BE1571+BQ1571,AU1571+BG1571+BS1571))</f>
        <v>0</v>
      </c>
      <c r="Z1571" s="87">
        <f>IF(((H1571*Dane!$C$9)-X1571)&lt;0,0,(H1571*Dane!$C$9)-X1571)</f>
        <v>0</v>
      </c>
      <c r="AA1571" s="88">
        <f>IFERROR(IF(((I1571*Dane!$C$9)-Y1571)&lt;0,0,(I1571*Dane!$C$9)-Y1571),0)</f>
        <v>0</v>
      </c>
      <c r="AB1571" s="74"/>
      <c r="AC1571" s="83">
        <f>IF(Dane!$E$3=1,AL1571,IF(Dane!$E$3=2,AR1571,AT1571))</f>
        <v>0</v>
      </c>
      <c r="AD1571" s="83">
        <f>IF(Dane!$E$3=1,AM1571,IF(Dane!$E$3=2,AS1571,AU1571))</f>
        <v>0</v>
      </c>
      <c r="AE1571" s="83">
        <f>IF(Dane!$E$3=1,AX1571,IF(Dane!$E$3=2,BD1571,BF1571))</f>
        <v>0</v>
      </c>
      <c r="AF1571" s="83">
        <f>IF(Dane!$E$3=1,AY1571,IF(Dane!$E$3=2,BE1571,BG1571))</f>
        <v>0</v>
      </c>
      <c r="AG1571" s="83">
        <f>IF(Dane!$E$3=1,BJ1571,IF(Dane!$E$3=2,BP1571,BR1571))</f>
        <v>0</v>
      </c>
      <c r="AH1571" s="83">
        <f>IF(Dane!$E$3=1,BK1571,IF(Dane!$E$3=2,BQ1571,BS1571))</f>
        <v>0</v>
      </c>
      <c r="AI1571" s="84">
        <f t="shared" si="744"/>
        <v>0</v>
      </c>
      <c r="AJ1571" s="84">
        <f t="shared" si="745"/>
        <v>0</v>
      </c>
      <c r="AK1571" s="84"/>
      <c r="AL1571" s="84">
        <f t="shared" si="731"/>
        <v>0</v>
      </c>
      <c r="AM1571" s="84">
        <f t="shared" si="746"/>
        <v>0</v>
      </c>
      <c r="AN1571" s="84">
        <f t="shared" si="747"/>
        <v>0</v>
      </c>
      <c r="AO1571" s="84">
        <f t="shared" si="732"/>
        <v>0</v>
      </c>
      <c r="AP1571" s="84">
        <f t="shared" si="733"/>
        <v>0</v>
      </c>
      <c r="AQ1571" s="84">
        <f t="shared" si="748"/>
        <v>0</v>
      </c>
      <c r="AR1571" s="84">
        <f t="shared" si="757"/>
        <v>0</v>
      </c>
      <c r="AS1571" s="84">
        <v>0</v>
      </c>
      <c r="AT1571" s="84">
        <f t="shared" si="760"/>
        <v>0</v>
      </c>
      <c r="AU1571" s="84">
        <v>0</v>
      </c>
      <c r="AV1571" s="84">
        <f t="shared" si="734"/>
        <v>0</v>
      </c>
      <c r="AW1571" s="84">
        <f t="shared" si="749"/>
        <v>0</v>
      </c>
      <c r="AX1571" s="84">
        <f t="shared" si="735"/>
        <v>0</v>
      </c>
      <c r="AY1571" s="84">
        <f t="shared" si="736"/>
        <v>0</v>
      </c>
      <c r="AZ1571" s="84">
        <f t="shared" si="750"/>
        <v>0</v>
      </c>
      <c r="BA1571" s="84">
        <f t="shared" si="737"/>
        <v>0</v>
      </c>
      <c r="BB1571" s="84">
        <f t="shared" si="738"/>
        <v>0</v>
      </c>
      <c r="BC1571" s="84">
        <f t="shared" si="751"/>
        <v>0</v>
      </c>
      <c r="BD1571" s="84">
        <f t="shared" si="758"/>
        <v>0</v>
      </c>
      <c r="BE1571" s="84">
        <v>0</v>
      </c>
      <c r="BF1571" s="84">
        <f t="shared" si="752"/>
        <v>0</v>
      </c>
      <c r="BG1571" s="84">
        <v>0</v>
      </c>
      <c r="BH1571" s="84">
        <f t="shared" si="739"/>
        <v>0</v>
      </c>
      <c r="BI1571" s="84">
        <f t="shared" si="753"/>
        <v>0</v>
      </c>
      <c r="BJ1571" s="84">
        <f t="shared" si="740"/>
        <v>0</v>
      </c>
      <c r="BK1571" s="84">
        <f t="shared" si="741"/>
        <v>0</v>
      </c>
      <c r="BL1571" s="84">
        <f t="shared" si="754"/>
        <v>0</v>
      </c>
      <c r="BM1571" s="84">
        <f t="shared" si="742"/>
        <v>0</v>
      </c>
      <c r="BN1571" s="84">
        <f t="shared" si="743"/>
        <v>0</v>
      </c>
      <c r="BO1571" s="84">
        <f t="shared" si="755"/>
        <v>0</v>
      </c>
      <c r="BP1571" s="84">
        <f t="shared" si="759"/>
        <v>0</v>
      </c>
      <c r="BQ1571" s="84">
        <v>0</v>
      </c>
      <c r="BR1571" s="84">
        <f t="shared" si="756"/>
        <v>0</v>
      </c>
      <c r="BS1571" s="84">
        <v>0</v>
      </c>
    </row>
    <row r="1572" spans="1:71" s="85" customFormat="1">
      <c r="A1572" s="69">
        <v>1563</v>
      </c>
      <c r="B1572" s="1"/>
      <c r="C1572" s="1"/>
      <c r="D1572" s="2"/>
      <c r="E1572" s="3"/>
      <c r="F1572" s="4"/>
      <c r="G1572" s="2"/>
      <c r="H1572" s="4"/>
      <c r="I1572" s="4"/>
      <c r="J1572" s="4"/>
      <c r="K1572" s="5"/>
      <c r="L1572" s="32"/>
      <c r="M1572" s="4"/>
      <c r="N1572" s="4"/>
      <c r="O1572" s="5"/>
      <c r="P1572" s="32"/>
      <c r="Q1572" s="4"/>
      <c r="R1572" s="4"/>
      <c r="S1572" s="47"/>
      <c r="T1572" s="32"/>
      <c r="U1572" s="4"/>
      <c r="V1572" s="4"/>
      <c r="W1572" s="47"/>
      <c r="X1572" s="86">
        <f>IF(Dane!$E$3=1,AL1572+AX1572+BJ1572,IF(Dane!$E$3=2,AR1572+BD1572+BP1572,AT1572+BF1572+BR1572))</f>
        <v>0</v>
      </c>
      <c r="Y1572" s="87">
        <f>IF(Dane!$E$3=1,AM1572+AY1572+BK1572,IF(Dane!$E$3=2,AS1572+BE1572+BQ1572,AU1572+BG1572+BS1572))</f>
        <v>0</v>
      </c>
      <c r="Z1572" s="87">
        <f>IF(((H1572*Dane!$C$9)-X1572)&lt;0,0,(H1572*Dane!$C$9)-X1572)</f>
        <v>0</v>
      </c>
      <c r="AA1572" s="88">
        <f>IFERROR(IF(((I1572*Dane!$C$9)-Y1572)&lt;0,0,(I1572*Dane!$C$9)-Y1572),0)</f>
        <v>0</v>
      </c>
      <c r="AB1572" s="74"/>
      <c r="AC1572" s="83">
        <f>IF(Dane!$E$3=1,AL1572,IF(Dane!$E$3=2,AR1572,AT1572))</f>
        <v>0</v>
      </c>
      <c r="AD1572" s="83">
        <f>IF(Dane!$E$3=1,AM1572,IF(Dane!$E$3=2,AS1572,AU1572))</f>
        <v>0</v>
      </c>
      <c r="AE1572" s="83">
        <f>IF(Dane!$E$3=1,AX1572,IF(Dane!$E$3=2,BD1572,BF1572))</f>
        <v>0</v>
      </c>
      <c r="AF1572" s="83">
        <f>IF(Dane!$E$3=1,AY1572,IF(Dane!$E$3=2,BE1572,BG1572))</f>
        <v>0</v>
      </c>
      <c r="AG1572" s="83">
        <f>IF(Dane!$E$3=1,BJ1572,IF(Dane!$E$3=2,BP1572,BR1572))</f>
        <v>0</v>
      </c>
      <c r="AH1572" s="83">
        <f>IF(Dane!$E$3=1,BK1572,IF(Dane!$E$3=2,BQ1572,BS1572))</f>
        <v>0</v>
      </c>
      <c r="AI1572" s="84">
        <f t="shared" si="744"/>
        <v>0</v>
      </c>
      <c r="AJ1572" s="84">
        <f t="shared" si="745"/>
        <v>0</v>
      </c>
      <c r="AK1572" s="84"/>
      <c r="AL1572" s="84">
        <f t="shared" si="731"/>
        <v>0</v>
      </c>
      <c r="AM1572" s="84">
        <f t="shared" si="746"/>
        <v>0</v>
      </c>
      <c r="AN1572" s="84">
        <f t="shared" si="747"/>
        <v>0</v>
      </c>
      <c r="AO1572" s="84">
        <f t="shared" si="732"/>
        <v>0</v>
      </c>
      <c r="AP1572" s="84">
        <f t="shared" si="733"/>
        <v>0</v>
      </c>
      <c r="AQ1572" s="84">
        <f t="shared" si="748"/>
        <v>0</v>
      </c>
      <c r="AR1572" s="84">
        <f t="shared" si="757"/>
        <v>0</v>
      </c>
      <c r="AS1572" s="84">
        <v>0</v>
      </c>
      <c r="AT1572" s="84">
        <f t="shared" si="760"/>
        <v>0</v>
      </c>
      <c r="AU1572" s="84">
        <v>0</v>
      </c>
      <c r="AV1572" s="84">
        <f t="shared" si="734"/>
        <v>0</v>
      </c>
      <c r="AW1572" s="84">
        <f t="shared" si="749"/>
        <v>0</v>
      </c>
      <c r="AX1572" s="84">
        <f t="shared" si="735"/>
        <v>0</v>
      </c>
      <c r="AY1572" s="84">
        <f t="shared" si="736"/>
        <v>0</v>
      </c>
      <c r="AZ1572" s="84">
        <f t="shared" si="750"/>
        <v>0</v>
      </c>
      <c r="BA1572" s="84">
        <f t="shared" si="737"/>
        <v>0</v>
      </c>
      <c r="BB1572" s="84">
        <f t="shared" si="738"/>
        <v>0</v>
      </c>
      <c r="BC1572" s="84">
        <f t="shared" si="751"/>
        <v>0</v>
      </c>
      <c r="BD1572" s="84">
        <f t="shared" si="758"/>
        <v>0</v>
      </c>
      <c r="BE1572" s="84">
        <v>0</v>
      </c>
      <c r="BF1572" s="84">
        <f t="shared" si="752"/>
        <v>0</v>
      </c>
      <c r="BG1572" s="84">
        <v>0</v>
      </c>
      <c r="BH1572" s="84">
        <f t="shared" si="739"/>
        <v>0</v>
      </c>
      <c r="BI1572" s="84">
        <f t="shared" si="753"/>
        <v>0</v>
      </c>
      <c r="BJ1572" s="84">
        <f t="shared" si="740"/>
        <v>0</v>
      </c>
      <c r="BK1572" s="84">
        <f t="shared" si="741"/>
        <v>0</v>
      </c>
      <c r="BL1572" s="84">
        <f t="shared" si="754"/>
        <v>0</v>
      </c>
      <c r="BM1572" s="84">
        <f t="shared" si="742"/>
        <v>0</v>
      </c>
      <c r="BN1572" s="84">
        <f t="shared" si="743"/>
        <v>0</v>
      </c>
      <c r="BO1572" s="84">
        <f t="shared" si="755"/>
        <v>0</v>
      </c>
      <c r="BP1572" s="84">
        <f t="shared" si="759"/>
        <v>0</v>
      </c>
      <c r="BQ1572" s="84">
        <v>0</v>
      </c>
      <c r="BR1572" s="84">
        <f t="shared" si="756"/>
        <v>0</v>
      </c>
      <c r="BS1572" s="84">
        <v>0</v>
      </c>
    </row>
    <row r="1573" spans="1:71" s="85" customFormat="1">
      <c r="A1573" s="69">
        <v>1564</v>
      </c>
      <c r="B1573" s="1"/>
      <c r="C1573" s="1"/>
      <c r="D1573" s="2"/>
      <c r="E1573" s="3"/>
      <c r="F1573" s="4"/>
      <c r="G1573" s="2"/>
      <c r="H1573" s="4"/>
      <c r="I1573" s="4"/>
      <c r="J1573" s="4"/>
      <c r="K1573" s="5"/>
      <c r="L1573" s="32"/>
      <c r="M1573" s="4"/>
      <c r="N1573" s="4"/>
      <c r="O1573" s="5"/>
      <c r="P1573" s="32"/>
      <c r="Q1573" s="4"/>
      <c r="R1573" s="4"/>
      <c r="S1573" s="47"/>
      <c r="T1573" s="32"/>
      <c r="U1573" s="4"/>
      <c r="V1573" s="4"/>
      <c r="W1573" s="47"/>
      <c r="X1573" s="86">
        <f>IF(Dane!$E$3=1,AL1573+AX1573+BJ1573,IF(Dane!$E$3=2,AR1573+BD1573+BP1573,AT1573+BF1573+BR1573))</f>
        <v>0</v>
      </c>
      <c r="Y1573" s="87">
        <f>IF(Dane!$E$3=1,AM1573+AY1573+BK1573,IF(Dane!$E$3=2,AS1573+BE1573+BQ1573,AU1573+BG1573+BS1573))</f>
        <v>0</v>
      </c>
      <c r="Z1573" s="87">
        <f>IF(((H1573*Dane!$C$9)-X1573)&lt;0,0,(H1573*Dane!$C$9)-X1573)</f>
        <v>0</v>
      </c>
      <c r="AA1573" s="88">
        <f>IFERROR(IF(((I1573*Dane!$C$9)-Y1573)&lt;0,0,(I1573*Dane!$C$9)-Y1573),0)</f>
        <v>0</v>
      </c>
      <c r="AB1573" s="74"/>
      <c r="AC1573" s="83">
        <f>IF(Dane!$E$3=1,AL1573,IF(Dane!$E$3=2,AR1573,AT1573))</f>
        <v>0</v>
      </c>
      <c r="AD1573" s="83">
        <f>IF(Dane!$E$3=1,AM1573,IF(Dane!$E$3=2,AS1573,AU1573))</f>
        <v>0</v>
      </c>
      <c r="AE1573" s="83">
        <f>IF(Dane!$E$3=1,AX1573,IF(Dane!$E$3=2,BD1573,BF1573))</f>
        <v>0</v>
      </c>
      <c r="AF1573" s="83">
        <f>IF(Dane!$E$3=1,AY1573,IF(Dane!$E$3=2,BE1573,BG1573))</f>
        <v>0</v>
      </c>
      <c r="AG1573" s="83">
        <f>IF(Dane!$E$3=1,BJ1573,IF(Dane!$E$3=2,BP1573,BR1573))</f>
        <v>0</v>
      </c>
      <c r="AH1573" s="83">
        <f>IF(Dane!$E$3=1,BK1573,IF(Dane!$E$3=2,BQ1573,BS1573))</f>
        <v>0</v>
      </c>
      <c r="AI1573" s="84">
        <f t="shared" si="744"/>
        <v>0</v>
      </c>
      <c r="AJ1573" s="84">
        <f t="shared" si="745"/>
        <v>0</v>
      </c>
      <c r="AK1573" s="84"/>
      <c r="AL1573" s="84">
        <f t="shared" si="731"/>
        <v>0</v>
      </c>
      <c r="AM1573" s="84">
        <f t="shared" si="746"/>
        <v>0</v>
      </c>
      <c r="AN1573" s="84">
        <f t="shared" si="747"/>
        <v>0</v>
      </c>
      <c r="AO1573" s="84">
        <f t="shared" si="732"/>
        <v>0</v>
      </c>
      <c r="AP1573" s="84">
        <f t="shared" si="733"/>
        <v>0</v>
      </c>
      <c r="AQ1573" s="84">
        <f t="shared" si="748"/>
        <v>0</v>
      </c>
      <c r="AR1573" s="84">
        <f t="shared" si="757"/>
        <v>0</v>
      </c>
      <c r="AS1573" s="84">
        <v>0</v>
      </c>
      <c r="AT1573" s="84">
        <f t="shared" si="760"/>
        <v>0</v>
      </c>
      <c r="AU1573" s="84">
        <v>0</v>
      </c>
      <c r="AV1573" s="84">
        <f t="shared" si="734"/>
        <v>0</v>
      </c>
      <c r="AW1573" s="84">
        <f t="shared" si="749"/>
        <v>0</v>
      </c>
      <c r="AX1573" s="84">
        <f t="shared" si="735"/>
        <v>0</v>
      </c>
      <c r="AY1573" s="84">
        <f t="shared" si="736"/>
        <v>0</v>
      </c>
      <c r="AZ1573" s="84">
        <f t="shared" si="750"/>
        <v>0</v>
      </c>
      <c r="BA1573" s="84">
        <f t="shared" si="737"/>
        <v>0</v>
      </c>
      <c r="BB1573" s="84">
        <f t="shared" si="738"/>
        <v>0</v>
      </c>
      <c r="BC1573" s="84">
        <f t="shared" si="751"/>
        <v>0</v>
      </c>
      <c r="BD1573" s="84">
        <f t="shared" si="758"/>
        <v>0</v>
      </c>
      <c r="BE1573" s="84">
        <v>0</v>
      </c>
      <c r="BF1573" s="84">
        <f t="shared" si="752"/>
        <v>0</v>
      </c>
      <c r="BG1573" s="84">
        <v>0</v>
      </c>
      <c r="BH1573" s="84">
        <f t="shared" si="739"/>
        <v>0</v>
      </c>
      <c r="BI1573" s="84">
        <f t="shared" si="753"/>
        <v>0</v>
      </c>
      <c r="BJ1573" s="84">
        <f t="shared" si="740"/>
        <v>0</v>
      </c>
      <c r="BK1573" s="84">
        <f t="shared" si="741"/>
        <v>0</v>
      </c>
      <c r="BL1573" s="84">
        <f t="shared" si="754"/>
        <v>0</v>
      </c>
      <c r="BM1573" s="84">
        <f t="shared" si="742"/>
        <v>0</v>
      </c>
      <c r="BN1573" s="84">
        <f t="shared" si="743"/>
        <v>0</v>
      </c>
      <c r="BO1573" s="84">
        <f t="shared" si="755"/>
        <v>0</v>
      </c>
      <c r="BP1573" s="84">
        <f t="shared" si="759"/>
        <v>0</v>
      </c>
      <c r="BQ1573" s="84">
        <v>0</v>
      </c>
      <c r="BR1573" s="84">
        <f t="shared" si="756"/>
        <v>0</v>
      </c>
      <c r="BS1573" s="84">
        <v>0</v>
      </c>
    </row>
    <row r="1574" spans="1:71" s="85" customFormat="1">
      <c r="A1574" s="69">
        <v>1565</v>
      </c>
      <c r="B1574" s="1"/>
      <c r="C1574" s="1"/>
      <c r="D1574" s="2"/>
      <c r="E1574" s="3"/>
      <c r="F1574" s="4"/>
      <c r="G1574" s="2"/>
      <c r="H1574" s="4"/>
      <c r="I1574" s="4"/>
      <c r="J1574" s="4"/>
      <c r="K1574" s="5"/>
      <c r="L1574" s="32"/>
      <c r="M1574" s="4"/>
      <c r="N1574" s="4"/>
      <c r="O1574" s="5"/>
      <c r="P1574" s="32"/>
      <c r="Q1574" s="4"/>
      <c r="R1574" s="4"/>
      <c r="S1574" s="47"/>
      <c r="T1574" s="32"/>
      <c r="U1574" s="4"/>
      <c r="V1574" s="4"/>
      <c r="W1574" s="47"/>
      <c r="X1574" s="86">
        <f>IF(Dane!$E$3=1,AL1574+AX1574+BJ1574,IF(Dane!$E$3=2,AR1574+BD1574+BP1574,AT1574+BF1574+BR1574))</f>
        <v>0</v>
      </c>
      <c r="Y1574" s="87">
        <f>IF(Dane!$E$3=1,AM1574+AY1574+BK1574,IF(Dane!$E$3=2,AS1574+BE1574+BQ1574,AU1574+BG1574+BS1574))</f>
        <v>0</v>
      </c>
      <c r="Z1574" s="87">
        <f>IF(((H1574*Dane!$C$9)-X1574)&lt;0,0,(H1574*Dane!$C$9)-X1574)</f>
        <v>0</v>
      </c>
      <c r="AA1574" s="88">
        <f>IFERROR(IF(((I1574*Dane!$C$9)-Y1574)&lt;0,0,(I1574*Dane!$C$9)-Y1574),0)</f>
        <v>0</v>
      </c>
      <c r="AB1574" s="74"/>
      <c r="AC1574" s="83">
        <f>IF(Dane!$E$3=1,AL1574,IF(Dane!$E$3=2,AR1574,AT1574))</f>
        <v>0</v>
      </c>
      <c r="AD1574" s="83">
        <f>IF(Dane!$E$3=1,AM1574,IF(Dane!$E$3=2,AS1574,AU1574))</f>
        <v>0</v>
      </c>
      <c r="AE1574" s="83">
        <f>IF(Dane!$E$3=1,AX1574,IF(Dane!$E$3=2,BD1574,BF1574))</f>
        <v>0</v>
      </c>
      <c r="AF1574" s="83">
        <f>IF(Dane!$E$3=1,AY1574,IF(Dane!$E$3=2,BE1574,BG1574))</f>
        <v>0</v>
      </c>
      <c r="AG1574" s="83">
        <f>IF(Dane!$E$3=1,BJ1574,IF(Dane!$E$3=2,BP1574,BR1574))</f>
        <v>0</v>
      </c>
      <c r="AH1574" s="83">
        <f>IF(Dane!$E$3=1,BK1574,IF(Dane!$E$3=2,BQ1574,BS1574))</f>
        <v>0</v>
      </c>
      <c r="AI1574" s="84">
        <f t="shared" si="744"/>
        <v>0</v>
      </c>
      <c r="AJ1574" s="84">
        <f t="shared" si="745"/>
        <v>0</v>
      </c>
      <c r="AK1574" s="84"/>
      <c r="AL1574" s="84">
        <f t="shared" si="731"/>
        <v>0</v>
      </c>
      <c r="AM1574" s="84">
        <f t="shared" si="746"/>
        <v>0</v>
      </c>
      <c r="AN1574" s="84">
        <f t="shared" si="747"/>
        <v>0</v>
      </c>
      <c r="AO1574" s="84">
        <f t="shared" si="732"/>
        <v>0</v>
      </c>
      <c r="AP1574" s="84">
        <f t="shared" si="733"/>
        <v>0</v>
      </c>
      <c r="AQ1574" s="84">
        <f t="shared" si="748"/>
        <v>0</v>
      </c>
      <c r="AR1574" s="84">
        <f t="shared" si="757"/>
        <v>0</v>
      </c>
      <c r="AS1574" s="84">
        <v>0</v>
      </c>
      <c r="AT1574" s="84">
        <f t="shared" si="760"/>
        <v>0</v>
      </c>
      <c r="AU1574" s="84">
        <v>0</v>
      </c>
      <c r="AV1574" s="84">
        <f t="shared" si="734"/>
        <v>0</v>
      </c>
      <c r="AW1574" s="84">
        <f t="shared" si="749"/>
        <v>0</v>
      </c>
      <c r="AX1574" s="84">
        <f t="shared" si="735"/>
        <v>0</v>
      </c>
      <c r="AY1574" s="84">
        <f t="shared" si="736"/>
        <v>0</v>
      </c>
      <c r="AZ1574" s="84">
        <f t="shared" si="750"/>
        <v>0</v>
      </c>
      <c r="BA1574" s="84">
        <f t="shared" si="737"/>
        <v>0</v>
      </c>
      <c r="BB1574" s="84">
        <f t="shared" si="738"/>
        <v>0</v>
      </c>
      <c r="BC1574" s="84">
        <f t="shared" si="751"/>
        <v>0</v>
      </c>
      <c r="BD1574" s="84">
        <f t="shared" si="758"/>
        <v>0</v>
      </c>
      <c r="BE1574" s="84">
        <v>0</v>
      </c>
      <c r="BF1574" s="84">
        <f t="shared" si="752"/>
        <v>0</v>
      </c>
      <c r="BG1574" s="84">
        <v>0</v>
      </c>
      <c r="BH1574" s="84">
        <f t="shared" si="739"/>
        <v>0</v>
      </c>
      <c r="BI1574" s="84">
        <f t="shared" si="753"/>
        <v>0</v>
      </c>
      <c r="BJ1574" s="84">
        <f t="shared" si="740"/>
        <v>0</v>
      </c>
      <c r="BK1574" s="84">
        <f t="shared" si="741"/>
        <v>0</v>
      </c>
      <c r="BL1574" s="84">
        <f t="shared" si="754"/>
        <v>0</v>
      </c>
      <c r="BM1574" s="84">
        <f t="shared" si="742"/>
        <v>0</v>
      </c>
      <c r="BN1574" s="84">
        <f t="shared" si="743"/>
        <v>0</v>
      </c>
      <c r="BO1574" s="84">
        <f t="shared" si="755"/>
        <v>0</v>
      </c>
      <c r="BP1574" s="84">
        <f t="shared" si="759"/>
        <v>0</v>
      </c>
      <c r="BQ1574" s="84">
        <v>0</v>
      </c>
      <c r="BR1574" s="84">
        <f t="shared" si="756"/>
        <v>0</v>
      </c>
      <c r="BS1574" s="84">
        <v>0</v>
      </c>
    </row>
    <row r="1575" spans="1:71" s="85" customFormat="1">
      <c r="A1575" s="69">
        <v>1566</v>
      </c>
      <c r="B1575" s="1"/>
      <c r="C1575" s="1"/>
      <c r="D1575" s="2"/>
      <c r="E1575" s="3"/>
      <c r="F1575" s="4"/>
      <c r="G1575" s="2"/>
      <c r="H1575" s="4"/>
      <c r="I1575" s="4"/>
      <c r="J1575" s="4"/>
      <c r="K1575" s="5"/>
      <c r="L1575" s="32"/>
      <c r="M1575" s="4"/>
      <c r="N1575" s="4"/>
      <c r="O1575" s="5"/>
      <c r="P1575" s="32"/>
      <c r="Q1575" s="4"/>
      <c r="R1575" s="4"/>
      <c r="S1575" s="47"/>
      <c r="T1575" s="32"/>
      <c r="U1575" s="4"/>
      <c r="V1575" s="4"/>
      <c r="W1575" s="47"/>
      <c r="X1575" s="86">
        <f>IF(Dane!$E$3=1,AL1575+AX1575+BJ1575,IF(Dane!$E$3=2,AR1575+BD1575+BP1575,AT1575+BF1575+BR1575))</f>
        <v>0</v>
      </c>
      <c r="Y1575" s="87">
        <f>IF(Dane!$E$3=1,AM1575+AY1575+BK1575,IF(Dane!$E$3=2,AS1575+BE1575+BQ1575,AU1575+BG1575+BS1575))</f>
        <v>0</v>
      </c>
      <c r="Z1575" s="87">
        <f>IF(((H1575*Dane!$C$9)-X1575)&lt;0,0,(H1575*Dane!$C$9)-X1575)</f>
        <v>0</v>
      </c>
      <c r="AA1575" s="88">
        <f>IFERROR(IF(((I1575*Dane!$C$9)-Y1575)&lt;0,0,(I1575*Dane!$C$9)-Y1575),0)</f>
        <v>0</v>
      </c>
      <c r="AB1575" s="74"/>
      <c r="AC1575" s="83">
        <f>IF(Dane!$E$3=1,AL1575,IF(Dane!$E$3=2,AR1575,AT1575))</f>
        <v>0</v>
      </c>
      <c r="AD1575" s="83">
        <f>IF(Dane!$E$3=1,AM1575,IF(Dane!$E$3=2,AS1575,AU1575))</f>
        <v>0</v>
      </c>
      <c r="AE1575" s="83">
        <f>IF(Dane!$E$3=1,AX1575,IF(Dane!$E$3=2,BD1575,BF1575))</f>
        <v>0</v>
      </c>
      <c r="AF1575" s="83">
        <f>IF(Dane!$E$3=1,AY1575,IF(Dane!$E$3=2,BE1575,BG1575))</f>
        <v>0</v>
      </c>
      <c r="AG1575" s="83">
        <f>IF(Dane!$E$3=1,BJ1575,IF(Dane!$E$3=2,BP1575,BR1575))</f>
        <v>0</v>
      </c>
      <c r="AH1575" s="83">
        <f>IF(Dane!$E$3=1,BK1575,IF(Dane!$E$3=2,BQ1575,BS1575))</f>
        <v>0</v>
      </c>
      <c r="AI1575" s="84">
        <f t="shared" si="744"/>
        <v>0</v>
      </c>
      <c r="AJ1575" s="84">
        <f t="shared" si="745"/>
        <v>0</v>
      </c>
      <c r="AK1575" s="84"/>
      <c r="AL1575" s="84">
        <f t="shared" si="731"/>
        <v>0</v>
      </c>
      <c r="AM1575" s="84">
        <f t="shared" si="746"/>
        <v>0</v>
      </c>
      <c r="AN1575" s="84">
        <f t="shared" si="747"/>
        <v>0</v>
      </c>
      <c r="AO1575" s="84">
        <f t="shared" si="732"/>
        <v>0</v>
      </c>
      <c r="AP1575" s="84">
        <f t="shared" si="733"/>
        <v>0</v>
      </c>
      <c r="AQ1575" s="84">
        <f t="shared" si="748"/>
        <v>0</v>
      </c>
      <c r="AR1575" s="84">
        <f t="shared" si="757"/>
        <v>0</v>
      </c>
      <c r="AS1575" s="84">
        <v>0</v>
      </c>
      <c r="AT1575" s="84">
        <f t="shared" si="760"/>
        <v>0</v>
      </c>
      <c r="AU1575" s="84">
        <v>0</v>
      </c>
      <c r="AV1575" s="84">
        <f t="shared" si="734"/>
        <v>0</v>
      </c>
      <c r="AW1575" s="84">
        <f t="shared" si="749"/>
        <v>0</v>
      </c>
      <c r="AX1575" s="84">
        <f t="shared" si="735"/>
        <v>0</v>
      </c>
      <c r="AY1575" s="84">
        <f t="shared" si="736"/>
        <v>0</v>
      </c>
      <c r="AZ1575" s="84">
        <f t="shared" si="750"/>
        <v>0</v>
      </c>
      <c r="BA1575" s="84">
        <f t="shared" si="737"/>
        <v>0</v>
      </c>
      <c r="BB1575" s="84">
        <f t="shared" si="738"/>
        <v>0</v>
      </c>
      <c r="BC1575" s="84">
        <f t="shared" si="751"/>
        <v>0</v>
      </c>
      <c r="BD1575" s="84">
        <f t="shared" si="758"/>
        <v>0</v>
      </c>
      <c r="BE1575" s="84">
        <v>0</v>
      </c>
      <c r="BF1575" s="84">
        <f t="shared" si="752"/>
        <v>0</v>
      </c>
      <c r="BG1575" s="84">
        <v>0</v>
      </c>
      <c r="BH1575" s="84">
        <f t="shared" si="739"/>
        <v>0</v>
      </c>
      <c r="BI1575" s="84">
        <f t="shared" si="753"/>
        <v>0</v>
      </c>
      <c r="BJ1575" s="84">
        <f t="shared" si="740"/>
        <v>0</v>
      </c>
      <c r="BK1575" s="84">
        <f t="shared" si="741"/>
        <v>0</v>
      </c>
      <c r="BL1575" s="84">
        <f t="shared" si="754"/>
        <v>0</v>
      </c>
      <c r="BM1575" s="84">
        <f t="shared" si="742"/>
        <v>0</v>
      </c>
      <c r="BN1575" s="84">
        <f t="shared" si="743"/>
        <v>0</v>
      </c>
      <c r="BO1575" s="84">
        <f t="shared" si="755"/>
        <v>0</v>
      </c>
      <c r="BP1575" s="84">
        <f t="shared" si="759"/>
        <v>0</v>
      </c>
      <c r="BQ1575" s="84">
        <v>0</v>
      </c>
      <c r="BR1575" s="84">
        <f t="shared" si="756"/>
        <v>0</v>
      </c>
      <c r="BS1575" s="84">
        <v>0</v>
      </c>
    </row>
    <row r="1576" spans="1:71" s="85" customFormat="1">
      <c r="A1576" s="69">
        <v>1567</v>
      </c>
      <c r="B1576" s="1"/>
      <c r="C1576" s="1"/>
      <c r="D1576" s="2"/>
      <c r="E1576" s="3"/>
      <c r="F1576" s="4"/>
      <c r="G1576" s="2"/>
      <c r="H1576" s="4"/>
      <c r="I1576" s="4"/>
      <c r="J1576" s="4"/>
      <c r="K1576" s="5"/>
      <c r="L1576" s="32"/>
      <c r="M1576" s="4"/>
      <c r="N1576" s="4"/>
      <c r="O1576" s="5"/>
      <c r="P1576" s="32"/>
      <c r="Q1576" s="4"/>
      <c r="R1576" s="4"/>
      <c r="S1576" s="47"/>
      <c r="T1576" s="32"/>
      <c r="U1576" s="4"/>
      <c r="V1576" s="4"/>
      <c r="W1576" s="47"/>
      <c r="X1576" s="86">
        <f>IF(Dane!$E$3=1,AL1576+AX1576+BJ1576,IF(Dane!$E$3=2,AR1576+BD1576+BP1576,AT1576+BF1576+BR1576))</f>
        <v>0</v>
      </c>
      <c r="Y1576" s="87">
        <f>IF(Dane!$E$3=1,AM1576+AY1576+BK1576,IF(Dane!$E$3=2,AS1576+BE1576+BQ1576,AU1576+BG1576+BS1576))</f>
        <v>0</v>
      </c>
      <c r="Z1576" s="87">
        <f>IF(((H1576*Dane!$C$9)-X1576)&lt;0,0,(H1576*Dane!$C$9)-X1576)</f>
        <v>0</v>
      </c>
      <c r="AA1576" s="88">
        <f>IFERROR(IF(((I1576*Dane!$C$9)-Y1576)&lt;0,0,(I1576*Dane!$C$9)-Y1576),0)</f>
        <v>0</v>
      </c>
      <c r="AB1576" s="74"/>
      <c r="AC1576" s="83">
        <f>IF(Dane!$E$3=1,AL1576,IF(Dane!$E$3=2,AR1576,AT1576))</f>
        <v>0</v>
      </c>
      <c r="AD1576" s="83">
        <f>IF(Dane!$E$3=1,AM1576,IF(Dane!$E$3=2,AS1576,AU1576))</f>
        <v>0</v>
      </c>
      <c r="AE1576" s="83">
        <f>IF(Dane!$E$3=1,AX1576,IF(Dane!$E$3=2,BD1576,BF1576))</f>
        <v>0</v>
      </c>
      <c r="AF1576" s="83">
        <f>IF(Dane!$E$3=1,AY1576,IF(Dane!$E$3=2,BE1576,BG1576))</f>
        <v>0</v>
      </c>
      <c r="AG1576" s="83">
        <f>IF(Dane!$E$3=1,BJ1576,IF(Dane!$E$3=2,BP1576,BR1576))</f>
        <v>0</v>
      </c>
      <c r="AH1576" s="83">
        <f>IF(Dane!$E$3=1,BK1576,IF(Dane!$E$3=2,BQ1576,BS1576))</f>
        <v>0</v>
      </c>
      <c r="AI1576" s="84">
        <f t="shared" si="744"/>
        <v>0</v>
      </c>
      <c r="AJ1576" s="84">
        <f t="shared" si="745"/>
        <v>0</v>
      </c>
      <c r="AK1576" s="84"/>
      <c r="AL1576" s="84">
        <f t="shared" si="731"/>
        <v>0</v>
      </c>
      <c r="AM1576" s="84">
        <f t="shared" si="746"/>
        <v>0</v>
      </c>
      <c r="AN1576" s="84">
        <f t="shared" si="747"/>
        <v>0</v>
      </c>
      <c r="AO1576" s="84">
        <f t="shared" si="732"/>
        <v>0</v>
      </c>
      <c r="AP1576" s="84">
        <f t="shared" si="733"/>
        <v>0</v>
      </c>
      <c r="AQ1576" s="84">
        <f t="shared" si="748"/>
        <v>0</v>
      </c>
      <c r="AR1576" s="84">
        <f t="shared" si="757"/>
        <v>0</v>
      </c>
      <c r="AS1576" s="84">
        <v>0</v>
      </c>
      <c r="AT1576" s="84">
        <f t="shared" si="760"/>
        <v>0</v>
      </c>
      <c r="AU1576" s="84">
        <v>0</v>
      </c>
      <c r="AV1576" s="84">
        <f t="shared" si="734"/>
        <v>0</v>
      </c>
      <c r="AW1576" s="84">
        <f t="shared" si="749"/>
        <v>0</v>
      </c>
      <c r="AX1576" s="84">
        <f t="shared" si="735"/>
        <v>0</v>
      </c>
      <c r="AY1576" s="84">
        <f t="shared" si="736"/>
        <v>0</v>
      </c>
      <c r="AZ1576" s="84">
        <f t="shared" si="750"/>
        <v>0</v>
      </c>
      <c r="BA1576" s="84">
        <f t="shared" si="737"/>
        <v>0</v>
      </c>
      <c r="BB1576" s="84">
        <f t="shared" si="738"/>
        <v>0</v>
      </c>
      <c r="BC1576" s="84">
        <f t="shared" si="751"/>
        <v>0</v>
      </c>
      <c r="BD1576" s="84">
        <f t="shared" si="758"/>
        <v>0</v>
      </c>
      <c r="BE1576" s="84">
        <v>0</v>
      </c>
      <c r="BF1576" s="84">
        <f t="shared" si="752"/>
        <v>0</v>
      </c>
      <c r="BG1576" s="84">
        <v>0</v>
      </c>
      <c r="BH1576" s="84">
        <f t="shared" si="739"/>
        <v>0</v>
      </c>
      <c r="BI1576" s="84">
        <f t="shared" si="753"/>
        <v>0</v>
      </c>
      <c r="BJ1576" s="84">
        <f t="shared" si="740"/>
        <v>0</v>
      </c>
      <c r="BK1576" s="84">
        <f t="shared" si="741"/>
        <v>0</v>
      </c>
      <c r="BL1576" s="84">
        <f t="shared" si="754"/>
        <v>0</v>
      </c>
      <c r="BM1576" s="84">
        <f t="shared" si="742"/>
        <v>0</v>
      </c>
      <c r="BN1576" s="84">
        <f t="shared" si="743"/>
        <v>0</v>
      </c>
      <c r="BO1576" s="84">
        <f t="shared" si="755"/>
        <v>0</v>
      </c>
      <c r="BP1576" s="84">
        <f t="shared" si="759"/>
        <v>0</v>
      </c>
      <c r="BQ1576" s="84">
        <v>0</v>
      </c>
      <c r="BR1576" s="84">
        <f t="shared" si="756"/>
        <v>0</v>
      </c>
      <c r="BS1576" s="84">
        <v>0</v>
      </c>
    </row>
    <row r="1577" spans="1:71" s="85" customFormat="1">
      <c r="A1577" s="69">
        <v>1568</v>
      </c>
      <c r="B1577" s="1"/>
      <c r="C1577" s="1"/>
      <c r="D1577" s="2"/>
      <c r="E1577" s="3"/>
      <c r="F1577" s="4"/>
      <c r="G1577" s="2"/>
      <c r="H1577" s="4"/>
      <c r="I1577" s="4"/>
      <c r="J1577" s="4"/>
      <c r="K1577" s="5"/>
      <c r="L1577" s="32"/>
      <c r="M1577" s="4"/>
      <c r="N1577" s="4"/>
      <c r="O1577" s="5"/>
      <c r="P1577" s="32"/>
      <c r="Q1577" s="4"/>
      <c r="R1577" s="4"/>
      <c r="S1577" s="47"/>
      <c r="T1577" s="32"/>
      <c r="U1577" s="4"/>
      <c r="V1577" s="4"/>
      <c r="W1577" s="47"/>
      <c r="X1577" s="86">
        <f>IF(Dane!$E$3=1,AL1577+AX1577+BJ1577,IF(Dane!$E$3=2,AR1577+BD1577+BP1577,AT1577+BF1577+BR1577))</f>
        <v>0</v>
      </c>
      <c r="Y1577" s="87">
        <f>IF(Dane!$E$3=1,AM1577+AY1577+BK1577,IF(Dane!$E$3=2,AS1577+BE1577+BQ1577,AU1577+BG1577+BS1577))</f>
        <v>0</v>
      </c>
      <c r="Z1577" s="87">
        <f>IF(((H1577*Dane!$C$9)-X1577)&lt;0,0,(H1577*Dane!$C$9)-X1577)</f>
        <v>0</v>
      </c>
      <c r="AA1577" s="88">
        <f>IFERROR(IF(((I1577*Dane!$C$9)-Y1577)&lt;0,0,(I1577*Dane!$C$9)-Y1577),0)</f>
        <v>0</v>
      </c>
      <c r="AB1577" s="74"/>
      <c r="AC1577" s="83">
        <f>IF(Dane!$E$3=1,AL1577,IF(Dane!$E$3=2,AR1577,AT1577))</f>
        <v>0</v>
      </c>
      <c r="AD1577" s="83">
        <f>IF(Dane!$E$3=1,AM1577,IF(Dane!$E$3=2,AS1577,AU1577))</f>
        <v>0</v>
      </c>
      <c r="AE1577" s="83">
        <f>IF(Dane!$E$3=1,AX1577,IF(Dane!$E$3=2,BD1577,BF1577))</f>
        <v>0</v>
      </c>
      <c r="AF1577" s="83">
        <f>IF(Dane!$E$3=1,AY1577,IF(Dane!$E$3=2,BE1577,BG1577))</f>
        <v>0</v>
      </c>
      <c r="AG1577" s="83">
        <f>IF(Dane!$E$3=1,BJ1577,IF(Dane!$E$3=2,BP1577,BR1577))</f>
        <v>0</v>
      </c>
      <c r="AH1577" s="83">
        <f>IF(Dane!$E$3=1,BK1577,IF(Dane!$E$3=2,BQ1577,BS1577))</f>
        <v>0</v>
      </c>
      <c r="AI1577" s="84">
        <f t="shared" si="744"/>
        <v>0</v>
      </c>
      <c r="AJ1577" s="84">
        <f t="shared" si="745"/>
        <v>0</v>
      </c>
      <c r="AK1577" s="84"/>
      <c r="AL1577" s="84">
        <f t="shared" si="731"/>
        <v>0</v>
      </c>
      <c r="AM1577" s="84">
        <f t="shared" si="746"/>
        <v>0</v>
      </c>
      <c r="AN1577" s="84">
        <f t="shared" si="747"/>
        <v>0</v>
      </c>
      <c r="AO1577" s="84">
        <f t="shared" si="732"/>
        <v>0</v>
      </c>
      <c r="AP1577" s="84">
        <f t="shared" si="733"/>
        <v>0</v>
      </c>
      <c r="AQ1577" s="84">
        <f t="shared" si="748"/>
        <v>0</v>
      </c>
      <c r="AR1577" s="84">
        <f t="shared" si="757"/>
        <v>0</v>
      </c>
      <c r="AS1577" s="84">
        <v>0</v>
      </c>
      <c r="AT1577" s="84">
        <f t="shared" si="760"/>
        <v>0</v>
      </c>
      <c r="AU1577" s="84">
        <v>0</v>
      </c>
      <c r="AV1577" s="84">
        <f t="shared" si="734"/>
        <v>0</v>
      </c>
      <c r="AW1577" s="84">
        <f t="shared" si="749"/>
        <v>0</v>
      </c>
      <c r="AX1577" s="84">
        <f t="shared" si="735"/>
        <v>0</v>
      </c>
      <c r="AY1577" s="84">
        <f t="shared" si="736"/>
        <v>0</v>
      </c>
      <c r="AZ1577" s="84">
        <f t="shared" si="750"/>
        <v>0</v>
      </c>
      <c r="BA1577" s="84">
        <f t="shared" si="737"/>
        <v>0</v>
      </c>
      <c r="BB1577" s="84">
        <f t="shared" si="738"/>
        <v>0</v>
      </c>
      <c r="BC1577" s="84">
        <f t="shared" si="751"/>
        <v>0</v>
      </c>
      <c r="BD1577" s="84">
        <f t="shared" si="758"/>
        <v>0</v>
      </c>
      <c r="BE1577" s="84">
        <v>0</v>
      </c>
      <c r="BF1577" s="84">
        <f t="shared" si="752"/>
        <v>0</v>
      </c>
      <c r="BG1577" s="84">
        <v>0</v>
      </c>
      <c r="BH1577" s="84">
        <f t="shared" si="739"/>
        <v>0</v>
      </c>
      <c r="BI1577" s="84">
        <f t="shared" si="753"/>
        <v>0</v>
      </c>
      <c r="BJ1577" s="84">
        <f t="shared" si="740"/>
        <v>0</v>
      </c>
      <c r="BK1577" s="84">
        <f t="shared" si="741"/>
        <v>0</v>
      </c>
      <c r="BL1577" s="84">
        <f t="shared" si="754"/>
        <v>0</v>
      </c>
      <c r="BM1577" s="84">
        <f t="shared" si="742"/>
        <v>0</v>
      </c>
      <c r="BN1577" s="84">
        <f t="shared" si="743"/>
        <v>0</v>
      </c>
      <c r="BO1577" s="84">
        <f t="shared" si="755"/>
        <v>0</v>
      </c>
      <c r="BP1577" s="84">
        <f t="shared" si="759"/>
        <v>0</v>
      </c>
      <c r="BQ1577" s="84">
        <v>0</v>
      </c>
      <c r="BR1577" s="84">
        <f t="shared" si="756"/>
        <v>0</v>
      </c>
      <c r="BS1577" s="84">
        <v>0</v>
      </c>
    </row>
    <row r="1578" spans="1:71" s="85" customFormat="1">
      <c r="A1578" s="69">
        <v>1569</v>
      </c>
      <c r="B1578" s="1"/>
      <c r="C1578" s="1"/>
      <c r="D1578" s="2"/>
      <c r="E1578" s="3"/>
      <c r="F1578" s="4"/>
      <c r="G1578" s="2"/>
      <c r="H1578" s="4"/>
      <c r="I1578" s="4"/>
      <c r="J1578" s="4"/>
      <c r="K1578" s="5"/>
      <c r="L1578" s="32"/>
      <c r="M1578" s="4"/>
      <c r="N1578" s="4"/>
      <c r="O1578" s="5"/>
      <c r="P1578" s="32"/>
      <c r="Q1578" s="4"/>
      <c r="R1578" s="4"/>
      <c r="S1578" s="47"/>
      <c r="T1578" s="32"/>
      <c r="U1578" s="4"/>
      <c r="V1578" s="4"/>
      <c r="W1578" s="47"/>
      <c r="X1578" s="86">
        <f>IF(Dane!$E$3=1,AL1578+AX1578+BJ1578,IF(Dane!$E$3=2,AR1578+BD1578+BP1578,AT1578+BF1578+BR1578))</f>
        <v>0</v>
      </c>
      <c r="Y1578" s="87">
        <f>IF(Dane!$E$3=1,AM1578+AY1578+BK1578,IF(Dane!$E$3=2,AS1578+BE1578+BQ1578,AU1578+BG1578+BS1578))</f>
        <v>0</v>
      </c>
      <c r="Z1578" s="87">
        <f>IF(((H1578*Dane!$C$9)-X1578)&lt;0,0,(H1578*Dane!$C$9)-X1578)</f>
        <v>0</v>
      </c>
      <c r="AA1578" s="88">
        <f>IFERROR(IF(((I1578*Dane!$C$9)-Y1578)&lt;0,0,(I1578*Dane!$C$9)-Y1578),0)</f>
        <v>0</v>
      </c>
      <c r="AB1578" s="74"/>
      <c r="AC1578" s="83">
        <f>IF(Dane!$E$3=1,AL1578,IF(Dane!$E$3=2,AR1578,AT1578))</f>
        <v>0</v>
      </c>
      <c r="AD1578" s="83">
        <f>IF(Dane!$E$3=1,AM1578,IF(Dane!$E$3=2,AS1578,AU1578))</f>
        <v>0</v>
      </c>
      <c r="AE1578" s="83">
        <f>IF(Dane!$E$3=1,AX1578,IF(Dane!$E$3=2,BD1578,BF1578))</f>
        <v>0</v>
      </c>
      <c r="AF1578" s="83">
        <f>IF(Dane!$E$3=1,AY1578,IF(Dane!$E$3=2,BE1578,BG1578))</f>
        <v>0</v>
      </c>
      <c r="AG1578" s="83">
        <f>IF(Dane!$E$3=1,BJ1578,IF(Dane!$E$3=2,BP1578,BR1578))</f>
        <v>0</v>
      </c>
      <c r="AH1578" s="83">
        <f>IF(Dane!$E$3=1,BK1578,IF(Dane!$E$3=2,BQ1578,BS1578))</f>
        <v>0</v>
      </c>
      <c r="AI1578" s="84">
        <f t="shared" si="744"/>
        <v>0</v>
      </c>
      <c r="AJ1578" s="84">
        <f t="shared" si="745"/>
        <v>0</v>
      </c>
      <c r="AK1578" s="84"/>
      <c r="AL1578" s="84">
        <f t="shared" si="731"/>
        <v>0</v>
      </c>
      <c r="AM1578" s="84">
        <f t="shared" si="746"/>
        <v>0</v>
      </c>
      <c r="AN1578" s="84">
        <f t="shared" si="747"/>
        <v>0</v>
      </c>
      <c r="AO1578" s="84">
        <f t="shared" si="732"/>
        <v>0</v>
      </c>
      <c r="AP1578" s="84">
        <f t="shared" si="733"/>
        <v>0</v>
      </c>
      <c r="AQ1578" s="84">
        <f t="shared" si="748"/>
        <v>0</v>
      </c>
      <c r="AR1578" s="84">
        <f t="shared" si="757"/>
        <v>0</v>
      </c>
      <c r="AS1578" s="84">
        <v>0</v>
      </c>
      <c r="AT1578" s="84">
        <f t="shared" si="760"/>
        <v>0</v>
      </c>
      <c r="AU1578" s="84">
        <v>0</v>
      </c>
      <c r="AV1578" s="84">
        <f t="shared" si="734"/>
        <v>0</v>
      </c>
      <c r="AW1578" s="84">
        <f t="shared" si="749"/>
        <v>0</v>
      </c>
      <c r="AX1578" s="84">
        <f t="shared" si="735"/>
        <v>0</v>
      </c>
      <c r="AY1578" s="84">
        <f t="shared" si="736"/>
        <v>0</v>
      </c>
      <c r="AZ1578" s="84">
        <f t="shared" si="750"/>
        <v>0</v>
      </c>
      <c r="BA1578" s="84">
        <f t="shared" si="737"/>
        <v>0</v>
      </c>
      <c r="BB1578" s="84">
        <f t="shared" si="738"/>
        <v>0</v>
      </c>
      <c r="BC1578" s="84">
        <f t="shared" si="751"/>
        <v>0</v>
      </c>
      <c r="BD1578" s="84">
        <f t="shared" si="758"/>
        <v>0</v>
      </c>
      <c r="BE1578" s="84">
        <v>0</v>
      </c>
      <c r="BF1578" s="84">
        <f t="shared" si="752"/>
        <v>0</v>
      </c>
      <c r="BG1578" s="84">
        <v>0</v>
      </c>
      <c r="BH1578" s="84">
        <f t="shared" si="739"/>
        <v>0</v>
      </c>
      <c r="BI1578" s="84">
        <f t="shared" si="753"/>
        <v>0</v>
      </c>
      <c r="BJ1578" s="84">
        <f t="shared" si="740"/>
        <v>0</v>
      </c>
      <c r="BK1578" s="84">
        <f t="shared" si="741"/>
        <v>0</v>
      </c>
      <c r="BL1578" s="84">
        <f t="shared" si="754"/>
        <v>0</v>
      </c>
      <c r="BM1578" s="84">
        <f t="shared" si="742"/>
        <v>0</v>
      </c>
      <c r="BN1578" s="84">
        <f t="shared" si="743"/>
        <v>0</v>
      </c>
      <c r="BO1578" s="84">
        <f t="shared" si="755"/>
        <v>0</v>
      </c>
      <c r="BP1578" s="84">
        <f t="shared" si="759"/>
        <v>0</v>
      </c>
      <c r="BQ1578" s="84">
        <v>0</v>
      </c>
      <c r="BR1578" s="84">
        <f t="shared" si="756"/>
        <v>0</v>
      </c>
      <c r="BS1578" s="84">
        <v>0</v>
      </c>
    </row>
    <row r="1579" spans="1:71" s="85" customFormat="1">
      <c r="A1579" s="69">
        <v>1570</v>
      </c>
      <c r="B1579" s="1"/>
      <c r="C1579" s="1"/>
      <c r="D1579" s="2"/>
      <c r="E1579" s="3"/>
      <c r="F1579" s="4"/>
      <c r="G1579" s="2"/>
      <c r="H1579" s="4"/>
      <c r="I1579" s="4"/>
      <c r="J1579" s="4"/>
      <c r="K1579" s="5"/>
      <c r="L1579" s="32"/>
      <c r="M1579" s="4"/>
      <c r="N1579" s="4"/>
      <c r="O1579" s="5"/>
      <c r="P1579" s="32"/>
      <c r="Q1579" s="4"/>
      <c r="R1579" s="4"/>
      <c r="S1579" s="47"/>
      <c r="T1579" s="32"/>
      <c r="U1579" s="4"/>
      <c r="V1579" s="4"/>
      <c r="W1579" s="47"/>
      <c r="X1579" s="86">
        <f>IF(Dane!$E$3=1,AL1579+AX1579+BJ1579,IF(Dane!$E$3=2,AR1579+BD1579+BP1579,AT1579+BF1579+BR1579))</f>
        <v>0</v>
      </c>
      <c r="Y1579" s="87">
        <f>IF(Dane!$E$3=1,AM1579+AY1579+BK1579,IF(Dane!$E$3=2,AS1579+BE1579+BQ1579,AU1579+BG1579+BS1579))</f>
        <v>0</v>
      </c>
      <c r="Z1579" s="87">
        <f>IF(((H1579*Dane!$C$9)-X1579)&lt;0,0,(H1579*Dane!$C$9)-X1579)</f>
        <v>0</v>
      </c>
      <c r="AA1579" s="88">
        <f>IFERROR(IF(((I1579*Dane!$C$9)-Y1579)&lt;0,0,(I1579*Dane!$C$9)-Y1579),0)</f>
        <v>0</v>
      </c>
      <c r="AB1579" s="74"/>
      <c r="AC1579" s="83">
        <f>IF(Dane!$E$3=1,AL1579,IF(Dane!$E$3=2,AR1579,AT1579))</f>
        <v>0</v>
      </c>
      <c r="AD1579" s="83">
        <f>IF(Dane!$E$3=1,AM1579,IF(Dane!$E$3=2,AS1579,AU1579))</f>
        <v>0</v>
      </c>
      <c r="AE1579" s="83">
        <f>IF(Dane!$E$3=1,AX1579,IF(Dane!$E$3=2,BD1579,BF1579))</f>
        <v>0</v>
      </c>
      <c r="AF1579" s="83">
        <f>IF(Dane!$E$3=1,AY1579,IF(Dane!$E$3=2,BE1579,BG1579))</f>
        <v>0</v>
      </c>
      <c r="AG1579" s="83">
        <f>IF(Dane!$E$3=1,BJ1579,IF(Dane!$E$3=2,BP1579,BR1579))</f>
        <v>0</v>
      </c>
      <c r="AH1579" s="83">
        <f>IF(Dane!$E$3=1,BK1579,IF(Dane!$E$3=2,BQ1579,BS1579))</f>
        <v>0</v>
      </c>
      <c r="AI1579" s="84">
        <f t="shared" si="744"/>
        <v>0</v>
      </c>
      <c r="AJ1579" s="84">
        <f t="shared" si="745"/>
        <v>0</v>
      </c>
      <c r="AK1579" s="84"/>
      <c r="AL1579" s="84">
        <f t="shared" si="731"/>
        <v>0</v>
      </c>
      <c r="AM1579" s="84">
        <f t="shared" si="746"/>
        <v>0</v>
      </c>
      <c r="AN1579" s="84">
        <f t="shared" si="747"/>
        <v>0</v>
      </c>
      <c r="AO1579" s="84">
        <f t="shared" si="732"/>
        <v>0</v>
      </c>
      <c r="AP1579" s="84">
        <f t="shared" si="733"/>
        <v>0</v>
      </c>
      <c r="AQ1579" s="84">
        <f t="shared" si="748"/>
        <v>0</v>
      </c>
      <c r="AR1579" s="84">
        <f t="shared" si="757"/>
        <v>0</v>
      </c>
      <c r="AS1579" s="84">
        <v>0</v>
      </c>
      <c r="AT1579" s="84">
        <f t="shared" si="760"/>
        <v>0</v>
      </c>
      <c r="AU1579" s="84">
        <v>0</v>
      </c>
      <c r="AV1579" s="84">
        <f t="shared" si="734"/>
        <v>0</v>
      </c>
      <c r="AW1579" s="84">
        <f t="shared" si="749"/>
        <v>0</v>
      </c>
      <c r="AX1579" s="84">
        <f t="shared" si="735"/>
        <v>0</v>
      </c>
      <c r="AY1579" s="84">
        <f t="shared" si="736"/>
        <v>0</v>
      </c>
      <c r="AZ1579" s="84">
        <f t="shared" si="750"/>
        <v>0</v>
      </c>
      <c r="BA1579" s="84">
        <f t="shared" si="737"/>
        <v>0</v>
      </c>
      <c r="BB1579" s="84">
        <f t="shared" si="738"/>
        <v>0</v>
      </c>
      <c r="BC1579" s="84">
        <f t="shared" si="751"/>
        <v>0</v>
      </c>
      <c r="BD1579" s="84">
        <f t="shared" si="758"/>
        <v>0</v>
      </c>
      <c r="BE1579" s="84">
        <v>0</v>
      </c>
      <c r="BF1579" s="84">
        <f t="shared" si="752"/>
        <v>0</v>
      </c>
      <c r="BG1579" s="84">
        <v>0</v>
      </c>
      <c r="BH1579" s="84">
        <f t="shared" si="739"/>
        <v>0</v>
      </c>
      <c r="BI1579" s="84">
        <f t="shared" si="753"/>
        <v>0</v>
      </c>
      <c r="BJ1579" s="84">
        <f t="shared" si="740"/>
        <v>0</v>
      </c>
      <c r="BK1579" s="84">
        <f t="shared" si="741"/>
        <v>0</v>
      </c>
      <c r="BL1579" s="84">
        <f t="shared" si="754"/>
        <v>0</v>
      </c>
      <c r="BM1579" s="84">
        <f t="shared" si="742"/>
        <v>0</v>
      </c>
      <c r="BN1579" s="84">
        <f t="shared" si="743"/>
        <v>0</v>
      </c>
      <c r="BO1579" s="84">
        <f t="shared" si="755"/>
        <v>0</v>
      </c>
      <c r="BP1579" s="84">
        <f t="shared" si="759"/>
        <v>0</v>
      </c>
      <c r="BQ1579" s="84">
        <v>0</v>
      </c>
      <c r="BR1579" s="84">
        <f t="shared" si="756"/>
        <v>0</v>
      </c>
      <c r="BS1579" s="84">
        <v>0</v>
      </c>
    </row>
    <row r="1580" spans="1:71" s="85" customFormat="1">
      <c r="A1580" s="69">
        <v>1571</v>
      </c>
      <c r="B1580" s="1"/>
      <c r="C1580" s="1"/>
      <c r="D1580" s="2"/>
      <c r="E1580" s="3"/>
      <c r="F1580" s="4"/>
      <c r="G1580" s="2"/>
      <c r="H1580" s="4"/>
      <c r="I1580" s="4"/>
      <c r="J1580" s="4"/>
      <c r="K1580" s="5"/>
      <c r="L1580" s="32"/>
      <c r="M1580" s="4"/>
      <c r="N1580" s="4"/>
      <c r="O1580" s="5"/>
      <c r="P1580" s="32"/>
      <c r="Q1580" s="4"/>
      <c r="R1580" s="4"/>
      <c r="S1580" s="47"/>
      <c r="T1580" s="32"/>
      <c r="U1580" s="4"/>
      <c r="V1580" s="4"/>
      <c r="W1580" s="47"/>
      <c r="X1580" s="86">
        <f>IF(Dane!$E$3=1,AL1580+AX1580+BJ1580,IF(Dane!$E$3=2,AR1580+BD1580+BP1580,AT1580+BF1580+BR1580))</f>
        <v>0</v>
      </c>
      <c r="Y1580" s="87">
        <f>IF(Dane!$E$3=1,AM1580+AY1580+BK1580,IF(Dane!$E$3=2,AS1580+BE1580+BQ1580,AU1580+BG1580+BS1580))</f>
        <v>0</v>
      </c>
      <c r="Z1580" s="87">
        <f>IF(((H1580*Dane!$C$9)-X1580)&lt;0,0,(H1580*Dane!$C$9)-X1580)</f>
        <v>0</v>
      </c>
      <c r="AA1580" s="88">
        <f>IFERROR(IF(((I1580*Dane!$C$9)-Y1580)&lt;0,0,(I1580*Dane!$C$9)-Y1580),0)</f>
        <v>0</v>
      </c>
      <c r="AB1580" s="74"/>
      <c r="AC1580" s="83">
        <f>IF(Dane!$E$3=1,AL1580,IF(Dane!$E$3=2,AR1580,AT1580))</f>
        <v>0</v>
      </c>
      <c r="AD1580" s="83">
        <f>IF(Dane!$E$3=1,AM1580,IF(Dane!$E$3=2,AS1580,AU1580))</f>
        <v>0</v>
      </c>
      <c r="AE1580" s="83">
        <f>IF(Dane!$E$3=1,AX1580,IF(Dane!$E$3=2,BD1580,BF1580))</f>
        <v>0</v>
      </c>
      <c r="AF1580" s="83">
        <f>IF(Dane!$E$3=1,AY1580,IF(Dane!$E$3=2,BE1580,BG1580))</f>
        <v>0</v>
      </c>
      <c r="AG1580" s="83">
        <f>IF(Dane!$E$3=1,BJ1580,IF(Dane!$E$3=2,BP1580,BR1580))</f>
        <v>0</v>
      </c>
      <c r="AH1580" s="83">
        <f>IF(Dane!$E$3=1,BK1580,IF(Dane!$E$3=2,BQ1580,BS1580))</f>
        <v>0</v>
      </c>
      <c r="AI1580" s="84">
        <f t="shared" si="744"/>
        <v>0</v>
      </c>
      <c r="AJ1580" s="84">
        <f t="shared" si="745"/>
        <v>0</v>
      </c>
      <c r="AK1580" s="84"/>
      <c r="AL1580" s="84">
        <f t="shared" si="731"/>
        <v>0</v>
      </c>
      <c r="AM1580" s="84">
        <f t="shared" si="746"/>
        <v>0</v>
      </c>
      <c r="AN1580" s="84">
        <f t="shared" si="747"/>
        <v>0</v>
      </c>
      <c r="AO1580" s="84">
        <f t="shared" si="732"/>
        <v>0</v>
      </c>
      <c r="AP1580" s="84">
        <f t="shared" si="733"/>
        <v>0</v>
      </c>
      <c r="AQ1580" s="84">
        <f t="shared" si="748"/>
        <v>0</v>
      </c>
      <c r="AR1580" s="84">
        <f t="shared" si="757"/>
        <v>0</v>
      </c>
      <c r="AS1580" s="84">
        <v>0</v>
      </c>
      <c r="AT1580" s="84">
        <f t="shared" si="760"/>
        <v>0</v>
      </c>
      <c r="AU1580" s="84">
        <v>0</v>
      </c>
      <c r="AV1580" s="84">
        <f t="shared" si="734"/>
        <v>0</v>
      </c>
      <c r="AW1580" s="84">
        <f t="shared" si="749"/>
        <v>0</v>
      </c>
      <c r="AX1580" s="84">
        <f t="shared" si="735"/>
        <v>0</v>
      </c>
      <c r="AY1580" s="84">
        <f t="shared" si="736"/>
        <v>0</v>
      </c>
      <c r="AZ1580" s="84">
        <f t="shared" si="750"/>
        <v>0</v>
      </c>
      <c r="BA1580" s="84">
        <f t="shared" si="737"/>
        <v>0</v>
      </c>
      <c r="BB1580" s="84">
        <f t="shared" si="738"/>
        <v>0</v>
      </c>
      <c r="BC1580" s="84">
        <f t="shared" si="751"/>
        <v>0</v>
      </c>
      <c r="BD1580" s="84">
        <f t="shared" si="758"/>
        <v>0</v>
      </c>
      <c r="BE1580" s="84">
        <v>0</v>
      </c>
      <c r="BF1580" s="84">
        <f t="shared" si="752"/>
        <v>0</v>
      </c>
      <c r="BG1580" s="84">
        <v>0</v>
      </c>
      <c r="BH1580" s="84">
        <f t="shared" si="739"/>
        <v>0</v>
      </c>
      <c r="BI1580" s="84">
        <f t="shared" si="753"/>
        <v>0</v>
      </c>
      <c r="BJ1580" s="84">
        <f t="shared" si="740"/>
        <v>0</v>
      </c>
      <c r="BK1580" s="84">
        <f t="shared" si="741"/>
        <v>0</v>
      </c>
      <c r="BL1580" s="84">
        <f t="shared" si="754"/>
        <v>0</v>
      </c>
      <c r="BM1580" s="84">
        <f t="shared" si="742"/>
        <v>0</v>
      </c>
      <c r="BN1580" s="84">
        <f t="shared" si="743"/>
        <v>0</v>
      </c>
      <c r="BO1580" s="84">
        <f t="shared" si="755"/>
        <v>0</v>
      </c>
      <c r="BP1580" s="84">
        <f t="shared" si="759"/>
        <v>0</v>
      </c>
      <c r="BQ1580" s="84">
        <v>0</v>
      </c>
      <c r="BR1580" s="84">
        <f t="shared" si="756"/>
        <v>0</v>
      </c>
      <c r="BS1580" s="84">
        <v>0</v>
      </c>
    </row>
    <row r="1581" spans="1:71" s="85" customFormat="1">
      <c r="A1581" s="69">
        <v>1572</v>
      </c>
      <c r="B1581" s="1"/>
      <c r="C1581" s="1"/>
      <c r="D1581" s="2"/>
      <c r="E1581" s="3"/>
      <c r="F1581" s="4"/>
      <c r="G1581" s="2"/>
      <c r="H1581" s="4"/>
      <c r="I1581" s="4"/>
      <c r="J1581" s="4"/>
      <c r="K1581" s="5"/>
      <c r="L1581" s="32"/>
      <c r="M1581" s="4"/>
      <c r="N1581" s="4"/>
      <c r="O1581" s="5"/>
      <c r="P1581" s="32"/>
      <c r="Q1581" s="4"/>
      <c r="R1581" s="4"/>
      <c r="S1581" s="47"/>
      <c r="T1581" s="32"/>
      <c r="U1581" s="4"/>
      <c r="V1581" s="4"/>
      <c r="W1581" s="47"/>
      <c r="X1581" s="86">
        <f>IF(Dane!$E$3=1,AL1581+AX1581+BJ1581,IF(Dane!$E$3=2,AR1581+BD1581+BP1581,AT1581+BF1581+BR1581))</f>
        <v>0</v>
      </c>
      <c r="Y1581" s="87">
        <f>IF(Dane!$E$3=1,AM1581+AY1581+BK1581,IF(Dane!$E$3=2,AS1581+BE1581+BQ1581,AU1581+BG1581+BS1581))</f>
        <v>0</v>
      </c>
      <c r="Z1581" s="87">
        <f>IF(((H1581*Dane!$C$9)-X1581)&lt;0,0,(H1581*Dane!$C$9)-X1581)</f>
        <v>0</v>
      </c>
      <c r="AA1581" s="88">
        <f>IFERROR(IF(((I1581*Dane!$C$9)-Y1581)&lt;0,0,(I1581*Dane!$C$9)-Y1581),0)</f>
        <v>0</v>
      </c>
      <c r="AB1581" s="74"/>
      <c r="AC1581" s="83">
        <f>IF(Dane!$E$3=1,AL1581,IF(Dane!$E$3=2,AR1581,AT1581))</f>
        <v>0</v>
      </c>
      <c r="AD1581" s="83">
        <f>IF(Dane!$E$3=1,AM1581,IF(Dane!$E$3=2,AS1581,AU1581))</f>
        <v>0</v>
      </c>
      <c r="AE1581" s="83">
        <f>IF(Dane!$E$3=1,AX1581,IF(Dane!$E$3=2,BD1581,BF1581))</f>
        <v>0</v>
      </c>
      <c r="AF1581" s="83">
        <f>IF(Dane!$E$3=1,AY1581,IF(Dane!$E$3=2,BE1581,BG1581))</f>
        <v>0</v>
      </c>
      <c r="AG1581" s="83">
        <f>IF(Dane!$E$3=1,BJ1581,IF(Dane!$E$3=2,BP1581,BR1581))</f>
        <v>0</v>
      </c>
      <c r="AH1581" s="83">
        <f>IF(Dane!$E$3=1,BK1581,IF(Dane!$E$3=2,BQ1581,BS1581))</f>
        <v>0</v>
      </c>
      <c r="AI1581" s="84">
        <f t="shared" si="744"/>
        <v>0</v>
      </c>
      <c r="AJ1581" s="84">
        <f t="shared" si="745"/>
        <v>0</v>
      </c>
      <c r="AK1581" s="84"/>
      <c r="AL1581" s="84">
        <f t="shared" si="731"/>
        <v>0</v>
      </c>
      <c r="AM1581" s="84">
        <f t="shared" si="746"/>
        <v>0</v>
      </c>
      <c r="AN1581" s="84">
        <f t="shared" si="747"/>
        <v>0</v>
      </c>
      <c r="AO1581" s="84">
        <f t="shared" si="732"/>
        <v>0</v>
      </c>
      <c r="AP1581" s="84">
        <f t="shared" si="733"/>
        <v>0</v>
      </c>
      <c r="AQ1581" s="84">
        <f t="shared" si="748"/>
        <v>0</v>
      </c>
      <c r="AR1581" s="84">
        <f t="shared" si="757"/>
        <v>0</v>
      </c>
      <c r="AS1581" s="84">
        <v>0</v>
      </c>
      <c r="AT1581" s="84">
        <f t="shared" si="760"/>
        <v>0</v>
      </c>
      <c r="AU1581" s="84">
        <v>0</v>
      </c>
      <c r="AV1581" s="84">
        <f t="shared" si="734"/>
        <v>0</v>
      </c>
      <c r="AW1581" s="84">
        <f t="shared" si="749"/>
        <v>0</v>
      </c>
      <c r="AX1581" s="84">
        <f t="shared" si="735"/>
        <v>0</v>
      </c>
      <c r="AY1581" s="84">
        <f t="shared" si="736"/>
        <v>0</v>
      </c>
      <c r="AZ1581" s="84">
        <f t="shared" si="750"/>
        <v>0</v>
      </c>
      <c r="BA1581" s="84">
        <f t="shared" si="737"/>
        <v>0</v>
      </c>
      <c r="BB1581" s="84">
        <f t="shared" si="738"/>
        <v>0</v>
      </c>
      <c r="BC1581" s="84">
        <f t="shared" si="751"/>
        <v>0</v>
      </c>
      <c r="BD1581" s="84">
        <f t="shared" si="758"/>
        <v>0</v>
      </c>
      <c r="BE1581" s="84">
        <v>0</v>
      </c>
      <c r="BF1581" s="84">
        <f t="shared" si="752"/>
        <v>0</v>
      </c>
      <c r="BG1581" s="84">
        <v>0</v>
      </c>
      <c r="BH1581" s="84">
        <f t="shared" si="739"/>
        <v>0</v>
      </c>
      <c r="BI1581" s="84">
        <f t="shared" si="753"/>
        <v>0</v>
      </c>
      <c r="BJ1581" s="84">
        <f t="shared" si="740"/>
        <v>0</v>
      </c>
      <c r="BK1581" s="84">
        <f t="shared" si="741"/>
        <v>0</v>
      </c>
      <c r="BL1581" s="84">
        <f t="shared" si="754"/>
        <v>0</v>
      </c>
      <c r="BM1581" s="84">
        <f t="shared" si="742"/>
        <v>0</v>
      </c>
      <c r="BN1581" s="84">
        <f t="shared" si="743"/>
        <v>0</v>
      </c>
      <c r="BO1581" s="84">
        <f t="shared" si="755"/>
        <v>0</v>
      </c>
      <c r="BP1581" s="84">
        <f t="shared" si="759"/>
        <v>0</v>
      </c>
      <c r="BQ1581" s="84">
        <v>0</v>
      </c>
      <c r="BR1581" s="84">
        <f t="shared" si="756"/>
        <v>0</v>
      </c>
      <c r="BS1581" s="84">
        <v>0</v>
      </c>
    </row>
    <row r="1582" spans="1:71" s="85" customFormat="1">
      <c r="A1582" s="69">
        <v>1573</v>
      </c>
      <c r="B1582" s="1"/>
      <c r="C1582" s="1"/>
      <c r="D1582" s="2"/>
      <c r="E1582" s="3"/>
      <c r="F1582" s="4"/>
      <c r="G1582" s="2"/>
      <c r="H1582" s="4"/>
      <c r="I1582" s="4"/>
      <c r="J1582" s="4"/>
      <c r="K1582" s="5"/>
      <c r="L1582" s="32"/>
      <c r="M1582" s="4"/>
      <c r="N1582" s="4"/>
      <c r="O1582" s="5"/>
      <c r="P1582" s="32"/>
      <c r="Q1582" s="4"/>
      <c r="R1582" s="4"/>
      <c r="S1582" s="47"/>
      <c r="T1582" s="32"/>
      <c r="U1582" s="4"/>
      <c r="V1582" s="4"/>
      <c r="W1582" s="47"/>
      <c r="X1582" s="86">
        <f>IF(Dane!$E$3=1,AL1582+AX1582+BJ1582,IF(Dane!$E$3=2,AR1582+BD1582+BP1582,AT1582+BF1582+BR1582))</f>
        <v>0</v>
      </c>
      <c r="Y1582" s="87">
        <f>IF(Dane!$E$3=1,AM1582+AY1582+BK1582,IF(Dane!$E$3=2,AS1582+BE1582+BQ1582,AU1582+BG1582+BS1582))</f>
        <v>0</v>
      </c>
      <c r="Z1582" s="87">
        <f>IF(((H1582*Dane!$C$9)-X1582)&lt;0,0,(H1582*Dane!$C$9)-X1582)</f>
        <v>0</v>
      </c>
      <c r="AA1582" s="88">
        <f>IFERROR(IF(((I1582*Dane!$C$9)-Y1582)&lt;0,0,(I1582*Dane!$C$9)-Y1582),0)</f>
        <v>0</v>
      </c>
      <c r="AB1582" s="74"/>
      <c r="AC1582" s="83">
        <f>IF(Dane!$E$3=1,AL1582,IF(Dane!$E$3=2,AR1582,AT1582))</f>
        <v>0</v>
      </c>
      <c r="AD1582" s="83">
        <f>IF(Dane!$E$3=1,AM1582,IF(Dane!$E$3=2,AS1582,AU1582))</f>
        <v>0</v>
      </c>
      <c r="AE1582" s="83">
        <f>IF(Dane!$E$3=1,AX1582,IF(Dane!$E$3=2,BD1582,BF1582))</f>
        <v>0</v>
      </c>
      <c r="AF1582" s="83">
        <f>IF(Dane!$E$3=1,AY1582,IF(Dane!$E$3=2,BE1582,BG1582))</f>
        <v>0</v>
      </c>
      <c r="AG1582" s="83">
        <f>IF(Dane!$E$3=1,BJ1582,IF(Dane!$E$3=2,BP1582,BR1582))</f>
        <v>0</v>
      </c>
      <c r="AH1582" s="83">
        <f>IF(Dane!$E$3=1,BK1582,IF(Dane!$E$3=2,BQ1582,BS1582))</f>
        <v>0</v>
      </c>
      <c r="AI1582" s="84">
        <f t="shared" si="744"/>
        <v>0</v>
      </c>
      <c r="AJ1582" s="84">
        <f t="shared" si="745"/>
        <v>0</v>
      </c>
      <c r="AK1582" s="84"/>
      <c r="AL1582" s="84">
        <f t="shared" si="731"/>
        <v>0</v>
      </c>
      <c r="AM1582" s="84">
        <f t="shared" si="746"/>
        <v>0</v>
      </c>
      <c r="AN1582" s="84">
        <f t="shared" si="747"/>
        <v>0</v>
      </c>
      <c r="AO1582" s="84">
        <f t="shared" si="732"/>
        <v>0</v>
      </c>
      <c r="AP1582" s="84">
        <f t="shared" si="733"/>
        <v>0</v>
      </c>
      <c r="AQ1582" s="84">
        <f t="shared" si="748"/>
        <v>0</v>
      </c>
      <c r="AR1582" s="84">
        <f t="shared" si="757"/>
        <v>0</v>
      </c>
      <c r="AS1582" s="84">
        <v>0</v>
      </c>
      <c r="AT1582" s="84">
        <f t="shared" si="760"/>
        <v>0</v>
      </c>
      <c r="AU1582" s="84">
        <v>0</v>
      </c>
      <c r="AV1582" s="84">
        <f t="shared" si="734"/>
        <v>0</v>
      </c>
      <c r="AW1582" s="84">
        <f t="shared" si="749"/>
        <v>0</v>
      </c>
      <c r="AX1582" s="84">
        <f t="shared" si="735"/>
        <v>0</v>
      </c>
      <c r="AY1582" s="84">
        <f t="shared" si="736"/>
        <v>0</v>
      </c>
      <c r="AZ1582" s="84">
        <f t="shared" si="750"/>
        <v>0</v>
      </c>
      <c r="BA1582" s="84">
        <f t="shared" si="737"/>
        <v>0</v>
      </c>
      <c r="BB1582" s="84">
        <f t="shared" si="738"/>
        <v>0</v>
      </c>
      <c r="BC1582" s="84">
        <f t="shared" si="751"/>
        <v>0</v>
      </c>
      <c r="BD1582" s="84">
        <f t="shared" si="758"/>
        <v>0</v>
      </c>
      <c r="BE1582" s="84">
        <v>0</v>
      </c>
      <c r="BF1582" s="84">
        <f t="shared" si="752"/>
        <v>0</v>
      </c>
      <c r="BG1582" s="84">
        <v>0</v>
      </c>
      <c r="BH1582" s="84">
        <f t="shared" si="739"/>
        <v>0</v>
      </c>
      <c r="BI1582" s="84">
        <f t="shared" si="753"/>
        <v>0</v>
      </c>
      <c r="BJ1582" s="84">
        <f t="shared" si="740"/>
        <v>0</v>
      </c>
      <c r="BK1582" s="84">
        <f t="shared" si="741"/>
        <v>0</v>
      </c>
      <c r="BL1582" s="84">
        <f t="shared" si="754"/>
        <v>0</v>
      </c>
      <c r="BM1582" s="84">
        <f t="shared" si="742"/>
        <v>0</v>
      </c>
      <c r="BN1582" s="84">
        <f t="shared" si="743"/>
        <v>0</v>
      </c>
      <c r="BO1582" s="84">
        <f t="shared" si="755"/>
        <v>0</v>
      </c>
      <c r="BP1582" s="84">
        <f t="shared" si="759"/>
        <v>0</v>
      </c>
      <c r="BQ1582" s="84">
        <v>0</v>
      </c>
      <c r="BR1582" s="84">
        <f t="shared" si="756"/>
        <v>0</v>
      </c>
      <c r="BS1582" s="84">
        <v>0</v>
      </c>
    </row>
    <row r="1583" spans="1:71" s="85" customFormat="1">
      <c r="A1583" s="69">
        <v>1574</v>
      </c>
      <c r="B1583" s="1"/>
      <c r="C1583" s="1"/>
      <c r="D1583" s="2"/>
      <c r="E1583" s="3"/>
      <c r="F1583" s="4"/>
      <c r="G1583" s="2"/>
      <c r="H1583" s="4"/>
      <c r="I1583" s="4"/>
      <c r="J1583" s="4"/>
      <c r="K1583" s="5"/>
      <c r="L1583" s="32"/>
      <c r="M1583" s="4"/>
      <c r="N1583" s="4"/>
      <c r="O1583" s="5"/>
      <c r="P1583" s="32"/>
      <c r="Q1583" s="4"/>
      <c r="R1583" s="4"/>
      <c r="S1583" s="47"/>
      <c r="T1583" s="32"/>
      <c r="U1583" s="4"/>
      <c r="V1583" s="4"/>
      <c r="W1583" s="47"/>
      <c r="X1583" s="86">
        <f>IF(Dane!$E$3=1,AL1583+AX1583+BJ1583,IF(Dane!$E$3=2,AR1583+BD1583+BP1583,AT1583+BF1583+BR1583))</f>
        <v>0</v>
      </c>
      <c r="Y1583" s="87">
        <f>IF(Dane!$E$3=1,AM1583+AY1583+BK1583,IF(Dane!$E$3=2,AS1583+BE1583+BQ1583,AU1583+BG1583+BS1583))</f>
        <v>0</v>
      </c>
      <c r="Z1583" s="87">
        <f>IF(((H1583*Dane!$C$9)-X1583)&lt;0,0,(H1583*Dane!$C$9)-X1583)</f>
        <v>0</v>
      </c>
      <c r="AA1583" s="88">
        <f>IFERROR(IF(((I1583*Dane!$C$9)-Y1583)&lt;0,0,(I1583*Dane!$C$9)-Y1583),0)</f>
        <v>0</v>
      </c>
      <c r="AB1583" s="74"/>
      <c r="AC1583" s="83">
        <f>IF(Dane!$E$3=1,AL1583,IF(Dane!$E$3=2,AR1583,AT1583))</f>
        <v>0</v>
      </c>
      <c r="AD1583" s="83">
        <f>IF(Dane!$E$3=1,AM1583,IF(Dane!$E$3=2,AS1583,AU1583))</f>
        <v>0</v>
      </c>
      <c r="AE1583" s="83">
        <f>IF(Dane!$E$3=1,AX1583,IF(Dane!$E$3=2,BD1583,BF1583))</f>
        <v>0</v>
      </c>
      <c r="AF1583" s="83">
        <f>IF(Dane!$E$3=1,AY1583,IF(Dane!$E$3=2,BE1583,BG1583))</f>
        <v>0</v>
      </c>
      <c r="AG1583" s="83">
        <f>IF(Dane!$E$3=1,BJ1583,IF(Dane!$E$3=2,BP1583,BR1583))</f>
        <v>0</v>
      </c>
      <c r="AH1583" s="83">
        <f>IF(Dane!$E$3=1,BK1583,IF(Dane!$E$3=2,BQ1583,BS1583))</f>
        <v>0</v>
      </c>
      <c r="AI1583" s="84">
        <f t="shared" si="744"/>
        <v>0</v>
      </c>
      <c r="AJ1583" s="84">
        <f t="shared" si="745"/>
        <v>0</v>
      </c>
      <c r="AK1583" s="84"/>
      <c r="AL1583" s="84">
        <f t="shared" si="731"/>
        <v>0</v>
      </c>
      <c r="AM1583" s="84">
        <f t="shared" si="746"/>
        <v>0</v>
      </c>
      <c r="AN1583" s="84">
        <f t="shared" si="747"/>
        <v>0</v>
      </c>
      <c r="AO1583" s="84">
        <f t="shared" si="732"/>
        <v>0</v>
      </c>
      <c r="AP1583" s="84">
        <f t="shared" si="733"/>
        <v>0</v>
      </c>
      <c r="AQ1583" s="84">
        <f t="shared" si="748"/>
        <v>0</v>
      </c>
      <c r="AR1583" s="84">
        <f t="shared" si="757"/>
        <v>0</v>
      </c>
      <c r="AS1583" s="84">
        <v>0</v>
      </c>
      <c r="AT1583" s="84">
        <f t="shared" si="760"/>
        <v>0</v>
      </c>
      <c r="AU1583" s="84">
        <v>0</v>
      </c>
      <c r="AV1583" s="84">
        <f t="shared" si="734"/>
        <v>0</v>
      </c>
      <c r="AW1583" s="84">
        <f t="shared" si="749"/>
        <v>0</v>
      </c>
      <c r="AX1583" s="84">
        <f t="shared" si="735"/>
        <v>0</v>
      </c>
      <c r="AY1583" s="84">
        <f t="shared" si="736"/>
        <v>0</v>
      </c>
      <c r="AZ1583" s="84">
        <f t="shared" si="750"/>
        <v>0</v>
      </c>
      <c r="BA1583" s="84">
        <f t="shared" si="737"/>
        <v>0</v>
      </c>
      <c r="BB1583" s="84">
        <f t="shared" si="738"/>
        <v>0</v>
      </c>
      <c r="BC1583" s="84">
        <f t="shared" si="751"/>
        <v>0</v>
      </c>
      <c r="BD1583" s="84">
        <f t="shared" si="758"/>
        <v>0</v>
      </c>
      <c r="BE1583" s="84">
        <v>0</v>
      </c>
      <c r="BF1583" s="84">
        <f t="shared" si="752"/>
        <v>0</v>
      </c>
      <c r="BG1583" s="84">
        <v>0</v>
      </c>
      <c r="BH1583" s="84">
        <f t="shared" si="739"/>
        <v>0</v>
      </c>
      <c r="BI1583" s="84">
        <f t="shared" si="753"/>
        <v>0</v>
      </c>
      <c r="BJ1583" s="84">
        <f t="shared" si="740"/>
        <v>0</v>
      </c>
      <c r="BK1583" s="84">
        <f t="shared" si="741"/>
        <v>0</v>
      </c>
      <c r="BL1583" s="84">
        <f t="shared" si="754"/>
        <v>0</v>
      </c>
      <c r="BM1583" s="84">
        <f t="shared" si="742"/>
        <v>0</v>
      </c>
      <c r="BN1583" s="84">
        <f t="shared" si="743"/>
        <v>0</v>
      </c>
      <c r="BO1583" s="84">
        <f t="shared" si="755"/>
        <v>0</v>
      </c>
      <c r="BP1583" s="84">
        <f t="shared" si="759"/>
        <v>0</v>
      </c>
      <c r="BQ1583" s="84">
        <v>0</v>
      </c>
      <c r="BR1583" s="84">
        <f t="shared" si="756"/>
        <v>0</v>
      </c>
      <c r="BS1583" s="84">
        <v>0</v>
      </c>
    </row>
    <row r="1584" spans="1:71" s="85" customFormat="1">
      <c r="A1584" s="69">
        <v>1575</v>
      </c>
      <c r="B1584" s="1"/>
      <c r="C1584" s="1"/>
      <c r="D1584" s="2"/>
      <c r="E1584" s="3"/>
      <c r="F1584" s="4"/>
      <c r="G1584" s="2"/>
      <c r="H1584" s="4"/>
      <c r="I1584" s="4"/>
      <c r="J1584" s="4"/>
      <c r="K1584" s="5"/>
      <c r="L1584" s="32"/>
      <c r="M1584" s="4"/>
      <c r="N1584" s="4"/>
      <c r="O1584" s="5"/>
      <c r="P1584" s="32"/>
      <c r="Q1584" s="4"/>
      <c r="R1584" s="4"/>
      <c r="S1584" s="47"/>
      <c r="T1584" s="32"/>
      <c r="U1584" s="4"/>
      <c r="V1584" s="4"/>
      <c r="W1584" s="47"/>
      <c r="X1584" s="86">
        <f>IF(Dane!$E$3=1,AL1584+AX1584+BJ1584,IF(Dane!$E$3=2,AR1584+BD1584+BP1584,AT1584+BF1584+BR1584))</f>
        <v>0</v>
      </c>
      <c r="Y1584" s="87">
        <f>IF(Dane!$E$3=1,AM1584+AY1584+BK1584,IF(Dane!$E$3=2,AS1584+BE1584+BQ1584,AU1584+BG1584+BS1584))</f>
        <v>0</v>
      </c>
      <c r="Z1584" s="87">
        <f>IF(((H1584*Dane!$C$9)-X1584)&lt;0,0,(H1584*Dane!$C$9)-X1584)</f>
        <v>0</v>
      </c>
      <c r="AA1584" s="88">
        <f>IFERROR(IF(((I1584*Dane!$C$9)-Y1584)&lt;0,0,(I1584*Dane!$C$9)-Y1584),0)</f>
        <v>0</v>
      </c>
      <c r="AB1584" s="74"/>
      <c r="AC1584" s="83">
        <f>IF(Dane!$E$3=1,AL1584,IF(Dane!$E$3=2,AR1584,AT1584))</f>
        <v>0</v>
      </c>
      <c r="AD1584" s="83">
        <f>IF(Dane!$E$3=1,AM1584,IF(Dane!$E$3=2,AS1584,AU1584))</f>
        <v>0</v>
      </c>
      <c r="AE1584" s="83">
        <f>IF(Dane!$E$3=1,AX1584,IF(Dane!$E$3=2,BD1584,BF1584))</f>
        <v>0</v>
      </c>
      <c r="AF1584" s="83">
        <f>IF(Dane!$E$3=1,AY1584,IF(Dane!$E$3=2,BE1584,BG1584))</f>
        <v>0</v>
      </c>
      <c r="AG1584" s="83">
        <f>IF(Dane!$E$3=1,BJ1584,IF(Dane!$E$3=2,BP1584,BR1584))</f>
        <v>0</v>
      </c>
      <c r="AH1584" s="83">
        <f>IF(Dane!$E$3=1,BK1584,IF(Dane!$E$3=2,BQ1584,BS1584))</f>
        <v>0</v>
      </c>
      <c r="AI1584" s="84">
        <f t="shared" si="744"/>
        <v>0</v>
      </c>
      <c r="AJ1584" s="84">
        <f t="shared" si="745"/>
        <v>0</v>
      </c>
      <c r="AK1584" s="84"/>
      <c r="AL1584" s="84">
        <f t="shared" si="731"/>
        <v>0</v>
      </c>
      <c r="AM1584" s="84">
        <f t="shared" si="746"/>
        <v>0</v>
      </c>
      <c r="AN1584" s="84">
        <f t="shared" si="747"/>
        <v>0</v>
      </c>
      <c r="AO1584" s="84">
        <f t="shared" si="732"/>
        <v>0</v>
      </c>
      <c r="AP1584" s="84">
        <f t="shared" si="733"/>
        <v>0</v>
      </c>
      <c r="AQ1584" s="84">
        <f t="shared" si="748"/>
        <v>0</v>
      </c>
      <c r="AR1584" s="84">
        <f t="shared" si="757"/>
        <v>0</v>
      </c>
      <c r="AS1584" s="84">
        <v>0</v>
      </c>
      <c r="AT1584" s="84">
        <f t="shared" si="760"/>
        <v>0</v>
      </c>
      <c r="AU1584" s="84">
        <v>0</v>
      </c>
      <c r="AV1584" s="84">
        <f t="shared" si="734"/>
        <v>0</v>
      </c>
      <c r="AW1584" s="84">
        <f t="shared" si="749"/>
        <v>0</v>
      </c>
      <c r="AX1584" s="84">
        <f t="shared" si="735"/>
        <v>0</v>
      </c>
      <c r="AY1584" s="84">
        <f t="shared" si="736"/>
        <v>0</v>
      </c>
      <c r="AZ1584" s="84">
        <f t="shared" si="750"/>
        <v>0</v>
      </c>
      <c r="BA1584" s="84">
        <f t="shared" si="737"/>
        <v>0</v>
      </c>
      <c r="BB1584" s="84">
        <f t="shared" si="738"/>
        <v>0</v>
      </c>
      <c r="BC1584" s="84">
        <f t="shared" si="751"/>
        <v>0</v>
      </c>
      <c r="BD1584" s="84">
        <f t="shared" si="758"/>
        <v>0</v>
      </c>
      <c r="BE1584" s="84">
        <v>0</v>
      </c>
      <c r="BF1584" s="84">
        <f t="shared" si="752"/>
        <v>0</v>
      </c>
      <c r="BG1584" s="84">
        <v>0</v>
      </c>
      <c r="BH1584" s="84">
        <f t="shared" si="739"/>
        <v>0</v>
      </c>
      <c r="BI1584" s="84">
        <f t="shared" si="753"/>
        <v>0</v>
      </c>
      <c r="BJ1584" s="84">
        <f t="shared" si="740"/>
        <v>0</v>
      </c>
      <c r="BK1584" s="84">
        <f t="shared" si="741"/>
        <v>0</v>
      </c>
      <c r="BL1584" s="84">
        <f t="shared" si="754"/>
        <v>0</v>
      </c>
      <c r="BM1584" s="84">
        <f t="shared" si="742"/>
        <v>0</v>
      </c>
      <c r="BN1584" s="84">
        <f t="shared" si="743"/>
        <v>0</v>
      </c>
      <c r="BO1584" s="84">
        <f t="shared" si="755"/>
        <v>0</v>
      </c>
      <c r="BP1584" s="84">
        <f t="shared" si="759"/>
        <v>0</v>
      </c>
      <c r="BQ1584" s="84">
        <v>0</v>
      </c>
      <c r="BR1584" s="84">
        <f t="shared" si="756"/>
        <v>0</v>
      </c>
      <c r="BS1584" s="84">
        <v>0</v>
      </c>
    </row>
    <row r="1585" spans="1:71" s="85" customFormat="1">
      <c r="A1585" s="69">
        <v>1576</v>
      </c>
      <c r="B1585" s="1"/>
      <c r="C1585" s="1"/>
      <c r="D1585" s="2"/>
      <c r="E1585" s="3"/>
      <c r="F1585" s="4"/>
      <c r="G1585" s="2"/>
      <c r="H1585" s="4"/>
      <c r="I1585" s="4"/>
      <c r="J1585" s="4"/>
      <c r="K1585" s="5"/>
      <c r="L1585" s="32"/>
      <c r="M1585" s="4"/>
      <c r="N1585" s="4"/>
      <c r="O1585" s="5"/>
      <c r="P1585" s="32"/>
      <c r="Q1585" s="4"/>
      <c r="R1585" s="4"/>
      <c r="S1585" s="47"/>
      <c r="T1585" s="32"/>
      <c r="U1585" s="4"/>
      <c r="V1585" s="4"/>
      <c r="W1585" s="47"/>
      <c r="X1585" s="86">
        <f>IF(Dane!$E$3=1,AL1585+AX1585+BJ1585,IF(Dane!$E$3=2,AR1585+BD1585+BP1585,AT1585+BF1585+BR1585))</f>
        <v>0</v>
      </c>
      <c r="Y1585" s="87">
        <f>IF(Dane!$E$3=1,AM1585+AY1585+BK1585,IF(Dane!$E$3=2,AS1585+BE1585+BQ1585,AU1585+BG1585+BS1585))</f>
        <v>0</v>
      </c>
      <c r="Z1585" s="87">
        <f>IF(((H1585*Dane!$C$9)-X1585)&lt;0,0,(H1585*Dane!$C$9)-X1585)</f>
        <v>0</v>
      </c>
      <c r="AA1585" s="88">
        <f>IFERROR(IF(((I1585*Dane!$C$9)-Y1585)&lt;0,0,(I1585*Dane!$C$9)-Y1585),0)</f>
        <v>0</v>
      </c>
      <c r="AB1585" s="74"/>
      <c r="AC1585" s="83">
        <f>IF(Dane!$E$3=1,AL1585,IF(Dane!$E$3=2,AR1585,AT1585))</f>
        <v>0</v>
      </c>
      <c r="AD1585" s="83">
        <f>IF(Dane!$E$3=1,AM1585,IF(Dane!$E$3=2,AS1585,AU1585))</f>
        <v>0</v>
      </c>
      <c r="AE1585" s="83">
        <f>IF(Dane!$E$3=1,AX1585,IF(Dane!$E$3=2,BD1585,BF1585))</f>
        <v>0</v>
      </c>
      <c r="AF1585" s="83">
        <f>IF(Dane!$E$3=1,AY1585,IF(Dane!$E$3=2,BE1585,BG1585))</f>
        <v>0</v>
      </c>
      <c r="AG1585" s="83">
        <f>IF(Dane!$E$3=1,BJ1585,IF(Dane!$E$3=2,BP1585,BR1585))</f>
        <v>0</v>
      </c>
      <c r="AH1585" s="83">
        <f>IF(Dane!$E$3=1,BK1585,IF(Dane!$E$3=2,BQ1585,BS1585))</f>
        <v>0</v>
      </c>
      <c r="AI1585" s="84">
        <f t="shared" si="744"/>
        <v>0</v>
      </c>
      <c r="AJ1585" s="84">
        <f t="shared" si="745"/>
        <v>0</v>
      </c>
      <c r="AK1585" s="84"/>
      <c r="AL1585" s="84">
        <f t="shared" si="731"/>
        <v>0</v>
      </c>
      <c r="AM1585" s="84">
        <f t="shared" si="746"/>
        <v>0</v>
      </c>
      <c r="AN1585" s="84">
        <f t="shared" si="747"/>
        <v>0</v>
      </c>
      <c r="AO1585" s="84">
        <f t="shared" si="732"/>
        <v>0</v>
      </c>
      <c r="AP1585" s="84">
        <f t="shared" si="733"/>
        <v>0</v>
      </c>
      <c r="AQ1585" s="84">
        <f t="shared" si="748"/>
        <v>0</v>
      </c>
      <c r="AR1585" s="84">
        <f t="shared" si="757"/>
        <v>0</v>
      </c>
      <c r="AS1585" s="84">
        <v>0</v>
      </c>
      <c r="AT1585" s="84">
        <f t="shared" si="760"/>
        <v>0</v>
      </c>
      <c r="AU1585" s="84">
        <v>0</v>
      </c>
      <c r="AV1585" s="84">
        <f t="shared" si="734"/>
        <v>0</v>
      </c>
      <c r="AW1585" s="84">
        <f t="shared" si="749"/>
        <v>0</v>
      </c>
      <c r="AX1585" s="84">
        <f t="shared" si="735"/>
        <v>0</v>
      </c>
      <c r="AY1585" s="84">
        <f t="shared" si="736"/>
        <v>0</v>
      </c>
      <c r="AZ1585" s="84">
        <f t="shared" si="750"/>
        <v>0</v>
      </c>
      <c r="BA1585" s="84">
        <f t="shared" si="737"/>
        <v>0</v>
      </c>
      <c r="BB1585" s="84">
        <f t="shared" si="738"/>
        <v>0</v>
      </c>
      <c r="BC1585" s="84">
        <f t="shared" si="751"/>
        <v>0</v>
      </c>
      <c r="BD1585" s="84">
        <f t="shared" si="758"/>
        <v>0</v>
      </c>
      <c r="BE1585" s="84">
        <v>0</v>
      </c>
      <c r="BF1585" s="84">
        <f t="shared" si="752"/>
        <v>0</v>
      </c>
      <c r="BG1585" s="84">
        <v>0</v>
      </c>
      <c r="BH1585" s="84">
        <f t="shared" si="739"/>
        <v>0</v>
      </c>
      <c r="BI1585" s="84">
        <f t="shared" si="753"/>
        <v>0</v>
      </c>
      <c r="BJ1585" s="84">
        <f t="shared" si="740"/>
        <v>0</v>
      </c>
      <c r="BK1585" s="84">
        <f t="shared" si="741"/>
        <v>0</v>
      </c>
      <c r="BL1585" s="84">
        <f t="shared" si="754"/>
        <v>0</v>
      </c>
      <c r="BM1585" s="84">
        <f t="shared" si="742"/>
        <v>0</v>
      </c>
      <c r="BN1585" s="84">
        <f t="shared" si="743"/>
        <v>0</v>
      </c>
      <c r="BO1585" s="84">
        <f t="shared" si="755"/>
        <v>0</v>
      </c>
      <c r="BP1585" s="84">
        <f t="shared" si="759"/>
        <v>0</v>
      </c>
      <c r="BQ1585" s="84">
        <v>0</v>
      </c>
      <c r="BR1585" s="84">
        <f t="shared" si="756"/>
        <v>0</v>
      </c>
      <c r="BS1585" s="84">
        <v>0</v>
      </c>
    </row>
    <row r="1586" spans="1:71" s="85" customFormat="1">
      <c r="A1586" s="69">
        <v>1577</v>
      </c>
      <c r="B1586" s="1"/>
      <c r="C1586" s="1"/>
      <c r="D1586" s="2"/>
      <c r="E1586" s="3"/>
      <c r="F1586" s="4"/>
      <c r="G1586" s="2"/>
      <c r="H1586" s="4"/>
      <c r="I1586" s="4"/>
      <c r="J1586" s="4"/>
      <c r="K1586" s="5"/>
      <c r="L1586" s="32"/>
      <c r="M1586" s="4"/>
      <c r="N1586" s="4"/>
      <c r="O1586" s="5"/>
      <c r="P1586" s="32"/>
      <c r="Q1586" s="4"/>
      <c r="R1586" s="4"/>
      <c r="S1586" s="47"/>
      <c r="T1586" s="32"/>
      <c r="U1586" s="4"/>
      <c r="V1586" s="4"/>
      <c r="W1586" s="47"/>
      <c r="X1586" s="86">
        <f>IF(Dane!$E$3=1,AL1586+AX1586+BJ1586,IF(Dane!$E$3=2,AR1586+BD1586+BP1586,AT1586+BF1586+BR1586))</f>
        <v>0</v>
      </c>
      <c r="Y1586" s="87">
        <f>IF(Dane!$E$3=1,AM1586+AY1586+BK1586,IF(Dane!$E$3=2,AS1586+BE1586+BQ1586,AU1586+BG1586+BS1586))</f>
        <v>0</v>
      </c>
      <c r="Z1586" s="87">
        <f>IF(((H1586*Dane!$C$9)-X1586)&lt;0,0,(H1586*Dane!$C$9)-X1586)</f>
        <v>0</v>
      </c>
      <c r="AA1586" s="88">
        <f>IFERROR(IF(((I1586*Dane!$C$9)-Y1586)&lt;0,0,(I1586*Dane!$C$9)-Y1586),0)</f>
        <v>0</v>
      </c>
      <c r="AB1586" s="74"/>
      <c r="AC1586" s="83">
        <f>IF(Dane!$E$3=1,AL1586,IF(Dane!$E$3=2,AR1586,AT1586))</f>
        <v>0</v>
      </c>
      <c r="AD1586" s="83">
        <f>IF(Dane!$E$3=1,AM1586,IF(Dane!$E$3=2,AS1586,AU1586))</f>
        <v>0</v>
      </c>
      <c r="AE1586" s="83">
        <f>IF(Dane!$E$3=1,AX1586,IF(Dane!$E$3=2,BD1586,BF1586))</f>
        <v>0</v>
      </c>
      <c r="AF1586" s="83">
        <f>IF(Dane!$E$3=1,AY1586,IF(Dane!$E$3=2,BE1586,BG1586))</f>
        <v>0</v>
      </c>
      <c r="AG1586" s="83">
        <f>IF(Dane!$E$3=1,BJ1586,IF(Dane!$E$3=2,BP1586,BR1586))</f>
        <v>0</v>
      </c>
      <c r="AH1586" s="83">
        <f>IF(Dane!$E$3=1,BK1586,IF(Dane!$E$3=2,BQ1586,BS1586))</f>
        <v>0</v>
      </c>
      <c r="AI1586" s="84">
        <f t="shared" si="744"/>
        <v>0</v>
      </c>
      <c r="AJ1586" s="84">
        <f t="shared" si="745"/>
        <v>0</v>
      </c>
      <c r="AK1586" s="84"/>
      <c r="AL1586" s="84">
        <f t="shared" si="731"/>
        <v>0</v>
      </c>
      <c r="AM1586" s="84">
        <f t="shared" si="746"/>
        <v>0</v>
      </c>
      <c r="AN1586" s="84">
        <f t="shared" si="747"/>
        <v>0</v>
      </c>
      <c r="AO1586" s="84">
        <f t="shared" si="732"/>
        <v>0</v>
      </c>
      <c r="AP1586" s="84">
        <f t="shared" si="733"/>
        <v>0</v>
      </c>
      <c r="AQ1586" s="84">
        <f t="shared" si="748"/>
        <v>0</v>
      </c>
      <c r="AR1586" s="84">
        <f t="shared" si="757"/>
        <v>0</v>
      </c>
      <c r="AS1586" s="84">
        <v>0</v>
      </c>
      <c r="AT1586" s="84">
        <f t="shared" si="760"/>
        <v>0</v>
      </c>
      <c r="AU1586" s="84">
        <v>0</v>
      </c>
      <c r="AV1586" s="84">
        <f t="shared" si="734"/>
        <v>0</v>
      </c>
      <c r="AW1586" s="84">
        <f t="shared" si="749"/>
        <v>0</v>
      </c>
      <c r="AX1586" s="84">
        <f t="shared" si="735"/>
        <v>0</v>
      </c>
      <c r="AY1586" s="84">
        <f t="shared" si="736"/>
        <v>0</v>
      </c>
      <c r="AZ1586" s="84">
        <f t="shared" si="750"/>
        <v>0</v>
      </c>
      <c r="BA1586" s="84">
        <f t="shared" si="737"/>
        <v>0</v>
      </c>
      <c r="BB1586" s="84">
        <f t="shared" si="738"/>
        <v>0</v>
      </c>
      <c r="BC1586" s="84">
        <f t="shared" si="751"/>
        <v>0</v>
      </c>
      <c r="BD1586" s="84">
        <f t="shared" si="758"/>
        <v>0</v>
      </c>
      <c r="BE1586" s="84">
        <v>0</v>
      </c>
      <c r="BF1586" s="84">
        <f t="shared" si="752"/>
        <v>0</v>
      </c>
      <c r="BG1586" s="84">
        <v>0</v>
      </c>
      <c r="BH1586" s="84">
        <f t="shared" si="739"/>
        <v>0</v>
      </c>
      <c r="BI1586" s="84">
        <f t="shared" si="753"/>
        <v>0</v>
      </c>
      <c r="BJ1586" s="84">
        <f t="shared" si="740"/>
        <v>0</v>
      </c>
      <c r="BK1586" s="84">
        <f t="shared" si="741"/>
        <v>0</v>
      </c>
      <c r="BL1586" s="84">
        <f t="shared" si="754"/>
        <v>0</v>
      </c>
      <c r="BM1586" s="84">
        <f t="shared" si="742"/>
        <v>0</v>
      </c>
      <c r="BN1586" s="84">
        <f t="shared" si="743"/>
        <v>0</v>
      </c>
      <c r="BO1586" s="84">
        <f t="shared" si="755"/>
        <v>0</v>
      </c>
      <c r="BP1586" s="84">
        <f t="shared" si="759"/>
        <v>0</v>
      </c>
      <c r="BQ1586" s="84">
        <v>0</v>
      </c>
      <c r="BR1586" s="84">
        <f t="shared" si="756"/>
        <v>0</v>
      </c>
      <c r="BS1586" s="84">
        <v>0</v>
      </c>
    </row>
    <row r="1587" spans="1:71" s="85" customFormat="1">
      <c r="A1587" s="69">
        <v>1578</v>
      </c>
      <c r="B1587" s="1"/>
      <c r="C1587" s="1"/>
      <c r="D1587" s="2"/>
      <c r="E1587" s="3"/>
      <c r="F1587" s="4"/>
      <c r="G1587" s="2"/>
      <c r="H1587" s="4"/>
      <c r="I1587" s="4"/>
      <c r="J1587" s="4"/>
      <c r="K1587" s="5"/>
      <c r="L1587" s="32"/>
      <c r="M1587" s="4"/>
      <c r="N1587" s="4"/>
      <c r="O1587" s="5"/>
      <c r="P1587" s="32"/>
      <c r="Q1587" s="4"/>
      <c r="R1587" s="4"/>
      <c r="S1587" s="47"/>
      <c r="T1587" s="32"/>
      <c r="U1587" s="4"/>
      <c r="V1587" s="4"/>
      <c r="W1587" s="47"/>
      <c r="X1587" s="86">
        <f>IF(Dane!$E$3=1,AL1587+AX1587+BJ1587,IF(Dane!$E$3=2,AR1587+BD1587+BP1587,AT1587+BF1587+BR1587))</f>
        <v>0</v>
      </c>
      <c r="Y1587" s="87">
        <f>IF(Dane!$E$3=1,AM1587+AY1587+BK1587,IF(Dane!$E$3=2,AS1587+BE1587+BQ1587,AU1587+BG1587+BS1587))</f>
        <v>0</v>
      </c>
      <c r="Z1587" s="87">
        <f>IF(((H1587*Dane!$C$9)-X1587)&lt;0,0,(H1587*Dane!$C$9)-X1587)</f>
        <v>0</v>
      </c>
      <c r="AA1587" s="88">
        <f>IFERROR(IF(((I1587*Dane!$C$9)-Y1587)&lt;0,0,(I1587*Dane!$C$9)-Y1587),0)</f>
        <v>0</v>
      </c>
      <c r="AB1587" s="74"/>
      <c r="AC1587" s="83">
        <f>IF(Dane!$E$3=1,AL1587,IF(Dane!$E$3=2,AR1587,AT1587))</f>
        <v>0</v>
      </c>
      <c r="AD1587" s="83">
        <f>IF(Dane!$E$3=1,AM1587,IF(Dane!$E$3=2,AS1587,AU1587))</f>
        <v>0</v>
      </c>
      <c r="AE1587" s="83">
        <f>IF(Dane!$E$3=1,AX1587,IF(Dane!$E$3=2,BD1587,BF1587))</f>
        <v>0</v>
      </c>
      <c r="AF1587" s="83">
        <f>IF(Dane!$E$3=1,AY1587,IF(Dane!$E$3=2,BE1587,BG1587))</f>
        <v>0</v>
      </c>
      <c r="AG1587" s="83">
        <f>IF(Dane!$E$3=1,BJ1587,IF(Dane!$E$3=2,BP1587,BR1587))</f>
        <v>0</v>
      </c>
      <c r="AH1587" s="83">
        <f>IF(Dane!$E$3=1,BK1587,IF(Dane!$E$3=2,BQ1587,BS1587))</f>
        <v>0</v>
      </c>
      <c r="AI1587" s="84">
        <f t="shared" si="744"/>
        <v>0</v>
      </c>
      <c r="AJ1587" s="84">
        <f t="shared" si="745"/>
        <v>0</v>
      </c>
      <c r="AK1587" s="84"/>
      <c r="AL1587" s="84">
        <f t="shared" si="731"/>
        <v>0</v>
      </c>
      <c r="AM1587" s="84">
        <f t="shared" si="746"/>
        <v>0</v>
      </c>
      <c r="AN1587" s="84">
        <f t="shared" si="747"/>
        <v>0</v>
      </c>
      <c r="AO1587" s="84">
        <f t="shared" si="732"/>
        <v>0</v>
      </c>
      <c r="AP1587" s="84">
        <f t="shared" si="733"/>
        <v>0</v>
      </c>
      <c r="AQ1587" s="84">
        <f t="shared" si="748"/>
        <v>0</v>
      </c>
      <c r="AR1587" s="84">
        <f t="shared" si="757"/>
        <v>0</v>
      </c>
      <c r="AS1587" s="84">
        <v>0</v>
      </c>
      <c r="AT1587" s="84">
        <f t="shared" si="760"/>
        <v>0</v>
      </c>
      <c r="AU1587" s="84">
        <v>0</v>
      </c>
      <c r="AV1587" s="84">
        <f t="shared" si="734"/>
        <v>0</v>
      </c>
      <c r="AW1587" s="84">
        <f t="shared" si="749"/>
        <v>0</v>
      </c>
      <c r="AX1587" s="84">
        <f t="shared" si="735"/>
        <v>0</v>
      </c>
      <c r="AY1587" s="84">
        <f t="shared" si="736"/>
        <v>0</v>
      </c>
      <c r="AZ1587" s="84">
        <f t="shared" si="750"/>
        <v>0</v>
      </c>
      <c r="BA1587" s="84">
        <f t="shared" si="737"/>
        <v>0</v>
      </c>
      <c r="BB1587" s="84">
        <f t="shared" si="738"/>
        <v>0</v>
      </c>
      <c r="BC1587" s="84">
        <f t="shared" si="751"/>
        <v>0</v>
      </c>
      <c r="BD1587" s="84">
        <f t="shared" si="758"/>
        <v>0</v>
      </c>
      <c r="BE1587" s="84">
        <v>0</v>
      </c>
      <c r="BF1587" s="84">
        <f t="shared" si="752"/>
        <v>0</v>
      </c>
      <c r="BG1587" s="84">
        <v>0</v>
      </c>
      <c r="BH1587" s="84">
        <f t="shared" si="739"/>
        <v>0</v>
      </c>
      <c r="BI1587" s="84">
        <f t="shared" si="753"/>
        <v>0</v>
      </c>
      <c r="BJ1587" s="84">
        <f t="shared" si="740"/>
        <v>0</v>
      </c>
      <c r="BK1587" s="84">
        <f t="shared" si="741"/>
        <v>0</v>
      </c>
      <c r="BL1587" s="84">
        <f t="shared" si="754"/>
        <v>0</v>
      </c>
      <c r="BM1587" s="84">
        <f t="shared" si="742"/>
        <v>0</v>
      </c>
      <c r="BN1587" s="84">
        <f t="shared" si="743"/>
        <v>0</v>
      </c>
      <c r="BO1587" s="84">
        <f t="shared" si="755"/>
        <v>0</v>
      </c>
      <c r="BP1587" s="84">
        <f t="shared" si="759"/>
        <v>0</v>
      </c>
      <c r="BQ1587" s="84">
        <v>0</v>
      </c>
      <c r="BR1587" s="84">
        <f t="shared" si="756"/>
        <v>0</v>
      </c>
      <c r="BS1587" s="84">
        <v>0</v>
      </c>
    </row>
    <row r="1588" spans="1:71" s="85" customFormat="1">
      <c r="A1588" s="69">
        <v>1579</v>
      </c>
      <c r="B1588" s="1"/>
      <c r="C1588" s="1"/>
      <c r="D1588" s="2"/>
      <c r="E1588" s="3"/>
      <c r="F1588" s="4"/>
      <c r="G1588" s="2"/>
      <c r="H1588" s="4"/>
      <c r="I1588" s="4"/>
      <c r="J1588" s="4"/>
      <c r="K1588" s="5"/>
      <c r="L1588" s="32"/>
      <c r="M1588" s="4"/>
      <c r="N1588" s="4"/>
      <c r="O1588" s="5"/>
      <c r="P1588" s="32"/>
      <c r="Q1588" s="4"/>
      <c r="R1588" s="4"/>
      <c r="S1588" s="47"/>
      <c r="T1588" s="32"/>
      <c r="U1588" s="4"/>
      <c r="V1588" s="4"/>
      <c r="W1588" s="47"/>
      <c r="X1588" s="86">
        <f>IF(Dane!$E$3=1,AL1588+AX1588+BJ1588,IF(Dane!$E$3=2,AR1588+BD1588+BP1588,AT1588+BF1588+BR1588))</f>
        <v>0</v>
      </c>
      <c r="Y1588" s="87">
        <f>IF(Dane!$E$3=1,AM1588+AY1588+BK1588,IF(Dane!$E$3=2,AS1588+BE1588+BQ1588,AU1588+BG1588+BS1588))</f>
        <v>0</v>
      </c>
      <c r="Z1588" s="87">
        <f>IF(((H1588*Dane!$C$9)-X1588)&lt;0,0,(H1588*Dane!$C$9)-X1588)</f>
        <v>0</v>
      </c>
      <c r="AA1588" s="88">
        <f>IFERROR(IF(((I1588*Dane!$C$9)-Y1588)&lt;0,0,(I1588*Dane!$C$9)-Y1588),0)</f>
        <v>0</v>
      </c>
      <c r="AB1588" s="74"/>
      <c r="AC1588" s="83">
        <f>IF(Dane!$E$3=1,AL1588,IF(Dane!$E$3=2,AR1588,AT1588))</f>
        <v>0</v>
      </c>
      <c r="AD1588" s="83">
        <f>IF(Dane!$E$3=1,AM1588,IF(Dane!$E$3=2,AS1588,AU1588))</f>
        <v>0</v>
      </c>
      <c r="AE1588" s="83">
        <f>IF(Dane!$E$3=1,AX1588,IF(Dane!$E$3=2,BD1588,BF1588))</f>
        <v>0</v>
      </c>
      <c r="AF1588" s="83">
        <f>IF(Dane!$E$3=1,AY1588,IF(Dane!$E$3=2,BE1588,BG1588))</f>
        <v>0</v>
      </c>
      <c r="AG1588" s="83">
        <f>IF(Dane!$E$3=1,BJ1588,IF(Dane!$E$3=2,BP1588,BR1588))</f>
        <v>0</v>
      </c>
      <c r="AH1588" s="83">
        <f>IF(Dane!$E$3=1,BK1588,IF(Dane!$E$3=2,BQ1588,BS1588))</f>
        <v>0</v>
      </c>
      <c r="AI1588" s="84">
        <f t="shared" si="744"/>
        <v>0</v>
      </c>
      <c r="AJ1588" s="84">
        <f t="shared" si="745"/>
        <v>0</v>
      </c>
      <c r="AK1588" s="84"/>
      <c r="AL1588" s="84">
        <f t="shared" si="731"/>
        <v>0</v>
      </c>
      <c r="AM1588" s="84">
        <f t="shared" si="746"/>
        <v>0</v>
      </c>
      <c r="AN1588" s="84">
        <f t="shared" si="747"/>
        <v>0</v>
      </c>
      <c r="AO1588" s="84">
        <f t="shared" si="732"/>
        <v>0</v>
      </c>
      <c r="AP1588" s="84">
        <f t="shared" si="733"/>
        <v>0</v>
      </c>
      <c r="AQ1588" s="84">
        <f t="shared" si="748"/>
        <v>0</v>
      </c>
      <c r="AR1588" s="84">
        <f t="shared" si="757"/>
        <v>0</v>
      </c>
      <c r="AS1588" s="84">
        <v>0</v>
      </c>
      <c r="AT1588" s="84">
        <f t="shared" si="760"/>
        <v>0</v>
      </c>
      <c r="AU1588" s="84">
        <v>0</v>
      </c>
      <c r="AV1588" s="84">
        <f t="shared" si="734"/>
        <v>0</v>
      </c>
      <c r="AW1588" s="84">
        <f t="shared" si="749"/>
        <v>0</v>
      </c>
      <c r="AX1588" s="84">
        <f t="shared" si="735"/>
        <v>0</v>
      </c>
      <c r="AY1588" s="84">
        <f t="shared" si="736"/>
        <v>0</v>
      </c>
      <c r="AZ1588" s="84">
        <f t="shared" si="750"/>
        <v>0</v>
      </c>
      <c r="BA1588" s="84">
        <f t="shared" si="737"/>
        <v>0</v>
      </c>
      <c r="BB1588" s="84">
        <f t="shared" si="738"/>
        <v>0</v>
      </c>
      <c r="BC1588" s="84">
        <f t="shared" si="751"/>
        <v>0</v>
      </c>
      <c r="BD1588" s="84">
        <f t="shared" si="758"/>
        <v>0</v>
      </c>
      <c r="BE1588" s="84">
        <v>0</v>
      </c>
      <c r="BF1588" s="84">
        <f t="shared" si="752"/>
        <v>0</v>
      </c>
      <c r="BG1588" s="84">
        <v>0</v>
      </c>
      <c r="BH1588" s="84">
        <f t="shared" si="739"/>
        <v>0</v>
      </c>
      <c r="BI1588" s="84">
        <f t="shared" si="753"/>
        <v>0</v>
      </c>
      <c r="BJ1588" s="84">
        <f t="shared" si="740"/>
        <v>0</v>
      </c>
      <c r="BK1588" s="84">
        <f t="shared" si="741"/>
        <v>0</v>
      </c>
      <c r="BL1588" s="84">
        <f t="shared" si="754"/>
        <v>0</v>
      </c>
      <c r="BM1588" s="84">
        <f t="shared" si="742"/>
        <v>0</v>
      </c>
      <c r="BN1588" s="84">
        <f t="shared" si="743"/>
        <v>0</v>
      </c>
      <c r="BO1588" s="84">
        <f t="shared" si="755"/>
        <v>0</v>
      </c>
      <c r="BP1588" s="84">
        <f t="shared" si="759"/>
        <v>0</v>
      </c>
      <c r="BQ1588" s="84">
        <v>0</v>
      </c>
      <c r="BR1588" s="84">
        <f t="shared" si="756"/>
        <v>0</v>
      </c>
      <c r="BS1588" s="84">
        <v>0</v>
      </c>
    </row>
    <row r="1589" spans="1:71" s="85" customFormat="1">
      <c r="A1589" s="69">
        <v>1580</v>
      </c>
      <c r="B1589" s="1"/>
      <c r="C1589" s="1"/>
      <c r="D1589" s="2"/>
      <c r="E1589" s="3"/>
      <c r="F1589" s="4"/>
      <c r="G1589" s="2"/>
      <c r="H1589" s="4"/>
      <c r="I1589" s="4"/>
      <c r="J1589" s="4"/>
      <c r="K1589" s="5"/>
      <c r="L1589" s="32"/>
      <c r="M1589" s="4"/>
      <c r="N1589" s="4"/>
      <c r="O1589" s="5"/>
      <c r="P1589" s="32"/>
      <c r="Q1589" s="4"/>
      <c r="R1589" s="4"/>
      <c r="S1589" s="47"/>
      <c r="T1589" s="32"/>
      <c r="U1589" s="4"/>
      <c r="V1589" s="4"/>
      <c r="W1589" s="47"/>
      <c r="X1589" s="86">
        <f>IF(Dane!$E$3=1,AL1589+AX1589+BJ1589,IF(Dane!$E$3=2,AR1589+BD1589+BP1589,AT1589+BF1589+BR1589))</f>
        <v>0</v>
      </c>
      <c r="Y1589" s="87">
        <f>IF(Dane!$E$3=1,AM1589+AY1589+BK1589,IF(Dane!$E$3=2,AS1589+BE1589+BQ1589,AU1589+BG1589+BS1589))</f>
        <v>0</v>
      </c>
      <c r="Z1589" s="87">
        <f>IF(((H1589*Dane!$C$9)-X1589)&lt;0,0,(H1589*Dane!$C$9)-X1589)</f>
        <v>0</v>
      </c>
      <c r="AA1589" s="88">
        <f>IFERROR(IF(((I1589*Dane!$C$9)-Y1589)&lt;0,0,(I1589*Dane!$C$9)-Y1589),0)</f>
        <v>0</v>
      </c>
      <c r="AB1589" s="74"/>
      <c r="AC1589" s="83">
        <f>IF(Dane!$E$3=1,AL1589,IF(Dane!$E$3=2,AR1589,AT1589))</f>
        <v>0</v>
      </c>
      <c r="AD1589" s="83">
        <f>IF(Dane!$E$3=1,AM1589,IF(Dane!$E$3=2,AS1589,AU1589))</f>
        <v>0</v>
      </c>
      <c r="AE1589" s="83">
        <f>IF(Dane!$E$3=1,AX1589,IF(Dane!$E$3=2,BD1589,BF1589))</f>
        <v>0</v>
      </c>
      <c r="AF1589" s="83">
        <f>IF(Dane!$E$3=1,AY1589,IF(Dane!$E$3=2,BE1589,BG1589))</f>
        <v>0</v>
      </c>
      <c r="AG1589" s="83">
        <f>IF(Dane!$E$3=1,BJ1589,IF(Dane!$E$3=2,BP1589,BR1589))</f>
        <v>0</v>
      </c>
      <c r="AH1589" s="83">
        <f>IF(Dane!$E$3=1,BK1589,IF(Dane!$E$3=2,BQ1589,BS1589))</f>
        <v>0</v>
      </c>
      <c r="AI1589" s="84">
        <f t="shared" si="744"/>
        <v>0</v>
      </c>
      <c r="AJ1589" s="84">
        <f t="shared" si="745"/>
        <v>0</v>
      </c>
      <c r="AK1589" s="84"/>
      <c r="AL1589" s="84">
        <f t="shared" si="731"/>
        <v>0</v>
      </c>
      <c r="AM1589" s="84">
        <f t="shared" si="746"/>
        <v>0</v>
      </c>
      <c r="AN1589" s="84">
        <f t="shared" si="747"/>
        <v>0</v>
      </c>
      <c r="AO1589" s="84">
        <f t="shared" si="732"/>
        <v>0</v>
      </c>
      <c r="AP1589" s="84">
        <f t="shared" si="733"/>
        <v>0</v>
      </c>
      <c r="AQ1589" s="84">
        <f t="shared" si="748"/>
        <v>0</v>
      </c>
      <c r="AR1589" s="84">
        <f t="shared" si="757"/>
        <v>0</v>
      </c>
      <c r="AS1589" s="84">
        <v>0</v>
      </c>
      <c r="AT1589" s="84">
        <f t="shared" si="760"/>
        <v>0</v>
      </c>
      <c r="AU1589" s="84">
        <v>0</v>
      </c>
      <c r="AV1589" s="84">
        <f t="shared" si="734"/>
        <v>0</v>
      </c>
      <c r="AW1589" s="84">
        <f t="shared" si="749"/>
        <v>0</v>
      </c>
      <c r="AX1589" s="84">
        <f t="shared" si="735"/>
        <v>0</v>
      </c>
      <c r="AY1589" s="84">
        <f t="shared" si="736"/>
        <v>0</v>
      </c>
      <c r="AZ1589" s="84">
        <f t="shared" si="750"/>
        <v>0</v>
      </c>
      <c r="BA1589" s="84">
        <f t="shared" si="737"/>
        <v>0</v>
      </c>
      <c r="BB1589" s="84">
        <f t="shared" si="738"/>
        <v>0</v>
      </c>
      <c r="BC1589" s="84">
        <f t="shared" si="751"/>
        <v>0</v>
      </c>
      <c r="BD1589" s="84">
        <f t="shared" si="758"/>
        <v>0</v>
      </c>
      <c r="BE1589" s="84">
        <v>0</v>
      </c>
      <c r="BF1589" s="84">
        <f t="shared" si="752"/>
        <v>0</v>
      </c>
      <c r="BG1589" s="84">
        <v>0</v>
      </c>
      <c r="BH1589" s="84">
        <f t="shared" si="739"/>
        <v>0</v>
      </c>
      <c r="BI1589" s="84">
        <f t="shared" si="753"/>
        <v>0</v>
      </c>
      <c r="BJ1589" s="84">
        <f t="shared" si="740"/>
        <v>0</v>
      </c>
      <c r="BK1589" s="84">
        <f t="shared" si="741"/>
        <v>0</v>
      </c>
      <c r="BL1589" s="84">
        <f t="shared" si="754"/>
        <v>0</v>
      </c>
      <c r="BM1589" s="84">
        <f t="shared" si="742"/>
        <v>0</v>
      </c>
      <c r="BN1589" s="84">
        <f t="shared" si="743"/>
        <v>0</v>
      </c>
      <c r="BO1589" s="84">
        <f t="shared" si="755"/>
        <v>0</v>
      </c>
      <c r="BP1589" s="84">
        <f t="shared" si="759"/>
        <v>0</v>
      </c>
      <c r="BQ1589" s="84">
        <v>0</v>
      </c>
      <c r="BR1589" s="84">
        <f t="shared" si="756"/>
        <v>0</v>
      </c>
      <c r="BS1589" s="84">
        <v>0</v>
      </c>
    </row>
    <row r="1590" spans="1:71" s="85" customFormat="1">
      <c r="A1590" s="69">
        <v>1581</v>
      </c>
      <c r="B1590" s="1"/>
      <c r="C1590" s="1"/>
      <c r="D1590" s="2"/>
      <c r="E1590" s="3"/>
      <c r="F1590" s="4"/>
      <c r="G1590" s="2"/>
      <c r="H1590" s="4"/>
      <c r="I1590" s="4"/>
      <c r="J1590" s="4"/>
      <c r="K1590" s="5"/>
      <c r="L1590" s="32"/>
      <c r="M1590" s="4"/>
      <c r="N1590" s="4"/>
      <c r="O1590" s="5"/>
      <c r="P1590" s="32"/>
      <c r="Q1590" s="4"/>
      <c r="R1590" s="4"/>
      <c r="S1590" s="47"/>
      <c r="T1590" s="32"/>
      <c r="U1590" s="4"/>
      <c r="V1590" s="4"/>
      <c r="W1590" s="47"/>
      <c r="X1590" s="86">
        <f>IF(Dane!$E$3=1,AL1590+AX1590+BJ1590,IF(Dane!$E$3=2,AR1590+BD1590+BP1590,AT1590+BF1590+BR1590))</f>
        <v>0</v>
      </c>
      <c r="Y1590" s="87">
        <f>IF(Dane!$E$3=1,AM1590+AY1590+BK1590,IF(Dane!$E$3=2,AS1590+BE1590+BQ1590,AU1590+BG1590+BS1590))</f>
        <v>0</v>
      </c>
      <c r="Z1590" s="87">
        <f>IF(((H1590*Dane!$C$9)-X1590)&lt;0,0,(H1590*Dane!$C$9)-X1590)</f>
        <v>0</v>
      </c>
      <c r="AA1590" s="88">
        <f>IFERROR(IF(((I1590*Dane!$C$9)-Y1590)&lt;0,0,(I1590*Dane!$C$9)-Y1590),0)</f>
        <v>0</v>
      </c>
      <c r="AB1590" s="74"/>
      <c r="AC1590" s="83">
        <f>IF(Dane!$E$3=1,AL1590,IF(Dane!$E$3=2,AR1590,AT1590))</f>
        <v>0</v>
      </c>
      <c r="AD1590" s="83">
        <f>IF(Dane!$E$3=1,AM1590,IF(Dane!$E$3=2,AS1590,AU1590))</f>
        <v>0</v>
      </c>
      <c r="AE1590" s="83">
        <f>IF(Dane!$E$3=1,AX1590,IF(Dane!$E$3=2,BD1590,BF1590))</f>
        <v>0</v>
      </c>
      <c r="AF1590" s="83">
        <f>IF(Dane!$E$3=1,AY1590,IF(Dane!$E$3=2,BE1590,BG1590))</f>
        <v>0</v>
      </c>
      <c r="AG1590" s="83">
        <f>IF(Dane!$E$3=1,BJ1590,IF(Dane!$E$3=2,BP1590,BR1590))</f>
        <v>0</v>
      </c>
      <c r="AH1590" s="83">
        <f>IF(Dane!$E$3=1,BK1590,IF(Dane!$E$3=2,BQ1590,BS1590))</f>
        <v>0</v>
      </c>
      <c r="AI1590" s="84">
        <f t="shared" si="744"/>
        <v>0</v>
      </c>
      <c r="AJ1590" s="84">
        <f t="shared" si="745"/>
        <v>0</v>
      </c>
      <c r="AK1590" s="84"/>
      <c r="AL1590" s="84">
        <f t="shared" si="731"/>
        <v>0</v>
      </c>
      <c r="AM1590" s="84">
        <f t="shared" si="746"/>
        <v>0</v>
      </c>
      <c r="AN1590" s="84">
        <f t="shared" si="747"/>
        <v>0</v>
      </c>
      <c r="AO1590" s="84">
        <f t="shared" si="732"/>
        <v>0</v>
      </c>
      <c r="AP1590" s="84">
        <f t="shared" si="733"/>
        <v>0</v>
      </c>
      <c r="AQ1590" s="84">
        <f t="shared" si="748"/>
        <v>0</v>
      </c>
      <c r="AR1590" s="84">
        <f t="shared" si="757"/>
        <v>0</v>
      </c>
      <c r="AS1590" s="84">
        <v>0</v>
      </c>
      <c r="AT1590" s="84">
        <f t="shared" si="760"/>
        <v>0</v>
      </c>
      <c r="AU1590" s="84">
        <v>0</v>
      </c>
      <c r="AV1590" s="84">
        <f t="shared" si="734"/>
        <v>0</v>
      </c>
      <c r="AW1590" s="84">
        <f t="shared" si="749"/>
        <v>0</v>
      </c>
      <c r="AX1590" s="84">
        <f t="shared" si="735"/>
        <v>0</v>
      </c>
      <c r="AY1590" s="84">
        <f t="shared" si="736"/>
        <v>0</v>
      </c>
      <c r="AZ1590" s="84">
        <f t="shared" si="750"/>
        <v>0</v>
      </c>
      <c r="BA1590" s="84">
        <f t="shared" si="737"/>
        <v>0</v>
      </c>
      <c r="BB1590" s="84">
        <f t="shared" si="738"/>
        <v>0</v>
      </c>
      <c r="BC1590" s="84">
        <f t="shared" si="751"/>
        <v>0</v>
      </c>
      <c r="BD1590" s="84">
        <f t="shared" si="758"/>
        <v>0</v>
      </c>
      <c r="BE1590" s="84">
        <v>0</v>
      </c>
      <c r="BF1590" s="84">
        <f t="shared" si="752"/>
        <v>0</v>
      </c>
      <c r="BG1590" s="84">
        <v>0</v>
      </c>
      <c r="BH1590" s="84">
        <f t="shared" si="739"/>
        <v>0</v>
      </c>
      <c r="BI1590" s="84">
        <f t="shared" si="753"/>
        <v>0</v>
      </c>
      <c r="BJ1590" s="84">
        <f t="shared" si="740"/>
        <v>0</v>
      </c>
      <c r="BK1590" s="84">
        <f t="shared" si="741"/>
        <v>0</v>
      </c>
      <c r="BL1590" s="84">
        <f t="shared" si="754"/>
        <v>0</v>
      </c>
      <c r="BM1590" s="84">
        <f t="shared" si="742"/>
        <v>0</v>
      </c>
      <c r="BN1590" s="84">
        <f t="shared" si="743"/>
        <v>0</v>
      </c>
      <c r="BO1590" s="84">
        <f t="shared" si="755"/>
        <v>0</v>
      </c>
      <c r="BP1590" s="84">
        <f t="shared" si="759"/>
        <v>0</v>
      </c>
      <c r="BQ1590" s="84">
        <v>0</v>
      </c>
      <c r="BR1590" s="84">
        <f t="shared" si="756"/>
        <v>0</v>
      </c>
      <c r="BS1590" s="84">
        <v>0</v>
      </c>
    </row>
    <row r="1591" spans="1:71" s="85" customFormat="1">
      <c r="A1591" s="69">
        <v>1582</v>
      </c>
      <c r="B1591" s="1"/>
      <c r="C1591" s="1"/>
      <c r="D1591" s="2"/>
      <c r="E1591" s="3"/>
      <c r="F1591" s="4"/>
      <c r="G1591" s="2"/>
      <c r="H1591" s="4"/>
      <c r="I1591" s="4"/>
      <c r="J1591" s="4"/>
      <c r="K1591" s="5"/>
      <c r="L1591" s="32"/>
      <c r="M1591" s="4"/>
      <c r="N1591" s="4"/>
      <c r="O1591" s="5"/>
      <c r="P1591" s="32"/>
      <c r="Q1591" s="4"/>
      <c r="R1591" s="4"/>
      <c r="S1591" s="47"/>
      <c r="T1591" s="32"/>
      <c r="U1591" s="4"/>
      <c r="V1591" s="4"/>
      <c r="W1591" s="47"/>
      <c r="X1591" s="86">
        <f>IF(Dane!$E$3=1,AL1591+AX1591+BJ1591,IF(Dane!$E$3=2,AR1591+BD1591+BP1591,AT1591+BF1591+BR1591))</f>
        <v>0</v>
      </c>
      <c r="Y1591" s="87">
        <f>IF(Dane!$E$3=1,AM1591+AY1591+BK1591,IF(Dane!$E$3=2,AS1591+BE1591+BQ1591,AU1591+BG1591+BS1591))</f>
        <v>0</v>
      </c>
      <c r="Z1591" s="87">
        <f>IF(((H1591*Dane!$C$9)-X1591)&lt;0,0,(H1591*Dane!$C$9)-X1591)</f>
        <v>0</v>
      </c>
      <c r="AA1591" s="88">
        <f>IFERROR(IF(((I1591*Dane!$C$9)-Y1591)&lt;0,0,(I1591*Dane!$C$9)-Y1591),0)</f>
        <v>0</v>
      </c>
      <c r="AB1591" s="74"/>
      <c r="AC1591" s="83">
        <f>IF(Dane!$E$3=1,AL1591,IF(Dane!$E$3=2,AR1591,AT1591))</f>
        <v>0</v>
      </c>
      <c r="AD1591" s="83">
        <f>IF(Dane!$E$3=1,AM1591,IF(Dane!$E$3=2,AS1591,AU1591))</f>
        <v>0</v>
      </c>
      <c r="AE1591" s="83">
        <f>IF(Dane!$E$3=1,AX1591,IF(Dane!$E$3=2,BD1591,BF1591))</f>
        <v>0</v>
      </c>
      <c r="AF1591" s="83">
        <f>IF(Dane!$E$3=1,AY1591,IF(Dane!$E$3=2,BE1591,BG1591))</f>
        <v>0</v>
      </c>
      <c r="AG1591" s="83">
        <f>IF(Dane!$E$3=1,BJ1591,IF(Dane!$E$3=2,BP1591,BR1591))</f>
        <v>0</v>
      </c>
      <c r="AH1591" s="83">
        <f>IF(Dane!$E$3=1,BK1591,IF(Dane!$E$3=2,BQ1591,BS1591))</f>
        <v>0</v>
      </c>
      <c r="AI1591" s="84">
        <f t="shared" si="744"/>
        <v>0</v>
      </c>
      <c r="AJ1591" s="84">
        <f t="shared" si="745"/>
        <v>0</v>
      </c>
      <c r="AK1591" s="84"/>
      <c r="AL1591" s="84">
        <f t="shared" si="731"/>
        <v>0</v>
      </c>
      <c r="AM1591" s="84">
        <f t="shared" si="746"/>
        <v>0</v>
      </c>
      <c r="AN1591" s="84">
        <f t="shared" si="747"/>
        <v>0</v>
      </c>
      <c r="AO1591" s="84">
        <f t="shared" si="732"/>
        <v>0</v>
      </c>
      <c r="AP1591" s="84">
        <f t="shared" si="733"/>
        <v>0</v>
      </c>
      <c r="AQ1591" s="84">
        <f t="shared" si="748"/>
        <v>0</v>
      </c>
      <c r="AR1591" s="84">
        <f t="shared" si="757"/>
        <v>0</v>
      </c>
      <c r="AS1591" s="84">
        <v>0</v>
      </c>
      <c r="AT1591" s="84">
        <f t="shared" si="760"/>
        <v>0</v>
      </c>
      <c r="AU1591" s="84">
        <v>0</v>
      </c>
      <c r="AV1591" s="84">
        <f t="shared" si="734"/>
        <v>0</v>
      </c>
      <c r="AW1591" s="84">
        <f t="shared" si="749"/>
        <v>0</v>
      </c>
      <c r="AX1591" s="84">
        <f t="shared" si="735"/>
        <v>0</v>
      </c>
      <c r="AY1591" s="84">
        <f t="shared" si="736"/>
        <v>0</v>
      </c>
      <c r="AZ1591" s="84">
        <f t="shared" si="750"/>
        <v>0</v>
      </c>
      <c r="BA1591" s="84">
        <f t="shared" si="737"/>
        <v>0</v>
      </c>
      <c r="BB1591" s="84">
        <f t="shared" si="738"/>
        <v>0</v>
      </c>
      <c r="BC1591" s="84">
        <f t="shared" si="751"/>
        <v>0</v>
      </c>
      <c r="BD1591" s="84">
        <f t="shared" si="758"/>
        <v>0</v>
      </c>
      <c r="BE1591" s="84">
        <v>0</v>
      </c>
      <c r="BF1591" s="84">
        <f t="shared" si="752"/>
        <v>0</v>
      </c>
      <c r="BG1591" s="84">
        <v>0</v>
      </c>
      <c r="BH1591" s="84">
        <f t="shared" si="739"/>
        <v>0</v>
      </c>
      <c r="BI1591" s="84">
        <f t="shared" si="753"/>
        <v>0</v>
      </c>
      <c r="BJ1591" s="84">
        <f t="shared" si="740"/>
        <v>0</v>
      </c>
      <c r="BK1591" s="84">
        <f t="shared" si="741"/>
        <v>0</v>
      </c>
      <c r="BL1591" s="84">
        <f t="shared" si="754"/>
        <v>0</v>
      </c>
      <c r="BM1591" s="84">
        <f t="shared" si="742"/>
        <v>0</v>
      </c>
      <c r="BN1591" s="84">
        <f t="shared" si="743"/>
        <v>0</v>
      </c>
      <c r="BO1591" s="84">
        <f t="shared" si="755"/>
        <v>0</v>
      </c>
      <c r="BP1591" s="84">
        <f t="shared" si="759"/>
        <v>0</v>
      </c>
      <c r="BQ1591" s="84">
        <v>0</v>
      </c>
      <c r="BR1591" s="84">
        <f t="shared" si="756"/>
        <v>0</v>
      </c>
      <c r="BS1591" s="84">
        <v>0</v>
      </c>
    </row>
    <row r="1592" spans="1:71" s="85" customFormat="1">
      <c r="A1592" s="69">
        <v>1583</v>
      </c>
      <c r="B1592" s="1"/>
      <c r="C1592" s="1"/>
      <c r="D1592" s="2"/>
      <c r="E1592" s="3"/>
      <c r="F1592" s="4"/>
      <c r="G1592" s="2"/>
      <c r="H1592" s="4"/>
      <c r="I1592" s="4"/>
      <c r="J1592" s="4"/>
      <c r="K1592" s="5"/>
      <c r="L1592" s="32"/>
      <c r="M1592" s="4"/>
      <c r="N1592" s="4"/>
      <c r="O1592" s="5"/>
      <c r="P1592" s="32"/>
      <c r="Q1592" s="4"/>
      <c r="R1592" s="4"/>
      <c r="S1592" s="47"/>
      <c r="T1592" s="32"/>
      <c r="U1592" s="4"/>
      <c r="V1592" s="4"/>
      <c r="W1592" s="47"/>
      <c r="X1592" s="86">
        <f>IF(Dane!$E$3=1,AL1592+AX1592+BJ1592,IF(Dane!$E$3=2,AR1592+BD1592+BP1592,AT1592+BF1592+BR1592))</f>
        <v>0</v>
      </c>
      <c r="Y1592" s="87">
        <f>IF(Dane!$E$3=1,AM1592+AY1592+BK1592,IF(Dane!$E$3=2,AS1592+BE1592+BQ1592,AU1592+BG1592+BS1592))</f>
        <v>0</v>
      </c>
      <c r="Z1592" s="87">
        <f>IF(((H1592*Dane!$C$9)-X1592)&lt;0,0,(H1592*Dane!$C$9)-X1592)</f>
        <v>0</v>
      </c>
      <c r="AA1592" s="88">
        <f>IFERROR(IF(((I1592*Dane!$C$9)-Y1592)&lt;0,0,(I1592*Dane!$C$9)-Y1592),0)</f>
        <v>0</v>
      </c>
      <c r="AB1592" s="74"/>
      <c r="AC1592" s="83">
        <f>IF(Dane!$E$3=1,AL1592,IF(Dane!$E$3=2,AR1592,AT1592))</f>
        <v>0</v>
      </c>
      <c r="AD1592" s="83">
        <f>IF(Dane!$E$3=1,AM1592,IF(Dane!$E$3=2,AS1592,AU1592))</f>
        <v>0</v>
      </c>
      <c r="AE1592" s="83">
        <f>IF(Dane!$E$3=1,AX1592,IF(Dane!$E$3=2,BD1592,BF1592))</f>
        <v>0</v>
      </c>
      <c r="AF1592" s="83">
        <f>IF(Dane!$E$3=1,AY1592,IF(Dane!$E$3=2,BE1592,BG1592))</f>
        <v>0</v>
      </c>
      <c r="AG1592" s="83">
        <f>IF(Dane!$E$3=1,BJ1592,IF(Dane!$E$3=2,BP1592,BR1592))</f>
        <v>0</v>
      </c>
      <c r="AH1592" s="83">
        <f>IF(Dane!$E$3=1,BK1592,IF(Dane!$E$3=2,BQ1592,BS1592))</f>
        <v>0</v>
      </c>
      <c r="AI1592" s="84">
        <f t="shared" si="744"/>
        <v>0</v>
      </c>
      <c r="AJ1592" s="84">
        <f t="shared" si="745"/>
        <v>0</v>
      </c>
      <c r="AK1592" s="84"/>
      <c r="AL1592" s="84">
        <f t="shared" si="731"/>
        <v>0</v>
      </c>
      <c r="AM1592" s="84">
        <f t="shared" si="746"/>
        <v>0</v>
      </c>
      <c r="AN1592" s="84">
        <f t="shared" si="747"/>
        <v>0</v>
      </c>
      <c r="AO1592" s="84">
        <f t="shared" si="732"/>
        <v>0</v>
      </c>
      <c r="AP1592" s="84">
        <f t="shared" si="733"/>
        <v>0</v>
      </c>
      <c r="AQ1592" s="84">
        <f t="shared" si="748"/>
        <v>0</v>
      </c>
      <c r="AR1592" s="84">
        <f t="shared" si="757"/>
        <v>0</v>
      </c>
      <c r="AS1592" s="84">
        <v>0</v>
      </c>
      <c r="AT1592" s="84">
        <f t="shared" si="760"/>
        <v>0</v>
      </c>
      <c r="AU1592" s="84">
        <v>0</v>
      </c>
      <c r="AV1592" s="84">
        <f t="shared" si="734"/>
        <v>0</v>
      </c>
      <c r="AW1592" s="84">
        <f t="shared" si="749"/>
        <v>0</v>
      </c>
      <c r="AX1592" s="84">
        <f t="shared" si="735"/>
        <v>0</v>
      </c>
      <c r="AY1592" s="84">
        <f t="shared" si="736"/>
        <v>0</v>
      </c>
      <c r="AZ1592" s="84">
        <f t="shared" si="750"/>
        <v>0</v>
      </c>
      <c r="BA1592" s="84">
        <f t="shared" si="737"/>
        <v>0</v>
      </c>
      <c r="BB1592" s="84">
        <f t="shared" si="738"/>
        <v>0</v>
      </c>
      <c r="BC1592" s="84">
        <f t="shared" si="751"/>
        <v>0</v>
      </c>
      <c r="BD1592" s="84">
        <f t="shared" si="758"/>
        <v>0</v>
      </c>
      <c r="BE1592" s="84">
        <v>0</v>
      </c>
      <c r="BF1592" s="84">
        <f t="shared" si="752"/>
        <v>0</v>
      </c>
      <c r="BG1592" s="84">
        <v>0</v>
      </c>
      <c r="BH1592" s="84">
        <f t="shared" si="739"/>
        <v>0</v>
      </c>
      <c r="BI1592" s="84">
        <f t="shared" si="753"/>
        <v>0</v>
      </c>
      <c r="BJ1592" s="84">
        <f t="shared" si="740"/>
        <v>0</v>
      </c>
      <c r="BK1592" s="84">
        <f t="shared" si="741"/>
        <v>0</v>
      </c>
      <c r="BL1592" s="84">
        <f t="shared" si="754"/>
        <v>0</v>
      </c>
      <c r="BM1592" s="84">
        <f t="shared" si="742"/>
        <v>0</v>
      </c>
      <c r="BN1592" s="84">
        <f t="shared" si="743"/>
        <v>0</v>
      </c>
      <c r="BO1592" s="84">
        <f t="shared" si="755"/>
        <v>0</v>
      </c>
      <c r="BP1592" s="84">
        <f t="shared" si="759"/>
        <v>0</v>
      </c>
      <c r="BQ1592" s="84">
        <v>0</v>
      </c>
      <c r="BR1592" s="84">
        <f t="shared" si="756"/>
        <v>0</v>
      </c>
      <c r="BS1592" s="84">
        <v>0</v>
      </c>
    </row>
    <row r="1593" spans="1:71" s="85" customFormat="1">
      <c r="A1593" s="69">
        <v>1584</v>
      </c>
      <c r="B1593" s="1"/>
      <c r="C1593" s="1"/>
      <c r="D1593" s="2"/>
      <c r="E1593" s="3"/>
      <c r="F1593" s="4"/>
      <c r="G1593" s="2"/>
      <c r="H1593" s="4"/>
      <c r="I1593" s="4"/>
      <c r="J1593" s="4"/>
      <c r="K1593" s="5"/>
      <c r="L1593" s="32"/>
      <c r="M1593" s="4"/>
      <c r="N1593" s="4"/>
      <c r="O1593" s="5"/>
      <c r="P1593" s="32"/>
      <c r="Q1593" s="4"/>
      <c r="R1593" s="4"/>
      <c r="S1593" s="47"/>
      <c r="T1593" s="32"/>
      <c r="U1593" s="4"/>
      <c r="V1593" s="4"/>
      <c r="W1593" s="47"/>
      <c r="X1593" s="86">
        <f>IF(Dane!$E$3=1,AL1593+AX1593+BJ1593,IF(Dane!$E$3=2,AR1593+BD1593+BP1593,AT1593+BF1593+BR1593))</f>
        <v>0</v>
      </c>
      <c r="Y1593" s="87">
        <f>IF(Dane!$E$3=1,AM1593+AY1593+BK1593,IF(Dane!$E$3=2,AS1593+BE1593+BQ1593,AU1593+BG1593+BS1593))</f>
        <v>0</v>
      </c>
      <c r="Z1593" s="87">
        <f>IF(((H1593*Dane!$C$9)-X1593)&lt;0,0,(H1593*Dane!$C$9)-X1593)</f>
        <v>0</v>
      </c>
      <c r="AA1593" s="88">
        <f>IFERROR(IF(((I1593*Dane!$C$9)-Y1593)&lt;0,0,(I1593*Dane!$C$9)-Y1593),0)</f>
        <v>0</v>
      </c>
      <c r="AB1593" s="74"/>
      <c r="AC1593" s="83">
        <f>IF(Dane!$E$3=1,AL1593,IF(Dane!$E$3=2,AR1593,AT1593))</f>
        <v>0</v>
      </c>
      <c r="AD1593" s="83">
        <f>IF(Dane!$E$3=1,AM1593,IF(Dane!$E$3=2,AS1593,AU1593))</f>
        <v>0</v>
      </c>
      <c r="AE1593" s="83">
        <f>IF(Dane!$E$3=1,AX1593,IF(Dane!$E$3=2,BD1593,BF1593))</f>
        <v>0</v>
      </c>
      <c r="AF1593" s="83">
        <f>IF(Dane!$E$3=1,AY1593,IF(Dane!$E$3=2,BE1593,BG1593))</f>
        <v>0</v>
      </c>
      <c r="AG1593" s="83">
        <f>IF(Dane!$E$3=1,BJ1593,IF(Dane!$E$3=2,BP1593,BR1593))</f>
        <v>0</v>
      </c>
      <c r="AH1593" s="83">
        <f>IF(Dane!$E$3=1,BK1593,IF(Dane!$E$3=2,BQ1593,BS1593))</f>
        <v>0</v>
      </c>
      <c r="AI1593" s="84">
        <f t="shared" si="744"/>
        <v>0</v>
      </c>
      <c r="AJ1593" s="84">
        <f t="shared" si="745"/>
        <v>0</v>
      </c>
      <c r="AK1593" s="84"/>
      <c r="AL1593" s="84">
        <f t="shared" si="731"/>
        <v>0</v>
      </c>
      <c r="AM1593" s="84">
        <f t="shared" si="746"/>
        <v>0</v>
      </c>
      <c r="AN1593" s="84">
        <f t="shared" si="747"/>
        <v>0</v>
      </c>
      <c r="AO1593" s="84">
        <f t="shared" si="732"/>
        <v>0</v>
      </c>
      <c r="AP1593" s="84">
        <f t="shared" si="733"/>
        <v>0</v>
      </c>
      <c r="AQ1593" s="84">
        <f t="shared" si="748"/>
        <v>0</v>
      </c>
      <c r="AR1593" s="84">
        <f t="shared" si="757"/>
        <v>0</v>
      </c>
      <c r="AS1593" s="84">
        <v>0</v>
      </c>
      <c r="AT1593" s="84">
        <f t="shared" si="760"/>
        <v>0</v>
      </c>
      <c r="AU1593" s="84">
        <v>0</v>
      </c>
      <c r="AV1593" s="84">
        <f t="shared" si="734"/>
        <v>0</v>
      </c>
      <c r="AW1593" s="84">
        <f t="shared" si="749"/>
        <v>0</v>
      </c>
      <c r="AX1593" s="84">
        <f t="shared" si="735"/>
        <v>0</v>
      </c>
      <c r="AY1593" s="84">
        <f t="shared" si="736"/>
        <v>0</v>
      </c>
      <c r="AZ1593" s="84">
        <f t="shared" si="750"/>
        <v>0</v>
      </c>
      <c r="BA1593" s="84">
        <f t="shared" si="737"/>
        <v>0</v>
      </c>
      <c r="BB1593" s="84">
        <f t="shared" si="738"/>
        <v>0</v>
      </c>
      <c r="BC1593" s="84">
        <f t="shared" si="751"/>
        <v>0</v>
      </c>
      <c r="BD1593" s="84">
        <f t="shared" si="758"/>
        <v>0</v>
      </c>
      <c r="BE1593" s="84">
        <v>0</v>
      </c>
      <c r="BF1593" s="84">
        <f t="shared" si="752"/>
        <v>0</v>
      </c>
      <c r="BG1593" s="84">
        <v>0</v>
      </c>
      <c r="BH1593" s="84">
        <f t="shared" si="739"/>
        <v>0</v>
      </c>
      <c r="BI1593" s="84">
        <f t="shared" si="753"/>
        <v>0</v>
      </c>
      <c r="BJ1593" s="84">
        <f t="shared" si="740"/>
        <v>0</v>
      </c>
      <c r="BK1593" s="84">
        <f t="shared" si="741"/>
        <v>0</v>
      </c>
      <c r="BL1593" s="84">
        <f t="shared" si="754"/>
        <v>0</v>
      </c>
      <c r="BM1593" s="84">
        <f t="shared" si="742"/>
        <v>0</v>
      </c>
      <c r="BN1593" s="84">
        <f t="shared" si="743"/>
        <v>0</v>
      </c>
      <c r="BO1593" s="84">
        <f t="shared" si="755"/>
        <v>0</v>
      </c>
      <c r="BP1593" s="84">
        <f t="shared" si="759"/>
        <v>0</v>
      </c>
      <c r="BQ1593" s="84">
        <v>0</v>
      </c>
      <c r="BR1593" s="84">
        <f t="shared" si="756"/>
        <v>0</v>
      </c>
      <c r="BS1593" s="84">
        <v>0</v>
      </c>
    </row>
    <row r="1594" spans="1:71" s="85" customFormat="1">
      <c r="A1594" s="69">
        <v>1585</v>
      </c>
      <c r="B1594" s="1"/>
      <c r="C1594" s="1"/>
      <c r="D1594" s="2"/>
      <c r="E1594" s="3"/>
      <c r="F1594" s="4"/>
      <c r="G1594" s="2"/>
      <c r="H1594" s="4"/>
      <c r="I1594" s="4"/>
      <c r="J1594" s="4"/>
      <c r="K1594" s="5"/>
      <c r="L1594" s="32"/>
      <c r="M1594" s="4"/>
      <c r="N1594" s="4"/>
      <c r="O1594" s="5"/>
      <c r="P1594" s="32"/>
      <c r="Q1594" s="4"/>
      <c r="R1594" s="4"/>
      <c r="S1594" s="47"/>
      <c r="T1594" s="32"/>
      <c r="U1594" s="4"/>
      <c r="V1594" s="4"/>
      <c r="W1594" s="47"/>
      <c r="X1594" s="86">
        <f>IF(Dane!$E$3=1,AL1594+AX1594+BJ1594,IF(Dane!$E$3=2,AR1594+BD1594+BP1594,AT1594+BF1594+BR1594))</f>
        <v>0</v>
      </c>
      <c r="Y1594" s="87">
        <f>IF(Dane!$E$3=1,AM1594+AY1594+BK1594,IF(Dane!$E$3=2,AS1594+BE1594+BQ1594,AU1594+BG1594+BS1594))</f>
        <v>0</v>
      </c>
      <c r="Z1594" s="87">
        <f>IF(((H1594*Dane!$C$9)-X1594)&lt;0,0,(H1594*Dane!$C$9)-X1594)</f>
        <v>0</v>
      </c>
      <c r="AA1594" s="88">
        <f>IFERROR(IF(((I1594*Dane!$C$9)-Y1594)&lt;0,0,(I1594*Dane!$C$9)-Y1594),0)</f>
        <v>0</v>
      </c>
      <c r="AB1594" s="74"/>
      <c r="AC1594" s="83">
        <f>IF(Dane!$E$3=1,AL1594,IF(Dane!$E$3=2,AR1594,AT1594))</f>
        <v>0</v>
      </c>
      <c r="AD1594" s="83">
        <f>IF(Dane!$E$3=1,AM1594,IF(Dane!$E$3=2,AS1594,AU1594))</f>
        <v>0</v>
      </c>
      <c r="AE1594" s="83">
        <f>IF(Dane!$E$3=1,AX1594,IF(Dane!$E$3=2,BD1594,BF1594))</f>
        <v>0</v>
      </c>
      <c r="AF1594" s="83">
        <f>IF(Dane!$E$3=1,AY1594,IF(Dane!$E$3=2,BE1594,BG1594))</f>
        <v>0</v>
      </c>
      <c r="AG1594" s="83">
        <f>IF(Dane!$E$3=1,BJ1594,IF(Dane!$E$3=2,BP1594,BR1594))</f>
        <v>0</v>
      </c>
      <c r="AH1594" s="83">
        <f>IF(Dane!$E$3=1,BK1594,IF(Dane!$E$3=2,BQ1594,BS1594))</f>
        <v>0</v>
      </c>
      <c r="AI1594" s="84">
        <f t="shared" si="744"/>
        <v>0</v>
      </c>
      <c r="AJ1594" s="84">
        <f t="shared" si="745"/>
        <v>0</v>
      </c>
      <c r="AK1594" s="84"/>
      <c r="AL1594" s="84">
        <f t="shared" si="731"/>
        <v>0</v>
      </c>
      <c r="AM1594" s="84">
        <f t="shared" si="746"/>
        <v>0</v>
      </c>
      <c r="AN1594" s="84">
        <f t="shared" si="747"/>
        <v>0</v>
      </c>
      <c r="AO1594" s="84">
        <f t="shared" si="732"/>
        <v>0</v>
      </c>
      <c r="AP1594" s="84">
        <f t="shared" si="733"/>
        <v>0</v>
      </c>
      <c r="AQ1594" s="84">
        <f t="shared" si="748"/>
        <v>0</v>
      </c>
      <c r="AR1594" s="84">
        <f t="shared" si="757"/>
        <v>0</v>
      </c>
      <c r="AS1594" s="84">
        <v>0</v>
      </c>
      <c r="AT1594" s="84">
        <f t="shared" si="760"/>
        <v>0</v>
      </c>
      <c r="AU1594" s="84">
        <v>0</v>
      </c>
      <c r="AV1594" s="84">
        <f t="shared" si="734"/>
        <v>0</v>
      </c>
      <c r="AW1594" s="84">
        <f t="shared" si="749"/>
        <v>0</v>
      </c>
      <c r="AX1594" s="84">
        <f t="shared" si="735"/>
        <v>0</v>
      </c>
      <c r="AY1594" s="84">
        <f t="shared" si="736"/>
        <v>0</v>
      </c>
      <c r="AZ1594" s="84">
        <f t="shared" si="750"/>
        <v>0</v>
      </c>
      <c r="BA1594" s="84">
        <f t="shared" si="737"/>
        <v>0</v>
      </c>
      <c r="BB1594" s="84">
        <f t="shared" si="738"/>
        <v>0</v>
      </c>
      <c r="BC1594" s="84">
        <f t="shared" si="751"/>
        <v>0</v>
      </c>
      <c r="BD1594" s="84">
        <f t="shared" si="758"/>
        <v>0</v>
      </c>
      <c r="BE1594" s="84">
        <v>0</v>
      </c>
      <c r="BF1594" s="84">
        <f t="shared" si="752"/>
        <v>0</v>
      </c>
      <c r="BG1594" s="84">
        <v>0</v>
      </c>
      <c r="BH1594" s="84">
        <f t="shared" si="739"/>
        <v>0</v>
      </c>
      <c r="BI1594" s="84">
        <f t="shared" si="753"/>
        <v>0</v>
      </c>
      <c r="BJ1594" s="84">
        <f t="shared" si="740"/>
        <v>0</v>
      </c>
      <c r="BK1594" s="84">
        <f t="shared" si="741"/>
        <v>0</v>
      </c>
      <c r="BL1594" s="84">
        <f t="shared" si="754"/>
        <v>0</v>
      </c>
      <c r="BM1594" s="84">
        <f t="shared" si="742"/>
        <v>0</v>
      </c>
      <c r="BN1594" s="84">
        <f t="shared" si="743"/>
        <v>0</v>
      </c>
      <c r="BO1594" s="84">
        <f t="shared" si="755"/>
        <v>0</v>
      </c>
      <c r="BP1594" s="84">
        <f t="shared" si="759"/>
        <v>0</v>
      </c>
      <c r="BQ1594" s="84">
        <v>0</v>
      </c>
      <c r="BR1594" s="84">
        <f t="shared" si="756"/>
        <v>0</v>
      </c>
      <c r="BS1594" s="84">
        <v>0</v>
      </c>
    </row>
    <row r="1595" spans="1:71" s="85" customFormat="1">
      <c r="A1595" s="69">
        <v>1586</v>
      </c>
      <c r="B1595" s="1"/>
      <c r="C1595" s="1"/>
      <c r="D1595" s="2"/>
      <c r="E1595" s="3"/>
      <c r="F1595" s="4"/>
      <c r="G1595" s="2"/>
      <c r="H1595" s="4"/>
      <c r="I1595" s="4"/>
      <c r="J1595" s="4"/>
      <c r="K1595" s="5"/>
      <c r="L1595" s="32"/>
      <c r="M1595" s="4"/>
      <c r="N1595" s="4"/>
      <c r="O1595" s="5"/>
      <c r="P1595" s="32"/>
      <c r="Q1595" s="4"/>
      <c r="R1595" s="4"/>
      <c r="S1595" s="47"/>
      <c r="T1595" s="32"/>
      <c r="U1595" s="4"/>
      <c r="V1595" s="4"/>
      <c r="W1595" s="47"/>
      <c r="X1595" s="86">
        <f>IF(Dane!$E$3=1,AL1595+AX1595+BJ1595,IF(Dane!$E$3=2,AR1595+BD1595+BP1595,AT1595+BF1595+BR1595))</f>
        <v>0</v>
      </c>
      <c r="Y1595" s="87">
        <f>IF(Dane!$E$3=1,AM1595+AY1595+BK1595,IF(Dane!$E$3=2,AS1595+BE1595+BQ1595,AU1595+BG1595+BS1595))</f>
        <v>0</v>
      </c>
      <c r="Z1595" s="87">
        <f>IF(((H1595*Dane!$C$9)-X1595)&lt;0,0,(H1595*Dane!$C$9)-X1595)</f>
        <v>0</v>
      </c>
      <c r="AA1595" s="88">
        <f>IFERROR(IF(((I1595*Dane!$C$9)-Y1595)&lt;0,0,(I1595*Dane!$C$9)-Y1595),0)</f>
        <v>0</v>
      </c>
      <c r="AB1595" s="74"/>
      <c r="AC1595" s="83">
        <f>IF(Dane!$E$3=1,AL1595,IF(Dane!$E$3=2,AR1595,AT1595))</f>
        <v>0</v>
      </c>
      <c r="AD1595" s="83">
        <f>IF(Dane!$E$3=1,AM1595,IF(Dane!$E$3=2,AS1595,AU1595))</f>
        <v>0</v>
      </c>
      <c r="AE1595" s="83">
        <f>IF(Dane!$E$3=1,AX1595,IF(Dane!$E$3=2,BD1595,BF1595))</f>
        <v>0</v>
      </c>
      <c r="AF1595" s="83">
        <f>IF(Dane!$E$3=1,AY1595,IF(Dane!$E$3=2,BE1595,BG1595))</f>
        <v>0</v>
      </c>
      <c r="AG1595" s="83">
        <f>IF(Dane!$E$3=1,BJ1595,IF(Dane!$E$3=2,BP1595,BR1595))</f>
        <v>0</v>
      </c>
      <c r="AH1595" s="83">
        <f>IF(Dane!$E$3=1,BK1595,IF(Dane!$E$3=2,BQ1595,BS1595))</f>
        <v>0</v>
      </c>
      <c r="AI1595" s="84">
        <f t="shared" si="744"/>
        <v>0</v>
      </c>
      <c r="AJ1595" s="84">
        <f t="shared" si="745"/>
        <v>0</v>
      </c>
      <c r="AK1595" s="84"/>
      <c r="AL1595" s="84">
        <f t="shared" si="731"/>
        <v>0</v>
      </c>
      <c r="AM1595" s="84">
        <f t="shared" si="746"/>
        <v>0</v>
      </c>
      <c r="AN1595" s="84">
        <f t="shared" si="747"/>
        <v>0</v>
      </c>
      <c r="AO1595" s="84">
        <f t="shared" si="732"/>
        <v>0</v>
      </c>
      <c r="AP1595" s="84">
        <f t="shared" si="733"/>
        <v>0</v>
      </c>
      <c r="AQ1595" s="84">
        <f t="shared" si="748"/>
        <v>0</v>
      </c>
      <c r="AR1595" s="84">
        <f t="shared" si="757"/>
        <v>0</v>
      </c>
      <c r="AS1595" s="84">
        <v>0</v>
      </c>
      <c r="AT1595" s="84">
        <f t="shared" si="760"/>
        <v>0</v>
      </c>
      <c r="AU1595" s="84">
        <v>0</v>
      </c>
      <c r="AV1595" s="84">
        <f t="shared" si="734"/>
        <v>0</v>
      </c>
      <c r="AW1595" s="84">
        <f t="shared" si="749"/>
        <v>0</v>
      </c>
      <c r="AX1595" s="84">
        <f t="shared" si="735"/>
        <v>0</v>
      </c>
      <c r="AY1595" s="84">
        <f t="shared" si="736"/>
        <v>0</v>
      </c>
      <c r="AZ1595" s="84">
        <f t="shared" si="750"/>
        <v>0</v>
      </c>
      <c r="BA1595" s="84">
        <f t="shared" si="737"/>
        <v>0</v>
      </c>
      <c r="BB1595" s="84">
        <f t="shared" si="738"/>
        <v>0</v>
      </c>
      <c r="BC1595" s="84">
        <f t="shared" si="751"/>
        <v>0</v>
      </c>
      <c r="BD1595" s="84">
        <f t="shared" si="758"/>
        <v>0</v>
      </c>
      <c r="BE1595" s="84">
        <v>0</v>
      </c>
      <c r="BF1595" s="84">
        <f t="shared" si="752"/>
        <v>0</v>
      </c>
      <c r="BG1595" s="84">
        <v>0</v>
      </c>
      <c r="BH1595" s="84">
        <f t="shared" si="739"/>
        <v>0</v>
      </c>
      <c r="BI1595" s="84">
        <f t="shared" si="753"/>
        <v>0</v>
      </c>
      <c r="BJ1595" s="84">
        <f t="shared" si="740"/>
        <v>0</v>
      </c>
      <c r="BK1595" s="84">
        <f t="shared" si="741"/>
        <v>0</v>
      </c>
      <c r="BL1595" s="84">
        <f t="shared" si="754"/>
        <v>0</v>
      </c>
      <c r="BM1595" s="84">
        <f t="shared" si="742"/>
        <v>0</v>
      </c>
      <c r="BN1595" s="84">
        <f t="shared" si="743"/>
        <v>0</v>
      </c>
      <c r="BO1595" s="84">
        <f t="shared" si="755"/>
        <v>0</v>
      </c>
      <c r="BP1595" s="84">
        <f t="shared" si="759"/>
        <v>0</v>
      </c>
      <c r="BQ1595" s="84">
        <v>0</v>
      </c>
      <c r="BR1595" s="84">
        <f t="shared" si="756"/>
        <v>0</v>
      </c>
      <c r="BS1595" s="84">
        <v>0</v>
      </c>
    </row>
    <row r="1596" spans="1:71" s="85" customFormat="1">
      <c r="A1596" s="69">
        <v>1587</v>
      </c>
      <c r="B1596" s="1"/>
      <c r="C1596" s="1"/>
      <c r="D1596" s="2"/>
      <c r="E1596" s="3"/>
      <c r="F1596" s="4"/>
      <c r="G1596" s="2"/>
      <c r="H1596" s="4"/>
      <c r="I1596" s="4"/>
      <c r="J1596" s="4"/>
      <c r="K1596" s="5"/>
      <c r="L1596" s="32"/>
      <c r="M1596" s="4"/>
      <c r="N1596" s="4"/>
      <c r="O1596" s="5"/>
      <c r="P1596" s="32"/>
      <c r="Q1596" s="4"/>
      <c r="R1596" s="4"/>
      <c r="S1596" s="47"/>
      <c r="T1596" s="32"/>
      <c r="U1596" s="4"/>
      <c r="V1596" s="4"/>
      <c r="W1596" s="47"/>
      <c r="X1596" s="86">
        <f>IF(Dane!$E$3=1,AL1596+AX1596+BJ1596,IF(Dane!$E$3=2,AR1596+BD1596+BP1596,AT1596+BF1596+BR1596))</f>
        <v>0</v>
      </c>
      <c r="Y1596" s="87">
        <f>IF(Dane!$E$3=1,AM1596+AY1596+BK1596,IF(Dane!$E$3=2,AS1596+BE1596+BQ1596,AU1596+BG1596+BS1596))</f>
        <v>0</v>
      </c>
      <c r="Z1596" s="87">
        <f>IF(((H1596*Dane!$C$9)-X1596)&lt;0,0,(H1596*Dane!$C$9)-X1596)</f>
        <v>0</v>
      </c>
      <c r="AA1596" s="88">
        <f>IFERROR(IF(((I1596*Dane!$C$9)-Y1596)&lt;0,0,(I1596*Dane!$C$9)-Y1596),0)</f>
        <v>0</v>
      </c>
      <c r="AB1596" s="74"/>
      <c r="AC1596" s="83">
        <f>IF(Dane!$E$3=1,AL1596,IF(Dane!$E$3=2,AR1596,AT1596))</f>
        <v>0</v>
      </c>
      <c r="AD1596" s="83">
        <f>IF(Dane!$E$3=1,AM1596,IF(Dane!$E$3=2,AS1596,AU1596))</f>
        <v>0</v>
      </c>
      <c r="AE1596" s="83">
        <f>IF(Dane!$E$3=1,AX1596,IF(Dane!$E$3=2,BD1596,BF1596))</f>
        <v>0</v>
      </c>
      <c r="AF1596" s="83">
        <f>IF(Dane!$E$3=1,AY1596,IF(Dane!$E$3=2,BE1596,BG1596))</f>
        <v>0</v>
      </c>
      <c r="AG1596" s="83">
        <f>IF(Dane!$E$3=1,BJ1596,IF(Dane!$E$3=2,BP1596,BR1596))</f>
        <v>0</v>
      </c>
      <c r="AH1596" s="83">
        <f>IF(Dane!$E$3=1,BK1596,IF(Dane!$E$3=2,BQ1596,BS1596))</f>
        <v>0</v>
      </c>
      <c r="AI1596" s="84">
        <f t="shared" si="744"/>
        <v>0</v>
      </c>
      <c r="AJ1596" s="84">
        <f t="shared" si="745"/>
        <v>0</v>
      </c>
      <c r="AK1596" s="84"/>
      <c r="AL1596" s="84">
        <f t="shared" si="731"/>
        <v>0</v>
      </c>
      <c r="AM1596" s="84">
        <f t="shared" si="746"/>
        <v>0</v>
      </c>
      <c r="AN1596" s="84">
        <f t="shared" si="747"/>
        <v>0</v>
      </c>
      <c r="AO1596" s="84">
        <f t="shared" si="732"/>
        <v>0</v>
      </c>
      <c r="AP1596" s="84">
        <f t="shared" si="733"/>
        <v>0</v>
      </c>
      <c r="AQ1596" s="84">
        <f t="shared" si="748"/>
        <v>0</v>
      </c>
      <c r="AR1596" s="84">
        <f t="shared" si="757"/>
        <v>0</v>
      </c>
      <c r="AS1596" s="84">
        <v>0</v>
      </c>
      <c r="AT1596" s="84">
        <f t="shared" si="760"/>
        <v>0</v>
      </c>
      <c r="AU1596" s="84">
        <v>0</v>
      </c>
      <c r="AV1596" s="84">
        <f t="shared" si="734"/>
        <v>0</v>
      </c>
      <c r="AW1596" s="84">
        <f t="shared" si="749"/>
        <v>0</v>
      </c>
      <c r="AX1596" s="84">
        <f t="shared" si="735"/>
        <v>0</v>
      </c>
      <c r="AY1596" s="84">
        <f t="shared" si="736"/>
        <v>0</v>
      </c>
      <c r="AZ1596" s="84">
        <f t="shared" si="750"/>
        <v>0</v>
      </c>
      <c r="BA1596" s="84">
        <f t="shared" si="737"/>
        <v>0</v>
      </c>
      <c r="BB1596" s="84">
        <f t="shared" si="738"/>
        <v>0</v>
      </c>
      <c r="BC1596" s="84">
        <f t="shared" si="751"/>
        <v>0</v>
      </c>
      <c r="BD1596" s="84">
        <f t="shared" si="758"/>
        <v>0</v>
      </c>
      <c r="BE1596" s="84">
        <v>0</v>
      </c>
      <c r="BF1596" s="84">
        <f t="shared" si="752"/>
        <v>0</v>
      </c>
      <c r="BG1596" s="84">
        <v>0</v>
      </c>
      <c r="BH1596" s="84">
        <f t="shared" si="739"/>
        <v>0</v>
      </c>
      <c r="BI1596" s="84">
        <f t="shared" si="753"/>
        <v>0</v>
      </c>
      <c r="BJ1596" s="84">
        <f t="shared" si="740"/>
        <v>0</v>
      </c>
      <c r="BK1596" s="84">
        <f t="shared" si="741"/>
        <v>0</v>
      </c>
      <c r="BL1596" s="84">
        <f t="shared" si="754"/>
        <v>0</v>
      </c>
      <c r="BM1596" s="84">
        <f t="shared" si="742"/>
        <v>0</v>
      </c>
      <c r="BN1596" s="84">
        <f t="shared" si="743"/>
        <v>0</v>
      </c>
      <c r="BO1596" s="84">
        <f t="shared" si="755"/>
        <v>0</v>
      </c>
      <c r="BP1596" s="84">
        <f t="shared" si="759"/>
        <v>0</v>
      </c>
      <c r="BQ1596" s="84">
        <v>0</v>
      </c>
      <c r="BR1596" s="84">
        <f t="shared" si="756"/>
        <v>0</v>
      </c>
      <c r="BS1596" s="84">
        <v>0</v>
      </c>
    </row>
    <row r="1597" spans="1:71" s="85" customFormat="1">
      <c r="A1597" s="69">
        <v>1588</v>
      </c>
      <c r="B1597" s="1"/>
      <c r="C1597" s="1"/>
      <c r="D1597" s="2"/>
      <c r="E1597" s="3"/>
      <c r="F1597" s="4"/>
      <c r="G1597" s="2"/>
      <c r="H1597" s="4"/>
      <c r="I1597" s="4"/>
      <c r="J1597" s="4"/>
      <c r="K1597" s="5"/>
      <c r="L1597" s="32"/>
      <c r="M1597" s="4"/>
      <c r="N1597" s="4"/>
      <c r="O1597" s="5"/>
      <c r="P1597" s="32"/>
      <c r="Q1597" s="4"/>
      <c r="R1597" s="4"/>
      <c r="S1597" s="47"/>
      <c r="T1597" s="32"/>
      <c r="U1597" s="4"/>
      <c r="V1597" s="4"/>
      <c r="W1597" s="47"/>
      <c r="X1597" s="86">
        <f>IF(Dane!$E$3=1,AL1597+AX1597+BJ1597,IF(Dane!$E$3=2,AR1597+BD1597+BP1597,AT1597+BF1597+BR1597))</f>
        <v>0</v>
      </c>
      <c r="Y1597" s="87">
        <f>IF(Dane!$E$3=1,AM1597+AY1597+BK1597,IF(Dane!$E$3=2,AS1597+BE1597+BQ1597,AU1597+BG1597+BS1597))</f>
        <v>0</v>
      </c>
      <c r="Z1597" s="87">
        <f>IF(((H1597*Dane!$C$9)-X1597)&lt;0,0,(H1597*Dane!$C$9)-X1597)</f>
        <v>0</v>
      </c>
      <c r="AA1597" s="88">
        <f>IFERROR(IF(((I1597*Dane!$C$9)-Y1597)&lt;0,0,(I1597*Dane!$C$9)-Y1597),0)</f>
        <v>0</v>
      </c>
      <c r="AB1597" s="74"/>
      <c r="AC1597" s="83">
        <f>IF(Dane!$E$3=1,AL1597,IF(Dane!$E$3=2,AR1597,AT1597))</f>
        <v>0</v>
      </c>
      <c r="AD1597" s="83">
        <f>IF(Dane!$E$3=1,AM1597,IF(Dane!$E$3=2,AS1597,AU1597))</f>
        <v>0</v>
      </c>
      <c r="AE1597" s="83">
        <f>IF(Dane!$E$3=1,AX1597,IF(Dane!$E$3=2,BD1597,BF1597))</f>
        <v>0</v>
      </c>
      <c r="AF1597" s="83">
        <f>IF(Dane!$E$3=1,AY1597,IF(Dane!$E$3=2,BE1597,BG1597))</f>
        <v>0</v>
      </c>
      <c r="AG1597" s="83">
        <f>IF(Dane!$E$3=1,BJ1597,IF(Dane!$E$3=2,BP1597,BR1597))</f>
        <v>0</v>
      </c>
      <c r="AH1597" s="83">
        <f>IF(Dane!$E$3=1,BK1597,IF(Dane!$E$3=2,BQ1597,BS1597))</f>
        <v>0</v>
      </c>
      <c r="AI1597" s="84">
        <f t="shared" si="744"/>
        <v>0</v>
      </c>
      <c r="AJ1597" s="84">
        <f t="shared" si="745"/>
        <v>0</v>
      </c>
      <c r="AK1597" s="84"/>
      <c r="AL1597" s="84">
        <f t="shared" si="731"/>
        <v>0</v>
      </c>
      <c r="AM1597" s="84">
        <f t="shared" si="746"/>
        <v>0</v>
      </c>
      <c r="AN1597" s="84">
        <f t="shared" si="747"/>
        <v>0</v>
      </c>
      <c r="AO1597" s="84">
        <f t="shared" si="732"/>
        <v>0</v>
      </c>
      <c r="AP1597" s="84">
        <f t="shared" si="733"/>
        <v>0</v>
      </c>
      <c r="AQ1597" s="84">
        <f t="shared" si="748"/>
        <v>0</v>
      </c>
      <c r="AR1597" s="84">
        <f t="shared" si="757"/>
        <v>0</v>
      </c>
      <c r="AS1597" s="84">
        <v>0</v>
      </c>
      <c r="AT1597" s="84">
        <f t="shared" si="760"/>
        <v>0</v>
      </c>
      <c r="AU1597" s="84">
        <v>0</v>
      </c>
      <c r="AV1597" s="84">
        <f t="shared" si="734"/>
        <v>0</v>
      </c>
      <c r="AW1597" s="84">
        <f t="shared" si="749"/>
        <v>0</v>
      </c>
      <c r="AX1597" s="84">
        <f t="shared" si="735"/>
        <v>0</v>
      </c>
      <c r="AY1597" s="84">
        <f t="shared" si="736"/>
        <v>0</v>
      </c>
      <c r="AZ1597" s="84">
        <f t="shared" si="750"/>
        <v>0</v>
      </c>
      <c r="BA1597" s="84">
        <f t="shared" si="737"/>
        <v>0</v>
      </c>
      <c r="BB1597" s="84">
        <f t="shared" si="738"/>
        <v>0</v>
      </c>
      <c r="BC1597" s="84">
        <f t="shared" si="751"/>
        <v>0</v>
      </c>
      <c r="BD1597" s="84">
        <f t="shared" si="758"/>
        <v>0</v>
      </c>
      <c r="BE1597" s="84">
        <v>0</v>
      </c>
      <c r="BF1597" s="84">
        <f t="shared" si="752"/>
        <v>0</v>
      </c>
      <c r="BG1597" s="84">
        <v>0</v>
      </c>
      <c r="BH1597" s="84">
        <f t="shared" si="739"/>
        <v>0</v>
      </c>
      <c r="BI1597" s="84">
        <f t="shared" si="753"/>
        <v>0</v>
      </c>
      <c r="BJ1597" s="84">
        <f t="shared" si="740"/>
        <v>0</v>
      </c>
      <c r="BK1597" s="84">
        <f t="shared" si="741"/>
        <v>0</v>
      </c>
      <c r="BL1597" s="84">
        <f t="shared" si="754"/>
        <v>0</v>
      </c>
      <c r="BM1597" s="84">
        <f t="shared" si="742"/>
        <v>0</v>
      </c>
      <c r="BN1597" s="84">
        <f t="shared" si="743"/>
        <v>0</v>
      </c>
      <c r="BO1597" s="84">
        <f t="shared" si="755"/>
        <v>0</v>
      </c>
      <c r="BP1597" s="84">
        <f t="shared" si="759"/>
        <v>0</v>
      </c>
      <c r="BQ1597" s="84">
        <v>0</v>
      </c>
      <c r="BR1597" s="84">
        <f t="shared" si="756"/>
        <v>0</v>
      </c>
      <c r="BS1597" s="84">
        <v>0</v>
      </c>
    </row>
    <row r="1598" spans="1:71" s="85" customFormat="1">
      <c r="A1598" s="69">
        <v>1589</v>
      </c>
      <c r="B1598" s="1"/>
      <c r="C1598" s="1"/>
      <c r="D1598" s="2"/>
      <c r="E1598" s="3"/>
      <c r="F1598" s="4"/>
      <c r="G1598" s="2"/>
      <c r="H1598" s="4"/>
      <c r="I1598" s="4"/>
      <c r="J1598" s="4"/>
      <c r="K1598" s="5"/>
      <c r="L1598" s="32"/>
      <c r="M1598" s="4"/>
      <c r="N1598" s="4"/>
      <c r="O1598" s="5"/>
      <c r="P1598" s="32"/>
      <c r="Q1598" s="4"/>
      <c r="R1598" s="4"/>
      <c r="S1598" s="47"/>
      <c r="T1598" s="32"/>
      <c r="U1598" s="4"/>
      <c r="V1598" s="4"/>
      <c r="W1598" s="47"/>
      <c r="X1598" s="86">
        <f>IF(Dane!$E$3=1,AL1598+AX1598+BJ1598,IF(Dane!$E$3=2,AR1598+BD1598+BP1598,AT1598+BF1598+BR1598))</f>
        <v>0</v>
      </c>
      <c r="Y1598" s="87">
        <f>IF(Dane!$E$3=1,AM1598+AY1598+BK1598,IF(Dane!$E$3=2,AS1598+BE1598+BQ1598,AU1598+BG1598+BS1598))</f>
        <v>0</v>
      </c>
      <c r="Z1598" s="87">
        <f>IF(((H1598*Dane!$C$9)-X1598)&lt;0,0,(H1598*Dane!$C$9)-X1598)</f>
        <v>0</v>
      </c>
      <c r="AA1598" s="88">
        <f>IFERROR(IF(((I1598*Dane!$C$9)-Y1598)&lt;0,0,(I1598*Dane!$C$9)-Y1598),0)</f>
        <v>0</v>
      </c>
      <c r="AB1598" s="74"/>
      <c r="AC1598" s="83">
        <f>IF(Dane!$E$3=1,AL1598,IF(Dane!$E$3=2,AR1598,AT1598))</f>
        <v>0</v>
      </c>
      <c r="AD1598" s="83">
        <f>IF(Dane!$E$3=1,AM1598,IF(Dane!$E$3=2,AS1598,AU1598))</f>
        <v>0</v>
      </c>
      <c r="AE1598" s="83">
        <f>IF(Dane!$E$3=1,AX1598,IF(Dane!$E$3=2,BD1598,BF1598))</f>
        <v>0</v>
      </c>
      <c r="AF1598" s="83">
        <f>IF(Dane!$E$3=1,AY1598,IF(Dane!$E$3=2,BE1598,BG1598))</f>
        <v>0</v>
      </c>
      <c r="AG1598" s="83">
        <f>IF(Dane!$E$3=1,BJ1598,IF(Dane!$E$3=2,BP1598,BR1598))</f>
        <v>0</v>
      </c>
      <c r="AH1598" s="83">
        <f>IF(Dane!$E$3=1,BK1598,IF(Dane!$E$3=2,BQ1598,BS1598))</f>
        <v>0</v>
      </c>
      <c r="AI1598" s="84">
        <f t="shared" si="744"/>
        <v>0</v>
      </c>
      <c r="AJ1598" s="84">
        <f t="shared" si="745"/>
        <v>0</v>
      </c>
      <c r="AK1598" s="84"/>
      <c r="AL1598" s="84">
        <f t="shared" si="731"/>
        <v>0</v>
      </c>
      <c r="AM1598" s="84">
        <f t="shared" si="746"/>
        <v>0</v>
      </c>
      <c r="AN1598" s="84">
        <f t="shared" si="747"/>
        <v>0</v>
      </c>
      <c r="AO1598" s="84">
        <f t="shared" si="732"/>
        <v>0</v>
      </c>
      <c r="AP1598" s="84">
        <f t="shared" si="733"/>
        <v>0</v>
      </c>
      <c r="AQ1598" s="84">
        <f t="shared" si="748"/>
        <v>0</v>
      </c>
      <c r="AR1598" s="84">
        <f t="shared" si="757"/>
        <v>0</v>
      </c>
      <c r="AS1598" s="84">
        <v>0</v>
      </c>
      <c r="AT1598" s="84">
        <f t="shared" si="760"/>
        <v>0</v>
      </c>
      <c r="AU1598" s="84">
        <v>0</v>
      </c>
      <c r="AV1598" s="84">
        <f t="shared" si="734"/>
        <v>0</v>
      </c>
      <c r="AW1598" s="84">
        <f t="shared" si="749"/>
        <v>0</v>
      </c>
      <c r="AX1598" s="84">
        <f t="shared" si="735"/>
        <v>0</v>
      </c>
      <c r="AY1598" s="84">
        <f t="shared" si="736"/>
        <v>0</v>
      </c>
      <c r="AZ1598" s="84">
        <f t="shared" si="750"/>
        <v>0</v>
      </c>
      <c r="BA1598" s="84">
        <f t="shared" si="737"/>
        <v>0</v>
      </c>
      <c r="BB1598" s="84">
        <f t="shared" si="738"/>
        <v>0</v>
      </c>
      <c r="BC1598" s="84">
        <f t="shared" si="751"/>
        <v>0</v>
      </c>
      <c r="BD1598" s="84">
        <f t="shared" si="758"/>
        <v>0</v>
      </c>
      <c r="BE1598" s="84">
        <v>0</v>
      </c>
      <c r="BF1598" s="84">
        <f t="shared" si="752"/>
        <v>0</v>
      </c>
      <c r="BG1598" s="84">
        <v>0</v>
      </c>
      <c r="BH1598" s="84">
        <f t="shared" si="739"/>
        <v>0</v>
      </c>
      <c r="BI1598" s="84">
        <f t="shared" si="753"/>
        <v>0</v>
      </c>
      <c r="BJ1598" s="84">
        <f t="shared" si="740"/>
        <v>0</v>
      </c>
      <c r="BK1598" s="84">
        <f t="shared" si="741"/>
        <v>0</v>
      </c>
      <c r="BL1598" s="84">
        <f t="shared" si="754"/>
        <v>0</v>
      </c>
      <c r="BM1598" s="84">
        <f t="shared" si="742"/>
        <v>0</v>
      </c>
      <c r="BN1598" s="84">
        <f t="shared" si="743"/>
        <v>0</v>
      </c>
      <c r="BO1598" s="84">
        <f t="shared" si="755"/>
        <v>0</v>
      </c>
      <c r="BP1598" s="84">
        <f t="shared" si="759"/>
        <v>0</v>
      </c>
      <c r="BQ1598" s="84">
        <v>0</v>
      </c>
      <c r="BR1598" s="84">
        <f t="shared" si="756"/>
        <v>0</v>
      </c>
      <c r="BS1598" s="84">
        <v>0</v>
      </c>
    </row>
    <row r="1599" spans="1:71" s="85" customFormat="1">
      <c r="A1599" s="69">
        <v>1590</v>
      </c>
      <c r="B1599" s="1"/>
      <c r="C1599" s="1"/>
      <c r="D1599" s="2"/>
      <c r="E1599" s="3"/>
      <c r="F1599" s="4"/>
      <c r="G1599" s="2"/>
      <c r="H1599" s="4"/>
      <c r="I1599" s="4"/>
      <c r="J1599" s="4"/>
      <c r="K1599" s="5"/>
      <c r="L1599" s="32"/>
      <c r="M1599" s="4"/>
      <c r="N1599" s="4"/>
      <c r="O1599" s="5"/>
      <c r="P1599" s="32"/>
      <c r="Q1599" s="4"/>
      <c r="R1599" s="4"/>
      <c r="S1599" s="47"/>
      <c r="T1599" s="32"/>
      <c r="U1599" s="4"/>
      <c r="V1599" s="4"/>
      <c r="W1599" s="47"/>
      <c r="X1599" s="86">
        <f>IF(Dane!$E$3=1,AL1599+AX1599+BJ1599,IF(Dane!$E$3=2,AR1599+BD1599+BP1599,AT1599+BF1599+BR1599))</f>
        <v>0</v>
      </c>
      <c r="Y1599" s="87">
        <f>IF(Dane!$E$3=1,AM1599+AY1599+BK1599,IF(Dane!$E$3=2,AS1599+BE1599+BQ1599,AU1599+BG1599+BS1599))</f>
        <v>0</v>
      </c>
      <c r="Z1599" s="87">
        <f>IF(((H1599*Dane!$C$9)-X1599)&lt;0,0,(H1599*Dane!$C$9)-X1599)</f>
        <v>0</v>
      </c>
      <c r="AA1599" s="88">
        <f>IFERROR(IF(((I1599*Dane!$C$9)-Y1599)&lt;0,0,(I1599*Dane!$C$9)-Y1599),0)</f>
        <v>0</v>
      </c>
      <c r="AB1599" s="74"/>
      <c r="AC1599" s="83">
        <f>IF(Dane!$E$3=1,AL1599,IF(Dane!$E$3=2,AR1599,AT1599))</f>
        <v>0</v>
      </c>
      <c r="AD1599" s="83">
        <f>IF(Dane!$E$3=1,AM1599,IF(Dane!$E$3=2,AS1599,AU1599))</f>
        <v>0</v>
      </c>
      <c r="AE1599" s="83">
        <f>IF(Dane!$E$3=1,AX1599,IF(Dane!$E$3=2,BD1599,BF1599))</f>
        <v>0</v>
      </c>
      <c r="AF1599" s="83">
        <f>IF(Dane!$E$3=1,AY1599,IF(Dane!$E$3=2,BE1599,BG1599))</f>
        <v>0</v>
      </c>
      <c r="AG1599" s="83">
        <f>IF(Dane!$E$3=1,BJ1599,IF(Dane!$E$3=2,BP1599,BR1599))</f>
        <v>0</v>
      </c>
      <c r="AH1599" s="83">
        <f>IF(Dane!$E$3=1,BK1599,IF(Dane!$E$3=2,BQ1599,BS1599))</f>
        <v>0</v>
      </c>
      <c r="AI1599" s="84">
        <f t="shared" si="744"/>
        <v>0</v>
      </c>
      <c r="AJ1599" s="84">
        <f t="shared" si="745"/>
        <v>0</v>
      </c>
      <c r="AK1599" s="84"/>
      <c r="AL1599" s="84">
        <f t="shared" si="731"/>
        <v>0</v>
      </c>
      <c r="AM1599" s="84">
        <f t="shared" si="746"/>
        <v>0</v>
      </c>
      <c r="AN1599" s="84">
        <f t="shared" si="747"/>
        <v>0</v>
      </c>
      <c r="AO1599" s="84">
        <f t="shared" si="732"/>
        <v>0</v>
      </c>
      <c r="AP1599" s="84">
        <f t="shared" si="733"/>
        <v>0</v>
      </c>
      <c r="AQ1599" s="84">
        <f t="shared" si="748"/>
        <v>0</v>
      </c>
      <c r="AR1599" s="84">
        <f t="shared" si="757"/>
        <v>0</v>
      </c>
      <c r="AS1599" s="84">
        <v>0</v>
      </c>
      <c r="AT1599" s="84">
        <f t="shared" si="760"/>
        <v>0</v>
      </c>
      <c r="AU1599" s="84">
        <v>0</v>
      </c>
      <c r="AV1599" s="84">
        <f t="shared" si="734"/>
        <v>0</v>
      </c>
      <c r="AW1599" s="84">
        <f t="shared" si="749"/>
        <v>0</v>
      </c>
      <c r="AX1599" s="84">
        <f t="shared" si="735"/>
        <v>0</v>
      </c>
      <c r="AY1599" s="84">
        <f t="shared" si="736"/>
        <v>0</v>
      </c>
      <c r="AZ1599" s="84">
        <f t="shared" si="750"/>
        <v>0</v>
      </c>
      <c r="BA1599" s="84">
        <f t="shared" si="737"/>
        <v>0</v>
      </c>
      <c r="BB1599" s="84">
        <f t="shared" si="738"/>
        <v>0</v>
      </c>
      <c r="BC1599" s="84">
        <f t="shared" si="751"/>
        <v>0</v>
      </c>
      <c r="BD1599" s="84">
        <f t="shared" si="758"/>
        <v>0</v>
      </c>
      <c r="BE1599" s="84">
        <v>0</v>
      </c>
      <c r="BF1599" s="84">
        <f t="shared" si="752"/>
        <v>0</v>
      </c>
      <c r="BG1599" s="84">
        <v>0</v>
      </c>
      <c r="BH1599" s="84">
        <f t="shared" si="739"/>
        <v>0</v>
      </c>
      <c r="BI1599" s="84">
        <f t="shared" si="753"/>
        <v>0</v>
      </c>
      <c r="BJ1599" s="84">
        <f t="shared" si="740"/>
        <v>0</v>
      </c>
      <c r="BK1599" s="84">
        <f t="shared" si="741"/>
        <v>0</v>
      </c>
      <c r="BL1599" s="84">
        <f t="shared" si="754"/>
        <v>0</v>
      </c>
      <c r="BM1599" s="84">
        <f t="shared" si="742"/>
        <v>0</v>
      </c>
      <c r="BN1599" s="84">
        <f t="shared" si="743"/>
        <v>0</v>
      </c>
      <c r="BO1599" s="84">
        <f t="shared" si="755"/>
        <v>0</v>
      </c>
      <c r="BP1599" s="84">
        <f t="shared" si="759"/>
        <v>0</v>
      </c>
      <c r="BQ1599" s="84">
        <v>0</v>
      </c>
      <c r="BR1599" s="84">
        <f t="shared" si="756"/>
        <v>0</v>
      </c>
      <c r="BS1599" s="84">
        <v>0</v>
      </c>
    </row>
    <row r="1600" spans="1:71" s="85" customFormat="1">
      <c r="A1600" s="69">
        <v>1591</v>
      </c>
      <c r="B1600" s="1"/>
      <c r="C1600" s="1"/>
      <c r="D1600" s="2"/>
      <c r="E1600" s="3"/>
      <c r="F1600" s="4"/>
      <c r="G1600" s="2"/>
      <c r="H1600" s="4"/>
      <c r="I1600" s="4"/>
      <c r="J1600" s="4"/>
      <c r="K1600" s="5"/>
      <c r="L1600" s="32"/>
      <c r="M1600" s="4"/>
      <c r="N1600" s="4"/>
      <c r="O1600" s="5"/>
      <c r="P1600" s="32"/>
      <c r="Q1600" s="4"/>
      <c r="R1600" s="4"/>
      <c r="S1600" s="47"/>
      <c r="T1600" s="32"/>
      <c r="U1600" s="4"/>
      <c r="V1600" s="4"/>
      <c r="W1600" s="47"/>
      <c r="X1600" s="86">
        <f>IF(Dane!$E$3=1,AL1600+AX1600+BJ1600,IF(Dane!$E$3=2,AR1600+BD1600+BP1600,AT1600+BF1600+BR1600))</f>
        <v>0</v>
      </c>
      <c r="Y1600" s="87">
        <f>IF(Dane!$E$3=1,AM1600+AY1600+BK1600,IF(Dane!$E$3=2,AS1600+BE1600+BQ1600,AU1600+BG1600+BS1600))</f>
        <v>0</v>
      </c>
      <c r="Z1600" s="87">
        <f>IF(((H1600*Dane!$C$9)-X1600)&lt;0,0,(H1600*Dane!$C$9)-X1600)</f>
        <v>0</v>
      </c>
      <c r="AA1600" s="88">
        <f>IFERROR(IF(((I1600*Dane!$C$9)-Y1600)&lt;0,0,(I1600*Dane!$C$9)-Y1600),0)</f>
        <v>0</v>
      </c>
      <c r="AB1600" s="74"/>
      <c r="AC1600" s="83">
        <f>IF(Dane!$E$3=1,AL1600,IF(Dane!$E$3=2,AR1600,AT1600))</f>
        <v>0</v>
      </c>
      <c r="AD1600" s="83">
        <f>IF(Dane!$E$3=1,AM1600,IF(Dane!$E$3=2,AS1600,AU1600))</f>
        <v>0</v>
      </c>
      <c r="AE1600" s="83">
        <f>IF(Dane!$E$3=1,AX1600,IF(Dane!$E$3=2,BD1600,BF1600))</f>
        <v>0</v>
      </c>
      <c r="AF1600" s="83">
        <f>IF(Dane!$E$3=1,AY1600,IF(Dane!$E$3=2,BE1600,BG1600))</f>
        <v>0</v>
      </c>
      <c r="AG1600" s="83">
        <f>IF(Dane!$E$3=1,BJ1600,IF(Dane!$E$3=2,BP1600,BR1600))</f>
        <v>0</v>
      </c>
      <c r="AH1600" s="83">
        <f>IF(Dane!$E$3=1,BK1600,IF(Dane!$E$3=2,BQ1600,BS1600))</f>
        <v>0</v>
      </c>
      <c r="AI1600" s="84">
        <f t="shared" si="744"/>
        <v>0</v>
      </c>
      <c r="AJ1600" s="84">
        <f t="shared" si="745"/>
        <v>0</v>
      </c>
      <c r="AK1600" s="84"/>
      <c r="AL1600" s="84">
        <f t="shared" si="731"/>
        <v>0</v>
      </c>
      <c r="AM1600" s="84">
        <f t="shared" si="746"/>
        <v>0</v>
      </c>
      <c r="AN1600" s="84">
        <f t="shared" si="747"/>
        <v>0</v>
      </c>
      <c r="AO1600" s="84">
        <f t="shared" si="732"/>
        <v>0</v>
      </c>
      <c r="AP1600" s="84">
        <f t="shared" si="733"/>
        <v>0</v>
      </c>
      <c r="AQ1600" s="84">
        <f t="shared" si="748"/>
        <v>0</v>
      </c>
      <c r="AR1600" s="84">
        <f t="shared" si="757"/>
        <v>0</v>
      </c>
      <c r="AS1600" s="84">
        <v>0</v>
      </c>
      <c r="AT1600" s="84">
        <f t="shared" si="760"/>
        <v>0</v>
      </c>
      <c r="AU1600" s="84">
        <v>0</v>
      </c>
      <c r="AV1600" s="84">
        <f t="shared" si="734"/>
        <v>0</v>
      </c>
      <c r="AW1600" s="84">
        <f t="shared" si="749"/>
        <v>0</v>
      </c>
      <c r="AX1600" s="84">
        <f t="shared" si="735"/>
        <v>0</v>
      </c>
      <c r="AY1600" s="84">
        <f t="shared" si="736"/>
        <v>0</v>
      </c>
      <c r="AZ1600" s="84">
        <f t="shared" si="750"/>
        <v>0</v>
      </c>
      <c r="BA1600" s="84">
        <f t="shared" si="737"/>
        <v>0</v>
      </c>
      <c r="BB1600" s="84">
        <f t="shared" si="738"/>
        <v>0</v>
      </c>
      <c r="BC1600" s="84">
        <f t="shared" si="751"/>
        <v>0</v>
      </c>
      <c r="BD1600" s="84">
        <f t="shared" si="758"/>
        <v>0</v>
      </c>
      <c r="BE1600" s="84">
        <v>0</v>
      </c>
      <c r="BF1600" s="84">
        <f t="shared" si="752"/>
        <v>0</v>
      </c>
      <c r="BG1600" s="84">
        <v>0</v>
      </c>
      <c r="BH1600" s="84">
        <f t="shared" si="739"/>
        <v>0</v>
      </c>
      <c r="BI1600" s="84">
        <f t="shared" si="753"/>
        <v>0</v>
      </c>
      <c r="BJ1600" s="84">
        <f t="shared" si="740"/>
        <v>0</v>
      </c>
      <c r="BK1600" s="84">
        <f t="shared" si="741"/>
        <v>0</v>
      </c>
      <c r="BL1600" s="84">
        <f t="shared" si="754"/>
        <v>0</v>
      </c>
      <c r="BM1600" s="84">
        <f t="shared" si="742"/>
        <v>0</v>
      </c>
      <c r="BN1600" s="84">
        <f t="shared" si="743"/>
        <v>0</v>
      </c>
      <c r="BO1600" s="84">
        <f t="shared" si="755"/>
        <v>0</v>
      </c>
      <c r="BP1600" s="84">
        <f t="shared" si="759"/>
        <v>0</v>
      </c>
      <c r="BQ1600" s="84">
        <v>0</v>
      </c>
      <c r="BR1600" s="84">
        <f t="shared" si="756"/>
        <v>0</v>
      </c>
      <c r="BS1600" s="84">
        <v>0</v>
      </c>
    </row>
    <row r="1601" spans="1:71" s="85" customFormat="1">
      <c r="A1601" s="69">
        <v>1592</v>
      </c>
      <c r="B1601" s="1"/>
      <c r="C1601" s="1"/>
      <c r="D1601" s="2"/>
      <c r="E1601" s="3"/>
      <c r="F1601" s="4"/>
      <c r="G1601" s="2"/>
      <c r="H1601" s="4"/>
      <c r="I1601" s="4"/>
      <c r="J1601" s="4"/>
      <c r="K1601" s="5"/>
      <c r="L1601" s="32"/>
      <c r="M1601" s="4"/>
      <c r="N1601" s="4"/>
      <c r="O1601" s="5"/>
      <c r="P1601" s="32"/>
      <c r="Q1601" s="4"/>
      <c r="R1601" s="4"/>
      <c r="S1601" s="47"/>
      <c r="T1601" s="32"/>
      <c r="U1601" s="4"/>
      <c r="V1601" s="4"/>
      <c r="W1601" s="47"/>
      <c r="X1601" s="86">
        <f>IF(Dane!$E$3=1,AL1601+AX1601+BJ1601,IF(Dane!$E$3=2,AR1601+BD1601+BP1601,AT1601+BF1601+BR1601))</f>
        <v>0</v>
      </c>
      <c r="Y1601" s="87">
        <f>IF(Dane!$E$3=1,AM1601+AY1601+BK1601,IF(Dane!$E$3=2,AS1601+BE1601+BQ1601,AU1601+BG1601+BS1601))</f>
        <v>0</v>
      </c>
      <c r="Z1601" s="87">
        <f>IF(((H1601*Dane!$C$9)-X1601)&lt;0,0,(H1601*Dane!$C$9)-X1601)</f>
        <v>0</v>
      </c>
      <c r="AA1601" s="88">
        <f>IFERROR(IF(((I1601*Dane!$C$9)-Y1601)&lt;0,0,(I1601*Dane!$C$9)-Y1601),0)</f>
        <v>0</v>
      </c>
      <c r="AB1601" s="74"/>
      <c r="AC1601" s="83">
        <f>IF(Dane!$E$3=1,AL1601,IF(Dane!$E$3=2,AR1601,AT1601))</f>
        <v>0</v>
      </c>
      <c r="AD1601" s="83">
        <f>IF(Dane!$E$3=1,AM1601,IF(Dane!$E$3=2,AS1601,AU1601))</f>
        <v>0</v>
      </c>
      <c r="AE1601" s="83">
        <f>IF(Dane!$E$3=1,AX1601,IF(Dane!$E$3=2,BD1601,BF1601))</f>
        <v>0</v>
      </c>
      <c r="AF1601" s="83">
        <f>IF(Dane!$E$3=1,AY1601,IF(Dane!$E$3=2,BE1601,BG1601))</f>
        <v>0</v>
      </c>
      <c r="AG1601" s="83">
        <f>IF(Dane!$E$3=1,BJ1601,IF(Dane!$E$3=2,BP1601,BR1601))</f>
        <v>0</v>
      </c>
      <c r="AH1601" s="83">
        <f>IF(Dane!$E$3=1,BK1601,IF(Dane!$E$3=2,BQ1601,BS1601))</f>
        <v>0</v>
      </c>
      <c r="AI1601" s="84">
        <f t="shared" si="744"/>
        <v>0</v>
      </c>
      <c r="AJ1601" s="84">
        <f t="shared" si="745"/>
        <v>0</v>
      </c>
      <c r="AK1601" s="84"/>
      <c r="AL1601" s="84">
        <f t="shared" si="731"/>
        <v>0</v>
      </c>
      <c r="AM1601" s="84">
        <f t="shared" si="746"/>
        <v>0</v>
      </c>
      <c r="AN1601" s="84">
        <f t="shared" si="747"/>
        <v>0</v>
      </c>
      <c r="AO1601" s="84">
        <f t="shared" si="732"/>
        <v>0</v>
      </c>
      <c r="AP1601" s="84">
        <f t="shared" si="733"/>
        <v>0</v>
      </c>
      <c r="AQ1601" s="84">
        <f t="shared" si="748"/>
        <v>0</v>
      </c>
      <c r="AR1601" s="84">
        <f t="shared" si="757"/>
        <v>0</v>
      </c>
      <c r="AS1601" s="84">
        <v>0</v>
      </c>
      <c r="AT1601" s="84">
        <f t="shared" si="760"/>
        <v>0</v>
      </c>
      <c r="AU1601" s="84">
        <v>0</v>
      </c>
      <c r="AV1601" s="84">
        <f t="shared" si="734"/>
        <v>0</v>
      </c>
      <c r="AW1601" s="84">
        <f t="shared" si="749"/>
        <v>0</v>
      </c>
      <c r="AX1601" s="84">
        <f t="shared" si="735"/>
        <v>0</v>
      </c>
      <c r="AY1601" s="84">
        <f t="shared" si="736"/>
        <v>0</v>
      </c>
      <c r="AZ1601" s="84">
        <f t="shared" si="750"/>
        <v>0</v>
      </c>
      <c r="BA1601" s="84">
        <f t="shared" si="737"/>
        <v>0</v>
      </c>
      <c r="BB1601" s="84">
        <f t="shared" si="738"/>
        <v>0</v>
      </c>
      <c r="BC1601" s="84">
        <f t="shared" si="751"/>
        <v>0</v>
      </c>
      <c r="BD1601" s="84">
        <f t="shared" si="758"/>
        <v>0</v>
      </c>
      <c r="BE1601" s="84">
        <v>0</v>
      </c>
      <c r="BF1601" s="84">
        <f t="shared" si="752"/>
        <v>0</v>
      </c>
      <c r="BG1601" s="84">
        <v>0</v>
      </c>
      <c r="BH1601" s="84">
        <f t="shared" si="739"/>
        <v>0</v>
      </c>
      <c r="BI1601" s="84">
        <f t="shared" si="753"/>
        <v>0</v>
      </c>
      <c r="BJ1601" s="84">
        <f t="shared" si="740"/>
        <v>0</v>
      </c>
      <c r="BK1601" s="84">
        <f t="shared" si="741"/>
        <v>0</v>
      </c>
      <c r="BL1601" s="84">
        <f t="shared" si="754"/>
        <v>0</v>
      </c>
      <c r="BM1601" s="84">
        <f t="shared" si="742"/>
        <v>0</v>
      </c>
      <c r="BN1601" s="84">
        <f t="shared" si="743"/>
        <v>0</v>
      </c>
      <c r="BO1601" s="84">
        <f t="shared" si="755"/>
        <v>0</v>
      </c>
      <c r="BP1601" s="84">
        <f t="shared" si="759"/>
        <v>0</v>
      </c>
      <c r="BQ1601" s="84">
        <v>0</v>
      </c>
      <c r="BR1601" s="84">
        <f t="shared" si="756"/>
        <v>0</v>
      </c>
      <c r="BS1601" s="84">
        <v>0</v>
      </c>
    </row>
    <row r="1602" spans="1:71" s="85" customFormat="1">
      <c r="A1602" s="69">
        <v>1593</v>
      </c>
      <c r="B1602" s="1"/>
      <c r="C1602" s="1"/>
      <c r="D1602" s="2"/>
      <c r="E1602" s="3"/>
      <c r="F1602" s="4"/>
      <c r="G1602" s="2"/>
      <c r="H1602" s="4"/>
      <c r="I1602" s="4"/>
      <c r="J1602" s="4"/>
      <c r="K1602" s="5"/>
      <c r="L1602" s="32"/>
      <c r="M1602" s="4"/>
      <c r="N1602" s="4"/>
      <c r="O1602" s="5"/>
      <c r="P1602" s="32"/>
      <c r="Q1602" s="4"/>
      <c r="R1602" s="4"/>
      <c r="S1602" s="47"/>
      <c r="T1602" s="32"/>
      <c r="U1602" s="4"/>
      <c r="V1602" s="4"/>
      <c r="W1602" s="47"/>
      <c r="X1602" s="86">
        <f>IF(Dane!$E$3=1,AL1602+AX1602+BJ1602,IF(Dane!$E$3=2,AR1602+BD1602+BP1602,AT1602+BF1602+BR1602))</f>
        <v>0</v>
      </c>
      <c r="Y1602" s="87">
        <f>IF(Dane!$E$3=1,AM1602+AY1602+BK1602,IF(Dane!$E$3=2,AS1602+BE1602+BQ1602,AU1602+BG1602+BS1602))</f>
        <v>0</v>
      </c>
      <c r="Z1602" s="87">
        <f>IF(((H1602*Dane!$C$9)-X1602)&lt;0,0,(H1602*Dane!$C$9)-X1602)</f>
        <v>0</v>
      </c>
      <c r="AA1602" s="88">
        <f>IFERROR(IF(((I1602*Dane!$C$9)-Y1602)&lt;0,0,(I1602*Dane!$C$9)-Y1602),0)</f>
        <v>0</v>
      </c>
      <c r="AB1602" s="74"/>
      <c r="AC1602" s="83">
        <f>IF(Dane!$E$3=1,AL1602,IF(Dane!$E$3=2,AR1602,AT1602))</f>
        <v>0</v>
      </c>
      <c r="AD1602" s="83">
        <f>IF(Dane!$E$3=1,AM1602,IF(Dane!$E$3=2,AS1602,AU1602))</f>
        <v>0</v>
      </c>
      <c r="AE1602" s="83">
        <f>IF(Dane!$E$3=1,AX1602,IF(Dane!$E$3=2,BD1602,BF1602))</f>
        <v>0</v>
      </c>
      <c r="AF1602" s="83">
        <f>IF(Dane!$E$3=1,AY1602,IF(Dane!$E$3=2,BE1602,BG1602))</f>
        <v>0</v>
      </c>
      <c r="AG1602" s="83">
        <f>IF(Dane!$E$3=1,BJ1602,IF(Dane!$E$3=2,BP1602,BR1602))</f>
        <v>0</v>
      </c>
      <c r="AH1602" s="83">
        <f>IF(Dane!$E$3=1,BK1602,IF(Dane!$E$3=2,BQ1602,BS1602))</f>
        <v>0</v>
      </c>
      <c r="AI1602" s="84">
        <f t="shared" si="744"/>
        <v>0</v>
      </c>
      <c r="AJ1602" s="84">
        <f t="shared" si="745"/>
        <v>0</v>
      </c>
      <c r="AK1602" s="84"/>
      <c r="AL1602" s="84">
        <f t="shared" si="731"/>
        <v>0</v>
      </c>
      <c r="AM1602" s="84">
        <f t="shared" si="746"/>
        <v>0</v>
      </c>
      <c r="AN1602" s="84">
        <f t="shared" si="747"/>
        <v>0</v>
      </c>
      <c r="AO1602" s="84">
        <f t="shared" si="732"/>
        <v>0</v>
      </c>
      <c r="AP1602" s="84">
        <f t="shared" si="733"/>
        <v>0</v>
      </c>
      <c r="AQ1602" s="84">
        <f t="shared" si="748"/>
        <v>0</v>
      </c>
      <c r="AR1602" s="84">
        <f t="shared" si="757"/>
        <v>0</v>
      </c>
      <c r="AS1602" s="84">
        <v>0</v>
      </c>
      <c r="AT1602" s="84">
        <f t="shared" si="760"/>
        <v>0</v>
      </c>
      <c r="AU1602" s="84">
        <v>0</v>
      </c>
      <c r="AV1602" s="84">
        <f t="shared" si="734"/>
        <v>0</v>
      </c>
      <c r="AW1602" s="84">
        <f t="shared" si="749"/>
        <v>0</v>
      </c>
      <c r="AX1602" s="84">
        <f t="shared" si="735"/>
        <v>0</v>
      </c>
      <c r="AY1602" s="84">
        <f t="shared" si="736"/>
        <v>0</v>
      </c>
      <c r="AZ1602" s="84">
        <f t="shared" si="750"/>
        <v>0</v>
      </c>
      <c r="BA1602" s="84">
        <f t="shared" si="737"/>
        <v>0</v>
      </c>
      <c r="BB1602" s="84">
        <f t="shared" si="738"/>
        <v>0</v>
      </c>
      <c r="BC1602" s="84">
        <f t="shared" si="751"/>
        <v>0</v>
      </c>
      <c r="BD1602" s="84">
        <f t="shared" si="758"/>
        <v>0</v>
      </c>
      <c r="BE1602" s="84">
        <v>0</v>
      </c>
      <c r="BF1602" s="84">
        <f t="shared" si="752"/>
        <v>0</v>
      </c>
      <c r="BG1602" s="84">
        <v>0</v>
      </c>
      <c r="BH1602" s="84">
        <f t="shared" si="739"/>
        <v>0</v>
      </c>
      <c r="BI1602" s="84">
        <f t="shared" si="753"/>
        <v>0</v>
      </c>
      <c r="BJ1602" s="84">
        <f t="shared" si="740"/>
        <v>0</v>
      </c>
      <c r="BK1602" s="84">
        <f t="shared" si="741"/>
        <v>0</v>
      </c>
      <c r="BL1602" s="84">
        <f t="shared" si="754"/>
        <v>0</v>
      </c>
      <c r="BM1602" s="84">
        <f t="shared" si="742"/>
        <v>0</v>
      </c>
      <c r="BN1602" s="84">
        <f t="shared" si="743"/>
        <v>0</v>
      </c>
      <c r="BO1602" s="84">
        <f t="shared" si="755"/>
        <v>0</v>
      </c>
      <c r="BP1602" s="84">
        <f t="shared" si="759"/>
        <v>0</v>
      </c>
      <c r="BQ1602" s="84">
        <v>0</v>
      </c>
      <c r="BR1602" s="84">
        <f t="shared" si="756"/>
        <v>0</v>
      </c>
      <c r="BS1602" s="84">
        <v>0</v>
      </c>
    </row>
    <row r="1603" spans="1:71" s="85" customFormat="1">
      <c r="A1603" s="69">
        <v>1594</v>
      </c>
      <c r="B1603" s="1"/>
      <c r="C1603" s="1"/>
      <c r="D1603" s="2"/>
      <c r="E1603" s="3"/>
      <c r="F1603" s="4"/>
      <c r="G1603" s="2"/>
      <c r="H1603" s="4"/>
      <c r="I1603" s="4"/>
      <c r="J1603" s="4"/>
      <c r="K1603" s="5"/>
      <c r="L1603" s="32"/>
      <c r="M1603" s="4"/>
      <c r="N1603" s="4"/>
      <c r="O1603" s="5"/>
      <c r="P1603" s="32"/>
      <c r="Q1603" s="4"/>
      <c r="R1603" s="4"/>
      <c r="S1603" s="47"/>
      <c r="T1603" s="32"/>
      <c r="U1603" s="4"/>
      <c r="V1603" s="4"/>
      <c r="W1603" s="47"/>
      <c r="X1603" s="86">
        <f>IF(Dane!$E$3=1,AL1603+AX1603+BJ1603,IF(Dane!$E$3=2,AR1603+BD1603+BP1603,AT1603+BF1603+BR1603))</f>
        <v>0</v>
      </c>
      <c r="Y1603" s="87">
        <f>IF(Dane!$E$3=1,AM1603+AY1603+BK1603,IF(Dane!$E$3=2,AS1603+BE1603+BQ1603,AU1603+BG1603+BS1603))</f>
        <v>0</v>
      </c>
      <c r="Z1603" s="87">
        <f>IF(((H1603*Dane!$C$9)-X1603)&lt;0,0,(H1603*Dane!$C$9)-X1603)</f>
        <v>0</v>
      </c>
      <c r="AA1603" s="88">
        <f>IFERROR(IF(((I1603*Dane!$C$9)-Y1603)&lt;0,0,(I1603*Dane!$C$9)-Y1603),0)</f>
        <v>0</v>
      </c>
      <c r="AB1603" s="74"/>
      <c r="AC1603" s="83">
        <f>IF(Dane!$E$3=1,AL1603,IF(Dane!$E$3=2,AR1603,AT1603))</f>
        <v>0</v>
      </c>
      <c r="AD1603" s="83">
        <f>IF(Dane!$E$3=1,AM1603,IF(Dane!$E$3=2,AS1603,AU1603))</f>
        <v>0</v>
      </c>
      <c r="AE1603" s="83">
        <f>IF(Dane!$E$3=1,AX1603,IF(Dane!$E$3=2,BD1603,BF1603))</f>
        <v>0</v>
      </c>
      <c r="AF1603" s="83">
        <f>IF(Dane!$E$3=1,AY1603,IF(Dane!$E$3=2,BE1603,BG1603))</f>
        <v>0</v>
      </c>
      <c r="AG1603" s="83">
        <f>IF(Dane!$E$3=1,BJ1603,IF(Dane!$E$3=2,BP1603,BR1603))</f>
        <v>0</v>
      </c>
      <c r="AH1603" s="83">
        <f>IF(Dane!$E$3=1,BK1603,IF(Dane!$E$3=2,BQ1603,BS1603))</f>
        <v>0</v>
      </c>
      <c r="AI1603" s="84">
        <f t="shared" si="744"/>
        <v>0</v>
      </c>
      <c r="AJ1603" s="84">
        <f t="shared" si="745"/>
        <v>0</v>
      </c>
      <c r="AK1603" s="84"/>
      <c r="AL1603" s="84">
        <f t="shared" si="731"/>
        <v>0</v>
      </c>
      <c r="AM1603" s="84">
        <f t="shared" si="746"/>
        <v>0</v>
      </c>
      <c r="AN1603" s="84">
        <f t="shared" si="747"/>
        <v>0</v>
      </c>
      <c r="AO1603" s="84">
        <f t="shared" si="732"/>
        <v>0</v>
      </c>
      <c r="AP1603" s="84">
        <f t="shared" si="733"/>
        <v>0</v>
      </c>
      <c r="AQ1603" s="84">
        <f t="shared" si="748"/>
        <v>0</v>
      </c>
      <c r="AR1603" s="84">
        <f t="shared" si="757"/>
        <v>0</v>
      </c>
      <c r="AS1603" s="84">
        <v>0</v>
      </c>
      <c r="AT1603" s="84">
        <f t="shared" si="760"/>
        <v>0</v>
      </c>
      <c r="AU1603" s="84">
        <v>0</v>
      </c>
      <c r="AV1603" s="84">
        <f t="shared" si="734"/>
        <v>0</v>
      </c>
      <c r="AW1603" s="84">
        <f t="shared" si="749"/>
        <v>0</v>
      </c>
      <c r="AX1603" s="84">
        <f t="shared" si="735"/>
        <v>0</v>
      </c>
      <c r="AY1603" s="84">
        <f t="shared" si="736"/>
        <v>0</v>
      </c>
      <c r="AZ1603" s="84">
        <f t="shared" si="750"/>
        <v>0</v>
      </c>
      <c r="BA1603" s="84">
        <f t="shared" si="737"/>
        <v>0</v>
      </c>
      <c r="BB1603" s="84">
        <f t="shared" si="738"/>
        <v>0</v>
      </c>
      <c r="BC1603" s="84">
        <f t="shared" si="751"/>
        <v>0</v>
      </c>
      <c r="BD1603" s="84">
        <f t="shared" si="758"/>
        <v>0</v>
      </c>
      <c r="BE1603" s="84">
        <v>0</v>
      </c>
      <c r="BF1603" s="84">
        <f t="shared" si="752"/>
        <v>0</v>
      </c>
      <c r="BG1603" s="84">
        <v>0</v>
      </c>
      <c r="BH1603" s="84">
        <f t="shared" si="739"/>
        <v>0</v>
      </c>
      <c r="BI1603" s="84">
        <f t="shared" si="753"/>
        <v>0</v>
      </c>
      <c r="BJ1603" s="84">
        <f t="shared" si="740"/>
        <v>0</v>
      </c>
      <c r="BK1603" s="84">
        <f t="shared" si="741"/>
        <v>0</v>
      </c>
      <c r="BL1603" s="84">
        <f t="shared" si="754"/>
        <v>0</v>
      </c>
      <c r="BM1603" s="84">
        <f t="shared" si="742"/>
        <v>0</v>
      </c>
      <c r="BN1603" s="84">
        <f t="shared" si="743"/>
        <v>0</v>
      </c>
      <c r="BO1603" s="84">
        <f t="shared" si="755"/>
        <v>0</v>
      </c>
      <c r="BP1603" s="84">
        <f t="shared" si="759"/>
        <v>0</v>
      </c>
      <c r="BQ1603" s="84">
        <v>0</v>
      </c>
      <c r="BR1603" s="84">
        <f t="shared" si="756"/>
        <v>0</v>
      </c>
      <c r="BS1603" s="84">
        <v>0</v>
      </c>
    </row>
    <row r="1604" spans="1:71" s="85" customFormat="1">
      <c r="A1604" s="69">
        <v>1595</v>
      </c>
      <c r="B1604" s="1"/>
      <c r="C1604" s="1"/>
      <c r="D1604" s="2"/>
      <c r="E1604" s="3"/>
      <c r="F1604" s="4"/>
      <c r="G1604" s="2"/>
      <c r="H1604" s="4"/>
      <c r="I1604" s="4"/>
      <c r="J1604" s="4"/>
      <c r="K1604" s="5"/>
      <c r="L1604" s="32"/>
      <c r="M1604" s="4"/>
      <c r="N1604" s="4"/>
      <c r="O1604" s="5"/>
      <c r="P1604" s="32"/>
      <c r="Q1604" s="4"/>
      <c r="R1604" s="4"/>
      <c r="S1604" s="47"/>
      <c r="T1604" s="32"/>
      <c r="U1604" s="4"/>
      <c r="V1604" s="4"/>
      <c r="W1604" s="47"/>
      <c r="X1604" s="86">
        <f>IF(Dane!$E$3=1,AL1604+AX1604+BJ1604,IF(Dane!$E$3=2,AR1604+BD1604+BP1604,AT1604+BF1604+BR1604))</f>
        <v>0</v>
      </c>
      <c r="Y1604" s="87">
        <f>IF(Dane!$E$3=1,AM1604+AY1604+BK1604,IF(Dane!$E$3=2,AS1604+BE1604+BQ1604,AU1604+BG1604+BS1604))</f>
        <v>0</v>
      </c>
      <c r="Z1604" s="87">
        <f>IF(((H1604*Dane!$C$9)-X1604)&lt;0,0,(H1604*Dane!$C$9)-X1604)</f>
        <v>0</v>
      </c>
      <c r="AA1604" s="88">
        <f>IFERROR(IF(((I1604*Dane!$C$9)-Y1604)&lt;0,0,(I1604*Dane!$C$9)-Y1604),0)</f>
        <v>0</v>
      </c>
      <c r="AB1604" s="74"/>
      <c r="AC1604" s="83">
        <f>IF(Dane!$E$3=1,AL1604,IF(Dane!$E$3=2,AR1604,AT1604))</f>
        <v>0</v>
      </c>
      <c r="AD1604" s="83">
        <f>IF(Dane!$E$3=1,AM1604,IF(Dane!$E$3=2,AS1604,AU1604))</f>
        <v>0</v>
      </c>
      <c r="AE1604" s="83">
        <f>IF(Dane!$E$3=1,AX1604,IF(Dane!$E$3=2,BD1604,BF1604))</f>
        <v>0</v>
      </c>
      <c r="AF1604" s="83">
        <f>IF(Dane!$E$3=1,AY1604,IF(Dane!$E$3=2,BE1604,BG1604))</f>
        <v>0</v>
      </c>
      <c r="AG1604" s="83">
        <f>IF(Dane!$E$3=1,BJ1604,IF(Dane!$E$3=2,BP1604,BR1604))</f>
        <v>0</v>
      </c>
      <c r="AH1604" s="83">
        <f>IF(Dane!$E$3=1,BK1604,IF(Dane!$E$3=2,BQ1604,BS1604))</f>
        <v>0</v>
      </c>
      <c r="AI1604" s="84">
        <f t="shared" si="744"/>
        <v>0</v>
      </c>
      <c r="AJ1604" s="84">
        <f t="shared" si="745"/>
        <v>0</v>
      </c>
      <c r="AK1604" s="84"/>
      <c r="AL1604" s="84">
        <f t="shared" si="731"/>
        <v>0</v>
      </c>
      <c r="AM1604" s="84">
        <f t="shared" si="746"/>
        <v>0</v>
      </c>
      <c r="AN1604" s="84">
        <f t="shared" si="747"/>
        <v>0</v>
      </c>
      <c r="AO1604" s="84">
        <f t="shared" si="732"/>
        <v>0</v>
      </c>
      <c r="AP1604" s="84">
        <f t="shared" si="733"/>
        <v>0</v>
      </c>
      <c r="AQ1604" s="84">
        <f t="shared" si="748"/>
        <v>0</v>
      </c>
      <c r="AR1604" s="84">
        <f t="shared" si="757"/>
        <v>0</v>
      </c>
      <c r="AS1604" s="84">
        <v>0</v>
      </c>
      <c r="AT1604" s="84">
        <f t="shared" si="760"/>
        <v>0</v>
      </c>
      <c r="AU1604" s="84">
        <v>0</v>
      </c>
      <c r="AV1604" s="84">
        <f t="shared" si="734"/>
        <v>0</v>
      </c>
      <c r="AW1604" s="84">
        <f t="shared" si="749"/>
        <v>0</v>
      </c>
      <c r="AX1604" s="84">
        <f t="shared" si="735"/>
        <v>0</v>
      </c>
      <c r="AY1604" s="84">
        <f t="shared" si="736"/>
        <v>0</v>
      </c>
      <c r="AZ1604" s="84">
        <f t="shared" si="750"/>
        <v>0</v>
      </c>
      <c r="BA1604" s="84">
        <f t="shared" si="737"/>
        <v>0</v>
      </c>
      <c r="BB1604" s="84">
        <f t="shared" si="738"/>
        <v>0</v>
      </c>
      <c r="BC1604" s="84">
        <f t="shared" si="751"/>
        <v>0</v>
      </c>
      <c r="BD1604" s="84">
        <f t="shared" si="758"/>
        <v>0</v>
      </c>
      <c r="BE1604" s="84">
        <v>0</v>
      </c>
      <c r="BF1604" s="84">
        <f t="shared" si="752"/>
        <v>0</v>
      </c>
      <c r="BG1604" s="84">
        <v>0</v>
      </c>
      <c r="BH1604" s="84">
        <f t="shared" si="739"/>
        <v>0</v>
      </c>
      <c r="BI1604" s="84">
        <f t="shared" si="753"/>
        <v>0</v>
      </c>
      <c r="BJ1604" s="84">
        <f t="shared" si="740"/>
        <v>0</v>
      </c>
      <c r="BK1604" s="84">
        <f t="shared" si="741"/>
        <v>0</v>
      </c>
      <c r="BL1604" s="84">
        <f t="shared" si="754"/>
        <v>0</v>
      </c>
      <c r="BM1604" s="84">
        <f t="shared" si="742"/>
        <v>0</v>
      </c>
      <c r="BN1604" s="84">
        <f t="shared" si="743"/>
        <v>0</v>
      </c>
      <c r="BO1604" s="84">
        <f t="shared" si="755"/>
        <v>0</v>
      </c>
      <c r="BP1604" s="84">
        <f t="shared" si="759"/>
        <v>0</v>
      </c>
      <c r="BQ1604" s="84">
        <v>0</v>
      </c>
      <c r="BR1604" s="84">
        <f t="shared" si="756"/>
        <v>0</v>
      </c>
      <c r="BS1604" s="84">
        <v>0</v>
      </c>
    </row>
    <row r="1605" spans="1:71" s="85" customFormat="1">
      <c r="A1605" s="69">
        <v>1596</v>
      </c>
      <c r="B1605" s="1"/>
      <c r="C1605" s="1"/>
      <c r="D1605" s="2"/>
      <c r="E1605" s="3"/>
      <c r="F1605" s="4"/>
      <c r="G1605" s="2"/>
      <c r="H1605" s="4"/>
      <c r="I1605" s="4"/>
      <c r="J1605" s="4"/>
      <c r="K1605" s="5"/>
      <c r="L1605" s="32"/>
      <c r="M1605" s="4"/>
      <c r="N1605" s="4"/>
      <c r="O1605" s="5"/>
      <c r="P1605" s="32"/>
      <c r="Q1605" s="4"/>
      <c r="R1605" s="4"/>
      <c r="S1605" s="47"/>
      <c r="T1605" s="32"/>
      <c r="U1605" s="4"/>
      <c r="V1605" s="4"/>
      <c r="W1605" s="47"/>
      <c r="X1605" s="86">
        <f>IF(Dane!$E$3=1,AL1605+AX1605+BJ1605,IF(Dane!$E$3=2,AR1605+BD1605+BP1605,AT1605+BF1605+BR1605))</f>
        <v>0</v>
      </c>
      <c r="Y1605" s="87">
        <f>IF(Dane!$E$3=1,AM1605+AY1605+BK1605,IF(Dane!$E$3=2,AS1605+BE1605+BQ1605,AU1605+BG1605+BS1605))</f>
        <v>0</v>
      </c>
      <c r="Z1605" s="87">
        <f>IF(((H1605*Dane!$C$9)-X1605)&lt;0,0,(H1605*Dane!$C$9)-X1605)</f>
        <v>0</v>
      </c>
      <c r="AA1605" s="88">
        <f>IFERROR(IF(((I1605*Dane!$C$9)-Y1605)&lt;0,0,(I1605*Dane!$C$9)-Y1605),0)</f>
        <v>0</v>
      </c>
      <c r="AB1605" s="74"/>
      <c r="AC1605" s="83">
        <f>IF(Dane!$E$3=1,AL1605,IF(Dane!$E$3=2,AR1605,AT1605))</f>
        <v>0</v>
      </c>
      <c r="AD1605" s="83">
        <f>IF(Dane!$E$3=1,AM1605,IF(Dane!$E$3=2,AS1605,AU1605))</f>
        <v>0</v>
      </c>
      <c r="AE1605" s="83">
        <f>IF(Dane!$E$3=1,AX1605,IF(Dane!$E$3=2,BD1605,BF1605))</f>
        <v>0</v>
      </c>
      <c r="AF1605" s="83">
        <f>IF(Dane!$E$3=1,AY1605,IF(Dane!$E$3=2,BE1605,BG1605))</f>
        <v>0</v>
      </c>
      <c r="AG1605" s="83">
        <f>IF(Dane!$E$3=1,BJ1605,IF(Dane!$E$3=2,BP1605,BR1605))</f>
        <v>0</v>
      </c>
      <c r="AH1605" s="83">
        <f>IF(Dane!$E$3=1,BK1605,IF(Dane!$E$3=2,BQ1605,BS1605))</f>
        <v>0</v>
      </c>
      <c r="AI1605" s="84">
        <f t="shared" si="744"/>
        <v>0</v>
      </c>
      <c r="AJ1605" s="84">
        <f t="shared" si="745"/>
        <v>0</v>
      </c>
      <c r="AK1605" s="84"/>
      <c r="AL1605" s="84">
        <f t="shared" si="731"/>
        <v>0</v>
      </c>
      <c r="AM1605" s="84">
        <f t="shared" si="746"/>
        <v>0</v>
      </c>
      <c r="AN1605" s="84">
        <f t="shared" si="747"/>
        <v>0</v>
      </c>
      <c r="AO1605" s="84">
        <f t="shared" si="732"/>
        <v>0</v>
      </c>
      <c r="AP1605" s="84">
        <f t="shared" si="733"/>
        <v>0</v>
      </c>
      <c r="AQ1605" s="84">
        <f t="shared" si="748"/>
        <v>0</v>
      </c>
      <c r="AR1605" s="84">
        <f t="shared" si="757"/>
        <v>0</v>
      </c>
      <c r="AS1605" s="84">
        <v>0</v>
      </c>
      <c r="AT1605" s="84">
        <f t="shared" si="760"/>
        <v>0</v>
      </c>
      <c r="AU1605" s="84">
        <v>0</v>
      </c>
      <c r="AV1605" s="84">
        <f t="shared" si="734"/>
        <v>0</v>
      </c>
      <c r="AW1605" s="84">
        <f t="shared" si="749"/>
        <v>0</v>
      </c>
      <c r="AX1605" s="84">
        <f t="shared" si="735"/>
        <v>0</v>
      </c>
      <c r="AY1605" s="84">
        <f t="shared" si="736"/>
        <v>0</v>
      </c>
      <c r="AZ1605" s="84">
        <f t="shared" si="750"/>
        <v>0</v>
      </c>
      <c r="BA1605" s="84">
        <f t="shared" si="737"/>
        <v>0</v>
      </c>
      <c r="BB1605" s="84">
        <f t="shared" si="738"/>
        <v>0</v>
      </c>
      <c r="BC1605" s="84">
        <f t="shared" si="751"/>
        <v>0</v>
      </c>
      <c r="BD1605" s="84">
        <f t="shared" si="758"/>
        <v>0</v>
      </c>
      <c r="BE1605" s="84">
        <v>0</v>
      </c>
      <c r="BF1605" s="84">
        <f t="shared" si="752"/>
        <v>0</v>
      </c>
      <c r="BG1605" s="84">
        <v>0</v>
      </c>
      <c r="BH1605" s="84">
        <f t="shared" si="739"/>
        <v>0</v>
      </c>
      <c r="BI1605" s="84">
        <f t="shared" si="753"/>
        <v>0</v>
      </c>
      <c r="BJ1605" s="84">
        <f t="shared" si="740"/>
        <v>0</v>
      </c>
      <c r="BK1605" s="84">
        <f t="shared" si="741"/>
        <v>0</v>
      </c>
      <c r="BL1605" s="84">
        <f t="shared" si="754"/>
        <v>0</v>
      </c>
      <c r="BM1605" s="84">
        <f t="shared" si="742"/>
        <v>0</v>
      </c>
      <c r="BN1605" s="84">
        <f t="shared" si="743"/>
        <v>0</v>
      </c>
      <c r="BO1605" s="84">
        <f t="shared" si="755"/>
        <v>0</v>
      </c>
      <c r="BP1605" s="84">
        <f t="shared" si="759"/>
        <v>0</v>
      </c>
      <c r="BQ1605" s="84">
        <v>0</v>
      </c>
      <c r="BR1605" s="84">
        <f t="shared" si="756"/>
        <v>0</v>
      </c>
      <c r="BS1605" s="84">
        <v>0</v>
      </c>
    </row>
    <row r="1606" spans="1:71" s="85" customFormat="1">
      <c r="A1606" s="69">
        <v>1597</v>
      </c>
      <c r="B1606" s="1"/>
      <c r="C1606" s="1"/>
      <c r="D1606" s="2"/>
      <c r="E1606" s="3"/>
      <c r="F1606" s="4"/>
      <c r="G1606" s="2"/>
      <c r="H1606" s="4"/>
      <c r="I1606" s="4"/>
      <c r="J1606" s="4"/>
      <c r="K1606" s="5"/>
      <c r="L1606" s="32"/>
      <c r="M1606" s="4"/>
      <c r="N1606" s="4"/>
      <c r="O1606" s="5"/>
      <c r="P1606" s="32"/>
      <c r="Q1606" s="4"/>
      <c r="R1606" s="4"/>
      <c r="S1606" s="47"/>
      <c r="T1606" s="32"/>
      <c r="U1606" s="4"/>
      <c r="V1606" s="4"/>
      <c r="W1606" s="47"/>
      <c r="X1606" s="86">
        <f>IF(Dane!$E$3=1,AL1606+AX1606+BJ1606,IF(Dane!$E$3=2,AR1606+BD1606+BP1606,AT1606+BF1606+BR1606))</f>
        <v>0</v>
      </c>
      <c r="Y1606" s="87">
        <f>IF(Dane!$E$3=1,AM1606+AY1606+BK1606,IF(Dane!$E$3=2,AS1606+BE1606+BQ1606,AU1606+BG1606+BS1606))</f>
        <v>0</v>
      </c>
      <c r="Z1606" s="87">
        <f>IF(((H1606*Dane!$C$9)-X1606)&lt;0,0,(H1606*Dane!$C$9)-X1606)</f>
        <v>0</v>
      </c>
      <c r="AA1606" s="88">
        <f>IFERROR(IF(((I1606*Dane!$C$9)-Y1606)&lt;0,0,(I1606*Dane!$C$9)-Y1606),0)</f>
        <v>0</v>
      </c>
      <c r="AB1606" s="74"/>
      <c r="AC1606" s="83">
        <f>IF(Dane!$E$3=1,AL1606,IF(Dane!$E$3=2,AR1606,AT1606))</f>
        <v>0</v>
      </c>
      <c r="AD1606" s="83">
        <f>IF(Dane!$E$3=1,AM1606,IF(Dane!$E$3=2,AS1606,AU1606))</f>
        <v>0</v>
      </c>
      <c r="AE1606" s="83">
        <f>IF(Dane!$E$3=1,AX1606,IF(Dane!$E$3=2,BD1606,BF1606))</f>
        <v>0</v>
      </c>
      <c r="AF1606" s="83">
        <f>IF(Dane!$E$3=1,AY1606,IF(Dane!$E$3=2,BE1606,BG1606))</f>
        <v>0</v>
      </c>
      <c r="AG1606" s="83">
        <f>IF(Dane!$E$3=1,BJ1606,IF(Dane!$E$3=2,BP1606,BR1606))</f>
        <v>0</v>
      </c>
      <c r="AH1606" s="83">
        <f>IF(Dane!$E$3=1,BK1606,IF(Dane!$E$3=2,BQ1606,BS1606))</f>
        <v>0</v>
      </c>
      <c r="AI1606" s="84">
        <f t="shared" si="744"/>
        <v>0</v>
      </c>
      <c r="AJ1606" s="84">
        <f t="shared" si="745"/>
        <v>0</v>
      </c>
      <c r="AK1606" s="84"/>
      <c r="AL1606" s="84">
        <f t="shared" si="731"/>
        <v>0</v>
      </c>
      <c r="AM1606" s="84">
        <f t="shared" si="746"/>
        <v>0</v>
      </c>
      <c r="AN1606" s="84">
        <f t="shared" si="747"/>
        <v>0</v>
      </c>
      <c r="AO1606" s="84">
        <f t="shared" si="732"/>
        <v>0</v>
      </c>
      <c r="AP1606" s="84">
        <f t="shared" si="733"/>
        <v>0</v>
      </c>
      <c r="AQ1606" s="84">
        <f t="shared" si="748"/>
        <v>0</v>
      </c>
      <c r="AR1606" s="84">
        <f t="shared" si="757"/>
        <v>0</v>
      </c>
      <c r="AS1606" s="84">
        <v>0</v>
      </c>
      <c r="AT1606" s="84">
        <f t="shared" si="760"/>
        <v>0</v>
      </c>
      <c r="AU1606" s="84">
        <v>0</v>
      </c>
      <c r="AV1606" s="84">
        <f t="shared" si="734"/>
        <v>0</v>
      </c>
      <c r="AW1606" s="84">
        <f t="shared" si="749"/>
        <v>0</v>
      </c>
      <c r="AX1606" s="84">
        <f t="shared" si="735"/>
        <v>0</v>
      </c>
      <c r="AY1606" s="84">
        <f t="shared" si="736"/>
        <v>0</v>
      </c>
      <c r="AZ1606" s="84">
        <f t="shared" si="750"/>
        <v>0</v>
      </c>
      <c r="BA1606" s="84">
        <f t="shared" si="737"/>
        <v>0</v>
      </c>
      <c r="BB1606" s="84">
        <f t="shared" si="738"/>
        <v>0</v>
      </c>
      <c r="BC1606" s="84">
        <f t="shared" si="751"/>
        <v>0</v>
      </c>
      <c r="BD1606" s="84">
        <f t="shared" si="758"/>
        <v>0</v>
      </c>
      <c r="BE1606" s="84">
        <v>0</v>
      </c>
      <c r="BF1606" s="84">
        <f t="shared" si="752"/>
        <v>0</v>
      </c>
      <c r="BG1606" s="84">
        <v>0</v>
      </c>
      <c r="BH1606" s="84">
        <f t="shared" si="739"/>
        <v>0</v>
      </c>
      <c r="BI1606" s="84">
        <f t="shared" si="753"/>
        <v>0</v>
      </c>
      <c r="BJ1606" s="84">
        <f t="shared" si="740"/>
        <v>0</v>
      </c>
      <c r="BK1606" s="84">
        <f t="shared" si="741"/>
        <v>0</v>
      </c>
      <c r="BL1606" s="84">
        <f t="shared" si="754"/>
        <v>0</v>
      </c>
      <c r="BM1606" s="84">
        <f t="shared" si="742"/>
        <v>0</v>
      </c>
      <c r="BN1606" s="84">
        <f t="shared" si="743"/>
        <v>0</v>
      </c>
      <c r="BO1606" s="84">
        <f t="shared" si="755"/>
        <v>0</v>
      </c>
      <c r="BP1606" s="84">
        <f t="shared" si="759"/>
        <v>0</v>
      </c>
      <c r="BQ1606" s="84">
        <v>0</v>
      </c>
      <c r="BR1606" s="84">
        <f t="shared" si="756"/>
        <v>0</v>
      </c>
      <c r="BS1606" s="84">
        <v>0</v>
      </c>
    </row>
    <row r="1607" spans="1:71" s="85" customFormat="1">
      <c r="A1607" s="69">
        <v>1598</v>
      </c>
      <c r="B1607" s="1"/>
      <c r="C1607" s="1"/>
      <c r="D1607" s="2"/>
      <c r="E1607" s="3"/>
      <c r="F1607" s="4"/>
      <c r="G1607" s="2"/>
      <c r="H1607" s="4"/>
      <c r="I1607" s="4"/>
      <c r="J1607" s="4"/>
      <c r="K1607" s="5"/>
      <c r="L1607" s="32"/>
      <c r="M1607" s="4"/>
      <c r="N1607" s="4"/>
      <c r="O1607" s="5"/>
      <c r="P1607" s="32"/>
      <c r="Q1607" s="4"/>
      <c r="R1607" s="4"/>
      <c r="S1607" s="47"/>
      <c r="T1607" s="32"/>
      <c r="U1607" s="4"/>
      <c r="V1607" s="4"/>
      <c r="W1607" s="47"/>
      <c r="X1607" s="86">
        <f>IF(Dane!$E$3=1,AL1607+AX1607+BJ1607,IF(Dane!$E$3=2,AR1607+BD1607+BP1607,AT1607+BF1607+BR1607))</f>
        <v>0</v>
      </c>
      <c r="Y1607" s="87">
        <f>IF(Dane!$E$3=1,AM1607+AY1607+BK1607,IF(Dane!$E$3=2,AS1607+BE1607+BQ1607,AU1607+BG1607+BS1607))</f>
        <v>0</v>
      </c>
      <c r="Z1607" s="87">
        <f>IF(((H1607*Dane!$C$9)-X1607)&lt;0,0,(H1607*Dane!$C$9)-X1607)</f>
        <v>0</v>
      </c>
      <c r="AA1607" s="88">
        <f>IFERROR(IF(((I1607*Dane!$C$9)-Y1607)&lt;0,0,(I1607*Dane!$C$9)-Y1607),0)</f>
        <v>0</v>
      </c>
      <c r="AB1607" s="74"/>
      <c r="AC1607" s="83">
        <f>IF(Dane!$E$3=1,AL1607,IF(Dane!$E$3=2,AR1607,AT1607))</f>
        <v>0</v>
      </c>
      <c r="AD1607" s="83">
        <f>IF(Dane!$E$3=1,AM1607,IF(Dane!$E$3=2,AS1607,AU1607))</f>
        <v>0</v>
      </c>
      <c r="AE1607" s="83">
        <f>IF(Dane!$E$3=1,AX1607,IF(Dane!$E$3=2,BD1607,BF1607))</f>
        <v>0</v>
      </c>
      <c r="AF1607" s="83">
        <f>IF(Dane!$E$3=1,AY1607,IF(Dane!$E$3=2,BE1607,BG1607))</f>
        <v>0</v>
      </c>
      <c r="AG1607" s="83">
        <f>IF(Dane!$E$3=1,BJ1607,IF(Dane!$E$3=2,BP1607,BR1607))</f>
        <v>0</v>
      </c>
      <c r="AH1607" s="83">
        <f>IF(Dane!$E$3=1,BK1607,IF(Dane!$E$3=2,BQ1607,BS1607))</f>
        <v>0</v>
      </c>
      <c r="AI1607" s="84">
        <f t="shared" si="744"/>
        <v>0</v>
      </c>
      <c r="AJ1607" s="84">
        <f t="shared" si="745"/>
        <v>0</v>
      </c>
      <c r="AK1607" s="84"/>
      <c r="AL1607" s="84">
        <f t="shared" si="731"/>
        <v>0</v>
      </c>
      <c r="AM1607" s="84">
        <f t="shared" si="746"/>
        <v>0</v>
      </c>
      <c r="AN1607" s="84">
        <f t="shared" si="747"/>
        <v>0</v>
      </c>
      <c r="AO1607" s="84">
        <f t="shared" si="732"/>
        <v>0</v>
      </c>
      <c r="AP1607" s="84">
        <f t="shared" si="733"/>
        <v>0</v>
      </c>
      <c r="AQ1607" s="84">
        <f t="shared" si="748"/>
        <v>0</v>
      </c>
      <c r="AR1607" s="84">
        <f t="shared" si="757"/>
        <v>0</v>
      </c>
      <c r="AS1607" s="84">
        <v>0</v>
      </c>
      <c r="AT1607" s="84">
        <f t="shared" si="760"/>
        <v>0</v>
      </c>
      <c r="AU1607" s="84">
        <v>0</v>
      </c>
      <c r="AV1607" s="84">
        <f t="shared" si="734"/>
        <v>0</v>
      </c>
      <c r="AW1607" s="84">
        <f t="shared" si="749"/>
        <v>0</v>
      </c>
      <c r="AX1607" s="84">
        <f t="shared" si="735"/>
        <v>0</v>
      </c>
      <c r="AY1607" s="84">
        <f t="shared" si="736"/>
        <v>0</v>
      </c>
      <c r="AZ1607" s="84">
        <f t="shared" si="750"/>
        <v>0</v>
      </c>
      <c r="BA1607" s="84">
        <f t="shared" si="737"/>
        <v>0</v>
      </c>
      <c r="BB1607" s="84">
        <f t="shared" si="738"/>
        <v>0</v>
      </c>
      <c r="BC1607" s="84">
        <f t="shared" si="751"/>
        <v>0</v>
      </c>
      <c r="BD1607" s="84">
        <f t="shared" si="758"/>
        <v>0</v>
      </c>
      <c r="BE1607" s="84">
        <v>0</v>
      </c>
      <c r="BF1607" s="84">
        <f t="shared" si="752"/>
        <v>0</v>
      </c>
      <c r="BG1607" s="84">
        <v>0</v>
      </c>
      <c r="BH1607" s="84">
        <f t="shared" si="739"/>
        <v>0</v>
      </c>
      <c r="BI1607" s="84">
        <f t="shared" si="753"/>
        <v>0</v>
      </c>
      <c r="BJ1607" s="84">
        <f t="shared" si="740"/>
        <v>0</v>
      </c>
      <c r="BK1607" s="84">
        <f t="shared" si="741"/>
        <v>0</v>
      </c>
      <c r="BL1607" s="84">
        <f t="shared" si="754"/>
        <v>0</v>
      </c>
      <c r="BM1607" s="84">
        <f t="shared" si="742"/>
        <v>0</v>
      </c>
      <c r="BN1607" s="84">
        <f t="shared" si="743"/>
        <v>0</v>
      </c>
      <c r="BO1607" s="84">
        <f t="shared" si="755"/>
        <v>0</v>
      </c>
      <c r="BP1607" s="84">
        <f t="shared" si="759"/>
        <v>0</v>
      </c>
      <c r="BQ1607" s="84">
        <v>0</v>
      </c>
      <c r="BR1607" s="84">
        <f t="shared" si="756"/>
        <v>0</v>
      </c>
      <c r="BS1607" s="84">
        <v>0</v>
      </c>
    </row>
    <row r="1608" spans="1:71" s="85" customFormat="1">
      <c r="A1608" s="69">
        <v>1599</v>
      </c>
      <c r="B1608" s="1"/>
      <c r="C1608" s="1"/>
      <c r="D1608" s="2"/>
      <c r="E1608" s="3"/>
      <c r="F1608" s="4"/>
      <c r="G1608" s="2"/>
      <c r="H1608" s="4"/>
      <c r="I1608" s="4"/>
      <c r="J1608" s="4"/>
      <c r="K1608" s="5"/>
      <c r="L1608" s="32"/>
      <c r="M1608" s="4"/>
      <c r="N1608" s="4"/>
      <c r="O1608" s="5"/>
      <c r="P1608" s="32"/>
      <c r="Q1608" s="4"/>
      <c r="R1608" s="4"/>
      <c r="S1608" s="47"/>
      <c r="T1608" s="32"/>
      <c r="U1608" s="4"/>
      <c r="V1608" s="4"/>
      <c r="W1608" s="47"/>
      <c r="X1608" s="86">
        <f>IF(Dane!$E$3=1,AL1608+AX1608+BJ1608,IF(Dane!$E$3=2,AR1608+BD1608+BP1608,AT1608+BF1608+BR1608))</f>
        <v>0</v>
      </c>
      <c r="Y1608" s="87">
        <f>IF(Dane!$E$3=1,AM1608+AY1608+BK1608,IF(Dane!$E$3=2,AS1608+BE1608+BQ1608,AU1608+BG1608+BS1608))</f>
        <v>0</v>
      </c>
      <c r="Z1608" s="87">
        <f>IF(((H1608*Dane!$C$9)-X1608)&lt;0,0,(H1608*Dane!$C$9)-X1608)</f>
        <v>0</v>
      </c>
      <c r="AA1608" s="88">
        <f>IFERROR(IF(((I1608*Dane!$C$9)-Y1608)&lt;0,0,(I1608*Dane!$C$9)-Y1608),0)</f>
        <v>0</v>
      </c>
      <c r="AB1608" s="74"/>
      <c r="AC1608" s="83">
        <f>IF(Dane!$E$3=1,AL1608,IF(Dane!$E$3=2,AR1608,AT1608))</f>
        <v>0</v>
      </c>
      <c r="AD1608" s="83">
        <f>IF(Dane!$E$3=1,AM1608,IF(Dane!$E$3=2,AS1608,AU1608))</f>
        <v>0</v>
      </c>
      <c r="AE1608" s="83">
        <f>IF(Dane!$E$3=1,AX1608,IF(Dane!$E$3=2,BD1608,BF1608))</f>
        <v>0</v>
      </c>
      <c r="AF1608" s="83">
        <f>IF(Dane!$E$3=1,AY1608,IF(Dane!$E$3=2,BE1608,BG1608))</f>
        <v>0</v>
      </c>
      <c r="AG1608" s="83">
        <f>IF(Dane!$E$3=1,BJ1608,IF(Dane!$E$3=2,BP1608,BR1608))</f>
        <v>0</v>
      </c>
      <c r="AH1608" s="83">
        <f>IF(Dane!$E$3=1,BK1608,IF(Dane!$E$3=2,BQ1608,BS1608))</f>
        <v>0</v>
      </c>
      <c r="AI1608" s="84">
        <f t="shared" si="744"/>
        <v>0</v>
      </c>
      <c r="AJ1608" s="84">
        <f t="shared" si="745"/>
        <v>0</v>
      </c>
      <c r="AK1608" s="84"/>
      <c r="AL1608" s="84">
        <f t="shared" si="731"/>
        <v>0</v>
      </c>
      <c r="AM1608" s="84">
        <f t="shared" si="746"/>
        <v>0</v>
      </c>
      <c r="AN1608" s="84">
        <f t="shared" si="747"/>
        <v>0</v>
      </c>
      <c r="AO1608" s="84">
        <f t="shared" si="732"/>
        <v>0</v>
      </c>
      <c r="AP1608" s="84">
        <f t="shared" si="733"/>
        <v>0</v>
      </c>
      <c r="AQ1608" s="84">
        <f t="shared" si="748"/>
        <v>0</v>
      </c>
      <c r="AR1608" s="84">
        <f t="shared" si="757"/>
        <v>0</v>
      </c>
      <c r="AS1608" s="84">
        <v>0</v>
      </c>
      <c r="AT1608" s="84">
        <f t="shared" si="760"/>
        <v>0</v>
      </c>
      <c r="AU1608" s="84">
        <v>0</v>
      </c>
      <c r="AV1608" s="84">
        <f t="shared" si="734"/>
        <v>0</v>
      </c>
      <c r="AW1608" s="84">
        <f t="shared" si="749"/>
        <v>0</v>
      </c>
      <c r="AX1608" s="84">
        <f t="shared" si="735"/>
        <v>0</v>
      </c>
      <c r="AY1608" s="84">
        <f t="shared" si="736"/>
        <v>0</v>
      </c>
      <c r="AZ1608" s="84">
        <f t="shared" si="750"/>
        <v>0</v>
      </c>
      <c r="BA1608" s="84">
        <f t="shared" si="737"/>
        <v>0</v>
      </c>
      <c r="BB1608" s="84">
        <f t="shared" si="738"/>
        <v>0</v>
      </c>
      <c r="BC1608" s="84">
        <f t="shared" si="751"/>
        <v>0</v>
      </c>
      <c r="BD1608" s="84">
        <f t="shared" si="758"/>
        <v>0</v>
      </c>
      <c r="BE1608" s="84">
        <v>0</v>
      </c>
      <c r="BF1608" s="84">
        <f t="shared" si="752"/>
        <v>0</v>
      </c>
      <c r="BG1608" s="84">
        <v>0</v>
      </c>
      <c r="BH1608" s="84">
        <f t="shared" si="739"/>
        <v>0</v>
      </c>
      <c r="BI1608" s="84">
        <f t="shared" si="753"/>
        <v>0</v>
      </c>
      <c r="BJ1608" s="84">
        <f t="shared" si="740"/>
        <v>0</v>
      </c>
      <c r="BK1608" s="84">
        <f t="shared" si="741"/>
        <v>0</v>
      </c>
      <c r="BL1608" s="84">
        <f t="shared" si="754"/>
        <v>0</v>
      </c>
      <c r="BM1608" s="84">
        <f t="shared" si="742"/>
        <v>0</v>
      </c>
      <c r="BN1608" s="84">
        <f t="shared" si="743"/>
        <v>0</v>
      </c>
      <c r="BO1608" s="84">
        <f t="shared" si="755"/>
        <v>0</v>
      </c>
      <c r="BP1608" s="84">
        <f t="shared" si="759"/>
        <v>0</v>
      </c>
      <c r="BQ1608" s="84">
        <v>0</v>
      </c>
      <c r="BR1608" s="84">
        <f t="shared" si="756"/>
        <v>0</v>
      </c>
      <c r="BS1608" s="84">
        <v>0</v>
      </c>
    </row>
    <row r="1609" spans="1:71" s="85" customFormat="1">
      <c r="A1609" s="69">
        <v>1600</v>
      </c>
      <c r="B1609" s="1"/>
      <c r="C1609" s="1"/>
      <c r="D1609" s="2"/>
      <c r="E1609" s="3"/>
      <c r="F1609" s="4"/>
      <c r="G1609" s="2"/>
      <c r="H1609" s="4"/>
      <c r="I1609" s="4"/>
      <c r="J1609" s="4"/>
      <c r="K1609" s="5"/>
      <c r="L1609" s="32"/>
      <c r="M1609" s="4"/>
      <c r="N1609" s="4"/>
      <c r="O1609" s="5"/>
      <c r="P1609" s="32"/>
      <c r="Q1609" s="4"/>
      <c r="R1609" s="4"/>
      <c r="S1609" s="47"/>
      <c r="T1609" s="32"/>
      <c r="U1609" s="4"/>
      <c r="V1609" s="4"/>
      <c r="W1609" s="47"/>
      <c r="X1609" s="86">
        <f>IF(Dane!$E$3=1,AL1609+AX1609+BJ1609,IF(Dane!$E$3=2,AR1609+BD1609+BP1609,AT1609+BF1609+BR1609))</f>
        <v>0</v>
      </c>
      <c r="Y1609" s="87">
        <f>IF(Dane!$E$3=1,AM1609+AY1609+BK1609,IF(Dane!$E$3=2,AS1609+BE1609+BQ1609,AU1609+BG1609+BS1609))</f>
        <v>0</v>
      </c>
      <c r="Z1609" s="87">
        <f>IF(((H1609*Dane!$C$9)-X1609)&lt;0,0,(H1609*Dane!$C$9)-X1609)</f>
        <v>0</v>
      </c>
      <c r="AA1609" s="88">
        <f>IFERROR(IF(((I1609*Dane!$C$9)-Y1609)&lt;0,0,(I1609*Dane!$C$9)-Y1609),0)</f>
        <v>0</v>
      </c>
      <c r="AB1609" s="74"/>
      <c r="AC1609" s="83">
        <f>IF(Dane!$E$3=1,AL1609,IF(Dane!$E$3=2,AR1609,AT1609))</f>
        <v>0</v>
      </c>
      <c r="AD1609" s="83">
        <f>IF(Dane!$E$3=1,AM1609,IF(Dane!$E$3=2,AS1609,AU1609))</f>
        <v>0</v>
      </c>
      <c r="AE1609" s="83">
        <f>IF(Dane!$E$3=1,AX1609,IF(Dane!$E$3=2,BD1609,BF1609))</f>
        <v>0</v>
      </c>
      <c r="AF1609" s="83">
        <f>IF(Dane!$E$3=1,AY1609,IF(Dane!$E$3=2,BE1609,BG1609))</f>
        <v>0</v>
      </c>
      <c r="AG1609" s="83">
        <f>IF(Dane!$E$3=1,BJ1609,IF(Dane!$E$3=2,BP1609,BR1609))</f>
        <v>0</v>
      </c>
      <c r="AH1609" s="83">
        <f>IF(Dane!$E$3=1,BK1609,IF(Dane!$E$3=2,BQ1609,BS1609))</f>
        <v>0</v>
      </c>
      <c r="AI1609" s="84">
        <f t="shared" si="744"/>
        <v>0</v>
      </c>
      <c r="AJ1609" s="84">
        <f t="shared" si="745"/>
        <v>0</v>
      </c>
      <c r="AK1609" s="84"/>
      <c r="AL1609" s="84">
        <f t="shared" si="731"/>
        <v>0</v>
      </c>
      <c r="AM1609" s="84">
        <f t="shared" si="746"/>
        <v>0</v>
      </c>
      <c r="AN1609" s="84">
        <f t="shared" si="747"/>
        <v>0</v>
      </c>
      <c r="AO1609" s="84">
        <f t="shared" si="732"/>
        <v>0</v>
      </c>
      <c r="AP1609" s="84">
        <f t="shared" si="733"/>
        <v>0</v>
      </c>
      <c r="AQ1609" s="84">
        <f t="shared" si="748"/>
        <v>0</v>
      </c>
      <c r="AR1609" s="84">
        <f t="shared" si="757"/>
        <v>0</v>
      </c>
      <c r="AS1609" s="84">
        <v>0</v>
      </c>
      <c r="AT1609" s="84">
        <f t="shared" si="760"/>
        <v>0</v>
      </c>
      <c r="AU1609" s="84">
        <v>0</v>
      </c>
      <c r="AV1609" s="84">
        <f t="shared" si="734"/>
        <v>0</v>
      </c>
      <c r="AW1609" s="84">
        <f t="shared" si="749"/>
        <v>0</v>
      </c>
      <c r="AX1609" s="84">
        <f t="shared" si="735"/>
        <v>0</v>
      </c>
      <c r="AY1609" s="84">
        <f t="shared" si="736"/>
        <v>0</v>
      </c>
      <c r="AZ1609" s="84">
        <f t="shared" si="750"/>
        <v>0</v>
      </c>
      <c r="BA1609" s="84">
        <f t="shared" si="737"/>
        <v>0</v>
      </c>
      <c r="BB1609" s="84">
        <f t="shared" si="738"/>
        <v>0</v>
      </c>
      <c r="BC1609" s="84">
        <f t="shared" si="751"/>
        <v>0</v>
      </c>
      <c r="BD1609" s="84">
        <f t="shared" si="758"/>
        <v>0</v>
      </c>
      <c r="BE1609" s="84">
        <v>0</v>
      </c>
      <c r="BF1609" s="84">
        <f t="shared" si="752"/>
        <v>0</v>
      </c>
      <c r="BG1609" s="84">
        <v>0</v>
      </c>
      <c r="BH1609" s="84">
        <f t="shared" si="739"/>
        <v>0</v>
      </c>
      <c r="BI1609" s="84">
        <f t="shared" si="753"/>
        <v>0</v>
      </c>
      <c r="BJ1609" s="84">
        <f t="shared" si="740"/>
        <v>0</v>
      </c>
      <c r="BK1609" s="84">
        <f t="shared" si="741"/>
        <v>0</v>
      </c>
      <c r="BL1609" s="84">
        <f t="shared" si="754"/>
        <v>0</v>
      </c>
      <c r="BM1609" s="84">
        <f t="shared" si="742"/>
        <v>0</v>
      </c>
      <c r="BN1609" s="84">
        <f t="shared" si="743"/>
        <v>0</v>
      </c>
      <c r="BO1609" s="84">
        <f t="shared" si="755"/>
        <v>0</v>
      </c>
      <c r="BP1609" s="84">
        <f t="shared" si="759"/>
        <v>0</v>
      </c>
      <c r="BQ1609" s="84">
        <v>0</v>
      </c>
      <c r="BR1609" s="84">
        <f t="shared" si="756"/>
        <v>0</v>
      </c>
      <c r="BS1609" s="84">
        <v>0</v>
      </c>
    </row>
    <row r="1610" spans="1:71" s="85" customFormat="1">
      <c r="A1610" s="69">
        <v>1601</v>
      </c>
      <c r="B1610" s="1"/>
      <c r="C1610" s="1"/>
      <c r="D1610" s="2"/>
      <c r="E1610" s="3"/>
      <c r="F1610" s="4"/>
      <c r="G1610" s="2"/>
      <c r="H1610" s="4"/>
      <c r="I1610" s="4"/>
      <c r="J1610" s="4"/>
      <c r="K1610" s="5"/>
      <c r="L1610" s="32"/>
      <c r="M1610" s="4"/>
      <c r="N1610" s="4"/>
      <c r="O1610" s="5"/>
      <c r="P1610" s="32"/>
      <c r="Q1610" s="4"/>
      <c r="R1610" s="4"/>
      <c r="S1610" s="47"/>
      <c r="T1610" s="32"/>
      <c r="U1610" s="4"/>
      <c r="V1610" s="4"/>
      <c r="W1610" s="47"/>
      <c r="X1610" s="86">
        <f>IF(Dane!$E$3=1,AL1610+AX1610+BJ1610,IF(Dane!$E$3=2,AR1610+BD1610+BP1610,AT1610+BF1610+BR1610))</f>
        <v>0</v>
      </c>
      <c r="Y1610" s="87">
        <f>IF(Dane!$E$3=1,AM1610+AY1610+BK1610,IF(Dane!$E$3=2,AS1610+BE1610+BQ1610,AU1610+BG1610+BS1610))</f>
        <v>0</v>
      </c>
      <c r="Z1610" s="87">
        <f>IF(((H1610*Dane!$C$9)-X1610)&lt;0,0,(H1610*Dane!$C$9)-X1610)</f>
        <v>0</v>
      </c>
      <c r="AA1610" s="88">
        <f>IFERROR(IF(((I1610*Dane!$C$9)-Y1610)&lt;0,0,(I1610*Dane!$C$9)-Y1610),0)</f>
        <v>0</v>
      </c>
      <c r="AB1610" s="74"/>
      <c r="AC1610" s="83">
        <f>IF(Dane!$E$3=1,AL1610,IF(Dane!$E$3=2,AR1610,AT1610))</f>
        <v>0</v>
      </c>
      <c r="AD1610" s="83">
        <f>IF(Dane!$E$3=1,AM1610,IF(Dane!$E$3=2,AS1610,AU1610))</f>
        <v>0</v>
      </c>
      <c r="AE1610" s="83">
        <f>IF(Dane!$E$3=1,AX1610,IF(Dane!$E$3=2,BD1610,BF1610))</f>
        <v>0</v>
      </c>
      <c r="AF1610" s="83">
        <f>IF(Dane!$E$3=1,AY1610,IF(Dane!$E$3=2,BE1610,BG1610))</f>
        <v>0</v>
      </c>
      <c r="AG1610" s="83">
        <f>IF(Dane!$E$3=1,BJ1610,IF(Dane!$E$3=2,BP1610,BR1610))</f>
        <v>0</v>
      </c>
      <c r="AH1610" s="83">
        <f>IF(Dane!$E$3=1,BK1610,IF(Dane!$E$3=2,BQ1610,BS1610))</f>
        <v>0</v>
      </c>
      <c r="AI1610" s="84">
        <f t="shared" si="744"/>
        <v>0</v>
      </c>
      <c r="AJ1610" s="84">
        <f t="shared" si="745"/>
        <v>0</v>
      </c>
      <c r="AK1610" s="84"/>
      <c r="AL1610" s="84">
        <f t="shared" ref="AL1610:AL1673" si="761">IF(H1610&gt;AI1610,AI1610,H1610)</f>
        <v>0</v>
      </c>
      <c r="AM1610" s="84">
        <f t="shared" si="746"/>
        <v>0</v>
      </c>
      <c r="AN1610" s="84">
        <f t="shared" si="747"/>
        <v>0</v>
      </c>
      <c r="AO1610" s="84">
        <f t="shared" ref="AO1610:AO1673" si="762">ROUND(L1610-ROUND(L1610*0.0976,2)-ROUND(L1610*0.015,2)-ROUND(L1610*0.0245,2)-ROUND((L1610-ROUND(L1610*0.0976,2)-ROUND(L1610*0.015,2)-ROUND(L1610*0.0245,2))*0.09,2),2)</f>
        <v>0</v>
      </c>
      <c r="AP1610" s="84">
        <f t="shared" ref="AP1610:AP1673" si="763">ROUND(M1610-ROUND(M1610*0.09,2),2)</f>
        <v>0</v>
      </c>
      <c r="AQ1610" s="84">
        <f t="shared" si="748"/>
        <v>0</v>
      </c>
      <c r="AR1610" s="84">
        <f t="shared" si="757"/>
        <v>0</v>
      </c>
      <c r="AS1610" s="84">
        <v>0</v>
      </c>
      <c r="AT1610" s="84">
        <f t="shared" si="760"/>
        <v>0</v>
      </c>
      <c r="AU1610" s="84">
        <v>0</v>
      </c>
      <c r="AV1610" s="84">
        <f t="shared" ref="AV1610:AV1673" si="764">IF(ROUND((P1610+Q1610)*0.5,2)&gt;$AI$1,$AI$1,ROUND((P1610+Q1610)*0.5,2))</f>
        <v>0</v>
      </c>
      <c r="AW1610" s="84">
        <f t="shared" si="749"/>
        <v>0</v>
      </c>
      <c r="AX1610" s="84">
        <f t="shared" ref="AX1610:AX1673" si="765">IF(H1610&gt;AV1610,AV1610,H1610)</f>
        <v>0</v>
      </c>
      <c r="AY1610" s="84">
        <f t="shared" ref="AY1610:AY1673" si="766">IF(AW1610&gt;I1610,I1610,AW1610)</f>
        <v>0</v>
      </c>
      <c r="AZ1610" s="84">
        <f t="shared" si="750"/>
        <v>0</v>
      </c>
      <c r="BA1610" s="84">
        <f t="shared" ref="BA1610:BA1673" si="767">ROUND(P1610-ROUND(P1610*0.0976,2)-ROUND(P1610*0.015,2)-ROUND(P1610*0.0245,2)-ROUND((P1610-ROUND(P1610*0.0976,2)-ROUND(P1610*0.015,2)-ROUND(P1610*0.0245,2))*0.09,2),2)</f>
        <v>0</v>
      </c>
      <c r="BB1610" s="84">
        <f t="shared" ref="BB1610:BB1673" si="768">ROUND(Q1610-ROUND(Q1610*0.09,2),2)</f>
        <v>0</v>
      </c>
      <c r="BC1610" s="84">
        <f t="shared" si="751"/>
        <v>0</v>
      </c>
      <c r="BD1610" s="84">
        <f t="shared" si="758"/>
        <v>0</v>
      </c>
      <c r="BE1610" s="84">
        <v>0</v>
      </c>
      <c r="BF1610" s="84">
        <f t="shared" si="752"/>
        <v>0</v>
      </c>
      <c r="BG1610" s="84">
        <v>0</v>
      </c>
      <c r="BH1610" s="84">
        <f t="shared" ref="BH1610:BH1673" si="769">IF(ROUND((T1610+U1610)*0.5,2)&gt;$AI$1,$AI$1,ROUND((T1610+U1610)*0.5,2))</f>
        <v>0</v>
      </c>
      <c r="BI1610" s="84">
        <f t="shared" si="753"/>
        <v>0</v>
      </c>
      <c r="BJ1610" s="84">
        <f t="shared" ref="BJ1610:BJ1673" si="770">IF(H1610&gt;BH1610,BH1610,H1610)</f>
        <v>0</v>
      </c>
      <c r="BK1610" s="84">
        <f t="shared" ref="BK1610:BK1673" si="771">IF(BI1610&gt;I1610,I1610,BI1610)</f>
        <v>0</v>
      </c>
      <c r="BL1610" s="84">
        <f t="shared" si="754"/>
        <v>0</v>
      </c>
      <c r="BM1610" s="84">
        <f t="shared" ref="BM1610:BM1673" si="772">ROUND(T1610-ROUND(T1610*0.0976,2)-ROUND(T1610*0.015,2)-ROUND(T1610*0.0245,2)-ROUND((T1610-ROUND(T1610*0.0976,2)-ROUND(T1610*0.015,2)-ROUND(T1610*0.0245,2))*0.09,2),2)</f>
        <v>0</v>
      </c>
      <c r="BN1610" s="84">
        <f t="shared" ref="BN1610:BN1673" si="773">ROUND(U1610-ROUND(U1610*0.09,2),2)</f>
        <v>0</v>
      </c>
      <c r="BO1610" s="84">
        <f t="shared" si="755"/>
        <v>0</v>
      </c>
      <c r="BP1610" s="84">
        <f t="shared" si="759"/>
        <v>0</v>
      </c>
      <c r="BQ1610" s="84">
        <v>0</v>
      </c>
      <c r="BR1610" s="84">
        <f t="shared" si="756"/>
        <v>0</v>
      </c>
      <c r="BS1610" s="84">
        <v>0</v>
      </c>
    </row>
    <row r="1611" spans="1:71" s="85" customFormat="1">
      <c r="A1611" s="69">
        <v>1602</v>
      </c>
      <c r="B1611" s="1"/>
      <c r="C1611" s="1"/>
      <c r="D1611" s="2"/>
      <c r="E1611" s="3"/>
      <c r="F1611" s="4"/>
      <c r="G1611" s="2"/>
      <c r="H1611" s="4"/>
      <c r="I1611" s="4"/>
      <c r="J1611" s="4"/>
      <c r="K1611" s="5"/>
      <c r="L1611" s="32"/>
      <c r="M1611" s="4"/>
      <c r="N1611" s="4"/>
      <c r="O1611" s="5"/>
      <c r="P1611" s="32"/>
      <c r="Q1611" s="4"/>
      <c r="R1611" s="4"/>
      <c r="S1611" s="47"/>
      <c r="T1611" s="32"/>
      <c r="U1611" s="4"/>
      <c r="V1611" s="4"/>
      <c r="W1611" s="47"/>
      <c r="X1611" s="86">
        <f>IF(Dane!$E$3=1,AL1611+AX1611+BJ1611,IF(Dane!$E$3=2,AR1611+BD1611+BP1611,AT1611+BF1611+BR1611))</f>
        <v>0</v>
      </c>
      <c r="Y1611" s="87">
        <f>IF(Dane!$E$3=1,AM1611+AY1611+BK1611,IF(Dane!$E$3=2,AS1611+BE1611+BQ1611,AU1611+BG1611+BS1611))</f>
        <v>0</v>
      </c>
      <c r="Z1611" s="87">
        <f>IF(((H1611*Dane!$C$9)-X1611)&lt;0,0,(H1611*Dane!$C$9)-X1611)</f>
        <v>0</v>
      </c>
      <c r="AA1611" s="88">
        <f>IFERROR(IF(((I1611*Dane!$C$9)-Y1611)&lt;0,0,(I1611*Dane!$C$9)-Y1611),0)</f>
        <v>0</v>
      </c>
      <c r="AB1611" s="74"/>
      <c r="AC1611" s="83">
        <f>IF(Dane!$E$3=1,AL1611,IF(Dane!$E$3=2,AR1611,AT1611))</f>
        <v>0</v>
      </c>
      <c r="AD1611" s="83">
        <f>IF(Dane!$E$3=1,AM1611,IF(Dane!$E$3=2,AS1611,AU1611))</f>
        <v>0</v>
      </c>
      <c r="AE1611" s="83">
        <f>IF(Dane!$E$3=1,AX1611,IF(Dane!$E$3=2,BD1611,BF1611))</f>
        <v>0</v>
      </c>
      <c r="AF1611" s="83">
        <f>IF(Dane!$E$3=1,AY1611,IF(Dane!$E$3=2,BE1611,BG1611))</f>
        <v>0</v>
      </c>
      <c r="AG1611" s="83">
        <f>IF(Dane!$E$3=1,BJ1611,IF(Dane!$E$3=2,BP1611,BR1611))</f>
        <v>0</v>
      </c>
      <c r="AH1611" s="83">
        <f>IF(Dane!$E$3=1,BK1611,IF(Dane!$E$3=2,BQ1611,BS1611))</f>
        <v>0</v>
      </c>
      <c r="AI1611" s="84">
        <f t="shared" ref="AI1611:AI1674" si="774">IF(ROUND((L1611+M1611)*0.5,2)&gt;$AI$1,$AI$1,ROUND((L1611+M1611)*0.5,2))</f>
        <v>0</v>
      </c>
      <c r="AJ1611" s="84">
        <f t="shared" ref="AJ1611:AJ1674" si="775">IF(ROUND(((L1611*0.0976)+(L1611*0.065)+(L1611*$AK$1))/2,2)&gt;$AJ$1,$AJ$1,ROUND(((L1611*0.0976)+(L1611*0.065)+(L1611*$AK$1))/2,2))</f>
        <v>0</v>
      </c>
      <c r="AK1611" s="84"/>
      <c r="AL1611" s="84">
        <f t="shared" si="761"/>
        <v>0</v>
      </c>
      <c r="AM1611" s="84">
        <f t="shared" ref="AM1611:AM1674" si="776">IF(AJ1611&gt;I1611,I1611,AJ1611)</f>
        <v>0</v>
      </c>
      <c r="AN1611" s="84">
        <f t="shared" ref="AN1611:AN1674" si="777">IF(ROUND(F1611*0.5,2)&gt;$AI$1,ROUND($AI$1-($AI$1*0.0976)-($AI$1*0.015)-($AI$1*0.0245),2)-ROUND(ROUND($AI$1-($AI$1*0.0976)-($AI$1*0.015)-($AI$1*0.0245),2)*0.09,2),ROUND(ROUND(F1611*0.5,2)-(ROUND(F1611*0.5,2)*0.0976)-(ROUND(F1611*0.5,2)*0.015)-(ROUND(F1611*0.5,2)*0.0245),2)-ROUND(ROUND(ROUND(F1611*0.5,2)-(ROUND(F1611*0.5,2)*0.0976)-(ROUND(F1611*0.5,2)*0.015)-(ROUND(F1611*0.5,2)*0.0245),2)*0.09,2))</f>
        <v>0</v>
      </c>
      <c r="AO1611" s="84">
        <f t="shared" si="762"/>
        <v>0</v>
      </c>
      <c r="AP1611" s="84">
        <f t="shared" si="763"/>
        <v>0</v>
      </c>
      <c r="AQ1611" s="84">
        <f t="shared" ref="AQ1611:AQ1674" si="778">IF(ROUND((AO1611+AP1611)/2,2)&gt;$AL$1,$AL$1,ROUND((AO1611+AP1611)/2,2))</f>
        <v>0</v>
      </c>
      <c r="AR1611" s="84">
        <f t="shared" si="757"/>
        <v>0</v>
      </c>
      <c r="AS1611" s="84">
        <v>0</v>
      </c>
      <c r="AT1611" s="84">
        <f t="shared" si="760"/>
        <v>0</v>
      </c>
      <c r="AU1611" s="84">
        <v>0</v>
      </c>
      <c r="AV1611" s="84">
        <f t="shared" si="764"/>
        <v>0</v>
      </c>
      <c r="AW1611" s="84">
        <f t="shared" ref="AW1611:AW1674" si="779">IF(ROUND(((P1611*0.0976)+(P1611*0.065)+(P1611*$AK$1))/2,2)&gt;$AJ$1,$AJ$1,ROUND(((P1611*0.0976)+(P1611*0.065)+(P1611*$AK$1))/2,2))</f>
        <v>0</v>
      </c>
      <c r="AX1611" s="84">
        <f t="shared" si="765"/>
        <v>0</v>
      </c>
      <c r="AY1611" s="84">
        <f t="shared" si="766"/>
        <v>0</v>
      </c>
      <c r="AZ1611" s="84">
        <f t="shared" ref="AZ1611:AZ1674" si="780">IF(ROUND(F1611*0.5,2)&gt;$AI$1,ROUND($AI$1-($AI$1*0.0976)-($AI$1*0.015)-($AI$1*0.0245),2)-ROUND(ROUND($AI$1-($AI$1*0.0976)-($AI$1*0.015)-($AI$1*0.0245),2)*0.09,2),ROUND(ROUND(F1611*0.5,2)-(ROUND(F1611*0.5,2)*0.0976)-(ROUND(F1611*0.5,2)*0.015)-(ROUND(F1611*0.5,2)*0.0245),2)-ROUND(ROUND(ROUND(F1611*0.5,2)-(ROUND(F1611*0.5,2)*0.0976)-(ROUND(F1611*0.5,2)*0.015)-(ROUND(F1611*0.5,2)*0.0245),2)*0.09,2))</f>
        <v>0</v>
      </c>
      <c r="BA1611" s="84">
        <f t="shared" si="767"/>
        <v>0</v>
      </c>
      <c r="BB1611" s="84">
        <f t="shared" si="768"/>
        <v>0</v>
      </c>
      <c r="BC1611" s="84">
        <f t="shared" ref="BC1611:BC1674" si="781">IF(ROUND((BA1611+BB1611)/2,2)&gt;$AL$1,$AL$1,ROUND((BA1611+BB1611)/2,2))</f>
        <v>0</v>
      </c>
      <c r="BD1611" s="84">
        <f t="shared" si="758"/>
        <v>0</v>
      </c>
      <c r="BE1611" s="84">
        <v>0</v>
      </c>
      <c r="BF1611" s="84">
        <f t="shared" ref="BF1611:BF1674" si="782">IF(BC1611&gt;AZ1611,AZ1611,BC1611)</f>
        <v>0</v>
      </c>
      <c r="BG1611" s="84">
        <v>0</v>
      </c>
      <c r="BH1611" s="84">
        <f t="shared" si="769"/>
        <v>0</v>
      </c>
      <c r="BI1611" s="84">
        <f t="shared" ref="BI1611:BI1674" si="783">IF(ROUND(((T1611*0.0976)+(T1611*0.065)+(T1611*$AK$1))/2,2)&gt;$AJ$1,$AJ$1,ROUND(((T1611*0.0976)+(T1611*0.065)+(T1611*$AK$1))/2,2))</f>
        <v>0</v>
      </c>
      <c r="BJ1611" s="84">
        <f t="shared" si="770"/>
        <v>0</v>
      </c>
      <c r="BK1611" s="84">
        <f t="shared" si="771"/>
        <v>0</v>
      </c>
      <c r="BL1611" s="84">
        <f t="shared" ref="BL1611:BL1674" si="784">IF(ROUND(F1611*0.5,2)&gt;$AI$1,ROUND($AI$1-($AI$1*0.0976)-($AI$1*0.015)-($AI$1*0.0245),2)-ROUND(ROUND($AI$1-($AI$1*0.0976)-($AI$1*0.015)-($AI$1*0.0245),2)*0.09,2),ROUND(ROUND(F1611*0.5,2)-(ROUND(F1611*0.5,2)*0.0976)-(ROUND(F1611*0.5,2)*0.015)-(ROUND(F1611*0.5,2)*0.0245),2)-ROUND(ROUND(ROUND(F1611*0.5,2)-(ROUND(F1611*0.5,2)*0.0976)-(ROUND(F1611*0.5,2)*0.015)-(ROUND(F1611*0.5,2)*0.0245),2)*0.09,2))</f>
        <v>0</v>
      </c>
      <c r="BM1611" s="84">
        <f t="shared" si="772"/>
        <v>0</v>
      </c>
      <c r="BN1611" s="84">
        <f t="shared" si="773"/>
        <v>0</v>
      </c>
      <c r="BO1611" s="84">
        <f t="shared" ref="BO1611:BO1674" si="785">IF(ROUND((BM1611+BN1611)/2,2)&gt;$AL$1,$AL$1,ROUND((BM1611+BN1611)/2,2))</f>
        <v>0</v>
      </c>
      <c r="BP1611" s="84">
        <f t="shared" si="759"/>
        <v>0</v>
      </c>
      <c r="BQ1611" s="84">
        <v>0</v>
      </c>
      <c r="BR1611" s="84">
        <f t="shared" ref="BR1611:BR1674" si="786">IF(BO1611&gt;BL1611,BL1611,BO1611)</f>
        <v>0</v>
      </c>
      <c r="BS1611" s="84">
        <v>0</v>
      </c>
    </row>
    <row r="1612" spans="1:71" s="85" customFormat="1">
      <c r="A1612" s="69">
        <v>1603</v>
      </c>
      <c r="B1612" s="1"/>
      <c r="C1612" s="1"/>
      <c r="D1612" s="2"/>
      <c r="E1612" s="3"/>
      <c r="F1612" s="4"/>
      <c r="G1612" s="2"/>
      <c r="H1612" s="4"/>
      <c r="I1612" s="4"/>
      <c r="J1612" s="4"/>
      <c r="K1612" s="5"/>
      <c r="L1612" s="32"/>
      <c r="M1612" s="4"/>
      <c r="N1612" s="4"/>
      <c r="O1612" s="5"/>
      <c r="P1612" s="32"/>
      <c r="Q1612" s="4"/>
      <c r="R1612" s="4"/>
      <c r="S1612" s="47"/>
      <c r="T1612" s="32"/>
      <c r="U1612" s="4"/>
      <c r="V1612" s="4"/>
      <c r="W1612" s="47"/>
      <c r="X1612" s="86">
        <f>IF(Dane!$E$3=1,AL1612+AX1612+BJ1612,IF(Dane!$E$3=2,AR1612+BD1612+BP1612,AT1612+BF1612+BR1612))</f>
        <v>0</v>
      </c>
      <c r="Y1612" s="87">
        <f>IF(Dane!$E$3=1,AM1612+AY1612+BK1612,IF(Dane!$E$3=2,AS1612+BE1612+BQ1612,AU1612+BG1612+BS1612))</f>
        <v>0</v>
      </c>
      <c r="Z1612" s="87">
        <f>IF(((H1612*Dane!$C$9)-X1612)&lt;0,0,(H1612*Dane!$C$9)-X1612)</f>
        <v>0</v>
      </c>
      <c r="AA1612" s="88">
        <f>IFERROR(IF(((I1612*Dane!$C$9)-Y1612)&lt;0,0,(I1612*Dane!$C$9)-Y1612),0)</f>
        <v>0</v>
      </c>
      <c r="AB1612" s="74"/>
      <c r="AC1612" s="83">
        <f>IF(Dane!$E$3=1,AL1612,IF(Dane!$E$3=2,AR1612,AT1612))</f>
        <v>0</v>
      </c>
      <c r="AD1612" s="83">
        <f>IF(Dane!$E$3=1,AM1612,IF(Dane!$E$3=2,AS1612,AU1612))</f>
        <v>0</v>
      </c>
      <c r="AE1612" s="83">
        <f>IF(Dane!$E$3=1,AX1612,IF(Dane!$E$3=2,BD1612,BF1612))</f>
        <v>0</v>
      </c>
      <c r="AF1612" s="83">
        <f>IF(Dane!$E$3=1,AY1612,IF(Dane!$E$3=2,BE1612,BG1612))</f>
        <v>0</v>
      </c>
      <c r="AG1612" s="83">
        <f>IF(Dane!$E$3=1,BJ1612,IF(Dane!$E$3=2,BP1612,BR1612))</f>
        <v>0</v>
      </c>
      <c r="AH1612" s="83">
        <f>IF(Dane!$E$3=1,BK1612,IF(Dane!$E$3=2,BQ1612,BS1612))</f>
        <v>0</v>
      </c>
      <c r="AI1612" s="84">
        <f t="shared" si="774"/>
        <v>0</v>
      </c>
      <c r="AJ1612" s="84">
        <f t="shared" si="775"/>
        <v>0</v>
      </c>
      <c r="AK1612" s="84"/>
      <c r="AL1612" s="84">
        <f t="shared" si="761"/>
        <v>0</v>
      </c>
      <c r="AM1612" s="84">
        <f t="shared" si="776"/>
        <v>0</v>
      </c>
      <c r="AN1612" s="84">
        <f t="shared" si="777"/>
        <v>0</v>
      </c>
      <c r="AO1612" s="84">
        <f t="shared" si="762"/>
        <v>0</v>
      </c>
      <c r="AP1612" s="84">
        <f t="shared" si="763"/>
        <v>0</v>
      </c>
      <c r="AQ1612" s="84">
        <f t="shared" si="778"/>
        <v>0</v>
      </c>
      <c r="AR1612" s="84">
        <f t="shared" ref="AR1612:AR1675" si="787">IF(AQ1612&gt;AN1612,AN1612,AQ1612)</f>
        <v>0</v>
      </c>
      <c r="AS1612" s="84">
        <v>0</v>
      </c>
      <c r="AT1612" s="84">
        <f t="shared" si="760"/>
        <v>0</v>
      </c>
      <c r="AU1612" s="84">
        <v>0</v>
      </c>
      <c r="AV1612" s="84">
        <f t="shared" si="764"/>
        <v>0</v>
      </c>
      <c r="AW1612" s="84">
        <f t="shared" si="779"/>
        <v>0</v>
      </c>
      <c r="AX1612" s="84">
        <f t="shared" si="765"/>
        <v>0</v>
      </c>
      <c r="AY1612" s="84">
        <f t="shared" si="766"/>
        <v>0</v>
      </c>
      <c r="AZ1612" s="84">
        <f t="shared" si="780"/>
        <v>0</v>
      </c>
      <c r="BA1612" s="84">
        <f t="shared" si="767"/>
        <v>0</v>
      </c>
      <c r="BB1612" s="84">
        <f t="shared" si="768"/>
        <v>0</v>
      </c>
      <c r="BC1612" s="84">
        <f t="shared" si="781"/>
        <v>0</v>
      </c>
      <c r="BD1612" s="84">
        <f t="shared" ref="BD1612:BD1675" si="788">IF(BC1612&gt;AZ1612,AZ1612,BC1612)</f>
        <v>0</v>
      </c>
      <c r="BE1612" s="84">
        <v>0</v>
      </c>
      <c r="BF1612" s="84">
        <f t="shared" si="782"/>
        <v>0</v>
      </c>
      <c r="BG1612" s="84">
        <v>0</v>
      </c>
      <c r="BH1612" s="84">
        <f t="shared" si="769"/>
        <v>0</v>
      </c>
      <c r="BI1612" s="84">
        <f t="shared" si="783"/>
        <v>0</v>
      </c>
      <c r="BJ1612" s="84">
        <f t="shared" si="770"/>
        <v>0</v>
      </c>
      <c r="BK1612" s="84">
        <f t="shared" si="771"/>
        <v>0</v>
      </c>
      <c r="BL1612" s="84">
        <f t="shared" si="784"/>
        <v>0</v>
      </c>
      <c r="BM1612" s="84">
        <f t="shared" si="772"/>
        <v>0</v>
      </c>
      <c r="BN1612" s="84">
        <f t="shared" si="773"/>
        <v>0</v>
      </c>
      <c r="BO1612" s="84">
        <f t="shared" si="785"/>
        <v>0</v>
      </c>
      <c r="BP1612" s="84">
        <f t="shared" ref="BP1612:BP1675" si="789">IF(BO1612&gt;BL1612,BL1612,BO1612)</f>
        <v>0</v>
      </c>
      <c r="BQ1612" s="84">
        <v>0</v>
      </c>
      <c r="BR1612" s="84">
        <f t="shared" si="786"/>
        <v>0</v>
      </c>
      <c r="BS1612" s="84">
        <v>0</v>
      </c>
    </row>
    <row r="1613" spans="1:71" s="85" customFormat="1">
      <c r="A1613" s="69">
        <v>1604</v>
      </c>
      <c r="B1613" s="1"/>
      <c r="C1613" s="1"/>
      <c r="D1613" s="2"/>
      <c r="E1613" s="3"/>
      <c r="F1613" s="4"/>
      <c r="G1613" s="2"/>
      <c r="H1613" s="4"/>
      <c r="I1613" s="4"/>
      <c r="J1613" s="4"/>
      <c r="K1613" s="5"/>
      <c r="L1613" s="32"/>
      <c r="M1613" s="4"/>
      <c r="N1613" s="4"/>
      <c r="O1613" s="5"/>
      <c r="P1613" s="32"/>
      <c r="Q1613" s="4"/>
      <c r="R1613" s="4"/>
      <c r="S1613" s="47"/>
      <c r="T1613" s="32"/>
      <c r="U1613" s="4"/>
      <c r="V1613" s="4"/>
      <c r="W1613" s="47"/>
      <c r="X1613" s="86">
        <f>IF(Dane!$E$3=1,AL1613+AX1613+BJ1613,IF(Dane!$E$3=2,AR1613+BD1613+BP1613,AT1613+BF1613+BR1613))</f>
        <v>0</v>
      </c>
      <c r="Y1613" s="87">
        <f>IF(Dane!$E$3=1,AM1613+AY1613+BK1613,IF(Dane!$E$3=2,AS1613+BE1613+BQ1613,AU1613+BG1613+BS1613))</f>
        <v>0</v>
      </c>
      <c r="Z1613" s="87">
        <f>IF(((H1613*Dane!$C$9)-X1613)&lt;0,0,(H1613*Dane!$C$9)-X1613)</f>
        <v>0</v>
      </c>
      <c r="AA1613" s="88">
        <f>IFERROR(IF(((I1613*Dane!$C$9)-Y1613)&lt;0,0,(I1613*Dane!$C$9)-Y1613),0)</f>
        <v>0</v>
      </c>
      <c r="AB1613" s="74"/>
      <c r="AC1613" s="83">
        <f>IF(Dane!$E$3=1,AL1613,IF(Dane!$E$3=2,AR1613,AT1613))</f>
        <v>0</v>
      </c>
      <c r="AD1613" s="83">
        <f>IF(Dane!$E$3=1,AM1613,IF(Dane!$E$3=2,AS1613,AU1613))</f>
        <v>0</v>
      </c>
      <c r="AE1613" s="83">
        <f>IF(Dane!$E$3=1,AX1613,IF(Dane!$E$3=2,BD1613,BF1613))</f>
        <v>0</v>
      </c>
      <c r="AF1613" s="83">
        <f>IF(Dane!$E$3=1,AY1613,IF(Dane!$E$3=2,BE1613,BG1613))</f>
        <v>0</v>
      </c>
      <c r="AG1613" s="83">
        <f>IF(Dane!$E$3=1,BJ1613,IF(Dane!$E$3=2,BP1613,BR1613))</f>
        <v>0</v>
      </c>
      <c r="AH1613" s="83">
        <f>IF(Dane!$E$3=1,BK1613,IF(Dane!$E$3=2,BQ1613,BS1613))</f>
        <v>0</v>
      </c>
      <c r="AI1613" s="84">
        <f t="shared" si="774"/>
        <v>0</v>
      </c>
      <c r="AJ1613" s="84">
        <f t="shared" si="775"/>
        <v>0</v>
      </c>
      <c r="AK1613" s="84"/>
      <c r="AL1613" s="84">
        <f t="shared" si="761"/>
        <v>0</v>
      </c>
      <c r="AM1613" s="84">
        <f t="shared" si="776"/>
        <v>0</v>
      </c>
      <c r="AN1613" s="84">
        <f t="shared" si="777"/>
        <v>0</v>
      </c>
      <c r="AO1613" s="84">
        <f t="shared" si="762"/>
        <v>0</v>
      </c>
      <c r="AP1613" s="84">
        <f t="shared" si="763"/>
        <v>0</v>
      </c>
      <c r="AQ1613" s="84">
        <f t="shared" si="778"/>
        <v>0</v>
      </c>
      <c r="AR1613" s="84">
        <f t="shared" si="787"/>
        <v>0</v>
      </c>
      <c r="AS1613" s="84">
        <v>0</v>
      </c>
      <c r="AT1613" s="84">
        <f t="shared" ref="AT1613:AT1676" si="790">IF(AQ1613&gt;AN1613,AN1613,AQ1613)</f>
        <v>0</v>
      </c>
      <c r="AU1613" s="84">
        <v>0</v>
      </c>
      <c r="AV1613" s="84">
        <f t="shared" si="764"/>
        <v>0</v>
      </c>
      <c r="AW1613" s="84">
        <f t="shared" si="779"/>
        <v>0</v>
      </c>
      <c r="AX1613" s="84">
        <f t="shared" si="765"/>
        <v>0</v>
      </c>
      <c r="AY1613" s="84">
        <f t="shared" si="766"/>
        <v>0</v>
      </c>
      <c r="AZ1613" s="84">
        <f t="shared" si="780"/>
        <v>0</v>
      </c>
      <c r="BA1613" s="84">
        <f t="shared" si="767"/>
        <v>0</v>
      </c>
      <c r="BB1613" s="84">
        <f t="shared" si="768"/>
        <v>0</v>
      </c>
      <c r="BC1613" s="84">
        <f t="shared" si="781"/>
        <v>0</v>
      </c>
      <c r="BD1613" s="84">
        <f t="shared" si="788"/>
        <v>0</v>
      </c>
      <c r="BE1613" s="84">
        <v>0</v>
      </c>
      <c r="BF1613" s="84">
        <f t="shared" si="782"/>
        <v>0</v>
      </c>
      <c r="BG1613" s="84">
        <v>0</v>
      </c>
      <c r="BH1613" s="84">
        <f t="shared" si="769"/>
        <v>0</v>
      </c>
      <c r="BI1613" s="84">
        <f t="shared" si="783"/>
        <v>0</v>
      </c>
      <c r="BJ1613" s="84">
        <f t="shared" si="770"/>
        <v>0</v>
      </c>
      <c r="BK1613" s="84">
        <f t="shared" si="771"/>
        <v>0</v>
      </c>
      <c r="BL1613" s="84">
        <f t="shared" si="784"/>
        <v>0</v>
      </c>
      <c r="BM1613" s="84">
        <f t="shared" si="772"/>
        <v>0</v>
      </c>
      <c r="BN1613" s="84">
        <f t="shared" si="773"/>
        <v>0</v>
      </c>
      <c r="BO1613" s="84">
        <f t="shared" si="785"/>
        <v>0</v>
      </c>
      <c r="BP1613" s="84">
        <f t="shared" si="789"/>
        <v>0</v>
      </c>
      <c r="BQ1613" s="84">
        <v>0</v>
      </c>
      <c r="BR1613" s="84">
        <f t="shared" si="786"/>
        <v>0</v>
      </c>
      <c r="BS1613" s="84">
        <v>0</v>
      </c>
    </row>
    <row r="1614" spans="1:71" s="85" customFormat="1">
      <c r="A1614" s="69">
        <v>1605</v>
      </c>
      <c r="B1614" s="1"/>
      <c r="C1614" s="1"/>
      <c r="D1614" s="2"/>
      <c r="E1614" s="3"/>
      <c r="F1614" s="4"/>
      <c r="G1614" s="2"/>
      <c r="H1614" s="4"/>
      <c r="I1614" s="4"/>
      <c r="J1614" s="4"/>
      <c r="K1614" s="5"/>
      <c r="L1614" s="32"/>
      <c r="M1614" s="4"/>
      <c r="N1614" s="4"/>
      <c r="O1614" s="5"/>
      <c r="P1614" s="32"/>
      <c r="Q1614" s="4"/>
      <c r="R1614" s="4"/>
      <c r="S1614" s="47"/>
      <c r="T1614" s="32"/>
      <c r="U1614" s="4"/>
      <c r="V1614" s="4"/>
      <c r="W1614" s="47"/>
      <c r="X1614" s="86">
        <f>IF(Dane!$E$3=1,AL1614+AX1614+BJ1614,IF(Dane!$E$3=2,AR1614+BD1614+BP1614,AT1614+BF1614+BR1614))</f>
        <v>0</v>
      </c>
      <c r="Y1614" s="87">
        <f>IF(Dane!$E$3=1,AM1614+AY1614+BK1614,IF(Dane!$E$3=2,AS1614+BE1614+BQ1614,AU1614+BG1614+BS1614))</f>
        <v>0</v>
      </c>
      <c r="Z1614" s="87">
        <f>IF(((H1614*Dane!$C$9)-X1614)&lt;0,0,(H1614*Dane!$C$9)-X1614)</f>
        <v>0</v>
      </c>
      <c r="AA1614" s="88">
        <f>IFERROR(IF(((I1614*Dane!$C$9)-Y1614)&lt;0,0,(I1614*Dane!$C$9)-Y1614),0)</f>
        <v>0</v>
      </c>
      <c r="AB1614" s="74"/>
      <c r="AC1614" s="83">
        <f>IF(Dane!$E$3=1,AL1614,IF(Dane!$E$3=2,AR1614,AT1614))</f>
        <v>0</v>
      </c>
      <c r="AD1614" s="83">
        <f>IF(Dane!$E$3=1,AM1614,IF(Dane!$E$3=2,AS1614,AU1614))</f>
        <v>0</v>
      </c>
      <c r="AE1614" s="83">
        <f>IF(Dane!$E$3=1,AX1614,IF(Dane!$E$3=2,BD1614,BF1614))</f>
        <v>0</v>
      </c>
      <c r="AF1614" s="83">
        <f>IF(Dane!$E$3=1,AY1614,IF(Dane!$E$3=2,BE1614,BG1614))</f>
        <v>0</v>
      </c>
      <c r="AG1614" s="83">
        <f>IF(Dane!$E$3=1,BJ1614,IF(Dane!$E$3=2,BP1614,BR1614))</f>
        <v>0</v>
      </c>
      <c r="AH1614" s="83">
        <f>IF(Dane!$E$3=1,BK1614,IF(Dane!$E$3=2,BQ1614,BS1614))</f>
        <v>0</v>
      </c>
      <c r="AI1614" s="84">
        <f t="shared" si="774"/>
        <v>0</v>
      </c>
      <c r="AJ1614" s="84">
        <f t="shared" si="775"/>
        <v>0</v>
      </c>
      <c r="AK1614" s="84"/>
      <c r="AL1614" s="84">
        <f t="shared" si="761"/>
        <v>0</v>
      </c>
      <c r="AM1614" s="84">
        <f t="shared" si="776"/>
        <v>0</v>
      </c>
      <c r="AN1614" s="84">
        <f t="shared" si="777"/>
        <v>0</v>
      </c>
      <c r="AO1614" s="84">
        <f t="shared" si="762"/>
        <v>0</v>
      </c>
      <c r="AP1614" s="84">
        <f t="shared" si="763"/>
        <v>0</v>
      </c>
      <c r="AQ1614" s="84">
        <f t="shared" si="778"/>
        <v>0</v>
      </c>
      <c r="AR1614" s="84">
        <f t="shared" si="787"/>
        <v>0</v>
      </c>
      <c r="AS1614" s="84">
        <v>0</v>
      </c>
      <c r="AT1614" s="84">
        <f t="shared" si="790"/>
        <v>0</v>
      </c>
      <c r="AU1614" s="84">
        <v>0</v>
      </c>
      <c r="AV1614" s="84">
        <f t="shared" si="764"/>
        <v>0</v>
      </c>
      <c r="AW1614" s="84">
        <f t="shared" si="779"/>
        <v>0</v>
      </c>
      <c r="AX1614" s="84">
        <f t="shared" si="765"/>
        <v>0</v>
      </c>
      <c r="AY1614" s="84">
        <f t="shared" si="766"/>
        <v>0</v>
      </c>
      <c r="AZ1614" s="84">
        <f t="shared" si="780"/>
        <v>0</v>
      </c>
      <c r="BA1614" s="84">
        <f t="shared" si="767"/>
        <v>0</v>
      </c>
      <c r="BB1614" s="84">
        <f t="shared" si="768"/>
        <v>0</v>
      </c>
      <c r="BC1614" s="84">
        <f t="shared" si="781"/>
        <v>0</v>
      </c>
      <c r="BD1614" s="84">
        <f t="shared" si="788"/>
        <v>0</v>
      </c>
      <c r="BE1614" s="84">
        <v>0</v>
      </c>
      <c r="BF1614" s="84">
        <f t="shared" si="782"/>
        <v>0</v>
      </c>
      <c r="BG1614" s="84">
        <v>0</v>
      </c>
      <c r="BH1614" s="84">
        <f t="shared" si="769"/>
        <v>0</v>
      </c>
      <c r="BI1614" s="84">
        <f t="shared" si="783"/>
        <v>0</v>
      </c>
      <c r="BJ1614" s="84">
        <f t="shared" si="770"/>
        <v>0</v>
      </c>
      <c r="BK1614" s="84">
        <f t="shared" si="771"/>
        <v>0</v>
      </c>
      <c r="BL1614" s="84">
        <f t="shared" si="784"/>
        <v>0</v>
      </c>
      <c r="BM1614" s="84">
        <f t="shared" si="772"/>
        <v>0</v>
      </c>
      <c r="BN1614" s="84">
        <f t="shared" si="773"/>
        <v>0</v>
      </c>
      <c r="BO1614" s="84">
        <f t="shared" si="785"/>
        <v>0</v>
      </c>
      <c r="BP1614" s="84">
        <f t="shared" si="789"/>
        <v>0</v>
      </c>
      <c r="BQ1614" s="84">
        <v>0</v>
      </c>
      <c r="BR1614" s="84">
        <f t="shared" si="786"/>
        <v>0</v>
      </c>
      <c r="BS1614" s="84">
        <v>0</v>
      </c>
    </row>
    <row r="1615" spans="1:71" s="85" customFormat="1">
      <c r="A1615" s="69">
        <v>1606</v>
      </c>
      <c r="B1615" s="1"/>
      <c r="C1615" s="1"/>
      <c r="D1615" s="2"/>
      <c r="E1615" s="3"/>
      <c r="F1615" s="4"/>
      <c r="G1615" s="2"/>
      <c r="H1615" s="4"/>
      <c r="I1615" s="4"/>
      <c r="J1615" s="4"/>
      <c r="K1615" s="5"/>
      <c r="L1615" s="32"/>
      <c r="M1615" s="4"/>
      <c r="N1615" s="4"/>
      <c r="O1615" s="5"/>
      <c r="P1615" s="32"/>
      <c r="Q1615" s="4"/>
      <c r="R1615" s="4"/>
      <c r="S1615" s="47"/>
      <c r="T1615" s="32"/>
      <c r="U1615" s="4"/>
      <c r="V1615" s="4"/>
      <c r="W1615" s="47"/>
      <c r="X1615" s="86">
        <f>IF(Dane!$E$3=1,AL1615+AX1615+BJ1615,IF(Dane!$E$3=2,AR1615+BD1615+BP1615,AT1615+BF1615+BR1615))</f>
        <v>0</v>
      </c>
      <c r="Y1615" s="87">
        <f>IF(Dane!$E$3=1,AM1615+AY1615+BK1615,IF(Dane!$E$3=2,AS1615+BE1615+BQ1615,AU1615+BG1615+BS1615))</f>
        <v>0</v>
      </c>
      <c r="Z1615" s="87">
        <f>IF(((H1615*Dane!$C$9)-X1615)&lt;0,0,(H1615*Dane!$C$9)-X1615)</f>
        <v>0</v>
      </c>
      <c r="AA1615" s="88">
        <f>IFERROR(IF(((I1615*Dane!$C$9)-Y1615)&lt;0,0,(I1615*Dane!$C$9)-Y1615),0)</f>
        <v>0</v>
      </c>
      <c r="AB1615" s="74"/>
      <c r="AC1615" s="83">
        <f>IF(Dane!$E$3=1,AL1615,IF(Dane!$E$3=2,AR1615,AT1615))</f>
        <v>0</v>
      </c>
      <c r="AD1615" s="83">
        <f>IF(Dane!$E$3=1,AM1615,IF(Dane!$E$3=2,AS1615,AU1615))</f>
        <v>0</v>
      </c>
      <c r="AE1615" s="83">
        <f>IF(Dane!$E$3=1,AX1615,IF(Dane!$E$3=2,BD1615,BF1615))</f>
        <v>0</v>
      </c>
      <c r="AF1615" s="83">
        <f>IF(Dane!$E$3=1,AY1615,IF(Dane!$E$3=2,BE1615,BG1615))</f>
        <v>0</v>
      </c>
      <c r="AG1615" s="83">
        <f>IF(Dane!$E$3=1,BJ1615,IF(Dane!$E$3=2,BP1615,BR1615))</f>
        <v>0</v>
      </c>
      <c r="AH1615" s="83">
        <f>IF(Dane!$E$3=1,BK1615,IF(Dane!$E$3=2,BQ1615,BS1615))</f>
        <v>0</v>
      </c>
      <c r="AI1615" s="84">
        <f t="shared" si="774"/>
        <v>0</v>
      </c>
      <c r="AJ1615" s="84">
        <f t="shared" si="775"/>
        <v>0</v>
      </c>
      <c r="AK1615" s="84"/>
      <c r="AL1615" s="84">
        <f t="shared" si="761"/>
        <v>0</v>
      </c>
      <c r="AM1615" s="84">
        <f t="shared" si="776"/>
        <v>0</v>
      </c>
      <c r="AN1615" s="84">
        <f t="shared" si="777"/>
        <v>0</v>
      </c>
      <c r="AO1615" s="84">
        <f t="shared" si="762"/>
        <v>0</v>
      </c>
      <c r="AP1615" s="84">
        <f t="shared" si="763"/>
        <v>0</v>
      </c>
      <c r="AQ1615" s="84">
        <f t="shared" si="778"/>
        <v>0</v>
      </c>
      <c r="AR1615" s="84">
        <f t="shared" si="787"/>
        <v>0</v>
      </c>
      <c r="AS1615" s="84">
        <v>0</v>
      </c>
      <c r="AT1615" s="84">
        <f t="shared" si="790"/>
        <v>0</v>
      </c>
      <c r="AU1615" s="84">
        <v>0</v>
      </c>
      <c r="AV1615" s="84">
        <f t="shared" si="764"/>
        <v>0</v>
      </c>
      <c r="AW1615" s="84">
        <f t="shared" si="779"/>
        <v>0</v>
      </c>
      <c r="AX1615" s="84">
        <f t="shared" si="765"/>
        <v>0</v>
      </c>
      <c r="AY1615" s="84">
        <f t="shared" si="766"/>
        <v>0</v>
      </c>
      <c r="AZ1615" s="84">
        <f t="shared" si="780"/>
        <v>0</v>
      </c>
      <c r="BA1615" s="84">
        <f t="shared" si="767"/>
        <v>0</v>
      </c>
      <c r="BB1615" s="84">
        <f t="shared" si="768"/>
        <v>0</v>
      </c>
      <c r="BC1615" s="84">
        <f t="shared" si="781"/>
        <v>0</v>
      </c>
      <c r="BD1615" s="84">
        <f t="shared" si="788"/>
        <v>0</v>
      </c>
      <c r="BE1615" s="84">
        <v>0</v>
      </c>
      <c r="BF1615" s="84">
        <f t="shared" si="782"/>
        <v>0</v>
      </c>
      <c r="BG1615" s="84">
        <v>0</v>
      </c>
      <c r="BH1615" s="84">
        <f t="shared" si="769"/>
        <v>0</v>
      </c>
      <c r="BI1615" s="84">
        <f t="shared" si="783"/>
        <v>0</v>
      </c>
      <c r="BJ1615" s="84">
        <f t="shared" si="770"/>
        <v>0</v>
      </c>
      <c r="BK1615" s="84">
        <f t="shared" si="771"/>
        <v>0</v>
      </c>
      <c r="BL1615" s="84">
        <f t="shared" si="784"/>
        <v>0</v>
      </c>
      <c r="BM1615" s="84">
        <f t="shared" si="772"/>
        <v>0</v>
      </c>
      <c r="BN1615" s="84">
        <f t="shared" si="773"/>
        <v>0</v>
      </c>
      <c r="BO1615" s="84">
        <f t="shared" si="785"/>
        <v>0</v>
      </c>
      <c r="BP1615" s="84">
        <f t="shared" si="789"/>
        <v>0</v>
      </c>
      <c r="BQ1615" s="84">
        <v>0</v>
      </c>
      <c r="BR1615" s="84">
        <f t="shared" si="786"/>
        <v>0</v>
      </c>
      <c r="BS1615" s="84">
        <v>0</v>
      </c>
    </row>
    <row r="1616" spans="1:71" s="85" customFormat="1">
      <c r="A1616" s="69">
        <v>1607</v>
      </c>
      <c r="B1616" s="1"/>
      <c r="C1616" s="1"/>
      <c r="D1616" s="2"/>
      <c r="E1616" s="3"/>
      <c r="F1616" s="4"/>
      <c r="G1616" s="2"/>
      <c r="H1616" s="4"/>
      <c r="I1616" s="4"/>
      <c r="J1616" s="4"/>
      <c r="K1616" s="5"/>
      <c r="L1616" s="32"/>
      <c r="M1616" s="4"/>
      <c r="N1616" s="4"/>
      <c r="O1616" s="5"/>
      <c r="P1616" s="32"/>
      <c r="Q1616" s="4"/>
      <c r="R1616" s="4"/>
      <c r="S1616" s="47"/>
      <c r="T1616" s="32"/>
      <c r="U1616" s="4"/>
      <c r="V1616" s="4"/>
      <c r="W1616" s="47"/>
      <c r="X1616" s="86">
        <f>IF(Dane!$E$3=1,AL1616+AX1616+BJ1616,IF(Dane!$E$3=2,AR1616+BD1616+BP1616,AT1616+BF1616+BR1616))</f>
        <v>0</v>
      </c>
      <c r="Y1616" s="87">
        <f>IF(Dane!$E$3=1,AM1616+AY1616+BK1616,IF(Dane!$E$3=2,AS1616+BE1616+BQ1616,AU1616+BG1616+BS1616))</f>
        <v>0</v>
      </c>
      <c r="Z1616" s="87">
        <f>IF(((H1616*Dane!$C$9)-X1616)&lt;0,0,(H1616*Dane!$C$9)-X1616)</f>
        <v>0</v>
      </c>
      <c r="AA1616" s="88">
        <f>IFERROR(IF(((I1616*Dane!$C$9)-Y1616)&lt;0,0,(I1616*Dane!$C$9)-Y1616),0)</f>
        <v>0</v>
      </c>
      <c r="AB1616" s="74"/>
      <c r="AC1616" s="83">
        <f>IF(Dane!$E$3=1,AL1616,IF(Dane!$E$3=2,AR1616,AT1616))</f>
        <v>0</v>
      </c>
      <c r="AD1616" s="83">
        <f>IF(Dane!$E$3=1,AM1616,IF(Dane!$E$3=2,AS1616,AU1616))</f>
        <v>0</v>
      </c>
      <c r="AE1616" s="83">
        <f>IF(Dane!$E$3=1,AX1616,IF(Dane!$E$3=2,BD1616,BF1616))</f>
        <v>0</v>
      </c>
      <c r="AF1616" s="83">
        <f>IF(Dane!$E$3=1,AY1616,IF(Dane!$E$3=2,BE1616,BG1616))</f>
        <v>0</v>
      </c>
      <c r="AG1616" s="83">
        <f>IF(Dane!$E$3=1,BJ1616,IF(Dane!$E$3=2,BP1616,BR1616))</f>
        <v>0</v>
      </c>
      <c r="AH1616" s="83">
        <f>IF(Dane!$E$3=1,BK1616,IF(Dane!$E$3=2,BQ1616,BS1616))</f>
        <v>0</v>
      </c>
      <c r="AI1616" s="84">
        <f t="shared" si="774"/>
        <v>0</v>
      </c>
      <c r="AJ1616" s="84">
        <f t="shared" si="775"/>
        <v>0</v>
      </c>
      <c r="AK1616" s="84"/>
      <c r="AL1616" s="84">
        <f t="shared" si="761"/>
        <v>0</v>
      </c>
      <c r="AM1616" s="84">
        <f t="shared" si="776"/>
        <v>0</v>
      </c>
      <c r="AN1616" s="84">
        <f t="shared" si="777"/>
        <v>0</v>
      </c>
      <c r="AO1616" s="84">
        <f t="shared" si="762"/>
        <v>0</v>
      </c>
      <c r="AP1616" s="84">
        <f t="shared" si="763"/>
        <v>0</v>
      </c>
      <c r="AQ1616" s="84">
        <f t="shared" si="778"/>
        <v>0</v>
      </c>
      <c r="AR1616" s="84">
        <f t="shared" si="787"/>
        <v>0</v>
      </c>
      <c r="AS1616" s="84">
        <v>0</v>
      </c>
      <c r="AT1616" s="84">
        <f t="shared" si="790"/>
        <v>0</v>
      </c>
      <c r="AU1616" s="84">
        <v>0</v>
      </c>
      <c r="AV1616" s="84">
        <f t="shared" si="764"/>
        <v>0</v>
      </c>
      <c r="AW1616" s="84">
        <f t="shared" si="779"/>
        <v>0</v>
      </c>
      <c r="AX1616" s="84">
        <f t="shared" si="765"/>
        <v>0</v>
      </c>
      <c r="AY1616" s="84">
        <f t="shared" si="766"/>
        <v>0</v>
      </c>
      <c r="AZ1616" s="84">
        <f t="shared" si="780"/>
        <v>0</v>
      </c>
      <c r="BA1616" s="84">
        <f t="shared" si="767"/>
        <v>0</v>
      </c>
      <c r="BB1616" s="84">
        <f t="shared" si="768"/>
        <v>0</v>
      </c>
      <c r="BC1616" s="84">
        <f t="shared" si="781"/>
        <v>0</v>
      </c>
      <c r="BD1616" s="84">
        <f t="shared" si="788"/>
        <v>0</v>
      </c>
      <c r="BE1616" s="84">
        <v>0</v>
      </c>
      <c r="BF1616" s="84">
        <f t="shared" si="782"/>
        <v>0</v>
      </c>
      <c r="BG1616" s="84">
        <v>0</v>
      </c>
      <c r="BH1616" s="84">
        <f t="shared" si="769"/>
        <v>0</v>
      </c>
      <c r="BI1616" s="84">
        <f t="shared" si="783"/>
        <v>0</v>
      </c>
      <c r="BJ1616" s="84">
        <f t="shared" si="770"/>
        <v>0</v>
      </c>
      <c r="BK1616" s="84">
        <f t="shared" si="771"/>
        <v>0</v>
      </c>
      <c r="BL1616" s="84">
        <f t="shared" si="784"/>
        <v>0</v>
      </c>
      <c r="BM1616" s="84">
        <f t="shared" si="772"/>
        <v>0</v>
      </c>
      <c r="BN1616" s="84">
        <f t="shared" si="773"/>
        <v>0</v>
      </c>
      <c r="BO1616" s="84">
        <f t="shared" si="785"/>
        <v>0</v>
      </c>
      <c r="BP1616" s="84">
        <f t="shared" si="789"/>
        <v>0</v>
      </c>
      <c r="BQ1616" s="84">
        <v>0</v>
      </c>
      <c r="BR1616" s="84">
        <f t="shared" si="786"/>
        <v>0</v>
      </c>
      <c r="BS1616" s="84">
        <v>0</v>
      </c>
    </row>
    <row r="1617" spans="1:71" s="85" customFormat="1">
      <c r="A1617" s="69">
        <v>1608</v>
      </c>
      <c r="B1617" s="1"/>
      <c r="C1617" s="1"/>
      <c r="D1617" s="2"/>
      <c r="E1617" s="3"/>
      <c r="F1617" s="4"/>
      <c r="G1617" s="2"/>
      <c r="H1617" s="4"/>
      <c r="I1617" s="4"/>
      <c r="J1617" s="4"/>
      <c r="K1617" s="5"/>
      <c r="L1617" s="32"/>
      <c r="M1617" s="4"/>
      <c r="N1617" s="4"/>
      <c r="O1617" s="5"/>
      <c r="P1617" s="32"/>
      <c r="Q1617" s="4"/>
      <c r="R1617" s="4"/>
      <c r="S1617" s="47"/>
      <c r="T1617" s="32"/>
      <c r="U1617" s="4"/>
      <c r="V1617" s="4"/>
      <c r="W1617" s="47"/>
      <c r="X1617" s="86">
        <f>IF(Dane!$E$3=1,AL1617+AX1617+BJ1617,IF(Dane!$E$3=2,AR1617+BD1617+BP1617,AT1617+BF1617+BR1617))</f>
        <v>0</v>
      </c>
      <c r="Y1617" s="87">
        <f>IF(Dane!$E$3=1,AM1617+AY1617+BK1617,IF(Dane!$E$3=2,AS1617+BE1617+BQ1617,AU1617+BG1617+BS1617))</f>
        <v>0</v>
      </c>
      <c r="Z1617" s="87">
        <f>IF(((H1617*Dane!$C$9)-X1617)&lt;0,0,(H1617*Dane!$C$9)-X1617)</f>
        <v>0</v>
      </c>
      <c r="AA1617" s="88">
        <f>IFERROR(IF(((I1617*Dane!$C$9)-Y1617)&lt;0,0,(I1617*Dane!$C$9)-Y1617),0)</f>
        <v>0</v>
      </c>
      <c r="AB1617" s="74"/>
      <c r="AC1617" s="83">
        <f>IF(Dane!$E$3=1,AL1617,IF(Dane!$E$3=2,AR1617,AT1617))</f>
        <v>0</v>
      </c>
      <c r="AD1617" s="83">
        <f>IF(Dane!$E$3=1,AM1617,IF(Dane!$E$3=2,AS1617,AU1617))</f>
        <v>0</v>
      </c>
      <c r="AE1617" s="83">
        <f>IF(Dane!$E$3=1,AX1617,IF(Dane!$E$3=2,BD1617,BF1617))</f>
        <v>0</v>
      </c>
      <c r="AF1617" s="83">
        <f>IF(Dane!$E$3=1,AY1617,IF(Dane!$E$3=2,BE1617,BG1617))</f>
        <v>0</v>
      </c>
      <c r="AG1617" s="83">
        <f>IF(Dane!$E$3=1,BJ1617,IF(Dane!$E$3=2,BP1617,BR1617))</f>
        <v>0</v>
      </c>
      <c r="AH1617" s="83">
        <f>IF(Dane!$E$3=1,BK1617,IF(Dane!$E$3=2,BQ1617,BS1617))</f>
        <v>0</v>
      </c>
      <c r="AI1617" s="84">
        <f t="shared" si="774"/>
        <v>0</v>
      </c>
      <c r="AJ1617" s="84">
        <f t="shared" si="775"/>
        <v>0</v>
      </c>
      <c r="AK1617" s="84"/>
      <c r="AL1617" s="84">
        <f t="shared" si="761"/>
        <v>0</v>
      </c>
      <c r="AM1617" s="84">
        <f t="shared" si="776"/>
        <v>0</v>
      </c>
      <c r="AN1617" s="84">
        <f t="shared" si="777"/>
        <v>0</v>
      </c>
      <c r="AO1617" s="84">
        <f t="shared" si="762"/>
        <v>0</v>
      </c>
      <c r="AP1617" s="84">
        <f t="shared" si="763"/>
        <v>0</v>
      </c>
      <c r="AQ1617" s="84">
        <f t="shared" si="778"/>
        <v>0</v>
      </c>
      <c r="AR1617" s="84">
        <f t="shared" si="787"/>
        <v>0</v>
      </c>
      <c r="AS1617" s="84">
        <v>0</v>
      </c>
      <c r="AT1617" s="84">
        <f t="shared" si="790"/>
        <v>0</v>
      </c>
      <c r="AU1617" s="84">
        <v>0</v>
      </c>
      <c r="AV1617" s="84">
        <f t="shared" si="764"/>
        <v>0</v>
      </c>
      <c r="AW1617" s="84">
        <f t="shared" si="779"/>
        <v>0</v>
      </c>
      <c r="AX1617" s="84">
        <f t="shared" si="765"/>
        <v>0</v>
      </c>
      <c r="AY1617" s="84">
        <f t="shared" si="766"/>
        <v>0</v>
      </c>
      <c r="AZ1617" s="84">
        <f t="shared" si="780"/>
        <v>0</v>
      </c>
      <c r="BA1617" s="84">
        <f t="shared" si="767"/>
        <v>0</v>
      </c>
      <c r="BB1617" s="84">
        <f t="shared" si="768"/>
        <v>0</v>
      </c>
      <c r="BC1617" s="84">
        <f t="shared" si="781"/>
        <v>0</v>
      </c>
      <c r="BD1617" s="84">
        <f t="shared" si="788"/>
        <v>0</v>
      </c>
      <c r="BE1617" s="84">
        <v>0</v>
      </c>
      <c r="BF1617" s="84">
        <f t="shared" si="782"/>
        <v>0</v>
      </c>
      <c r="BG1617" s="84">
        <v>0</v>
      </c>
      <c r="BH1617" s="84">
        <f t="shared" si="769"/>
        <v>0</v>
      </c>
      <c r="BI1617" s="84">
        <f t="shared" si="783"/>
        <v>0</v>
      </c>
      <c r="BJ1617" s="84">
        <f t="shared" si="770"/>
        <v>0</v>
      </c>
      <c r="BK1617" s="84">
        <f t="shared" si="771"/>
        <v>0</v>
      </c>
      <c r="BL1617" s="84">
        <f t="shared" si="784"/>
        <v>0</v>
      </c>
      <c r="BM1617" s="84">
        <f t="shared" si="772"/>
        <v>0</v>
      </c>
      <c r="BN1617" s="84">
        <f t="shared" si="773"/>
        <v>0</v>
      </c>
      <c r="BO1617" s="84">
        <f t="shared" si="785"/>
        <v>0</v>
      </c>
      <c r="BP1617" s="84">
        <f t="shared" si="789"/>
        <v>0</v>
      </c>
      <c r="BQ1617" s="84">
        <v>0</v>
      </c>
      <c r="BR1617" s="84">
        <f t="shared" si="786"/>
        <v>0</v>
      </c>
      <c r="BS1617" s="84">
        <v>0</v>
      </c>
    </row>
    <row r="1618" spans="1:71" s="85" customFormat="1">
      <c r="A1618" s="69">
        <v>1609</v>
      </c>
      <c r="B1618" s="1"/>
      <c r="C1618" s="1"/>
      <c r="D1618" s="2"/>
      <c r="E1618" s="3"/>
      <c r="F1618" s="4"/>
      <c r="G1618" s="2"/>
      <c r="H1618" s="4"/>
      <c r="I1618" s="4"/>
      <c r="J1618" s="4"/>
      <c r="K1618" s="5"/>
      <c r="L1618" s="32"/>
      <c r="M1618" s="4"/>
      <c r="N1618" s="4"/>
      <c r="O1618" s="5"/>
      <c r="P1618" s="32"/>
      <c r="Q1618" s="4"/>
      <c r="R1618" s="4"/>
      <c r="S1618" s="47"/>
      <c r="T1618" s="32"/>
      <c r="U1618" s="4"/>
      <c r="V1618" s="4"/>
      <c r="W1618" s="47"/>
      <c r="X1618" s="86">
        <f>IF(Dane!$E$3=1,AL1618+AX1618+BJ1618,IF(Dane!$E$3=2,AR1618+BD1618+BP1618,AT1618+BF1618+BR1618))</f>
        <v>0</v>
      </c>
      <c r="Y1618" s="87">
        <f>IF(Dane!$E$3=1,AM1618+AY1618+BK1618,IF(Dane!$E$3=2,AS1618+BE1618+BQ1618,AU1618+BG1618+BS1618))</f>
        <v>0</v>
      </c>
      <c r="Z1618" s="87">
        <f>IF(((H1618*Dane!$C$9)-X1618)&lt;0,0,(H1618*Dane!$C$9)-X1618)</f>
        <v>0</v>
      </c>
      <c r="AA1618" s="88">
        <f>IFERROR(IF(((I1618*Dane!$C$9)-Y1618)&lt;0,0,(I1618*Dane!$C$9)-Y1618),0)</f>
        <v>0</v>
      </c>
      <c r="AB1618" s="74"/>
      <c r="AC1618" s="83">
        <f>IF(Dane!$E$3=1,AL1618,IF(Dane!$E$3=2,AR1618,AT1618))</f>
        <v>0</v>
      </c>
      <c r="AD1618" s="83">
        <f>IF(Dane!$E$3=1,AM1618,IF(Dane!$E$3=2,AS1618,AU1618))</f>
        <v>0</v>
      </c>
      <c r="AE1618" s="83">
        <f>IF(Dane!$E$3=1,AX1618,IF(Dane!$E$3=2,BD1618,BF1618))</f>
        <v>0</v>
      </c>
      <c r="AF1618" s="83">
        <f>IF(Dane!$E$3=1,AY1618,IF(Dane!$E$3=2,BE1618,BG1618))</f>
        <v>0</v>
      </c>
      <c r="AG1618" s="83">
        <f>IF(Dane!$E$3=1,BJ1618,IF(Dane!$E$3=2,BP1618,BR1618))</f>
        <v>0</v>
      </c>
      <c r="AH1618" s="83">
        <f>IF(Dane!$E$3=1,BK1618,IF(Dane!$E$3=2,BQ1618,BS1618))</f>
        <v>0</v>
      </c>
      <c r="AI1618" s="84">
        <f t="shared" si="774"/>
        <v>0</v>
      </c>
      <c r="AJ1618" s="84">
        <f t="shared" si="775"/>
        <v>0</v>
      </c>
      <c r="AK1618" s="84"/>
      <c r="AL1618" s="84">
        <f t="shared" si="761"/>
        <v>0</v>
      </c>
      <c r="AM1618" s="84">
        <f t="shared" si="776"/>
        <v>0</v>
      </c>
      <c r="AN1618" s="84">
        <f t="shared" si="777"/>
        <v>0</v>
      </c>
      <c r="AO1618" s="84">
        <f t="shared" si="762"/>
        <v>0</v>
      </c>
      <c r="AP1618" s="84">
        <f t="shared" si="763"/>
        <v>0</v>
      </c>
      <c r="AQ1618" s="84">
        <f t="shared" si="778"/>
        <v>0</v>
      </c>
      <c r="AR1618" s="84">
        <f t="shared" si="787"/>
        <v>0</v>
      </c>
      <c r="AS1618" s="84">
        <v>0</v>
      </c>
      <c r="AT1618" s="84">
        <f t="shared" si="790"/>
        <v>0</v>
      </c>
      <c r="AU1618" s="84">
        <v>0</v>
      </c>
      <c r="AV1618" s="84">
        <f t="shared" si="764"/>
        <v>0</v>
      </c>
      <c r="AW1618" s="84">
        <f t="shared" si="779"/>
        <v>0</v>
      </c>
      <c r="AX1618" s="84">
        <f t="shared" si="765"/>
        <v>0</v>
      </c>
      <c r="AY1618" s="84">
        <f t="shared" si="766"/>
        <v>0</v>
      </c>
      <c r="AZ1618" s="84">
        <f t="shared" si="780"/>
        <v>0</v>
      </c>
      <c r="BA1618" s="84">
        <f t="shared" si="767"/>
        <v>0</v>
      </c>
      <c r="BB1618" s="84">
        <f t="shared" si="768"/>
        <v>0</v>
      </c>
      <c r="BC1618" s="84">
        <f t="shared" si="781"/>
        <v>0</v>
      </c>
      <c r="BD1618" s="84">
        <f t="shared" si="788"/>
        <v>0</v>
      </c>
      <c r="BE1618" s="84">
        <v>0</v>
      </c>
      <c r="BF1618" s="84">
        <f t="shared" si="782"/>
        <v>0</v>
      </c>
      <c r="BG1618" s="84">
        <v>0</v>
      </c>
      <c r="BH1618" s="84">
        <f t="shared" si="769"/>
        <v>0</v>
      </c>
      <c r="BI1618" s="84">
        <f t="shared" si="783"/>
        <v>0</v>
      </c>
      <c r="BJ1618" s="84">
        <f t="shared" si="770"/>
        <v>0</v>
      </c>
      <c r="BK1618" s="84">
        <f t="shared" si="771"/>
        <v>0</v>
      </c>
      <c r="BL1618" s="84">
        <f t="shared" si="784"/>
        <v>0</v>
      </c>
      <c r="BM1618" s="84">
        <f t="shared" si="772"/>
        <v>0</v>
      </c>
      <c r="BN1618" s="84">
        <f t="shared" si="773"/>
        <v>0</v>
      </c>
      <c r="BO1618" s="84">
        <f t="shared" si="785"/>
        <v>0</v>
      </c>
      <c r="BP1618" s="84">
        <f t="shared" si="789"/>
        <v>0</v>
      </c>
      <c r="BQ1618" s="84">
        <v>0</v>
      </c>
      <c r="BR1618" s="84">
        <f t="shared" si="786"/>
        <v>0</v>
      </c>
      <c r="BS1618" s="84">
        <v>0</v>
      </c>
    </row>
    <row r="1619" spans="1:71" s="85" customFormat="1">
      <c r="A1619" s="69">
        <v>1610</v>
      </c>
      <c r="B1619" s="1"/>
      <c r="C1619" s="1"/>
      <c r="D1619" s="2"/>
      <c r="E1619" s="3"/>
      <c r="F1619" s="4"/>
      <c r="G1619" s="2"/>
      <c r="H1619" s="4"/>
      <c r="I1619" s="4"/>
      <c r="J1619" s="4"/>
      <c r="K1619" s="5"/>
      <c r="L1619" s="32"/>
      <c r="M1619" s="4"/>
      <c r="N1619" s="4"/>
      <c r="O1619" s="5"/>
      <c r="P1619" s="32"/>
      <c r="Q1619" s="4"/>
      <c r="R1619" s="4"/>
      <c r="S1619" s="47"/>
      <c r="T1619" s="32"/>
      <c r="U1619" s="4"/>
      <c r="V1619" s="4"/>
      <c r="W1619" s="47"/>
      <c r="X1619" s="86">
        <f>IF(Dane!$E$3=1,AL1619+AX1619+BJ1619,IF(Dane!$E$3=2,AR1619+BD1619+BP1619,AT1619+BF1619+BR1619))</f>
        <v>0</v>
      </c>
      <c r="Y1619" s="87">
        <f>IF(Dane!$E$3=1,AM1619+AY1619+BK1619,IF(Dane!$E$3=2,AS1619+BE1619+BQ1619,AU1619+BG1619+BS1619))</f>
        <v>0</v>
      </c>
      <c r="Z1619" s="87">
        <f>IF(((H1619*Dane!$C$9)-X1619)&lt;0,0,(H1619*Dane!$C$9)-X1619)</f>
        <v>0</v>
      </c>
      <c r="AA1619" s="88">
        <f>IFERROR(IF(((I1619*Dane!$C$9)-Y1619)&lt;0,0,(I1619*Dane!$C$9)-Y1619),0)</f>
        <v>0</v>
      </c>
      <c r="AB1619" s="74"/>
      <c r="AC1619" s="83">
        <f>IF(Dane!$E$3=1,AL1619,IF(Dane!$E$3=2,AR1619,AT1619))</f>
        <v>0</v>
      </c>
      <c r="AD1619" s="83">
        <f>IF(Dane!$E$3=1,AM1619,IF(Dane!$E$3=2,AS1619,AU1619))</f>
        <v>0</v>
      </c>
      <c r="AE1619" s="83">
        <f>IF(Dane!$E$3=1,AX1619,IF(Dane!$E$3=2,BD1619,BF1619))</f>
        <v>0</v>
      </c>
      <c r="AF1619" s="83">
        <f>IF(Dane!$E$3=1,AY1619,IF(Dane!$E$3=2,BE1619,BG1619))</f>
        <v>0</v>
      </c>
      <c r="AG1619" s="83">
        <f>IF(Dane!$E$3=1,BJ1619,IF(Dane!$E$3=2,BP1619,BR1619))</f>
        <v>0</v>
      </c>
      <c r="AH1619" s="83">
        <f>IF(Dane!$E$3=1,BK1619,IF(Dane!$E$3=2,BQ1619,BS1619))</f>
        <v>0</v>
      </c>
      <c r="AI1619" s="84">
        <f t="shared" si="774"/>
        <v>0</v>
      </c>
      <c r="AJ1619" s="84">
        <f t="shared" si="775"/>
        <v>0</v>
      </c>
      <c r="AK1619" s="84"/>
      <c r="AL1619" s="84">
        <f t="shared" si="761"/>
        <v>0</v>
      </c>
      <c r="AM1619" s="84">
        <f t="shared" si="776"/>
        <v>0</v>
      </c>
      <c r="AN1619" s="84">
        <f t="shared" si="777"/>
        <v>0</v>
      </c>
      <c r="AO1619" s="84">
        <f t="shared" si="762"/>
        <v>0</v>
      </c>
      <c r="AP1619" s="84">
        <f t="shared" si="763"/>
        <v>0</v>
      </c>
      <c r="AQ1619" s="84">
        <f t="shared" si="778"/>
        <v>0</v>
      </c>
      <c r="AR1619" s="84">
        <f t="shared" si="787"/>
        <v>0</v>
      </c>
      <c r="AS1619" s="84">
        <v>0</v>
      </c>
      <c r="AT1619" s="84">
        <f t="shared" si="790"/>
        <v>0</v>
      </c>
      <c r="AU1619" s="84">
        <v>0</v>
      </c>
      <c r="AV1619" s="84">
        <f t="shared" si="764"/>
        <v>0</v>
      </c>
      <c r="AW1619" s="84">
        <f t="shared" si="779"/>
        <v>0</v>
      </c>
      <c r="AX1619" s="84">
        <f t="shared" si="765"/>
        <v>0</v>
      </c>
      <c r="AY1619" s="84">
        <f t="shared" si="766"/>
        <v>0</v>
      </c>
      <c r="AZ1619" s="84">
        <f t="shared" si="780"/>
        <v>0</v>
      </c>
      <c r="BA1619" s="84">
        <f t="shared" si="767"/>
        <v>0</v>
      </c>
      <c r="BB1619" s="84">
        <f t="shared" si="768"/>
        <v>0</v>
      </c>
      <c r="BC1619" s="84">
        <f t="shared" si="781"/>
        <v>0</v>
      </c>
      <c r="BD1619" s="84">
        <f t="shared" si="788"/>
        <v>0</v>
      </c>
      <c r="BE1619" s="84">
        <v>0</v>
      </c>
      <c r="BF1619" s="84">
        <f t="shared" si="782"/>
        <v>0</v>
      </c>
      <c r="BG1619" s="84">
        <v>0</v>
      </c>
      <c r="BH1619" s="84">
        <f t="shared" si="769"/>
        <v>0</v>
      </c>
      <c r="BI1619" s="84">
        <f t="shared" si="783"/>
        <v>0</v>
      </c>
      <c r="BJ1619" s="84">
        <f t="shared" si="770"/>
        <v>0</v>
      </c>
      <c r="BK1619" s="84">
        <f t="shared" si="771"/>
        <v>0</v>
      </c>
      <c r="BL1619" s="84">
        <f t="shared" si="784"/>
        <v>0</v>
      </c>
      <c r="BM1619" s="84">
        <f t="shared" si="772"/>
        <v>0</v>
      </c>
      <c r="BN1619" s="84">
        <f t="shared" si="773"/>
        <v>0</v>
      </c>
      <c r="BO1619" s="84">
        <f t="shared" si="785"/>
        <v>0</v>
      </c>
      <c r="BP1619" s="84">
        <f t="shared" si="789"/>
        <v>0</v>
      </c>
      <c r="BQ1619" s="84">
        <v>0</v>
      </c>
      <c r="BR1619" s="84">
        <f t="shared" si="786"/>
        <v>0</v>
      </c>
      <c r="BS1619" s="84">
        <v>0</v>
      </c>
    </row>
    <row r="1620" spans="1:71" s="85" customFormat="1">
      <c r="A1620" s="69">
        <v>1611</v>
      </c>
      <c r="B1620" s="1"/>
      <c r="C1620" s="1"/>
      <c r="D1620" s="2"/>
      <c r="E1620" s="3"/>
      <c r="F1620" s="4"/>
      <c r="G1620" s="2"/>
      <c r="H1620" s="4"/>
      <c r="I1620" s="4"/>
      <c r="J1620" s="4"/>
      <c r="K1620" s="5"/>
      <c r="L1620" s="32"/>
      <c r="M1620" s="4"/>
      <c r="N1620" s="4"/>
      <c r="O1620" s="5"/>
      <c r="P1620" s="32"/>
      <c r="Q1620" s="4"/>
      <c r="R1620" s="4"/>
      <c r="S1620" s="47"/>
      <c r="T1620" s="32"/>
      <c r="U1620" s="4"/>
      <c r="V1620" s="4"/>
      <c r="W1620" s="47"/>
      <c r="X1620" s="86">
        <f>IF(Dane!$E$3=1,AL1620+AX1620+BJ1620,IF(Dane!$E$3=2,AR1620+BD1620+BP1620,AT1620+BF1620+BR1620))</f>
        <v>0</v>
      </c>
      <c r="Y1620" s="87">
        <f>IF(Dane!$E$3=1,AM1620+AY1620+BK1620,IF(Dane!$E$3=2,AS1620+BE1620+BQ1620,AU1620+BG1620+BS1620))</f>
        <v>0</v>
      </c>
      <c r="Z1620" s="87">
        <f>IF(((H1620*Dane!$C$9)-X1620)&lt;0,0,(H1620*Dane!$C$9)-X1620)</f>
        <v>0</v>
      </c>
      <c r="AA1620" s="88">
        <f>IFERROR(IF(((I1620*Dane!$C$9)-Y1620)&lt;0,0,(I1620*Dane!$C$9)-Y1620),0)</f>
        <v>0</v>
      </c>
      <c r="AB1620" s="74"/>
      <c r="AC1620" s="83">
        <f>IF(Dane!$E$3=1,AL1620,IF(Dane!$E$3=2,AR1620,AT1620))</f>
        <v>0</v>
      </c>
      <c r="AD1620" s="83">
        <f>IF(Dane!$E$3=1,AM1620,IF(Dane!$E$3=2,AS1620,AU1620))</f>
        <v>0</v>
      </c>
      <c r="AE1620" s="83">
        <f>IF(Dane!$E$3=1,AX1620,IF(Dane!$E$3=2,BD1620,BF1620))</f>
        <v>0</v>
      </c>
      <c r="AF1620" s="83">
        <f>IF(Dane!$E$3=1,AY1620,IF(Dane!$E$3=2,BE1620,BG1620))</f>
        <v>0</v>
      </c>
      <c r="AG1620" s="83">
        <f>IF(Dane!$E$3=1,BJ1620,IF(Dane!$E$3=2,BP1620,BR1620))</f>
        <v>0</v>
      </c>
      <c r="AH1620" s="83">
        <f>IF(Dane!$E$3=1,BK1620,IF(Dane!$E$3=2,BQ1620,BS1620))</f>
        <v>0</v>
      </c>
      <c r="AI1620" s="84">
        <f t="shared" si="774"/>
        <v>0</v>
      </c>
      <c r="AJ1620" s="84">
        <f t="shared" si="775"/>
        <v>0</v>
      </c>
      <c r="AK1620" s="84"/>
      <c r="AL1620" s="84">
        <f t="shared" si="761"/>
        <v>0</v>
      </c>
      <c r="AM1620" s="84">
        <f t="shared" si="776"/>
        <v>0</v>
      </c>
      <c r="AN1620" s="84">
        <f t="shared" si="777"/>
        <v>0</v>
      </c>
      <c r="AO1620" s="84">
        <f t="shared" si="762"/>
        <v>0</v>
      </c>
      <c r="AP1620" s="84">
        <f t="shared" si="763"/>
        <v>0</v>
      </c>
      <c r="AQ1620" s="84">
        <f t="shared" si="778"/>
        <v>0</v>
      </c>
      <c r="AR1620" s="84">
        <f t="shared" si="787"/>
        <v>0</v>
      </c>
      <c r="AS1620" s="84">
        <v>0</v>
      </c>
      <c r="AT1620" s="84">
        <f t="shared" si="790"/>
        <v>0</v>
      </c>
      <c r="AU1620" s="84">
        <v>0</v>
      </c>
      <c r="AV1620" s="84">
        <f t="shared" si="764"/>
        <v>0</v>
      </c>
      <c r="AW1620" s="84">
        <f t="shared" si="779"/>
        <v>0</v>
      </c>
      <c r="AX1620" s="84">
        <f t="shared" si="765"/>
        <v>0</v>
      </c>
      <c r="AY1620" s="84">
        <f t="shared" si="766"/>
        <v>0</v>
      </c>
      <c r="AZ1620" s="84">
        <f t="shared" si="780"/>
        <v>0</v>
      </c>
      <c r="BA1620" s="84">
        <f t="shared" si="767"/>
        <v>0</v>
      </c>
      <c r="BB1620" s="84">
        <f t="shared" si="768"/>
        <v>0</v>
      </c>
      <c r="BC1620" s="84">
        <f t="shared" si="781"/>
        <v>0</v>
      </c>
      <c r="BD1620" s="84">
        <f t="shared" si="788"/>
        <v>0</v>
      </c>
      <c r="BE1620" s="84">
        <v>0</v>
      </c>
      <c r="BF1620" s="84">
        <f t="shared" si="782"/>
        <v>0</v>
      </c>
      <c r="BG1620" s="84">
        <v>0</v>
      </c>
      <c r="BH1620" s="84">
        <f t="shared" si="769"/>
        <v>0</v>
      </c>
      <c r="BI1620" s="84">
        <f t="shared" si="783"/>
        <v>0</v>
      </c>
      <c r="BJ1620" s="84">
        <f t="shared" si="770"/>
        <v>0</v>
      </c>
      <c r="BK1620" s="84">
        <f t="shared" si="771"/>
        <v>0</v>
      </c>
      <c r="BL1620" s="84">
        <f t="shared" si="784"/>
        <v>0</v>
      </c>
      <c r="BM1620" s="84">
        <f t="shared" si="772"/>
        <v>0</v>
      </c>
      <c r="BN1620" s="84">
        <f t="shared" si="773"/>
        <v>0</v>
      </c>
      <c r="BO1620" s="84">
        <f t="shared" si="785"/>
        <v>0</v>
      </c>
      <c r="BP1620" s="84">
        <f t="shared" si="789"/>
        <v>0</v>
      </c>
      <c r="BQ1620" s="84">
        <v>0</v>
      </c>
      <c r="BR1620" s="84">
        <f t="shared" si="786"/>
        <v>0</v>
      </c>
      <c r="BS1620" s="84">
        <v>0</v>
      </c>
    </row>
    <row r="1621" spans="1:71" s="85" customFormat="1">
      <c r="A1621" s="69">
        <v>1612</v>
      </c>
      <c r="B1621" s="1"/>
      <c r="C1621" s="1"/>
      <c r="D1621" s="2"/>
      <c r="E1621" s="3"/>
      <c r="F1621" s="4"/>
      <c r="G1621" s="2"/>
      <c r="H1621" s="4"/>
      <c r="I1621" s="4"/>
      <c r="J1621" s="4"/>
      <c r="K1621" s="5"/>
      <c r="L1621" s="32"/>
      <c r="M1621" s="4"/>
      <c r="N1621" s="4"/>
      <c r="O1621" s="5"/>
      <c r="P1621" s="32"/>
      <c r="Q1621" s="4"/>
      <c r="R1621" s="4"/>
      <c r="S1621" s="47"/>
      <c r="T1621" s="32"/>
      <c r="U1621" s="4"/>
      <c r="V1621" s="4"/>
      <c r="W1621" s="47"/>
      <c r="X1621" s="86">
        <f>IF(Dane!$E$3=1,AL1621+AX1621+BJ1621,IF(Dane!$E$3=2,AR1621+BD1621+BP1621,AT1621+BF1621+BR1621))</f>
        <v>0</v>
      </c>
      <c r="Y1621" s="87">
        <f>IF(Dane!$E$3=1,AM1621+AY1621+BK1621,IF(Dane!$E$3=2,AS1621+BE1621+BQ1621,AU1621+BG1621+BS1621))</f>
        <v>0</v>
      </c>
      <c r="Z1621" s="87">
        <f>IF(((H1621*Dane!$C$9)-X1621)&lt;0,0,(H1621*Dane!$C$9)-X1621)</f>
        <v>0</v>
      </c>
      <c r="AA1621" s="88">
        <f>IFERROR(IF(((I1621*Dane!$C$9)-Y1621)&lt;0,0,(I1621*Dane!$C$9)-Y1621),0)</f>
        <v>0</v>
      </c>
      <c r="AB1621" s="74"/>
      <c r="AC1621" s="83">
        <f>IF(Dane!$E$3=1,AL1621,IF(Dane!$E$3=2,AR1621,AT1621))</f>
        <v>0</v>
      </c>
      <c r="AD1621" s="83">
        <f>IF(Dane!$E$3=1,AM1621,IF(Dane!$E$3=2,AS1621,AU1621))</f>
        <v>0</v>
      </c>
      <c r="AE1621" s="83">
        <f>IF(Dane!$E$3=1,AX1621,IF(Dane!$E$3=2,BD1621,BF1621))</f>
        <v>0</v>
      </c>
      <c r="AF1621" s="83">
        <f>IF(Dane!$E$3=1,AY1621,IF(Dane!$E$3=2,BE1621,BG1621))</f>
        <v>0</v>
      </c>
      <c r="AG1621" s="83">
        <f>IF(Dane!$E$3=1,BJ1621,IF(Dane!$E$3=2,BP1621,BR1621))</f>
        <v>0</v>
      </c>
      <c r="AH1621" s="83">
        <f>IF(Dane!$E$3=1,BK1621,IF(Dane!$E$3=2,BQ1621,BS1621))</f>
        <v>0</v>
      </c>
      <c r="AI1621" s="84">
        <f t="shared" si="774"/>
        <v>0</v>
      </c>
      <c r="AJ1621" s="84">
        <f t="shared" si="775"/>
        <v>0</v>
      </c>
      <c r="AK1621" s="84"/>
      <c r="AL1621" s="84">
        <f t="shared" si="761"/>
        <v>0</v>
      </c>
      <c r="AM1621" s="84">
        <f t="shared" si="776"/>
        <v>0</v>
      </c>
      <c r="AN1621" s="84">
        <f t="shared" si="777"/>
        <v>0</v>
      </c>
      <c r="AO1621" s="84">
        <f t="shared" si="762"/>
        <v>0</v>
      </c>
      <c r="AP1621" s="84">
        <f t="shared" si="763"/>
        <v>0</v>
      </c>
      <c r="AQ1621" s="84">
        <f t="shared" si="778"/>
        <v>0</v>
      </c>
      <c r="AR1621" s="84">
        <f t="shared" si="787"/>
        <v>0</v>
      </c>
      <c r="AS1621" s="84">
        <v>0</v>
      </c>
      <c r="AT1621" s="84">
        <f t="shared" si="790"/>
        <v>0</v>
      </c>
      <c r="AU1621" s="84">
        <v>0</v>
      </c>
      <c r="AV1621" s="84">
        <f t="shared" si="764"/>
        <v>0</v>
      </c>
      <c r="AW1621" s="84">
        <f t="shared" si="779"/>
        <v>0</v>
      </c>
      <c r="AX1621" s="84">
        <f t="shared" si="765"/>
        <v>0</v>
      </c>
      <c r="AY1621" s="84">
        <f t="shared" si="766"/>
        <v>0</v>
      </c>
      <c r="AZ1621" s="84">
        <f t="shared" si="780"/>
        <v>0</v>
      </c>
      <c r="BA1621" s="84">
        <f t="shared" si="767"/>
        <v>0</v>
      </c>
      <c r="BB1621" s="84">
        <f t="shared" si="768"/>
        <v>0</v>
      </c>
      <c r="BC1621" s="84">
        <f t="shared" si="781"/>
        <v>0</v>
      </c>
      <c r="BD1621" s="84">
        <f t="shared" si="788"/>
        <v>0</v>
      </c>
      <c r="BE1621" s="84">
        <v>0</v>
      </c>
      <c r="BF1621" s="84">
        <f t="shared" si="782"/>
        <v>0</v>
      </c>
      <c r="BG1621" s="84">
        <v>0</v>
      </c>
      <c r="BH1621" s="84">
        <f t="shared" si="769"/>
        <v>0</v>
      </c>
      <c r="BI1621" s="84">
        <f t="shared" si="783"/>
        <v>0</v>
      </c>
      <c r="BJ1621" s="84">
        <f t="shared" si="770"/>
        <v>0</v>
      </c>
      <c r="BK1621" s="84">
        <f t="shared" si="771"/>
        <v>0</v>
      </c>
      <c r="BL1621" s="84">
        <f t="shared" si="784"/>
        <v>0</v>
      </c>
      <c r="BM1621" s="84">
        <f t="shared" si="772"/>
        <v>0</v>
      </c>
      <c r="BN1621" s="84">
        <f t="shared" si="773"/>
        <v>0</v>
      </c>
      <c r="BO1621" s="84">
        <f t="shared" si="785"/>
        <v>0</v>
      </c>
      <c r="BP1621" s="84">
        <f t="shared" si="789"/>
        <v>0</v>
      </c>
      <c r="BQ1621" s="84">
        <v>0</v>
      </c>
      <c r="BR1621" s="84">
        <f t="shared" si="786"/>
        <v>0</v>
      </c>
      <c r="BS1621" s="84">
        <v>0</v>
      </c>
    </row>
    <row r="1622" spans="1:71" s="85" customFormat="1">
      <c r="A1622" s="69">
        <v>1613</v>
      </c>
      <c r="B1622" s="1"/>
      <c r="C1622" s="1"/>
      <c r="D1622" s="2"/>
      <c r="E1622" s="3"/>
      <c r="F1622" s="4"/>
      <c r="G1622" s="2"/>
      <c r="H1622" s="4"/>
      <c r="I1622" s="4"/>
      <c r="J1622" s="4"/>
      <c r="K1622" s="5"/>
      <c r="L1622" s="32"/>
      <c r="M1622" s="4"/>
      <c r="N1622" s="4"/>
      <c r="O1622" s="5"/>
      <c r="P1622" s="32"/>
      <c r="Q1622" s="4"/>
      <c r="R1622" s="4"/>
      <c r="S1622" s="47"/>
      <c r="T1622" s="32"/>
      <c r="U1622" s="4"/>
      <c r="V1622" s="4"/>
      <c r="W1622" s="47"/>
      <c r="X1622" s="86">
        <f>IF(Dane!$E$3=1,AL1622+AX1622+BJ1622,IF(Dane!$E$3=2,AR1622+BD1622+BP1622,AT1622+BF1622+BR1622))</f>
        <v>0</v>
      </c>
      <c r="Y1622" s="87">
        <f>IF(Dane!$E$3=1,AM1622+AY1622+BK1622,IF(Dane!$E$3=2,AS1622+BE1622+BQ1622,AU1622+BG1622+BS1622))</f>
        <v>0</v>
      </c>
      <c r="Z1622" s="87">
        <f>IF(((H1622*Dane!$C$9)-X1622)&lt;0,0,(H1622*Dane!$C$9)-X1622)</f>
        <v>0</v>
      </c>
      <c r="AA1622" s="88">
        <f>IFERROR(IF(((I1622*Dane!$C$9)-Y1622)&lt;0,0,(I1622*Dane!$C$9)-Y1622),0)</f>
        <v>0</v>
      </c>
      <c r="AB1622" s="74"/>
      <c r="AC1622" s="83">
        <f>IF(Dane!$E$3=1,AL1622,IF(Dane!$E$3=2,AR1622,AT1622))</f>
        <v>0</v>
      </c>
      <c r="AD1622" s="83">
        <f>IF(Dane!$E$3=1,AM1622,IF(Dane!$E$3=2,AS1622,AU1622))</f>
        <v>0</v>
      </c>
      <c r="AE1622" s="83">
        <f>IF(Dane!$E$3=1,AX1622,IF(Dane!$E$3=2,BD1622,BF1622))</f>
        <v>0</v>
      </c>
      <c r="AF1622" s="83">
        <f>IF(Dane!$E$3=1,AY1622,IF(Dane!$E$3=2,BE1622,BG1622))</f>
        <v>0</v>
      </c>
      <c r="AG1622" s="83">
        <f>IF(Dane!$E$3=1,BJ1622,IF(Dane!$E$3=2,BP1622,BR1622))</f>
        <v>0</v>
      </c>
      <c r="AH1622" s="83">
        <f>IF(Dane!$E$3=1,BK1622,IF(Dane!$E$3=2,BQ1622,BS1622))</f>
        <v>0</v>
      </c>
      <c r="AI1622" s="84">
        <f t="shared" si="774"/>
        <v>0</v>
      </c>
      <c r="AJ1622" s="84">
        <f t="shared" si="775"/>
        <v>0</v>
      </c>
      <c r="AK1622" s="84"/>
      <c r="AL1622" s="84">
        <f t="shared" si="761"/>
        <v>0</v>
      </c>
      <c r="AM1622" s="84">
        <f t="shared" si="776"/>
        <v>0</v>
      </c>
      <c r="AN1622" s="84">
        <f t="shared" si="777"/>
        <v>0</v>
      </c>
      <c r="AO1622" s="84">
        <f t="shared" si="762"/>
        <v>0</v>
      </c>
      <c r="AP1622" s="84">
        <f t="shared" si="763"/>
        <v>0</v>
      </c>
      <c r="AQ1622" s="84">
        <f t="shared" si="778"/>
        <v>0</v>
      </c>
      <c r="AR1622" s="84">
        <f t="shared" si="787"/>
        <v>0</v>
      </c>
      <c r="AS1622" s="84">
        <v>0</v>
      </c>
      <c r="AT1622" s="84">
        <f t="shared" si="790"/>
        <v>0</v>
      </c>
      <c r="AU1622" s="84">
        <v>0</v>
      </c>
      <c r="AV1622" s="84">
        <f t="shared" si="764"/>
        <v>0</v>
      </c>
      <c r="AW1622" s="84">
        <f t="shared" si="779"/>
        <v>0</v>
      </c>
      <c r="AX1622" s="84">
        <f t="shared" si="765"/>
        <v>0</v>
      </c>
      <c r="AY1622" s="84">
        <f t="shared" si="766"/>
        <v>0</v>
      </c>
      <c r="AZ1622" s="84">
        <f t="shared" si="780"/>
        <v>0</v>
      </c>
      <c r="BA1622" s="84">
        <f t="shared" si="767"/>
        <v>0</v>
      </c>
      <c r="BB1622" s="84">
        <f t="shared" si="768"/>
        <v>0</v>
      </c>
      <c r="BC1622" s="84">
        <f t="shared" si="781"/>
        <v>0</v>
      </c>
      <c r="BD1622" s="84">
        <f t="shared" si="788"/>
        <v>0</v>
      </c>
      <c r="BE1622" s="84">
        <v>0</v>
      </c>
      <c r="BF1622" s="84">
        <f t="shared" si="782"/>
        <v>0</v>
      </c>
      <c r="BG1622" s="84">
        <v>0</v>
      </c>
      <c r="BH1622" s="84">
        <f t="shared" si="769"/>
        <v>0</v>
      </c>
      <c r="BI1622" s="84">
        <f t="shared" si="783"/>
        <v>0</v>
      </c>
      <c r="BJ1622" s="84">
        <f t="shared" si="770"/>
        <v>0</v>
      </c>
      <c r="BK1622" s="84">
        <f t="shared" si="771"/>
        <v>0</v>
      </c>
      <c r="BL1622" s="84">
        <f t="shared" si="784"/>
        <v>0</v>
      </c>
      <c r="BM1622" s="84">
        <f t="shared" si="772"/>
        <v>0</v>
      </c>
      <c r="BN1622" s="84">
        <f t="shared" si="773"/>
        <v>0</v>
      </c>
      <c r="BO1622" s="84">
        <f t="shared" si="785"/>
        <v>0</v>
      </c>
      <c r="BP1622" s="84">
        <f t="shared" si="789"/>
        <v>0</v>
      </c>
      <c r="BQ1622" s="84">
        <v>0</v>
      </c>
      <c r="BR1622" s="84">
        <f t="shared" si="786"/>
        <v>0</v>
      </c>
      <c r="BS1622" s="84">
        <v>0</v>
      </c>
    </row>
    <row r="1623" spans="1:71" s="85" customFormat="1">
      <c r="A1623" s="69">
        <v>1614</v>
      </c>
      <c r="B1623" s="1"/>
      <c r="C1623" s="1"/>
      <c r="D1623" s="2"/>
      <c r="E1623" s="3"/>
      <c r="F1623" s="4"/>
      <c r="G1623" s="2"/>
      <c r="H1623" s="4"/>
      <c r="I1623" s="4"/>
      <c r="J1623" s="4"/>
      <c r="K1623" s="5"/>
      <c r="L1623" s="32"/>
      <c r="M1623" s="4"/>
      <c r="N1623" s="4"/>
      <c r="O1623" s="5"/>
      <c r="P1623" s="32"/>
      <c r="Q1623" s="4"/>
      <c r="R1623" s="4"/>
      <c r="S1623" s="47"/>
      <c r="T1623" s="32"/>
      <c r="U1623" s="4"/>
      <c r="V1623" s="4"/>
      <c r="W1623" s="47"/>
      <c r="X1623" s="86">
        <f>IF(Dane!$E$3=1,AL1623+AX1623+BJ1623,IF(Dane!$E$3=2,AR1623+BD1623+BP1623,AT1623+BF1623+BR1623))</f>
        <v>0</v>
      </c>
      <c r="Y1623" s="87">
        <f>IF(Dane!$E$3=1,AM1623+AY1623+BK1623,IF(Dane!$E$3=2,AS1623+BE1623+BQ1623,AU1623+BG1623+BS1623))</f>
        <v>0</v>
      </c>
      <c r="Z1623" s="87">
        <f>IF(((H1623*Dane!$C$9)-X1623)&lt;0,0,(H1623*Dane!$C$9)-X1623)</f>
        <v>0</v>
      </c>
      <c r="AA1623" s="88">
        <f>IFERROR(IF(((I1623*Dane!$C$9)-Y1623)&lt;0,0,(I1623*Dane!$C$9)-Y1623),0)</f>
        <v>0</v>
      </c>
      <c r="AB1623" s="74"/>
      <c r="AC1623" s="83">
        <f>IF(Dane!$E$3=1,AL1623,IF(Dane!$E$3=2,AR1623,AT1623))</f>
        <v>0</v>
      </c>
      <c r="AD1623" s="83">
        <f>IF(Dane!$E$3=1,AM1623,IF(Dane!$E$3=2,AS1623,AU1623))</f>
        <v>0</v>
      </c>
      <c r="AE1623" s="83">
        <f>IF(Dane!$E$3=1,AX1623,IF(Dane!$E$3=2,BD1623,BF1623))</f>
        <v>0</v>
      </c>
      <c r="AF1623" s="83">
        <f>IF(Dane!$E$3=1,AY1623,IF(Dane!$E$3=2,BE1623,BG1623))</f>
        <v>0</v>
      </c>
      <c r="AG1623" s="83">
        <f>IF(Dane!$E$3=1,BJ1623,IF(Dane!$E$3=2,BP1623,BR1623))</f>
        <v>0</v>
      </c>
      <c r="AH1623" s="83">
        <f>IF(Dane!$E$3=1,BK1623,IF(Dane!$E$3=2,BQ1623,BS1623))</f>
        <v>0</v>
      </c>
      <c r="AI1623" s="84">
        <f t="shared" si="774"/>
        <v>0</v>
      </c>
      <c r="AJ1623" s="84">
        <f t="shared" si="775"/>
        <v>0</v>
      </c>
      <c r="AK1623" s="84"/>
      <c r="AL1623" s="84">
        <f t="shared" si="761"/>
        <v>0</v>
      </c>
      <c r="AM1623" s="84">
        <f t="shared" si="776"/>
        <v>0</v>
      </c>
      <c r="AN1623" s="84">
        <f t="shared" si="777"/>
        <v>0</v>
      </c>
      <c r="AO1623" s="84">
        <f t="shared" si="762"/>
        <v>0</v>
      </c>
      <c r="AP1623" s="84">
        <f t="shared" si="763"/>
        <v>0</v>
      </c>
      <c r="AQ1623" s="84">
        <f t="shared" si="778"/>
        <v>0</v>
      </c>
      <c r="AR1623" s="84">
        <f t="shared" si="787"/>
        <v>0</v>
      </c>
      <c r="AS1623" s="84">
        <v>0</v>
      </c>
      <c r="AT1623" s="84">
        <f t="shared" si="790"/>
        <v>0</v>
      </c>
      <c r="AU1623" s="84">
        <v>0</v>
      </c>
      <c r="AV1623" s="84">
        <f t="shared" si="764"/>
        <v>0</v>
      </c>
      <c r="AW1623" s="84">
        <f t="shared" si="779"/>
        <v>0</v>
      </c>
      <c r="AX1623" s="84">
        <f t="shared" si="765"/>
        <v>0</v>
      </c>
      <c r="AY1623" s="84">
        <f t="shared" si="766"/>
        <v>0</v>
      </c>
      <c r="AZ1623" s="84">
        <f t="shared" si="780"/>
        <v>0</v>
      </c>
      <c r="BA1623" s="84">
        <f t="shared" si="767"/>
        <v>0</v>
      </c>
      <c r="BB1623" s="84">
        <f t="shared" si="768"/>
        <v>0</v>
      </c>
      <c r="BC1623" s="84">
        <f t="shared" si="781"/>
        <v>0</v>
      </c>
      <c r="BD1623" s="84">
        <f t="shared" si="788"/>
        <v>0</v>
      </c>
      <c r="BE1623" s="84">
        <v>0</v>
      </c>
      <c r="BF1623" s="84">
        <f t="shared" si="782"/>
        <v>0</v>
      </c>
      <c r="BG1623" s="84">
        <v>0</v>
      </c>
      <c r="BH1623" s="84">
        <f t="shared" si="769"/>
        <v>0</v>
      </c>
      <c r="BI1623" s="84">
        <f t="shared" si="783"/>
        <v>0</v>
      </c>
      <c r="BJ1623" s="84">
        <f t="shared" si="770"/>
        <v>0</v>
      </c>
      <c r="BK1623" s="84">
        <f t="shared" si="771"/>
        <v>0</v>
      </c>
      <c r="BL1623" s="84">
        <f t="shared" si="784"/>
        <v>0</v>
      </c>
      <c r="BM1623" s="84">
        <f t="shared" si="772"/>
        <v>0</v>
      </c>
      <c r="BN1623" s="84">
        <f t="shared" si="773"/>
        <v>0</v>
      </c>
      <c r="BO1623" s="84">
        <f t="shared" si="785"/>
        <v>0</v>
      </c>
      <c r="BP1623" s="84">
        <f t="shared" si="789"/>
        <v>0</v>
      </c>
      <c r="BQ1623" s="84">
        <v>0</v>
      </c>
      <c r="BR1623" s="84">
        <f t="shared" si="786"/>
        <v>0</v>
      </c>
      <c r="BS1623" s="84">
        <v>0</v>
      </c>
    </row>
    <row r="1624" spans="1:71" s="85" customFormat="1">
      <c r="A1624" s="69">
        <v>1615</v>
      </c>
      <c r="B1624" s="1"/>
      <c r="C1624" s="1"/>
      <c r="D1624" s="2"/>
      <c r="E1624" s="3"/>
      <c r="F1624" s="4"/>
      <c r="G1624" s="2"/>
      <c r="H1624" s="4"/>
      <c r="I1624" s="4"/>
      <c r="J1624" s="4"/>
      <c r="K1624" s="5"/>
      <c r="L1624" s="32"/>
      <c r="M1624" s="4"/>
      <c r="N1624" s="4"/>
      <c r="O1624" s="5"/>
      <c r="P1624" s="32"/>
      <c r="Q1624" s="4"/>
      <c r="R1624" s="4"/>
      <c r="S1624" s="47"/>
      <c r="T1624" s="32"/>
      <c r="U1624" s="4"/>
      <c r="V1624" s="4"/>
      <c r="W1624" s="47"/>
      <c r="X1624" s="86">
        <f>IF(Dane!$E$3=1,AL1624+AX1624+BJ1624,IF(Dane!$E$3=2,AR1624+BD1624+BP1624,AT1624+BF1624+BR1624))</f>
        <v>0</v>
      </c>
      <c r="Y1624" s="87">
        <f>IF(Dane!$E$3=1,AM1624+AY1624+BK1624,IF(Dane!$E$3=2,AS1624+BE1624+BQ1624,AU1624+BG1624+BS1624))</f>
        <v>0</v>
      </c>
      <c r="Z1624" s="87">
        <f>IF(((H1624*Dane!$C$9)-X1624)&lt;0,0,(H1624*Dane!$C$9)-X1624)</f>
        <v>0</v>
      </c>
      <c r="AA1624" s="88">
        <f>IFERROR(IF(((I1624*Dane!$C$9)-Y1624)&lt;0,0,(I1624*Dane!$C$9)-Y1624),0)</f>
        <v>0</v>
      </c>
      <c r="AB1624" s="74"/>
      <c r="AC1624" s="83">
        <f>IF(Dane!$E$3=1,AL1624,IF(Dane!$E$3=2,AR1624,AT1624))</f>
        <v>0</v>
      </c>
      <c r="AD1624" s="83">
        <f>IF(Dane!$E$3=1,AM1624,IF(Dane!$E$3=2,AS1624,AU1624))</f>
        <v>0</v>
      </c>
      <c r="AE1624" s="83">
        <f>IF(Dane!$E$3=1,AX1624,IF(Dane!$E$3=2,BD1624,BF1624))</f>
        <v>0</v>
      </c>
      <c r="AF1624" s="83">
        <f>IF(Dane!$E$3=1,AY1624,IF(Dane!$E$3=2,BE1624,BG1624))</f>
        <v>0</v>
      </c>
      <c r="AG1624" s="83">
        <f>IF(Dane!$E$3=1,BJ1624,IF(Dane!$E$3=2,BP1624,BR1624))</f>
        <v>0</v>
      </c>
      <c r="AH1624" s="83">
        <f>IF(Dane!$E$3=1,BK1624,IF(Dane!$E$3=2,BQ1624,BS1624))</f>
        <v>0</v>
      </c>
      <c r="AI1624" s="84">
        <f t="shared" si="774"/>
        <v>0</v>
      </c>
      <c r="AJ1624" s="84">
        <f t="shared" si="775"/>
        <v>0</v>
      </c>
      <c r="AK1624" s="84"/>
      <c r="AL1624" s="84">
        <f t="shared" si="761"/>
        <v>0</v>
      </c>
      <c r="AM1624" s="84">
        <f t="shared" si="776"/>
        <v>0</v>
      </c>
      <c r="AN1624" s="84">
        <f t="shared" si="777"/>
        <v>0</v>
      </c>
      <c r="AO1624" s="84">
        <f t="shared" si="762"/>
        <v>0</v>
      </c>
      <c r="AP1624" s="84">
        <f t="shared" si="763"/>
        <v>0</v>
      </c>
      <c r="AQ1624" s="84">
        <f t="shared" si="778"/>
        <v>0</v>
      </c>
      <c r="AR1624" s="84">
        <f t="shared" si="787"/>
        <v>0</v>
      </c>
      <c r="AS1624" s="84">
        <v>0</v>
      </c>
      <c r="AT1624" s="84">
        <f t="shared" si="790"/>
        <v>0</v>
      </c>
      <c r="AU1624" s="84">
        <v>0</v>
      </c>
      <c r="AV1624" s="84">
        <f t="shared" si="764"/>
        <v>0</v>
      </c>
      <c r="AW1624" s="84">
        <f t="shared" si="779"/>
        <v>0</v>
      </c>
      <c r="AX1624" s="84">
        <f t="shared" si="765"/>
        <v>0</v>
      </c>
      <c r="AY1624" s="84">
        <f t="shared" si="766"/>
        <v>0</v>
      </c>
      <c r="AZ1624" s="84">
        <f t="shared" si="780"/>
        <v>0</v>
      </c>
      <c r="BA1624" s="84">
        <f t="shared" si="767"/>
        <v>0</v>
      </c>
      <c r="BB1624" s="84">
        <f t="shared" si="768"/>
        <v>0</v>
      </c>
      <c r="BC1624" s="84">
        <f t="shared" si="781"/>
        <v>0</v>
      </c>
      <c r="BD1624" s="84">
        <f t="shared" si="788"/>
        <v>0</v>
      </c>
      <c r="BE1624" s="84">
        <v>0</v>
      </c>
      <c r="BF1624" s="84">
        <f t="shared" si="782"/>
        <v>0</v>
      </c>
      <c r="BG1624" s="84">
        <v>0</v>
      </c>
      <c r="BH1624" s="84">
        <f t="shared" si="769"/>
        <v>0</v>
      </c>
      <c r="BI1624" s="84">
        <f t="shared" si="783"/>
        <v>0</v>
      </c>
      <c r="BJ1624" s="84">
        <f t="shared" si="770"/>
        <v>0</v>
      </c>
      <c r="BK1624" s="84">
        <f t="shared" si="771"/>
        <v>0</v>
      </c>
      <c r="BL1624" s="84">
        <f t="shared" si="784"/>
        <v>0</v>
      </c>
      <c r="BM1624" s="84">
        <f t="shared" si="772"/>
        <v>0</v>
      </c>
      <c r="BN1624" s="84">
        <f t="shared" si="773"/>
        <v>0</v>
      </c>
      <c r="BO1624" s="84">
        <f t="shared" si="785"/>
        <v>0</v>
      </c>
      <c r="BP1624" s="84">
        <f t="shared" si="789"/>
        <v>0</v>
      </c>
      <c r="BQ1624" s="84">
        <v>0</v>
      </c>
      <c r="BR1624" s="84">
        <f t="shared" si="786"/>
        <v>0</v>
      </c>
      <c r="BS1624" s="84">
        <v>0</v>
      </c>
    </row>
    <row r="1625" spans="1:71" s="85" customFormat="1">
      <c r="A1625" s="69">
        <v>1616</v>
      </c>
      <c r="B1625" s="1"/>
      <c r="C1625" s="1"/>
      <c r="D1625" s="2"/>
      <c r="E1625" s="3"/>
      <c r="F1625" s="4"/>
      <c r="G1625" s="2"/>
      <c r="H1625" s="4"/>
      <c r="I1625" s="4"/>
      <c r="J1625" s="4"/>
      <c r="K1625" s="5"/>
      <c r="L1625" s="32"/>
      <c r="M1625" s="4"/>
      <c r="N1625" s="4"/>
      <c r="O1625" s="5"/>
      <c r="P1625" s="32"/>
      <c r="Q1625" s="4"/>
      <c r="R1625" s="4"/>
      <c r="S1625" s="47"/>
      <c r="T1625" s="32"/>
      <c r="U1625" s="4"/>
      <c r="V1625" s="4"/>
      <c r="W1625" s="47"/>
      <c r="X1625" s="86">
        <f>IF(Dane!$E$3=1,AL1625+AX1625+BJ1625,IF(Dane!$E$3=2,AR1625+BD1625+BP1625,AT1625+BF1625+BR1625))</f>
        <v>0</v>
      </c>
      <c r="Y1625" s="87">
        <f>IF(Dane!$E$3=1,AM1625+AY1625+BK1625,IF(Dane!$E$3=2,AS1625+BE1625+BQ1625,AU1625+BG1625+BS1625))</f>
        <v>0</v>
      </c>
      <c r="Z1625" s="87">
        <f>IF(((H1625*Dane!$C$9)-X1625)&lt;0,0,(H1625*Dane!$C$9)-X1625)</f>
        <v>0</v>
      </c>
      <c r="AA1625" s="88">
        <f>IFERROR(IF(((I1625*Dane!$C$9)-Y1625)&lt;0,0,(I1625*Dane!$C$9)-Y1625),0)</f>
        <v>0</v>
      </c>
      <c r="AB1625" s="74"/>
      <c r="AC1625" s="83">
        <f>IF(Dane!$E$3=1,AL1625,IF(Dane!$E$3=2,AR1625,AT1625))</f>
        <v>0</v>
      </c>
      <c r="AD1625" s="83">
        <f>IF(Dane!$E$3=1,AM1625,IF(Dane!$E$3=2,AS1625,AU1625))</f>
        <v>0</v>
      </c>
      <c r="AE1625" s="83">
        <f>IF(Dane!$E$3=1,AX1625,IF(Dane!$E$3=2,BD1625,BF1625))</f>
        <v>0</v>
      </c>
      <c r="AF1625" s="83">
        <f>IF(Dane!$E$3=1,AY1625,IF(Dane!$E$3=2,BE1625,BG1625))</f>
        <v>0</v>
      </c>
      <c r="AG1625" s="83">
        <f>IF(Dane!$E$3=1,BJ1625,IF(Dane!$E$3=2,BP1625,BR1625))</f>
        <v>0</v>
      </c>
      <c r="AH1625" s="83">
        <f>IF(Dane!$E$3=1,BK1625,IF(Dane!$E$3=2,BQ1625,BS1625))</f>
        <v>0</v>
      </c>
      <c r="AI1625" s="84">
        <f t="shared" si="774"/>
        <v>0</v>
      </c>
      <c r="AJ1625" s="84">
        <f t="shared" si="775"/>
        <v>0</v>
      </c>
      <c r="AK1625" s="84"/>
      <c r="AL1625" s="84">
        <f t="shared" si="761"/>
        <v>0</v>
      </c>
      <c r="AM1625" s="84">
        <f t="shared" si="776"/>
        <v>0</v>
      </c>
      <c r="AN1625" s="84">
        <f t="shared" si="777"/>
        <v>0</v>
      </c>
      <c r="AO1625" s="84">
        <f t="shared" si="762"/>
        <v>0</v>
      </c>
      <c r="AP1625" s="84">
        <f t="shared" si="763"/>
        <v>0</v>
      </c>
      <c r="AQ1625" s="84">
        <f t="shared" si="778"/>
        <v>0</v>
      </c>
      <c r="AR1625" s="84">
        <f t="shared" si="787"/>
        <v>0</v>
      </c>
      <c r="AS1625" s="84">
        <v>0</v>
      </c>
      <c r="AT1625" s="84">
        <f t="shared" si="790"/>
        <v>0</v>
      </c>
      <c r="AU1625" s="84">
        <v>0</v>
      </c>
      <c r="AV1625" s="84">
        <f t="shared" si="764"/>
        <v>0</v>
      </c>
      <c r="AW1625" s="84">
        <f t="shared" si="779"/>
        <v>0</v>
      </c>
      <c r="AX1625" s="84">
        <f t="shared" si="765"/>
        <v>0</v>
      </c>
      <c r="AY1625" s="84">
        <f t="shared" si="766"/>
        <v>0</v>
      </c>
      <c r="AZ1625" s="84">
        <f t="shared" si="780"/>
        <v>0</v>
      </c>
      <c r="BA1625" s="84">
        <f t="shared" si="767"/>
        <v>0</v>
      </c>
      <c r="BB1625" s="84">
        <f t="shared" si="768"/>
        <v>0</v>
      </c>
      <c r="BC1625" s="84">
        <f t="shared" si="781"/>
        <v>0</v>
      </c>
      <c r="BD1625" s="84">
        <f t="shared" si="788"/>
        <v>0</v>
      </c>
      <c r="BE1625" s="84">
        <v>0</v>
      </c>
      <c r="BF1625" s="84">
        <f t="shared" si="782"/>
        <v>0</v>
      </c>
      <c r="BG1625" s="84">
        <v>0</v>
      </c>
      <c r="BH1625" s="84">
        <f t="shared" si="769"/>
        <v>0</v>
      </c>
      <c r="BI1625" s="84">
        <f t="shared" si="783"/>
        <v>0</v>
      </c>
      <c r="BJ1625" s="84">
        <f t="shared" si="770"/>
        <v>0</v>
      </c>
      <c r="BK1625" s="84">
        <f t="shared" si="771"/>
        <v>0</v>
      </c>
      <c r="BL1625" s="84">
        <f t="shared" si="784"/>
        <v>0</v>
      </c>
      <c r="BM1625" s="84">
        <f t="shared" si="772"/>
        <v>0</v>
      </c>
      <c r="BN1625" s="84">
        <f t="shared" si="773"/>
        <v>0</v>
      </c>
      <c r="BO1625" s="84">
        <f t="shared" si="785"/>
        <v>0</v>
      </c>
      <c r="BP1625" s="84">
        <f t="shared" si="789"/>
        <v>0</v>
      </c>
      <c r="BQ1625" s="84">
        <v>0</v>
      </c>
      <c r="BR1625" s="84">
        <f t="shared" si="786"/>
        <v>0</v>
      </c>
      <c r="BS1625" s="84">
        <v>0</v>
      </c>
    </row>
    <row r="1626" spans="1:71" s="85" customFormat="1">
      <c r="A1626" s="69">
        <v>1617</v>
      </c>
      <c r="B1626" s="1"/>
      <c r="C1626" s="1"/>
      <c r="D1626" s="2"/>
      <c r="E1626" s="3"/>
      <c r="F1626" s="4"/>
      <c r="G1626" s="2"/>
      <c r="H1626" s="4"/>
      <c r="I1626" s="4"/>
      <c r="J1626" s="4"/>
      <c r="K1626" s="5"/>
      <c r="L1626" s="32"/>
      <c r="M1626" s="4"/>
      <c r="N1626" s="4"/>
      <c r="O1626" s="5"/>
      <c r="P1626" s="32"/>
      <c r="Q1626" s="4"/>
      <c r="R1626" s="4"/>
      <c r="S1626" s="47"/>
      <c r="T1626" s="32"/>
      <c r="U1626" s="4"/>
      <c r="V1626" s="4"/>
      <c r="W1626" s="47"/>
      <c r="X1626" s="86">
        <f>IF(Dane!$E$3=1,AL1626+AX1626+BJ1626,IF(Dane!$E$3=2,AR1626+BD1626+BP1626,AT1626+BF1626+BR1626))</f>
        <v>0</v>
      </c>
      <c r="Y1626" s="87">
        <f>IF(Dane!$E$3=1,AM1626+AY1626+BK1626,IF(Dane!$E$3=2,AS1626+BE1626+BQ1626,AU1626+BG1626+BS1626))</f>
        <v>0</v>
      </c>
      <c r="Z1626" s="87">
        <f>IF(((H1626*Dane!$C$9)-X1626)&lt;0,0,(H1626*Dane!$C$9)-X1626)</f>
        <v>0</v>
      </c>
      <c r="AA1626" s="88">
        <f>IFERROR(IF(((I1626*Dane!$C$9)-Y1626)&lt;0,0,(I1626*Dane!$C$9)-Y1626),0)</f>
        <v>0</v>
      </c>
      <c r="AB1626" s="74"/>
      <c r="AC1626" s="83">
        <f>IF(Dane!$E$3=1,AL1626,IF(Dane!$E$3=2,AR1626,AT1626))</f>
        <v>0</v>
      </c>
      <c r="AD1626" s="83">
        <f>IF(Dane!$E$3=1,AM1626,IF(Dane!$E$3=2,AS1626,AU1626))</f>
        <v>0</v>
      </c>
      <c r="AE1626" s="83">
        <f>IF(Dane!$E$3=1,AX1626,IF(Dane!$E$3=2,BD1626,BF1626))</f>
        <v>0</v>
      </c>
      <c r="AF1626" s="83">
        <f>IF(Dane!$E$3=1,AY1626,IF(Dane!$E$3=2,BE1626,BG1626))</f>
        <v>0</v>
      </c>
      <c r="AG1626" s="83">
        <f>IF(Dane!$E$3=1,BJ1626,IF(Dane!$E$3=2,BP1626,BR1626))</f>
        <v>0</v>
      </c>
      <c r="AH1626" s="83">
        <f>IF(Dane!$E$3=1,BK1626,IF(Dane!$E$3=2,BQ1626,BS1626))</f>
        <v>0</v>
      </c>
      <c r="AI1626" s="84">
        <f t="shared" si="774"/>
        <v>0</v>
      </c>
      <c r="AJ1626" s="84">
        <f t="shared" si="775"/>
        <v>0</v>
      </c>
      <c r="AK1626" s="84"/>
      <c r="AL1626" s="84">
        <f t="shared" si="761"/>
        <v>0</v>
      </c>
      <c r="AM1626" s="84">
        <f t="shared" si="776"/>
        <v>0</v>
      </c>
      <c r="AN1626" s="84">
        <f t="shared" si="777"/>
        <v>0</v>
      </c>
      <c r="AO1626" s="84">
        <f t="shared" si="762"/>
        <v>0</v>
      </c>
      <c r="AP1626" s="84">
        <f t="shared" si="763"/>
        <v>0</v>
      </c>
      <c r="AQ1626" s="84">
        <f t="shared" si="778"/>
        <v>0</v>
      </c>
      <c r="AR1626" s="84">
        <f t="shared" si="787"/>
        <v>0</v>
      </c>
      <c r="AS1626" s="84">
        <v>0</v>
      </c>
      <c r="AT1626" s="84">
        <f t="shared" si="790"/>
        <v>0</v>
      </c>
      <c r="AU1626" s="84">
        <v>0</v>
      </c>
      <c r="AV1626" s="84">
        <f t="shared" si="764"/>
        <v>0</v>
      </c>
      <c r="AW1626" s="84">
        <f t="shared" si="779"/>
        <v>0</v>
      </c>
      <c r="AX1626" s="84">
        <f t="shared" si="765"/>
        <v>0</v>
      </c>
      <c r="AY1626" s="84">
        <f t="shared" si="766"/>
        <v>0</v>
      </c>
      <c r="AZ1626" s="84">
        <f t="shared" si="780"/>
        <v>0</v>
      </c>
      <c r="BA1626" s="84">
        <f t="shared" si="767"/>
        <v>0</v>
      </c>
      <c r="BB1626" s="84">
        <f t="shared" si="768"/>
        <v>0</v>
      </c>
      <c r="BC1626" s="84">
        <f t="shared" si="781"/>
        <v>0</v>
      </c>
      <c r="BD1626" s="84">
        <f t="shared" si="788"/>
        <v>0</v>
      </c>
      <c r="BE1626" s="84">
        <v>0</v>
      </c>
      <c r="BF1626" s="84">
        <f t="shared" si="782"/>
        <v>0</v>
      </c>
      <c r="BG1626" s="84">
        <v>0</v>
      </c>
      <c r="BH1626" s="84">
        <f t="shared" si="769"/>
        <v>0</v>
      </c>
      <c r="BI1626" s="84">
        <f t="shared" si="783"/>
        <v>0</v>
      </c>
      <c r="BJ1626" s="84">
        <f t="shared" si="770"/>
        <v>0</v>
      </c>
      <c r="BK1626" s="84">
        <f t="shared" si="771"/>
        <v>0</v>
      </c>
      <c r="BL1626" s="84">
        <f t="shared" si="784"/>
        <v>0</v>
      </c>
      <c r="BM1626" s="84">
        <f t="shared" si="772"/>
        <v>0</v>
      </c>
      <c r="BN1626" s="84">
        <f t="shared" si="773"/>
        <v>0</v>
      </c>
      <c r="BO1626" s="84">
        <f t="shared" si="785"/>
        <v>0</v>
      </c>
      <c r="BP1626" s="84">
        <f t="shared" si="789"/>
        <v>0</v>
      </c>
      <c r="BQ1626" s="84">
        <v>0</v>
      </c>
      <c r="BR1626" s="84">
        <f t="shared" si="786"/>
        <v>0</v>
      </c>
      <c r="BS1626" s="84">
        <v>0</v>
      </c>
    </row>
    <row r="1627" spans="1:71" s="85" customFormat="1">
      <c r="A1627" s="69">
        <v>1618</v>
      </c>
      <c r="B1627" s="1"/>
      <c r="C1627" s="1"/>
      <c r="D1627" s="2"/>
      <c r="E1627" s="3"/>
      <c r="F1627" s="4"/>
      <c r="G1627" s="2"/>
      <c r="H1627" s="4"/>
      <c r="I1627" s="4"/>
      <c r="J1627" s="4"/>
      <c r="K1627" s="5"/>
      <c r="L1627" s="32"/>
      <c r="M1627" s="4"/>
      <c r="N1627" s="4"/>
      <c r="O1627" s="5"/>
      <c r="P1627" s="32"/>
      <c r="Q1627" s="4"/>
      <c r="R1627" s="4"/>
      <c r="S1627" s="47"/>
      <c r="T1627" s="32"/>
      <c r="U1627" s="4"/>
      <c r="V1627" s="4"/>
      <c r="W1627" s="47"/>
      <c r="X1627" s="86">
        <f>IF(Dane!$E$3=1,AL1627+AX1627+BJ1627,IF(Dane!$E$3=2,AR1627+BD1627+BP1627,AT1627+BF1627+BR1627))</f>
        <v>0</v>
      </c>
      <c r="Y1627" s="87">
        <f>IF(Dane!$E$3=1,AM1627+AY1627+BK1627,IF(Dane!$E$3=2,AS1627+BE1627+BQ1627,AU1627+BG1627+BS1627))</f>
        <v>0</v>
      </c>
      <c r="Z1627" s="87">
        <f>IF(((H1627*Dane!$C$9)-X1627)&lt;0,0,(H1627*Dane!$C$9)-X1627)</f>
        <v>0</v>
      </c>
      <c r="AA1627" s="88">
        <f>IFERROR(IF(((I1627*Dane!$C$9)-Y1627)&lt;0,0,(I1627*Dane!$C$9)-Y1627),0)</f>
        <v>0</v>
      </c>
      <c r="AB1627" s="74"/>
      <c r="AC1627" s="83">
        <f>IF(Dane!$E$3=1,AL1627,IF(Dane!$E$3=2,AR1627,AT1627))</f>
        <v>0</v>
      </c>
      <c r="AD1627" s="83">
        <f>IF(Dane!$E$3=1,AM1627,IF(Dane!$E$3=2,AS1627,AU1627))</f>
        <v>0</v>
      </c>
      <c r="AE1627" s="83">
        <f>IF(Dane!$E$3=1,AX1627,IF(Dane!$E$3=2,BD1627,BF1627))</f>
        <v>0</v>
      </c>
      <c r="AF1627" s="83">
        <f>IF(Dane!$E$3=1,AY1627,IF(Dane!$E$3=2,BE1627,BG1627))</f>
        <v>0</v>
      </c>
      <c r="AG1627" s="83">
        <f>IF(Dane!$E$3=1,BJ1627,IF(Dane!$E$3=2,BP1627,BR1627))</f>
        <v>0</v>
      </c>
      <c r="AH1627" s="83">
        <f>IF(Dane!$E$3=1,BK1627,IF(Dane!$E$3=2,BQ1627,BS1627))</f>
        <v>0</v>
      </c>
      <c r="AI1627" s="84">
        <f t="shared" si="774"/>
        <v>0</v>
      </c>
      <c r="AJ1627" s="84">
        <f t="shared" si="775"/>
        <v>0</v>
      </c>
      <c r="AK1627" s="84"/>
      <c r="AL1627" s="84">
        <f t="shared" si="761"/>
        <v>0</v>
      </c>
      <c r="AM1627" s="84">
        <f t="shared" si="776"/>
        <v>0</v>
      </c>
      <c r="AN1627" s="84">
        <f t="shared" si="777"/>
        <v>0</v>
      </c>
      <c r="AO1627" s="84">
        <f t="shared" si="762"/>
        <v>0</v>
      </c>
      <c r="AP1627" s="84">
        <f t="shared" si="763"/>
        <v>0</v>
      </c>
      <c r="AQ1627" s="84">
        <f t="shared" si="778"/>
        <v>0</v>
      </c>
      <c r="AR1627" s="84">
        <f t="shared" si="787"/>
        <v>0</v>
      </c>
      <c r="AS1627" s="84">
        <v>0</v>
      </c>
      <c r="AT1627" s="84">
        <f t="shared" si="790"/>
        <v>0</v>
      </c>
      <c r="AU1627" s="84">
        <v>0</v>
      </c>
      <c r="AV1627" s="84">
        <f t="shared" si="764"/>
        <v>0</v>
      </c>
      <c r="AW1627" s="84">
        <f t="shared" si="779"/>
        <v>0</v>
      </c>
      <c r="AX1627" s="84">
        <f t="shared" si="765"/>
        <v>0</v>
      </c>
      <c r="AY1627" s="84">
        <f t="shared" si="766"/>
        <v>0</v>
      </c>
      <c r="AZ1627" s="84">
        <f t="shared" si="780"/>
        <v>0</v>
      </c>
      <c r="BA1627" s="84">
        <f t="shared" si="767"/>
        <v>0</v>
      </c>
      <c r="BB1627" s="84">
        <f t="shared" si="768"/>
        <v>0</v>
      </c>
      <c r="BC1627" s="84">
        <f t="shared" si="781"/>
        <v>0</v>
      </c>
      <c r="BD1627" s="84">
        <f t="shared" si="788"/>
        <v>0</v>
      </c>
      <c r="BE1627" s="84">
        <v>0</v>
      </c>
      <c r="BF1627" s="84">
        <f t="shared" si="782"/>
        <v>0</v>
      </c>
      <c r="BG1627" s="84">
        <v>0</v>
      </c>
      <c r="BH1627" s="84">
        <f t="shared" si="769"/>
        <v>0</v>
      </c>
      <c r="BI1627" s="84">
        <f t="shared" si="783"/>
        <v>0</v>
      </c>
      <c r="BJ1627" s="84">
        <f t="shared" si="770"/>
        <v>0</v>
      </c>
      <c r="BK1627" s="84">
        <f t="shared" si="771"/>
        <v>0</v>
      </c>
      <c r="BL1627" s="84">
        <f t="shared" si="784"/>
        <v>0</v>
      </c>
      <c r="BM1627" s="84">
        <f t="shared" si="772"/>
        <v>0</v>
      </c>
      <c r="BN1627" s="84">
        <f t="shared" si="773"/>
        <v>0</v>
      </c>
      <c r="BO1627" s="84">
        <f t="shared" si="785"/>
        <v>0</v>
      </c>
      <c r="BP1627" s="84">
        <f t="shared" si="789"/>
        <v>0</v>
      </c>
      <c r="BQ1627" s="84">
        <v>0</v>
      </c>
      <c r="BR1627" s="84">
        <f t="shared" si="786"/>
        <v>0</v>
      </c>
      <c r="BS1627" s="84">
        <v>0</v>
      </c>
    </row>
    <row r="1628" spans="1:71" s="85" customFormat="1">
      <c r="A1628" s="69">
        <v>1619</v>
      </c>
      <c r="B1628" s="1"/>
      <c r="C1628" s="1"/>
      <c r="D1628" s="2"/>
      <c r="E1628" s="3"/>
      <c r="F1628" s="4"/>
      <c r="G1628" s="2"/>
      <c r="H1628" s="4"/>
      <c r="I1628" s="4"/>
      <c r="J1628" s="4"/>
      <c r="K1628" s="5"/>
      <c r="L1628" s="32"/>
      <c r="M1628" s="4"/>
      <c r="N1628" s="4"/>
      <c r="O1628" s="5"/>
      <c r="P1628" s="32"/>
      <c r="Q1628" s="4"/>
      <c r="R1628" s="4"/>
      <c r="S1628" s="47"/>
      <c r="T1628" s="32"/>
      <c r="U1628" s="4"/>
      <c r="V1628" s="4"/>
      <c r="W1628" s="47"/>
      <c r="X1628" s="86">
        <f>IF(Dane!$E$3=1,AL1628+AX1628+BJ1628,IF(Dane!$E$3=2,AR1628+BD1628+BP1628,AT1628+BF1628+BR1628))</f>
        <v>0</v>
      </c>
      <c r="Y1628" s="87">
        <f>IF(Dane!$E$3=1,AM1628+AY1628+BK1628,IF(Dane!$E$3=2,AS1628+BE1628+BQ1628,AU1628+BG1628+BS1628))</f>
        <v>0</v>
      </c>
      <c r="Z1628" s="87">
        <f>IF(((H1628*Dane!$C$9)-X1628)&lt;0,0,(H1628*Dane!$C$9)-X1628)</f>
        <v>0</v>
      </c>
      <c r="AA1628" s="88">
        <f>IFERROR(IF(((I1628*Dane!$C$9)-Y1628)&lt;0,0,(I1628*Dane!$C$9)-Y1628),0)</f>
        <v>0</v>
      </c>
      <c r="AB1628" s="74"/>
      <c r="AC1628" s="83">
        <f>IF(Dane!$E$3=1,AL1628,IF(Dane!$E$3=2,AR1628,AT1628))</f>
        <v>0</v>
      </c>
      <c r="AD1628" s="83">
        <f>IF(Dane!$E$3=1,AM1628,IF(Dane!$E$3=2,AS1628,AU1628))</f>
        <v>0</v>
      </c>
      <c r="AE1628" s="83">
        <f>IF(Dane!$E$3=1,AX1628,IF(Dane!$E$3=2,BD1628,BF1628))</f>
        <v>0</v>
      </c>
      <c r="AF1628" s="83">
        <f>IF(Dane!$E$3=1,AY1628,IF(Dane!$E$3=2,BE1628,BG1628))</f>
        <v>0</v>
      </c>
      <c r="AG1628" s="83">
        <f>IF(Dane!$E$3=1,BJ1628,IF(Dane!$E$3=2,BP1628,BR1628))</f>
        <v>0</v>
      </c>
      <c r="AH1628" s="83">
        <f>IF(Dane!$E$3=1,BK1628,IF(Dane!$E$3=2,BQ1628,BS1628))</f>
        <v>0</v>
      </c>
      <c r="AI1628" s="84">
        <f t="shared" si="774"/>
        <v>0</v>
      </c>
      <c r="AJ1628" s="84">
        <f t="shared" si="775"/>
        <v>0</v>
      </c>
      <c r="AK1628" s="84"/>
      <c r="AL1628" s="84">
        <f t="shared" si="761"/>
        <v>0</v>
      </c>
      <c r="AM1628" s="84">
        <f t="shared" si="776"/>
        <v>0</v>
      </c>
      <c r="AN1628" s="84">
        <f t="shared" si="777"/>
        <v>0</v>
      </c>
      <c r="AO1628" s="84">
        <f t="shared" si="762"/>
        <v>0</v>
      </c>
      <c r="AP1628" s="84">
        <f t="shared" si="763"/>
        <v>0</v>
      </c>
      <c r="AQ1628" s="84">
        <f t="shared" si="778"/>
        <v>0</v>
      </c>
      <c r="AR1628" s="84">
        <f t="shared" si="787"/>
        <v>0</v>
      </c>
      <c r="AS1628" s="84">
        <v>0</v>
      </c>
      <c r="AT1628" s="84">
        <f t="shared" si="790"/>
        <v>0</v>
      </c>
      <c r="AU1628" s="84">
        <v>0</v>
      </c>
      <c r="AV1628" s="84">
        <f t="shared" si="764"/>
        <v>0</v>
      </c>
      <c r="AW1628" s="84">
        <f t="shared" si="779"/>
        <v>0</v>
      </c>
      <c r="AX1628" s="84">
        <f t="shared" si="765"/>
        <v>0</v>
      </c>
      <c r="AY1628" s="84">
        <f t="shared" si="766"/>
        <v>0</v>
      </c>
      <c r="AZ1628" s="84">
        <f t="shared" si="780"/>
        <v>0</v>
      </c>
      <c r="BA1628" s="84">
        <f t="shared" si="767"/>
        <v>0</v>
      </c>
      <c r="BB1628" s="84">
        <f t="shared" si="768"/>
        <v>0</v>
      </c>
      <c r="BC1628" s="84">
        <f t="shared" si="781"/>
        <v>0</v>
      </c>
      <c r="BD1628" s="84">
        <f t="shared" si="788"/>
        <v>0</v>
      </c>
      <c r="BE1628" s="84">
        <v>0</v>
      </c>
      <c r="BF1628" s="84">
        <f t="shared" si="782"/>
        <v>0</v>
      </c>
      <c r="BG1628" s="84">
        <v>0</v>
      </c>
      <c r="BH1628" s="84">
        <f t="shared" si="769"/>
        <v>0</v>
      </c>
      <c r="BI1628" s="84">
        <f t="shared" si="783"/>
        <v>0</v>
      </c>
      <c r="BJ1628" s="84">
        <f t="shared" si="770"/>
        <v>0</v>
      </c>
      <c r="BK1628" s="84">
        <f t="shared" si="771"/>
        <v>0</v>
      </c>
      <c r="BL1628" s="84">
        <f t="shared" si="784"/>
        <v>0</v>
      </c>
      <c r="BM1628" s="84">
        <f t="shared" si="772"/>
        <v>0</v>
      </c>
      <c r="BN1628" s="84">
        <f t="shared" si="773"/>
        <v>0</v>
      </c>
      <c r="BO1628" s="84">
        <f t="shared" si="785"/>
        <v>0</v>
      </c>
      <c r="BP1628" s="84">
        <f t="shared" si="789"/>
        <v>0</v>
      </c>
      <c r="BQ1628" s="84">
        <v>0</v>
      </c>
      <c r="BR1628" s="84">
        <f t="shared" si="786"/>
        <v>0</v>
      </c>
      <c r="BS1628" s="84">
        <v>0</v>
      </c>
    </row>
    <row r="1629" spans="1:71" s="85" customFormat="1">
      <c r="A1629" s="69">
        <v>1620</v>
      </c>
      <c r="B1629" s="1"/>
      <c r="C1629" s="1"/>
      <c r="D1629" s="2"/>
      <c r="E1629" s="3"/>
      <c r="F1629" s="4"/>
      <c r="G1629" s="2"/>
      <c r="H1629" s="4"/>
      <c r="I1629" s="4"/>
      <c r="J1629" s="4"/>
      <c r="K1629" s="5"/>
      <c r="L1629" s="32"/>
      <c r="M1629" s="4"/>
      <c r="N1629" s="4"/>
      <c r="O1629" s="5"/>
      <c r="P1629" s="32"/>
      <c r="Q1629" s="4"/>
      <c r="R1629" s="4"/>
      <c r="S1629" s="47"/>
      <c r="T1629" s="32"/>
      <c r="U1629" s="4"/>
      <c r="V1629" s="4"/>
      <c r="W1629" s="47"/>
      <c r="X1629" s="86">
        <f>IF(Dane!$E$3=1,AL1629+AX1629+BJ1629,IF(Dane!$E$3=2,AR1629+BD1629+BP1629,AT1629+BF1629+BR1629))</f>
        <v>0</v>
      </c>
      <c r="Y1629" s="87">
        <f>IF(Dane!$E$3=1,AM1629+AY1629+BK1629,IF(Dane!$E$3=2,AS1629+BE1629+BQ1629,AU1629+BG1629+BS1629))</f>
        <v>0</v>
      </c>
      <c r="Z1629" s="87">
        <f>IF(((H1629*Dane!$C$9)-X1629)&lt;0,0,(H1629*Dane!$C$9)-X1629)</f>
        <v>0</v>
      </c>
      <c r="AA1629" s="88">
        <f>IFERROR(IF(((I1629*Dane!$C$9)-Y1629)&lt;0,0,(I1629*Dane!$C$9)-Y1629),0)</f>
        <v>0</v>
      </c>
      <c r="AB1629" s="74"/>
      <c r="AC1629" s="83">
        <f>IF(Dane!$E$3=1,AL1629,IF(Dane!$E$3=2,AR1629,AT1629))</f>
        <v>0</v>
      </c>
      <c r="AD1629" s="83">
        <f>IF(Dane!$E$3=1,AM1629,IF(Dane!$E$3=2,AS1629,AU1629))</f>
        <v>0</v>
      </c>
      <c r="AE1629" s="83">
        <f>IF(Dane!$E$3=1,AX1629,IF(Dane!$E$3=2,BD1629,BF1629))</f>
        <v>0</v>
      </c>
      <c r="AF1629" s="83">
        <f>IF(Dane!$E$3=1,AY1629,IF(Dane!$E$3=2,BE1629,BG1629))</f>
        <v>0</v>
      </c>
      <c r="AG1629" s="83">
        <f>IF(Dane!$E$3=1,BJ1629,IF(Dane!$E$3=2,BP1629,BR1629))</f>
        <v>0</v>
      </c>
      <c r="AH1629" s="83">
        <f>IF(Dane!$E$3=1,BK1629,IF(Dane!$E$3=2,BQ1629,BS1629))</f>
        <v>0</v>
      </c>
      <c r="AI1629" s="84">
        <f t="shared" si="774"/>
        <v>0</v>
      </c>
      <c r="AJ1629" s="84">
        <f t="shared" si="775"/>
        <v>0</v>
      </c>
      <c r="AK1629" s="84"/>
      <c r="AL1629" s="84">
        <f t="shared" si="761"/>
        <v>0</v>
      </c>
      <c r="AM1629" s="84">
        <f t="shared" si="776"/>
        <v>0</v>
      </c>
      <c r="AN1629" s="84">
        <f t="shared" si="777"/>
        <v>0</v>
      </c>
      <c r="AO1629" s="84">
        <f t="shared" si="762"/>
        <v>0</v>
      </c>
      <c r="AP1629" s="84">
        <f t="shared" si="763"/>
        <v>0</v>
      </c>
      <c r="AQ1629" s="84">
        <f t="shared" si="778"/>
        <v>0</v>
      </c>
      <c r="AR1629" s="84">
        <f t="shared" si="787"/>
        <v>0</v>
      </c>
      <c r="AS1629" s="84">
        <v>0</v>
      </c>
      <c r="AT1629" s="84">
        <f t="shared" si="790"/>
        <v>0</v>
      </c>
      <c r="AU1629" s="84">
        <v>0</v>
      </c>
      <c r="AV1629" s="84">
        <f t="shared" si="764"/>
        <v>0</v>
      </c>
      <c r="AW1629" s="84">
        <f t="shared" si="779"/>
        <v>0</v>
      </c>
      <c r="AX1629" s="84">
        <f t="shared" si="765"/>
        <v>0</v>
      </c>
      <c r="AY1629" s="84">
        <f t="shared" si="766"/>
        <v>0</v>
      </c>
      <c r="AZ1629" s="84">
        <f t="shared" si="780"/>
        <v>0</v>
      </c>
      <c r="BA1629" s="84">
        <f t="shared" si="767"/>
        <v>0</v>
      </c>
      <c r="BB1629" s="84">
        <f t="shared" si="768"/>
        <v>0</v>
      </c>
      <c r="BC1629" s="84">
        <f t="shared" si="781"/>
        <v>0</v>
      </c>
      <c r="BD1629" s="84">
        <f t="shared" si="788"/>
        <v>0</v>
      </c>
      <c r="BE1629" s="84">
        <v>0</v>
      </c>
      <c r="BF1629" s="84">
        <f t="shared" si="782"/>
        <v>0</v>
      </c>
      <c r="BG1629" s="84">
        <v>0</v>
      </c>
      <c r="BH1629" s="84">
        <f t="shared" si="769"/>
        <v>0</v>
      </c>
      <c r="BI1629" s="84">
        <f t="shared" si="783"/>
        <v>0</v>
      </c>
      <c r="BJ1629" s="84">
        <f t="shared" si="770"/>
        <v>0</v>
      </c>
      <c r="BK1629" s="84">
        <f t="shared" si="771"/>
        <v>0</v>
      </c>
      <c r="BL1629" s="84">
        <f t="shared" si="784"/>
        <v>0</v>
      </c>
      <c r="BM1629" s="84">
        <f t="shared" si="772"/>
        <v>0</v>
      </c>
      <c r="BN1629" s="84">
        <f t="shared" si="773"/>
        <v>0</v>
      </c>
      <c r="BO1629" s="84">
        <f t="shared" si="785"/>
        <v>0</v>
      </c>
      <c r="BP1629" s="84">
        <f t="shared" si="789"/>
        <v>0</v>
      </c>
      <c r="BQ1629" s="84">
        <v>0</v>
      </c>
      <c r="BR1629" s="84">
        <f t="shared" si="786"/>
        <v>0</v>
      </c>
      <c r="BS1629" s="84">
        <v>0</v>
      </c>
    </row>
    <row r="1630" spans="1:71" s="85" customFormat="1">
      <c r="A1630" s="69">
        <v>1621</v>
      </c>
      <c r="B1630" s="1"/>
      <c r="C1630" s="1"/>
      <c r="D1630" s="2"/>
      <c r="E1630" s="3"/>
      <c r="F1630" s="4"/>
      <c r="G1630" s="2"/>
      <c r="H1630" s="4"/>
      <c r="I1630" s="4"/>
      <c r="J1630" s="4"/>
      <c r="K1630" s="5"/>
      <c r="L1630" s="32"/>
      <c r="M1630" s="4"/>
      <c r="N1630" s="4"/>
      <c r="O1630" s="5"/>
      <c r="P1630" s="32"/>
      <c r="Q1630" s="4"/>
      <c r="R1630" s="4"/>
      <c r="S1630" s="47"/>
      <c r="T1630" s="32"/>
      <c r="U1630" s="4"/>
      <c r="V1630" s="4"/>
      <c r="W1630" s="47"/>
      <c r="X1630" s="86">
        <f>IF(Dane!$E$3=1,AL1630+AX1630+BJ1630,IF(Dane!$E$3=2,AR1630+BD1630+BP1630,AT1630+BF1630+BR1630))</f>
        <v>0</v>
      </c>
      <c r="Y1630" s="87">
        <f>IF(Dane!$E$3=1,AM1630+AY1630+BK1630,IF(Dane!$E$3=2,AS1630+BE1630+BQ1630,AU1630+BG1630+BS1630))</f>
        <v>0</v>
      </c>
      <c r="Z1630" s="87">
        <f>IF(((H1630*Dane!$C$9)-X1630)&lt;0,0,(H1630*Dane!$C$9)-X1630)</f>
        <v>0</v>
      </c>
      <c r="AA1630" s="88">
        <f>IFERROR(IF(((I1630*Dane!$C$9)-Y1630)&lt;0,0,(I1630*Dane!$C$9)-Y1630),0)</f>
        <v>0</v>
      </c>
      <c r="AB1630" s="74"/>
      <c r="AC1630" s="83">
        <f>IF(Dane!$E$3=1,AL1630,IF(Dane!$E$3=2,AR1630,AT1630))</f>
        <v>0</v>
      </c>
      <c r="AD1630" s="83">
        <f>IF(Dane!$E$3=1,AM1630,IF(Dane!$E$3=2,AS1630,AU1630))</f>
        <v>0</v>
      </c>
      <c r="AE1630" s="83">
        <f>IF(Dane!$E$3=1,AX1630,IF(Dane!$E$3=2,BD1630,BF1630))</f>
        <v>0</v>
      </c>
      <c r="AF1630" s="83">
        <f>IF(Dane!$E$3=1,AY1630,IF(Dane!$E$3=2,BE1630,BG1630))</f>
        <v>0</v>
      </c>
      <c r="AG1630" s="83">
        <f>IF(Dane!$E$3=1,BJ1630,IF(Dane!$E$3=2,BP1630,BR1630))</f>
        <v>0</v>
      </c>
      <c r="AH1630" s="83">
        <f>IF(Dane!$E$3=1,BK1630,IF(Dane!$E$3=2,BQ1630,BS1630))</f>
        <v>0</v>
      </c>
      <c r="AI1630" s="84">
        <f t="shared" si="774"/>
        <v>0</v>
      </c>
      <c r="AJ1630" s="84">
        <f t="shared" si="775"/>
        <v>0</v>
      </c>
      <c r="AK1630" s="84"/>
      <c r="AL1630" s="84">
        <f t="shared" si="761"/>
        <v>0</v>
      </c>
      <c r="AM1630" s="84">
        <f t="shared" si="776"/>
        <v>0</v>
      </c>
      <c r="AN1630" s="84">
        <f t="shared" si="777"/>
        <v>0</v>
      </c>
      <c r="AO1630" s="84">
        <f t="shared" si="762"/>
        <v>0</v>
      </c>
      <c r="AP1630" s="84">
        <f t="shared" si="763"/>
        <v>0</v>
      </c>
      <c r="AQ1630" s="84">
        <f t="shared" si="778"/>
        <v>0</v>
      </c>
      <c r="AR1630" s="84">
        <f t="shared" si="787"/>
        <v>0</v>
      </c>
      <c r="AS1630" s="84">
        <v>0</v>
      </c>
      <c r="AT1630" s="84">
        <f t="shared" si="790"/>
        <v>0</v>
      </c>
      <c r="AU1630" s="84">
        <v>0</v>
      </c>
      <c r="AV1630" s="84">
        <f t="shared" si="764"/>
        <v>0</v>
      </c>
      <c r="AW1630" s="84">
        <f t="shared" si="779"/>
        <v>0</v>
      </c>
      <c r="AX1630" s="84">
        <f t="shared" si="765"/>
        <v>0</v>
      </c>
      <c r="AY1630" s="84">
        <f t="shared" si="766"/>
        <v>0</v>
      </c>
      <c r="AZ1630" s="84">
        <f t="shared" si="780"/>
        <v>0</v>
      </c>
      <c r="BA1630" s="84">
        <f t="shared" si="767"/>
        <v>0</v>
      </c>
      <c r="BB1630" s="84">
        <f t="shared" si="768"/>
        <v>0</v>
      </c>
      <c r="BC1630" s="84">
        <f t="shared" si="781"/>
        <v>0</v>
      </c>
      <c r="BD1630" s="84">
        <f t="shared" si="788"/>
        <v>0</v>
      </c>
      <c r="BE1630" s="84">
        <v>0</v>
      </c>
      <c r="BF1630" s="84">
        <f t="shared" si="782"/>
        <v>0</v>
      </c>
      <c r="BG1630" s="84">
        <v>0</v>
      </c>
      <c r="BH1630" s="84">
        <f t="shared" si="769"/>
        <v>0</v>
      </c>
      <c r="BI1630" s="84">
        <f t="shared" si="783"/>
        <v>0</v>
      </c>
      <c r="BJ1630" s="84">
        <f t="shared" si="770"/>
        <v>0</v>
      </c>
      <c r="BK1630" s="84">
        <f t="shared" si="771"/>
        <v>0</v>
      </c>
      <c r="BL1630" s="84">
        <f t="shared" si="784"/>
        <v>0</v>
      </c>
      <c r="BM1630" s="84">
        <f t="shared" si="772"/>
        <v>0</v>
      </c>
      <c r="BN1630" s="84">
        <f t="shared" si="773"/>
        <v>0</v>
      </c>
      <c r="BO1630" s="84">
        <f t="shared" si="785"/>
        <v>0</v>
      </c>
      <c r="BP1630" s="84">
        <f t="shared" si="789"/>
        <v>0</v>
      </c>
      <c r="BQ1630" s="84">
        <v>0</v>
      </c>
      <c r="BR1630" s="84">
        <f t="shared" si="786"/>
        <v>0</v>
      </c>
      <c r="BS1630" s="84">
        <v>0</v>
      </c>
    </row>
    <row r="1631" spans="1:71" s="85" customFormat="1">
      <c r="A1631" s="69">
        <v>1622</v>
      </c>
      <c r="B1631" s="1"/>
      <c r="C1631" s="1"/>
      <c r="D1631" s="2"/>
      <c r="E1631" s="3"/>
      <c r="F1631" s="4"/>
      <c r="G1631" s="2"/>
      <c r="H1631" s="4"/>
      <c r="I1631" s="4"/>
      <c r="J1631" s="4"/>
      <c r="K1631" s="5"/>
      <c r="L1631" s="32"/>
      <c r="M1631" s="4"/>
      <c r="N1631" s="4"/>
      <c r="O1631" s="5"/>
      <c r="P1631" s="32"/>
      <c r="Q1631" s="4"/>
      <c r="R1631" s="4"/>
      <c r="S1631" s="47"/>
      <c r="T1631" s="32"/>
      <c r="U1631" s="4"/>
      <c r="V1631" s="4"/>
      <c r="W1631" s="47"/>
      <c r="X1631" s="86">
        <f>IF(Dane!$E$3=1,AL1631+AX1631+BJ1631,IF(Dane!$E$3=2,AR1631+BD1631+BP1631,AT1631+BF1631+BR1631))</f>
        <v>0</v>
      </c>
      <c r="Y1631" s="87">
        <f>IF(Dane!$E$3=1,AM1631+AY1631+BK1631,IF(Dane!$E$3=2,AS1631+BE1631+BQ1631,AU1631+BG1631+BS1631))</f>
        <v>0</v>
      </c>
      <c r="Z1631" s="87">
        <f>IF(((H1631*Dane!$C$9)-X1631)&lt;0,0,(H1631*Dane!$C$9)-X1631)</f>
        <v>0</v>
      </c>
      <c r="AA1631" s="88">
        <f>IFERROR(IF(((I1631*Dane!$C$9)-Y1631)&lt;0,0,(I1631*Dane!$C$9)-Y1631),0)</f>
        <v>0</v>
      </c>
      <c r="AB1631" s="74"/>
      <c r="AC1631" s="83">
        <f>IF(Dane!$E$3=1,AL1631,IF(Dane!$E$3=2,AR1631,AT1631))</f>
        <v>0</v>
      </c>
      <c r="AD1631" s="83">
        <f>IF(Dane!$E$3=1,AM1631,IF(Dane!$E$3=2,AS1631,AU1631))</f>
        <v>0</v>
      </c>
      <c r="AE1631" s="83">
        <f>IF(Dane!$E$3=1,AX1631,IF(Dane!$E$3=2,BD1631,BF1631))</f>
        <v>0</v>
      </c>
      <c r="AF1631" s="83">
        <f>IF(Dane!$E$3=1,AY1631,IF(Dane!$E$3=2,BE1631,BG1631))</f>
        <v>0</v>
      </c>
      <c r="AG1631" s="83">
        <f>IF(Dane!$E$3=1,BJ1631,IF(Dane!$E$3=2,BP1631,BR1631))</f>
        <v>0</v>
      </c>
      <c r="AH1631" s="83">
        <f>IF(Dane!$E$3=1,BK1631,IF(Dane!$E$3=2,BQ1631,BS1631))</f>
        <v>0</v>
      </c>
      <c r="AI1631" s="84">
        <f t="shared" si="774"/>
        <v>0</v>
      </c>
      <c r="AJ1631" s="84">
        <f t="shared" si="775"/>
        <v>0</v>
      </c>
      <c r="AK1631" s="84"/>
      <c r="AL1631" s="84">
        <f t="shared" si="761"/>
        <v>0</v>
      </c>
      <c r="AM1631" s="84">
        <f t="shared" si="776"/>
        <v>0</v>
      </c>
      <c r="AN1631" s="84">
        <f t="shared" si="777"/>
        <v>0</v>
      </c>
      <c r="AO1631" s="84">
        <f t="shared" si="762"/>
        <v>0</v>
      </c>
      <c r="AP1631" s="84">
        <f t="shared" si="763"/>
        <v>0</v>
      </c>
      <c r="AQ1631" s="84">
        <f t="shared" si="778"/>
        <v>0</v>
      </c>
      <c r="AR1631" s="84">
        <f t="shared" si="787"/>
        <v>0</v>
      </c>
      <c r="AS1631" s="84">
        <v>0</v>
      </c>
      <c r="AT1631" s="84">
        <f t="shared" si="790"/>
        <v>0</v>
      </c>
      <c r="AU1631" s="84">
        <v>0</v>
      </c>
      <c r="AV1631" s="84">
        <f t="shared" si="764"/>
        <v>0</v>
      </c>
      <c r="AW1631" s="84">
        <f t="shared" si="779"/>
        <v>0</v>
      </c>
      <c r="AX1631" s="84">
        <f t="shared" si="765"/>
        <v>0</v>
      </c>
      <c r="AY1631" s="84">
        <f t="shared" si="766"/>
        <v>0</v>
      </c>
      <c r="AZ1631" s="84">
        <f t="shared" si="780"/>
        <v>0</v>
      </c>
      <c r="BA1631" s="84">
        <f t="shared" si="767"/>
        <v>0</v>
      </c>
      <c r="BB1631" s="84">
        <f t="shared" si="768"/>
        <v>0</v>
      </c>
      <c r="BC1631" s="84">
        <f t="shared" si="781"/>
        <v>0</v>
      </c>
      <c r="BD1631" s="84">
        <f t="shared" si="788"/>
        <v>0</v>
      </c>
      <c r="BE1631" s="84">
        <v>0</v>
      </c>
      <c r="BF1631" s="84">
        <f t="shared" si="782"/>
        <v>0</v>
      </c>
      <c r="BG1631" s="84">
        <v>0</v>
      </c>
      <c r="BH1631" s="84">
        <f t="shared" si="769"/>
        <v>0</v>
      </c>
      <c r="BI1631" s="84">
        <f t="shared" si="783"/>
        <v>0</v>
      </c>
      <c r="BJ1631" s="84">
        <f t="shared" si="770"/>
        <v>0</v>
      </c>
      <c r="BK1631" s="84">
        <f t="shared" si="771"/>
        <v>0</v>
      </c>
      <c r="BL1631" s="84">
        <f t="shared" si="784"/>
        <v>0</v>
      </c>
      <c r="BM1631" s="84">
        <f t="shared" si="772"/>
        <v>0</v>
      </c>
      <c r="BN1631" s="84">
        <f t="shared" si="773"/>
        <v>0</v>
      </c>
      <c r="BO1631" s="84">
        <f t="shared" si="785"/>
        <v>0</v>
      </c>
      <c r="BP1631" s="84">
        <f t="shared" si="789"/>
        <v>0</v>
      </c>
      <c r="BQ1631" s="84">
        <v>0</v>
      </c>
      <c r="BR1631" s="84">
        <f t="shared" si="786"/>
        <v>0</v>
      </c>
      <c r="BS1631" s="84">
        <v>0</v>
      </c>
    </row>
    <row r="1632" spans="1:71" s="85" customFormat="1">
      <c r="A1632" s="69">
        <v>1623</v>
      </c>
      <c r="B1632" s="1"/>
      <c r="C1632" s="1"/>
      <c r="D1632" s="2"/>
      <c r="E1632" s="3"/>
      <c r="F1632" s="4"/>
      <c r="G1632" s="2"/>
      <c r="H1632" s="4"/>
      <c r="I1632" s="4"/>
      <c r="J1632" s="4"/>
      <c r="K1632" s="5"/>
      <c r="L1632" s="32"/>
      <c r="M1632" s="4"/>
      <c r="N1632" s="4"/>
      <c r="O1632" s="5"/>
      <c r="P1632" s="32"/>
      <c r="Q1632" s="4"/>
      <c r="R1632" s="4"/>
      <c r="S1632" s="47"/>
      <c r="T1632" s="32"/>
      <c r="U1632" s="4"/>
      <c r="V1632" s="4"/>
      <c r="W1632" s="47"/>
      <c r="X1632" s="86">
        <f>IF(Dane!$E$3=1,AL1632+AX1632+BJ1632,IF(Dane!$E$3=2,AR1632+BD1632+BP1632,AT1632+BF1632+BR1632))</f>
        <v>0</v>
      </c>
      <c r="Y1632" s="87">
        <f>IF(Dane!$E$3=1,AM1632+AY1632+BK1632,IF(Dane!$E$3=2,AS1632+BE1632+BQ1632,AU1632+BG1632+BS1632))</f>
        <v>0</v>
      </c>
      <c r="Z1632" s="87">
        <f>IF(((H1632*Dane!$C$9)-X1632)&lt;0,0,(H1632*Dane!$C$9)-X1632)</f>
        <v>0</v>
      </c>
      <c r="AA1632" s="88">
        <f>IFERROR(IF(((I1632*Dane!$C$9)-Y1632)&lt;0,0,(I1632*Dane!$C$9)-Y1632),0)</f>
        <v>0</v>
      </c>
      <c r="AB1632" s="74"/>
      <c r="AC1632" s="83">
        <f>IF(Dane!$E$3=1,AL1632,IF(Dane!$E$3=2,AR1632,AT1632))</f>
        <v>0</v>
      </c>
      <c r="AD1632" s="83">
        <f>IF(Dane!$E$3=1,AM1632,IF(Dane!$E$3=2,AS1632,AU1632))</f>
        <v>0</v>
      </c>
      <c r="AE1632" s="83">
        <f>IF(Dane!$E$3=1,AX1632,IF(Dane!$E$3=2,BD1632,BF1632))</f>
        <v>0</v>
      </c>
      <c r="AF1632" s="83">
        <f>IF(Dane!$E$3=1,AY1632,IF(Dane!$E$3=2,BE1632,BG1632))</f>
        <v>0</v>
      </c>
      <c r="AG1632" s="83">
        <f>IF(Dane!$E$3=1,BJ1632,IF(Dane!$E$3=2,BP1632,BR1632))</f>
        <v>0</v>
      </c>
      <c r="AH1632" s="83">
        <f>IF(Dane!$E$3=1,BK1632,IF(Dane!$E$3=2,BQ1632,BS1632))</f>
        <v>0</v>
      </c>
      <c r="AI1632" s="84">
        <f t="shared" si="774"/>
        <v>0</v>
      </c>
      <c r="AJ1632" s="84">
        <f t="shared" si="775"/>
        <v>0</v>
      </c>
      <c r="AK1632" s="84"/>
      <c r="AL1632" s="84">
        <f t="shared" si="761"/>
        <v>0</v>
      </c>
      <c r="AM1632" s="84">
        <f t="shared" si="776"/>
        <v>0</v>
      </c>
      <c r="AN1632" s="84">
        <f t="shared" si="777"/>
        <v>0</v>
      </c>
      <c r="AO1632" s="84">
        <f t="shared" si="762"/>
        <v>0</v>
      </c>
      <c r="AP1632" s="84">
        <f t="shared" si="763"/>
        <v>0</v>
      </c>
      <c r="AQ1632" s="84">
        <f t="shared" si="778"/>
        <v>0</v>
      </c>
      <c r="AR1632" s="84">
        <f t="shared" si="787"/>
        <v>0</v>
      </c>
      <c r="AS1632" s="84">
        <v>0</v>
      </c>
      <c r="AT1632" s="84">
        <f t="shared" si="790"/>
        <v>0</v>
      </c>
      <c r="AU1632" s="84">
        <v>0</v>
      </c>
      <c r="AV1632" s="84">
        <f t="shared" si="764"/>
        <v>0</v>
      </c>
      <c r="AW1632" s="84">
        <f t="shared" si="779"/>
        <v>0</v>
      </c>
      <c r="AX1632" s="84">
        <f t="shared" si="765"/>
        <v>0</v>
      </c>
      <c r="AY1632" s="84">
        <f t="shared" si="766"/>
        <v>0</v>
      </c>
      <c r="AZ1632" s="84">
        <f t="shared" si="780"/>
        <v>0</v>
      </c>
      <c r="BA1632" s="84">
        <f t="shared" si="767"/>
        <v>0</v>
      </c>
      <c r="BB1632" s="84">
        <f t="shared" si="768"/>
        <v>0</v>
      </c>
      <c r="BC1632" s="84">
        <f t="shared" si="781"/>
        <v>0</v>
      </c>
      <c r="BD1632" s="84">
        <f t="shared" si="788"/>
        <v>0</v>
      </c>
      <c r="BE1632" s="84">
        <v>0</v>
      </c>
      <c r="BF1632" s="84">
        <f t="shared" si="782"/>
        <v>0</v>
      </c>
      <c r="BG1632" s="84">
        <v>0</v>
      </c>
      <c r="BH1632" s="84">
        <f t="shared" si="769"/>
        <v>0</v>
      </c>
      <c r="BI1632" s="84">
        <f t="shared" si="783"/>
        <v>0</v>
      </c>
      <c r="BJ1632" s="84">
        <f t="shared" si="770"/>
        <v>0</v>
      </c>
      <c r="BK1632" s="84">
        <f t="shared" si="771"/>
        <v>0</v>
      </c>
      <c r="BL1632" s="84">
        <f t="shared" si="784"/>
        <v>0</v>
      </c>
      <c r="BM1632" s="84">
        <f t="shared" si="772"/>
        <v>0</v>
      </c>
      <c r="BN1632" s="84">
        <f t="shared" si="773"/>
        <v>0</v>
      </c>
      <c r="BO1632" s="84">
        <f t="shared" si="785"/>
        <v>0</v>
      </c>
      <c r="BP1632" s="84">
        <f t="shared" si="789"/>
        <v>0</v>
      </c>
      <c r="BQ1632" s="84">
        <v>0</v>
      </c>
      <c r="BR1632" s="84">
        <f t="shared" si="786"/>
        <v>0</v>
      </c>
      <c r="BS1632" s="84">
        <v>0</v>
      </c>
    </row>
    <row r="1633" spans="1:71" s="85" customFormat="1">
      <c r="A1633" s="69">
        <v>1624</v>
      </c>
      <c r="B1633" s="1"/>
      <c r="C1633" s="1"/>
      <c r="D1633" s="2"/>
      <c r="E1633" s="3"/>
      <c r="F1633" s="4"/>
      <c r="G1633" s="2"/>
      <c r="H1633" s="4"/>
      <c r="I1633" s="4"/>
      <c r="J1633" s="4"/>
      <c r="K1633" s="5"/>
      <c r="L1633" s="32"/>
      <c r="M1633" s="4"/>
      <c r="N1633" s="4"/>
      <c r="O1633" s="5"/>
      <c r="P1633" s="32"/>
      <c r="Q1633" s="4"/>
      <c r="R1633" s="4"/>
      <c r="S1633" s="47"/>
      <c r="T1633" s="32"/>
      <c r="U1633" s="4"/>
      <c r="V1633" s="4"/>
      <c r="W1633" s="47"/>
      <c r="X1633" s="86">
        <f>IF(Dane!$E$3=1,AL1633+AX1633+BJ1633,IF(Dane!$E$3=2,AR1633+BD1633+BP1633,AT1633+BF1633+BR1633))</f>
        <v>0</v>
      </c>
      <c r="Y1633" s="87">
        <f>IF(Dane!$E$3=1,AM1633+AY1633+BK1633,IF(Dane!$E$3=2,AS1633+BE1633+BQ1633,AU1633+BG1633+BS1633))</f>
        <v>0</v>
      </c>
      <c r="Z1633" s="87">
        <f>IF(((H1633*Dane!$C$9)-X1633)&lt;0,0,(H1633*Dane!$C$9)-X1633)</f>
        <v>0</v>
      </c>
      <c r="AA1633" s="88">
        <f>IFERROR(IF(((I1633*Dane!$C$9)-Y1633)&lt;0,0,(I1633*Dane!$C$9)-Y1633),0)</f>
        <v>0</v>
      </c>
      <c r="AB1633" s="74"/>
      <c r="AC1633" s="83">
        <f>IF(Dane!$E$3=1,AL1633,IF(Dane!$E$3=2,AR1633,AT1633))</f>
        <v>0</v>
      </c>
      <c r="AD1633" s="83">
        <f>IF(Dane!$E$3=1,AM1633,IF(Dane!$E$3=2,AS1633,AU1633))</f>
        <v>0</v>
      </c>
      <c r="AE1633" s="83">
        <f>IF(Dane!$E$3=1,AX1633,IF(Dane!$E$3=2,BD1633,BF1633))</f>
        <v>0</v>
      </c>
      <c r="AF1633" s="83">
        <f>IF(Dane!$E$3=1,AY1633,IF(Dane!$E$3=2,BE1633,BG1633))</f>
        <v>0</v>
      </c>
      <c r="AG1633" s="83">
        <f>IF(Dane!$E$3=1,BJ1633,IF(Dane!$E$3=2,BP1633,BR1633))</f>
        <v>0</v>
      </c>
      <c r="AH1633" s="83">
        <f>IF(Dane!$E$3=1,BK1633,IF(Dane!$E$3=2,BQ1633,BS1633))</f>
        <v>0</v>
      </c>
      <c r="AI1633" s="84">
        <f t="shared" si="774"/>
        <v>0</v>
      </c>
      <c r="AJ1633" s="84">
        <f t="shared" si="775"/>
        <v>0</v>
      </c>
      <c r="AK1633" s="84"/>
      <c r="AL1633" s="84">
        <f t="shared" si="761"/>
        <v>0</v>
      </c>
      <c r="AM1633" s="84">
        <f t="shared" si="776"/>
        <v>0</v>
      </c>
      <c r="AN1633" s="84">
        <f t="shared" si="777"/>
        <v>0</v>
      </c>
      <c r="AO1633" s="84">
        <f t="shared" si="762"/>
        <v>0</v>
      </c>
      <c r="AP1633" s="84">
        <f t="shared" si="763"/>
        <v>0</v>
      </c>
      <c r="AQ1633" s="84">
        <f t="shared" si="778"/>
        <v>0</v>
      </c>
      <c r="AR1633" s="84">
        <f t="shared" si="787"/>
        <v>0</v>
      </c>
      <c r="AS1633" s="84">
        <v>0</v>
      </c>
      <c r="AT1633" s="84">
        <f t="shared" si="790"/>
        <v>0</v>
      </c>
      <c r="AU1633" s="84">
        <v>0</v>
      </c>
      <c r="AV1633" s="84">
        <f t="shared" si="764"/>
        <v>0</v>
      </c>
      <c r="AW1633" s="84">
        <f t="shared" si="779"/>
        <v>0</v>
      </c>
      <c r="AX1633" s="84">
        <f t="shared" si="765"/>
        <v>0</v>
      </c>
      <c r="AY1633" s="84">
        <f t="shared" si="766"/>
        <v>0</v>
      </c>
      <c r="AZ1633" s="84">
        <f t="shared" si="780"/>
        <v>0</v>
      </c>
      <c r="BA1633" s="84">
        <f t="shared" si="767"/>
        <v>0</v>
      </c>
      <c r="BB1633" s="84">
        <f t="shared" si="768"/>
        <v>0</v>
      </c>
      <c r="BC1633" s="84">
        <f t="shared" si="781"/>
        <v>0</v>
      </c>
      <c r="BD1633" s="84">
        <f t="shared" si="788"/>
        <v>0</v>
      </c>
      <c r="BE1633" s="84">
        <v>0</v>
      </c>
      <c r="BF1633" s="84">
        <f t="shared" si="782"/>
        <v>0</v>
      </c>
      <c r="BG1633" s="84">
        <v>0</v>
      </c>
      <c r="BH1633" s="84">
        <f t="shared" si="769"/>
        <v>0</v>
      </c>
      <c r="BI1633" s="84">
        <f t="shared" si="783"/>
        <v>0</v>
      </c>
      <c r="BJ1633" s="84">
        <f t="shared" si="770"/>
        <v>0</v>
      </c>
      <c r="BK1633" s="84">
        <f t="shared" si="771"/>
        <v>0</v>
      </c>
      <c r="BL1633" s="84">
        <f t="shared" si="784"/>
        <v>0</v>
      </c>
      <c r="BM1633" s="84">
        <f t="shared" si="772"/>
        <v>0</v>
      </c>
      <c r="BN1633" s="84">
        <f t="shared" si="773"/>
        <v>0</v>
      </c>
      <c r="BO1633" s="84">
        <f t="shared" si="785"/>
        <v>0</v>
      </c>
      <c r="BP1633" s="84">
        <f t="shared" si="789"/>
        <v>0</v>
      </c>
      <c r="BQ1633" s="84">
        <v>0</v>
      </c>
      <c r="BR1633" s="84">
        <f t="shared" si="786"/>
        <v>0</v>
      </c>
      <c r="BS1633" s="84">
        <v>0</v>
      </c>
    </row>
    <row r="1634" spans="1:71" s="85" customFormat="1">
      <c r="A1634" s="69">
        <v>1625</v>
      </c>
      <c r="B1634" s="1"/>
      <c r="C1634" s="1"/>
      <c r="D1634" s="2"/>
      <c r="E1634" s="3"/>
      <c r="F1634" s="4"/>
      <c r="G1634" s="2"/>
      <c r="H1634" s="4"/>
      <c r="I1634" s="4"/>
      <c r="J1634" s="4"/>
      <c r="K1634" s="5"/>
      <c r="L1634" s="32"/>
      <c r="M1634" s="4"/>
      <c r="N1634" s="4"/>
      <c r="O1634" s="5"/>
      <c r="P1634" s="32"/>
      <c r="Q1634" s="4"/>
      <c r="R1634" s="4"/>
      <c r="S1634" s="47"/>
      <c r="T1634" s="32"/>
      <c r="U1634" s="4"/>
      <c r="V1634" s="4"/>
      <c r="W1634" s="47"/>
      <c r="X1634" s="86">
        <f>IF(Dane!$E$3=1,AL1634+AX1634+BJ1634,IF(Dane!$E$3=2,AR1634+BD1634+BP1634,AT1634+BF1634+BR1634))</f>
        <v>0</v>
      </c>
      <c r="Y1634" s="87">
        <f>IF(Dane!$E$3=1,AM1634+AY1634+BK1634,IF(Dane!$E$3=2,AS1634+BE1634+BQ1634,AU1634+BG1634+BS1634))</f>
        <v>0</v>
      </c>
      <c r="Z1634" s="87">
        <f>IF(((H1634*Dane!$C$9)-X1634)&lt;0,0,(H1634*Dane!$C$9)-X1634)</f>
        <v>0</v>
      </c>
      <c r="AA1634" s="88">
        <f>IFERROR(IF(((I1634*Dane!$C$9)-Y1634)&lt;0,0,(I1634*Dane!$C$9)-Y1634),0)</f>
        <v>0</v>
      </c>
      <c r="AB1634" s="74"/>
      <c r="AC1634" s="83">
        <f>IF(Dane!$E$3=1,AL1634,IF(Dane!$E$3=2,AR1634,AT1634))</f>
        <v>0</v>
      </c>
      <c r="AD1634" s="83">
        <f>IF(Dane!$E$3=1,AM1634,IF(Dane!$E$3=2,AS1634,AU1634))</f>
        <v>0</v>
      </c>
      <c r="AE1634" s="83">
        <f>IF(Dane!$E$3=1,AX1634,IF(Dane!$E$3=2,BD1634,BF1634))</f>
        <v>0</v>
      </c>
      <c r="AF1634" s="83">
        <f>IF(Dane!$E$3=1,AY1634,IF(Dane!$E$3=2,BE1634,BG1634))</f>
        <v>0</v>
      </c>
      <c r="AG1634" s="83">
        <f>IF(Dane!$E$3=1,BJ1634,IF(Dane!$E$3=2,BP1634,BR1634))</f>
        <v>0</v>
      </c>
      <c r="AH1634" s="83">
        <f>IF(Dane!$E$3=1,BK1634,IF(Dane!$E$3=2,BQ1634,BS1634))</f>
        <v>0</v>
      </c>
      <c r="AI1634" s="84">
        <f t="shared" si="774"/>
        <v>0</v>
      </c>
      <c r="AJ1634" s="84">
        <f t="shared" si="775"/>
        <v>0</v>
      </c>
      <c r="AK1634" s="84"/>
      <c r="AL1634" s="84">
        <f t="shared" si="761"/>
        <v>0</v>
      </c>
      <c r="AM1634" s="84">
        <f t="shared" si="776"/>
        <v>0</v>
      </c>
      <c r="AN1634" s="84">
        <f t="shared" si="777"/>
        <v>0</v>
      </c>
      <c r="AO1634" s="84">
        <f t="shared" si="762"/>
        <v>0</v>
      </c>
      <c r="AP1634" s="84">
        <f t="shared" si="763"/>
        <v>0</v>
      </c>
      <c r="AQ1634" s="84">
        <f t="shared" si="778"/>
        <v>0</v>
      </c>
      <c r="AR1634" s="84">
        <f t="shared" si="787"/>
        <v>0</v>
      </c>
      <c r="AS1634" s="84">
        <v>0</v>
      </c>
      <c r="AT1634" s="84">
        <f t="shared" si="790"/>
        <v>0</v>
      </c>
      <c r="AU1634" s="84">
        <v>0</v>
      </c>
      <c r="AV1634" s="84">
        <f t="shared" si="764"/>
        <v>0</v>
      </c>
      <c r="AW1634" s="84">
        <f t="shared" si="779"/>
        <v>0</v>
      </c>
      <c r="AX1634" s="84">
        <f t="shared" si="765"/>
        <v>0</v>
      </c>
      <c r="AY1634" s="84">
        <f t="shared" si="766"/>
        <v>0</v>
      </c>
      <c r="AZ1634" s="84">
        <f t="shared" si="780"/>
        <v>0</v>
      </c>
      <c r="BA1634" s="84">
        <f t="shared" si="767"/>
        <v>0</v>
      </c>
      <c r="BB1634" s="84">
        <f t="shared" si="768"/>
        <v>0</v>
      </c>
      <c r="BC1634" s="84">
        <f t="shared" si="781"/>
        <v>0</v>
      </c>
      <c r="BD1634" s="84">
        <f t="shared" si="788"/>
        <v>0</v>
      </c>
      <c r="BE1634" s="84">
        <v>0</v>
      </c>
      <c r="BF1634" s="84">
        <f t="shared" si="782"/>
        <v>0</v>
      </c>
      <c r="BG1634" s="84">
        <v>0</v>
      </c>
      <c r="BH1634" s="84">
        <f t="shared" si="769"/>
        <v>0</v>
      </c>
      <c r="BI1634" s="84">
        <f t="shared" si="783"/>
        <v>0</v>
      </c>
      <c r="BJ1634" s="84">
        <f t="shared" si="770"/>
        <v>0</v>
      </c>
      <c r="BK1634" s="84">
        <f t="shared" si="771"/>
        <v>0</v>
      </c>
      <c r="BL1634" s="84">
        <f t="shared" si="784"/>
        <v>0</v>
      </c>
      <c r="BM1634" s="84">
        <f t="shared" si="772"/>
        <v>0</v>
      </c>
      <c r="BN1634" s="84">
        <f t="shared" si="773"/>
        <v>0</v>
      </c>
      <c r="BO1634" s="84">
        <f t="shared" si="785"/>
        <v>0</v>
      </c>
      <c r="BP1634" s="84">
        <f t="shared" si="789"/>
        <v>0</v>
      </c>
      <c r="BQ1634" s="84">
        <v>0</v>
      </c>
      <c r="BR1634" s="84">
        <f t="shared" si="786"/>
        <v>0</v>
      </c>
      <c r="BS1634" s="84">
        <v>0</v>
      </c>
    </row>
    <row r="1635" spans="1:71" s="85" customFormat="1">
      <c r="A1635" s="69">
        <v>1626</v>
      </c>
      <c r="B1635" s="1"/>
      <c r="C1635" s="1"/>
      <c r="D1635" s="2"/>
      <c r="E1635" s="3"/>
      <c r="F1635" s="4"/>
      <c r="G1635" s="2"/>
      <c r="H1635" s="4"/>
      <c r="I1635" s="4"/>
      <c r="J1635" s="4"/>
      <c r="K1635" s="5"/>
      <c r="L1635" s="32"/>
      <c r="M1635" s="4"/>
      <c r="N1635" s="4"/>
      <c r="O1635" s="5"/>
      <c r="P1635" s="32"/>
      <c r="Q1635" s="4"/>
      <c r="R1635" s="4"/>
      <c r="S1635" s="47"/>
      <c r="T1635" s="32"/>
      <c r="U1635" s="4"/>
      <c r="V1635" s="4"/>
      <c r="W1635" s="47"/>
      <c r="X1635" s="86">
        <f>IF(Dane!$E$3=1,AL1635+AX1635+BJ1635,IF(Dane!$E$3=2,AR1635+BD1635+BP1635,AT1635+BF1635+BR1635))</f>
        <v>0</v>
      </c>
      <c r="Y1635" s="87">
        <f>IF(Dane!$E$3=1,AM1635+AY1635+BK1635,IF(Dane!$E$3=2,AS1635+BE1635+BQ1635,AU1635+BG1635+BS1635))</f>
        <v>0</v>
      </c>
      <c r="Z1635" s="87">
        <f>IF(((H1635*Dane!$C$9)-X1635)&lt;0,0,(H1635*Dane!$C$9)-X1635)</f>
        <v>0</v>
      </c>
      <c r="AA1635" s="88">
        <f>IFERROR(IF(((I1635*Dane!$C$9)-Y1635)&lt;0,0,(I1635*Dane!$C$9)-Y1635),0)</f>
        <v>0</v>
      </c>
      <c r="AB1635" s="74"/>
      <c r="AC1635" s="83">
        <f>IF(Dane!$E$3=1,AL1635,IF(Dane!$E$3=2,AR1635,AT1635))</f>
        <v>0</v>
      </c>
      <c r="AD1635" s="83">
        <f>IF(Dane!$E$3=1,AM1635,IF(Dane!$E$3=2,AS1635,AU1635))</f>
        <v>0</v>
      </c>
      <c r="AE1635" s="83">
        <f>IF(Dane!$E$3=1,AX1635,IF(Dane!$E$3=2,BD1635,BF1635))</f>
        <v>0</v>
      </c>
      <c r="AF1635" s="83">
        <f>IF(Dane!$E$3=1,AY1635,IF(Dane!$E$3=2,BE1635,BG1635))</f>
        <v>0</v>
      </c>
      <c r="AG1635" s="83">
        <f>IF(Dane!$E$3=1,BJ1635,IF(Dane!$E$3=2,BP1635,BR1635))</f>
        <v>0</v>
      </c>
      <c r="AH1635" s="83">
        <f>IF(Dane!$E$3=1,BK1635,IF(Dane!$E$3=2,BQ1635,BS1635))</f>
        <v>0</v>
      </c>
      <c r="AI1635" s="84">
        <f t="shared" si="774"/>
        <v>0</v>
      </c>
      <c r="AJ1635" s="84">
        <f t="shared" si="775"/>
        <v>0</v>
      </c>
      <c r="AK1635" s="84"/>
      <c r="AL1635" s="84">
        <f t="shared" si="761"/>
        <v>0</v>
      </c>
      <c r="AM1635" s="84">
        <f t="shared" si="776"/>
        <v>0</v>
      </c>
      <c r="AN1635" s="84">
        <f t="shared" si="777"/>
        <v>0</v>
      </c>
      <c r="AO1635" s="84">
        <f t="shared" si="762"/>
        <v>0</v>
      </c>
      <c r="AP1635" s="84">
        <f t="shared" si="763"/>
        <v>0</v>
      </c>
      <c r="AQ1635" s="84">
        <f t="shared" si="778"/>
        <v>0</v>
      </c>
      <c r="AR1635" s="84">
        <f t="shared" si="787"/>
        <v>0</v>
      </c>
      <c r="AS1635" s="84">
        <v>0</v>
      </c>
      <c r="AT1635" s="84">
        <f t="shared" si="790"/>
        <v>0</v>
      </c>
      <c r="AU1635" s="84">
        <v>0</v>
      </c>
      <c r="AV1635" s="84">
        <f t="shared" si="764"/>
        <v>0</v>
      </c>
      <c r="AW1635" s="84">
        <f t="shared" si="779"/>
        <v>0</v>
      </c>
      <c r="AX1635" s="84">
        <f t="shared" si="765"/>
        <v>0</v>
      </c>
      <c r="AY1635" s="84">
        <f t="shared" si="766"/>
        <v>0</v>
      </c>
      <c r="AZ1635" s="84">
        <f t="shared" si="780"/>
        <v>0</v>
      </c>
      <c r="BA1635" s="84">
        <f t="shared" si="767"/>
        <v>0</v>
      </c>
      <c r="BB1635" s="84">
        <f t="shared" si="768"/>
        <v>0</v>
      </c>
      <c r="BC1635" s="84">
        <f t="shared" si="781"/>
        <v>0</v>
      </c>
      <c r="BD1635" s="84">
        <f t="shared" si="788"/>
        <v>0</v>
      </c>
      <c r="BE1635" s="84">
        <v>0</v>
      </c>
      <c r="BF1635" s="84">
        <f t="shared" si="782"/>
        <v>0</v>
      </c>
      <c r="BG1635" s="84">
        <v>0</v>
      </c>
      <c r="BH1635" s="84">
        <f t="shared" si="769"/>
        <v>0</v>
      </c>
      <c r="BI1635" s="84">
        <f t="shared" si="783"/>
        <v>0</v>
      </c>
      <c r="BJ1635" s="84">
        <f t="shared" si="770"/>
        <v>0</v>
      </c>
      <c r="BK1635" s="84">
        <f t="shared" si="771"/>
        <v>0</v>
      </c>
      <c r="BL1635" s="84">
        <f t="shared" si="784"/>
        <v>0</v>
      </c>
      <c r="BM1635" s="84">
        <f t="shared" si="772"/>
        <v>0</v>
      </c>
      <c r="BN1635" s="84">
        <f t="shared" si="773"/>
        <v>0</v>
      </c>
      <c r="BO1635" s="84">
        <f t="shared" si="785"/>
        <v>0</v>
      </c>
      <c r="BP1635" s="84">
        <f t="shared" si="789"/>
        <v>0</v>
      </c>
      <c r="BQ1635" s="84">
        <v>0</v>
      </c>
      <c r="BR1635" s="84">
        <f t="shared" si="786"/>
        <v>0</v>
      </c>
      <c r="BS1635" s="84">
        <v>0</v>
      </c>
    </row>
    <row r="1636" spans="1:71" s="85" customFormat="1">
      <c r="A1636" s="69">
        <v>1627</v>
      </c>
      <c r="B1636" s="1"/>
      <c r="C1636" s="1"/>
      <c r="D1636" s="2"/>
      <c r="E1636" s="3"/>
      <c r="F1636" s="4"/>
      <c r="G1636" s="2"/>
      <c r="H1636" s="4"/>
      <c r="I1636" s="4"/>
      <c r="J1636" s="4"/>
      <c r="K1636" s="5"/>
      <c r="L1636" s="32"/>
      <c r="M1636" s="4"/>
      <c r="N1636" s="4"/>
      <c r="O1636" s="5"/>
      <c r="P1636" s="32"/>
      <c r="Q1636" s="4"/>
      <c r="R1636" s="4"/>
      <c r="S1636" s="47"/>
      <c r="T1636" s="32"/>
      <c r="U1636" s="4"/>
      <c r="V1636" s="4"/>
      <c r="W1636" s="47"/>
      <c r="X1636" s="86">
        <f>IF(Dane!$E$3=1,AL1636+AX1636+BJ1636,IF(Dane!$E$3=2,AR1636+BD1636+BP1636,AT1636+BF1636+BR1636))</f>
        <v>0</v>
      </c>
      <c r="Y1636" s="87">
        <f>IF(Dane!$E$3=1,AM1636+AY1636+BK1636,IF(Dane!$E$3=2,AS1636+BE1636+BQ1636,AU1636+BG1636+BS1636))</f>
        <v>0</v>
      </c>
      <c r="Z1636" s="87">
        <f>IF(((H1636*Dane!$C$9)-X1636)&lt;0,0,(H1636*Dane!$C$9)-X1636)</f>
        <v>0</v>
      </c>
      <c r="AA1636" s="88">
        <f>IFERROR(IF(((I1636*Dane!$C$9)-Y1636)&lt;0,0,(I1636*Dane!$C$9)-Y1636),0)</f>
        <v>0</v>
      </c>
      <c r="AB1636" s="74"/>
      <c r="AC1636" s="83">
        <f>IF(Dane!$E$3=1,AL1636,IF(Dane!$E$3=2,AR1636,AT1636))</f>
        <v>0</v>
      </c>
      <c r="AD1636" s="83">
        <f>IF(Dane!$E$3=1,AM1636,IF(Dane!$E$3=2,AS1636,AU1636))</f>
        <v>0</v>
      </c>
      <c r="AE1636" s="83">
        <f>IF(Dane!$E$3=1,AX1636,IF(Dane!$E$3=2,BD1636,BF1636))</f>
        <v>0</v>
      </c>
      <c r="AF1636" s="83">
        <f>IF(Dane!$E$3=1,AY1636,IF(Dane!$E$3=2,BE1636,BG1636))</f>
        <v>0</v>
      </c>
      <c r="AG1636" s="83">
        <f>IF(Dane!$E$3=1,BJ1636,IF(Dane!$E$3=2,BP1636,BR1636))</f>
        <v>0</v>
      </c>
      <c r="AH1636" s="83">
        <f>IF(Dane!$E$3=1,BK1636,IF(Dane!$E$3=2,BQ1636,BS1636))</f>
        <v>0</v>
      </c>
      <c r="AI1636" s="84">
        <f t="shared" si="774"/>
        <v>0</v>
      </c>
      <c r="AJ1636" s="84">
        <f t="shared" si="775"/>
        <v>0</v>
      </c>
      <c r="AK1636" s="84"/>
      <c r="AL1636" s="84">
        <f t="shared" si="761"/>
        <v>0</v>
      </c>
      <c r="AM1636" s="84">
        <f t="shared" si="776"/>
        <v>0</v>
      </c>
      <c r="AN1636" s="84">
        <f t="shared" si="777"/>
        <v>0</v>
      </c>
      <c r="AO1636" s="84">
        <f t="shared" si="762"/>
        <v>0</v>
      </c>
      <c r="AP1636" s="84">
        <f t="shared" si="763"/>
        <v>0</v>
      </c>
      <c r="AQ1636" s="84">
        <f t="shared" si="778"/>
        <v>0</v>
      </c>
      <c r="AR1636" s="84">
        <f t="shared" si="787"/>
        <v>0</v>
      </c>
      <c r="AS1636" s="84">
        <v>0</v>
      </c>
      <c r="AT1636" s="84">
        <f t="shared" si="790"/>
        <v>0</v>
      </c>
      <c r="AU1636" s="84">
        <v>0</v>
      </c>
      <c r="AV1636" s="84">
        <f t="shared" si="764"/>
        <v>0</v>
      </c>
      <c r="AW1636" s="84">
        <f t="shared" si="779"/>
        <v>0</v>
      </c>
      <c r="AX1636" s="84">
        <f t="shared" si="765"/>
        <v>0</v>
      </c>
      <c r="AY1636" s="84">
        <f t="shared" si="766"/>
        <v>0</v>
      </c>
      <c r="AZ1636" s="84">
        <f t="shared" si="780"/>
        <v>0</v>
      </c>
      <c r="BA1636" s="84">
        <f t="shared" si="767"/>
        <v>0</v>
      </c>
      <c r="BB1636" s="84">
        <f t="shared" si="768"/>
        <v>0</v>
      </c>
      <c r="BC1636" s="84">
        <f t="shared" si="781"/>
        <v>0</v>
      </c>
      <c r="BD1636" s="84">
        <f t="shared" si="788"/>
        <v>0</v>
      </c>
      <c r="BE1636" s="84">
        <v>0</v>
      </c>
      <c r="BF1636" s="84">
        <f t="shared" si="782"/>
        <v>0</v>
      </c>
      <c r="BG1636" s="84">
        <v>0</v>
      </c>
      <c r="BH1636" s="84">
        <f t="shared" si="769"/>
        <v>0</v>
      </c>
      <c r="BI1636" s="84">
        <f t="shared" si="783"/>
        <v>0</v>
      </c>
      <c r="BJ1636" s="84">
        <f t="shared" si="770"/>
        <v>0</v>
      </c>
      <c r="BK1636" s="84">
        <f t="shared" si="771"/>
        <v>0</v>
      </c>
      <c r="BL1636" s="84">
        <f t="shared" si="784"/>
        <v>0</v>
      </c>
      <c r="BM1636" s="84">
        <f t="shared" si="772"/>
        <v>0</v>
      </c>
      <c r="BN1636" s="84">
        <f t="shared" si="773"/>
        <v>0</v>
      </c>
      <c r="BO1636" s="84">
        <f t="shared" si="785"/>
        <v>0</v>
      </c>
      <c r="BP1636" s="84">
        <f t="shared" si="789"/>
        <v>0</v>
      </c>
      <c r="BQ1636" s="84">
        <v>0</v>
      </c>
      <c r="BR1636" s="84">
        <f t="shared" si="786"/>
        <v>0</v>
      </c>
      <c r="BS1636" s="84">
        <v>0</v>
      </c>
    </row>
    <row r="1637" spans="1:71" s="85" customFormat="1">
      <c r="A1637" s="69">
        <v>1628</v>
      </c>
      <c r="B1637" s="1"/>
      <c r="C1637" s="1"/>
      <c r="D1637" s="2"/>
      <c r="E1637" s="3"/>
      <c r="F1637" s="4"/>
      <c r="G1637" s="2"/>
      <c r="H1637" s="4"/>
      <c r="I1637" s="4"/>
      <c r="J1637" s="4"/>
      <c r="K1637" s="5"/>
      <c r="L1637" s="32"/>
      <c r="M1637" s="4"/>
      <c r="N1637" s="4"/>
      <c r="O1637" s="5"/>
      <c r="P1637" s="32"/>
      <c r="Q1637" s="4"/>
      <c r="R1637" s="4"/>
      <c r="S1637" s="47"/>
      <c r="T1637" s="32"/>
      <c r="U1637" s="4"/>
      <c r="V1637" s="4"/>
      <c r="W1637" s="47"/>
      <c r="X1637" s="86">
        <f>IF(Dane!$E$3=1,AL1637+AX1637+BJ1637,IF(Dane!$E$3=2,AR1637+BD1637+BP1637,AT1637+BF1637+BR1637))</f>
        <v>0</v>
      </c>
      <c r="Y1637" s="87">
        <f>IF(Dane!$E$3=1,AM1637+AY1637+BK1637,IF(Dane!$E$3=2,AS1637+BE1637+BQ1637,AU1637+BG1637+BS1637))</f>
        <v>0</v>
      </c>
      <c r="Z1637" s="87">
        <f>IF(((H1637*Dane!$C$9)-X1637)&lt;0,0,(H1637*Dane!$C$9)-X1637)</f>
        <v>0</v>
      </c>
      <c r="AA1637" s="88">
        <f>IFERROR(IF(((I1637*Dane!$C$9)-Y1637)&lt;0,0,(I1637*Dane!$C$9)-Y1637),0)</f>
        <v>0</v>
      </c>
      <c r="AB1637" s="74"/>
      <c r="AC1637" s="83">
        <f>IF(Dane!$E$3=1,AL1637,IF(Dane!$E$3=2,AR1637,AT1637))</f>
        <v>0</v>
      </c>
      <c r="AD1637" s="83">
        <f>IF(Dane!$E$3=1,AM1637,IF(Dane!$E$3=2,AS1637,AU1637))</f>
        <v>0</v>
      </c>
      <c r="AE1637" s="83">
        <f>IF(Dane!$E$3=1,AX1637,IF(Dane!$E$3=2,BD1637,BF1637))</f>
        <v>0</v>
      </c>
      <c r="AF1637" s="83">
        <f>IF(Dane!$E$3=1,AY1637,IF(Dane!$E$3=2,BE1637,BG1637))</f>
        <v>0</v>
      </c>
      <c r="AG1637" s="83">
        <f>IF(Dane!$E$3=1,BJ1637,IF(Dane!$E$3=2,BP1637,BR1637))</f>
        <v>0</v>
      </c>
      <c r="AH1637" s="83">
        <f>IF(Dane!$E$3=1,BK1637,IF(Dane!$E$3=2,BQ1637,BS1637))</f>
        <v>0</v>
      </c>
      <c r="AI1637" s="84">
        <f t="shared" si="774"/>
        <v>0</v>
      </c>
      <c r="AJ1637" s="84">
        <f t="shared" si="775"/>
        <v>0</v>
      </c>
      <c r="AK1637" s="84"/>
      <c r="AL1637" s="84">
        <f t="shared" si="761"/>
        <v>0</v>
      </c>
      <c r="AM1637" s="84">
        <f t="shared" si="776"/>
        <v>0</v>
      </c>
      <c r="AN1637" s="84">
        <f t="shared" si="777"/>
        <v>0</v>
      </c>
      <c r="AO1637" s="84">
        <f t="shared" si="762"/>
        <v>0</v>
      </c>
      <c r="AP1637" s="84">
        <f t="shared" si="763"/>
        <v>0</v>
      </c>
      <c r="AQ1637" s="84">
        <f t="shared" si="778"/>
        <v>0</v>
      </c>
      <c r="AR1637" s="84">
        <f t="shared" si="787"/>
        <v>0</v>
      </c>
      <c r="AS1637" s="84">
        <v>0</v>
      </c>
      <c r="AT1637" s="84">
        <f t="shared" si="790"/>
        <v>0</v>
      </c>
      <c r="AU1637" s="84">
        <v>0</v>
      </c>
      <c r="AV1637" s="84">
        <f t="shared" si="764"/>
        <v>0</v>
      </c>
      <c r="AW1637" s="84">
        <f t="shared" si="779"/>
        <v>0</v>
      </c>
      <c r="AX1637" s="84">
        <f t="shared" si="765"/>
        <v>0</v>
      </c>
      <c r="AY1637" s="84">
        <f t="shared" si="766"/>
        <v>0</v>
      </c>
      <c r="AZ1637" s="84">
        <f t="shared" si="780"/>
        <v>0</v>
      </c>
      <c r="BA1637" s="84">
        <f t="shared" si="767"/>
        <v>0</v>
      </c>
      <c r="BB1637" s="84">
        <f t="shared" si="768"/>
        <v>0</v>
      </c>
      <c r="BC1637" s="84">
        <f t="shared" si="781"/>
        <v>0</v>
      </c>
      <c r="BD1637" s="84">
        <f t="shared" si="788"/>
        <v>0</v>
      </c>
      <c r="BE1637" s="84">
        <v>0</v>
      </c>
      <c r="BF1637" s="84">
        <f t="shared" si="782"/>
        <v>0</v>
      </c>
      <c r="BG1637" s="84">
        <v>0</v>
      </c>
      <c r="BH1637" s="84">
        <f t="shared" si="769"/>
        <v>0</v>
      </c>
      <c r="BI1637" s="84">
        <f t="shared" si="783"/>
        <v>0</v>
      </c>
      <c r="BJ1637" s="84">
        <f t="shared" si="770"/>
        <v>0</v>
      </c>
      <c r="BK1637" s="84">
        <f t="shared" si="771"/>
        <v>0</v>
      </c>
      <c r="BL1637" s="84">
        <f t="shared" si="784"/>
        <v>0</v>
      </c>
      <c r="BM1637" s="84">
        <f t="shared" si="772"/>
        <v>0</v>
      </c>
      <c r="BN1637" s="84">
        <f t="shared" si="773"/>
        <v>0</v>
      </c>
      <c r="BO1637" s="84">
        <f t="shared" si="785"/>
        <v>0</v>
      </c>
      <c r="BP1637" s="84">
        <f t="shared" si="789"/>
        <v>0</v>
      </c>
      <c r="BQ1637" s="84">
        <v>0</v>
      </c>
      <c r="BR1637" s="84">
        <f t="shared" si="786"/>
        <v>0</v>
      </c>
      <c r="BS1637" s="84">
        <v>0</v>
      </c>
    </row>
    <row r="1638" spans="1:71" s="85" customFormat="1">
      <c r="A1638" s="69">
        <v>1629</v>
      </c>
      <c r="B1638" s="1"/>
      <c r="C1638" s="1"/>
      <c r="D1638" s="2"/>
      <c r="E1638" s="3"/>
      <c r="F1638" s="4"/>
      <c r="G1638" s="2"/>
      <c r="H1638" s="4"/>
      <c r="I1638" s="4"/>
      <c r="J1638" s="4"/>
      <c r="K1638" s="5"/>
      <c r="L1638" s="32"/>
      <c r="M1638" s="4"/>
      <c r="N1638" s="4"/>
      <c r="O1638" s="5"/>
      <c r="P1638" s="32"/>
      <c r="Q1638" s="4"/>
      <c r="R1638" s="4"/>
      <c r="S1638" s="47"/>
      <c r="T1638" s="32"/>
      <c r="U1638" s="4"/>
      <c r="V1638" s="4"/>
      <c r="W1638" s="47"/>
      <c r="X1638" s="86">
        <f>IF(Dane!$E$3=1,AL1638+AX1638+BJ1638,IF(Dane!$E$3=2,AR1638+BD1638+BP1638,AT1638+BF1638+BR1638))</f>
        <v>0</v>
      </c>
      <c r="Y1638" s="87">
        <f>IF(Dane!$E$3=1,AM1638+AY1638+BK1638,IF(Dane!$E$3=2,AS1638+BE1638+BQ1638,AU1638+BG1638+BS1638))</f>
        <v>0</v>
      </c>
      <c r="Z1638" s="87">
        <f>IF(((H1638*Dane!$C$9)-X1638)&lt;0,0,(H1638*Dane!$C$9)-X1638)</f>
        <v>0</v>
      </c>
      <c r="AA1638" s="88">
        <f>IFERROR(IF(((I1638*Dane!$C$9)-Y1638)&lt;0,0,(I1638*Dane!$C$9)-Y1638),0)</f>
        <v>0</v>
      </c>
      <c r="AB1638" s="74"/>
      <c r="AC1638" s="83">
        <f>IF(Dane!$E$3=1,AL1638,IF(Dane!$E$3=2,AR1638,AT1638))</f>
        <v>0</v>
      </c>
      <c r="AD1638" s="83">
        <f>IF(Dane!$E$3=1,AM1638,IF(Dane!$E$3=2,AS1638,AU1638))</f>
        <v>0</v>
      </c>
      <c r="AE1638" s="83">
        <f>IF(Dane!$E$3=1,AX1638,IF(Dane!$E$3=2,BD1638,BF1638))</f>
        <v>0</v>
      </c>
      <c r="AF1638" s="83">
        <f>IF(Dane!$E$3=1,AY1638,IF(Dane!$E$3=2,BE1638,BG1638))</f>
        <v>0</v>
      </c>
      <c r="AG1638" s="83">
        <f>IF(Dane!$E$3=1,BJ1638,IF(Dane!$E$3=2,BP1638,BR1638))</f>
        <v>0</v>
      </c>
      <c r="AH1638" s="83">
        <f>IF(Dane!$E$3=1,BK1638,IF(Dane!$E$3=2,BQ1638,BS1638))</f>
        <v>0</v>
      </c>
      <c r="AI1638" s="84">
        <f t="shared" si="774"/>
        <v>0</v>
      </c>
      <c r="AJ1638" s="84">
        <f t="shared" si="775"/>
        <v>0</v>
      </c>
      <c r="AK1638" s="84"/>
      <c r="AL1638" s="84">
        <f t="shared" si="761"/>
        <v>0</v>
      </c>
      <c r="AM1638" s="84">
        <f t="shared" si="776"/>
        <v>0</v>
      </c>
      <c r="AN1638" s="84">
        <f t="shared" si="777"/>
        <v>0</v>
      </c>
      <c r="AO1638" s="84">
        <f t="shared" si="762"/>
        <v>0</v>
      </c>
      <c r="AP1638" s="84">
        <f t="shared" si="763"/>
        <v>0</v>
      </c>
      <c r="AQ1638" s="84">
        <f t="shared" si="778"/>
        <v>0</v>
      </c>
      <c r="AR1638" s="84">
        <f t="shared" si="787"/>
        <v>0</v>
      </c>
      <c r="AS1638" s="84">
        <v>0</v>
      </c>
      <c r="AT1638" s="84">
        <f t="shared" si="790"/>
        <v>0</v>
      </c>
      <c r="AU1638" s="84">
        <v>0</v>
      </c>
      <c r="AV1638" s="84">
        <f t="shared" si="764"/>
        <v>0</v>
      </c>
      <c r="AW1638" s="84">
        <f t="shared" si="779"/>
        <v>0</v>
      </c>
      <c r="AX1638" s="84">
        <f t="shared" si="765"/>
        <v>0</v>
      </c>
      <c r="AY1638" s="84">
        <f t="shared" si="766"/>
        <v>0</v>
      </c>
      <c r="AZ1638" s="84">
        <f t="shared" si="780"/>
        <v>0</v>
      </c>
      <c r="BA1638" s="84">
        <f t="shared" si="767"/>
        <v>0</v>
      </c>
      <c r="BB1638" s="84">
        <f t="shared" si="768"/>
        <v>0</v>
      </c>
      <c r="BC1638" s="84">
        <f t="shared" si="781"/>
        <v>0</v>
      </c>
      <c r="BD1638" s="84">
        <f t="shared" si="788"/>
        <v>0</v>
      </c>
      <c r="BE1638" s="84">
        <v>0</v>
      </c>
      <c r="BF1638" s="84">
        <f t="shared" si="782"/>
        <v>0</v>
      </c>
      <c r="BG1638" s="84">
        <v>0</v>
      </c>
      <c r="BH1638" s="84">
        <f t="shared" si="769"/>
        <v>0</v>
      </c>
      <c r="BI1638" s="84">
        <f t="shared" si="783"/>
        <v>0</v>
      </c>
      <c r="BJ1638" s="84">
        <f t="shared" si="770"/>
        <v>0</v>
      </c>
      <c r="BK1638" s="84">
        <f t="shared" si="771"/>
        <v>0</v>
      </c>
      <c r="BL1638" s="84">
        <f t="shared" si="784"/>
        <v>0</v>
      </c>
      <c r="BM1638" s="84">
        <f t="shared" si="772"/>
        <v>0</v>
      </c>
      <c r="BN1638" s="84">
        <f t="shared" si="773"/>
        <v>0</v>
      </c>
      <c r="BO1638" s="84">
        <f t="shared" si="785"/>
        <v>0</v>
      </c>
      <c r="BP1638" s="84">
        <f t="shared" si="789"/>
        <v>0</v>
      </c>
      <c r="BQ1638" s="84">
        <v>0</v>
      </c>
      <c r="BR1638" s="84">
        <f t="shared" si="786"/>
        <v>0</v>
      </c>
      <c r="BS1638" s="84">
        <v>0</v>
      </c>
    </row>
    <row r="1639" spans="1:71" s="85" customFormat="1">
      <c r="A1639" s="69">
        <v>1630</v>
      </c>
      <c r="B1639" s="1"/>
      <c r="C1639" s="1"/>
      <c r="D1639" s="2"/>
      <c r="E1639" s="3"/>
      <c r="F1639" s="4"/>
      <c r="G1639" s="2"/>
      <c r="H1639" s="4"/>
      <c r="I1639" s="4"/>
      <c r="J1639" s="4"/>
      <c r="K1639" s="5"/>
      <c r="L1639" s="32"/>
      <c r="M1639" s="4"/>
      <c r="N1639" s="4"/>
      <c r="O1639" s="5"/>
      <c r="P1639" s="32"/>
      <c r="Q1639" s="4"/>
      <c r="R1639" s="4"/>
      <c r="S1639" s="47"/>
      <c r="T1639" s="32"/>
      <c r="U1639" s="4"/>
      <c r="V1639" s="4"/>
      <c r="W1639" s="47"/>
      <c r="X1639" s="86">
        <f>IF(Dane!$E$3=1,AL1639+AX1639+BJ1639,IF(Dane!$E$3=2,AR1639+BD1639+BP1639,AT1639+BF1639+BR1639))</f>
        <v>0</v>
      </c>
      <c r="Y1639" s="87">
        <f>IF(Dane!$E$3=1,AM1639+AY1639+BK1639,IF(Dane!$E$3=2,AS1639+BE1639+BQ1639,AU1639+BG1639+BS1639))</f>
        <v>0</v>
      </c>
      <c r="Z1639" s="87">
        <f>IF(((H1639*Dane!$C$9)-X1639)&lt;0,0,(H1639*Dane!$C$9)-X1639)</f>
        <v>0</v>
      </c>
      <c r="AA1639" s="88">
        <f>IFERROR(IF(((I1639*Dane!$C$9)-Y1639)&lt;0,0,(I1639*Dane!$C$9)-Y1639),0)</f>
        <v>0</v>
      </c>
      <c r="AB1639" s="74"/>
      <c r="AC1639" s="83">
        <f>IF(Dane!$E$3=1,AL1639,IF(Dane!$E$3=2,AR1639,AT1639))</f>
        <v>0</v>
      </c>
      <c r="AD1639" s="83">
        <f>IF(Dane!$E$3=1,AM1639,IF(Dane!$E$3=2,AS1639,AU1639))</f>
        <v>0</v>
      </c>
      <c r="AE1639" s="83">
        <f>IF(Dane!$E$3=1,AX1639,IF(Dane!$E$3=2,BD1639,BF1639))</f>
        <v>0</v>
      </c>
      <c r="AF1639" s="83">
        <f>IF(Dane!$E$3=1,AY1639,IF(Dane!$E$3=2,BE1639,BG1639))</f>
        <v>0</v>
      </c>
      <c r="AG1639" s="83">
        <f>IF(Dane!$E$3=1,BJ1639,IF(Dane!$E$3=2,BP1639,BR1639))</f>
        <v>0</v>
      </c>
      <c r="AH1639" s="83">
        <f>IF(Dane!$E$3=1,BK1639,IF(Dane!$E$3=2,BQ1639,BS1639))</f>
        <v>0</v>
      </c>
      <c r="AI1639" s="84">
        <f t="shared" si="774"/>
        <v>0</v>
      </c>
      <c r="AJ1639" s="84">
        <f t="shared" si="775"/>
        <v>0</v>
      </c>
      <c r="AK1639" s="84"/>
      <c r="AL1639" s="84">
        <f t="shared" si="761"/>
        <v>0</v>
      </c>
      <c r="AM1639" s="84">
        <f t="shared" si="776"/>
        <v>0</v>
      </c>
      <c r="AN1639" s="84">
        <f t="shared" si="777"/>
        <v>0</v>
      </c>
      <c r="AO1639" s="84">
        <f t="shared" si="762"/>
        <v>0</v>
      </c>
      <c r="AP1639" s="84">
        <f t="shared" si="763"/>
        <v>0</v>
      </c>
      <c r="AQ1639" s="84">
        <f t="shared" si="778"/>
        <v>0</v>
      </c>
      <c r="AR1639" s="84">
        <f t="shared" si="787"/>
        <v>0</v>
      </c>
      <c r="AS1639" s="84">
        <v>0</v>
      </c>
      <c r="AT1639" s="84">
        <f t="shared" si="790"/>
        <v>0</v>
      </c>
      <c r="AU1639" s="84">
        <v>0</v>
      </c>
      <c r="AV1639" s="84">
        <f t="shared" si="764"/>
        <v>0</v>
      </c>
      <c r="AW1639" s="84">
        <f t="shared" si="779"/>
        <v>0</v>
      </c>
      <c r="AX1639" s="84">
        <f t="shared" si="765"/>
        <v>0</v>
      </c>
      <c r="AY1639" s="84">
        <f t="shared" si="766"/>
        <v>0</v>
      </c>
      <c r="AZ1639" s="84">
        <f t="shared" si="780"/>
        <v>0</v>
      </c>
      <c r="BA1639" s="84">
        <f t="shared" si="767"/>
        <v>0</v>
      </c>
      <c r="BB1639" s="84">
        <f t="shared" si="768"/>
        <v>0</v>
      </c>
      <c r="BC1639" s="84">
        <f t="shared" si="781"/>
        <v>0</v>
      </c>
      <c r="BD1639" s="84">
        <f t="shared" si="788"/>
        <v>0</v>
      </c>
      <c r="BE1639" s="84">
        <v>0</v>
      </c>
      <c r="BF1639" s="84">
        <f t="shared" si="782"/>
        <v>0</v>
      </c>
      <c r="BG1639" s="84">
        <v>0</v>
      </c>
      <c r="BH1639" s="84">
        <f t="shared" si="769"/>
        <v>0</v>
      </c>
      <c r="BI1639" s="84">
        <f t="shared" si="783"/>
        <v>0</v>
      </c>
      <c r="BJ1639" s="84">
        <f t="shared" si="770"/>
        <v>0</v>
      </c>
      <c r="BK1639" s="84">
        <f t="shared" si="771"/>
        <v>0</v>
      </c>
      <c r="BL1639" s="84">
        <f t="shared" si="784"/>
        <v>0</v>
      </c>
      <c r="BM1639" s="84">
        <f t="shared" si="772"/>
        <v>0</v>
      </c>
      <c r="BN1639" s="84">
        <f t="shared" si="773"/>
        <v>0</v>
      </c>
      <c r="BO1639" s="84">
        <f t="shared" si="785"/>
        <v>0</v>
      </c>
      <c r="BP1639" s="84">
        <f t="shared" si="789"/>
        <v>0</v>
      </c>
      <c r="BQ1639" s="84">
        <v>0</v>
      </c>
      <c r="BR1639" s="84">
        <f t="shared" si="786"/>
        <v>0</v>
      </c>
      <c r="BS1639" s="84">
        <v>0</v>
      </c>
    </row>
    <row r="1640" spans="1:71" s="85" customFormat="1">
      <c r="A1640" s="69">
        <v>1631</v>
      </c>
      <c r="B1640" s="1"/>
      <c r="C1640" s="1"/>
      <c r="D1640" s="2"/>
      <c r="E1640" s="3"/>
      <c r="F1640" s="4"/>
      <c r="G1640" s="2"/>
      <c r="H1640" s="4"/>
      <c r="I1640" s="4"/>
      <c r="J1640" s="4"/>
      <c r="K1640" s="5"/>
      <c r="L1640" s="32"/>
      <c r="M1640" s="4"/>
      <c r="N1640" s="4"/>
      <c r="O1640" s="5"/>
      <c r="P1640" s="32"/>
      <c r="Q1640" s="4"/>
      <c r="R1640" s="4"/>
      <c r="S1640" s="47"/>
      <c r="T1640" s="32"/>
      <c r="U1640" s="4"/>
      <c r="V1640" s="4"/>
      <c r="W1640" s="47"/>
      <c r="X1640" s="86">
        <f>IF(Dane!$E$3=1,AL1640+AX1640+BJ1640,IF(Dane!$E$3=2,AR1640+BD1640+BP1640,AT1640+BF1640+BR1640))</f>
        <v>0</v>
      </c>
      <c r="Y1640" s="87">
        <f>IF(Dane!$E$3=1,AM1640+AY1640+BK1640,IF(Dane!$E$3=2,AS1640+BE1640+BQ1640,AU1640+BG1640+BS1640))</f>
        <v>0</v>
      </c>
      <c r="Z1640" s="87">
        <f>IF(((H1640*Dane!$C$9)-X1640)&lt;0,0,(H1640*Dane!$C$9)-X1640)</f>
        <v>0</v>
      </c>
      <c r="AA1640" s="88">
        <f>IFERROR(IF(((I1640*Dane!$C$9)-Y1640)&lt;0,0,(I1640*Dane!$C$9)-Y1640),0)</f>
        <v>0</v>
      </c>
      <c r="AB1640" s="74"/>
      <c r="AC1640" s="83">
        <f>IF(Dane!$E$3=1,AL1640,IF(Dane!$E$3=2,AR1640,AT1640))</f>
        <v>0</v>
      </c>
      <c r="AD1640" s="83">
        <f>IF(Dane!$E$3=1,AM1640,IF(Dane!$E$3=2,AS1640,AU1640))</f>
        <v>0</v>
      </c>
      <c r="AE1640" s="83">
        <f>IF(Dane!$E$3=1,AX1640,IF(Dane!$E$3=2,BD1640,BF1640))</f>
        <v>0</v>
      </c>
      <c r="AF1640" s="83">
        <f>IF(Dane!$E$3=1,AY1640,IF(Dane!$E$3=2,BE1640,BG1640))</f>
        <v>0</v>
      </c>
      <c r="AG1640" s="83">
        <f>IF(Dane!$E$3=1,BJ1640,IF(Dane!$E$3=2,BP1640,BR1640))</f>
        <v>0</v>
      </c>
      <c r="AH1640" s="83">
        <f>IF(Dane!$E$3=1,BK1640,IF(Dane!$E$3=2,BQ1640,BS1640))</f>
        <v>0</v>
      </c>
      <c r="AI1640" s="84">
        <f t="shared" si="774"/>
        <v>0</v>
      </c>
      <c r="AJ1640" s="84">
        <f t="shared" si="775"/>
        <v>0</v>
      </c>
      <c r="AK1640" s="84"/>
      <c r="AL1640" s="84">
        <f t="shared" si="761"/>
        <v>0</v>
      </c>
      <c r="AM1640" s="84">
        <f t="shared" si="776"/>
        <v>0</v>
      </c>
      <c r="AN1640" s="84">
        <f t="shared" si="777"/>
        <v>0</v>
      </c>
      <c r="AO1640" s="84">
        <f t="shared" si="762"/>
        <v>0</v>
      </c>
      <c r="AP1640" s="84">
        <f t="shared" si="763"/>
        <v>0</v>
      </c>
      <c r="AQ1640" s="84">
        <f t="shared" si="778"/>
        <v>0</v>
      </c>
      <c r="AR1640" s="84">
        <f t="shared" si="787"/>
        <v>0</v>
      </c>
      <c r="AS1640" s="84">
        <v>0</v>
      </c>
      <c r="AT1640" s="84">
        <f t="shared" si="790"/>
        <v>0</v>
      </c>
      <c r="AU1640" s="84">
        <v>0</v>
      </c>
      <c r="AV1640" s="84">
        <f t="shared" si="764"/>
        <v>0</v>
      </c>
      <c r="AW1640" s="84">
        <f t="shared" si="779"/>
        <v>0</v>
      </c>
      <c r="AX1640" s="84">
        <f t="shared" si="765"/>
        <v>0</v>
      </c>
      <c r="AY1640" s="84">
        <f t="shared" si="766"/>
        <v>0</v>
      </c>
      <c r="AZ1640" s="84">
        <f t="shared" si="780"/>
        <v>0</v>
      </c>
      <c r="BA1640" s="84">
        <f t="shared" si="767"/>
        <v>0</v>
      </c>
      <c r="BB1640" s="84">
        <f t="shared" si="768"/>
        <v>0</v>
      </c>
      <c r="BC1640" s="84">
        <f t="shared" si="781"/>
        <v>0</v>
      </c>
      <c r="BD1640" s="84">
        <f t="shared" si="788"/>
        <v>0</v>
      </c>
      <c r="BE1640" s="84">
        <v>0</v>
      </c>
      <c r="BF1640" s="84">
        <f t="shared" si="782"/>
        <v>0</v>
      </c>
      <c r="BG1640" s="84">
        <v>0</v>
      </c>
      <c r="BH1640" s="84">
        <f t="shared" si="769"/>
        <v>0</v>
      </c>
      <c r="BI1640" s="84">
        <f t="shared" si="783"/>
        <v>0</v>
      </c>
      <c r="BJ1640" s="84">
        <f t="shared" si="770"/>
        <v>0</v>
      </c>
      <c r="BK1640" s="84">
        <f t="shared" si="771"/>
        <v>0</v>
      </c>
      <c r="BL1640" s="84">
        <f t="shared" si="784"/>
        <v>0</v>
      </c>
      <c r="BM1640" s="84">
        <f t="shared" si="772"/>
        <v>0</v>
      </c>
      <c r="BN1640" s="84">
        <f t="shared" si="773"/>
        <v>0</v>
      </c>
      <c r="BO1640" s="84">
        <f t="shared" si="785"/>
        <v>0</v>
      </c>
      <c r="BP1640" s="84">
        <f t="shared" si="789"/>
        <v>0</v>
      </c>
      <c r="BQ1640" s="84">
        <v>0</v>
      </c>
      <c r="BR1640" s="84">
        <f t="shared" si="786"/>
        <v>0</v>
      </c>
      <c r="BS1640" s="84">
        <v>0</v>
      </c>
    </row>
    <row r="1641" spans="1:71" s="85" customFormat="1">
      <c r="A1641" s="69">
        <v>1632</v>
      </c>
      <c r="B1641" s="1"/>
      <c r="C1641" s="1"/>
      <c r="D1641" s="2"/>
      <c r="E1641" s="3"/>
      <c r="F1641" s="4"/>
      <c r="G1641" s="2"/>
      <c r="H1641" s="4"/>
      <c r="I1641" s="4"/>
      <c r="J1641" s="4"/>
      <c r="K1641" s="5"/>
      <c r="L1641" s="32"/>
      <c r="M1641" s="4"/>
      <c r="N1641" s="4"/>
      <c r="O1641" s="5"/>
      <c r="P1641" s="32"/>
      <c r="Q1641" s="4"/>
      <c r="R1641" s="4"/>
      <c r="S1641" s="47"/>
      <c r="T1641" s="32"/>
      <c r="U1641" s="4"/>
      <c r="V1641" s="4"/>
      <c r="W1641" s="47"/>
      <c r="X1641" s="86">
        <f>IF(Dane!$E$3=1,AL1641+AX1641+BJ1641,IF(Dane!$E$3=2,AR1641+BD1641+BP1641,AT1641+BF1641+BR1641))</f>
        <v>0</v>
      </c>
      <c r="Y1641" s="87">
        <f>IF(Dane!$E$3=1,AM1641+AY1641+BK1641,IF(Dane!$E$3=2,AS1641+BE1641+BQ1641,AU1641+BG1641+BS1641))</f>
        <v>0</v>
      </c>
      <c r="Z1641" s="87">
        <f>IF(((H1641*Dane!$C$9)-X1641)&lt;0,0,(H1641*Dane!$C$9)-X1641)</f>
        <v>0</v>
      </c>
      <c r="AA1641" s="88">
        <f>IFERROR(IF(((I1641*Dane!$C$9)-Y1641)&lt;0,0,(I1641*Dane!$C$9)-Y1641),0)</f>
        <v>0</v>
      </c>
      <c r="AB1641" s="74"/>
      <c r="AC1641" s="83">
        <f>IF(Dane!$E$3=1,AL1641,IF(Dane!$E$3=2,AR1641,AT1641))</f>
        <v>0</v>
      </c>
      <c r="AD1641" s="83">
        <f>IF(Dane!$E$3=1,AM1641,IF(Dane!$E$3=2,AS1641,AU1641))</f>
        <v>0</v>
      </c>
      <c r="AE1641" s="83">
        <f>IF(Dane!$E$3=1,AX1641,IF(Dane!$E$3=2,BD1641,BF1641))</f>
        <v>0</v>
      </c>
      <c r="AF1641" s="83">
        <f>IF(Dane!$E$3=1,AY1641,IF(Dane!$E$3=2,BE1641,BG1641))</f>
        <v>0</v>
      </c>
      <c r="AG1641" s="83">
        <f>IF(Dane!$E$3=1,BJ1641,IF(Dane!$E$3=2,BP1641,BR1641))</f>
        <v>0</v>
      </c>
      <c r="AH1641" s="83">
        <f>IF(Dane!$E$3=1,BK1641,IF(Dane!$E$3=2,BQ1641,BS1641))</f>
        <v>0</v>
      </c>
      <c r="AI1641" s="84">
        <f t="shared" si="774"/>
        <v>0</v>
      </c>
      <c r="AJ1641" s="84">
        <f t="shared" si="775"/>
        <v>0</v>
      </c>
      <c r="AK1641" s="84"/>
      <c r="AL1641" s="84">
        <f t="shared" si="761"/>
        <v>0</v>
      </c>
      <c r="AM1641" s="84">
        <f t="shared" si="776"/>
        <v>0</v>
      </c>
      <c r="AN1641" s="84">
        <f t="shared" si="777"/>
        <v>0</v>
      </c>
      <c r="AO1641" s="84">
        <f t="shared" si="762"/>
        <v>0</v>
      </c>
      <c r="AP1641" s="84">
        <f t="shared" si="763"/>
        <v>0</v>
      </c>
      <c r="AQ1641" s="84">
        <f t="shared" si="778"/>
        <v>0</v>
      </c>
      <c r="AR1641" s="84">
        <f t="shared" si="787"/>
        <v>0</v>
      </c>
      <c r="AS1641" s="84">
        <v>0</v>
      </c>
      <c r="AT1641" s="84">
        <f t="shared" si="790"/>
        <v>0</v>
      </c>
      <c r="AU1641" s="84">
        <v>0</v>
      </c>
      <c r="AV1641" s="84">
        <f t="shared" si="764"/>
        <v>0</v>
      </c>
      <c r="AW1641" s="84">
        <f t="shared" si="779"/>
        <v>0</v>
      </c>
      <c r="AX1641" s="84">
        <f t="shared" si="765"/>
        <v>0</v>
      </c>
      <c r="AY1641" s="84">
        <f t="shared" si="766"/>
        <v>0</v>
      </c>
      <c r="AZ1641" s="84">
        <f t="shared" si="780"/>
        <v>0</v>
      </c>
      <c r="BA1641" s="84">
        <f t="shared" si="767"/>
        <v>0</v>
      </c>
      <c r="BB1641" s="84">
        <f t="shared" si="768"/>
        <v>0</v>
      </c>
      <c r="BC1641" s="84">
        <f t="shared" si="781"/>
        <v>0</v>
      </c>
      <c r="BD1641" s="84">
        <f t="shared" si="788"/>
        <v>0</v>
      </c>
      <c r="BE1641" s="84">
        <v>0</v>
      </c>
      <c r="BF1641" s="84">
        <f t="shared" si="782"/>
        <v>0</v>
      </c>
      <c r="BG1641" s="84">
        <v>0</v>
      </c>
      <c r="BH1641" s="84">
        <f t="shared" si="769"/>
        <v>0</v>
      </c>
      <c r="BI1641" s="84">
        <f t="shared" si="783"/>
        <v>0</v>
      </c>
      <c r="BJ1641" s="84">
        <f t="shared" si="770"/>
        <v>0</v>
      </c>
      <c r="BK1641" s="84">
        <f t="shared" si="771"/>
        <v>0</v>
      </c>
      <c r="BL1641" s="84">
        <f t="shared" si="784"/>
        <v>0</v>
      </c>
      <c r="BM1641" s="84">
        <f t="shared" si="772"/>
        <v>0</v>
      </c>
      <c r="BN1641" s="84">
        <f t="shared" si="773"/>
        <v>0</v>
      </c>
      <c r="BO1641" s="84">
        <f t="shared" si="785"/>
        <v>0</v>
      </c>
      <c r="BP1641" s="84">
        <f t="shared" si="789"/>
        <v>0</v>
      </c>
      <c r="BQ1641" s="84">
        <v>0</v>
      </c>
      <c r="BR1641" s="84">
        <f t="shared" si="786"/>
        <v>0</v>
      </c>
      <c r="BS1641" s="84">
        <v>0</v>
      </c>
    </row>
    <row r="1642" spans="1:71" s="85" customFormat="1">
      <c r="A1642" s="69">
        <v>1633</v>
      </c>
      <c r="B1642" s="1"/>
      <c r="C1642" s="1"/>
      <c r="D1642" s="2"/>
      <c r="E1642" s="3"/>
      <c r="F1642" s="4"/>
      <c r="G1642" s="2"/>
      <c r="H1642" s="4"/>
      <c r="I1642" s="4"/>
      <c r="J1642" s="4"/>
      <c r="K1642" s="5"/>
      <c r="L1642" s="32"/>
      <c r="M1642" s="4"/>
      <c r="N1642" s="4"/>
      <c r="O1642" s="5"/>
      <c r="P1642" s="32"/>
      <c r="Q1642" s="4"/>
      <c r="R1642" s="4"/>
      <c r="S1642" s="47"/>
      <c r="T1642" s="32"/>
      <c r="U1642" s="4"/>
      <c r="V1642" s="4"/>
      <c r="W1642" s="47"/>
      <c r="X1642" s="86">
        <f>IF(Dane!$E$3=1,AL1642+AX1642+BJ1642,IF(Dane!$E$3=2,AR1642+BD1642+BP1642,AT1642+BF1642+BR1642))</f>
        <v>0</v>
      </c>
      <c r="Y1642" s="87">
        <f>IF(Dane!$E$3=1,AM1642+AY1642+BK1642,IF(Dane!$E$3=2,AS1642+BE1642+BQ1642,AU1642+BG1642+BS1642))</f>
        <v>0</v>
      </c>
      <c r="Z1642" s="87">
        <f>IF(((H1642*Dane!$C$9)-X1642)&lt;0,0,(H1642*Dane!$C$9)-X1642)</f>
        <v>0</v>
      </c>
      <c r="AA1642" s="88">
        <f>IFERROR(IF(((I1642*Dane!$C$9)-Y1642)&lt;0,0,(I1642*Dane!$C$9)-Y1642),0)</f>
        <v>0</v>
      </c>
      <c r="AB1642" s="74"/>
      <c r="AC1642" s="83">
        <f>IF(Dane!$E$3=1,AL1642,IF(Dane!$E$3=2,AR1642,AT1642))</f>
        <v>0</v>
      </c>
      <c r="AD1642" s="83">
        <f>IF(Dane!$E$3=1,AM1642,IF(Dane!$E$3=2,AS1642,AU1642))</f>
        <v>0</v>
      </c>
      <c r="AE1642" s="83">
        <f>IF(Dane!$E$3=1,AX1642,IF(Dane!$E$3=2,BD1642,BF1642))</f>
        <v>0</v>
      </c>
      <c r="AF1642" s="83">
        <f>IF(Dane!$E$3=1,AY1642,IF(Dane!$E$3=2,BE1642,BG1642))</f>
        <v>0</v>
      </c>
      <c r="AG1642" s="83">
        <f>IF(Dane!$E$3=1,BJ1642,IF(Dane!$E$3=2,BP1642,BR1642))</f>
        <v>0</v>
      </c>
      <c r="AH1642" s="83">
        <f>IF(Dane!$E$3=1,BK1642,IF(Dane!$E$3=2,BQ1642,BS1642))</f>
        <v>0</v>
      </c>
      <c r="AI1642" s="84">
        <f t="shared" si="774"/>
        <v>0</v>
      </c>
      <c r="AJ1642" s="84">
        <f t="shared" si="775"/>
        <v>0</v>
      </c>
      <c r="AK1642" s="84"/>
      <c r="AL1642" s="84">
        <f t="shared" si="761"/>
        <v>0</v>
      </c>
      <c r="AM1642" s="84">
        <f t="shared" si="776"/>
        <v>0</v>
      </c>
      <c r="AN1642" s="84">
        <f t="shared" si="777"/>
        <v>0</v>
      </c>
      <c r="AO1642" s="84">
        <f t="shared" si="762"/>
        <v>0</v>
      </c>
      <c r="AP1642" s="84">
        <f t="shared" si="763"/>
        <v>0</v>
      </c>
      <c r="AQ1642" s="84">
        <f t="shared" si="778"/>
        <v>0</v>
      </c>
      <c r="AR1642" s="84">
        <f t="shared" si="787"/>
        <v>0</v>
      </c>
      <c r="AS1642" s="84">
        <v>0</v>
      </c>
      <c r="AT1642" s="84">
        <f t="shared" si="790"/>
        <v>0</v>
      </c>
      <c r="AU1642" s="84">
        <v>0</v>
      </c>
      <c r="AV1642" s="84">
        <f t="shared" si="764"/>
        <v>0</v>
      </c>
      <c r="AW1642" s="84">
        <f t="shared" si="779"/>
        <v>0</v>
      </c>
      <c r="AX1642" s="84">
        <f t="shared" si="765"/>
        <v>0</v>
      </c>
      <c r="AY1642" s="84">
        <f t="shared" si="766"/>
        <v>0</v>
      </c>
      <c r="AZ1642" s="84">
        <f t="shared" si="780"/>
        <v>0</v>
      </c>
      <c r="BA1642" s="84">
        <f t="shared" si="767"/>
        <v>0</v>
      </c>
      <c r="BB1642" s="84">
        <f t="shared" si="768"/>
        <v>0</v>
      </c>
      <c r="BC1642" s="84">
        <f t="shared" si="781"/>
        <v>0</v>
      </c>
      <c r="BD1642" s="84">
        <f t="shared" si="788"/>
        <v>0</v>
      </c>
      <c r="BE1642" s="84">
        <v>0</v>
      </c>
      <c r="BF1642" s="84">
        <f t="shared" si="782"/>
        <v>0</v>
      </c>
      <c r="BG1642" s="84">
        <v>0</v>
      </c>
      <c r="BH1642" s="84">
        <f t="shared" si="769"/>
        <v>0</v>
      </c>
      <c r="BI1642" s="84">
        <f t="shared" si="783"/>
        <v>0</v>
      </c>
      <c r="BJ1642" s="84">
        <f t="shared" si="770"/>
        <v>0</v>
      </c>
      <c r="BK1642" s="84">
        <f t="shared" si="771"/>
        <v>0</v>
      </c>
      <c r="BL1642" s="84">
        <f t="shared" si="784"/>
        <v>0</v>
      </c>
      <c r="BM1642" s="84">
        <f t="shared" si="772"/>
        <v>0</v>
      </c>
      <c r="BN1642" s="84">
        <f t="shared" si="773"/>
        <v>0</v>
      </c>
      <c r="BO1642" s="84">
        <f t="shared" si="785"/>
        <v>0</v>
      </c>
      <c r="BP1642" s="84">
        <f t="shared" si="789"/>
        <v>0</v>
      </c>
      <c r="BQ1642" s="84">
        <v>0</v>
      </c>
      <c r="BR1642" s="84">
        <f t="shared" si="786"/>
        <v>0</v>
      </c>
      <c r="BS1642" s="84">
        <v>0</v>
      </c>
    </row>
    <row r="1643" spans="1:71" s="85" customFormat="1">
      <c r="A1643" s="69">
        <v>1634</v>
      </c>
      <c r="B1643" s="1"/>
      <c r="C1643" s="1"/>
      <c r="D1643" s="2"/>
      <c r="E1643" s="3"/>
      <c r="F1643" s="4"/>
      <c r="G1643" s="2"/>
      <c r="H1643" s="4"/>
      <c r="I1643" s="4"/>
      <c r="J1643" s="4"/>
      <c r="K1643" s="5"/>
      <c r="L1643" s="32"/>
      <c r="M1643" s="4"/>
      <c r="N1643" s="4"/>
      <c r="O1643" s="5"/>
      <c r="P1643" s="32"/>
      <c r="Q1643" s="4"/>
      <c r="R1643" s="4"/>
      <c r="S1643" s="47"/>
      <c r="T1643" s="32"/>
      <c r="U1643" s="4"/>
      <c r="V1643" s="4"/>
      <c r="W1643" s="47"/>
      <c r="X1643" s="86">
        <f>IF(Dane!$E$3=1,AL1643+AX1643+BJ1643,IF(Dane!$E$3=2,AR1643+BD1643+BP1643,AT1643+BF1643+BR1643))</f>
        <v>0</v>
      </c>
      <c r="Y1643" s="87">
        <f>IF(Dane!$E$3=1,AM1643+AY1643+BK1643,IF(Dane!$E$3=2,AS1643+BE1643+BQ1643,AU1643+BG1643+BS1643))</f>
        <v>0</v>
      </c>
      <c r="Z1643" s="87">
        <f>IF(((H1643*Dane!$C$9)-X1643)&lt;0,0,(H1643*Dane!$C$9)-X1643)</f>
        <v>0</v>
      </c>
      <c r="AA1643" s="88">
        <f>IFERROR(IF(((I1643*Dane!$C$9)-Y1643)&lt;0,0,(I1643*Dane!$C$9)-Y1643),0)</f>
        <v>0</v>
      </c>
      <c r="AB1643" s="74"/>
      <c r="AC1643" s="83">
        <f>IF(Dane!$E$3=1,AL1643,IF(Dane!$E$3=2,AR1643,AT1643))</f>
        <v>0</v>
      </c>
      <c r="AD1643" s="83">
        <f>IF(Dane!$E$3=1,AM1643,IF(Dane!$E$3=2,AS1643,AU1643))</f>
        <v>0</v>
      </c>
      <c r="AE1643" s="83">
        <f>IF(Dane!$E$3=1,AX1643,IF(Dane!$E$3=2,BD1643,BF1643))</f>
        <v>0</v>
      </c>
      <c r="AF1643" s="83">
        <f>IF(Dane!$E$3=1,AY1643,IF(Dane!$E$3=2,BE1643,BG1643))</f>
        <v>0</v>
      </c>
      <c r="AG1643" s="83">
        <f>IF(Dane!$E$3=1,BJ1643,IF(Dane!$E$3=2,BP1643,BR1643))</f>
        <v>0</v>
      </c>
      <c r="AH1643" s="83">
        <f>IF(Dane!$E$3=1,BK1643,IF(Dane!$E$3=2,BQ1643,BS1643))</f>
        <v>0</v>
      </c>
      <c r="AI1643" s="84">
        <f t="shared" si="774"/>
        <v>0</v>
      </c>
      <c r="AJ1643" s="84">
        <f t="shared" si="775"/>
        <v>0</v>
      </c>
      <c r="AK1643" s="84"/>
      <c r="AL1643" s="84">
        <f t="shared" si="761"/>
        <v>0</v>
      </c>
      <c r="AM1643" s="84">
        <f t="shared" si="776"/>
        <v>0</v>
      </c>
      <c r="AN1643" s="84">
        <f t="shared" si="777"/>
        <v>0</v>
      </c>
      <c r="AO1643" s="84">
        <f t="shared" si="762"/>
        <v>0</v>
      </c>
      <c r="AP1643" s="84">
        <f t="shared" si="763"/>
        <v>0</v>
      </c>
      <c r="AQ1643" s="84">
        <f t="shared" si="778"/>
        <v>0</v>
      </c>
      <c r="AR1643" s="84">
        <f t="shared" si="787"/>
        <v>0</v>
      </c>
      <c r="AS1643" s="84">
        <v>0</v>
      </c>
      <c r="AT1643" s="84">
        <f t="shared" si="790"/>
        <v>0</v>
      </c>
      <c r="AU1643" s="84">
        <v>0</v>
      </c>
      <c r="AV1643" s="84">
        <f t="shared" si="764"/>
        <v>0</v>
      </c>
      <c r="AW1643" s="84">
        <f t="shared" si="779"/>
        <v>0</v>
      </c>
      <c r="AX1643" s="84">
        <f t="shared" si="765"/>
        <v>0</v>
      </c>
      <c r="AY1643" s="84">
        <f t="shared" si="766"/>
        <v>0</v>
      </c>
      <c r="AZ1643" s="84">
        <f t="shared" si="780"/>
        <v>0</v>
      </c>
      <c r="BA1643" s="84">
        <f t="shared" si="767"/>
        <v>0</v>
      </c>
      <c r="BB1643" s="84">
        <f t="shared" si="768"/>
        <v>0</v>
      </c>
      <c r="BC1643" s="84">
        <f t="shared" si="781"/>
        <v>0</v>
      </c>
      <c r="BD1643" s="84">
        <f t="shared" si="788"/>
        <v>0</v>
      </c>
      <c r="BE1643" s="84">
        <v>0</v>
      </c>
      <c r="BF1643" s="84">
        <f t="shared" si="782"/>
        <v>0</v>
      </c>
      <c r="BG1643" s="84">
        <v>0</v>
      </c>
      <c r="BH1643" s="84">
        <f t="shared" si="769"/>
        <v>0</v>
      </c>
      <c r="BI1643" s="84">
        <f t="shared" si="783"/>
        <v>0</v>
      </c>
      <c r="BJ1643" s="84">
        <f t="shared" si="770"/>
        <v>0</v>
      </c>
      <c r="BK1643" s="84">
        <f t="shared" si="771"/>
        <v>0</v>
      </c>
      <c r="BL1643" s="84">
        <f t="shared" si="784"/>
        <v>0</v>
      </c>
      <c r="BM1643" s="84">
        <f t="shared" si="772"/>
        <v>0</v>
      </c>
      <c r="BN1643" s="84">
        <f t="shared" si="773"/>
        <v>0</v>
      </c>
      <c r="BO1643" s="84">
        <f t="shared" si="785"/>
        <v>0</v>
      </c>
      <c r="BP1643" s="84">
        <f t="shared" si="789"/>
        <v>0</v>
      </c>
      <c r="BQ1643" s="84">
        <v>0</v>
      </c>
      <c r="BR1643" s="84">
        <f t="shared" si="786"/>
        <v>0</v>
      </c>
      <c r="BS1643" s="84">
        <v>0</v>
      </c>
    </row>
    <row r="1644" spans="1:71" s="85" customFormat="1">
      <c r="A1644" s="69">
        <v>1635</v>
      </c>
      <c r="B1644" s="1"/>
      <c r="C1644" s="1"/>
      <c r="D1644" s="2"/>
      <c r="E1644" s="3"/>
      <c r="F1644" s="4"/>
      <c r="G1644" s="2"/>
      <c r="H1644" s="4"/>
      <c r="I1644" s="4"/>
      <c r="J1644" s="4"/>
      <c r="K1644" s="5"/>
      <c r="L1644" s="32"/>
      <c r="M1644" s="4"/>
      <c r="N1644" s="4"/>
      <c r="O1644" s="5"/>
      <c r="P1644" s="32"/>
      <c r="Q1644" s="4"/>
      <c r="R1644" s="4"/>
      <c r="S1644" s="47"/>
      <c r="T1644" s="32"/>
      <c r="U1644" s="4"/>
      <c r="V1644" s="4"/>
      <c r="W1644" s="47"/>
      <c r="X1644" s="86">
        <f>IF(Dane!$E$3=1,AL1644+AX1644+BJ1644,IF(Dane!$E$3=2,AR1644+BD1644+BP1644,AT1644+BF1644+BR1644))</f>
        <v>0</v>
      </c>
      <c r="Y1644" s="87">
        <f>IF(Dane!$E$3=1,AM1644+AY1644+BK1644,IF(Dane!$E$3=2,AS1644+BE1644+BQ1644,AU1644+BG1644+BS1644))</f>
        <v>0</v>
      </c>
      <c r="Z1644" s="87">
        <f>IF(((H1644*Dane!$C$9)-X1644)&lt;0,0,(H1644*Dane!$C$9)-X1644)</f>
        <v>0</v>
      </c>
      <c r="AA1644" s="88">
        <f>IFERROR(IF(((I1644*Dane!$C$9)-Y1644)&lt;0,0,(I1644*Dane!$C$9)-Y1644),0)</f>
        <v>0</v>
      </c>
      <c r="AB1644" s="74"/>
      <c r="AC1644" s="83">
        <f>IF(Dane!$E$3=1,AL1644,IF(Dane!$E$3=2,AR1644,AT1644))</f>
        <v>0</v>
      </c>
      <c r="AD1644" s="83">
        <f>IF(Dane!$E$3=1,AM1644,IF(Dane!$E$3=2,AS1644,AU1644))</f>
        <v>0</v>
      </c>
      <c r="AE1644" s="83">
        <f>IF(Dane!$E$3=1,AX1644,IF(Dane!$E$3=2,BD1644,BF1644))</f>
        <v>0</v>
      </c>
      <c r="AF1644" s="83">
        <f>IF(Dane!$E$3=1,AY1644,IF(Dane!$E$3=2,BE1644,BG1644))</f>
        <v>0</v>
      </c>
      <c r="AG1644" s="83">
        <f>IF(Dane!$E$3=1,BJ1644,IF(Dane!$E$3=2,BP1644,BR1644))</f>
        <v>0</v>
      </c>
      <c r="AH1644" s="83">
        <f>IF(Dane!$E$3=1,BK1644,IF(Dane!$E$3=2,BQ1644,BS1644))</f>
        <v>0</v>
      </c>
      <c r="AI1644" s="84">
        <f t="shared" si="774"/>
        <v>0</v>
      </c>
      <c r="AJ1644" s="84">
        <f t="shared" si="775"/>
        <v>0</v>
      </c>
      <c r="AK1644" s="84"/>
      <c r="AL1644" s="84">
        <f t="shared" si="761"/>
        <v>0</v>
      </c>
      <c r="AM1644" s="84">
        <f t="shared" si="776"/>
        <v>0</v>
      </c>
      <c r="AN1644" s="84">
        <f t="shared" si="777"/>
        <v>0</v>
      </c>
      <c r="AO1644" s="84">
        <f t="shared" si="762"/>
        <v>0</v>
      </c>
      <c r="AP1644" s="84">
        <f t="shared" si="763"/>
        <v>0</v>
      </c>
      <c r="AQ1644" s="84">
        <f t="shared" si="778"/>
        <v>0</v>
      </c>
      <c r="AR1644" s="84">
        <f t="shared" si="787"/>
        <v>0</v>
      </c>
      <c r="AS1644" s="84">
        <v>0</v>
      </c>
      <c r="AT1644" s="84">
        <f t="shared" si="790"/>
        <v>0</v>
      </c>
      <c r="AU1644" s="84">
        <v>0</v>
      </c>
      <c r="AV1644" s="84">
        <f t="shared" si="764"/>
        <v>0</v>
      </c>
      <c r="AW1644" s="84">
        <f t="shared" si="779"/>
        <v>0</v>
      </c>
      <c r="AX1644" s="84">
        <f t="shared" si="765"/>
        <v>0</v>
      </c>
      <c r="AY1644" s="84">
        <f t="shared" si="766"/>
        <v>0</v>
      </c>
      <c r="AZ1644" s="84">
        <f t="shared" si="780"/>
        <v>0</v>
      </c>
      <c r="BA1644" s="84">
        <f t="shared" si="767"/>
        <v>0</v>
      </c>
      <c r="BB1644" s="84">
        <f t="shared" si="768"/>
        <v>0</v>
      </c>
      <c r="BC1644" s="84">
        <f t="shared" si="781"/>
        <v>0</v>
      </c>
      <c r="BD1644" s="84">
        <f t="shared" si="788"/>
        <v>0</v>
      </c>
      <c r="BE1644" s="84">
        <v>0</v>
      </c>
      <c r="BF1644" s="84">
        <f t="shared" si="782"/>
        <v>0</v>
      </c>
      <c r="BG1644" s="84">
        <v>0</v>
      </c>
      <c r="BH1644" s="84">
        <f t="shared" si="769"/>
        <v>0</v>
      </c>
      <c r="BI1644" s="84">
        <f t="shared" si="783"/>
        <v>0</v>
      </c>
      <c r="BJ1644" s="84">
        <f t="shared" si="770"/>
        <v>0</v>
      </c>
      <c r="BK1644" s="84">
        <f t="shared" si="771"/>
        <v>0</v>
      </c>
      <c r="BL1644" s="84">
        <f t="shared" si="784"/>
        <v>0</v>
      </c>
      <c r="BM1644" s="84">
        <f t="shared" si="772"/>
        <v>0</v>
      </c>
      <c r="BN1644" s="84">
        <f t="shared" si="773"/>
        <v>0</v>
      </c>
      <c r="BO1644" s="84">
        <f t="shared" si="785"/>
        <v>0</v>
      </c>
      <c r="BP1644" s="84">
        <f t="shared" si="789"/>
        <v>0</v>
      </c>
      <c r="BQ1644" s="84">
        <v>0</v>
      </c>
      <c r="BR1644" s="84">
        <f t="shared" si="786"/>
        <v>0</v>
      </c>
      <c r="BS1644" s="84">
        <v>0</v>
      </c>
    </row>
    <row r="1645" spans="1:71" s="85" customFormat="1">
      <c r="A1645" s="69">
        <v>1636</v>
      </c>
      <c r="B1645" s="1"/>
      <c r="C1645" s="1"/>
      <c r="D1645" s="2"/>
      <c r="E1645" s="3"/>
      <c r="F1645" s="4"/>
      <c r="G1645" s="2"/>
      <c r="H1645" s="4"/>
      <c r="I1645" s="4"/>
      <c r="J1645" s="4"/>
      <c r="K1645" s="5"/>
      <c r="L1645" s="32"/>
      <c r="M1645" s="4"/>
      <c r="N1645" s="4"/>
      <c r="O1645" s="5"/>
      <c r="P1645" s="32"/>
      <c r="Q1645" s="4"/>
      <c r="R1645" s="4"/>
      <c r="S1645" s="47"/>
      <c r="T1645" s="32"/>
      <c r="U1645" s="4"/>
      <c r="V1645" s="4"/>
      <c r="W1645" s="47"/>
      <c r="X1645" s="86">
        <f>IF(Dane!$E$3=1,AL1645+AX1645+BJ1645,IF(Dane!$E$3=2,AR1645+BD1645+BP1645,AT1645+BF1645+BR1645))</f>
        <v>0</v>
      </c>
      <c r="Y1645" s="87">
        <f>IF(Dane!$E$3=1,AM1645+AY1645+BK1645,IF(Dane!$E$3=2,AS1645+BE1645+BQ1645,AU1645+BG1645+BS1645))</f>
        <v>0</v>
      </c>
      <c r="Z1645" s="87">
        <f>IF(((H1645*Dane!$C$9)-X1645)&lt;0,0,(H1645*Dane!$C$9)-X1645)</f>
        <v>0</v>
      </c>
      <c r="AA1645" s="88">
        <f>IFERROR(IF(((I1645*Dane!$C$9)-Y1645)&lt;0,0,(I1645*Dane!$C$9)-Y1645),0)</f>
        <v>0</v>
      </c>
      <c r="AB1645" s="74"/>
      <c r="AC1645" s="83">
        <f>IF(Dane!$E$3=1,AL1645,IF(Dane!$E$3=2,AR1645,AT1645))</f>
        <v>0</v>
      </c>
      <c r="AD1645" s="83">
        <f>IF(Dane!$E$3=1,AM1645,IF(Dane!$E$3=2,AS1645,AU1645))</f>
        <v>0</v>
      </c>
      <c r="AE1645" s="83">
        <f>IF(Dane!$E$3=1,AX1645,IF(Dane!$E$3=2,BD1645,BF1645))</f>
        <v>0</v>
      </c>
      <c r="AF1645" s="83">
        <f>IF(Dane!$E$3=1,AY1645,IF(Dane!$E$3=2,BE1645,BG1645))</f>
        <v>0</v>
      </c>
      <c r="AG1645" s="83">
        <f>IF(Dane!$E$3=1,BJ1645,IF(Dane!$E$3=2,BP1645,BR1645))</f>
        <v>0</v>
      </c>
      <c r="AH1645" s="83">
        <f>IF(Dane!$E$3=1,BK1645,IF(Dane!$E$3=2,BQ1645,BS1645))</f>
        <v>0</v>
      </c>
      <c r="AI1645" s="84">
        <f t="shared" si="774"/>
        <v>0</v>
      </c>
      <c r="AJ1645" s="84">
        <f t="shared" si="775"/>
        <v>0</v>
      </c>
      <c r="AK1645" s="84"/>
      <c r="AL1645" s="84">
        <f t="shared" si="761"/>
        <v>0</v>
      </c>
      <c r="AM1645" s="84">
        <f t="shared" si="776"/>
        <v>0</v>
      </c>
      <c r="AN1645" s="84">
        <f t="shared" si="777"/>
        <v>0</v>
      </c>
      <c r="AO1645" s="84">
        <f t="shared" si="762"/>
        <v>0</v>
      </c>
      <c r="AP1645" s="84">
        <f t="shared" si="763"/>
        <v>0</v>
      </c>
      <c r="AQ1645" s="84">
        <f t="shared" si="778"/>
        <v>0</v>
      </c>
      <c r="AR1645" s="84">
        <f t="shared" si="787"/>
        <v>0</v>
      </c>
      <c r="AS1645" s="84">
        <v>0</v>
      </c>
      <c r="AT1645" s="84">
        <f t="shared" si="790"/>
        <v>0</v>
      </c>
      <c r="AU1645" s="84">
        <v>0</v>
      </c>
      <c r="AV1645" s="84">
        <f t="shared" si="764"/>
        <v>0</v>
      </c>
      <c r="AW1645" s="84">
        <f t="shared" si="779"/>
        <v>0</v>
      </c>
      <c r="AX1645" s="84">
        <f t="shared" si="765"/>
        <v>0</v>
      </c>
      <c r="AY1645" s="84">
        <f t="shared" si="766"/>
        <v>0</v>
      </c>
      <c r="AZ1645" s="84">
        <f t="shared" si="780"/>
        <v>0</v>
      </c>
      <c r="BA1645" s="84">
        <f t="shared" si="767"/>
        <v>0</v>
      </c>
      <c r="BB1645" s="84">
        <f t="shared" si="768"/>
        <v>0</v>
      </c>
      <c r="BC1645" s="84">
        <f t="shared" si="781"/>
        <v>0</v>
      </c>
      <c r="BD1645" s="84">
        <f t="shared" si="788"/>
        <v>0</v>
      </c>
      <c r="BE1645" s="84">
        <v>0</v>
      </c>
      <c r="BF1645" s="84">
        <f t="shared" si="782"/>
        <v>0</v>
      </c>
      <c r="BG1645" s="84">
        <v>0</v>
      </c>
      <c r="BH1645" s="84">
        <f t="shared" si="769"/>
        <v>0</v>
      </c>
      <c r="BI1645" s="84">
        <f t="shared" si="783"/>
        <v>0</v>
      </c>
      <c r="BJ1645" s="84">
        <f t="shared" si="770"/>
        <v>0</v>
      </c>
      <c r="BK1645" s="84">
        <f t="shared" si="771"/>
        <v>0</v>
      </c>
      <c r="BL1645" s="84">
        <f t="shared" si="784"/>
        <v>0</v>
      </c>
      <c r="BM1645" s="84">
        <f t="shared" si="772"/>
        <v>0</v>
      </c>
      <c r="BN1645" s="84">
        <f t="shared" si="773"/>
        <v>0</v>
      </c>
      <c r="BO1645" s="84">
        <f t="shared" si="785"/>
        <v>0</v>
      </c>
      <c r="BP1645" s="84">
        <f t="shared" si="789"/>
        <v>0</v>
      </c>
      <c r="BQ1645" s="84">
        <v>0</v>
      </c>
      <c r="BR1645" s="84">
        <f t="shared" si="786"/>
        <v>0</v>
      </c>
      <c r="BS1645" s="84">
        <v>0</v>
      </c>
    </row>
    <row r="1646" spans="1:71" s="85" customFormat="1">
      <c r="A1646" s="69">
        <v>1637</v>
      </c>
      <c r="B1646" s="1"/>
      <c r="C1646" s="1"/>
      <c r="D1646" s="2"/>
      <c r="E1646" s="3"/>
      <c r="F1646" s="4"/>
      <c r="G1646" s="2"/>
      <c r="H1646" s="4"/>
      <c r="I1646" s="4"/>
      <c r="J1646" s="4"/>
      <c r="K1646" s="5"/>
      <c r="L1646" s="32"/>
      <c r="M1646" s="4"/>
      <c r="N1646" s="4"/>
      <c r="O1646" s="5"/>
      <c r="P1646" s="32"/>
      <c r="Q1646" s="4"/>
      <c r="R1646" s="4"/>
      <c r="S1646" s="47"/>
      <c r="T1646" s="32"/>
      <c r="U1646" s="4"/>
      <c r="V1646" s="4"/>
      <c r="W1646" s="47"/>
      <c r="X1646" s="86">
        <f>IF(Dane!$E$3=1,AL1646+AX1646+BJ1646,IF(Dane!$E$3=2,AR1646+BD1646+BP1646,AT1646+BF1646+BR1646))</f>
        <v>0</v>
      </c>
      <c r="Y1646" s="87">
        <f>IF(Dane!$E$3=1,AM1646+AY1646+BK1646,IF(Dane!$E$3=2,AS1646+BE1646+BQ1646,AU1646+BG1646+BS1646))</f>
        <v>0</v>
      </c>
      <c r="Z1646" s="87">
        <f>IF(((H1646*Dane!$C$9)-X1646)&lt;0,0,(H1646*Dane!$C$9)-X1646)</f>
        <v>0</v>
      </c>
      <c r="AA1646" s="88">
        <f>IFERROR(IF(((I1646*Dane!$C$9)-Y1646)&lt;0,0,(I1646*Dane!$C$9)-Y1646),0)</f>
        <v>0</v>
      </c>
      <c r="AB1646" s="74"/>
      <c r="AC1646" s="83">
        <f>IF(Dane!$E$3=1,AL1646,IF(Dane!$E$3=2,AR1646,AT1646))</f>
        <v>0</v>
      </c>
      <c r="AD1646" s="83">
        <f>IF(Dane!$E$3=1,AM1646,IF(Dane!$E$3=2,AS1646,AU1646))</f>
        <v>0</v>
      </c>
      <c r="AE1646" s="83">
        <f>IF(Dane!$E$3=1,AX1646,IF(Dane!$E$3=2,BD1646,BF1646))</f>
        <v>0</v>
      </c>
      <c r="AF1646" s="83">
        <f>IF(Dane!$E$3=1,AY1646,IF(Dane!$E$3=2,BE1646,BG1646))</f>
        <v>0</v>
      </c>
      <c r="AG1646" s="83">
        <f>IF(Dane!$E$3=1,BJ1646,IF(Dane!$E$3=2,BP1646,BR1646))</f>
        <v>0</v>
      </c>
      <c r="AH1646" s="83">
        <f>IF(Dane!$E$3=1,BK1646,IF(Dane!$E$3=2,BQ1646,BS1646))</f>
        <v>0</v>
      </c>
      <c r="AI1646" s="84">
        <f t="shared" si="774"/>
        <v>0</v>
      </c>
      <c r="AJ1646" s="84">
        <f t="shared" si="775"/>
        <v>0</v>
      </c>
      <c r="AK1646" s="84"/>
      <c r="AL1646" s="84">
        <f t="shared" si="761"/>
        <v>0</v>
      </c>
      <c r="AM1646" s="84">
        <f t="shared" si="776"/>
        <v>0</v>
      </c>
      <c r="AN1646" s="84">
        <f t="shared" si="777"/>
        <v>0</v>
      </c>
      <c r="AO1646" s="84">
        <f t="shared" si="762"/>
        <v>0</v>
      </c>
      <c r="AP1646" s="84">
        <f t="shared" si="763"/>
        <v>0</v>
      </c>
      <c r="AQ1646" s="84">
        <f t="shared" si="778"/>
        <v>0</v>
      </c>
      <c r="AR1646" s="84">
        <f t="shared" si="787"/>
        <v>0</v>
      </c>
      <c r="AS1646" s="84">
        <v>0</v>
      </c>
      <c r="AT1646" s="84">
        <f t="shared" si="790"/>
        <v>0</v>
      </c>
      <c r="AU1646" s="84">
        <v>0</v>
      </c>
      <c r="AV1646" s="84">
        <f t="shared" si="764"/>
        <v>0</v>
      </c>
      <c r="AW1646" s="84">
        <f t="shared" si="779"/>
        <v>0</v>
      </c>
      <c r="AX1646" s="84">
        <f t="shared" si="765"/>
        <v>0</v>
      </c>
      <c r="AY1646" s="84">
        <f t="shared" si="766"/>
        <v>0</v>
      </c>
      <c r="AZ1646" s="84">
        <f t="shared" si="780"/>
        <v>0</v>
      </c>
      <c r="BA1646" s="84">
        <f t="shared" si="767"/>
        <v>0</v>
      </c>
      <c r="BB1646" s="84">
        <f t="shared" si="768"/>
        <v>0</v>
      </c>
      <c r="BC1646" s="84">
        <f t="shared" si="781"/>
        <v>0</v>
      </c>
      <c r="BD1646" s="84">
        <f t="shared" si="788"/>
        <v>0</v>
      </c>
      <c r="BE1646" s="84">
        <v>0</v>
      </c>
      <c r="BF1646" s="84">
        <f t="shared" si="782"/>
        <v>0</v>
      </c>
      <c r="BG1646" s="84">
        <v>0</v>
      </c>
      <c r="BH1646" s="84">
        <f t="shared" si="769"/>
        <v>0</v>
      </c>
      <c r="BI1646" s="84">
        <f t="shared" si="783"/>
        <v>0</v>
      </c>
      <c r="BJ1646" s="84">
        <f t="shared" si="770"/>
        <v>0</v>
      </c>
      <c r="BK1646" s="84">
        <f t="shared" si="771"/>
        <v>0</v>
      </c>
      <c r="BL1646" s="84">
        <f t="shared" si="784"/>
        <v>0</v>
      </c>
      <c r="BM1646" s="84">
        <f t="shared" si="772"/>
        <v>0</v>
      </c>
      <c r="BN1646" s="84">
        <f t="shared" si="773"/>
        <v>0</v>
      </c>
      <c r="BO1646" s="84">
        <f t="shared" si="785"/>
        <v>0</v>
      </c>
      <c r="BP1646" s="84">
        <f t="shared" si="789"/>
        <v>0</v>
      </c>
      <c r="BQ1646" s="84">
        <v>0</v>
      </c>
      <c r="BR1646" s="84">
        <f t="shared" si="786"/>
        <v>0</v>
      </c>
      <c r="BS1646" s="84">
        <v>0</v>
      </c>
    </row>
    <row r="1647" spans="1:71" s="85" customFormat="1">
      <c r="A1647" s="69">
        <v>1638</v>
      </c>
      <c r="B1647" s="1"/>
      <c r="C1647" s="1"/>
      <c r="D1647" s="2"/>
      <c r="E1647" s="3"/>
      <c r="F1647" s="4"/>
      <c r="G1647" s="2"/>
      <c r="H1647" s="4"/>
      <c r="I1647" s="4"/>
      <c r="J1647" s="4"/>
      <c r="K1647" s="5"/>
      <c r="L1647" s="32"/>
      <c r="M1647" s="4"/>
      <c r="N1647" s="4"/>
      <c r="O1647" s="5"/>
      <c r="P1647" s="32"/>
      <c r="Q1647" s="4"/>
      <c r="R1647" s="4"/>
      <c r="S1647" s="47"/>
      <c r="T1647" s="32"/>
      <c r="U1647" s="4"/>
      <c r="V1647" s="4"/>
      <c r="W1647" s="47"/>
      <c r="X1647" s="86">
        <f>IF(Dane!$E$3=1,AL1647+AX1647+BJ1647,IF(Dane!$E$3=2,AR1647+BD1647+BP1647,AT1647+BF1647+BR1647))</f>
        <v>0</v>
      </c>
      <c r="Y1647" s="87">
        <f>IF(Dane!$E$3=1,AM1647+AY1647+BK1647,IF(Dane!$E$3=2,AS1647+BE1647+BQ1647,AU1647+BG1647+BS1647))</f>
        <v>0</v>
      </c>
      <c r="Z1647" s="87">
        <f>IF(((H1647*Dane!$C$9)-X1647)&lt;0,0,(H1647*Dane!$C$9)-X1647)</f>
        <v>0</v>
      </c>
      <c r="AA1647" s="88">
        <f>IFERROR(IF(((I1647*Dane!$C$9)-Y1647)&lt;0,0,(I1647*Dane!$C$9)-Y1647),0)</f>
        <v>0</v>
      </c>
      <c r="AB1647" s="74"/>
      <c r="AC1647" s="83">
        <f>IF(Dane!$E$3=1,AL1647,IF(Dane!$E$3=2,AR1647,AT1647))</f>
        <v>0</v>
      </c>
      <c r="AD1647" s="83">
        <f>IF(Dane!$E$3=1,AM1647,IF(Dane!$E$3=2,AS1647,AU1647))</f>
        <v>0</v>
      </c>
      <c r="AE1647" s="83">
        <f>IF(Dane!$E$3=1,AX1647,IF(Dane!$E$3=2,BD1647,BF1647))</f>
        <v>0</v>
      </c>
      <c r="AF1647" s="83">
        <f>IF(Dane!$E$3=1,AY1647,IF(Dane!$E$3=2,BE1647,BG1647))</f>
        <v>0</v>
      </c>
      <c r="AG1647" s="83">
        <f>IF(Dane!$E$3=1,BJ1647,IF(Dane!$E$3=2,BP1647,BR1647))</f>
        <v>0</v>
      </c>
      <c r="AH1647" s="83">
        <f>IF(Dane!$E$3=1,BK1647,IF(Dane!$E$3=2,BQ1647,BS1647))</f>
        <v>0</v>
      </c>
      <c r="AI1647" s="84">
        <f t="shared" si="774"/>
        <v>0</v>
      </c>
      <c r="AJ1647" s="84">
        <f t="shared" si="775"/>
        <v>0</v>
      </c>
      <c r="AK1647" s="84"/>
      <c r="AL1647" s="84">
        <f t="shared" si="761"/>
        <v>0</v>
      </c>
      <c r="AM1647" s="84">
        <f t="shared" si="776"/>
        <v>0</v>
      </c>
      <c r="AN1647" s="84">
        <f t="shared" si="777"/>
        <v>0</v>
      </c>
      <c r="AO1647" s="84">
        <f t="shared" si="762"/>
        <v>0</v>
      </c>
      <c r="AP1647" s="84">
        <f t="shared" si="763"/>
        <v>0</v>
      </c>
      <c r="AQ1647" s="84">
        <f t="shared" si="778"/>
        <v>0</v>
      </c>
      <c r="AR1647" s="84">
        <f t="shared" si="787"/>
        <v>0</v>
      </c>
      <c r="AS1647" s="84">
        <v>0</v>
      </c>
      <c r="AT1647" s="84">
        <f t="shared" si="790"/>
        <v>0</v>
      </c>
      <c r="AU1647" s="84">
        <v>0</v>
      </c>
      <c r="AV1647" s="84">
        <f t="shared" si="764"/>
        <v>0</v>
      </c>
      <c r="AW1647" s="84">
        <f t="shared" si="779"/>
        <v>0</v>
      </c>
      <c r="AX1647" s="84">
        <f t="shared" si="765"/>
        <v>0</v>
      </c>
      <c r="AY1647" s="84">
        <f t="shared" si="766"/>
        <v>0</v>
      </c>
      <c r="AZ1647" s="84">
        <f t="shared" si="780"/>
        <v>0</v>
      </c>
      <c r="BA1647" s="84">
        <f t="shared" si="767"/>
        <v>0</v>
      </c>
      <c r="BB1647" s="84">
        <f t="shared" si="768"/>
        <v>0</v>
      </c>
      <c r="BC1647" s="84">
        <f t="shared" si="781"/>
        <v>0</v>
      </c>
      <c r="BD1647" s="84">
        <f t="shared" si="788"/>
        <v>0</v>
      </c>
      <c r="BE1647" s="84">
        <v>0</v>
      </c>
      <c r="BF1647" s="84">
        <f t="shared" si="782"/>
        <v>0</v>
      </c>
      <c r="BG1647" s="84">
        <v>0</v>
      </c>
      <c r="BH1647" s="84">
        <f t="shared" si="769"/>
        <v>0</v>
      </c>
      <c r="BI1647" s="84">
        <f t="shared" si="783"/>
        <v>0</v>
      </c>
      <c r="BJ1647" s="84">
        <f t="shared" si="770"/>
        <v>0</v>
      </c>
      <c r="BK1647" s="84">
        <f t="shared" si="771"/>
        <v>0</v>
      </c>
      <c r="BL1647" s="84">
        <f t="shared" si="784"/>
        <v>0</v>
      </c>
      <c r="BM1647" s="84">
        <f t="shared" si="772"/>
        <v>0</v>
      </c>
      <c r="BN1647" s="84">
        <f t="shared" si="773"/>
        <v>0</v>
      </c>
      <c r="BO1647" s="84">
        <f t="shared" si="785"/>
        <v>0</v>
      </c>
      <c r="BP1647" s="84">
        <f t="shared" si="789"/>
        <v>0</v>
      </c>
      <c r="BQ1647" s="84">
        <v>0</v>
      </c>
      <c r="BR1647" s="84">
        <f t="shared" si="786"/>
        <v>0</v>
      </c>
      <c r="BS1647" s="84">
        <v>0</v>
      </c>
    </row>
    <row r="1648" spans="1:71" s="85" customFormat="1">
      <c r="A1648" s="69">
        <v>1639</v>
      </c>
      <c r="B1648" s="1"/>
      <c r="C1648" s="1"/>
      <c r="D1648" s="2"/>
      <c r="E1648" s="3"/>
      <c r="F1648" s="4"/>
      <c r="G1648" s="2"/>
      <c r="H1648" s="4"/>
      <c r="I1648" s="4"/>
      <c r="J1648" s="4"/>
      <c r="K1648" s="5"/>
      <c r="L1648" s="32"/>
      <c r="M1648" s="4"/>
      <c r="N1648" s="4"/>
      <c r="O1648" s="5"/>
      <c r="P1648" s="32"/>
      <c r="Q1648" s="4"/>
      <c r="R1648" s="4"/>
      <c r="S1648" s="47"/>
      <c r="T1648" s="32"/>
      <c r="U1648" s="4"/>
      <c r="V1648" s="4"/>
      <c r="W1648" s="47"/>
      <c r="X1648" s="86">
        <f>IF(Dane!$E$3=1,AL1648+AX1648+BJ1648,IF(Dane!$E$3=2,AR1648+BD1648+BP1648,AT1648+BF1648+BR1648))</f>
        <v>0</v>
      </c>
      <c r="Y1648" s="87">
        <f>IF(Dane!$E$3=1,AM1648+AY1648+BK1648,IF(Dane!$E$3=2,AS1648+BE1648+BQ1648,AU1648+BG1648+BS1648))</f>
        <v>0</v>
      </c>
      <c r="Z1648" s="87">
        <f>IF(((H1648*Dane!$C$9)-X1648)&lt;0,0,(H1648*Dane!$C$9)-X1648)</f>
        <v>0</v>
      </c>
      <c r="AA1648" s="88">
        <f>IFERROR(IF(((I1648*Dane!$C$9)-Y1648)&lt;0,0,(I1648*Dane!$C$9)-Y1648),0)</f>
        <v>0</v>
      </c>
      <c r="AB1648" s="74"/>
      <c r="AC1648" s="83">
        <f>IF(Dane!$E$3=1,AL1648,IF(Dane!$E$3=2,AR1648,AT1648))</f>
        <v>0</v>
      </c>
      <c r="AD1648" s="83">
        <f>IF(Dane!$E$3=1,AM1648,IF(Dane!$E$3=2,AS1648,AU1648))</f>
        <v>0</v>
      </c>
      <c r="AE1648" s="83">
        <f>IF(Dane!$E$3=1,AX1648,IF(Dane!$E$3=2,BD1648,BF1648))</f>
        <v>0</v>
      </c>
      <c r="AF1648" s="83">
        <f>IF(Dane!$E$3=1,AY1648,IF(Dane!$E$3=2,BE1648,BG1648))</f>
        <v>0</v>
      </c>
      <c r="AG1648" s="83">
        <f>IF(Dane!$E$3=1,BJ1648,IF(Dane!$E$3=2,BP1648,BR1648))</f>
        <v>0</v>
      </c>
      <c r="AH1648" s="83">
        <f>IF(Dane!$E$3=1,BK1648,IF(Dane!$E$3=2,BQ1648,BS1648))</f>
        <v>0</v>
      </c>
      <c r="AI1648" s="84">
        <f t="shared" si="774"/>
        <v>0</v>
      </c>
      <c r="AJ1648" s="84">
        <f t="shared" si="775"/>
        <v>0</v>
      </c>
      <c r="AK1648" s="84"/>
      <c r="AL1648" s="84">
        <f t="shared" si="761"/>
        <v>0</v>
      </c>
      <c r="AM1648" s="84">
        <f t="shared" si="776"/>
        <v>0</v>
      </c>
      <c r="AN1648" s="84">
        <f t="shared" si="777"/>
        <v>0</v>
      </c>
      <c r="AO1648" s="84">
        <f t="shared" si="762"/>
        <v>0</v>
      </c>
      <c r="AP1648" s="84">
        <f t="shared" si="763"/>
        <v>0</v>
      </c>
      <c r="AQ1648" s="84">
        <f t="shared" si="778"/>
        <v>0</v>
      </c>
      <c r="AR1648" s="84">
        <f t="shared" si="787"/>
        <v>0</v>
      </c>
      <c r="AS1648" s="84">
        <v>0</v>
      </c>
      <c r="AT1648" s="84">
        <f t="shared" si="790"/>
        <v>0</v>
      </c>
      <c r="AU1648" s="84">
        <v>0</v>
      </c>
      <c r="AV1648" s="84">
        <f t="shared" si="764"/>
        <v>0</v>
      </c>
      <c r="AW1648" s="84">
        <f t="shared" si="779"/>
        <v>0</v>
      </c>
      <c r="AX1648" s="84">
        <f t="shared" si="765"/>
        <v>0</v>
      </c>
      <c r="AY1648" s="84">
        <f t="shared" si="766"/>
        <v>0</v>
      </c>
      <c r="AZ1648" s="84">
        <f t="shared" si="780"/>
        <v>0</v>
      </c>
      <c r="BA1648" s="84">
        <f t="shared" si="767"/>
        <v>0</v>
      </c>
      <c r="BB1648" s="84">
        <f t="shared" si="768"/>
        <v>0</v>
      </c>
      <c r="BC1648" s="84">
        <f t="shared" si="781"/>
        <v>0</v>
      </c>
      <c r="BD1648" s="84">
        <f t="shared" si="788"/>
        <v>0</v>
      </c>
      <c r="BE1648" s="84">
        <v>0</v>
      </c>
      <c r="BF1648" s="84">
        <f t="shared" si="782"/>
        <v>0</v>
      </c>
      <c r="BG1648" s="84">
        <v>0</v>
      </c>
      <c r="BH1648" s="84">
        <f t="shared" si="769"/>
        <v>0</v>
      </c>
      <c r="BI1648" s="84">
        <f t="shared" si="783"/>
        <v>0</v>
      </c>
      <c r="BJ1648" s="84">
        <f t="shared" si="770"/>
        <v>0</v>
      </c>
      <c r="BK1648" s="84">
        <f t="shared" si="771"/>
        <v>0</v>
      </c>
      <c r="BL1648" s="84">
        <f t="shared" si="784"/>
        <v>0</v>
      </c>
      <c r="BM1648" s="84">
        <f t="shared" si="772"/>
        <v>0</v>
      </c>
      <c r="BN1648" s="84">
        <f t="shared" si="773"/>
        <v>0</v>
      </c>
      <c r="BO1648" s="84">
        <f t="shared" si="785"/>
        <v>0</v>
      </c>
      <c r="BP1648" s="84">
        <f t="shared" si="789"/>
        <v>0</v>
      </c>
      <c r="BQ1648" s="84">
        <v>0</v>
      </c>
      <c r="BR1648" s="84">
        <f t="shared" si="786"/>
        <v>0</v>
      </c>
      <c r="BS1648" s="84">
        <v>0</v>
      </c>
    </row>
    <row r="1649" spans="1:71" s="85" customFormat="1">
      <c r="A1649" s="69">
        <v>1640</v>
      </c>
      <c r="B1649" s="1"/>
      <c r="C1649" s="1"/>
      <c r="D1649" s="2"/>
      <c r="E1649" s="3"/>
      <c r="F1649" s="4"/>
      <c r="G1649" s="2"/>
      <c r="H1649" s="4"/>
      <c r="I1649" s="4"/>
      <c r="J1649" s="4"/>
      <c r="K1649" s="5"/>
      <c r="L1649" s="32"/>
      <c r="M1649" s="4"/>
      <c r="N1649" s="4"/>
      <c r="O1649" s="5"/>
      <c r="P1649" s="32"/>
      <c r="Q1649" s="4"/>
      <c r="R1649" s="4"/>
      <c r="S1649" s="47"/>
      <c r="T1649" s="32"/>
      <c r="U1649" s="4"/>
      <c r="V1649" s="4"/>
      <c r="W1649" s="47"/>
      <c r="X1649" s="86">
        <f>IF(Dane!$E$3=1,AL1649+AX1649+BJ1649,IF(Dane!$E$3=2,AR1649+BD1649+BP1649,AT1649+BF1649+BR1649))</f>
        <v>0</v>
      </c>
      <c r="Y1649" s="87">
        <f>IF(Dane!$E$3=1,AM1649+AY1649+BK1649,IF(Dane!$E$3=2,AS1649+BE1649+BQ1649,AU1649+BG1649+BS1649))</f>
        <v>0</v>
      </c>
      <c r="Z1649" s="87">
        <f>IF(((H1649*Dane!$C$9)-X1649)&lt;0,0,(H1649*Dane!$C$9)-X1649)</f>
        <v>0</v>
      </c>
      <c r="AA1649" s="88">
        <f>IFERROR(IF(((I1649*Dane!$C$9)-Y1649)&lt;0,0,(I1649*Dane!$C$9)-Y1649),0)</f>
        <v>0</v>
      </c>
      <c r="AB1649" s="74"/>
      <c r="AC1649" s="83">
        <f>IF(Dane!$E$3=1,AL1649,IF(Dane!$E$3=2,AR1649,AT1649))</f>
        <v>0</v>
      </c>
      <c r="AD1649" s="83">
        <f>IF(Dane!$E$3=1,AM1649,IF(Dane!$E$3=2,AS1649,AU1649))</f>
        <v>0</v>
      </c>
      <c r="AE1649" s="83">
        <f>IF(Dane!$E$3=1,AX1649,IF(Dane!$E$3=2,BD1649,BF1649))</f>
        <v>0</v>
      </c>
      <c r="AF1649" s="83">
        <f>IF(Dane!$E$3=1,AY1649,IF(Dane!$E$3=2,BE1649,BG1649))</f>
        <v>0</v>
      </c>
      <c r="AG1649" s="83">
        <f>IF(Dane!$E$3=1,BJ1649,IF(Dane!$E$3=2,BP1649,BR1649))</f>
        <v>0</v>
      </c>
      <c r="AH1649" s="83">
        <f>IF(Dane!$E$3=1,BK1649,IF(Dane!$E$3=2,BQ1649,BS1649))</f>
        <v>0</v>
      </c>
      <c r="AI1649" s="84">
        <f t="shared" si="774"/>
        <v>0</v>
      </c>
      <c r="AJ1649" s="84">
        <f t="shared" si="775"/>
        <v>0</v>
      </c>
      <c r="AK1649" s="84"/>
      <c r="AL1649" s="84">
        <f t="shared" si="761"/>
        <v>0</v>
      </c>
      <c r="AM1649" s="84">
        <f t="shared" si="776"/>
        <v>0</v>
      </c>
      <c r="AN1649" s="84">
        <f t="shared" si="777"/>
        <v>0</v>
      </c>
      <c r="AO1649" s="84">
        <f t="shared" si="762"/>
        <v>0</v>
      </c>
      <c r="AP1649" s="84">
        <f t="shared" si="763"/>
        <v>0</v>
      </c>
      <c r="AQ1649" s="84">
        <f t="shared" si="778"/>
        <v>0</v>
      </c>
      <c r="AR1649" s="84">
        <f t="shared" si="787"/>
        <v>0</v>
      </c>
      <c r="AS1649" s="84">
        <v>0</v>
      </c>
      <c r="AT1649" s="84">
        <f t="shared" si="790"/>
        <v>0</v>
      </c>
      <c r="AU1649" s="84">
        <v>0</v>
      </c>
      <c r="AV1649" s="84">
        <f t="shared" si="764"/>
        <v>0</v>
      </c>
      <c r="AW1649" s="84">
        <f t="shared" si="779"/>
        <v>0</v>
      </c>
      <c r="AX1649" s="84">
        <f t="shared" si="765"/>
        <v>0</v>
      </c>
      <c r="AY1649" s="84">
        <f t="shared" si="766"/>
        <v>0</v>
      </c>
      <c r="AZ1649" s="84">
        <f t="shared" si="780"/>
        <v>0</v>
      </c>
      <c r="BA1649" s="84">
        <f t="shared" si="767"/>
        <v>0</v>
      </c>
      <c r="BB1649" s="84">
        <f t="shared" si="768"/>
        <v>0</v>
      </c>
      <c r="BC1649" s="84">
        <f t="shared" si="781"/>
        <v>0</v>
      </c>
      <c r="BD1649" s="84">
        <f t="shared" si="788"/>
        <v>0</v>
      </c>
      <c r="BE1649" s="84">
        <v>0</v>
      </c>
      <c r="BF1649" s="84">
        <f t="shared" si="782"/>
        <v>0</v>
      </c>
      <c r="BG1649" s="84">
        <v>0</v>
      </c>
      <c r="BH1649" s="84">
        <f t="shared" si="769"/>
        <v>0</v>
      </c>
      <c r="BI1649" s="84">
        <f t="shared" si="783"/>
        <v>0</v>
      </c>
      <c r="BJ1649" s="84">
        <f t="shared" si="770"/>
        <v>0</v>
      </c>
      <c r="BK1649" s="84">
        <f t="shared" si="771"/>
        <v>0</v>
      </c>
      <c r="BL1649" s="84">
        <f t="shared" si="784"/>
        <v>0</v>
      </c>
      <c r="BM1649" s="84">
        <f t="shared" si="772"/>
        <v>0</v>
      </c>
      <c r="BN1649" s="84">
        <f t="shared" si="773"/>
        <v>0</v>
      </c>
      <c r="BO1649" s="84">
        <f t="shared" si="785"/>
        <v>0</v>
      </c>
      <c r="BP1649" s="84">
        <f t="shared" si="789"/>
        <v>0</v>
      </c>
      <c r="BQ1649" s="84">
        <v>0</v>
      </c>
      <c r="BR1649" s="84">
        <f t="shared" si="786"/>
        <v>0</v>
      </c>
      <c r="BS1649" s="84">
        <v>0</v>
      </c>
    </row>
    <row r="1650" spans="1:71" s="85" customFormat="1">
      <c r="A1650" s="69">
        <v>1641</v>
      </c>
      <c r="B1650" s="1"/>
      <c r="C1650" s="1"/>
      <c r="D1650" s="2"/>
      <c r="E1650" s="3"/>
      <c r="F1650" s="4"/>
      <c r="G1650" s="2"/>
      <c r="H1650" s="4"/>
      <c r="I1650" s="4"/>
      <c r="J1650" s="4"/>
      <c r="K1650" s="5"/>
      <c r="L1650" s="32"/>
      <c r="M1650" s="4"/>
      <c r="N1650" s="4"/>
      <c r="O1650" s="5"/>
      <c r="P1650" s="32"/>
      <c r="Q1650" s="4"/>
      <c r="R1650" s="4"/>
      <c r="S1650" s="47"/>
      <c r="T1650" s="32"/>
      <c r="U1650" s="4"/>
      <c r="V1650" s="4"/>
      <c r="W1650" s="47"/>
      <c r="X1650" s="86">
        <f>IF(Dane!$E$3=1,AL1650+AX1650+BJ1650,IF(Dane!$E$3=2,AR1650+BD1650+BP1650,AT1650+BF1650+BR1650))</f>
        <v>0</v>
      </c>
      <c r="Y1650" s="87">
        <f>IF(Dane!$E$3=1,AM1650+AY1650+BK1650,IF(Dane!$E$3=2,AS1650+BE1650+BQ1650,AU1650+BG1650+BS1650))</f>
        <v>0</v>
      </c>
      <c r="Z1650" s="87">
        <f>IF(((H1650*Dane!$C$9)-X1650)&lt;0,0,(H1650*Dane!$C$9)-X1650)</f>
        <v>0</v>
      </c>
      <c r="AA1650" s="88">
        <f>IFERROR(IF(((I1650*Dane!$C$9)-Y1650)&lt;0,0,(I1650*Dane!$C$9)-Y1650),0)</f>
        <v>0</v>
      </c>
      <c r="AB1650" s="74"/>
      <c r="AC1650" s="83">
        <f>IF(Dane!$E$3=1,AL1650,IF(Dane!$E$3=2,AR1650,AT1650))</f>
        <v>0</v>
      </c>
      <c r="AD1650" s="83">
        <f>IF(Dane!$E$3=1,AM1650,IF(Dane!$E$3=2,AS1650,AU1650))</f>
        <v>0</v>
      </c>
      <c r="AE1650" s="83">
        <f>IF(Dane!$E$3=1,AX1650,IF(Dane!$E$3=2,BD1650,BF1650))</f>
        <v>0</v>
      </c>
      <c r="AF1650" s="83">
        <f>IF(Dane!$E$3=1,AY1650,IF(Dane!$E$3=2,BE1650,BG1650))</f>
        <v>0</v>
      </c>
      <c r="AG1650" s="83">
        <f>IF(Dane!$E$3=1,BJ1650,IF(Dane!$E$3=2,BP1650,BR1650))</f>
        <v>0</v>
      </c>
      <c r="AH1650" s="83">
        <f>IF(Dane!$E$3=1,BK1650,IF(Dane!$E$3=2,BQ1650,BS1650))</f>
        <v>0</v>
      </c>
      <c r="AI1650" s="84">
        <f t="shared" si="774"/>
        <v>0</v>
      </c>
      <c r="AJ1650" s="84">
        <f t="shared" si="775"/>
        <v>0</v>
      </c>
      <c r="AK1650" s="84"/>
      <c r="AL1650" s="84">
        <f t="shared" si="761"/>
        <v>0</v>
      </c>
      <c r="AM1650" s="84">
        <f t="shared" si="776"/>
        <v>0</v>
      </c>
      <c r="AN1650" s="84">
        <f t="shared" si="777"/>
        <v>0</v>
      </c>
      <c r="AO1650" s="84">
        <f t="shared" si="762"/>
        <v>0</v>
      </c>
      <c r="AP1650" s="84">
        <f t="shared" si="763"/>
        <v>0</v>
      </c>
      <c r="AQ1650" s="84">
        <f t="shared" si="778"/>
        <v>0</v>
      </c>
      <c r="AR1650" s="84">
        <f t="shared" si="787"/>
        <v>0</v>
      </c>
      <c r="AS1650" s="84">
        <v>0</v>
      </c>
      <c r="AT1650" s="84">
        <f t="shared" si="790"/>
        <v>0</v>
      </c>
      <c r="AU1650" s="84">
        <v>0</v>
      </c>
      <c r="AV1650" s="84">
        <f t="shared" si="764"/>
        <v>0</v>
      </c>
      <c r="AW1650" s="84">
        <f t="shared" si="779"/>
        <v>0</v>
      </c>
      <c r="AX1650" s="84">
        <f t="shared" si="765"/>
        <v>0</v>
      </c>
      <c r="AY1650" s="84">
        <f t="shared" si="766"/>
        <v>0</v>
      </c>
      <c r="AZ1650" s="84">
        <f t="shared" si="780"/>
        <v>0</v>
      </c>
      <c r="BA1650" s="84">
        <f t="shared" si="767"/>
        <v>0</v>
      </c>
      <c r="BB1650" s="84">
        <f t="shared" si="768"/>
        <v>0</v>
      </c>
      <c r="BC1650" s="84">
        <f t="shared" si="781"/>
        <v>0</v>
      </c>
      <c r="BD1650" s="84">
        <f t="shared" si="788"/>
        <v>0</v>
      </c>
      <c r="BE1650" s="84">
        <v>0</v>
      </c>
      <c r="BF1650" s="84">
        <f t="shared" si="782"/>
        <v>0</v>
      </c>
      <c r="BG1650" s="84">
        <v>0</v>
      </c>
      <c r="BH1650" s="84">
        <f t="shared" si="769"/>
        <v>0</v>
      </c>
      <c r="BI1650" s="84">
        <f t="shared" si="783"/>
        <v>0</v>
      </c>
      <c r="BJ1650" s="84">
        <f t="shared" si="770"/>
        <v>0</v>
      </c>
      <c r="BK1650" s="84">
        <f t="shared" si="771"/>
        <v>0</v>
      </c>
      <c r="BL1650" s="84">
        <f t="shared" si="784"/>
        <v>0</v>
      </c>
      <c r="BM1650" s="84">
        <f t="shared" si="772"/>
        <v>0</v>
      </c>
      <c r="BN1650" s="84">
        <f t="shared" si="773"/>
        <v>0</v>
      </c>
      <c r="BO1650" s="84">
        <f t="shared" si="785"/>
        <v>0</v>
      </c>
      <c r="BP1650" s="84">
        <f t="shared" si="789"/>
        <v>0</v>
      </c>
      <c r="BQ1650" s="84">
        <v>0</v>
      </c>
      <c r="BR1650" s="84">
        <f t="shared" si="786"/>
        <v>0</v>
      </c>
      <c r="BS1650" s="84">
        <v>0</v>
      </c>
    </row>
    <row r="1651" spans="1:71" s="85" customFormat="1">
      <c r="A1651" s="69">
        <v>1642</v>
      </c>
      <c r="B1651" s="1"/>
      <c r="C1651" s="1"/>
      <c r="D1651" s="2"/>
      <c r="E1651" s="3"/>
      <c r="F1651" s="4"/>
      <c r="G1651" s="2"/>
      <c r="H1651" s="4"/>
      <c r="I1651" s="4"/>
      <c r="J1651" s="4"/>
      <c r="K1651" s="5"/>
      <c r="L1651" s="32"/>
      <c r="M1651" s="4"/>
      <c r="N1651" s="4"/>
      <c r="O1651" s="5"/>
      <c r="P1651" s="32"/>
      <c r="Q1651" s="4"/>
      <c r="R1651" s="4"/>
      <c r="S1651" s="47"/>
      <c r="T1651" s="32"/>
      <c r="U1651" s="4"/>
      <c r="V1651" s="4"/>
      <c r="W1651" s="47"/>
      <c r="X1651" s="86">
        <f>IF(Dane!$E$3=1,AL1651+AX1651+BJ1651,IF(Dane!$E$3=2,AR1651+BD1651+BP1651,AT1651+BF1651+BR1651))</f>
        <v>0</v>
      </c>
      <c r="Y1651" s="87">
        <f>IF(Dane!$E$3=1,AM1651+AY1651+BK1651,IF(Dane!$E$3=2,AS1651+BE1651+BQ1651,AU1651+BG1651+BS1651))</f>
        <v>0</v>
      </c>
      <c r="Z1651" s="87">
        <f>IF(((H1651*Dane!$C$9)-X1651)&lt;0,0,(H1651*Dane!$C$9)-X1651)</f>
        <v>0</v>
      </c>
      <c r="AA1651" s="88">
        <f>IFERROR(IF(((I1651*Dane!$C$9)-Y1651)&lt;0,0,(I1651*Dane!$C$9)-Y1651),0)</f>
        <v>0</v>
      </c>
      <c r="AB1651" s="74"/>
      <c r="AC1651" s="83">
        <f>IF(Dane!$E$3=1,AL1651,IF(Dane!$E$3=2,AR1651,AT1651))</f>
        <v>0</v>
      </c>
      <c r="AD1651" s="83">
        <f>IF(Dane!$E$3=1,AM1651,IF(Dane!$E$3=2,AS1651,AU1651))</f>
        <v>0</v>
      </c>
      <c r="AE1651" s="83">
        <f>IF(Dane!$E$3=1,AX1651,IF(Dane!$E$3=2,BD1651,BF1651))</f>
        <v>0</v>
      </c>
      <c r="AF1651" s="83">
        <f>IF(Dane!$E$3=1,AY1651,IF(Dane!$E$3=2,BE1651,BG1651))</f>
        <v>0</v>
      </c>
      <c r="AG1651" s="83">
        <f>IF(Dane!$E$3=1,BJ1651,IF(Dane!$E$3=2,BP1651,BR1651))</f>
        <v>0</v>
      </c>
      <c r="AH1651" s="83">
        <f>IF(Dane!$E$3=1,BK1651,IF(Dane!$E$3=2,BQ1651,BS1651))</f>
        <v>0</v>
      </c>
      <c r="AI1651" s="84">
        <f t="shared" si="774"/>
        <v>0</v>
      </c>
      <c r="AJ1651" s="84">
        <f t="shared" si="775"/>
        <v>0</v>
      </c>
      <c r="AK1651" s="84"/>
      <c r="AL1651" s="84">
        <f t="shared" si="761"/>
        <v>0</v>
      </c>
      <c r="AM1651" s="84">
        <f t="shared" si="776"/>
        <v>0</v>
      </c>
      <c r="AN1651" s="84">
        <f t="shared" si="777"/>
        <v>0</v>
      </c>
      <c r="AO1651" s="84">
        <f t="shared" si="762"/>
        <v>0</v>
      </c>
      <c r="AP1651" s="84">
        <f t="shared" si="763"/>
        <v>0</v>
      </c>
      <c r="AQ1651" s="84">
        <f t="shared" si="778"/>
        <v>0</v>
      </c>
      <c r="AR1651" s="84">
        <f t="shared" si="787"/>
        <v>0</v>
      </c>
      <c r="AS1651" s="84">
        <v>0</v>
      </c>
      <c r="AT1651" s="84">
        <f t="shared" si="790"/>
        <v>0</v>
      </c>
      <c r="AU1651" s="84">
        <v>0</v>
      </c>
      <c r="AV1651" s="84">
        <f t="shared" si="764"/>
        <v>0</v>
      </c>
      <c r="AW1651" s="84">
        <f t="shared" si="779"/>
        <v>0</v>
      </c>
      <c r="AX1651" s="84">
        <f t="shared" si="765"/>
        <v>0</v>
      </c>
      <c r="AY1651" s="84">
        <f t="shared" si="766"/>
        <v>0</v>
      </c>
      <c r="AZ1651" s="84">
        <f t="shared" si="780"/>
        <v>0</v>
      </c>
      <c r="BA1651" s="84">
        <f t="shared" si="767"/>
        <v>0</v>
      </c>
      <c r="BB1651" s="84">
        <f t="shared" si="768"/>
        <v>0</v>
      </c>
      <c r="BC1651" s="84">
        <f t="shared" si="781"/>
        <v>0</v>
      </c>
      <c r="BD1651" s="84">
        <f t="shared" si="788"/>
        <v>0</v>
      </c>
      <c r="BE1651" s="84">
        <v>0</v>
      </c>
      <c r="BF1651" s="84">
        <f t="shared" si="782"/>
        <v>0</v>
      </c>
      <c r="BG1651" s="84">
        <v>0</v>
      </c>
      <c r="BH1651" s="84">
        <f t="shared" si="769"/>
        <v>0</v>
      </c>
      <c r="BI1651" s="84">
        <f t="shared" si="783"/>
        <v>0</v>
      </c>
      <c r="BJ1651" s="84">
        <f t="shared" si="770"/>
        <v>0</v>
      </c>
      <c r="BK1651" s="84">
        <f t="shared" si="771"/>
        <v>0</v>
      </c>
      <c r="BL1651" s="84">
        <f t="shared" si="784"/>
        <v>0</v>
      </c>
      <c r="BM1651" s="84">
        <f t="shared" si="772"/>
        <v>0</v>
      </c>
      <c r="BN1651" s="84">
        <f t="shared" si="773"/>
        <v>0</v>
      </c>
      <c r="BO1651" s="84">
        <f t="shared" si="785"/>
        <v>0</v>
      </c>
      <c r="BP1651" s="84">
        <f t="shared" si="789"/>
        <v>0</v>
      </c>
      <c r="BQ1651" s="84">
        <v>0</v>
      </c>
      <c r="BR1651" s="84">
        <f t="shared" si="786"/>
        <v>0</v>
      </c>
      <c r="BS1651" s="84">
        <v>0</v>
      </c>
    </row>
    <row r="1652" spans="1:71" s="85" customFormat="1">
      <c r="A1652" s="69">
        <v>1643</v>
      </c>
      <c r="B1652" s="1"/>
      <c r="C1652" s="1"/>
      <c r="D1652" s="2"/>
      <c r="E1652" s="3"/>
      <c r="F1652" s="4"/>
      <c r="G1652" s="2"/>
      <c r="H1652" s="4"/>
      <c r="I1652" s="4"/>
      <c r="J1652" s="4"/>
      <c r="K1652" s="5"/>
      <c r="L1652" s="32"/>
      <c r="M1652" s="4"/>
      <c r="N1652" s="4"/>
      <c r="O1652" s="5"/>
      <c r="P1652" s="32"/>
      <c r="Q1652" s="4"/>
      <c r="R1652" s="4"/>
      <c r="S1652" s="47"/>
      <c r="T1652" s="32"/>
      <c r="U1652" s="4"/>
      <c r="V1652" s="4"/>
      <c r="W1652" s="47"/>
      <c r="X1652" s="86">
        <f>IF(Dane!$E$3=1,AL1652+AX1652+BJ1652,IF(Dane!$E$3=2,AR1652+BD1652+BP1652,AT1652+BF1652+BR1652))</f>
        <v>0</v>
      </c>
      <c r="Y1652" s="87">
        <f>IF(Dane!$E$3=1,AM1652+AY1652+BK1652,IF(Dane!$E$3=2,AS1652+BE1652+BQ1652,AU1652+BG1652+BS1652))</f>
        <v>0</v>
      </c>
      <c r="Z1652" s="87">
        <f>IF(((H1652*Dane!$C$9)-X1652)&lt;0,0,(H1652*Dane!$C$9)-X1652)</f>
        <v>0</v>
      </c>
      <c r="AA1652" s="88">
        <f>IFERROR(IF(((I1652*Dane!$C$9)-Y1652)&lt;0,0,(I1652*Dane!$C$9)-Y1652),0)</f>
        <v>0</v>
      </c>
      <c r="AB1652" s="74"/>
      <c r="AC1652" s="83">
        <f>IF(Dane!$E$3=1,AL1652,IF(Dane!$E$3=2,AR1652,AT1652))</f>
        <v>0</v>
      </c>
      <c r="AD1652" s="83">
        <f>IF(Dane!$E$3=1,AM1652,IF(Dane!$E$3=2,AS1652,AU1652))</f>
        <v>0</v>
      </c>
      <c r="AE1652" s="83">
        <f>IF(Dane!$E$3=1,AX1652,IF(Dane!$E$3=2,BD1652,BF1652))</f>
        <v>0</v>
      </c>
      <c r="AF1652" s="83">
        <f>IF(Dane!$E$3=1,AY1652,IF(Dane!$E$3=2,BE1652,BG1652))</f>
        <v>0</v>
      </c>
      <c r="AG1652" s="83">
        <f>IF(Dane!$E$3=1,BJ1652,IF(Dane!$E$3=2,BP1652,BR1652))</f>
        <v>0</v>
      </c>
      <c r="AH1652" s="83">
        <f>IF(Dane!$E$3=1,BK1652,IF(Dane!$E$3=2,BQ1652,BS1652))</f>
        <v>0</v>
      </c>
      <c r="AI1652" s="84">
        <f t="shared" si="774"/>
        <v>0</v>
      </c>
      <c r="AJ1652" s="84">
        <f t="shared" si="775"/>
        <v>0</v>
      </c>
      <c r="AK1652" s="84"/>
      <c r="AL1652" s="84">
        <f t="shared" si="761"/>
        <v>0</v>
      </c>
      <c r="AM1652" s="84">
        <f t="shared" si="776"/>
        <v>0</v>
      </c>
      <c r="AN1652" s="84">
        <f t="shared" si="777"/>
        <v>0</v>
      </c>
      <c r="AO1652" s="84">
        <f t="shared" si="762"/>
        <v>0</v>
      </c>
      <c r="AP1652" s="84">
        <f t="shared" si="763"/>
        <v>0</v>
      </c>
      <c r="AQ1652" s="84">
        <f t="shared" si="778"/>
        <v>0</v>
      </c>
      <c r="AR1652" s="84">
        <f t="shared" si="787"/>
        <v>0</v>
      </c>
      <c r="AS1652" s="84">
        <v>0</v>
      </c>
      <c r="AT1652" s="84">
        <f t="shared" si="790"/>
        <v>0</v>
      </c>
      <c r="AU1652" s="84">
        <v>0</v>
      </c>
      <c r="AV1652" s="84">
        <f t="shared" si="764"/>
        <v>0</v>
      </c>
      <c r="AW1652" s="84">
        <f t="shared" si="779"/>
        <v>0</v>
      </c>
      <c r="AX1652" s="84">
        <f t="shared" si="765"/>
        <v>0</v>
      </c>
      <c r="AY1652" s="84">
        <f t="shared" si="766"/>
        <v>0</v>
      </c>
      <c r="AZ1652" s="84">
        <f t="shared" si="780"/>
        <v>0</v>
      </c>
      <c r="BA1652" s="84">
        <f t="shared" si="767"/>
        <v>0</v>
      </c>
      <c r="BB1652" s="84">
        <f t="shared" si="768"/>
        <v>0</v>
      </c>
      <c r="BC1652" s="84">
        <f t="shared" si="781"/>
        <v>0</v>
      </c>
      <c r="BD1652" s="84">
        <f t="shared" si="788"/>
        <v>0</v>
      </c>
      <c r="BE1652" s="84">
        <v>0</v>
      </c>
      <c r="BF1652" s="84">
        <f t="shared" si="782"/>
        <v>0</v>
      </c>
      <c r="BG1652" s="84">
        <v>0</v>
      </c>
      <c r="BH1652" s="84">
        <f t="shared" si="769"/>
        <v>0</v>
      </c>
      <c r="BI1652" s="84">
        <f t="shared" si="783"/>
        <v>0</v>
      </c>
      <c r="BJ1652" s="84">
        <f t="shared" si="770"/>
        <v>0</v>
      </c>
      <c r="BK1652" s="84">
        <f t="shared" si="771"/>
        <v>0</v>
      </c>
      <c r="BL1652" s="84">
        <f t="shared" si="784"/>
        <v>0</v>
      </c>
      <c r="BM1652" s="84">
        <f t="shared" si="772"/>
        <v>0</v>
      </c>
      <c r="BN1652" s="84">
        <f t="shared" si="773"/>
        <v>0</v>
      </c>
      <c r="BO1652" s="84">
        <f t="shared" si="785"/>
        <v>0</v>
      </c>
      <c r="BP1652" s="84">
        <f t="shared" si="789"/>
        <v>0</v>
      </c>
      <c r="BQ1652" s="84">
        <v>0</v>
      </c>
      <c r="BR1652" s="84">
        <f t="shared" si="786"/>
        <v>0</v>
      </c>
      <c r="BS1652" s="84">
        <v>0</v>
      </c>
    </row>
    <row r="1653" spans="1:71" s="85" customFormat="1">
      <c r="A1653" s="69">
        <v>1644</v>
      </c>
      <c r="B1653" s="1"/>
      <c r="C1653" s="1"/>
      <c r="D1653" s="2"/>
      <c r="E1653" s="3"/>
      <c r="F1653" s="4"/>
      <c r="G1653" s="2"/>
      <c r="H1653" s="4"/>
      <c r="I1653" s="4"/>
      <c r="J1653" s="4"/>
      <c r="K1653" s="5"/>
      <c r="L1653" s="32"/>
      <c r="M1653" s="4"/>
      <c r="N1653" s="4"/>
      <c r="O1653" s="5"/>
      <c r="P1653" s="32"/>
      <c r="Q1653" s="4"/>
      <c r="R1653" s="4"/>
      <c r="S1653" s="47"/>
      <c r="T1653" s="32"/>
      <c r="U1653" s="4"/>
      <c r="V1653" s="4"/>
      <c r="W1653" s="47"/>
      <c r="X1653" s="86">
        <f>IF(Dane!$E$3=1,AL1653+AX1653+BJ1653,IF(Dane!$E$3=2,AR1653+BD1653+BP1653,AT1653+BF1653+BR1653))</f>
        <v>0</v>
      </c>
      <c r="Y1653" s="87">
        <f>IF(Dane!$E$3=1,AM1653+AY1653+BK1653,IF(Dane!$E$3=2,AS1653+BE1653+BQ1653,AU1653+BG1653+BS1653))</f>
        <v>0</v>
      </c>
      <c r="Z1653" s="87">
        <f>IF(((H1653*Dane!$C$9)-X1653)&lt;0,0,(H1653*Dane!$C$9)-X1653)</f>
        <v>0</v>
      </c>
      <c r="AA1653" s="88">
        <f>IFERROR(IF(((I1653*Dane!$C$9)-Y1653)&lt;0,0,(I1653*Dane!$C$9)-Y1653),0)</f>
        <v>0</v>
      </c>
      <c r="AB1653" s="74"/>
      <c r="AC1653" s="83">
        <f>IF(Dane!$E$3=1,AL1653,IF(Dane!$E$3=2,AR1653,AT1653))</f>
        <v>0</v>
      </c>
      <c r="AD1653" s="83">
        <f>IF(Dane!$E$3=1,AM1653,IF(Dane!$E$3=2,AS1653,AU1653))</f>
        <v>0</v>
      </c>
      <c r="AE1653" s="83">
        <f>IF(Dane!$E$3=1,AX1653,IF(Dane!$E$3=2,BD1653,BF1653))</f>
        <v>0</v>
      </c>
      <c r="AF1653" s="83">
        <f>IF(Dane!$E$3=1,AY1653,IF(Dane!$E$3=2,BE1653,BG1653))</f>
        <v>0</v>
      </c>
      <c r="AG1653" s="83">
        <f>IF(Dane!$E$3=1,BJ1653,IF(Dane!$E$3=2,BP1653,BR1653))</f>
        <v>0</v>
      </c>
      <c r="AH1653" s="83">
        <f>IF(Dane!$E$3=1,BK1653,IF(Dane!$E$3=2,BQ1653,BS1653))</f>
        <v>0</v>
      </c>
      <c r="AI1653" s="84">
        <f t="shared" si="774"/>
        <v>0</v>
      </c>
      <c r="AJ1653" s="84">
        <f t="shared" si="775"/>
        <v>0</v>
      </c>
      <c r="AK1653" s="84"/>
      <c r="AL1653" s="84">
        <f t="shared" si="761"/>
        <v>0</v>
      </c>
      <c r="AM1653" s="84">
        <f t="shared" si="776"/>
        <v>0</v>
      </c>
      <c r="AN1653" s="84">
        <f t="shared" si="777"/>
        <v>0</v>
      </c>
      <c r="AO1653" s="84">
        <f t="shared" si="762"/>
        <v>0</v>
      </c>
      <c r="AP1653" s="84">
        <f t="shared" si="763"/>
        <v>0</v>
      </c>
      <c r="AQ1653" s="84">
        <f t="shared" si="778"/>
        <v>0</v>
      </c>
      <c r="AR1653" s="84">
        <f t="shared" si="787"/>
        <v>0</v>
      </c>
      <c r="AS1653" s="84">
        <v>0</v>
      </c>
      <c r="AT1653" s="84">
        <f t="shared" si="790"/>
        <v>0</v>
      </c>
      <c r="AU1653" s="84">
        <v>0</v>
      </c>
      <c r="AV1653" s="84">
        <f t="shared" si="764"/>
        <v>0</v>
      </c>
      <c r="AW1653" s="84">
        <f t="shared" si="779"/>
        <v>0</v>
      </c>
      <c r="AX1653" s="84">
        <f t="shared" si="765"/>
        <v>0</v>
      </c>
      <c r="AY1653" s="84">
        <f t="shared" si="766"/>
        <v>0</v>
      </c>
      <c r="AZ1653" s="84">
        <f t="shared" si="780"/>
        <v>0</v>
      </c>
      <c r="BA1653" s="84">
        <f t="shared" si="767"/>
        <v>0</v>
      </c>
      <c r="BB1653" s="84">
        <f t="shared" si="768"/>
        <v>0</v>
      </c>
      <c r="BC1653" s="84">
        <f t="shared" si="781"/>
        <v>0</v>
      </c>
      <c r="BD1653" s="84">
        <f t="shared" si="788"/>
        <v>0</v>
      </c>
      <c r="BE1653" s="84">
        <v>0</v>
      </c>
      <c r="BF1653" s="84">
        <f t="shared" si="782"/>
        <v>0</v>
      </c>
      <c r="BG1653" s="84">
        <v>0</v>
      </c>
      <c r="BH1653" s="84">
        <f t="shared" si="769"/>
        <v>0</v>
      </c>
      <c r="BI1653" s="84">
        <f t="shared" si="783"/>
        <v>0</v>
      </c>
      <c r="BJ1653" s="84">
        <f t="shared" si="770"/>
        <v>0</v>
      </c>
      <c r="BK1653" s="84">
        <f t="shared" si="771"/>
        <v>0</v>
      </c>
      <c r="BL1653" s="84">
        <f t="shared" si="784"/>
        <v>0</v>
      </c>
      <c r="BM1653" s="84">
        <f t="shared" si="772"/>
        <v>0</v>
      </c>
      <c r="BN1653" s="84">
        <f t="shared" si="773"/>
        <v>0</v>
      </c>
      <c r="BO1653" s="84">
        <f t="shared" si="785"/>
        <v>0</v>
      </c>
      <c r="BP1653" s="84">
        <f t="shared" si="789"/>
        <v>0</v>
      </c>
      <c r="BQ1653" s="84">
        <v>0</v>
      </c>
      <c r="BR1653" s="84">
        <f t="shared" si="786"/>
        <v>0</v>
      </c>
      <c r="BS1653" s="84">
        <v>0</v>
      </c>
    </row>
    <row r="1654" spans="1:71" s="85" customFormat="1">
      <c r="A1654" s="69">
        <v>1645</v>
      </c>
      <c r="B1654" s="1"/>
      <c r="C1654" s="1"/>
      <c r="D1654" s="2"/>
      <c r="E1654" s="3"/>
      <c r="F1654" s="4"/>
      <c r="G1654" s="2"/>
      <c r="H1654" s="4"/>
      <c r="I1654" s="4"/>
      <c r="J1654" s="4"/>
      <c r="K1654" s="5"/>
      <c r="L1654" s="32"/>
      <c r="M1654" s="4"/>
      <c r="N1654" s="4"/>
      <c r="O1654" s="5"/>
      <c r="P1654" s="32"/>
      <c r="Q1654" s="4"/>
      <c r="R1654" s="4"/>
      <c r="S1654" s="47"/>
      <c r="T1654" s="32"/>
      <c r="U1654" s="4"/>
      <c r="V1654" s="4"/>
      <c r="W1654" s="47"/>
      <c r="X1654" s="86">
        <f>IF(Dane!$E$3=1,AL1654+AX1654+BJ1654,IF(Dane!$E$3=2,AR1654+BD1654+BP1654,AT1654+BF1654+BR1654))</f>
        <v>0</v>
      </c>
      <c r="Y1654" s="87">
        <f>IF(Dane!$E$3=1,AM1654+AY1654+BK1654,IF(Dane!$E$3=2,AS1654+BE1654+BQ1654,AU1654+BG1654+BS1654))</f>
        <v>0</v>
      </c>
      <c r="Z1654" s="87">
        <f>IF(((H1654*Dane!$C$9)-X1654)&lt;0,0,(H1654*Dane!$C$9)-X1654)</f>
        <v>0</v>
      </c>
      <c r="AA1654" s="88">
        <f>IFERROR(IF(((I1654*Dane!$C$9)-Y1654)&lt;0,0,(I1654*Dane!$C$9)-Y1654),0)</f>
        <v>0</v>
      </c>
      <c r="AB1654" s="74"/>
      <c r="AC1654" s="83">
        <f>IF(Dane!$E$3=1,AL1654,IF(Dane!$E$3=2,AR1654,AT1654))</f>
        <v>0</v>
      </c>
      <c r="AD1654" s="83">
        <f>IF(Dane!$E$3=1,AM1654,IF(Dane!$E$3=2,AS1654,AU1654))</f>
        <v>0</v>
      </c>
      <c r="AE1654" s="83">
        <f>IF(Dane!$E$3=1,AX1654,IF(Dane!$E$3=2,BD1654,BF1654))</f>
        <v>0</v>
      </c>
      <c r="AF1654" s="83">
        <f>IF(Dane!$E$3=1,AY1654,IF(Dane!$E$3=2,BE1654,BG1654))</f>
        <v>0</v>
      </c>
      <c r="AG1654" s="83">
        <f>IF(Dane!$E$3=1,BJ1654,IF(Dane!$E$3=2,BP1654,BR1654))</f>
        <v>0</v>
      </c>
      <c r="AH1654" s="83">
        <f>IF(Dane!$E$3=1,BK1654,IF(Dane!$E$3=2,BQ1654,BS1654))</f>
        <v>0</v>
      </c>
      <c r="AI1654" s="84">
        <f t="shared" si="774"/>
        <v>0</v>
      </c>
      <c r="AJ1654" s="84">
        <f t="shared" si="775"/>
        <v>0</v>
      </c>
      <c r="AK1654" s="84"/>
      <c r="AL1654" s="84">
        <f t="shared" si="761"/>
        <v>0</v>
      </c>
      <c r="AM1654" s="84">
        <f t="shared" si="776"/>
        <v>0</v>
      </c>
      <c r="AN1654" s="84">
        <f t="shared" si="777"/>
        <v>0</v>
      </c>
      <c r="AO1654" s="84">
        <f t="shared" si="762"/>
        <v>0</v>
      </c>
      <c r="AP1654" s="84">
        <f t="shared" si="763"/>
        <v>0</v>
      </c>
      <c r="AQ1654" s="84">
        <f t="shared" si="778"/>
        <v>0</v>
      </c>
      <c r="AR1654" s="84">
        <f t="shared" si="787"/>
        <v>0</v>
      </c>
      <c r="AS1654" s="84">
        <v>0</v>
      </c>
      <c r="AT1654" s="84">
        <f t="shared" si="790"/>
        <v>0</v>
      </c>
      <c r="AU1654" s="84">
        <v>0</v>
      </c>
      <c r="AV1654" s="84">
        <f t="shared" si="764"/>
        <v>0</v>
      </c>
      <c r="AW1654" s="84">
        <f t="shared" si="779"/>
        <v>0</v>
      </c>
      <c r="AX1654" s="84">
        <f t="shared" si="765"/>
        <v>0</v>
      </c>
      <c r="AY1654" s="84">
        <f t="shared" si="766"/>
        <v>0</v>
      </c>
      <c r="AZ1654" s="84">
        <f t="shared" si="780"/>
        <v>0</v>
      </c>
      <c r="BA1654" s="84">
        <f t="shared" si="767"/>
        <v>0</v>
      </c>
      <c r="BB1654" s="84">
        <f t="shared" si="768"/>
        <v>0</v>
      </c>
      <c r="BC1654" s="84">
        <f t="shared" si="781"/>
        <v>0</v>
      </c>
      <c r="BD1654" s="84">
        <f t="shared" si="788"/>
        <v>0</v>
      </c>
      <c r="BE1654" s="84">
        <v>0</v>
      </c>
      <c r="BF1654" s="84">
        <f t="shared" si="782"/>
        <v>0</v>
      </c>
      <c r="BG1654" s="84">
        <v>0</v>
      </c>
      <c r="BH1654" s="84">
        <f t="shared" si="769"/>
        <v>0</v>
      </c>
      <c r="BI1654" s="84">
        <f t="shared" si="783"/>
        <v>0</v>
      </c>
      <c r="BJ1654" s="84">
        <f t="shared" si="770"/>
        <v>0</v>
      </c>
      <c r="BK1654" s="84">
        <f t="shared" si="771"/>
        <v>0</v>
      </c>
      <c r="BL1654" s="84">
        <f t="shared" si="784"/>
        <v>0</v>
      </c>
      <c r="BM1654" s="84">
        <f t="shared" si="772"/>
        <v>0</v>
      </c>
      <c r="BN1654" s="84">
        <f t="shared" si="773"/>
        <v>0</v>
      </c>
      <c r="BO1654" s="84">
        <f t="shared" si="785"/>
        <v>0</v>
      </c>
      <c r="BP1654" s="84">
        <f t="shared" si="789"/>
        <v>0</v>
      </c>
      <c r="BQ1654" s="84">
        <v>0</v>
      </c>
      <c r="BR1654" s="84">
        <f t="shared" si="786"/>
        <v>0</v>
      </c>
      <c r="BS1654" s="84">
        <v>0</v>
      </c>
    </row>
    <row r="1655" spans="1:71" s="85" customFormat="1">
      <c r="A1655" s="69">
        <v>1646</v>
      </c>
      <c r="B1655" s="1"/>
      <c r="C1655" s="1"/>
      <c r="D1655" s="2"/>
      <c r="E1655" s="3"/>
      <c r="F1655" s="4"/>
      <c r="G1655" s="2"/>
      <c r="H1655" s="4"/>
      <c r="I1655" s="4"/>
      <c r="J1655" s="4"/>
      <c r="K1655" s="5"/>
      <c r="L1655" s="32"/>
      <c r="M1655" s="4"/>
      <c r="N1655" s="4"/>
      <c r="O1655" s="5"/>
      <c r="P1655" s="32"/>
      <c r="Q1655" s="4"/>
      <c r="R1655" s="4"/>
      <c r="S1655" s="47"/>
      <c r="T1655" s="32"/>
      <c r="U1655" s="4"/>
      <c r="V1655" s="4"/>
      <c r="W1655" s="47"/>
      <c r="X1655" s="86">
        <f>IF(Dane!$E$3=1,AL1655+AX1655+BJ1655,IF(Dane!$E$3=2,AR1655+BD1655+BP1655,AT1655+BF1655+BR1655))</f>
        <v>0</v>
      </c>
      <c r="Y1655" s="87">
        <f>IF(Dane!$E$3=1,AM1655+AY1655+BK1655,IF(Dane!$E$3=2,AS1655+BE1655+BQ1655,AU1655+BG1655+BS1655))</f>
        <v>0</v>
      </c>
      <c r="Z1655" s="87">
        <f>IF(((H1655*Dane!$C$9)-X1655)&lt;0,0,(H1655*Dane!$C$9)-X1655)</f>
        <v>0</v>
      </c>
      <c r="AA1655" s="88">
        <f>IFERROR(IF(((I1655*Dane!$C$9)-Y1655)&lt;0,0,(I1655*Dane!$C$9)-Y1655),0)</f>
        <v>0</v>
      </c>
      <c r="AB1655" s="74"/>
      <c r="AC1655" s="83">
        <f>IF(Dane!$E$3=1,AL1655,IF(Dane!$E$3=2,AR1655,AT1655))</f>
        <v>0</v>
      </c>
      <c r="AD1655" s="83">
        <f>IF(Dane!$E$3=1,AM1655,IF(Dane!$E$3=2,AS1655,AU1655))</f>
        <v>0</v>
      </c>
      <c r="AE1655" s="83">
        <f>IF(Dane!$E$3=1,AX1655,IF(Dane!$E$3=2,BD1655,BF1655))</f>
        <v>0</v>
      </c>
      <c r="AF1655" s="83">
        <f>IF(Dane!$E$3=1,AY1655,IF(Dane!$E$3=2,BE1655,BG1655))</f>
        <v>0</v>
      </c>
      <c r="AG1655" s="83">
        <f>IF(Dane!$E$3=1,BJ1655,IF(Dane!$E$3=2,BP1655,BR1655))</f>
        <v>0</v>
      </c>
      <c r="AH1655" s="83">
        <f>IF(Dane!$E$3=1,BK1655,IF(Dane!$E$3=2,BQ1655,BS1655))</f>
        <v>0</v>
      </c>
      <c r="AI1655" s="84">
        <f t="shared" si="774"/>
        <v>0</v>
      </c>
      <c r="AJ1655" s="84">
        <f t="shared" si="775"/>
        <v>0</v>
      </c>
      <c r="AK1655" s="84"/>
      <c r="AL1655" s="84">
        <f t="shared" si="761"/>
        <v>0</v>
      </c>
      <c r="AM1655" s="84">
        <f t="shared" si="776"/>
        <v>0</v>
      </c>
      <c r="AN1655" s="84">
        <f t="shared" si="777"/>
        <v>0</v>
      </c>
      <c r="AO1655" s="84">
        <f t="shared" si="762"/>
        <v>0</v>
      </c>
      <c r="AP1655" s="84">
        <f t="shared" si="763"/>
        <v>0</v>
      </c>
      <c r="AQ1655" s="84">
        <f t="shared" si="778"/>
        <v>0</v>
      </c>
      <c r="AR1655" s="84">
        <f t="shared" si="787"/>
        <v>0</v>
      </c>
      <c r="AS1655" s="84">
        <v>0</v>
      </c>
      <c r="AT1655" s="84">
        <f t="shared" si="790"/>
        <v>0</v>
      </c>
      <c r="AU1655" s="84">
        <v>0</v>
      </c>
      <c r="AV1655" s="84">
        <f t="shared" si="764"/>
        <v>0</v>
      </c>
      <c r="AW1655" s="84">
        <f t="shared" si="779"/>
        <v>0</v>
      </c>
      <c r="AX1655" s="84">
        <f t="shared" si="765"/>
        <v>0</v>
      </c>
      <c r="AY1655" s="84">
        <f t="shared" si="766"/>
        <v>0</v>
      </c>
      <c r="AZ1655" s="84">
        <f t="shared" si="780"/>
        <v>0</v>
      </c>
      <c r="BA1655" s="84">
        <f t="shared" si="767"/>
        <v>0</v>
      </c>
      <c r="BB1655" s="84">
        <f t="shared" si="768"/>
        <v>0</v>
      </c>
      <c r="BC1655" s="84">
        <f t="shared" si="781"/>
        <v>0</v>
      </c>
      <c r="BD1655" s="84">
        <f t="shared" si="788"/>
        <v>0</v>
      </c>
      <c r="BE1655" s="84">
        <v>0</v>
      </c>
      <c r="BF1655" s="84">
        <f t="shared" si="782"/>
        <v>0</v>
      </c>
      <c r="BG1655" s="84">
        <v>0</v>
      </c>
      <c r="BH1655" s="84">
        <f t="shared" si="769"/>
        <v>0</v>
      </c>
      <c r="BI1655" s="84">
        <f t="shared" si="783"/>
        <v>0</v>
      </c>
      <c r="BJ1655" s="84">
        <f t="shared" si="770"/>
        <v>0</v>
      </c>
      <c r="BK1655" s="84">
        <f t="shared" si="771"/>
        <v>0</v>
      </c>
      <c r="BL1655" s="84">
        <f t="shared" si="784"/>
        <v>0</v>
      </c>
      <c r="BM1655" s="84">
        <f t="shared" si="772"/>
        <v>0</v>
      </c>
      <c r="BN1655" s="84">
        <f t="shared" si="773"/>
        <v>0</v>
      </c>
      <c r="BO1655" s="84">
        <f t="shared" si="785"/>
        <v>0</v>
      </c>
      <c r="BP1655" s="84">
        <f t="shared" si="789"/>
        <v>0</v>
      </c>
      <c r="BQ1655" s="84">
        <v>0</v>
      </c>
      <c r="BR1655" s="84">
        <f t="shared" si="786"/>
        <v>0</v>
      </c>
      <c r="BS1655" s="84">
        <v>0</v>
      </c>
    </row>
    <row r="1656" spans="1:71" s="85" customFormat="1">
      <c r="A1656" s="69">
        <v>1647</v>
      </c>
      <c r="B1656" s="1"/>
      <c r="C1656" s="1"/>
      <c r="D1656" s="2"/>
      <c r="E1656" s="3"/>
      <c r="F1656" s="4"/>
      <c r="G1656" s="2"/>
      <c r="H1656" s="4"/>
      <c r="I1656" s="4"/>
      <c r="J1656" s="4"/>
      <c r="K1656" s="5"/>
      <c r="L1656" s="32"/>
      <c r="M1656" s="4"/>
      <c r="N1656" s="4"/>
      <c r="O1656" s="5"/>
      <c r="P1656" s="32"/>
      <c r="Q1656" s="4"/>
      <c r="R1656" s="4"/>
      <c r="S1656" s="47"/>
      <c r="T1656" s="32"/>
      <c r="U1656" s="4"/>
      <c r="V1656" s="4"/>
      <c r="W1656" s="47"/>
      <c r="X1656" s="86">
        <f>IF(Dane!$E$3=1,AL1656+AX1656+BJ1656,IF(Dane!$E$3=2,AR1656+BD1656+BP1656,AT1656+BF1656+BR1656))</f>
        <v>0</v>
      </c>
      <c r="Y1656" s="87">
        <f>IF(Dane!$E$3=1,AM1656+AY1656+BK1656,IF(Dane!$E$3=2,AS1656+BE1656+BQ1656,AU1656+BG1656+BS1656))</f>
        <v>0</v>
      </c>
      <c r="Z1656" s="87">
        <f>IF(((H1656*Dane!$C$9)-X1656)&lt;0,0,(H1656*Dane!$C$9)-X1656)</f>
        <v>0</v>
      </c>
      <c r="AA1656" s="88">
        <f>IFERROR(IF(((I1656*Dane!$C$9)-Y1656)&lt;0,0,(I1656*Dane!$C$9)-Y1656),0)</f>
        <v>0</v>
      </c>
      <c r="AB1656" s="74"/>
      <c r="AC1656" s="83">
        <f>IF(Dane!$E$3=1,AL1656,IF(Dane!$E$3=2,AR1656,AT1656))</f>
        <v>0</v>
      </c>
      <c r="AD1656" s="83">
        <f>IF(Dane!$E$3=1,AM1656,IF(Dane!$E$3=2,AS1656,AU1656))</f>
        <v>0</v>
      </c>
      <c r="AE1656" s="83">
        <f>IF(Dane!$E$3=1,AX1656,IF(Dane!$E$3=2,BD1656,BF1656))</f>
        <v>0</v>
      </c>
      <c r="AF1656" s="83">
        <f>IF(Dane!$E$3=1,AY1656,IF(Dane!$E$3=2,BE1656,BG1656))</f>
        <v>0</v>
      </c>
      <c r="AG1656" s="83">
        <f>IF(Dane!$E$3=1,BJ1656,IF(Dane!$E$3=2,BP1656,BR1656))</f>
        <v>0</v>
      </c>
      <c r="AH1656" s="83">
        <f>IF(Dane!$E$3=1,BK1656,IF(Dane!$E$3=2,BQ1656,BS1656))</f>
        <v>0</v>
      </c>
      <c r="AI1656" s="84">
        <f t="shared" si="774"/>
        <v>0</v>
      </c>
      <c r="AJ1656" s="84">
        <f t="shared" si="775"/>
        <v>0</v>
      </c>
      <c r="AK1656" s="84"/>
      <c r="AL1656" s="84">
        <f t="shared" si="761"/>
        <v>0</v>
      </c>
      <c r="AM1656" s="84">
        <f t="shared" si="776"/>
        <v>0</v>
      </c>
      <c r="AN1656" s="84">
        <f t="shared" si="777"/>
        <v>0</v>
      </c>
      <c r="AO1656" s="84">
        <f t="shared" si="762"/>
        <v>0</v>
      </c>
      <c r="AP1656" s="84">
        <f t="shared" si="763"/>
        <v>0</v>
      </c>
      <c r="AQ1656" s="84">
        <f t="shared" si="778"/>
        <v>0</v>
      </c>
      <c r="AR1656" s="84">
        <f t="shared" si="787"/>
        <v>0</v>
      </c>
      <c r="AS1656" s="84">
        <v>0</v>
      </c>
      <c r="AT1656" s="84">
        <f t="shared" si="790"/>
        <v>0</v>
      </c>
      <c r="AU1656" s="84">
        <v>0</v>
      </c>
      <c r="AV1656" s="84">
        <f t="shared" si="764"/>
        <v>0</v>
      </c>
      <c r="AW1656" s="84">
        <f t="shared" si="779"/>
        <v>0</v>
      </c>
      <c r="AX1656" s="84">
        <f t="shared" si="765"/>
        <v>0</v>
      </c>
      <c r="AY1656" s="84">
        <f t="shared" si="766"/>
        <v>0</v>
      </c>
      <c r="AZ1656" s="84">
        <f t="shared" si="780"/>
        <v>0</v>
      </c>
      <c r="BA1656" s="84">
        <f t="shared" si="767"/>
        <v>0</v>
      </c>
      <c r="BB1656" s="84">
        <f t="shared" si="768"/>
        <v>0</v>
      </c>
      <c r="BC1656" s="84">
        <f t="shared" si="781"/>
        <v>0</v>
      </c>
      <c r="BD1656" s="84">
        <f t="shared" si="788"/>
        <v>0</v>
      </c>
      <c r="BE1656" s="84">
        <v>0</v>
      </c>
      <c r="BF1656" s="84">
        <f t="shared" si="782"/>
        <v>0</v>
      </c>
      <c r="BG1656" s="84">
        <v>0</v>
      </c>
      <c r="BH1656" s="84">
        <f t="shared" si="769"/>
        <v>0</v>
      </c>
      <c r="BI1656" s="84">
        <f t="shared" si="783"/>
        <v>0</v>
      </c>
      <c r="BJ1656" s="84">
        <f t="shared" si="770"/>
        <v>0</v>
      </c>
      <c r="BK1656" s="84">
        <f t="shared" si="771"/>
        <v>0</v>
      </c>
      <c r="BL1656" s="84">
        <f t="shared" si="784"/>
        <v>0</v>
      </c>
      <c r="BM1656" s="84">
        <f t="shared" si="772"/>
        <v>0</v>
      </c>
      <c r="BN1656" s="84">
        <f t="shared" si="773"/>
        <v>0</v>
      </c>
      <c r="BO1656" s="84">
        <f t="shared" si="785"/>
        <v>0</v>
      </c>
      <c r="BP1656" s="84">
        <f t="shared" si="789"/>
        <v>0</v>
      </c>
      <c r="BQ1656" s="84">
        <v>0</v>
      </c>
      <c r="BR1656" s="84">
        <f t="shared" si="786"/>
        <v>0</v>
      </c>
      <c r="BS1656" s="84">
        <v>0</v>
      </c>
    </row>
    <row r="1657" spans="1:71" s="85" customFormat="1">
      <c r="A1657" s="69">
        <v>1648</v>
      </c>
      <c r="B1657" s="1"/>
      <c r="C1657" s="1"/>
      <c r="D1657" s="2"/>
      <c r="E1657" s="3"/>
      <c r="F1657" s="4"/>
      <c r="G1657" s="2"/>
      <c r="H1657" s="4"/>
      <c r="I1657" s="4"/>
      <c r="J1657" s="4"/>
      <c r="K1657" s="5"/>
      <c r="L1657" s="32"/>
      <c r="M1657" s="4"/>
      <c r="N1657" s="4"/>
      <c r="O1657" s="5"/>
      <c r="P1657" s="32"/>
      <c r="Q1657" s="4"/>
      <c r="R1657" s="4"/>
      <c r="S1657" s="47"/>
      <c r="T1657" s="32"/>
      <c r="U1657" s="4"/>
      <c r="V1657" s="4"/>
      <c r="W1657" s="47"/>
      <c r="X1657" s="86">
        <f>IF(Dane!$E$3=1,AL1657+AX1657+BJ1657,IF(Dane!$E$3=2,AR1657+BD1657+BP1657,AT1657+BF1657+BR1657))</f>
        <v>0</v>
      </c>
      <c r="Y1657" s="87">
        <f>IF(Dane!$E$3=1,AM1657+AY1657+BK1657,IF(Dane!$E$3=2,AS1657+BE1657+BQ1657,AU1657+BG1657+BS1657))</f>
        <v>0</v>
      </c>
      <c r="Z1657" s="87">
        <f>IF(((H1657*Dane!$C$9)-X1657)&lt;0,0,(H1657*Dane!$C$9)-X1657)</f>
        <v>0</v>
      </c>
      <c r="AA1657" s="88">
        <f>IFERROR(IF(((I1657*Dane!$C$9)-Y1657)&lt;0,0,(I1657*Dane!$C$9)-Y1657),0)</f>
        <v>0</v>
      </c>
      <c r="AB1657" s="74"/>
      <c r="AC1657" s="83">
        <f>IF(Dane!$E$3=1,AL1657,IF(Dane!$E$3=2,AR1657,AT1657))</f>
        <v>0</v>
      </c>
      <c r="AD1657" s="83">
        <f>IF(Dane!$E$3=1,AM1657,IF(Dane!$E$3=2,AS1657,AU1657))</f>
        <v>0</v>
      </c>
      <c r="AE1657" s="83">
        <f>IF(Dane!$E$3=1,AX1657,IF(Dane!$E$3=2,BD1657,BF1657))</f>
        <v>0</v>
      </c>
      <c r="AF1657" s="83">
        <f>IF(Dane!$E$3=1,AY1657,IF(Dane!$E$3=2,BE1657,BG1657))</f>
        <v>0</v>
      </c>
      <c r="AG1657" s="83">
        <f>IF(Dane!$E$3=1,BJ1657,IF(Dane!$E$3=2,BP1657,BR1657))</f>
        <v>0</v>
      </c>
      <c r="AH1657" s="83">
        <f>IF(Dane!$E$3=1,BK1657,IF(Dane!$E$3=2,BQ1657,BS1657))</f>
        <v>0</v>
      </c>
      <c r="AI1657" s="84">
        <f t="shared" si="774"/>
        <v>0</v>
      </c>
      <c r="AJ1657" s="84">
        <f t="shared" si="775"/>
        <v>0</v>
      </c>
      <c r="AK1657" s="84"/>
      <c r="AL1657" s="84">
        <f t="shared" si="761"/>
        <v>0</v>
      </c>
      <c r="AM1657" s="84">
        <f t="shared" si="776"/>
        <v>0</v>
      </c>
      <c r="AN1657" s="84">
        <f t="shared" si="777"/>
        <v>0</v>
      </c>
      <c r="AO1657" s="84">
        <f t="shared" si="762"/>
        <v>0</v>
      </c>
      <c r="AP1657" s="84">
        <f t="shared" si="763"/>
        <v>0</v>
      </c>
      <c r="AQ1657" s="84">
        <f t="shared" si="778"/>
        <v>0</v>
      </c>
      <c r="AR1657" s="84">
        <f t="shared" si="787"/>
        <v>0</v>
      </c>
      <c r="AS1657" s="84">
        <v>0</v>
      </c>
      <c r="AT1657" s="84">
        <f t="shared" si="790"/>
        <v>0</v>
      </c>
      <c r="AU1657" s="84">
        <v>0</v>
      </c>
      <c r="AV1657" s="84">
        <f t="shared" si="764"/>
        <v>0</v>
      </c>
      <c r="AW1657" s="84">
        <f t="shared" si="779"/>
        <v>0</v>
      </c>
      <c r="AX1657" s="84">
        <f t="shared" si="765"/>
        <v>0</v>
      </c>
      <c r="AY1657" s="84">
        <f t="shared" si="766"/>
        <v>0</v>
      </c>
      <c r="AZ1657" s="84">
        <f t="shared" si="780"/>
        <v>0</v>
      </c>
      <c r="BA1657" s="84">
        <f t="shared" si="767"/>
        <v>0</v>
      </c>
      <c r="BB1657" s="84">
        <f t="shared" si="768"/>
        <v>0</v>
      </c>
      <c r="BC1657" s="84">
        <f t="shared" si="781"/>
        <v>0</v>
      </c>
      <c r="BD1657" s="84">
        <f t="shared" si="788"/>
        <v>0</v>
      </c>
      <c r="BE1657" s="84">
        <v>0</v>
      </c>
      <c r="BF1657" s="84">
        <f t="shared" si="782"/>
        <v>0</v>
      </c>
      <c r="BG1657" s="84">
        <v>0</v>
      </c>
      <c r="BH1657" s="84">
        <f t="shared" si="769"/>
        <v>0</v>
      </c>
      <c r="BI1657" s="84">
        <f t="shared" si="783"/>
        <v>0</v>
      </c>
      <c r="BJ1657" s="84">
        <f t="shared" si="770"/>
        <v>0</v>
      </c>
      <c r="BK1657" s="84">
        <f t="shared" si="771"/>
        <v>0</v>
      </c>
      <c r="BL1657" s="84">
        <f t="shared" si="784"/>
        <v>0</v>
      </c>
      <c r="BM1657" s="84">
        <f t="shared" si="772"/>
        <v>0</v>
      </c>
      <c r="BN1657" s="84">
        <f t="shared" si="773"/>
        <v>0</v>
      </c>
      <c r="BO1657" s="84">
        <f t="shared" si="785"/>
        <v>0</v>
      </c>
      <c r="BP1657" s="84">
        <f t="shared" si="789"/>
        <v>0</v>
      </c>
      <c r="BQ1657" s="84">
        <v>0</v>
      </c>
      <c r="BR1657" s="84">
        <f t="shared" si="786"/>
        <v>0</v>
      </c>
      <c r="BS1657" s="84">
        <v>0</v>
      </c>
    </row>
    <row r="1658" spans="1:71" s="85" customFormat="1">
      <c r="A1658" s="69">
        <v>1649</v>
      </c>
      <c r="B1658" s="1"/>
      <c r="C1658" s="1"/>
      <c r="D1658" s="2"/>
      <c r="E1658" s="3"/>
      <c r="F1658" s="4"/>
      <c r="G1658" s="2"/>
      <c r="H1658" s="4"/>
      <c r="I1658" s="4"/>
      <c r="J1658" s="4"/>
      <c r="K1658" s="5"/>
      <c r="L1658" s="32"/>
      <c r="M1658" s="4"/>
      <c r="N1658" s="4"/>
      <c r="O1658" s="5"/>
      <c r="P1658" s="32"/>
      <c r="Q1658" s="4"/>
      <c r="R1658" s="4"/>
      <c r="S1658" s="47"/>
      <c r="T1658" s="32"/>
      <c r="U1658" s="4"/>
      <c r="V1658" s="4"/>
      <c r="W1658" s="47"/>
      <c r="X1658" s="86">
        <f>IF(Dane!$E$3=1,AL1658+AX1658+BJ1658,IF(Dane!$E$3=2,AR1658+BD1658+BP1658,AT1658+BF1658+BR1658))</f>
        <v>0</v>
      </c>
      <c r="Y1658" s="87">
        <f>IF(Dane!$E$3=1,AM1658+AY1658+BK1658,IF(Dane!$E$3=2,AS1658+BE1658+BQ1658,AU1658+BG1658+BS1658))</f>
        <v>0</v>
      </c>
      <c r="Z1658" s="87">
        <f>IF(((H1658*Dane!$C$9)-X1658)&lt;0,0,(H1658*Dane!$C$9)-X1658)</f>
        <v>0</v>
      </c>
      <c r="AA1658" s="88">
        <f>IFERROR(IF(((I1658*Dane!$C$9)-Y1658)&lt;0,0,(I1658*Dane!$C$9)-Y1658),0)</f>
        <v>0</v>
      </c>
      <c r="AB1658" s="74"/>
      <c r="AC1658" s="83">
        <f>IF(Dane!$E$3=1,AL1658,IF(Dane!$E$3=2,AR1658,AT1658))</f>
        <v>0</v>
      </c>
      <c r="AD1658" s="83">
        <f>IF(Dane!$E$3=1,AM1658,IF(Dane!$E$3=2,AS1658,AU1658))</f>
        <v>0</v>
      </c>
      <c r="AE1658" s="83">
        <f>IF(Dane!$E$3=1,AX1658,IF(Dane!$E$3=2,BD1658,BF1658))</f>
        <v>0</v>
      </c>
      <c r="AF1658" s="83">
        <f>IF(Dane!$E$3=1,AY1658,IF(Dane!$E$3=2,BE1658,BG1658))</f>
        <v>0</v>
      </c>
      <c r="AG1658" s="83">
        <f>IF(Dane!$E$3=1,BJ1658,IF(Dane!$E$3=2,BP1658,BR1658))</f>
        <v>0</v>
      </c>
      <c r="AH1658" s="83">
        <f>IF(Dane!$E$3=1,BK1658,IF(Dane!$E$3=2,BQ1658,BS1658))</f>
        <v>0</v>
      </c>
      <c r="AI1658" s="84">
        <f t="shared" si="774"/>
        <v>0</v>
      </c>
      <c r="AJ1658" s="84">
        <f t="shared" si="775"/>
        <v>0</v>
      </c>
      <c r="AK1658" s="84"/>
      <c r="AL1658" s="84">
        <f t="shared" si="761"/>
        <v>0</v>
      </c>
      <c r="AM1658" s="84">
        <f t="shared" si="776"/>
        <v>0</v>
      </c>
      <c r="AN1658" s="84">
        <f t="shared" si="777"/>
        <v>0</v>
      </c>
      <c r="AO1658" s="84">
        <f t="shared" si="762"/>
        <v>0</v>
      </c>
      <c r="AP1658" s="84">
        <f t="shared" si="763"/>
        <v>0</v>
      </c>
      <c r="AQ1658" s="84">
        <f t="shared" si="778"/>
        <v>0</v>
      </c>
      <c r="AR1658" s="84">
        <f t="shared" si="787"/>
        <v>0</v>
      </c>
      <c r="AS1658" s="84">
        <v>0</v>
      </c>
      <c r="AT1658" s="84">
        <f t="shared" si="790"/>
        <v>0</v>
      </c>
      <c r="AU1658" s="84">
        <v>0</v>
      </c>
      <c r="AV1658" s="84">
        <f t="shared" si="764"/>
        <v>0</v>
      </c>
      <c r="AW1658" s="84">
        <f t="shared" si="779"/>
        <v>0</v>
      </c>
      <c r="AX1658" s="84">
        <f t="shared" si="765"/>
        <v>0</v>
      </c>
      <c r="AY1658" s="84">
        <f t="shared" si="766"/>
        <v>0</v>
      </c>
      <c r="AZ1658" s="84">
        <f t="shared" si="780"/>
        <v>0</v>
      </c>
      <c r="BA1658" s="84">
        <f t="shared" si="767"/>
        <v>0</v>
      </c>
      <c r="BB1658" s="84">
        <f t="shared" si="768"/>
        <v>0</v>
      </c>
      <c r="BC1658" s="84">
        <f t="shared" si="781"/>
        <v>0</v>
      </c>
      <c r="BD1658" s="84">
        <f t="shared" si="788"/>
        <v>0</v>
      </c>
      <c r="BE1658" s="84">
        <v>0</v>
      </c>
      <c r="BF1658" s="84">
        <f t="shared" si="782"/>
        <v>0</v>
      </c>
      <c r="BG1658" s="84">
        <v>0</v>
      </c>
      <c r="BH1658" s="84">
        <f t="shared" si="769"/>
        <v>0</v>
      </c>
      <c r="BI1658" s="84">
        <f t="shared" si="783"/>
        <v>0</v>
      </c>
      <c r="BJ1658" s="84">
        <f t="shared" si="770"/>
        <v>0</v>
      </c>
      <c r="BK1658" s="84">
        <f t="shared" si="771"/>
        <v>0</v>
      </c>
      <c r="BL1658" s="84">
        <f t="shared" si="784"/>
        <v>0</v>
      </c>
      <c r="BM1658" s="84">
        <f t="shared" si="772"/>
        <v>0</v>
      </c>
      <c r="BN1658" s="84">
        <f t="shared" si="773"/>
        <v>0</v>
      </c>
      <c r="BO1658" s="84">
        <f t="shared" si="785"/>
        <v>0</v>
      </c>
      <c r="BP1658" s="84">
        <f t="shared" si="789"/>
        <v>0</v>
      </c>
      <c r="BQ1658" s="84">
        <v>0</v>
      </c>
      <c r="BR1658" s="84">
        <f t="shared" si="786"/>
        <v>0</v>
      </c>
      <c r="BS1658" s="84">
        <v>0</v>
      </c>
    </row>
    <row r="1659" spans="1:71" s="85" customFormat="1">
      <c r="A1659" s="69">
        <v>1650</v>
      </c>
      <c r="B1659" s="1"/>
      <c r="C1659" s="1"/>
      <c r="D1659" s="2"/>
      <c r="E1659" s="3"/>
      <c r="F1659" s="4"/>
      <c r="G1659" s="2"/>
      <c r="H1659" s="4"/>
      <c r="I1659" s="4"/>
      <c r="J1659" s="4"/>
      <c r="K1659" s="5"/>
      <c r="L1659" s="32"/>
      <c r="M1659" s="4"/>
      <c r="N1659" s="4"/>
      <c r="O1659" s="5"/>
      <c r="P1659" s="32"/>
      <c r="Q1659" s="4"/>
      <c r="R1659" s="4"/>
      <c r="S1659" s="47"/>
      <c r="T1659" s="32"/>
      <c r="U1659" s="4"/>
      <c r="V1659" s="4"/>
      <c r="W1659" s="47"/>
      <c r="X1659" s="86">
        <f>IF(Dane!$E$3=1,AL1659+AX1659+BJ1659,IF(Dane!$E$3=2,AR1659+BD1659+BP1659,AT1659+BF1659+BR1659))</f>
        <v>0</v>
      </c>
      <c r="Y1659" s="87">
        <f>IF(Dane!$E$3=1,AM1659+AY1659+BK1659,IF(Dane!$E$3=2,AS1659+BE1659+BQ1659,AU1659+BG1659+BS1659))</f>
        <v>0</v>
      </c>
      <c r="Z1659" s="87">
        <f>IF(((H1659*Dane!$C$9)-X1659)&lt;0,0,(H1659*Dane!$C$9)-X1659)</f>
        <v>0</v>
      </c>
      <c r="AA1659" s="88">
        <f>IFERROR(IF(((I1659*Dane!$C$9)-Y1659)&lt;0,0,(I1659*Dane!$C$9)-Y1659),0)</f>
        <v>0</v>
      </c>
      <c r="AB1659" s="74"/>
      <c r="AC1659" s="83">
        <f>IF(Dane!$E$3=1,AL1659,IF(Dane!$E$3=2,AR1659,AT1659))</f>
        <v>0</v>
      </c>
      <c r="AD1659" s="83">
        <f>IF(Dane!$E$3=1,AM1659,IF(Dane!$E$3=2,AS1659,AU1659))</f>
        <v>0</v>
      </c>
      <c r="AE1659" s="83">
        <f>IF(Dane!$E$3=1,AX1659,IF(Dane!$E$3=2,BD1659,BF1659))</f>
        <v>0</v>
      </c>
      <c r="AF1659" s="83">
        <f>IF(Dane!$E$3=1,AY1659,IF(Dane!$E$3=2,BE1659,BG1659))</f>
        <v>0</v>
      </c>
      <c r="AG1659" s="83">
        <f>IF(Dane!$E$3=1,BJ1659,IF(Dane!$E$3=2,BP1659,BR1659))</f>
        <v>0</v>
      </c>
      <c r="AH1659" s="83">
        <f>IF(Dane!$E$3=1,BK1659,IF(Dane!$E$3=2,BQ1659,BS1659))</f>
        <v>0</v>
      </c>
      <c r="AI1659" s="84">
        <f t="shared" si="774"/>
        <v>0</v>
      </c>
      <c r="AJ1659" s="84">
        <f t="shared" si="775"/>
        <v>0</v>
      </c>
      <c r="AK1659" s="84"/>
      <c r="AL1659" s="84">
        <f t="shared" si="761"/>
        <v>0</v>
      </c>
      <c r="AM1659" s="84">
        <f t="shared" si="776"/>
        <v>0</v>
      </c>
      <c r="AN1659" s="84">
        <f t="shared" si="777"/>
        <v>0</v>
      </c>
      <c r="AO1659" s="84">
        <f t="shared" si="762"/>
        <v>0</v>
      </c>
      <c r="AP1659" s="84">
        <f t="shared" si="763"/>
        <v>0</v>
      </c>
      <c r="AQ1659" s="84">
        <f t="shared" si="778"/>
        <v>0</v>
      </c>
      <c r="AR1659" s="84">
        <f t="shared" si="787"/>
        <v>0</v>
      </c>
      <c r="AS1659" s="84">
        <v>0</v>
      </c>
      <c r="AT1659" s="84">
        <f t="shared" si="790"/>
        <v>0</v>
      </c>
      <c r="AU1659" s="84">
        <v>0</v>
      </c>
      <c r="AV1659" s="84">
        <f t="shared" si="764"/>
        <v>0</v>
      </c>
      <c r="AW1659" s="84">
        <f t="shared" si="779"/>
        <v>0</v>
      </c>
      <c r="AX1659" s="84">
        <f t="shared" si="765"/>
        <v>0</v>
      </c>
      <c r="AY1659" s="84">
        <f t="shared" si="766"/>
        <v>0</v>
      </c>
      <c r="AZ1659" s="84">
        <f t="shared" si="780"/>
        <v>0</v>
      </c>
      <c r="BA1659" s="84">
        <f t="shared" si="767"/>
        <v>0</v>
      </c>
      <c r="BB1659" s="84">
        <f t="shared" si="768"/>
        <v>0</v>
      </c>
      <c r="BC1659" s="84">
        <f t="shared" si="781"/>
        <v>0</v>
      </c>
      <c r="BD1659" s="84">
        <f t="shared" si="788"/>
        <v>0</v>
      </c>
      <c r="BE1659" s="84">
        <v>0</v>
      </c>
      <c r="BF1659" s="84">
        <f t="shared" si="782"/>
        <v>0</v>
      </c>
      <c r="BG1659" s="84">
        <v>0</v>
      </c>
      <c r="BH1659" s="84">
        <f t="shared" si="769"/>
        <v>0</v>
      </c>
      <c r="BI1659" s="84">
        <f t="shared" si="783"/>
        <v>0</v>
      </c>
      <c r="BJ1659" s="84">
        <f t="shared" si="770"/>
        <v>0</v>
      </c>
      <c r="BK1659" s="84">
        <f t="shared" si="771"/>
        <v>0</v>
      </c>
      <c r="BL1659" s="84">
        <f t="shared" si="784"/>
        <v>0</v>
      </c>
      <c r="BM1659" s="84">
        <f t="shared" si="772"/>
        <v>0</v>
      </c>
      <c r="BN1659" s="84">
        <f t="shared" si="773"/>
        <v>0</v>
      </c>
      <c r="BO1659" s="84">
        <f t="shared" si="785"/>
        <v>0</v>
      </c>
      <c r="BP1659" s="84">
        <f t="shared" si="789"/>
        <v>0</v>
      </c>
      <c r="BQ1659" s="84">
        <v>0</v>
      </c>
      <c r="BR1659" s="84">
        <f t="shared" si="786"/>
        <v>0</v>
      </c>
      <c r="BS1659" s="84">
        <v>0</v>
      </c>
    </row>
    <row r="1660" spans="1:71" s="85" customFormat="1">
      <c r="A1660" s="69">
        <v>1651</v>
      </c>
      <c r="B1660" s="1"/>
      <c r="C1660" s="1"/>
      <c r="D1660" s="2"/>
      <c r="E1660" s="3"/>
      <c r="F1660" s="4"/>
      <c r="G1660" s="2"/>
      <c r="H1660" s="4"/>
      <c r="I1660" s="4"/>
      <c r="J1660" s="4"/>
      <c r="K1660" s="5"/>
      <c r="L1660" s="32"/>
      <c r="M1660" s="4"/>
      <c r="N1660" s="4"/>
      <c r="O1660" s="5"/>
      <c r="P1660" s="32"/>
      <c r="Q1660" s="4"/>
      <c r="R1660" s="4"/>
      <c r="S1660" s="47"/>
      <c r="T1660" s="32"/>
      <c r="U1660" s="4"/>
      <c r="V1660" s="4"/>
      <c r="W1660" s="47"/>
      <c r="X1660" s="86">
        <f>IF(Dane!$E$3=1,AL1660+AX1660+BJ1660,IF(Dane!$E$3=2,AR1660+BD1660+BP1660,AT1660+BF1660+BR1660))</f>
        <v>0</v>
      </c>
      <c r="Y1660" s="87">
        <f>IF(Dane!$E$3=1,AM1660+AY1660+BK1660,IF(Dane!$E$3=2,AS1660+BE1660+BQ1660,AU1660+BG1660+BS1660))</f>
        <v>0</v>
      </c>
      <c r="Z1660" s="87">
        <f>IF(((H1660*Dane!$C$9)-X1660)&lt;0,0,(H1660*Dane!$C$9)-X1660)</f>
        <v>0</v>
      </c>
      <c r="AA1660" s="88">
        <f>IFERROR(IF(((I1660*Dane!$C$9)-Y1660)&lt;0,0,(I1660*Dane!$C$9)-Y1660),0)</f>
        <v>0</v>
      </c>
      <c r="AB1660" s="74"/>
      <c r="AC1660" s="83">
        <f>IF(Dane!$E$3=1,AL1660,IF(Dane!$E$3=2,AR1660,AT1660))</f>
        <v>0</v>
      </c>
      <c r="AD1660" s="83">
        <f>IF(Dane!$E$3=1,AM1660,IF(Dane!$E$3=2,AS1660,AU1660))</f>
        <v>0</v>
      </c>
      <c r="AE1660" s="83">
        <f>IF(Dane!$E$3=1,AX1660,IF(Dane!$E$3=2,BD1660,BF1660))</f>
        <v>0</v>
      </c>
      <c r="AF1660" s="83">
        <f>IF(Dane!$E$3=1,AY1660,IF(Dane!$E$3=2,BE1660,BG1660))</f>
        <v>0</v>
      </c>
      <c r="AG1660" s="83">
        <f>IF(Dane!$E$3=1,BJ1660,IF(Dane!$E$3=2,BP1660,BR1660))</f>
        <v>0</v>
      </c>
      <c r="AH1660" s="83">
        <f>IF(Dane!$E$3=1,BK1660,IF(Dane!$E$3=2,BQ1660,BS1660))</f>
        <v>0</v>
      </c>
      <c r="AI1660" s="84">
        <f t="shared" si="774"/>
        <v>0</v>
      </c>
      <c r="AJ1660" s="84">
        <f t="shared" si="775"/>
        <v>0</v>
      </c>
      <c r="AK1660" s="84"/>
      <c r="AL1660" s="84">
        <f t="shared" si="761"/>
        <v>0</v>
      </c>
      <c r="AM1660" s="84">
        <f t="shared" si="776"/>
        <v>0</v>
      </c>
      <c r="AN1660" s="84">
        <f t="shared" si="777"/>
        <v>0</v>
      </c>
      <c r="AO1660" s="84">
        <f t="shared" si="762"/>
        <v>0</v>
      </c>
      <c r="AP1660" s="84">
        <f t="shared" si="763"/>
        <v>0</v>
      </c>
      <c r="AQ1660" s="84">
        <f t="shared" si="778"/>
        <v>0</v>
      </c>
      <c r="AR1660" s="84">
        <f t="shared" si="787"/>
        <v>0</v>
      </c>
      <c r="AS1660" s="84">
        <v>0</v>
      </c>
      <c r="AT1660" s="84">
        <f t="shared" si="790"/>
        <v>0</v>
      </c>
      <c r="AU1660" s="84">
        <v>0</v>
      </c>
      <c r="AV1660" s="84">
        <f t="shared" si="764"/>
        <v>0</v>
      </c>
      <c r="AW1660" s="84">
        <f t="shared" si="779"/>
        <v>0</v>
      </c>
      <c r="AX1660" s="84">
        <f t="shared" si="765"/>
        <v>0</v>
      </c>
      <c r="AY1660" s="84">
        <f t="shared" si="766"/>
        <v>0</v>
      </c>
      <c r="AZ1660" s="84">
        <f t="shared" si="780"/>
        <v>0</v>
      </c>
      <c r="BA1660" s="84">
        <f t="shared" si="767"/>
        <v>0</v>
      </c>
      <c r="BB1660" s="84">
        <f t="shared" si="768"/>
        <v>0</v>
      </c>
      <c r="BC1660" s="84">
        <f t="shared" si="781"/>
        <v>0</v>
      </c>
      <c r="BD1660" s="84">
        <f t="shared" si="788"/>
        <v>0</v>
      </c>
      <c r="BE1660" s="84">
        <v>0</v>
      </c>
      <c r="BF1660" s="84">
        <f t="shared" si="782"/>
        <v>0</v>
      </c>
      <c r="BG1660" s="84">
        <v>0</v>
      </c>
      <c r="BH1660" s="84">
        <f t="shared" si="769"/>
        <v>0</v>
      </c>
      <c r="BI1660" s="84">
        <f t="shared" si="783"/>
        <v>0</v>
      </c>
      <c r="BJ1660" s="84">
        <f t="shared" si="770"/>
        <v>0</v>
      </c>
      <c r="BK1660" s="84">
        <f t="shared" si="771"/>
        <v>0</v>
      </c>
      <c r="BL1660" s="84">
        <f t="shared" si="784"/>
        <v>0</v>
      </c>
      <c r="BM1660" s="84">
        <f t="shared" si="772"/>
        <v>0</v>
      </c>
      <c r="BN1660" s="84">
        <f t="shared" si="773"/>
        <v>0</v>
      </c>
      <c r="BO1660" s="84">
        <f t="shared" si="785"/>
        <v>0</v>
      </c>
      <c r="BP1660" s="84">
        <f t="shared" si="789"/>
        <v>0</v>
      </c>
      <c r="BQ1660" s="84">
        <v>0</v>
      </c>
      <c r="BR1660" s="84">
        <f t="shared" si="786"/>
        <v>0</v>
      </c>
      <c r="BS1660" s="84">
        <v>0</v>
      </c>
    </row>
    <row r="1661" spans="1:71" s="85" customFormat="1">
      <c r="A1661" s="69">
        <v>1652</v>
      </c>
      <c r="B1661" s="1"/>
      <c r="C1661" s="1"/>
      <c r="D1661" s="2"/>
      <c r="E1661" s="3"/>
      <c r="F1661" s="4"/>
      <c r="G1661" s="2"/>
      <c r="H1661" s="4"/>
      <c r="I1661" s="4"/>
      <c r="J1661" s="4"/>
      <c r="K1661" s="5"/>
      <c r="L1661" s="32"/>
      <c r="M1661" s="4"/>
      <c r="N1661" s="4"/>
      <c r="O1661" s="5"/>
      <c r="P1661" s="32"/>
      <c r="Q1661" s="4"/>
      <c r="R1661" s="4"/>
      <c r="S1661" s="47"/>
      <c r="T1661" s="32"/>
      <c r="U1661" s="4"/>
      <c r="V1661" s="4"/>
      <c r="W1661" s="47"/>
      <c r="X1661" s="86">
        <f>IF(Dane!$E$3=1,AL1661+AX1661+BJ1661,IF(Dane!$E$3=2,AR1661+BD1661+BP1661,AT1661+BF1661+BR1661))</f>
        <v>0</v>
      </c>
      <c r="Y1661" s="87">
        <f>IF(Dane!$E$3=1,AM1661+AY1661+BK1661,IF(Dane!$E$3=2,AS1661+BE1661+BQ1661,AU1661+BG1661+BS1661))</f>
        <v>0</v>
      </c>
      <c r="Z1661" s="87">
        <f>IF(((H1661*Dane!$C$9)-X1661)&lt;0,0,(H1661*Dane!$C$9)-X1661)</f>
        <v>0</v>
      </c>
      <c r="AA1661" s="88">
        <f>IFERROR(IF(((I1661*Dane!$C$9)-Y1661)&lt;0,0,(I1661*Dane!$C$9)-Y1661),0)</f>
        <v>0</v>
      </c>
      <c r="AB1661" s="74"/>
      <c r="AC1661" s="83">
        <f>IF(Dane!$E$3=1,AL1661,IF(Dane!$E$3=2,AR1661,AT1661))</f>
        <v>0</v>
      </c>
      <c r="AD1661" s="83">
        <f>IF(Dane!$E$3=1,AM1661,IF(Dane!$E$3=2,AS1661,AU1661))</f>
        <v>0</v>
      </c>
      <c r="AE1661" s="83">
        <f>IF(Dane!$E$3=1,AX1661,IF(Dane!$E$3=2,BD1661,BF1661))</f>
        <v>0</v>
      </c>
      <c r="AF1661" s="83">
        <f>IF(Dane!$E$3=1,AY1661,IF(Dane!$E$3=2,BE1661,BG1661))</f>
        <v>0</v>
      </c>
      <c r="AG1661" s="83">
        <f>IF(Dane!$E$3=1,BJ1661,IF(Dane!$E$3=2,BP1661,BR1661))</f>
        <v>0</v>
      </c>
      <c r="AH1661" s="83">
        <f>IF(Dane!$E$3=1,BK1661,IF(Dane!$E$3=2,BQ1661,BS1661))</f>
        <v>0</v>
      </c>
      <c r="AI1661" s="84">
        <f t="shared" si="774"/>
        <v>0</v>
      </c>
      <c r="AJ1661" s="84">
        <f t="shared" si="775"/>
        <v>0</v>
      </c>
      <c r="AK1661" s="84"/>
      <c r="AL1661" s="84">
        <f t="shared" si="761"/>
        <v>0</v>
      </c>
      <c r="AM1661" s="84">
        <f t="shared" si="776"/>
        <v>0</v>
      </c>
      <c r="AN1661" s="84">
        <f t="shared" si="777"/>
        <v>0</v>
      </c>
      <c r="AO1661" s="84">
        <f t="shared" si="762"/>
        <v>0</v>
      </c>
      <c r="AP1661" s="84">
        <f t="shared" si="763"/>
        <v>0</v>
      </c>
      <c r="AQ1661" s="84">
        <f t="shared" si="778"/>
        <v>0</v>
      </c>
      <c r="AR1661" s="84">
        <f t="shared" si="787"/>
        <v>0</v>
      </c>
      <c r="AS1661" s="84">
        <v>0</v>
      </c>
      <c r="AT1661" s="84">
        <f t="shared" si="790"/>
        <v>0</v>
      </c>
      <c r="AU1661" s="84">
        <v>0</v>
      </c>
      <c r="AV1661" s="84">
        <f t="shared" si="764"/>
        <v>0</v>
      </c>
      <c r="AW1661" s="84">
        <f t="shared" si="779"/>
        <v>0</v>
      </c>
      <c r="AX1661" s="84">
        <f t="shared" si="765"/>
        <v>0</v>
      </c>
      <c r="AY1661" s="84">
        <f t="shared" si="766"/>
        <v>0</v>
      </c>
      <c r="AZ1661" s="84">
        <f t="shared" si="780"/>
        <v>0</v>
      </c>
      <c r="BA1661" s="84">
        <f t="shared" si="767"/>
        <v>0</v>
      </c>
      <c r="BB1661" s="84">
        <f t="shared" si="768"/>
        <v>0</v>
      </c>
      <c r="BC1661" s="84">
        <f t="shared" si="781"/>
        <v>0</v>
      </c>
      <c r="BD1661" s="84">
        <f t="shared" si="788"/>
        <v>0</v>
      </c>
      <c r="BE1661" s="84">
        <v>0</v>
      </c>
      <c r="BF1661" s="84">
        <f t="shared" si="782"/>
        <v>0</v>
      </c>
      <c r="BG1661" s="84">
        <v>0</v>
      </c>
      <c r="BH1661" s="84">
        <f t="shared" si="769"/>
        <v>0</v>
      </c>
      <c r="BI1661" s="84">
        <f t="shared" si="783"/>
        <v>0</v>
      </c>
      <c r="BJ1661" s="84">
        <f t="shared" si="770"/>
        <v>0</v>
      </c>
      <c r="BK1661" s="84">
        <f t="shared" si="771"/>
        <v>0</v>
      </c>
      <c r="BL1661" s="84">
        <f t="shared" si="784"/>
        <v>0</v>
      </c>
      <c r="BM1661" s="84">
        <f t="shared" si="772"/>
        <v>0</v>
      </c>
      <c r="BN1661" s="84">
        <f t="shared" si="773"/>
        <v>0</v>
      </c>
      <c r="BO1661" s="84">
        <f t="shared" si="785"/>
        <v>0</v>
      </c>
      <c r="BP1661" s="84">
        <f t="shared" si="789"/>
        <v>0</v>
      </c>
      <c r="BQ1661" s="84">
        <v>0</v>
      </c>
      <c r="BR1661" s="84">
        <f t="shared" si="786"/>
        <v>0</v>
      </c>
      <c r="BS1661" s="84">
        <v>0</v>
      </c>
    </row>
    <row r="1662" spans="1:71" s="85" customFormat="1">
      <c r="A1662" s="69">
        <v>1653</v>
      </c>
      <c r="B1662" s="1"/>
      <c r="C1662" s="1"/>
      <c r="D1662" s="2"/>
      <c r="E1662" s="3"/>
      <c r="F1662" s="4"/>
      <c r="G1662" s="2"/>
      <c r="H1662" s="4"/>
      <c r="I1662" s="4"/>
      <c r="J1662" s="4"/>
      <c r="K1662" s="5"/>
      <c r="L1662" s="32"/>
      <c r="M1662" s="4"/>
      <c r="N1662" s="4"/>
      <c r="O1662" s="5"/>
      <c r="P1662" s="32"/>
      <c r="Q1662" s="4"/>
      <c r="R1662" s="4"/>
      <c r="S1662" s="47"/>
      <c r="T1662" s="32"/>
      <c r="U1662" s="4"/>
      <c r="V1662" s="4"/>
      <c r="W1662" s="47"/>
      <c r="X1662" s="86">
        <f>IF(Dane!$E$3=1,AL1662+AX1662+BJ1662,IF(Dane!$E$3=2,AR1662+BD1662+BP1662,AT1662+BF1662+BR1662))</f>
        <v>0</v>
      </c>
      <c r="Y1662" s="87">
        <f>IF(Dane!$E$3=1,AM1662+AY1662+BK1662,IF(Dane!$E$3=2,AS1662+BE1662+BQ1662,AU1662+BG1662+BS1662))</f>
        <v>0</v>
      </c>
      <c r="Z1662" s="87">
        <f>IF(((H1662*Dane!$C$9)-X1662)&lt;0,0,(H1662*Dane!$C$9)-X1662)</f>
        <v>0</v>
      </c>
      <c r="AA1662" s="88">
        <f>IFERROR(IF(((I1662*Dane!$C$9)-Y1662)&lt;0,0,(I1662*Dane!$C$9)-Y1662),0)</f>
        <v>0</v>
      </c>
      <c r="AB1662" s="74"/>
      <c r="AC1662" s="83">
        <f>IF(Dane!$E$3=1,AL1662,IF(Dane!$E$3=2,AR1662,AT1662))</f>
        <v>0</v>
      </c>
      <c r="AD1662" s="83">
        <f>IF(Dane!$E$3=1,AM1662,IF(Dane!$E$3=2,AS1662,AU1662))</f>
        <v>0</v>
      </c>
      <c r="AE1662" s="83">
        <f>IF(Dane!$E$3=1,AX1662,IF(Dane!$E$3=2,BD1662,BF1662))</f>
        <v>0</v>
      </c>
      <c r="AF1662" s="83">
        <f>IF(Dane!$E$3=1,AY1662,IF(Dane!$E$3=2,BE1662,BG1662))</f>
        <v>0</v>
      </c>
      <c r="AG1662" s="83">
        <f>IF(Dane!$E$3=1,BJ1662,IF(Dane!$E$3=2,BP1662,BR1662))</f>
        <v>0</v>
      </c>
      <c r="AH1662" s="83">
        <f>IF(Dane!$E$3=1,BK1662,IF(Dane!$E$3=2,BQ1662,BS1662))</f>
        <v>0</v>
      </c>
      <c r="AI1662" s="84">
        <f t="shared" si="774"/>
        <v>0</v>
      </c>
      <c r="AJ1662" s="84">
        <f t="shared" si="775"/>
        <v>0</v>
      </c>
      <c r="AK1662" s="84"/>
      <c r="AL1662" s="84">
        <f t="shared" si="761"/>
        <v>0</v>
      </c>
      <c r="AM1662" s="84">
        <f t="shared" si="776"/>
        <v>0</v>
      </c>
      <c r="AN1662" s="84">
        <f t="shared" si="777"/>
        <v>0</v>
      </c>
      <c r="AO1662" s="84">
        <f t="shared" si="762"/>
        <v>0</v>
      </c>
      <c r="AP1662" s="84">
        <f t="shared" si="763"/>
        <v>0</v>
      </c>
      <c r="AQ1662" s="84">
        <f t="shared" si="778"/>
        <v>0</v>
      </c>
      <c r="AR1662" s="84">
        <f t="shared" si="787"/>
        <v>0</v>
      </c>
      <c r="AS1662" s="84">
        <v>0</v>
      </c>
      <c r="AT1662" s="84">
        <f t="shared" si="790"/>
        <v>0</v>
      </c>
      <c r="AU1662" s="84">
        <v>0</v>
      </c>
      <c r="AV1662" s="84">
        <f t="shared" si="764"/>
        <v>0</v>
      </c>
      <c r="AW1662" s="84">
        <f t="shared" si="779"/>
        <v>0</v>
      </c>
      <c r="AX1662" s="84">
        <f t="shared" si="765"/>
        <v>0</v>
      </c>
      <c r="AY1662" s="84">
        <f t="shared" si="766"/>
        <v>0</v>
      </c>
      <c r="AZ1662" s="84">
        <f t="shared" si="780"/>
        <v>0</v>
      </c>
      <c r="BA1662" s="84">
        <f t="shared" si="767"/>
        <v>0</v>
      </c>
      <c r="BB1662" s="84">
        <f t="shared" si="768"/>
        <v>0</v>
      </c>
      <c r="BC1662" s="84">
        <f t="shared" si="781"/>
        <v>0</v>
      </c>
      <c r="BD1662" s="84">
        <f t="shared" si="788"/>
        <v>0</v>
      </c>
      <c r="BE1662" s="84">
        <v>0</v>
      </c>
      <c r="BF1662" s="84">
        <f t="shared" si="782"/>
        <v>0</v>
      </c>
      <c r="BG1662" s="84">
        <v>0</v>
      </c>
      <c r="BH1662" s="84">
        <f t="shared" si="769"/>
        <v>0</v>
      </c>
      <c r="BI1662" s="84">
        <f t="shared" si="783"/>
        <v>0</v>
      </c>
      <c r="BJ1662" s="84">
        <f t="shared" si="770"/>
        <v>0</v>
      </c>
      <c r="BK1662" s="84">
        <f t="shared" si="771"/>
        <v>0</v>
      </c>
      <c r="BL1662" s="84">
        <f t="shared" si="784"/>
        <v>0</v>
      </c>
      <c r="BM1662" s="84">
        <f t="shared" si="772"/>
        <v>0</v>
      </c>
      <c r="BN1662" s="84">
        <f t="shared" si="773"/>
        <v>0</v>
      </c>
      <c r="BO1662" s="84">
        <f t="shared" si="785"/>
        <v>0</v>
      </c>
      <c r="BP1662" s="84">
        <f t="shared" si="789"/>
        <v>0</v>
      </c>
      <c r="BQ1662" s="84">
        <v>0</v>
      </c>
      <c r="BR1662" s="84">
        <f t="shared" si="786"/>
        <v>0</v>
      </c>
      <c r="BS1662" s="84">
        <v>0</v>
      </c>
    </row>
    <row r="1663" spans="1:71" s="85" customFormat="1">
      <c r="A1663" s="69">
        <v>1654</v>
      </c>
      <c r="B1663" s="1"/>
      <c r="C1663" s="1"/>
      <c r="D1663" s="2"/>
      <c r="E1663" s="3"/>
      <c r="F1663" s="4"/>
      <c r="G1663" s="2"/>
      <c r="H1663" s="4"/>
      <c r="I1663" s="4"/>
      <c r="J1663" s="4"/>
      <c r="K1663" s="5"/>
      <c r="L1663" s="32"/>
      <c r="M1663" s="4"/>
      <c r="N1663" s="4"/>
      <c r="O1663" s="5"/>
      <c r="P1663" s="32"/>
      <c r="Q1663" s="4"/>
      <c r="R1663" s="4"/>
      <c r="S1663" s="47"/>
      <c r="T1663" s="32"/>
      <c r="U1663" s="4"/>
      <c r="V1663" s="4"/>
      <c r="W1663" s="47"/>
      <c r="X1663" s="86">
        <f>IF(Dane!$E$3=1,AL1663+AX1663+BJ1663,IF(Dane!$E$3=2,AR1663+BD1663+BP1663,AT1663+BF1663+BR1663))</f>
        <v>0</v>
      </c>
      <c r="Y1663" s="87">
        <f>IF(Dane!$E$3=1,AM1663+AY1663+BK1663,IF(Dane!$E$3=2,AS1663+BE1663+BQ1663,AU1663+BG1663+BS1663))</f>
        <v>0</v>
      </c>
      <c r="Z1663" s="87">
        <f>IF(((H1663*Dane!$C$9)-X1663)&lt;0,0,(H1663*Dane!$C$9)-X1663)</f>
        <v>0</v>
      </c>
      <c r="AA1663" s="88">
        <f>IFERROR(IF(((I1663*Dane!$C$9)-Y1663)&lt;0,0,(I1663*Dane!$C$9)-Y1663),0)</f>
        <v>0</v>
      </c>
      <c r="AB1663" s="74"/>
      <c r="AC1663" s="83">
        <f>IF(Dane!$E$3=1,AL1663,IF(Dane!$E$3=2,AR1663,AT1663))</f>
        <v>0</v>
      </c>
      <c r="AD1663" s="83">
        <f>IF(Dane!$E$3=1,AM1663,IF(Dane!$E$3=2,AS1663,AU1663))</f>
        <v>0</v>
      </c>
      <c r="AE1663" s="83">
        <f>IF(Dane!$E$3=1,AX1663,IF(Dane!$E$3=2,BD1663,BF1663))</f>
        <v>0</v>
      </c>
      <c r="AF1663" s="83">
        <f>IF(Dane!$E$3=1,AY1663,IF(Dane!$E$3=2,BE1663,BG1663))</f>
        <v>0</v>
      </c>
      <c r="AG1663" s="83">
        <f>IF(Dane!$E$3=1,BJ1663,IF(Dane!$E$3=2,BP1663,BR1663))</f>
        <v>0</v>
      </c>
      <c r="AH1663" s="83">
        <f>IF(Dane!$E$3=1,BK1663,IF(Dane!$E$3=2,BQ1663,BS1663))</f>
        <v>0</v>
      </c>
      <c r="AI1663" s="84">
        <f t="shared" si="774"/>
        <v>0</v>
      </c>
      <c r="AJ1663" s="84">
        <f t="shared" si="775"/>
        <v>0</v>
      </c>
      <c r="AK1663" s="84"/>
      <c r="AL1663" s="84">
        <f t="shared" si="761"/>
        <v>0</v>
      </c>
      <c r="AM1663" s="84">
        <f t="shared" si="776"/>
        <v>0</v>
      </c>
      <c r="AN1663" s="84">
        <f t="shared" si="777"/>
        <v>0</v>
      </c>
      <c r="AO1663" s="84">
        <f t="shared" si="762"/>
        <v>0</v>
      </c>
      <c r="AP1663" s="84">
        <f t="shared" si="763"/>
        <v>0</v>
      </c>
      <c r="AQ1663" s="84">
        <f t="shared" si="778"/>
        <v>0</v>
      </c>
      <c r="AR1663" s="84">
        <f t="shared" si="787"/>
        <v>0</v>
      </c>
      <c r="AS1663" s="84">
        <v>0</v>
      </c>
      <c r="AT1663" s="84">
        <f t="shared" si="790"/>
        <v>0</v>
      </c>
      <c r="AU1663" s="84">
        <v>0</v>
      </c>
      <c r="AV1663" s="84">
        <f t="shared" si="764"/>
        <v>0</v>
      </c>
      <c r="AW1663" s="84">
        <f t="shared" si="779"/>
        <v>0</v>
      </c>
      <c r="AX1663" s="84">
        <f t="shared" si="765"/>
        <v>0</v>
      </c>
      <c r="AY1663" s="84">
        <f t="shared" si="766"/>
        <v>0</v>
      </c>
      <c r="AZ1663" s="84">
        <f t="shared" si="780"/>
        <v>0</v>
      </c>
      <c r="BA1663" s="84">
        <f t="shared" si="767"/>
        <v>0</v>
      </c>
      <c r="BB1663" s="84">
        <f t="shared" si="768"/>
        <v>0</v>
      </c>
      <c r="BC1663" s="84">
        <f t="shared" si="781"/>
        <v>0</v>
      </c>
      <c r="BD1663" s="84">
        <f t="shared" si="788"/>
        <v>0</v>
      </c>
      <c r="BE1663" s="84">
        <v>0</v>
      </c>
      <c r="BF1663" s="84">
        <f t="shared" si="782"/>
        <v>0</v>
      </c>
      <c r="BG1663" s="84">
        <v>0</v>
      </c>
      <c r="BH1663" s="84">
        <f t="shared" si="769"/>
        <v>0</v>
      </c>
      <c r="BI1663" s="84">
        <f t="shared" si="783"/>
        <v>0</v>
      </c>
      <c r="BJ1663" s="84">
        <f t="shared" si="770"/>
        <v>0</v>
      </c>
      <c r="BK1663" s="84">
        <f t="shared" si="771"/>
        <v>0</v>
      </c>
      <c r="BL1663" s="84">
        <f t="shared" si="784"/>
        <v>0</v>
      </c>
      <c r="BM1663" s="84">
        <f t="shared" si="772"/>
        <v>0</v>
      </c>
      <c r="BN1663" s="84">
        <f t="shared" si="773"/>
        <v>0</v>
      </c>
      <c r="BO1663" s="84">
        <f t="shared" si="785"/>
        <v>0</v>
      </c>
      <c r="BP1663" s="84">
        <f t="shared" si="789"/>
        <v>0</v>
      </c>
      <c r="BQ1663" s="84">
        <v>0</v>
      </c>
      <c r="BR1663" s="84">
        <f t="shared" si="786"/>
        <v>0</v>
      </c>
      <c r="BS1663" s="84">
        <v>0</v>
      </c>
    </row>
    <row r="1664" spans="1:71" s="85" customFormat="1">
      <c r="A1664" s="69">
        <v>1655</v>
      </c>
      <c r="B1664" s="1"/>
      <c r="C1664" s="1"/>
      <c r="D1664" s="2"/>
      <c r="E1664" s="3"/>
      <c r="F1664" s="4"/>
      <c r="G1664" s="2"/>
      <c r="H1664" s="4"/>
      <c r="I1664" s="4"/>
      <c r="J1664" s="4"/>
      <c r="K1664" s="5"/>
      <c r="L1664" s="32"/>
      <c r="M1664" s="4"/>
      <c r="N1664" s="4"/>
      <c r="O1664" s="5"/>
      <c r="P1664" s="32"/>
      <c r="Q1664" s="4"/>
      <c r="R1664" s="4"/>
      <c r="S1664" s="47"/>
      <c r="T1664" s="32"/>
      <c r="U1664" s="4"/>
      <c r="V1664" s="4"/>
      <c r="W1664" s="47"/>
      <c r="X1664" s="86">
        <f>IF(Dane!$E$3=1,AL1664+AX1664+BJ1664,IF(Dane!$E$3=2,AR1664+BD1664+BP1664,AT1664+BF1664+BR1664))</f>
        <v>0</v>
      </c>
      <c r="Y1664" s="87">
        <f>IF(Dane!$E$3=1,AM1664+AY1664+BK1664,IF(Dane!$E$3=2,AS1664+BE1664+BQ1664,AU1664+BG1664+BS1664))</f>
        <v>0</v>
      </c>
      <c r="Z1664" s="87">
        <f>IF(((H1664*Dane!$C$9)-X1664)&lt;0,0,(H1664*Dane!$C$9)-X1664)</f>
        <v>0</v>
      </c>
      <c r="AA1664" s="88">
        <f>IFERROR(IF(((I1664*Dane!$C$9)-Y1664)&lt;0,0,(I1664*Dane!$C$9)-Y1664),0)</f>
        <v>0</v>
      </c>
      <c r="AB1664" s="74"/>
      <c r="AC1664" s="83">
        <f>IF(Dane!$E$3=1,AL1664,IF(Dane!$E$3=2,AR1664,AT1664))</f>
        <v>0</v>
      </c>
      <c r="AD1664" s="83">
        <f>IF(Dane!$E$3=1,AM1664,IF(Dane!$E$3=2,AS1664,AU1664))</f>
        <v>0</v>
      </c>
      <c r="AE1664" s="83">
        <f>IF(Dane!$E$3=1,AX1664,IF(Dane!$E$3=2,BD1664,BF1664))</f>
        <v>0</v>
      </c>
      <c r="AF1664" s="83">
        <f>IF(Dane!$E$3=1,AY1664,IF(Dane!$E$3=2,BE1664,BG1664))</f>
        <v>0</v>
      </c>
      <c r="AG1664" s="83">
        <f>IF(Dane!$E$3=1,BJ1664,IF(Dane!$E$3=2,BP1664,BR1664))</f>
        <v>0</v>
      </c>
      <c r="AH1664" s="83">
        <f>IF(Dane!$E$3=1,BK1664,IF(Dane!$E$3=2,BQ1664,BS1664))</f>
        <v>0</v>
      </c>
      <c r="AI1664" s="84">
        <f t="shared" si="774"/>
        <v>0</v>
      </c>
      <c r="AJ1664" s="84">
        <f t="shared" si="775"/>
        <v>0</v>
      </c>
      <c r="AK1664" s="84"/>
      <c r="AL1664" s="84">
        <f t="shared" si="761"/>
        <v>0</v>
      </c>
      <c r="AM1664" s="84">
        <f t="shared" si="776"/>
        <v>0</v>
      </c>
      <c r="AN1664" s="84">
        <f t="shared" si="777"/>
        <v>0</v>
      </c>
      <c r="AO1664" s="84">
        <f t="shared" si="762"/>
        <v>0</v>
      </c>
      <c r="AP1664" s="84">
        <f t="shared" si="763"/>
        <v>0</v>
      </c>
      <c r="AQ1664" s="84">
        <f t="shared" si="778"/>
        <v>0</v>
      </c>
      <c r="AR1664" s="84">
        <f t="shared" si="787"/>
        <v>0</v>
      </c>
      <c r="AS1664" s="84">
        <v>0</v>
      </c>
      <c r="AT1664" s="84">
        <f t="shared" si="790"/>
        <v>0</v>
      </c>
      <c r="AU1664" s="84">
        <v>0</v>
      </c>
      <c r="AV1664" s="84">
        <f t="shared" si="764"/>
        <v>0</v>
      </c>
      <c r="AW1664" s="84">
        <f t="shared" si="779"/>
        <v>0</v>
      </c>
      <c r="AX1664" s="84">
        <f t="shared" si="765"/>
        <v>0</v>
      </c>
      <c r="AY1664" s="84">
        <f t="shared" si="766"/>
        <v>0</v>
      </c>
      <c r="AZ1664" s="84">
        <f t="shared" si="780"/>
        <v>0</v>
      </c>
      <c r="BA1664" s="84">
        <f t="shared" si="767"/>
        <v>0</v>
      </c>
      <c r="BB1664" s="84">
        <f t="shared" si="768"/>
        <v>0</v>
      </c>
      <c r="BC1664" s="84">
        <f t="shared" si="781"/>
        <v>0</v>
      </c>
      <c r="BD1664" s="84">
        <f t="shared" si="788"/>
        <v>0</v>
      </c>
      <c r="BE1664" s="84">
        <v>0</v>
      </c>
      <c r="BF1664" s="84">
        <f t="shared" si="782"/>
        <v>0</v>
      </c>
      <c r="BG1664" s="84">
        <v>0</v>
      </c>
      <c r="BH1664" s="84">
        <f t="shared" si="769"/>
        <v>0</v>
      </c>
      <c r="BI1664" s="84">
        <f t="shared" si="783"/>
        <v>0</v>
      </c>
      <c r="BJ1664" s="84">
        <f t="shared" si="770"/>
        <v>0</v>
      </c>
      <c r="BK1664" s="84">
        <f t="shared" si="771"/>
        <v>0</v>
      </c>
      <c r="BL1664" s="84">
        <f t="shared" si="784"/>
        <v>0</v>
      </c>
      <c r="BM1664" s="84">
        <f t="shared" si="772"/>
        <v>0</v>
      </c>
      <c r="BN1664" s="84">
        <f t="shared" si="773"/>
        <v>0</v>
      </c>
      <c r="BO1664" s="84">
        <f t="shared" si="785"/>
        <v>0</v>
      </c>
      <c r="BP1664" s="84">
        <f t="shared" si="789"/>
        <v>0</v>
      </c>
      <c r="BQ1664" s="84">
        <v>0</v>
      </c>
      <c r="BR1664" s="84">
        <f t="shared" si="786"/>
        <v>0</v>
      </c>
      <c r="BS1664" s="84">
        <v>0</v>
      </c>
    </row>
    <row r="1665" spans="1:71" s="85" customFormat="1">
      <c r="A1665" s="69">
        <v>1656</v>
      </c>
      <c r="B1665" s="1"/>
      <c r="C1665" s="1"/>
      <c r="D1665" s="2"/>
      <c r="E1665" s="3"/>
      <c r="F1665" s="4"/>
      <c r="G1665" s="2"/>
      <c r="H1665" s="4"/>
      <c r="I1665" s="4"/>
      <c r="J1665" s="4"/>
      <c r="K1665" s="5"/>
      <c r="L1665" s="32"/>
      <c r="M1665" s="4"/>
      <c r="N1665" s="4"/>
      <c r="O1665" s="5"/>
      <c r="P1665" s="32"/>
      <c r="Q1665" s="4"/>
      <c r="R1665" s="4"/>
      <c r="S1665" s="47"/>
      <c r="T1665" s="32"/>
      <c r="U1665" s="4"/>
      <c r="V1665" s="4"/>
      <c r="W1665" s="47"/>
      <c r="X1665" s="86">
        <f>IF(Dane!$E$3=1,AL1665+AX1665+BJ1665,IF(Dane!$E$3=2,AR1665+BD1665+BP1665,AT1665+BF1665+BR1665))</f>
        <v>0</v>
      </c>
      <c r="Y1665" s="87">
        <f>IF(Dane!$E$3=1,AM1665+AY1665+BK1665,IF(Dane!$E$3=2,AS1665+BE1665+BQ1665,AU1665+BG1665+BS1665))</f>
        <v>0</v>
      </c>
      <c r="Z1665" s="87">
        <f>IF(((H1665*Dane!$C$9)-X1665)&lt;0,0,(H1665*Dane!$C$9)-X1665)</f>
        <v>0</v>
      </c>
      <c r="AA1665" s="88">
        <f>IFERROR(IF(((I1665*Dane!$C$9)-Y1665)&lt;0,0,(I1665*Dane!$C$9)-Y1665),0)</f>
        <v>0</v>
      </c>
      <c r="AB1665" s="74"/>
      <c r="AC1665" s="83">
        <f>IF(Dane!$E$3=1,AL1665,IF(Dane!$E$3=2,AR1665,AT1665))</f>
        <v>0</v>
      </c>
      <c r="AD1665" s="83">
        <f>IF(Dane!$E$3=1,AM1665,IF(Dane!$E$3=2,AS1665,AU1665))</f>
        <v>0</v>
      </c>
      <c r="AE1665" s="83">
        <f>IF(Dane!$E$3=1,AX1665,IF(Dane!$E$3=2,BD1665,BF1665))</f>
        <v>0</v>
      </c>
      <c r="AF1665" s="83">
        <f>IF(Dane!$E$3=1,AY1665,IF(Dane!$E$3=2,BE1665,BG1665))</f>
        <v>0</v>
      </c>
      <c r="AG1665" s="83">
        <f>IF(Dane!$E$3=1,BJ1665,IF(Dane!$E$3=2,BP1665,BR1665))</f>
        <v>0</v>
      </c>
      <c r="AH1665" s="83">
        <f>IF(Dane!$E$3=1,BK1665,IF(Dane!$E$3=2,BQ1665,BS1665))</f>
        <v>0</v>
      </c>
      <c r="AI1665" s="84">
        <f t="shared" si="774"/>
        <v>0</v>
      </c>
      <c r="AJ1665" s="84">
        <f t="shared" si="775"/>
        <v>0</v>
      </c>
      <c r="AK1665" s="84"/>
      <c r="AL1665" s="84">
        <f t="shared" si="761"/>
        <v>0</v>
      </c>
      <c r="AM1665" s="84">
        <f t="shared" si="776"/>
        <v>0</v>
      </c>
      <c r="AN1665" s="84">
        <f t="shared" si="777"/>
        <v>0</v>
      </c>
      <c r="AO1665" s="84">
        <f t="shared" si="762"/>
        <v>0</v>
      </c>
      <c r="AP1665" s="84">
        <f t="shared" si="763"/>
        <v>0</v>
      </c>
      <c r="AQ1665" s="84">
        <f t="shared" si="778"/>
        <v>0</v>
      </c>
      <c r="AR1665" s="84">
        <f t="shared" si="787"/>
        <v>0</v>
      </c>
      <c r="AS1665" s="84">
        <v>0</v>
      </c>
      <c r="AT1665" s="84">
        <f t="shared" si="790"/>
        <v>0</v>
      </c>
      <c r="AU1665" s="84">
        <v>0</v>
      </c>
      <c r="AV1665" s="84">
        <f t="shared" si="764"/>
        <v>0</v>
      </c>
      <c r="AW1665" s="84">
        <f t="shared" si="779"/>
        <v>0</v>
      </c>
      <c r="AX1665" s="84">
        <f t="shared" si="765"/>
        <v>0</v>
      </c>
      <c r="AY1665" s="84">
        <f t="shared" si="766"/>
        <v>0</v>
      </c>
      <c r="AZ1665" s="84">
        <f t="shared" si="780"/>
        <v>0</v>
      </c>
      <c r="BA1665" s="84">
        <f t="shared" si="767"/>
        <v>0</v>
      </c>
      <c r="BB1665" s="84">
        <f t="shared" si="768"/>
        <v>0</v>
      </c>
      <c r="BC1665" s="84">
        <f t="shared" si="781"/>
        <v>0</v>
      </c>
      <c r="BD1665" s="84">
        <f t="shared" si="788"/>
        <v>0</v>
      </c>
      <c r="BE1665" s="84">
        <v>0</v>
      </c>
      <c r="BF1665" s="84">
        <f t="shared" si="782"/>
        <v>0</v>
      </c>
      <c r="BG1665" s="84">
        <v>0</v>
      </c>
      <c r="BH1665" s="84">
        <f t="shared" si="769"/>
        <v>0</v>
      </c>
      <c r="BI1665" s="84">
        <f t="shared" si="783"/>
        <v>0</v>
      </c>
      <c r="BJ1665" s="84">
        <f t="shared" si="770"/>
        <v>0</v>
      </c>
      <c r="BK1665" s="84">
        <f t="shared" si="771"/>
        <v>0</v>
      </c>
      <c r="BL1665" s="84">
        <f t="shared" si="784"/>
        <v>0</v>
      </c>
      <c r="BM1665" s="84">
        <f t="shared" si="772"/>
        <v>0</v>
      </c>
      <c r="BN1665" s="84">
        <f t="shared" si="773"/>
        <v>0</v>
      </c>
      <c r="BO1665" s="84">
        <f t="shared" si="785"/>
        <v>0</v>
      </c>
      <c r="BP1665" s="84">
        <f t="shared" si="789"/>
        <v>0</v>
      </c>
      <c r="BQ1665" s="84">
        <v>0</v>
      </c>
      <c r="BR1665" s="84">
        <f t="shared" si="786"/>
        <v>0</v>
      </c>
      <c r="BS1665" s="84">
        <v>0</v>
      </c>
    </row>
    <row r="1666" spans="1:71" s="85" customFormat="1">
      <c r="A1666" s="69">
        <v>1657</v>
      </c>
      <c r="B1666" s="1"/>
      <c r="C1666" s="1"/>
      <c r="D1666" s="2"/>
      <c r="E1666" s="3"/>
      <c r="F1666" s="4"/>
      <c r="G1666" s="2"/>
      <c r="H1666" s="4"/>
      <c r="I1666" s="4"/>
      <c r="J1666" s="4"/>
      <c r="K1666" s="5"/>
      <c r="L1666" s="32"/>
      <c r="M1666" s="4"/>
      <c r="N1666" s="4"/>
      <c r="O1666" s="5"/>
      <c r="P1666" s="32"/>
      <c r="Q1666" s="4"/>
      <c r="R1666" s="4"/>
      <c r="S1666" s="47"/>
      <c r="T1666" s="32"/>
      <c r="U1666" s="4"/>
      <c r="V1666" s="4"/>
      <c r="W1666" s="47"/>
      <c r="X1666" s="86">
        <f>IF(Dane!$E$3=1,AL1666+AX1666+BJ1666,IF(Dane!$E$3=2,AR1666+BD1666+BP1666,AT1666+BF1666+BR1666))</f>
        <v>0</v>
      </c>
      <c r="Y1666" s="87">
        <f>IF(Dane!$E$3=1,AM1666+AY1666+BK1666,IF(Dane!$E$3=2,AS1666+BE1666+BQ1666,AU1666+BG1666+BS1666))</f>
        <v>0</v>
      </c>
      <c r="Z1666" s="87">
        <f>IF(((H1666*Dane!$C$9)-X1666)&lt;0,0,(H1666*Dane!$C$9)-X1666)</f>
        <v>0</v>
      </c>
      <c r="AA1666" s="88">
        <f>IFERROR(IF(((I1666*Dane!$C$9)-Y1666)&lt;0,0,(I1666*Dane!$C$9)-Y1666),0)</f>
        <v>0</v>
      </c>
      <c r="AB1666" s="74"/>
      <c r="AC1666" s="83">
        <f>IF(Dane!$E$3=1,AL1666,IF(Dane!$E$3=2,AR1666,AT1666))</f>
        <v>0</v>
      </c>
      <c r="AD1666" s="83">
        <f>IF(Dane!$E$3=1,AM1666,IF(Dane!$E$3=2,AS1666,AU1666))</f>
        <v>0</v>
      </c>
      <c r="AE1666" s="83">
        <f>IF(Dane!$E$3=1,AX1666,IF(Dane!$E$3=2,BD1666,BF1666))</f>
        <v>0</v>
      </c>
      <c r="AF1666" s="83">
        <f>IF(Dane!$E$3=1,AY1666,IF(Dane!$E$3=2,BE1666,BG1666))</f>
        <v>0</v>
      </c>
      <c r="AG1666" s="83">
        <f>IF(Dane!$E$3=1,BJ1666,IF(Dane!$E$3=2,BP1666,BR1666))</f>
        <v>0</v>
      </c>
      <c r="AH1666" s="83">
        <f>IF(Dane!$E$3=1,BK1666,IF(Dane!$E$3=2,BQ1666,BS1666))</f>
        <v>0</v>
      </c>
      <c r="AI1666" s="84">
        <f t="shared" si="774"/>
        <v>0</v>
      </c>
      <c r="AJ1666" s="84">
        <f t="shared" si="775"/>
        <v>0</v>
      </c>
      <c r="AK1666" s="84"/>
      <c r="AL1666" s="84">
        <f t="shared" si="761"/>
        <v>0</v>
      </c>
      <c r="AM1666" s="84">
        <f t="shared" si="776"/>
        <v>0</v>
      </c>
      <c r="AN1666" s="84">
        <f t="shared" si="777"/>
        <v>0</v>
      </c>
      <c r="AO1666" s="84">
        <f t="shared" si="762"/>
        <v>0</v>
      </c>
      <c r="AP1666" s="84">
        <f t="shared" si="763"/>
        <v>0</v>
      </c>
      <c r="AQ1666" s="84">
        <f t="shared" si="778"/>
        <v>0</v>
      </c>
      <c r="AR1666" s="84">
        <f t="shared" si="787"/>
        <v>0</v>
      </c>
      <c r="AS1666" s="84">
        <v>0</v>
      </c>
      <c r="AT1666" s="84">
        <f t="shared" si="790"/>
        <v>0</v>
      </c>
      <c r="AU1666" s="84">
        <v>0</v>
      </c>
      <c r="AV1666" s="84">
        <f t="shared" si="764"/>
        <v>0</v>
      </c>
      <c r="AW1666" s="84">
        <f t="shared" si="779"/>
        <v>0</v>
      </c>
      <c r="AX1666" s="84">
        <f t="shared" si="765"/>
        <v>0</v>
      </c>
      <c r="AY1666" s="84">
        <f t="shared" si="766"/>
        <v>0</v>
      </c>
      <c r="AZ1666" s="84">
        <f t="shared" si="780"/>
        <v>0</v>
      </c>
      <c r="BA1666" s="84">
        <f t="shared" si="767"/>
        <v>0</v>
      </c>
      <c r="BB1666" s="84">
        <f t="shared" si="768"/>
        <v>0</v>
      </c>
      <c r="BC1666" s="84">
        <f t="shared" si="781"/>
        <v>0</v>
      </c>
      <c r="BD1666" s="84">
        <f t="shared" si="788"/>
        <v>0</v>
      </c>
      <c r="BE1666" s="84">
        <v>0</v>
      </c>
      <c r="BF1666" s="84">
        <f t="shared" si="782"/>
        <v>0</v>
      </c>
      <c r="BG1666" s="84">
        <v>0</v>
      </c>
      <c r="BH1666" s="84">
        <f t="shared" si="769"/>
        <v>0</v>
      </c>
      <c r="BI1666" s="84">
        <f t="shared" si="783"/>
        <v>0</v>
      </c>
      <c r="BJ1666" s="84">
        <f t="shared" si="770"/>
        <v>0</v>
      </c>
      <c r="BK1666" s="84">
        <f t="shared" si="771"/>
        <v>0</v>
      </c>
      <c r="BL1666" s="84">
        <f t="shared" si="784"/>
        <v>0</v>
      </c>
      <c r="BM1666" s="84">
        <f t="shared" si="772"/>
        <v>0</v>
      </c>
      <c r="BN1666" s="84">
        <f t="shared" si="773"/>
        <v>0</v>
      </c>
      <c r="BO1666" s="84">
        <f t="shared" si="785"/>
        <v>0</v>
      </c>
      <c r="BP1666" s="84">
        <f t="shared" si="789"/>
        <v>0</v>
      </c>
      <c r="BQ1666" s="84">
        <v>0</v>
      </c>
      <c r="BR1666" s="84">
        <f t="shared" si="786"/>
        <v>0</v>
      </c>
      <c r="BS1666" s="84">
        <v>0</v>
      </c>
    </row>
    <row r="1667" spans="1:71" s="85" customFormat="1">
      <c r="A1667" s="69">
        <v>1658</v>
      </c>
      <c r="B1667" s="1"/>
      <c r="C1667" s="1"/>
      <c r="D1667" s="2"/>
      <c r="E1667" s="3"/>
      <c r="F1667" s="4"/>
      <c r="G1667" s="2"/>
      <c r="H1667" s="4"/>
      <c r="I1667" s="4"/>
      <c r="J1667" s="4"/>
      <c r="K1667" s="5"/>
      <c r="L1667" s="32"/>
      <c r="M1667" s="4"/>
      <c r="N1667" s="4"/>
      <c r="O1667" s="5"/>
      <c r="P1667" s="32"/>
      <c r="Q1667" s="4"/>
      <c r="R1667" s="4"/>
      <c r="S1667" s="47"/>
      <c r="T1667" s="32"/>
      <c r="U1667" s="4"/>
      <c r="V1667" s="4"/>
      <c r="W1667" s="47"/>
      <c r="X1667" s="86">
        <f>IF(Dane!$E$3=1,AL1667+AX1667+BJ1667,IF(Dane!$E$3=2,AR1667+BD1667+BP1667,AT1667+BF1667+BR1667))</f>
        <v>0</v>
      </c>
      <c r="Y1667" s="87">
        <f>IF(Dane!$E$3=1,AM1667+AY1667+BK1667,IF(Dane!$E$3=2,AS1667+BE1667+BQ1667,AU1667+BG1667+BS1667))</f>
        <v>0</v>
      </c>
      <c r="Z1667" s="87">
        <f>IF(((H1667*Dane!$C$9)-X1667)&lt;0,0,(H1667*Dane!$C$9)-X1667)</f>
        <v>0</v>
      </c>
      <c r="AA1667" s="88">
        <f>IFERROR(IF(((I1667*Dane!$C$9)-Y1667)&lt;0,0,(I1667*Dane!$C$9)-Y1667),0)</f>
        <v>0</v>
      </c>
      <c r="AB1667" s="74"/>
      <c r="AC1667" s="83">
        <f>IF(Dane!$E$3=1,AL1667,IF(Dane!$E$3=2,AR1667,AT1667))</f>
        <v>0</v>
      </c>
      <c r="AD1667" s="83">
        <f>IF(Dane!$E$3=1,AM1667,IF(Dane!$E$3=2,AS1667,AU1667))</f>
        <v>0</v>
      </c>
      <c r="AE1667" s="83">
        <f>IF(Dane!$E$3=1,AX1667,IF(Dane!$E$3=2,BD1667,BF1667))</f>
        <v>0</v>
      </c>
      <c r="AF1667" s="83">
        <f>IF(Dane!$E$3=1,AY1667,IF(Dane!$E$3=2,BE1667,BG1667))</f>
        <v>0</v>
      </c>
      <c r="AG1667" s="83">
        <f>IF(Dane!$E$3=1,BJ1667,IF(Dane!$E$3=2,BP1667,BR1667))</f>
        <v>0</v>
      </c>
      <c r="AH1667" s="83">
        <f>IF(Dane!$E$3=1,BK1667,IF(Dane!$E$3=2,BQ1667,BS1667))</f>
        <v>0</v>
      </c>
      <c r="AI1667" s="84">
        <f t="shared" si="774"/>
        <v>0</v>
      </c>
      <c r="AJ1667" s="84">
        <f t="shared" si="775"/>
        <v>0</v>
      </c>
      <c r="AK1667" s="84"/>
      <c r="AL1667" s="84">
        <f t="shared" si="761"/>
        <v>0</v>
      </c>
      <c r="AM1667" s="84">
        <f t="shared" si="776"/>
        <v>0</v>
      </c>
      <c r="AN1667" s="84">
        <f t="shared" si="777"/>
        <v>0</v>
      </c>
      <c r="AO1667" s="84">
        <f t="shared" si="762"/>
        <v>0</v>
      </c>
      <c r="AP1667" s="84">
        <f t="shared" si="763"/>
        <v>0</v>
      </c>
      <c r="AQ1667" s="84">
        <f t="shared" si="778"/>
        <v>0</v>
      </c>
      <c r="AR1667" s="84">
        <f t="shared" si="787"/>
        <v>0</v>
      </c>
      <c r="AS1667" s="84">
        <v>0</v>
      </c>
      <c r="AT1667" s="84">
        <f t="shared" si="790"/>
        <v>0</v>
      </c>
      <c r="AU1667" s="84">
        <v>0</v>
      </c>
      <c r="AV1667" s="84">
        <f t="shared" si="764"/>
        <v>0</v>
      </c>
      <c r="AW1667" s="84">
        <f t="shared" si="779"/>
        <v>0</v>
      </c>
      <c r="AX1667" s="84">
        <f t="shared" si="765"/>
        <v>0</v>
      </c>
      <c r="AY1667" s="84">
        <f t="shared" si="766"/>
        <v>0</v>
      </c>
      <c r="AZ1667" s="84">
        <f t="shared" si="780"/>
        <v>0</v>
      </c>
      <c r="BA1667" s="84">
        <f t="shared" si="767"/>
        <v>0</v>
      </c>
      <c r="BB1667" s="84">
        <f t="shared" si="768"/>
        <v>0</v>
      </c>
      <c r="BC1667" s="84">
        <f t="shared" si="781"/>
        <v>0</v>
      </c>
      <c r="BD1667" s="84">
        <f t="shared" si="788"/>
        <v>0</v>
      </c>
      <c r="BE1667" s="84">
        <v>0</v>
      </c>
      <c r="BF1667" s="84">
        <f t="shared" si="782"/>
        <v>0</v>
      </c>
      <c r="BG1667" s="84">
        <v>0</v>
      </c>
      <c r="BH1667" s="84">
        <f t="shared" si="769"/>
        <v>0</v>
      </c>
      <c r="BI1667" s="84">
        <f t="shared" si="783"/>
        <v>0</v>
      </c>
      <c r="BJ1667" s="84">
        <f t="shared" si="770"/>
        <v>0</v>
      </c>
      <c r="BK1667" s="84">
        <f t="shared" si="771"/>
        <v>0</v>
      </c>
      <c r="BL1667" s="84">
        <f t="shared" si="784"/>
        <v>0</v>
      </c>
      <c r="BM1667" s="84">
        <f t="shared" si="772"/>
        <v>0</v>
      </c>
      <c r="BN1667" s="84">
        <f t="shared" si="773"/>
        <v>0</v>
      </c>
      <c r="BO1667" s="84">
        <f t="shared" si="785"/>
        <v>0</v>
      </c>
      <c r="BP1667" s="84">
        <f t="shared" si="789"/>
        <v>0</v>
      </c>
      <c r="BQ1667" s="84">
        <v>0</v>
      </c>
      <c r="BR1667" s="84">
        <f t="shared" si="786"/>
        <v>0</v>
      </c>
      <c r="BS1667" s="84">
        <v>0</v>
      </c>
    </row>
    <row r="1668" spans="1:71" s="85" customFormat="1">
      <c r="A1668" s="69">
        <v>1659</v>
      </c>
      <c r="B1668" s="1"/>
      <c r="C1668" s="1"/>
      <c r="D1668" s="2"/>
      <c r="E1668" s="3"/>
      <c r="F1668" s="4"/>
      <c r="G1668" s="2"/>
      <c r="H1668" s="4"/>
      <c r="I1668" s="4"/>
      <c r="J1668" s="4"/>
      <c r="K1668" s="5"/>
      <c r="L1668" s="32"/>
      <c r="M1668" s="4"/>
      <c r="N1668" s="4"/>
      <c r="O1668" s="5"/>
      <c r="P1668" s="32"/>
      <c r="Q1668" s="4"/>
      <c r="R1668" s="4"/>
      <c r="S1668" s="47"/>
      <c r="T1668" s="32"/>
      <c r="U1668" s="4"/>
      <c r="V1668" s="4"/>
      <c r="W1668" s="47"/>
      <c r="X1668" s="86">
        <f>IF(Dane!$E$3=1,AL1668+AX1668+BJ1668,IF(Dane!$E$3=2,AR1668+BD1668+BP1668,AT1668+BF1668+BR1668))</f>
        <v>0</v>
      </c>
      <c r="Y1668" s="87">
        <f>IF(Dane!$E$3=1,AM1668+AY1668+BK1668,IF(Dane!$E$3=2,AS1668+BE1668+BQ1668,AU1668+BG1668+BS1668))</f>
        <v>0</v>
      </c>
      <c r="Z1668" s="87">
        <f>IF(((H1668*Dane!$C$9)-X1668)&lt;0,0,(H1668*Dane!$C$9)-X1668)</f>
        <v>0</v>
      </c>
      <c r="AA1668" s="88">
        <f>IFERROR(IF(((I1668*Dane!$C$9)-Y1668)&lt;0,0,(I1668*Dane!$C$9)-Y1668),0)</f>
        <v>0</v>
      </c>
      <c r="AB1668" s="74"/>
      <c r="AC1668" s="83">
        <f>IF(Dane!$E$3=1,AL1668,IF(Dane!$E$3=2,AR1668,AT1668))</f>
        <v>0</v>
      </c>
      <c r="AD1668" s="83">
        <f>IF(Dane!$E$3=1,AM1668,IF(Dane!$E$3=2,AS1668,AU1668))</f>
        <v>0</v>
      </c>
      <c r="AE1668" s="83">
        <f>IF(Dane!$E$3=1,AX1668,IF(Dane!$E$3=2,BD1668,BF1668))</f>
        <v>0</v>
      </c>
      <c r="AF1668" s="83">
        <f>IF(Dane!$E$3=1,AY1668,IF(Dane!$E$3=2,BE1668,BG1668))</f>
        <v>0</v>
      </c>
      <c r="AG1668" s="83">
        <f>IF(Dane!$E$3=1,BJ1668,IF(Dane!$E$3=2,BP1668,BR1668))</f>
        <v>0</v>
      </c>
      <c r="AH1668" s="83">
        <f>IF(Dane!$E$3=1,BK1668,IF(Dane!$E$3=2,BQ1668,BS1668))</f>
        <v>0</v>
      </c>
      <c r="AI1668" s="84">
        <f t="shared" si="774"/>
        <v>0</v>
      </c>
      <c r="AJ1668" s="84">
        <f t="shared" si="775"/>
        <v>0</v>
      </c>
      <c r="AK1668" s="84"/>
      <c r="AL1668" s="84">
        <f t="shared" si="761"/>
        <v>0</v>
      </c>
      <c r="AM1668" s="84">
        <f t="shared" si="776"/>
        <v>0</v>
      </c>
      <c r="AN1668" s="84">
        <f t="shared" si="777"/>
        <v>0</v>
      </c>
      <c r="AO1668" s="84">
        <f t="shared" si="762"/>
        <v>0</v>
      </c>
      <c r="AP1668" s="84">
        <f t="shared" si="763"/>
        <v>0</v>
      </c>
      <c r="AQ1668" s="84">
        <f t="shared" si="778"/>
        <v>0</v>
      </c>
      <c r="AR1668" s="84">
        <f t="shared" si="787"/>
        <v>0</v>
      </c>
      <c r="AS1668" s="84">
        <v>0</v>
      </c>
      <c r="AT1668" s="84">
        <f t="shared" si="790"/>
        <v>0</v>
      </c>
      <c r="AU1668" s="84">
        <v>0</v>
      </c>
      <c r="AV1668" s="84">
        <f t="shared" si="764"/>
        <v>0</v>
      </c>
      <c r="AW1668" s="84">
        <f t="shared" si="779"/>
        <v>0</v>
      </c>
      <c r="AX1668" s="84">
        <f t="shared" si="765"/>
        <v>0</v>
      </c>
      <c r="AY1668" s="84">
        <f t="shared" si="766"/>
        <v>0</v>
      </c>
      <c r="AZ1668" s="84">
        <f t="shared" si="780"/>
        <v>0</v>
      </c>
      <c r="BA1668" s="84">
        <f t="shared" si="767"/>
        <v>0</v>
      </c>
      <c r="BB1668" s="84">
        <f t="shared" si="768"/>
        <v>0</v>
      </c>
      <c r="BC1668" s="84">
        <f t="shared" si="781"/>
        <v>0</v>
      </c>
      <c r="BD1668" s="84">
        <f t="shared" si="788"/>
        <v>0</v>
      </c>
      <c r="BE1668" s="84">
        <v>0</v>
      </c>
      <c r="BF1668" s="84">
        <f t="shared" si="782"/>
        <v>0</v>
      </c>
      <c r="BG1668" s="84">
        <v>0</v>
      </c>
      <c r="BH1668" s="84">
        <f t="shared" si="769"/>
        <v>0</v>
      </c>
      <c r="BI1668" s="84">
        <f t="shared" si="783"/>
        <v>0</v>
      </c>
      <c r="BJ1668" s="84">
        <f t="shared" si="770"/>
        <v>0</v>
      </c>
      <c r="BK1668" s="84">
        <f t="shared" si="771"/>
        <v>0</v>
      </c>
      <c r="BL1668" s="84">
        <f t="shared" si="784"/>
        <v>0</v>
      </c>
      <c r="BM1668" s="84">
        <f t="shared" si="772"/>
        <v>0</v>
      </c>
      <c r="BN1668" s="84">
        <f t="shared" si="773"/>
        <v>0</v>
      </c>
      <c r="BO1668" s="84">
        <f t="shared" si="785"/>
        <v>0</v>
      </c>
      <c r="BP1668" s="84">
        <f t="shared" si="789"/>
        <v>0</v>
      </c>
      <c r="BQ1668" s="84">
        <v>0</v>
      </c>
      <c r="BR1668" s="84">
        <f t="shared" si="786"/>
        <v>0</v>
      </c>
      <c r="BS1668" s="84">
        <v>0</v>
      </c>
    </row>
    <row r="1669" spans="1:71" s="85" customFormat="1">
      <c r="A1669" s="69">
        <v>1660</v>
      </c>
      <c r="B1669" s="1"/>
      <c r="C1669" s="1"/>
      <c r="D1669" s="2"/>
      <c r="E1669" s="3"/>
      <c r="F1669" s="4"/>
      <c r="G1669" s="2"/>
      <c r="H1669" s="4"/>
      <c r="I1669" s="4"/>
      <c r="J1669" s="4"/>
      <c r="K1669" s="5"/>
      <c r="L1669" s="32"/>
      <c r="M1669" s="4"/>
      <c r="N1669" s="4"/>
      <c r="O1669" s="5"/>
      <c r="P1669" s="32"/>
      <c r="Q1669" s="4"/>
      <c r="R1669" s="4"/>
      <c r="S1669" s="47"/>
      <c r="T1669" s="32"/>
      <c r="U1669" s="4"/>
      <c r="V1669" s="4"/>
      <c r="W1669" s="47"/>
      <c r="X1669" s="86">
        <f>IF(Dane!$E$3=1,AL1669+AX1669+BJ1669,IF(Dane!$E$3=2,AR1669+BD1669+BP1669,AT1669+BF1669+BR1669))</f>
        <v>0</v>
      </c>
      <c r="Y1669" s="87">
        <f>IF(Dane!$E$3=1,AM1669+AY1669+BK1669,IF(Dane!$E$3=2,AS1669+BE1669+BQ1669,AU1669+BG1669+BS1669))</f>
        <v>0</v>
      </c>
      <c r="Z1669" s="87">
        <f>IF(((H1669*Dane!$C$9)-X1669)&lt;0,0,(H1669*Dane!$C$9)-X1669)</f>
        <v>0</v>
      </c>
      <c r="AA1669" s="88">
        <f>IFERROR(IF(((I1669*Dane!$C$9)-Y1669)&lt;0,0,(I1669*Dane!$C$9)-Y1669),0)</f>
        <v>0</v>
      </c>
      <c r="AB1669" s="74"/>
      <c r="AC1669" s="83">
        <f>IF(Dane!$E$3=1,AL1669,IF(Dane!$E$3=2,AR1669,AT1669))</f>
        <v>0</v>
      </c>
      <c r="AD1669" s="83">
        <f>IF(Dane!$E$3=1,AM1669,IF(Dane!$E$3=2,AS1669,AU1669))</f>
        <v>0</v>
      </c>
      <c r="AE1669" s="83">
        <f>IF(Dane!$E$3=1,AX1669,IF(Dane!$E$3=2,BD1669,BF1669))</f>
        <v>0</v>
      </c>
      <c r="AF1669" s="83">
        <f>IF(Dane!$E$3=1,AY1669,IF(Dane!$E$3=2,BE1669,BG1669))</f>
        <v>0</v>
      </c>
      <c r="AG1669" s="83">
        <f>IF(Dane!$E$3=1,BJ1669,IF(Dane!$E$3=2,BP1669,BR1669))</f>
        <v>0</v>
      </c>
      <c r="AH1669" s="83">
        <f>IF(Dane!$E$3=1,BK1669,IF(Dane!$E$3=2,BQ1669,BS1669))</f>
        <v>0</v>
      </c>
      <c r="AI1669" s="84">
        <f t="shared" si="774"/>
        <v>0</v>
      </c>
      <c r="AJ1669" s="84">
        <f t="shared" si="775"/>
        <v>0</v>
      </c>
      <c r="AK1669" s="84"/>
      <c r="AL1669" s="84">
        <f t="shared" si="761"/>
        <v>0</v>
      </c>
      <c r="AM1669" s="84">
        <f t="shared" si="776"/>
        <v>0</v>
      </c>
      <c r="AN1669" s="84">
        <f t="shared" si="777"/>
        <v>0</v>
      </c>
      <c r="AO1669" s="84">
        <f t="shared" si="762"/>
        <v>0</v>
      </c>
      <c r="AP1669" s="84">
        <f t="shared" si="763"/>
        <v>0</v>
      </c>
      <c r="AQ1669" s="84">
        <f t="shared" si="778"/>
        <v>0</v>
      </c>
      <c r="AR1669" s="84">
        <f t="shared" si="787"/>
        <v>0</v>
      </c>
      <c r="AS1669" s="84">
        <v>0</v>
      </c>
      <c r="AT1669" s="84">
        <f t="shared" si="790"/>
        <v>0</v>
      </c>
      <c r="AU1669" s="84">
        <v>0</v>
      </c>
      <c r="AV1669" s="84">
        <f t="shared" si="764"/>
        <v>0</v>
      </c>
      <c r="AW1669" s="84">
        <f t="shared" si="779"/>
        <v>0</v>
      </c>
      <c r="AX1669" s="84">
        <f t="shared" si="765"/>
        <v>0</v>
      </c>
      <c r="AY1669" s="84">
        <f t="shared" si="766"/>
        <v>0</v>
      </c>
      <c r="AZ1669" s="84">
        <f t="shared" si="780"/>
        <v>0</v>
      </c>
      <c r="BA1669" s="84">
        <f t="shared" si="767"/>
        <v>0</v>
      </c>
      <c r="BB1669" s="84">
        <f t="shared" si="768"/>
        <v>0</v>
      </c>
      <c r="BC1669" s="84">
        <f t="shared" si="781"/>
        <v>0</v>
      </c>
      <c r="BD1669" s="84">
        <f t="shared" si="788"/>
        <v>0</v>
      </c>
      <c r="BE1669" s="84">
        <v>0</v>
      </c>
      <c r="BF1669" s="84">
        <f t="shared" si="782"/>
        <v>0</v>
      </c>
      <c r="BG1669" s="84">
        <v>0</v>
      </c>
      <c r="BH1669" s="84">
        <f t="shared" si="769"/>
        <v>0</v>
      </c>
      <c r="BI1669" s="84">
        <f t="shared" si="783"/>
        <v>0</v>
      </c>
      <c r="BJ1669" s="84">
        <f t="shared" si="770"/>
        <v>0</v>
      </c>
      <c r="BK1669" s="84">
        <f t="shared" si="771"/>
        <v>0</v>
      </c>
      <c r="BL1669" s="84">
        <f t="shared" si="784"/>
        <v>0</v>
      </c>
      <c r="BM1669" s="84">
        <f t="shared" si="772"/>
        <v>0</v>
      </c>
      <c r="BN1669" s="84">
        <f t="shared" si="773"/>
        <v>0</v>
      </c>
      <c r="BO1669" s="84">
        <f t="shared" si="785"/>
        <v>0</v>
      </c>
      <c r="BP1669" s="84">
        <f t="shared" si="789"/>
        <v>0</v>
      </c>
      <c r="BQ1669" s="84">
        <v>0</v>
      </c>
      <c r="BR1669" s="84">
        <f t="shared" si="786"/>
        <v>0</v>
      </c>
      <c r="BS1669" s="84">
        <v>0</v>
      </c>
    </row>
    <row r="1670" spans="1:71" s="85" customFormat="1">
      <c r="A1670" s="69">
        <v>1661</v>
      </c>
      <c r="B1670" s="1"/>
      <c r="C1670" s="1"/>
      <c r="D1670" s="2"/>
      <c r="E1670" s="3"/>
      <c r="F1670" s="4"/>
      <c r="G1670" s="2"/>
      <c r="H1670" s="4"/>
      <c r="I1670" s="4"/>
      <c r="J1670" s="4"/>
      <c r="K1670" s="5"/>
      <c r="L1670" s="32"/>
      <c r="M1670" s="4"/>
      <c r="N1670" s="4"/>
      <c r="O1670" s="5"/>
      <c r="P1670" s="32"/>
      <c r="Q1670" s="4"/>
      <c r="R1670" s="4"/>
      <c r="S1670" s="47"/>
      <c r="T1670" s="32"/>
      <c r="U1670" s="4"/>
      <c r="V1670" s="4"/>
      <c r="W1670" s="47"/>
      <c r="X1670" s="86">
        <f>IF(Dane!$E$3=1,AL1670+AX1670+BJ1670,IF(Dane!$E$3=2,AR1670+BD1670+BP1670,AT1670+BF1670+BR1670))</f>
        <v>0</v>
      </c>
      <c r="Y1670" s="87">
        <f>IF(Dane!$E$3=1,AM1670+AY1670+BK1670,IF(Dane!$E$3=2,AS1670+BE1670+BQ1670,AU1670+BG1670+BS1670))</f>
        <v>0</v>
      </c>
      <c r="Z1670" s="87">
        <f>IF(((H1670*Dane!$C$9)-X1670)&lt;0,0,(H1670*Dane!$C$9)-X1670)</f>
        <v>0</v>
      </c>
      <c r="AA1670" s="88">
        <f>IFERROR(IF(((I1670*Dane!$C$9)-Y1670)&lt;0,0,(I1670*Dane!$C$9)-Y1670),0)</f>
        <v>0</v>
      </c>
      <c r="AB1670" s="74"/>
      <c r="AC1670" s="83">
        <f>IF(Dane!$E$3=1,AL1670,IF(Dane!$E$3=2,AR1670,AT1670))</f>
        <v>0</v>
      </c>
      <c r="AD1670" s="83">
        <f>IF(Dane!$E$3=1,AM1670,IF(Dane!$E$3=2,AS1670,AU1670))</f>
        <v>0</v>
      </c>
      <c r="AE1670" s="83">
        <f>IF(Dane!$E$3=1,AX1670,IF(Dane!$E$3=2,BD1670,BF1670))</f>
        <v>0</v>
      </c>
      <c r="AF1670" s="83">
        <f>IF(Dane!$E$3=1,AY1670,IF(Dane!$E$3=2,BE1670,BG1670))</f>
        <v>0</v>
      </c>
      <c r="AG1670" s="83">
        <f>IF(Dane!$E$3=1,BJ1670,IF(Dane!$E$3=2,BP1670,BR1670))</f>
        <v>0</v>
      </c>
      <c r="AH1670" s="83">
        <f>IF(Dane!$E$3=1,BK1670,IF(Dane!$E$3=2,BQ1670,BS1670))</f>
        <v>0</v>
      </c>
      <c r="AI1670" s="84">
        <f t="shared" si="774"/>
        <v>0</v>
      </c>
      <c r="AJ1670" s="84">
        <f t="shared" si="775"/>
        <v>0</v>
      </c>
      <c r="AK1670" s="84"/>
      <c r="AL1670" s="84">
        <f t="shared" si="761"/>
        <v>0</v>
      </c>
      <c r="AM1670" s="84">
        <f t="shared" si="776"/>
        <v>0</v>
      </c>
      <c r="AN1670" s="84">
        <f t="shared" si="777"/>
        <v>0</v>
      </c>
      <c r="AO1670" s="84">
        <f t="shared" si="762"/>
        <v>0</v>
      </c>
      <c r="AP1670" s="84">
        <f t="shared" si="763"/>
        <v>0</v>
      </c>
      <c r="AQ1670" s="84">
        <f t="shared" si="778"/>
        <v>0</v>
      </c>
      <c r="AR1670" s="84">
        <f t="shared" si="787"/>
        <v>0</v>
      </c>
      <c r="AS1670" s="84">
        <v>0</v>
      </c>
      <c r="AT1670" s="84">
        <f t="shared" si="790"/>
        <v>0</v>
      </c>
      <c r="AU1670" s="84">
        <v>0</v>
      </c>
      <c r="AV1670" s="84">
        <f t="shared" si="764"/>
        <v>0</v>
      </c>
      <c r="AW1670" s="84">
        <f t="shared" si="779"/>
        <v>0</v>
      </c>
      <c r="AX1670" s="84">
        <f t="shared" si="765"/>
        <v>0</v>
      </c>
      <c r="AY1670" s="84">
        <f t="shared" si="766"/>
        <v>0</v>
      </c>
      <c r="AZ1670" s="84">
        <f t="shared" si="780"/>
        <v>0</v>
      </c>
      <c r="BA1670" s="84">
        <f t="shared" si="767"/>
        <v>0</v>
      </c>
      <c r="BB1670" s="84">
        <f t="shared" si="768"/>
        <v>0</v>
      </c>
      <c r="BC1670" s="84">
        <f t="shared" si="781"/>
        <v>0</v>
      </c>
      <c r="BD1670" s="84">
        <f t="shared" si="788"/>
        <v>0</v>
      </c>
      <c r="BE1670" s="84">
        <v>0</v>
      </c>
      <c r="BF1670" s="84">
        <f t="shared" si="782"/>
        <v>0</v>
      </c>
      <c r="BG1670" s="84">
        <v>0</v>
      </c>
      <c r="BH1670" s="84">
        <f t="shared" si="769"/>
        <v>0</v>
      </c>
      <c r="BI1670" s="84">
        <f t="shared" si="783"/>
        <v>0</v>
      </c>
      <c r="BJ1670" s="84">
        <f t="shared" si="770"/>
        <v>0</v>
      </c>
      <c r="BK1670" s="84">
        <f t="shared" si="771"/>
        <v>0</v>
      </c>
      <c r="BL1670" s="84">
        <f t="shared" si="784"/>
        <v>0</v>
      </c>
      <c r="BM1670" s="84">
        <f t="shared" si="772"/>
        <v>0</v>
      </c>
      <c r="BN1670" s="84">
        <f t="shared" si="773"/>
        <v>0</v>
      </c>
      <c r="BO1670" s="84">
        <f t="shared" si="785"/>
        <v>0</v>
      </c>
      <c r="BP1670" s="84">
        <f t="shared" si="789"/>
        <v>0</v>
      </c>
      <c r="BQ1670" s="84">
        <v>0</v>
      </c>
      <c r="BR1670" s="84">
        <f t="shared" si="786"/>
        <v>0</v>
      </c>
      <c r="BS1670" s="84">
        <v>0</v>
      </c>
    </row>
    <row r="1671" spans="1:71" s="85" customFormat="1">
      <c r="A1671" s="69">
        <v>1662</v>
      </c>
      <c r="B1671" s="1"/>
      <c r="C1671" s="1"/>
      <c r="D1671" s="2"/>
      <c r="E1671" s="3"/>
      <c r="F1671" s="4"/>
      <c r="G1671" s="2"/>
      <c r="H1671" s="4"/>
      <c r="I1671" s="4"/>
      <c r="J1671" s="4"/>
      <c r="K1671" s="5"/>
      <c r="L1671" s="32"/>
      <c r="M1671" s="4"/>
      <c r="N1671" s="4"/>
      <c r="O1671" s="5"/>
      <c r="P1671" s="32"/>
      <c r="Q1671" s="4"/>
      <c r="R1671" s="4"/>
      <c r="S1671" s="47"/>
      <c r="T1671" s="32"/>
      <c r="U1671" s="4"/>
      <c r="V1671" s="4"/>
      <c r="W1671" s="47"/>
      <c r="X1671" s="86">
        <f>IF(Dane!$E$3=1,AL1671+AX1671+BJ1671,IF(Dane!$E$3=2,AR1671+BD1671+BP1671,AT1671+BF1671+BR1671))</f>
        <v>0</v>
      </c>
      <c r="Y1671" s="87">
        <f>IF(Dane!$E$3=1,AM1671+AY1671+BK1671,IF(Dane!$E$3=2,AS1671+BE1671+BQ1671,AU1671+BG1671+BS1671))</f>
        <v>0</v>
      </c>
      <c r="Z1671" s="87">
        <f>IF(((H1671*Dane!$C$9)-X1671)&lt;0,0,(H1671*Dane!$C$9)-X1671)</f>
        <v>0</v>
      </c>
      <c r="AA1671" s="88">
        <f>IFERROR(IF(((I1671*Dane!$C$9)-Y1671)&lt;0,0,(I1671*Dane!$C$9)-Y1671),0)</f>
        <v>0</v>
      </c>
      <c r="AB1671" s="74"/>
      <c r="AC1671" s="83">
        <f>IF(Dane!$E$3=1,AL1671,IF(Dane!$E$3=2,AR1671,AT1671))</f>
        <v>0</v>
      </c>
      <c r="AD1671" s="83">
        <f>IF(Dane!$E$3=1,AM1671,IF(Dane!$E$3=2,AS1671,AU1671))</f>
        <v>0</v>
      </c>
      <c r="AE1671" s="83">
        <f>IF(Dane!$E$3=1,AX1671,IF(Dane!$E$3=2,BD1671,BF1671))</f>
        <v>0</v>
      </c>
      <c r="AF1671" s="83">
        <f>IF(Dane!$E$3=1,AY1671,IF(Dane!$E$3=2,BE1671,BG1671))</f>
        <v>0</v>
      </c>
      <c r="AG1671" s="83">
        <f>IF(Dane!$E$3=1,BJ1671,IF(Dane!$E$3=2,BP1671,BR1671))</f>
        <v>0</v>
      </c>
      <c r="AH1671" s="83">
        <f>IF(Dane!$E$3=1,BK1671,IF(Dane!$E$3=2,BQ1671,BS1671))</f>
        <v>0</v>
      </c>
      <c r="AI1671" s="84">
        <f t="shared" si="774"/>
        <v>0</v>
      </c>
      <c r="AJ1671" s="84">
        <f t="shared" si="775"/>
        <v>0</v>
      </c>
      <c r="AK1671" s="84"/>
      <c r="AL1671" s="84">
        <f t="shared" si="761"/>
        <v>0</v>
      </c>
      <c r="AM1671" s="84">
        <f t="shared" si="776"/>
        <v>0</v>
      </c>
      <c r="AN1671" s="84">
        <f t="shared" si="777"/>
        <v>0</v>
      </c>
      <c r="AO1671" s="84">
        <f t="shared" si="762"/>
        <v>0</v>
      </c>
      <c r="AP1671" s="84">
        <f t="shared" si="763"/>
        <v>0</v>
      </c>
      <c r="AQ1671" s="84">
        <f t="shared" si="778"/>
        <v>0</v>
      </c>
      <c r="AR1671" s="84">
        <f t="shared" si="787"/>
        <v>0</v>
      </c>
      <c r="AS1671" s="84">
        <v>0</v>
      </c>
      <c r="AT1671" s="84">
        <f t="shared" si="790"/>
        <v>0</v>
      </c>
      <c r="AU1671" s="84">
        <v>0</v>
      </c>
      <c r="AV1671" s="84">
        <f t="shared" si="764"/>
        <v>0</v>
      </c>
      <c r="AW1671" s="84">
        <f t="shared" si="779"/>
        <v>0</v>
      </c>
      <c r="AX1671" s="84">
        <f t="shared" si="765"/>
        <v>0</v>
      </c>
      <c r="AY1671" s="84">
        <f t="shared" si="766"/>
        <v>0</v>
      </c>
      <c r="AZ1671" s="84">
        <f t="shared" si="780"/>
        <v>0</v>
      </c>
      <c r="BA1671" s="84">
        <f t="shared" si="767"/>
        <v>0</v>
      </c>
      <c r="BB1671" s="84">
        <f t="shared" si="768"/>
        <v>0</v>
      </c>
      <c r="BC1671" s="84">
        <f t="shared" si="781"/>
        <v>0</v>
      </c>
      <c r="BD1671" s="84">
        <f t="shared" si="788"/>
        <v>0</v>
      </c>
      <c r="BE1671" s="84">
        <v>0</v>
      </c>
      <c r="BF1671" s="84">
        <f t="shared" si="782"/>
        <v>0</v>
      </c>
      <c r="BG1671" s="84">
        <v>0</v>
      </c>
      <c r="BH1671" s="84">
        <f t="shared" si="769"/>
        <v>0</v>
      </c>
      <c r="BI1671" s="84">
        <f t="shared" si="783"/>
        <v>0</v>
      </c>
      <c r="BJ1671" s="84">
        <f t="shared" si="770"/>
        <v>0</v>
      </c>
      <c r="BK1671" s="84">
        <f t="shared" si="771"/>
        <v>0</v>
      </c>
      <c r="BL1671" s="84">
        <f t="shared" si="784"/>
        <v>0</v>
      </c>
      <c r="BM1671" s="84">
        <f t="shared" si="772"/>
        <v>0</v>
      </c>
      <c r="BN1671" s="84">
        <f t="shared" si="773"/>
        <v>0</v>
      </c>
      <c r="BO1671" s="84">
        <f t="shared" si="785"/>
        <v>0</v>
      </c>
      <c r="BP1671" s="84">
        <f t="shared" si="789"/>
        <v>0</v>
      </c>
      <c r="BQ1671" s="84">
        <v>0</v>
      </c>
      <c r="BR1671" s="84">
        <f t="shared" si="786"/>
        <v>0</v>
      </c>
      <c r="BS1671" s="84">
        <v>0</v>
      </c>
    </row>
    <row r="1672" spans="1:71" s="85" customFormat="1">
      <c r="A1672" s="69">
        <v>1663</v>
      </c>
      <c r="B1672" s="1"/>
      <c r="C1672" s="1"/>
      <c r="D1672" s="2"/>
      <c r="E1672" s="3"/>
      <c r="F1672" s="4"/>
      <c r="G1672" s="2"/>
      <c r="H1672" s="4"/>
      <c r="I1672" s="4"/>
      <c r="J1672" s="4"/>
      <c r="K1672" s="5"/>
      <c r="L1672" s="32"/>
      <c r="M1672" s="4"/>
      <c r="N1672" s="4"/>
      <c r="O1672" s="5"/>
      <c r="P1672" s="32"/>
      <c r="Q1672" s="4"/>
      <c r="R1672" s="4"/>
      <c r="S1672" s="47"/>
      <c r="T1672" s="32"/>
      <c r="U1672" s="4"/>
      <c r="V1672" s="4"/>
      <c r="W1672" s="47"/>
      <c r="X1672" s="86">
        <f>IF(Dane!$E$3=1,AL1672+AX1672+BJ1672,IF(Dane!$E$3=2,AR1672+BD1672+BP1672,AT1672+BF1672+BR1672))</f>
        <v>0</v>
      </c>
      <c r="Y1672" s="87">
        <f>IF(Dane!$E$3=1,AM1672+AY1672+BK1672,IF(Dane!$E$3=2,AS1672+BE1672+BQ1672,AU1672+BG1672+BS1672))</f>
        <v>0</v>
      </c>
      <c r="Z1672" s="87">
        <f>IF(((H1672*Dane!$C$9)-X1672)&lt;0,0,(H1672*Dane!$C$9)-X1672)</f>
        <v>0</v>
      </c>
      <c r="AA1672" s="88">
        <f>IFERROR(IF(((I1672*Dane!$C$9)-Y1672)&lt;0,0,(I1672*Dane!$C$9)-Y1672),0)</f>
        <v>0</v>
      </c>
      <c r="AB1672" s="74"/>
      <c r="AC1672" s="83">
        <f>IF(Dane!$E$3=1,AL1672,IF(Dane!$E$3=2,AR1672,AT1672))</f>
        <v>0</v>
      </c>
      <c r="AD1672" s="83">
        <f>IF(Dane!$E$3=1,AM1672,IF(Dane!$E$3=2,AS1672,AU1672))</f>
        <v>0</v>
      </c>
      <c r="AE1672" s="83">
        <f>IF(Dane!$E$3=1,AX1672,IF(Dane!$E$3=2,BD1672,BF1672))</f>
        <v>0</v>
      </c>
      <c r="AF1672" s="83">
        <f>IF(Dane!$E$3=1,AY1672,IF(Dane!$E$3=2,BE1672,BG1672))</f>
        <v>0</v>
      </c>
      <c r="AG1672" s="83">
        <f>IF(Dane!$E$3=1,BJ1672,IF(Dane!$E$3=2,BP1672,BR1672))</f>
        <v>0</v>
      </c>
      <c r="AH1672" s="83">
        <f>IF(Dane!$E$3=1,BK1672,IF(Dane!$E$3=2,BQ1672,BS1672))</f>
        <v>0</v>
      </c>
      <c r="AI1672" s="84">
        <f t="shared" si="774"/>
        <v>0</v>
      </c>
      <c r="AJ1672" s="84">
        <f t="shared" si="775"/>
        <v>0</v>
      </c>
      <c r="AK1672" s="84"/>
      <c r="AL1672" s="84">
        <f t="shared" si="761"/>
        <v>0</v>
      </c>
      <c r="AM1672" s="84">
        <f t="shared" si="776"/>
        <v>0</v>
      </c>
      <c r="AN1672" s="84">
        <f t="shared" si="777"/>
        <v>0</v>
      </c>
      <c r="AO1672" s="84">
        <f t="shared" si="762"/>
        <v>0</v>
      </c>
      <c r="AP1672" s="84">
        <f t="shared" si="763"/>
        <v>0</v>
      </c>
      <c r="AQ1672" s="84">
        <f t="shared" si="778"/>
        <v>0</v>
      </c>
      <c r="AR1672" s="84">
        <f t="shared" si="787"/>
        <v>0</v>
      </c>
      <c r="AS1672" s="84">
        <v>0</v>
      </c>
      <c r="AT1672" s="84">
        <f t="shared" si="790"/>
        <v>0</v>
      </c>
      <c r="AU1672" s="84">
        <v>0</v>
      </c>
      <c r="AV1672" s="84">
        <f t="shared" si="764"/>
        <v>0</v>
      </c>
      <c r="AW1672" s="84">
        <f t="shared" si="779"/>
        <v>0</v>
      </c>
      <c r="AX1672" s="84">
        <f t="shared" si="765"/>
        <v>0</v>
      </c>
      <c r="AY1672" s="84">
        <f t="shared" si="766"/>
        <v>0</v>
      </c>
      <c r="AZ1672" s="84">
        <f t="shared" si="780"/>
        <v>0</v>
      </c>
      <c r="BA1672" s="84">
        <f t="shared" si="767"/>
        <v>0</v>
      </c>
      <c r="BB1672" s="84">
        <f t="shared" si="768"/>
        <v>0</v>
      </c>
      <c r="BC1672" s="84">
        <f t="shared" si="781"/>
        <v>0</v>
      </c>
      <c r="BD1672" s="84">
        <f t="shared" si="788"/>
        <v>0</v>
      </c>
      <c r="BE1672" s="84">
        <v>0</v>
      </c>
      <c r="BF1672" s="84">
        <f t="shared" si="782"/>
        <v>0</v>
      </c>
      <c r="BG1672" s="84">
        <v>0</v>
      </c>
      <c r="BH1672" s="84">
        <f t="shared" si="769"/>
        <v>0</v>
      </c>
      <c r="BI1672" s="84">
        <f t="shared" si="783"/>
        <v>0</v>
      </c>
      <c r="BJ1672" s="84">
        <f t="shared" si="770"/>
        <v>0</v>
      </c>
      <c r="BK1672" s="84">
        <f t="shared" si="771"/>
        <v>0</v>
      </c>
      <c r="BL1672" s="84">
        <f t="shared" si="784"/>
        <v>0</v>
      </c>
      <c r="BM1672" s="84">
        <f t="shared" si="772"/>
        <v>0</v>
      </c>
      <c r="BN1672" s="84">
        <f t="shared" si="773"/>
        <v>0</v>
      </c>
      <c r="BO1672" s="84">
        <f t="shared" si="785"/>
        <v>0</v>
      </c>
      <c r="BP1672" s="84">
        <f t="shared" si="789"/>
        <v>0</v>
      </c>
      <c r="BQ1672" s="84">
        <v>0</v>
      </c>
      <c r="BR1672" s="84">
        <f t="shared" si="786"/>
        <v>0</v>
      </c>
      <c r="BS1672" s="84">
        <v>0</v>
      </c>
    </row>
    <row r="1673" spans="1:71" s="85" customFormat="1">
      <c r="A1673" s="69">
        <v>1664</v>
      </c>
      <c r="B1673" s="1"/>
      <c r="C1673" s="1"/>
      <c r="D1673" s="2"/>
      <c r="E1673" s="3"/>
      <c r="F1673" s="4"/>
      <c r="G1673" s="2"/>
      <c r="H1673" s="4"/>
      <c r="I1673" s="4"/>
      <c r="J1673" s="4"/>
      <c r="K1673" s="5"/>
      <c r="L1673" s="32"/>
      <c r="M1673" s="4"/>
      <c r="N1673" s="4"/>
      <c r="O1673" s="5"/>
      <c r="P1673" s="32"/>
      <c r="Q1673" s="4"/>
      <c r="R1673" s="4"/>
      <c r="S1673" s="47"/>
      <c r="T1673" s="32"/>
      <c r="U1673" s="4"/>
      <c r="V1673" s="4"/>
      <c r="W1673" s="47"/>
      <c r="X1673" s="86">
        <f>IF(Dane!$E$3=1,AL1673+AX1673+BJ1673,IF(Dane!$E$3=2,AR1673+BD1673+BP1673,AT1673+BF1673+BR1673))</f>
        <v>0</v>
      </c>
      <c r="Y1673" s="87">
        <f>IF(Dane!$E$3=1,AM1673+AY1673+BK1673,IF(Dane!$E$3=2,AS1673+BE1673+BQ1673,AU1673+BG1673+BS1673))</f>
        <v>0</v>
      </c>
      <c r="Z1673" s="87">
        <f>IF(((H1673*Dane!$C$9)-X1673)&lt;0,0,(H1673*Dane!$C$9)-X1673)</f>
        <v>0</v>
      </c>
      <c r="AA1673" s="88">
        <f>IFERROR(IF(((I1673*Dane!$C$9)-Y1673)&lt;0,0,(I1673*Dane!$C$9)-Y1673),0)</f>
        <v>0</v>
      </c>
      <c r="AB1673" s="74"/>
      <c r="AC1673" s="83">
        <f>IF(Dane!$E$3=1,AL1673,IF(Dane!$E$3=2,AR1673,AT1673))</f>
        <v>0</v>
      </c>
      <c r="AD1673" s="83">
        <f>IF(Dane!$E$3=1,AM1673,IF(Dane!$E$3=2,AS1673,AU1673))</f>
        <v>0</v>
      </c>
      <c r="AE1673" s="83">
        <f>IF(Dane!$E$3=1,AX1673,IF(Dane!$E$3=2,BD1673,BF1673))</f>
        <v>0</v>
      </c>
      <c r="AF1673" s="83">
        <f>IF(Dane!$E$3=1,AY1673,IF(Dane!$E$3=2,BE1673,BG1673))</f>
        <v>0</v>
      </c>
      <c r="AG1673" s="83">
        <f>IF(Dane!$E$3=1,BJ1673,IF(Dane!$E$3=2,BP1673,BR1673))</f>
        <v>0</v>
      </c>
      <c r="AH1673" s="83">
        <f>IF(Dane!$E$3=1,BK1673,IF(Dane!$E$3=2,BQ1673,BS1673))</f>
        <v>0</v>
      </c>
      <c r="AI1673" s="84">
        <f t="shared" si="774"/>
        <v>0</v>
      </c>
      <c r="AJ1673" s="84">
        <f t="shared" si="775"/>
        <v>0</v>
      </c>
      <c r="AK1673" s="84"/>
      <c r="AL1673" s="84">
        <f t="shared" si="761"/>
        <v>0</v>
      </c>
      <c r="AM1673" s="84">
        <f t="shared" si="776"/>
        <v>0</v>
      </c>
      <c r="AN1673" s="84">
        <f t="shared" si="777"/>
        <v>0</v>
      </c>
      <c r="AO1673" s="84">
        <f t="shared" si="762"/>
        <v>0</v>
      </c>
      <c r="AP1673" s="84">
        <f t="shared" si="763"/>
        <v>0</v>
      </c>
      <c r="AQ1673" s="84">
        <f t="shared" si="778"/>
        <v>0</v>
      </c>
      <c r="AR1673" s="84">
        <f t="shared" si="787"/>
        <v>0</v>
      </c>
      <c r="AS1673" s="84">
        <v>0</v>
      </c>
      <c r="AT1673" s="84">
        <f t="shared" si="790"/>
        <v>0</v>
      </c>
      <c r="AU1673" s="84">
        <v>0</v>
      </c>
      <c r="AV1673" s="84">
        <f t="shared" si="764"/>
        <v>0</v>
      </c>
      <c r="AW1673" s="84">
        <f t="shared" si="779"/>
        <v>0</v>
      </c>
      <c r="AX1673" s="84">
        <f t="shared" si="765"/>
        <v>0</v>
      </c>
      <c r="AY1673" s="84">
        <f t="shared" si="766"/>
        <v>0</v>
      </c>
      <c r="AZ1673" s="84">
        <f t="shared" si="780"/>
        <v>0</v>
      </c>
      <c r="BA1673" s="84">
        <f t="shared" si="767"/>
        <v>0</v>
      </c>
      <c r="BB1673" s="84">
        <f t="shared" si="768"/>
        <v>0</v>
      </c>
      <c r="BC1673" s="84">
        <f t="shared" si="781"/>
        <v>0</v>
      </c>
      <c r="BD1673" s="84">
        <f t="shared" si="788"/>
        <v>0</v>
      </c>
      <c r="BE1673" s="84">
        <v>0</v>
      </c>
      <c r="BF1673" s="84">
        <f t="shared" si="782"/>
        <v>0</v>
      </c>
      <c r="BG1673" s="84">
        <v>0</v>
      </c>
      <c r="BH1673" s="84">
        <f t="shared" si="769"/>
        <v>0</v>
      </c>
      <c r="BI1673" s="84">
        <f t="shared" si="783"/>
        <v>0</v>
      </c>
      <c r="BJ1673" s="84">
        <f t="shared" si="770"/>
        <v>0</v>
      </c>
      <c r="BK1673" s="84">
        <f t="shared" si="771"/>
        <v>0</v>
      </c>
      <c r="BL1673" s="84">
        <f t="shared" si="784"/>
        <v>0</v>
      </c>
      <c r="BM1673" s="84">
        <f t="shared" si="772"/>
        <v>0</v>
      </c>
      <c r="BN1673" s="84">
        <f t="shared" si="773"/>
        <v>0</v>
      </c>
      <c r="BO1673" s="84">
        <f t="shared" si="785"/>
        <v>0</v>
      </c>
      <c r="BP1673" s="84">
        <f t="shared" si="789"/>
        <v>0</v>
      </c>
      <c r="BQ1673" s="84">
        <v>0</v>
      </c>
      <c r="BR1673" s="84">
        <f t="shared" si="786"/>
        <v>0</v>
      </c>
      <c r="BS1673" s="84">
        <v>0</v>
      </c>
    </row>
    <row r="1674" spans="1:71" s="85" customFormat="1">
      <c r="A1674" s="69">
        <v>1665</v>
      </c>
      <c r="B1674" s="1"/>
      <c r="C1674" s="1"/>
      <c r="D1674" s="2"/>
      <c r="E1674" s="3"/>
      <c r="F1674" s="4"/>
      <c r="G1674" s="2"/>
      <c r="H1674" s="4"/>
      <c r="I1674" s="4"/>
      <c r="J1674" s="4"/>
      <c r="K1674" s="5"/>
      <c r="L1674" s="32"/>
      <c r="M1674" s="4"/>
      <c r="N1674" s="4"/>
      <c r="O1674" s="5"/>
      <c r="P1674" s="32"/>
      <c r="Q1674" s="4"/>
      <c r="R1674" s="4"/>
      <c r="S1674" s="47"/>
      <c r="T1674" s="32"/>
      <c r="U1674" s="4"/>
      <c r="V1674" s="4"/>
      <c r="W1674" s="47"/>
      <c r="X1674" s="86">
        <f>IF(Dane!$E$3=1,AL1674+AX1674+BJ1674,IF(Dane!$E$3=2,AR1674+BD1674+BP1674,AT1674+BF1674+BR1674))</f>
        <v>0</v>
      </c>
      <c r="Y1674" s="87">
        <f>IF(Dane!$E$3=1,AM1674+AY1674+BK1674,IF(Dane!$E$3=2,AS1674+BE1674+BQ1674,AU1674+BG1674+BS1674))</f>
        <v>0</v>
      </c>
      <c r="Z1674" s="87">
        <f>IF(((H1674*Dane!$C$9)-X1674)&lt;0,0,(H1674*Dane!$C$9)-X1674)</f>
        <v>0</v>
      </c>
      <c r="AA1674" s="88">
        <f>IFERROR(IF(((I1674*Dane!$C$9)-Y1674)&lt;0,0,(I1674*Dane!$C$9)-Y1674),0)</f>
        <v>0</v>
      </c>
      <c r="AB1674" s="74"/>
      <c r="AC1674" s="83">
        <f>IF(Dane!$E$3=1,AL1674,IF(Dane!$E$3=2,AR1674,AT1674))</f>
        <v>0</v>
      </c>
      <c r="AD1674" s="83">
        <f>IF(Dane!$E$3=1,AM1674,IF(Dane!$E$3=2,AS1674,AU1674))</f>
        <v>0</v>
      </c>
      <c r="AE1674" s="83">
        <f>IF(Dane!$E$3=1,AX1674,IF(Dane!$E$3=2,BD1674,BF1674))</f>
        <v>0</v>
      </c>
      <c r="AF1674" s="83">
        <f>IF(Dane!$E$3=1,AY1674,IF(Dane!$E$3=2,BE1674,BG1674))</f>
        <v>0</v>
      </c>
      <c r="AG1674" s="83">
        <f>IF(Dane!$E$3=1,BJ1674,IF(Dane!$E$3=2,BP1674,BR1674))</f>
        <v>0</v>
      </c>
      <c r="AH1674" s="83">
        <f>IF(Dane!$E$3=1,BK1674,IF(Dane!$E$3=2,BQ1674,BS1674))</f>
        <v>0</v>
      </c>
      <c r="AI1674" s="84">
        <f t="shared" si="774"/>
        <v>0</v>
      </c>
      <c r="AJ1674" s="84">
        <f t="shared" si="775"/>
        <v>0</v>
      </c>
      <c r="AK1674" s="84"/>
      <c r="AL1674" s="84">
        <f t="shared" ref="AL1674:AL1737" si="791">IF(H1674&gt;AI1674,AI1674,H1674)</f>
        <v>0</v>
      </c>
      <c r="AM1674" s="84">
        <f t="shared" si="776"/>
        <v>0</v>
      </c>
      <c r="AN1674" s="84">
        <f t="shared" si="777"/>
        <v>0</v>
      </c>
      <c r="AO1674" s="84">
        <f t="shared" ref="AO1674:AO1737" si="792">ROUND(L1674-ROUND(L1674*0.0976,2)-ROUND(L1674*0.015,2)-ROUND(L1674*0.0245,2)-ROUND((L1674-ROUND(L1674*0.0976,2)-ROUND(L1674*0.015,2)-ROUND(L1674*0.0245,2))*0.09,2),2)</f>
        <v>0</v>
      </c>
      <c r="AP1674" s="84">
        <f t="shared" ref="AP1674:AP1737" si="793">ROUND(M1674-ROUND(M1674*0.09,2),2)</f>
        <v>0</v>
      </c>
      <c r="AQ1674" s="84">
        <f t="shared" si="778"/>
        <v>0</v>
      </c>
      <c r="AR1674" s="84">
        <f t="shared" si="787"/>
        <v>0</v>
      </c>
      <c r="AS1674" s="84">
        <v>0</v>
      </c>
      <c r="AT1674" s="84">
        <f t="shared" si="790"/>
        <v>0</v>
      </c>
      <c r="AU1674" s="84">
        <v>0</v>
      </c>
      <c r="AV1674" s="84">
        <f t="shared" ref="AV1674:AV1737" si="794">IF(ROUND((P1674+Q1674)*0.5,2)&gt;$AI$1,$AI$1,ROUND((P1674+Q1674)*0.5,2))</f>
        <v>0</v>
      </c>
      <c r="AW1674" s="84">
        <f t="shared" si="779"/>
        <v>0</v>
      </c>
      <c r="AX1674" s="84">
        <f t="shared" ref="AX1674:AX1737" si="795">IF(H1674&gt;AV1674,AV1674,H1674)</f>
        <v>0</v>
      </c>
      <c r="AY1674" s="84">
        <f t="shared" ref="AY1674:AY1737" si="796">IF(AW1674&gt;I1674,I1674,AW1674)</f>
        <v>0</v>
      </c>
      <c r="AZ1674" s="84">
        <f t="shared" si="780"/>
        <v>0</v>
      </c>
      <c r="BA1674" s="84">
        <f t="shared" ref="BA1674:BA1737" si="797">ROUND(P1674-ROUND(P1674*0.0976,2)-ROUND(P1674*0.015,2)-ROUND(P1674*0.0245,2)-ROUND((P1674-ROUND(P1674*0.0976,2)-ROUND(P1674*0.015,2)-ROUND(P1674*0.0245,2))*0.09,2),2)</f>
        <v>0</v>
      </c>
      <c r="BB1674" s="84">
        <f t="shared" ref="BB1674:BB1737" si="798">ROUND(Q1674-ROUND(Q1674*0.09,2),2)</f>
        <v>0</v>
      </c>
      <c r="BC1674" s="84">
        <f t="shared" si="781"/>
        <v>0</v>
      </c>
      <c r="BD1674" s="84">
        <f t="shared" si="788"/>
        <v>0</v>
      </c>
      <c r="BE1674" s="84">
        <v>0</v>
      </c>
      <c r="BF1674" s="84">
        <f t="shared" si="782"/>
        <v>0</v>
      </c>
      <c r="BG1674" s="84">
        <v>0</v>
      </c>
      <c r="BH1674" s="84">
        <f t="shared" ref="BH1674:BH1737" si="799">IF(ROUND((T1674+U1674)*0.5,2)&gt;$AI$1,$AI$1,ROUND((T1674+U1674)*0.5,2))</f>
        <v>0</v>
      </c>
      <c r="BI1674" s="84">
        <f t="shared" si="783"/>
        <v>0</v>
      </c>
      <c r="BJ1674" s="84">
        <f t="shared" ref="BJ1674:BJ1737" si="800">IF(H1674&gt;BH1674,BH1674,H1674)</f>
        <v>0</v>
      </c>
      <c r="BK1674" s="84">
        <f t="shared" ref="BK1674:BK1737" si="801">IF(BI1674&gt;I1674,I1674,BI1674)</f>
        <v>0</v>
      </c>
      <c r="BL1674" s="84">
        <f t="shared" si="784"/>
        <v>0</v>
      </c>
      <c r="BM1674" s="84">
        <f t="shared" ref="BM1674:BM1737" si="802">ROUND(T1674-ROUND(T1674*0.0976,2)-ROUND(T1674*0.015,2)-ROUND(T1674*0.0245,2)-ROUND((T1674-ROUND(T1674*0.0976,2)-ROUND(T1674*0.015,2)-ROUND(T1674*0.0245,2))*0.09,2),2)</f>
        <v>0</v>
      </c>
      <c r="BN1674" s="84">
        <f t="shared" ref="BN1674:BN1737" si="803">ROUND(U1674-ROUND(U1674*0.09,2),2)</f>
        <v>0</v>
      </c>
      <c r="BO1674" s="84">
        <f t="shared" si="785"/>
        <v>0</v>
      </c>
      <c r="BP1674" s="84">
        <f t="shared" si="789"/>
        <v>0</v>
      </c>
      <c r="BQ1674" s="84">
        <v>0</v>
      </c>
      <c r="BR1674" s="84">
        <f t="shared" si="786"/>
        <v>0</v>
      </c>
      <c r="BS1674" s="84">
        <v>0</v>
      </c>
    </row>
    <row r="1675" spans="1:71" s="85" customFormat="1">
      <c r="A1675" s="69">
        <v>1666</v>
      </c>
      <c r="B1675" s="1"/>
      <c r="C1675" s="1"/>
      <c r="D1675" s="2"/>
      <c r="E1675" s="3"/>
      <c r="F1675" s="4"/>
      <c r="G1675" s="2"/>
      <c r="H1675" s="4"/>
      <c r="I1675" s="4"/>
      <c r="J1675" s="4"/>
      <c r="K1675" s="5"/>
      <c r="L1675" s="32"/>
      <c r="M1675" s="4"/>
      <c r="N1675" s="4"/>
      <c r="O1675" s="5"/>
      <c r="P1675" s="32"/>
      <c r="Q1675" s="4"/>
      <c r="R1675" s="4"/>
      <c r="S1675" s="47"/>
      <c r="T1675" s="32"/>
      <c r="U1675" s="4"/>
      <c r="V1675" s="4"/>
      <c r="W1675" s="47"/>
      <c r="X1675" s="86">
        <f>IF(Dane!$E$3=1,AL1675+AX1675+BJ1675,IF(Dane!$E$3=2,AR1675+BD1675+BP1675,AT1675+BF1675+BR1675))</f>
        <v>0</v>
      </c>
      <c r="Y1675" s="87">
        <f>IF(Dane!$E$3=1,AM1675+AY1675+BK1675,IF(Dane!$E$3=2,AS1675+BE1675+BQ1675,AU1675+BG1675+BS1675))</f>
        <v>0</v>
      </c>
      <c r="Z1675" s="87">
        <f>IF(((H1675*Dane!$C$9)-X1675)&lt;0,0,(H1675*Dane!$C$9)-X1675)</f>
        <v>0</v>
      </c>
      <c r="AA1675" s="88">
        <f>IFERROR(IF(((I1675*Dane!$C$9)-Y1675)&lt;0,0,(I1675*Dane!$C$9)-Y1675),0)</f>
        <v>0</v>
      </c>
      <c r="AB1675" s="74"/>
      <c r="AC1675" s="83">
        <f>IF(Dane!$E$3=1,AL1675,IF(Dane!$E$3=2,AR1675,AT1675))</f>
        <v>0</v>
      </c>
      <c r="AD1675" s="83">
        <f>IF(Dane!$E$3=1,AM1675,IF(Dane!$E$3=2,AS1675,AU1675))</f>
        <v>0</v>
      </c>
      <c r="AE1675" s="83">
        <f>IF(Dane!$E$3=1,AX1675,IF(Dane!$E$3=2,BD1675,BF1675))</f>
        <v>0</v>
      </c>
      <c r="AF1675" s="83">
        <f>IF(Dane!$E$3=1,AY1675,IF(Dane!$E$3=2,BE1675,BG1675))</f>
        <v>0</v>
      </c>
      <c r="AG1675" s="83">
        <f>IF(Dane!$E$3=1,BJ1675,IF(Dane!$E$3=2,BP1675,BR1675))</f>
        <v>0</v>
      </c>
      <c r="AH1675" s="83">
        <f>IF(Dane!$E$3=1,BK1675,IF(Dane!$E$3=2,BQ1675,BS1675))</f>
        <v>0</v>
      </c>
      <c r="AI1675" s="84">
        <f t="shared" ref="AI1675:AI1738" si="804">IF(ROUND((L1675+M1675)*0.5,2)&gt;$AI$1,$AI$1,ROUND((L1675+M1675)*0.5,2))</f>
        <v>0</v>
      </c>
      <c r="AJ1675" s="84">
        <f t="shared" ref="AJ1675:AJ1738" si="805">IF(ROUND(((L1675*0.0976)+(L1675*0.065)+(L1675*$AK$1))/2,2)&gt;$AJ$1,$AJ$1,ROUND(((L1675*0.0976)+(L1675*0.065)+(L1675*$AK$1))/2,2))</f>
        <v>0</v>
      </c>
      <c r="AK1675" s="84"/>
      <c r="AL1675" s="84">
        <f t="shared" si="791"/>
        <v>0</v>
      </c>
      <c r="AM1675" s="84">
        <f t="shared" ref="AM1675:AM1738" si="806">IF(AJ1675&gt;I1675,I1675,AJ1675)</f>
        <v>0</v>
      </c>
      <c r="AN1675" s="84">
        <f t="shared" ref="AN1675:AN1738" si="807">IF(ROUND(F1675*0.5,2)&gt;$AI$1,ROUND($AI$1-($AI$1*0.0976)-($AI$1*0.015)-($AI$1*0.0245),2)-ROUND(ROUND($AI$1-($AI$1*0.0976)-($AI$1*0.015)-($AI$1*0.0245),2)*0.09,2),ROUND(ROUND(F1675*0.5,2)-(ROUND(F1675*0.5,2)*0.0976)-(ROUND(F1675*0.5,2)*0.015)-(ROUND(F1675*0.5,2)*0.0245),2)-ROUND(ROUND(ROUND(F1675*0.5,2)-(ROUND(F1675*0.5,2)*0.0976)-(ROUND(F1675*0.5,2)*0.015)-(ROUND(F1675*0.5,2)*0.0245),2)*0.09,2))</f>
        <v>0</v>
      </c>
      <c r="AO1675" s="84">
        <f t="shared" si="792"/>
        <v>0</v>
      </c>
      <c r="AP1675" s="84">
        <f t="shared" si="793"/>
        <v>0</v>
      </c>
      <c r="AQ1675" s="84">
        <f t="shared" ref="AQ1675:AQ1738" si="808">IF(ROUND((AO1675+AP1675)/2,2)&gt;$AL$1,$AL$1,ROUND((AO1675+AP1675)/2,2))</f>
        <v>0</v>
      </c>
      <c r="AR1675" s="84">
        <f t="shared" si="787"/>
        <v>0</v>
      </c>
      <c r="AS1675" s="84">
        <v>0</v>
      </c>
      <c r="AT1675" s="84">
        <f t="shared" si="790"/>
        <v>0</v>
      </c>
      <c r="AU1675" s="84">
        <v>0</v>
      </c>
      <c r="AV1675" s="84">
        <f t="shared" si="794"/>
        <v>0</v>
      </c>
      <c r="AW1675" s="84">
        <f t="shared" ref="AW1675:AW1738" si="809">IF(ROUND(((P1675*0.0976)+(P1675*0.065)+(P1675*$AK$1))/2,2)&gt;$AJ$1,$AJ$1,ROUND(((P1675*0.0976)+(P1675*0.065)+(P1675*$AK$1))/2,2))</f>
        <v>0</v>
      </c>
      <c r="AX1675" s="84">
        <f t="shared" si="795"/>
        <v>0</v>
      </c>
      <c r="AY1675" s="84">
        <f t="shared" si="796"/>
        <v>0</v>
      </c>
      <c r="AZ1675" s="84">
        <f t="shared" ref="AZ1675:AZ1738" si="810">IF(ROUND(F1675*0.5,2)&gt;$AI$1,ROUND($AI$1-($AI$1*0.0976)-($AI$1*0.015)-($AI$1*0.0245),2)-ROUND(ROUND($AI$1-($AI$1*0.0976)-($AI$1*0.015)-($AI$1*0.0245),2)*0.09,2),ROUND(ROUND(F1675*0.5,2)-(ROUND(F1675*0.5,2)*0.0976)-(ROUND(F1675*0.5,2)*0.015)-(ROUND(F1675*0.5,2)*0.0245),2)-ROUND(ROUND(ROUND(F1675*0.5,2)-(ROUND(F1675*0.5,2)*0.0976)-(ROUND(F1675*0.5,2)*0.015)-(ROUND(F1675*0.5,2)*0.0245),2)*0.09,2))</f>
        <v>0</v>
      </c>
      <c r="BA1675" s="84">
        <f t="shared" si="797"/>
        <v>0</v>
      </c>
      <c r="BB1675" s="84">
        <f t="shared" si="798"/>
        <v>0</v>
      </c>
      <c r="BC1675" s="84">
        <f t="shared" ref="BC1675:BC1738" si="811">IF(ROUND((BA1675+BB1675)/2,2)&gt;$AL$1,$AL$1,ROUND((BA1675+BB1675)/2,2))</f>
        <v>0</v>
      </c>
      <c r="BD1675" s="84">
        <f t="shared" si="788"/>
        <v>0</v>
      </c>
      <c r="BE1675" s="84">
        <v>0</v>
      </c>
      <c r="BF1675" s="84">
        <f t="shared" ref="BF1675:BF1738" si="812">IF(BC1675&gt;AZ1675,AZ1675,BC1675)</f>
        <v>0</v>
      </c>
      <c r="BG1675" s="84">
        <v>0</v>
      </c>
      <c r="BH1675" s="84">
        <f t="shared" si="799"/>
        <v>0</v>
      </c>
      <c r="BI1675" s="84">
        <f t="shared" ref="BI1675:BI1738" si="813">IF(ROUND(((T1675*0.0976)+(T1675*0.065)+(T1675*$AK$1))/2,2)&gt;$AJ$1,$AJ$1,ROUND(((T1675*0.0976)+(T1675*0.065)+(T1675*$AK$1))/2,2))</f>
        <v>0</v>
      </c>
      <c r="BJ1675" s="84">
        <f t="shared" si="800"/>
        <v>0</v>
      </c>
      <c r="BK1675" s="84">
        <f t="shared" si="801"/>
        <v>0</v>
      </c>
      <c r="BL1675" s="84">
        <f t="shared" ref="BL1675:BL1738" si="814">IF(ROUND(F1675*0.5,2)&gt;$AI$1,ROUND($AI$1-($AI$1*0.0976)-($AI$1*0.015)-($AI$1*0.0245),2)-ROUND(ROUND($AI$1-($AI$1*0.0976)-($AI$1*0.015)-($AI$1*0.0245),2)*0.09,2),ROUND(ROUND(F1675*0.5,2)-(ROUND(F1675*0.5,2)*0.0976)-(ROUND(F1675*0.5,2)*0.015)-(ROUND(F1675*0.5,2)*0.0245),2)-ROUND(ROUND(ROUND(F1675*0.5,2)-(ROUND(F1675*0.5,2)*0.0976)-(ROUND(F1675*0.5,2)*0.015)-(ROUND(F1675*0.5,2)*0.0245),2)*0.09,2))</f>
        <v>0</v>
      </c>
      <c r="BM1675" s="84">
        <f t="shared" si="802"/>
        <v>0</v>
      </c>
      <c r="BN1675" s="84">
        <f t="shared" si="803"/>
        <v>0</v>
      </c>
      <c r="BO1675" s="84">
        <f t="shared" ref="BO1675:BO1738" si="815">IF(ROUND((BM1675+BN1675)/2,2)&gt;$AL$1,$AL$1,ROUND((BM1675+BN1675)/2,2))</f>
        <v>0</v>
      </c>
      <c r="BP1675" s="84">
        <f t="shared" si="789"/>
        <v>0</v>
      </c>
      <c r="BQ1675" s="84">
        <v>0</v>
      </c>
      <c r="BR1675" s="84">
        <f t="shared" ref="BR1675:BR1738" si="816">IF(BO1675&gt;BL1675,BL1675,BO1675)</f>
        <v>0</v>
      </c>
      <c r="BS1675" s="84">
        <v>0</v>
      </c>
    </row>
    <row r="1676" spans="1:71" s="85" customFormat="1">
      <c r="A1676" s="69">
        <v>1667</v>
      </c>
      <c r="B1676" s="1"/>
      <c r="C1676" s="1"/>
      <c r="D1676" s="2"/>
      <c r="E1676" s="3"/>
      <c r="F1676" s="4"/>
      <c r="G1676" s="2"/>
      <c r="H1676" s="4"/>
      <c r="I1676" s="4"/>
      <c r="J1676" s="4"/>
      <c r="K1676" s="5"/>
      <c r="L1676" s="32"/>
      <c r="M1676" s="4"/>
      <c r="N1676" s="4"/>
      <c r="O1676" s="5"/>
      <c r="P1676" s="32"/>
      <c r="Q1676" s="4"/>
      <c r="R1676" s="4"/>
      <c r="S1676" s="47"/>
      <c r="T1676" s="32"/>
      <c r="U1676" s="4"/>
      <c r="V1676" s="4"/>
      <c r="W1676" s="47"/>
      <c r="X1676" s="86">
        <f>IF(Dane!$E$3=1,AL1676+AX1676+BJ1676,IF(Dane!$E$3=2,AR1676+BD1676+BP1676,AT1676+BF1676+BR1676))</f>
        <v>0</v>
      </c>
      <c r="Y1676" s="87">
        <f>IF(Dane!$E$3=1,AM1676+AY1676+BK1676,IF(Dane!$E$3=2,AS1676+BE1676+BQ1676,AU1676+BG1676+BS1676))</f>
        <v>0</v>
      </c>
      <c r="Z1676" s="87">
        <f>IF(((H1676*Dane!$C$9)-X1676)&lt;0,0,(H1676*Dane!$C$9)-X1676)</f>
        <v>0</v>
      </c>
      <c r="AA1676" s="88">
        <f>IFERROR(IF(((I1676*Dane!$C$9)-Y1676)&lt;0,0,(I1676*Dane!$C$9)-Y1676),0)</f>
        <v>0</v>
      </c>
      <c r="AB1676" s="74"/>
      <c r="AC1676" s="83">
        <f>IF(Dane!$E$3=1,AL1676,IF(Dane!$E$3=2,AR1676,AT1676))</f>
        <v>0</v>
      </c>
      <c r="AD1676" s="83">
        <f>IF(Dane!$E$3=1,AM1676,IF(Dane!$E$3=2,AS1676,AU1676))</f>
        <v>0</v>
      </c>
      <c r="AE1676" s="83">
        <f>IF(Dane!$E$3=1,AX1676,IF(Dane!$E$3=2,BD1676,BF1676))</f>
        <v>0</v>
      </c>
      <c r="AF1676" s="83">
        <f>IF(Dane!$E$3=1,AY1676,IF(Dane!$E$3=2,BE1676,BG1676))</f>
        <v>0</v>
      </c>
      <c r="AG1676" s="83">
        <f>IF(Dane!$E$3=1,BJ1676,IF(Dane!$E$3=2,BP1676,BR1676))</f>
        <v>0</v>
      </c>
      <c r="AH1676" s="83">
        <f>IF(Dane!$E$3=1,BK1676,IF(Dane!$E$3=2,BQ1676,BS1676))</f>
        <v>0</v>
      </c>
      <c r="AI1676" s="84">
        <f t="shared" si="804"/>
        <v>0</v>
      </c>
      <c r="AJ1676" s="84">
        <f t="shared" si="805"/>
        <v>0</v>
      </c>
      <c r="AK1676" s="84"/>
      <c r="AL1676" s="84">
        <f t="shared" si="791"/>
        <v>0</v>
      </c>
      <c r="AM1676" s="84">
        <f t="shared" si="806"/>
        <v>0</v>
      </c>
      <c r="AN1676" s="84">
        <f t="shared" si="807"/>
        <v>0</v>
      </c>
      <c r="AO1676" s="84">
        <f t="shared" si="792"/>
        <v>0</v>
      </c>
      <c r="AP1676" s="84">
        <f t="shared" si="793"/>
        <v>0</v>
      </c>
      <c r="AQ1676" s="84">
        <f t="shared" si="808"/>
        <v>0</v>
      </c>
      <c r="AR1676" s="84">
        <f t="shared" ref="AR1676:AR1739" si="817">IF(AQ1676&gt;AN1676,AN1676,AQ1676)</f>
        <v>0</v>
      </c>
      <c r="AS1676" s="84">
        <v>0</v>
      </c>
      <c r="AT1676" s="84">
        <f t="shared" si="790"/>
        <v>0</v>
      </c>
      <c r="AU1676" s="84">
        <v>0</v>
      </c>
      <c r="AV1676" s="84">
        <f t="shared" si="794"/>
        <v>0</v>
      </c>
      <c r="AW1676" s="84">
        <f t="shared" si="809"/>
        <v>0</v>
      </c>
      <c r="AX1676" s="84">
        <f t="shared" si="795"/>
        <v>0</v>
      </c>
      <c r="AY1676" s="84">
        <f t="shared" si="796"/>
        <v>0</v>
      </c>
      <c r="AZ1676" s="84">
        <f t="shared" si="810"/>
        <v>0</v>
      </c>
      <c r="BA1676" s="84">
        <f t="shared" si="797"/>
        <v>0</v>
      </c>
      <c r="BB1676" s="84">
        <f t="shared" si="798"/>
        <v>0</v>
      </c>
      <c r="BC1676" s="84">
        <f t="shared" si="811"/>
        <v>0</v>
      </c>
      <c r="BD1676" s="84">
        <f t="shared" ref="BD1676:BD1739" si="818">IF(BC1676&gt;AZ1676,AZ1676,BC1676)</f>
        <v>0</v>
      </c>
      <c r="BE1676" s="84">
        <v>0</v>
      </c>
      <c r="BF1676" s="84">
        <f t="shared" si="812"/>
        <v>0</v>
      </c>
      <c r="BG1676" s="84">
        <v>0</v>
      </c>
      <c r="BH1676" s="84">
        <f t="shared" si="799"/>
        <v>0</v>
      </c>
      <c r="BI1676" s="84">
        <f t="shared" si="813"/>
        <v>0</v>
      </c>
      <c r="BJ1676" s="84">
        <f t="shared" si="800"/>
        <v>0</v>
      </c>
      <c r="BK1676" s="84">
        <f t="shared" si="801"/>
        <v>0</v>
      </c>
      <c r="BL1676" s="84">
        <f t="shared" si="814"/>
        <v>0</v>
      </c>
      <c r="BM1676" s="84">
        <f t="shared" si="802"/>
        <v>0</v>
      </c>
      <c r="BN1676" s="84">
        <f t="shared" si="803"/>
        <v>0</v>
      </c>
      <c r="BO1676" s="84">
        <f t="shared" si="815"/>
        <v>0</v>
      </c>
      <c r="BP1676" s="84">
        <f t="shared" ref="BP1676:BP1739" si="819">IF(BO1676&gt;BL1676,BL1676,BO1676)</f>
        <v>0</v>
      </c>
      <c r="BQ1676" s="84">
        <v>0</v>
      </c>
      <c r="BR1676" s="84">
        <f t="shared" si="816"/>
        <v>0</v>
      </c>
      <c r="BS1676" s="84">
        <v>0</v>
      </c>
    </row>
    <row r="1677" spans="1:71" s="85" customFormat="1">
      <c r="A1677" s="69">
        <v>1668</v>
      </c>
      <c r="B1677" s="1"/>
      <c r="C1677" s="1"/>
      <c r="D1677" s="2"/>
      <c r="E1677" s="3"/>
      <c r="F1677" s="4"/>
      <c r="G1677" s="2"/>
      <c r="H1677" s="4"/>
      <c r="I1677" s="4"/>
      <c r="J1677" s="4"/>
      <c r="K1677" s="5"/>
      <c r="L1677" s="32"/>
      <c r="M1677" s="4"/>
      <c r="N1677" s="4"/>
      <c r="O1677" s="5"/>
      <c r="P1677" s="32"/>
      <c r="Q1677" s="4"/>
      <c r="R1677" s="4"/>
      <c r="S1677" s="47"/>
      <c r="T1677" s="32"/>
      <c r="U1677" s="4"/>
      <c r="V1677" s="4"/>
      <c r="W1677" s="47"/>
      <c r="X1677" s="86">
        <f>IF(Dane!$E$3=1,AL1677+AX1677+BJ1677,IF(Dane!$E$3=2,AR1677+BD1677+BP1677,AT1677+BF1677+BR1677))</f>
        <v>0</v>
      </c>
      <c r="Y1677" s="87">
        <f>IF(Dane!$E$3=1,AM1677+AY1677+BK1677,IF(Dane!$E$3=2,AS1677+BE1677+BQ1677,AU1677+BG1677+BS1677))</f>
        <v>0</v>
      </c>
      <c r="Z1677" s="87">
        <f>IF(((H1677*Dane!$C$9)-X1677)&lt;0,0,(H1677*Dane!$C$9)-X1677)</f>
        <v>0</v>
      </c>
      <c r="AA1677" s="88">
        <f>IFERROR(IF(((I1677*Dane!$C$9)-Y1677)&lt;0,0,(I1677*Dane!$C$9)-Y1677),0)</f>
        <v>0</v>
      </c>
      <c r="AB1677" s="74"/>
      <c r="AC1677" s="83">
        <f>IF(Dane!$E$3=1,AL1677,IF(Dane!$E$3=2,AR1677,AT1677))</f>
        <v>0</v>
      </c>
      <c r="AD1677" s="83">
        <f>IF(Dane!$E$3=1,AM1677,IF(Dane!$E$3=2,AS1677,AU1677))</f>
        <v>0</v>
      </c>
      <c r="AE1677" s="83">
        <f>IF(Dane!$E$3=1,AX1677,IF(Dane!$E$3=2,BD1677,BF1677))</f>
        <v>0</v>
      </c>
      <c r="AF1677" s="83">
        <f>IF(Dane!$E$3=1,AY1677,IF(Dane!$E$3=2,BE1677,BG1677))</f>
        <v>0</v>
      </c>
      <c r="AG1677" s="83">
        <f>IF(Dane!$E$3=1,BJ1677,IF(Dane!$E$3=2,BP1677,BR1677))</f>
        <v>0</v>
      </c>
      <c r="AH1677" s="83">
        <f>IF(Dane!$E$3=1,BK1677,IF(Dane!$E$3=2,BQ1677,BS1677))</f>
        <v>0</v>
      </c>
      <c r="AI1677" s="84">
        <f t="shared" si="804"/>
        <v>0</v>
      </c>
      <c r="AJ1677" s="84">
        <f t="shared" si="805"/>
        <v>0</v>
      </c>
      <c r="AK1677" s="84"/>
      <c r="AL1677" s="84">
        <f t="shared" si="791"/>
        <v>0</v>
      </c>
      <c r="AM1677" s="84">
        <f t="shared" si="806"/>
        <v>0</v>
      </c>
      <c r="AN1677" s="84">
        <f t="shared" si="807"/>
        <v>0</v>
      </c>
      <c r="AO1677" s="84">
        <f t="shared" si="792"/>
        <v>0</v>
      </c>
      <c r="AP1677" s="84">
        <f t="shared" si="793"/>
        <v>0</v>
      </c>
      <c r="AQ1677" s="84">
        <f t="shared" si="808"/>
        <v>0</v>
      </c>
      <c r="AR1677" s="84">
        <f t="shared" si="817"/>
        <v>0</v>
      </c>
      <c r="AS1677" s="84">
        <v>0</v>
      </c>
      <c r="AT1677" s="84">
        <f t="shared" ref="AT1677:AT1740" si="820">IF(AQ1677&gt;AN1677,AN1677,AQ1677)</f>
        <v>0</v>
      </c>
      <c r="AU1677" s="84">
        <v>0</v>
      </c>
      <c r="AV1677" s="84">
        <f t="shared" si="794"/>
        <v>0</v>
      </c>
      <c r="AW1677" s="84">
        <f t="shared" si="809"/>
        <v>0</v>
      </c>
      <c r="AX1677" s="84">
        <f t="shared" si="795"/>
        <v>0</v>
      </c>
      <c r="AY1677" s="84">
        <f t="shared" si="796"/>
        <v>0</v>
      </c>
      <c r="AZ1677" s="84">
        <f t="shared" si="810"/>
        <v>0</v>
      </c>
      <c r="BA1677" s="84">
        <f t="shared" si="797"/>
        <v>0</v>
      </c>
      <c r="BB1677" s="84">
        <f t="shared" si="798"/>
        <v>0</v>
      </c>
      <c r="BC1677" s="84">
        <f t="shared" si="811"/>
        <v>0</v>
      </c>
      <c r="BD1677" s="84">
        <f t="shared" si="818"/>
        <v>0</v>
      </c>
      <c r="BE1677" s="84">
        <v>0</v>
      </c>
      <c r="BF1677" s="84">
        <f t="shared" si="812"/>
        <v>0</v>
      </c>
      <c r="BG1677" s="84">
        <v>0</v>
      </c>
      <c r="BH1677" s="84">
        <f t="shared" si="799"/>
        <v>0</v>
      </c>
      <c r="BI1677" s="84">
        <f t="shared" si="813"/>
        <v>0</v>
      </c>
      <c r="BJ1677" s="84">
        <f t="shared" si="800"/>
        <v>0</v>
      </c>
      <c r="BK1677" s="84">
        <f t="shared" si="801"/>
        <v>0</v>
      </c>
      <c r="BL1677" s="84">
        <f t="shared" si="814"/>
        <v>0</v>
      </c>
      <c r="BM1677" s="84">
        <f t="shared" si="802"/>
        <v>0</v>
      </c>
      <c r="BN1677" s="84">
        <f t="shared" si="803"/>
        <v>0</v>
      </c>
      <c r="BO1677" s="84">
        <f t="shared" si="815"/>
        <v>0</v>
      </c>
      <c r="BP1677" s="84">
        <f t="shared" si="819"/>
        <v>0</v>
      </c>
      <c r="BQ1677" s="84">
        <v>0</v>
      </c>
      <c r="BR1677" s="84">
        <f t="shared" si="816"/>
        <v>0</v>
      </c>
      <c r="BS1677" s="84">
        <v>0</v>
      </c>
    </row>
    <row r="1678" spans="1:71" s="85" customFormat="1">
      <c r="A1678" s="69">
        <v>1669</v>
      </c>
      <c r="B1678" s="1"/>
      <c r="C1678" s="1"/>
      <c r="D1678" s="2"/>
      <c r="E1678" s="3"/>
      <c r="F1678" s="4"/>
      <c r="G1678" s="2"/>
      <c r="H1678" s="4"/>
      <c r="I1678" s="4"/>
      <c r="J1678" s="4"/>
      <c r="K1678" s="5"/>
      <c r="L1678" s="32"/>
      <c r="M1678" s="4"/>
      <c r="N1678" s="4"/>
      <c r="O1678" s="5"/>
      <c r="P1678" s="32"/>
      <c r="Q1678" s="4"/>
      <c r="R1678" s="4"/>
      <c r="S1678" s="47"/>
      <c r="T1678" s="32"/>
      <c r="U1678" s="4"/>
      <c r="V1678" s="4"/>
      <c r="W1678" s="47"/>
      <c r="X1678" s="86">
        <f>IF(Dane!$E$3=1,AL1678+AX1678+BJ1678,IF(Dane!$E$3=2,AR1678+BD1678+BP1678,AT1678+BF1678+BR1678))</f>
        <v>0</v>
      </c>
      <c r="Y1678" s="87">
        <f>IF(Dane!$E$3=1,AM1678+AY1678+BK1678,IF(Dane!$E$3=2,AS1678+BE1678+BQ1678,AU1678+BG1678+BS1678))</f>
        <v>0</v>
      </c>
      <c r="Z1678" s="87">
        <f>IF(((H1678*Dane!$C$9)-X1678)&lt;0,0,(H1678*Dane!$C$9)-X1678)</f>
        <v>0</v>
      </c>
      <c r="AA1678" s="88">
        <f>IFERROR(IF(((I1678*Dane!$C$9)-Y1678)&lt;0,0,(I1678*Dane!$C$9)-Y1678),0)</f>
        <v>0</v>
      </c>
      <c r="AB1678" s="74"/>
      <c r="AC1678" s="83">
        <f>IF(Dane!$E$3=1,AL1678,IF(Dane!$E$3=2,AR1678,AT1678))</f>
        <v>0</v>
      </c>
      <c r="AD1678" s="83">
        <f>IF(Dane!$E$3=1,AM1678,IF(Dane!$E$3=2,AS1678,AU1678))</f>
        <v>0</v>
      </c>
      <c r="AE1678" s="83">
        <f>IF(Dane!$E$3=1,AX1678,IF(Dane!$E$3=2,BD1678,BF1678))</f>
        <v>0</v>
      </c>
      <c r="AF1678" s="83">
        <f>IF(Dane!$E$3=1,AY1678,IF(Dane!$E$3=2,BE1678,BG1678))</f>
        <v>0</v>
      </c>
      <c r="AG1678" s="83">
        <f>IF(Dane!$E$3=1,BJ1678,IF(Dane!$E$3=2,BP1678,BR1678))</f>
        <v>0</v>
      </c>
      <c r="AH1678" s="83">
        <f>IF(Dane!$E$3=1,BK1678,IF(Dane!$E$3=2,BQ1678,BS1678))</f>
        <v>0</v>
      </c>
      <c r="AI1678" s="84">
        <f t="shared" si="804"/>
        <v>0</v>
      </c>
      <c r="AJ1678" s="84">
        <f t="shared" si="805"/>
        <v>0</v>
      </c>
      <c r="AK1678" s="84"/>
      <c r="AL1678" s="84">
        <f t="shared" si="791"/>
        <v>0</v>
      </c>
      <c r="AM1678" s="84">
        <f t="shared" si="806"/>
        <v>0</v>
      </c>
      <c r="AN1678" s="84">
        <f t="shared" si="807"/>
        <v>0</v>
      </c>
      <c r="AO1678" s="84">
        <f t="shared" si="792"/>
        <v>0</v>
      </c>
      <c r="AP1678" s="84">
        <f t="shared" si="793"/>
        <v>0</v>
      </c>
      <c r="AQ1678" s="84">
        <f t="shared" si="808"/>
        <v>0</v>
      </c>
      <c r="AR1678" s="84">
        <f t="shared" si="817"/>
        <v>0</v>
      </c>
      <c r="AS1678" s="84">
        <v>0</v>
      </c>
      <c r="AT1678" s="84">
        <f t="shared" si="820"/>
        <v>0</v>
      </c>
      <c r="AU1678" s="84">
        <v>0</v>
      </c>
      <c r="AV1678" s="84">
        <f t="shared" si="794"/>
        <v>0</v>
      </c>
      <c r="AW1678" s="84">
        <f t="shared" si="809"/>
        <v>0</v>
      </c>
      <c r="AX1678" s="84">
        <f t="shared" si="795"/>
        <v>0</v>
      </c>
      <c r="AY1678" s="84">
        <f t="shared" si="796"/>
        <v>0</v>
      </c>
      <c r="AZ1678" s="84">
        <f t="shared" si="810"/>
        <v>0</v>
      </c>
      <c r="BA1678" s="84">
        <f t="shared" si="797"/>
        <v>0</v>
      </c>
      <c r="BB1678" s="84">
        <f t="shared" si="798"/>
        <v>0</v>
      </c>
      <c r="BC1678" s="84">
        <f t="shared" si="811"/>
        <v>0</v>
      </c>
      <c r="BD1678" s="84">
        <f t="shared" si="818"/>
        <v>0</v>
      </c>
      <c r="BE1678" s="84">
        <v>0</v>
      </c>
      <c r="BF1678" s="84">
        <f t="shared" si="812"/>
        <v>0</v>
      </c>
      <c r="BG1678" s="84">
        <v>0</v>
      </c>
      <c r="BH1678" s="84">
        <f t="shared" si="799"/>
        <v>0</v>
      </c>
      <c r="BI1678" s="84">
        <f t="shared" si="813"/>
        <v>0</v>
      </c>
      <c r="BJ1678" s="84">
        <f t="shared" si="800"/>
        <v>0</v>
      </c>
      <c r="BK1678" s="84">
        <f t="shared" si="801"/>
        <v>0</v>
      </c>
      <c r="BL1678" s="84">
        <f t="shared" si="814"/>
        <v>0</v>
      </c>
      <c r="BM1678" s="84">
        <f t="shared" si="802"/>
        <v>0</v>
      </c>
      <c r="BN1678" s="84">
        <f t="shared" si="803"/>
        <v>0</v>
      </c>
      <c r="BO1678" s="84">
        <f t="shared" si="815"/>
        <v>0</v>
      </c>
      <c r="BP1678" s="84">
        <f t="shared" si="819"/>
        <v>0</v>
      </c>
      <c r="BQ1678" s="84">
        <v>0</v>
      </c>
      <c r="BR1678" s="84">
        <f t="shared" si="816"/>
        <v>0</v>
      </c>
      <c r="BS1678" s="84">
        <v>0</v>
      </c>
    </row>
    <row r="1679" spans="1:71" s="85" customFormat="1">
      <c r="A1679" s="69">
        <v>1670</v>
      </c>
      <c r="B1679" s="1"/>
      <c r="C1679" s="1"/>
      <c r="D1679" s="2"/>
      <c r="E1679" s="3"/>
      <c r="F1679" s="4"/>
      <c r="G1679" s="2"/>
      <c r="H1679" s="4"/>
      <c r="I1679" s="4"/>
      <c r="J1679" s="4"/>
      <c r="K1679" s="5"/>
      <c r="L1679" s="32"/>
      <c r="M1679" s="4"/>
      <c r="N1679" s="4"/>
      <c r="O1679" s="5"/>
      <c r="P1679" s="32"/>
      <c r="Q1679" s="4"/>
      <c r="R1679" s="4"/>
      <c r="S1679" s="47"/>
      <c r="T1679" s="32"/>
      <c r="U1679" s="4"/>
      <c r="V1679" s="4"/>
      <c r="W1679" s="47"/>
      <c r="X1679" s="86">
        <f>IF(Dane!$E$3=1,AL1679+AX1679+BJ1679,IF(Dane!$E$3=2,AR1679+BD1679+BP1679,AT1679+BF1679+BR1679))</f>
        <v>0</v>
      </c>
      <c r="Y1679" s="87">
        <f>IF(Dane!$E$3=1,AM1679+AY1679+BK1679,IF(Dane!$E$3=2,AS1679+BE1679+BQ1679,AU1679+BG1679+BS1679))</f>
        <v>0</v>
      </c>
      <c r="Z1679" s="87">
        <f>IF(((H1679*Dane!$C$9)-X1679)&lt;0,0,(H1679*Dane!$C$9)-X1679)</f>
        <v>0</v>
      </c>
      <c r="AA1679" s="88">
        <f>IFERROR(IF(((I1679*Dane!$C$9)-Y1679)&lt;0,0,(I1679*Dane!$C$9)-Y1679),0)</f>
        <v>0</v>
      </c>
      <c r="AB1679" s="74"/>
      <c r="AC1679" s="83">
        <f>IF(Dane!$E$3=1,AL1679,IF(Dane!$E$3=2,AR1679,AT1679))</f>
        <v>0</v>
      </c>
      <c r="AD1679" s="83">
        <f>IF(Dane!$E$3=1,AM1679,IF(Dane!$E$3=2,AS1679,AU1679))</f>
        <v>0</v>
      </c>
      <c r="AE1679" s="83">
        <f>IF(Dane!$E$3=1,AX1679,IF(Dane!$E$3=2,BD1679,BF1679))</f>
        <v>0</v>
      </c>
      <c r="AF1679" s="83">
        <f>IF(Dane!$E$3=1,AY1679,IF(Dane!$E$3=2,BE1679,BG1679))</f>
        <v>0</v>
      </c>
      <c r="AG1679" s="83">
        <f>IF(Dane!$E$3=1,BJ1679,IF(Dane!$E$3=2,BP1679,BR1679))</f>
        <v>0</v>
      </c>
      <c r="AH1679" s="83">
        <f>IF(Dane!$E$3=1,BK1679,IF(Dane!$E$3=2,BQ1679,BS1679))</f>
        <v>0</v>
      </c>
      <c r="AI1679" s="84">
        <f t="shared" si="804"/>
        <v>0</v>
      </c>
      <c r="AJ1679" s="84">
        <f t="shared" si="805"/>
        <v>0</v>
      </c>
      <c r="AK1679" s="84"/>
      <c r="AL1679" s="84">
        <f t="shared" si="791"/>
        <v>0</v>
      </c>
      <c r="AM1679" s="84">
        <f t="shared" si="806"/>
        <v>0</v>
      </c>
      <c r="AN1679" s="84">
        <f t="shared" si="807"/>
        <v>0</v>
      </c>
      <c r="AO1679" s="84">
        <f t="shared" si="792"/>
        <v>0</v>
      </c>
      <c r="AP1679" s="84">
        <f t="shared" si="793"/>
        <v>0</v>
      </c>
      <c r="AQ1679" s="84">
        <f t="shared" si="808"/>
        <v>0</v>
      </c>
      <c r="AR1679" s="84">
        <f t="shared" si="817"/>
        <v>0</v>
      </c>
      <c r="AS1679" s="84">
        <v>0</v>
      </c>
      <c r="AT1679" s="84">
        <f t="shared" si="820"/>
        <v>0</v>
      </c>
      <c r="AU1679" s="84">
        <v>0</v>
      </c>
      <c r="AV1679" s="84">
        <f t="shared" si="794"/>
        <v>0</v>
      </c>
      <c r="AW1679" s="84">
        <f t="shared" si="809"/>
        <v>0</v>
      </c>
      <c r="AX1679" s="84">
        <f t="shared" si="795"/>
        <v>0</v>
      </c>
      <c r="AY1679" s="84">
        <f t="shared" si="796"/>
        <v>0</v>
      </c>
      <c r="AZ1679" s="84">
        <f t="shared" si="810"/>
        <v>0</v>
      </c>
      <c r="BA1679" s="84">
        <f t="shared" si="797"/>
        <v>0</v>
      </c>
      <c r="BB1679" s="84">
        <f t="shared" si="798"/>
        <v>0</v>
      </c>
      <c r="BC1679" s="84">
        <f t="shared" si="811"/>
        <v>0</v>
      </c>
      <c r="BD1679" s="84">
        <f t="shared" si="818"/>
        <v>0</v>
      </c>
      <c r="BE1679" s="84">
        <v>0</v>
      </c>
      <c r="BF1679" s="84">
        <f t="shared" si="812"/>
        <v>0</v>
      </c>
      <c r="BG1679" s="84">
        <v>0</v>
      </c>
      <c r="BH1679" s="84">
        <f t="shared" si="799"/>
        <v>0</v>
      </c>
      <c r="BI1679" s="84">
        <f t="shared" si="813"/>
        <v>0</v>
      </c>
      <c r="BJ1679" s="84">
        <f t="shared" si="800"/>
        <v>0</v>
      </c>
      <c r="BK1679" s="84">
        <f t="shared" si="801"/>
        <v>0</v>
      </c>
      <c r="BL1679" s="84">
        <f t="shared" si="814"/>
        <v>0</v>
      </c>
      <c r="BM1679" s="84">
        <f t="shared" si="802"/>
        <v>0</v>
      </c>
      <c r="BN1679" s="84">
        <f t="shared" si="803"/>
        <v>0</v>
      </c>
      <c r="BO1679" s="84">
        <f t="shared" si="815"/>
        <v>0</v>
      </c>
      <c r="BP1679" s="84">
        <f t="shared" si="819"/>
        <v>0</v>
      </c>
      <c r="BQ1679" s="84">
        <v>0</v>
      </c>
      <c r="BR1679" s="84">
        <f t="shared" si="816"/>
        <v>0</v>
      </c>
      <c r="BS1679" s="84">
        <v>0</v>
      </c>
    </row>
    <row r="1680" spans="1:71" s="85" customFormat="1">
      <c r="A1680" s="69">
        <v>1671</v>
      </c>
      <c r="B1680" s="1"/>
      <c r="C1680" s="1"/>
      <c r="D1680" s="2"/>
      <c r="E1680" s="3"/>
      <c r="F1680" s="4"/>
      <c r="G1680" s="2"/>
      <c r="H1680" s="4"/>
      <c r="I1680" s="4"/>
      <c r="J1680" s="4"/>
      <c r="K1680" s="5"/>
      <c r="L1680" s="32"/>
      <c r="M1680" s="4"/>
      <c r="N1680" s="4"/>
      <c r="O1680" s="5"/>
      <c r="P1680" s="32"/>
      <c r="Q1680" s="4"/>
      <c r="R1680" s="4"/>
      <c r="S1680" s="47"/>
      <c r="T1680" s="32"/>
      <c r="U1680" s="4"/>
      <c r="V1680" s="4"/>
      <c r="W1680" s="47"/>
      <c r="X1680" s="86">
        <f>IF(Dane!$E$3=1,AL1680+AX1680+BJ1680,IF(Dane!$E$3=2,AR1680+BD1680+BP1680,AT1680+BF1680+BR1680))</f>
        <v>0</v>
      </c>
      <c r="Y1680" s="87">
        <f>IF(Dane!$E$3=1,AM1680+AY1680+BK1680,IF(Dane!$E$3=2,AS1680+BE1680+BQ1680,AU1680+BG1680+BS1680))</f>
        <v>0</v>
      </c>
      <c r="Z1680" s="87">
        <f>IF(((H1680*Dane!$C$9)-X1680)&lt;0,0,(H1680*Dane!$C$9)-X1680)</f>
        <v>0</v>
      </c>
      <c r="AA1680" s="88">
        <f>IFERROR(IF(((I1680*Dane!$C$9)-Y1680)&lt;0,0,(I1680*Dane!$C$9)-Y1680),0)</f>
        <v>0</v>
      </c>
      <c r="AB1680" s="74"/>
      <c r="AC1680" s="83">
        <f>IF(Dane!$E$3=1,AL1680,IF(Dane!$E$3=2,AR1680,AT1680))</f>
        <v>0</v>
      </c>
      <c r="AD1680" s="83">
        <f>IF(Dane!$E$3=1,AM1680,IF(Dane!$E$3=2,AS1680,AU1680))</f>
        <v>0</v>
      </c>
      <c r="AE1680" s="83">
        <f>IF(Dane!$E$3=1,AX1680,IF(Dane!$E$3=2,BD1680,BF1680))</f>
        <v>0</v>
      </c>
      <c r="AF1680" s="83">
        <f>IF(Dane!$E$3=1,AY1680,IF(Dane!$E$3=2,BE1680,BG1680))</f>
        <v>0</v>
      </c>
      <c r="AG1680" s="83">
        <f>IF(Dane!$E$3=1,BJ1680,IF(Dane!$E$3=2,BP1680,BR1680))</f>
        <v>0</v>
      </c>
      <c r="AH1680" s="83">
        <f>IF(Dane!$E$3=1,BK1680,IF(Dane!$E$3=2,BQ1680,BS1680))</f>
        <v>0</v>
      </c>
      <c r="AI1680" s="84">
        <f t="shared" si="804"/>
        <v>0</v>
      </c>
      <c r="AJ1680" s="84">
        <f t="shared" si="805"/>
        <v>0</v>
      </c>
      <c r="AK1680" s="84"/>
      <c r="AL1680" s="84">
        <f t="shared" si="791"/>
        <v>0</v>
      </c>
      <c r="AM1680" s="84">
        <f t="shared" si="806"/>
        <v>0</v>
      </c>
      <c r="AN1680" s="84">
        <f t="shared" si="807"/>
        <v>0</v>
      </c>
      <c r="AO1680" s="84">
        <f t="shared" si="792"/>
        <v>0</v>
      </c>
      <c r="AP1680" s="84">
        <f t="shared" si="793"/>
        <v>0</v>
      </c>
      <c r="AQ1680" s="84">
        <f t="shared" si="808"/>
        <v>0</v>
      </c>
      <c r="AR1680" s="84">
        <f t="shared" si="817"/>
        <v>0</v>
      </c>
      <c r="AS1680" s="84">
        <v>0</v>
      </c>
      <c r="AT1680" s="84">
        <f t="shared" si="820"/>
        <v>0</v>
      </c>
      <c r="AU1680" s="84">
        <v>0</v>
      </c>
      <c r="AV1680" s="84">
        <f t="shared" si="794"/>
        <v>0</v>
      </c>
      <c r="AW1680" s="84">
        <f t="shared" si="809"/>
        <v>0</v>
      </c>
      <c r="AX1680" s="84">
        <f t="shared" si="795"/>
        <v>0</v>
      </c>
      <c r="AY1680" s="84">
        <f t="shared" si="796"/>
        <v>0</v>
      </c>
      <c r="AZ1680" s="84">
        <f t="shared" si="810"/>
        <v>0</v>
      </c>
      <c r="BA1680" s="84">
        <f t="shared" si="797"/>
        <v>0</v>
      </c>
      <c r="BB1680" s="84">
        <f t="shared" si="798"/>
        <v>0</v>
      </c>
      <c r="BC1680" s="84">
        <f t="shared" si="811"/>
        <v>0</v>
      </c>
      <c r="BD1680" s="84">
        <f t="shared" si="818"/>
        <v>0</v>
      </c>
      <c r="BE1680" s="84">
        <v>0</v>
      </c>
      <c r="BF1680" s="84">
        <f t="shared" si="812"/>
        <v>0</v>
      </c>
      <c r="BG1680" s="84">
        <v>0</v>
      </c>
      <c r="BH1680" s="84">
        <f t="shared" si="799"/>
        <v>0</v>
      </c>
      <c r="BI1680" s="84">
        <f t="shared" si="813"/>
        <v>0</v>
      </c>
      <c r="BJ1680" s="84">
        <f t="shared" si="800"/>
        <v>0</v>
      </c>
      <c r="BK1680" s="84">
        <f t="shared" si="801"/>
        <v>0</v>
      </c>
      <c r="BL1680" s="84">
        <f t="shared" si="814"/>
        <v>0</v>
      </c>
      <c r="BM1680" s="84">
        <f t="shared" si="802"/>
        <v>0</v>
      </c>
      <c r="BN1680" s="84">
        <f t="shared" si="803"/>
        <v>0</v>
      </c>
      <c r="BO1680" s="84">
        <f t="shared" si="815"/>
        <v>0</v>
      </c>
      <c r="BP1680" s="84">
        <f t="shared" si="819"/>
        <v>0</v>
      </c>
      <c r="BQ1680" s="84">
        <v>0</v>
      </c>
      <c r="BR1680" s="84">
        <f t="shared" si="816"/>
        <v>0</v>
      </c>
      <c r="BS1680" s="84">
        <v>0</v>
      </c>
    </row>
    <row r="1681" spans="1:71" s="85" customFormat="1">
      <c r="A1681" s="69">
        <v>1672</v>
      </c>
      <c r="B1681" s="1"/>
      <c r="C1681" s="1"/>
      <c r="D1681" s="2"/>
      <c r="E1681" s="3"/>
      <c r="F1681" s="4"/>
      <c r="G1681" s="2"/>
      <c r="H1681" s="4"/>
      <c r="I1681" s="4"/>
      <c r="J1681" s="4"/>
      <c r="K1681" s="5"/>
      <c r="L1681" s="32"/>
      <c r="M1681" s="4"/>
      <c r="N1681" s="4"/>
      <c r="O1681" s="5"/>
      <c r="P1681" s="32"/>
      <c r="Q1681" s="4"/>
      <c r="R1681" s="4"/>
      <c r="S1681" s="47"/>
      <c r="T1681" s="32"/>
      <c r="U1681" s="4"/>
      <c r="V1681" s="4"/>
      <c r="W1681" s="47"/>
      <c r="X1681" s="86">
        <f>IF(Dane!$E$3=1,AL1681+AX1681+BJ1681,IF(Dane!$E$3=2,AR1681+BD1681+BP1681,AT1681+BF1681+BR1681))</f>
        <v>0</v>
      </c>
      <c r="Y1681" s="87">
        <f>IF(Dane!$E$3=1,AM1681+AY1681+BK1681,IF(Dane!$E$3=2,AS1681+BE1681+BQ1681,AU1681+BG1681+BS1681))</f>
        <v>0</v>
      </c>
      <c r="Z1681" s="87">
        <f>IF(((H1681*Dane!$C$9)-X1681)&lt;0,0,(H1681*Dane!$C$9)-X1681)</f>
        <v>0</v>
      </c>
      <c r="AA1681" s="88">
        <f>IFERROR(IF(((I1681*Dane!$C$9)-Y1681)&lt;0,0,(I1681*Dane!$C$9)-Y1681),0)</f>
        <v>0</v>
      </c>
      <c r="AB1681" s="74"/>
      <c r="AC1681" s="83">
        <f>IF(Dane!$E$3=1,AL1681,IF(Dane!$E$3=2,AR1681,AT1681))</f>
        <v>0</v>
      </c>
      <c r="AD1681" s="83">
        <f>IF(Dane!$E$3=1,AM1681,IF(Dane!$E$3=2,AS1681,AU1681))</f>
        <v>0</v>
      </c>
      <c r="AE1681" s="83">
        <f>IF(Dane!$E$3=1,AX1681,IF(Dane!$E$3=2,BD1681,BF1681))</f>
        <v>0</v>
      </c>
      <c r="AF1681" s="83">
        <f>IF(Dane!$E$3=1,AY1681,IF(Dane!$E$3=2,BE1681,BG1681))</f>
        <v>0</v>
      </c>
      <c r="AG1681" s="83">
        <f>IF(Dane!$E$3=1,BJ1681,IF(Dane!$E$3=2,BP1681,BR1681))</f>
        <v>0</v>
      </c>
      <c r="AH1681" s="83">
        <f>IF(Dane!$E$3=1,BK1681,IF(Dane!$E$3=2,BQ1681,BS1681))</f>
        <v>0</v>
      </c>
      <c r="AI1681" s="84">
        <f t="shared" si="804"/>
        <v>0</v>
      </c>
      <c r="AJ1681" s="84">
        <f t="shared" si="805"/>
        <v>0</v>
      </c>
      <c r="AK1681" s="84"/>
      <c r="AL1681" s="84">
        <f t="shared" si="791"/>
        <v>0</v>
      </c>
      <c r="AM1681" s="84">
        <f t="shared" si="806"/>
        <v>0</v>
      </c>
      <c r="AN1681" s="84">
        <f t="shared" si="807"/>
        <v>0</v>
      </c>
      <c r="AO1681" s="84">
        <f t="shared" si="792"/>
        <v>0</v>
      </c>
      <c r="AP1681" s="84">
        <f t="shared" si="793"/>
        <v>0</v>
      </c>
      <c r="AQ1681" s="84">
        <f t="shared" si="808"/>
        <v>0</v>
      </c>
      <c r="AR1681" s="84">
        <f t="shared" si="817"/>
        <v>0</v>
      </c>
      <c r="AS1681" s="84">
        <v>0</v>
      </c>
      <c r="AT1681" s="84">
        <f t="shared" si="820"/>
        <v>0</v>
      </c>
      <c r="AU1681" s="84">
        <v>0</v>
      </c>
      <c r="AV1681" s="84">
        <f t="shared" si="794"/>
        <v>0</v>
      </c>
      <c r="AW1681" s="84">
        <f t="shared" si="809"/>
        <v>0</v>
      </c>
      <c r="AX1681" s="84">
        <f t="shared" si="795"/>
        <v>0</v>
      </c>
      <c r="AY1681" s="84">
        <f t="shared" si="796"/>
        <v>0</v>
      </c>
      <c r="AZ1681" s="84">
        <f t="shared" si="810"/>
        <v>0</v>
      </c>
      <c r="BA1681" s="84">
        <f t="shared" si="797"/>
        <v>0</v>
      </c>
      <c r="BB1681" s="84">
        <f t="shared" si="798"/>
        <v>0</v>
      </c>
      <c r="BC1681" s="84">
        <f t="shared" si="811"/>
        <v>0</v>
      </c>
      <c r="BD1681" s="84">
        <f t="shared" si="818"/>
        <v>0</v>
      </c>
      <c r="BE1681" s="84">
        <v>0</v>
      </c>
      <c r="BF1681" s="84">
        <f t="shared" si="812"/>
        <v>0</v>
      </c>
      <c r="BG1681" s="84">
        <v>0</v>
      </c>
      <c r="BH1681" s="84">
        <f t="shared" si="799"/>
        <v>0</v>
      </c>
      <c r="BI1681" s="84">
        <f t="shared" si="813"/>
        <v>0</v>
      </c>
      <c r="BJ1681" s="84">
        <f t="shared" si="800"/>
        <v>0</v>
      </c>
      <c r="BK1681" s="84">
        <f t="shared" si="801"/>
        <v>0</v>
      </c>
      <c r="BL1681" s="84">
        <f t="shared" si="814"/>
        <v>0</v>
      </c>
      <c r="BM1681" s="84">
        <f t="shared" si="802"/>
        <v>0</v>
      </c>
      <c r="BN1681" s="84">
        <f t="shared" si="803"/>
        <v>0</v>
      </c>
      <c r="BO1681" s="84">
        <f t="shared" si="815"/>
        <v>0</v>
      </c>
      <c r="BP1681" s="84">
        <f t="shared" si="819"/>
        <v>0</v>
      </c>
      <c r="BQ1681" s="84">
        <v>0</v>
      </c>
      <c r="BR1681" s="84">
        <f t="shared" si="816"/>
        <v>0</v>
      </c>
      <c r="BS1681" s="84">
        <v>0</v>
      </c>
    </row>
    <row r="1682" spans="1:71" s="85" customFormat="1">
      <c r="A1682" s="69">
        <v>1673</v>
      </c>
      <c r="B1682" s="1"/>
      <c r="C1682" s="1"/>
      <c r="D1682" s="2"/>
      <c r="E1682" s="3"/>
      <c r="F1682" s="4"/>
      <c r="G1682" s="2"/>
      <c r="H1682" s="4"/>
      <c r="I1682" s="4"/>
      <c r="J1682" s="4"/>
      <c r="K1682" s="5"/>
      <c r="L1682" s="32"/>
      <c r="M1682" s="4"/>
      <c r="N1682" s="4"/>
      <c r="O1682" s="5"/>
      <c r="P1682" s="32"/>
      <c r="Q1682" s="4"/>
      <c r="R1682" s="4"/>
      <c r="S1682" s="47"/>
      <c r="T1682" s="32"/>
      <c r="U1682" s="4"/>
      <c r="V1682" s="4"/>
      <c r="W1682" s="47"/>
      <c r="X1682" s="86">
        <f>IF(Dane!$E$3=1,AL1682+AX1682+BJ1682,IF(Dane!$E$3=2,AR1682+BD1682+BP1682,AT1682+BF1682+BR1682))</f>
        <v>0</v>
      </c>
      <c r="Y1682" s="87">
        <f>IF(Dane!$E$3=1,AM1682+AY1682+BK1682,IF(Dane!$E$3=2,AS1682+BE1682+BQ1682,AU1682+BG1682+BS1682))</f>
        <v>0</v>
      </c>
      <c r="Z1682" s="87">
        <f>IF(((H1682*Dane!$C$9)-X1682)&lt;0,0,(H1682*Dane!$C$9)-X1682)</f>
        <v>0</v>
      </c>
      <c r="AA1682" s="88">
        <f>IFERROR(IF(((I1682*Dane!$C$9)-Y1682)&lt;0,0,(I1682*Dane!$C$9)-Y1682),0)</f>
        <v>0</v>
      </c>
      <c r="AB1682" s="74"/>
      <c r="AC1682" s="83">
        <f>IF(Dane!$E$3=1,AL1682,IF(Dane!$E$3=2,AR1682,AT1682))</f>
        <v>0</v>
      </c>
      <c r="AD1682" s="83">
        <f>IF(Dane!$E$3=1,AM1682,IF(Dane!$E$3=2,AS1682,AU1682))</f>
        <v>0</v>
      </c>
      <c r="AE1682" s="83">
        <f>IF(Dane!$E$3=1,AX1682,IF(Dane!$E$3=2,BD1682,BF1682))</f>
        <v>0</v>
      </c>
      <c r="AF1682" s="83">
        <f>IF(Dane!$E$3=1,AY1682,IF(Dane!$E$3=2,BE1682,BG1682))</f>
        <v>0</v>
      </c>
      <c r="AG1682" s="83">
        <f>IF(Dane!$E$3=1,BJ1682,IF(Dane!$E$3=2,BP1682,BR1682))</f>
        <v>0</v>
      </c>
      <c r="AH1682" s="83">
        <f>IF(Dane!$E$3=1,BK1682,IF(Dane!$E$3=2,BQ1682,BS1682))</f>
        <v>0</v>
      </c>
      <c r="AI1682" s="84">
        <f t="shared" si="804"/>
        <v>0</v>
      </c>
      <c r="AJ1682" s="84">
        <f t="shared" si="805"/>
        <v>0</v>
      </c>
      <c r="AK1682" s="84"/>
      <c r="AL1682" s="84">
        <f t="shared" si="791"/>
        <v>0</v>
      </c>
      <c r="AM1682" s="84">
        <f t="shared" si="806"/>
        <v>0</v>
      </c>
      <c r="AN1682" s="84">
        <f t="shared" si="807"/>
        <v>0</v>
      </c>
      <c r="AO1682" s="84">
        <f t="shared" si="792"/>
        <v>0</v>
      </c>
      <c r="AP1682" s="84">
        <f t="shared" si="793"/>
        <v>0</v>
      </c>
      <c r="AQ1682" s="84">
        <f t="shared" si="808"/>
        <v>0</v>
      </c>
      <c r="AR1682" s="84">
        <f t="shared" si="817"/>
        <v>0</v>
      </c>
      <c r="AS1682" s="84">
        <v>0</v>
      </c>
      <c r="AT1682" s="84">
        <f t="shared" si="820"/>
        <v>0</v>
      </c>
      <c r="AU1682" s="84">
        <v>0</v>
      </c>
      <c r="AV1682" s="84">
        <f t="shared" si="794"/>
        <v>0</v>
      </c>
      <c r="AW1682" s="84">
        <f t="shared" si="809"/>
        <v>0</v>
      </c>
      <c r="AX1682" s="84">
        <f t="shared" si="795"/>
        <v>0</v>
      </c>
      <c r="AY1682" s="84">
        <f t="shared" si="796"/>
        <v>0</v>
      </c>
      <c r="AZ1682" s="84">
        <f t="shared" si="810"/>
        <v>0</v>
      </c>
      <c r="BA1682" s="84">
        <f t="shared" si="797"/>
        <v>0</v>
      </c>
      <c r="BB1682" s="84">
        <f t="shared" si="798"/>
        <v>0</v>
      </c>
      <c r="BC1682" s="84">
        <f t="shared" si="811"/>
        <v>0</v>
      </c>
      <c r="BD1682" s="84">
        <f t="shared" si="818"/>
        <v>0</v>
      </c>
      <c r="BE1682" s="84">
        <v>0</v>
      </c>
      <c r="BF1682" s="84">
        <f t="shared" si="812"/>
        <v>0</v>
      </c>
      <c r="BG1682" s="84">
        <v>0</v>
      </c>
      <c r="BH1682" s="84">
        <f t="shared" si="799"/>
        <v>0</v>
      </c>
      <c r="BI1682" s="84">
        <f t="shared" si="813"/>
        <v>0</v>
      </c>
      <c r="BJ1682" s="84">
        <f t="shared" si="800"/>
        <v>0</v>
      </c>
      <c r="BK1682" s="84">
        <f t="shared" si="801"/>
        <v>0</v>
      </c>
      <c r="BL1682" s="84">
        <f t="shared" si="814"/>
        <v>0</v>
      </c>
      <c r="BM1682" s="84">
        <f t="shared" si="802"/>
        <v>0</v>
      </c>
      <c r="BN1682" s="84">
        <f t="shared" si="803"/>
        <v>0</v>
      </c>
      <c r="BO1682" s="84">
        <f t="shared" si="815"/>
        <v>0</v>
      </c>
      <c r="BP1682" s="84">
        <f t="shared" si="819"/>
        <v>0</v>
      </c>
      <c r="BQ1682" s="84">
        <v>0</v>
      </c>
      <c r="BR1682" s="84">
        <f t="shared" si="816"/>
        <v>0</v>
      </c>
      <c r="BS1682" s="84">
        <v>0</v>
      </c>
    </row>
    <row r="1683" spans="1:71" s="85" customFormat="1">
      <c r="A1683" s="69">
        <v>1674</v>
      </c>
      <c r="B1683" s="1"/>
      <c r="C1683" s="1"/>
      <c r="D1683" s="2"/>
      <c r="E1683" s="3"/>
      <c r="F1683" s="4"/>
      <c r="G1683" s="2"/>
      <c r="H1683" s="4"/>
      <c r="I1683" s="4"/>
      <c r="J1683" s="4"/>
      <c r="K1683" s="5"/>
      <c r="L1683" s="32"/>
      <c r="M1683" s="4"/>
      <c r="N1683" s="4"/>
      <c r="O1683" s="5"/>
      <c r="P1683" s="32"/>
      <c r="Q1683" s="4"/>
      <c r="R1683" s="4"/>
      <c r="S1683" s="47"/>
      <c r="T1683" s="32"/>
      <c r="U1683" s="4"/>
      <c r="V1683" s="4"/>
      <c r="W1683" s="47"/>
      <c r="X1683" s="86">
        <f>IF(Dane!$E$3=1,AL1683+AX1683+BJ1683,IF(Dane!$E$3=2,AR1683+BD1683+BP1683,AT1683+BF1683+BR1683))</f>
        <v>0</v>
      </c>
      <c r="Y1683" s="87">
        <f>IF(Dane!$E$3=1,AM1683+AY1683+BK1683,IF(Dane!$E$3=2,AS1683+BE1683+BQ1683,AU1683+BG1683+BS1683))</f>
        <v>0</v>
      </c>
      <c r="Z1683" s="87">
        <f>IF(((H1683*Dane!$C$9)-X1683)&lt;0,0,(H1683*Dane!$C$9)-X1683)</f>
        <v>0</v>
      </c>
      <c r="AA1683" s="88">
        <f>IFERROR(IF(((I1683*Dane!$C$9)-Y1683)&lt;0,0,(I1683*Dane!$C$9)-Y1683),0)</f>
        <v>0</v>
      </c>
      <c r="AB1683" s="74"/>
      <c r="AC1683" s="83">
        <f>IF(Dane!$E$3=1,AL1683,IF(Dane!$E$3=2,AR1683,AT1683))</f>
        <v>0</v>
      </c>
      <c r="AD1683" s="83">
        <f>IF(Dane!$E$3=1,AM1683,IF(Dane!$E$3=2,AS1683,AU1683))</f>
        <v>0</v>
      </c>
      <c r="AE1683" s="83">
        <f>IF(Dane!$E$3=1,AX1683,IF(Dane!$E$3=2,BD1683,BF1683))</f>
        <v>0</v>
      </c>
      <c r="AF1683" s="83">
        <f>IF(Dane!$E$3=1,AY1683,IF(Dane!$E$3=2,BE1683,BG1683))</f>
        <v>0</v>
      </c>
      <c r="AG1683" s="83">
        <f>IF(Dane!$E$3=1,BJ1683,IF(Dane!$E$3=2,BP1683,BR1683))</f>
        <v>0</v>
      </c>
      <c r="AH1683" s="83">
        <f>IF(Dane!$E$3=1,BK1683,IF(Dane!$E$3=2,BQ1683,BS1683))</f>
        <v>0</v>
      </c>
      <c r="AI1683" s="84">
        <f t="shared" si="804"/>
        <v>0</v>
      </c>
      <c r="AJ1683" s="84">
        <f t="shared" si="805"/>
        <v>0</v>
      </c>
      <c r="AK1683" s="84"/>
      <c r="AL1683" s="84">
        <f t="shared" si="791"/>
        <v>0</v>
      </c>
      <c r="AM1683" s="84">
        <f t="shared" si="806"/>
        <v>0</v>
      </c>
      <c r="AN1683" s="84">
        <f t="shared" si="807"/>
        <v>0</v>
      </c>
      <c r="AO1683" s="84">
        <f t="shared" si="792"/>
        <v>0</v>
      </c>
      <c r="AP1683" s="84">
        <f t="shared" si="793"/>
        <v>0</v>
      </c>
      <c r="AQ1683" s="84">
        <f t="shared" si="808"/>
        <v>0</v>
      </c>
      <c r="AR1683" s="84">
        <f t="shared" si="817"/>
        <v>0</v>
      </c>
      <c r="AS1683" s="84">
        <v>0</v>
      </c>
      <c r="AT1683" s="84">
        <f t="shared" si="820"/>
        <v>0</v>
      </c>
      <c r="AU1683" s="84">
        <v>0</v>
      </c>
      <c r="AV1683" s="84">
        <f t="shared" si="794"/>
        <v>0</v>
      </c>
      <c r="AW1683" s="84">
        <f t="shared" si="809"/>
        <v>0</v>
      </c>
      <c r="AX1683" s="84">
        <f t="shared" si="795"/>
        <v>0</v>
      </c>
      <c r="AY1683" s="84">
        <f t="shared" si="796"/>
        <v>0</v>
      </c>
      <c r="AZ1683" s="84">
        <f t="shared" si="810"/>
        <v>0</v>
      </c>
      <c r="BA1683" s="84">
        <f t="shared" si="797"/>
        <v>0</v>
      </c>
      <c r="BB1683" s="84">
        <f t="shared" si="798"/>
        <v>0</v>
      </c>
      <c r="BC1683" s="84">
        <f t="shared" si="811"/>
        <v>0</v>
      </c>
      <c r="BD1683" s="84">
        <f t="shared" si="818"/>
        <v>0</v>
      </c>
      <c r="BE1683" s="84">
        <v>0</v>
      </c>
      <c r="BF1683" s="84">
        <f t="shared" si="812"/>
        <v>0</v>
      </c>
      <c r="BG1683" s="84">
        <v>0</v>
      </c>
      <c r="BH1683" s="84">
        <f t="shared" si="799"/>
        <v>0</v>
      </c>
      <c r="BI1683" s="84">
        <f t="shared" si="813"/>
        <v>0</v>
      </c>
      <c r="BJ1683" s="84">
        <f t="shared" si="800"/>
        <v>0</v>
      </c>
      <c r="BK1683" s="84">
        <f t="shared" si="801"/>
        <v>0</v>
      </c>
      <c r="BL1683" s="84">
        <f t="shared" si="814"/>
        <v>0</v>
      </c>
      <c r="BM1683" s="84">
        <f t="shared" si="802"/>
        <v>0</v>
      </c>
      <c r="BN1683" s="84">
        <f t="shared" si="803"/>
        <v>0</v>
      </c>
      <c r="BO1683" s="84">
        <f t="shared" si="815"/>
        <v>0</v>
      </c>
      <c r="BP1683" s="84">
        <f t="shared" si="819"/>
        <v>0</v>
      </c>
      <c r="BQ1683" s="84">
        <v>0</v>
      </c>
      <c r="BR1683" s="84">
        <f t="shared" si="816"/>
        <v>0</v>
      </c>
      <c r="BS1683" s="84">
        <v>0</v>
      </c>
    </row>
    <row r="1684" spans="1:71" s="85" customFormat="1">
      <c r="A1684" s="69">
        <v>1675</v>
      </c>
      <c r="B1684" s="1"/>
      <c r="C1684" s="1"/>
      <c r="D1684" s="2"/>
      <c r="E1684" s="3"/>
      <c r="F1684" s="4"/>
      <c r="G1684" s="2"/>
      <c r="H1684" s="4"/>
      <c r="I1684" s="4"/>
      <c r="J1684" s="4"/>
      <c r="K1684" s="5"/>
      <c r="L1684" s="32"/>
      <c r="M1684" s="4"/>
      <c r="N1684" s="4"/>
      <c r="O1684" s="5"/>
      <c r="P1684" s="32"/>
      <c r="Q1684" s="4"/>
      <c r="R1684" s="4"/>
      <c r="S1684" s="47"/>
      <c r="T1684" s="32"/>
      <c r="U1684" s="4"/>
      <c r="V1684" s="4"/>
      <c r="W1684" s="47"/>
      <c r="X1684" s="86">
        <f>IF(Dane!$E$3=1,AL1684+AX1684+BJ1684,IF(Dane!$E$3=2,AR1684+BD1684+BP1684,AT1684+BF1684+BR1684))</f>
        <v>0</v>
      </c>
      <c r="Y1684" s="87">
        <f>IF(Dane!$E$3=1,AM1684+AY1684+BK1684,IF(Dane!$E$3=2,AS1684+BE1684+BQ1684,AU1684+BG1684+BS1684))</f>
        <v>0</v>
      </c>
      <c r="Z1684" s="87">
        <f>IF(((H1684*Dane!$C$9)-X1684)&lt;0,0,(H1684*Dane!$C$9)-X1684)</f>
        <v>0</v>
      </c>
      <c r="AA1684" s="88">
        <f>IFERROR(IF(((I1684*Dane!$C$9)-Y1684)&lt;0,0,(I1684*Dane!$C$9)-Y1684),0)</f>
        <v>0</v>
      </c>
      <c r="AB1684" s="74"/>
      <c r="AC1684" s="83">
        <f>IF(Dane!$E$3=1,AL1684,IF(Dane!$E$3=2,AR1684,AT1684))</f>
        <v>0</v>
      </c>
      <c r="AD1684" s="83">
        <f>IF(Dane!$E$3=1,AM1684,IF(Dane!$E$3=2,AS1684,AU1684))</f>
        <v>0</v>
      </c>
      <c r="AE1684" s="83">
        <f>IF(Dane!$E$3=1,AX1684,IF(Dane!$E$3=2,BD1684,BF1684))</f>
        <v>0</v>
      </c>
      <c r="AF1684" s="83">
        <f>IF(Dane!$E$3=1,AY1684,IF(Dane!$E$3=2,BE1684,BG1684))</f>
        <v>0</v>
      </c>
      <c r="AG1684" s="83">
        <f>IF(Dane!$E$3=1,BJ1684,IF(Dane!$E$3=2,BP1684,BR1684))</f>
        <v>0</v>
      </c>
      <c r="AH1684" s="83">
        <f>IF(Dane!$E$3=1,BK1684,IF(Dane!$E$3=2,BQ1684,BS1684))</f>
        <v>0</v>
      </c>
      <c r="AI1684" s="84">
        <f t="shared" si="804"/>
        <v>0</v>
      </c>
      <c r="AJ1684" s="84">
        <f t="shared" si="805"/>
        <v>0</v>
      </c>
      <c r="AK1684" s="84"/>
      <c r="AL1684" s="84">
        <f t="shared" si="791"/>
        <v>0</v>
      </c>
      <c r="AM1684" s="84">
        <f t="shared" si="806"/>
        <v>0</v>
      </c>
      <c r="AN1684" s="84">
        <f t="shared" si="807"/>
        <v>0</v>
      </c>
      <c r="AO1684" s="84">
        <f t="shared" si="792"/>
        <v>0</v>
      </c>
      <c r="AP1684" s="84">
        <f t="shared" si="793"/>
        <v>0</v>
      </c>
      <c r="AQ1684" s="84">
        <f t="shared" si="808"/>
        <v>0</v>
      </c>
      <c r="AR1684" s="84">
        <f t="shared" si="817"/>
        <v>0</v>
      </c>
      <c r="AS1684" s="84">
        <v>0</v>
      </c>
      <c r="AT1684" s="84">
        <f t="shared" si="820"/>
        <v>0</v>
      </c>
      <c r="AU1684" s="84">
        <v>0</v>
      </c>
      <c r="AV1684" s="84">
        <f t="shared" si="794"/>
        <v>0</v>
      </c>
      <c r="AW1684" s="84">
        <f t="shared" si="809"/>
        <v>0</v>
      </c>
      <c r="AX1684" s="84">
        <f t="shared" si="795"/>
        <v>0</v>
      </c>
      <c r="AY1684" s="84">
        <f t="shared" si="796"/>
        <v>0</v>
      </c>
      <c r="AZ1684" s="84">
        <f t="shared" si="810"/>
        <v>0</v>
      </c>
      <c r="BA1684" s="84">
        <f t="shared" si="797"/>
        <v>0</v>
      </c>
      <c r="BB1684" s="84">
        <f t="shared" si="798"/>
        <v>0</v>
      </c>
      <c r="BC1684" s="84">
        <f t="shared" si="811"/>
        <v>0</v>
      </c>
      <c r="BD1684" s="84">
        <f t="shared" si="818"/>
        <v>0</v>
      </c>
      <c r="BE1684" s="84">
        <v>0</v>
      </c>
      <c r="BF1684" s="84">
        <f t="shared" si="812"/>
        <v>0</v>
      </c>
      <c r="BG1684" s="84">
        <v>0</v>
      </c>
      <c r="BH1684" s="84">
        <f t="shared" si="799"/>
        <v>0</v>
      </c>
      <c r="BI1684" s="84">
        <f t="shared" si="813"/>
        <v>0</v>
      </c>
      <c r="BJ1684" s="84">
        <f t="shared" si="800"/>
        <v>0</v>
      </c>
      <c r="BK1684" s="84">
        <f t="shared" si="801"/>
        <v>0</v>
      </c>
      <c r="BL1684" s="84">
        <f t="shared" si="814"/>
        <v>0</v>
      </c>
      <c r="BM1684" s="84">
        <f t="shared" si="802"/>
        <v>0</v>
      </c>
      <c r="BN1684" s="84">
        <f t="shared" si="803"/>
        <v>0</v>
      </c>
      <c r="BO1684" s="84">
        <f t="shared" si="815"/>
        <v>0</v>
      </c>
      <c r="BP1684" s="84">
        <f t="shared" si="819"/>
        <v>0</v>
      </c>
      <c r="BQ1684" s="84">
        <v>0</v>
      </c>
      <c r="BR1684" s="84">
        <f t="shared" si="816"/>
        <v>0</v>
      </c>
      <c r="BS1684" s="84">
        <v>0</v>
      </c>
    </row>
    <row r="1685" spans="1:71" s="85" customFormat="1">
      <c r="A1685" s="69">
        <v>1676</v>
      </c>
      <c r="B1685" s="1"/>
      <c r="C1685" s="1"/>
      <c r="D1685" s="2"/>
      <c r="E1685" s="3"/>
      <c r="F1685" s="4"/>
      <c r="G1685" s="2"/>
      <c r="H1685" s="4"/>
      <c r="I1685" s="4"/>
      <c r="J1685" s="4"/>
      <c r="K1685" s="5"/>
      <c r="L1685" s="32"/>
      <c r="M1685" s="4"/>
      <c r="N1685" s="4"/>
      <c r="O1685" s="5"/>
      <c r="P1685" s="32"/>
      <c r="Q1685" s="4"/>
      <c r="R1685" s="4"/>
      <c r="S1685" s="47"/>
      <c r="T1685" s="32"/>
      <c r="U1685" s="4"/>
      <c r="V1685" s="4"/>
      <c r="W1685" s="47"/>
      <c r="X1685" s="86">
        <f>IF(Dane!$E$3=1,AL1685+AX1685+BJ1685,IF(Dane!$E$3=2,AR1685+BD1685+BP1685,AT1685+BF1685+BR1685))</f>
        <v>0</v>
      </c>
      <c r="Y1685" s="87">
        <f>IF(Dane!$E$3=1,AM1685+AY1685+BK1685,IF(Dane!$E$3=2,AS1685+BE1685+BQ1685,AU1685+BG1685+BS1685))</f>
        <v>0</v>
      </c>
      <c r="Z1685" s="87">
        <f>IF(((H1685*Dane!$C$9)-X1685)&lt;0,0,(H1685*Dane!$C$9)-X1685)</f>
        <v>0</v>
      </c>
      <c r="AA1685" s="88">
        <f>IFERROR(IF(((I1685*Dane!$C$9)-Y1685)&lt;0,0,(I1685*Dane!$C$9)-Y1685),0)</f>
        <v>0</v>
      </c>
      <c r="AB1685" s="74"/>
      <c r="AC1685" s="83">
        <f>IF(Dane!$E$3=1,AL1685,IF(Dane!$E$3=2,AR1685,AT1685))</f>
        <v>0</v>
      </c>
      <c r="AD1685" s="83">
        <f>IF(Dane!$E$3=1,AM1685,IF(Dane!$E$3=2,AS1685,AU1685))</f>
        <v>0</v>
      </c>
      <c r="AE1685" s="83">
        <f>IF(Dane!$E$3=1,AX1685,IF(Dane!$E$3=2,BD1685,BF1685))</f>
        <v>0</v>
      </c>
      <c r="AF1685" s="83">
        <f>IF(Dane!$E$3=1,AY1685,IF(Dane!$E$3=2,BE1685,BG1685))</f>
        <v>0</v>
      </c>
      <c r="AG1685" s="83">
        <f>IF(Dane!$E$3=1,BJ1685,IF(Dane!$E$3=2,BP1685,BR1685))</f>
        <v>0</v>
      </c>
      <c r="AH1685" s="83">
        <f>IF(Dane!$E$3=1,BK1685,IF(Dane!$E$3=2,BQ1685,BS1685))</f>
        <v>0</v>
      </c>
      <c r="AI1685" s="84">
        <f t="shared" si="804"/>
        <v>0</v>
      </c>
      <c r="AJ1685" s="84">
        <f t="shared" si="805"/>
        <v>0</v>
      </c>
      <c r="AK1685" s="84"/>
      <c r="AL1685" s="84">
        <f t="shared" si="791"/>
        <v>0</v>
      </c>
      <c r="AM1685" s="84">
        <f t="shared" si="806"/>
        <v>0</v>
      </c>
      <c r="AN1685" s="84">
        <f t="shared" si="807"/>
        <v>0</v>
      </c>
      <c r="AO1685" s="84">
        <f t="shared" si="792"/>
        <v>0</v>
      </c>
      <c r="AP1685" s="84">
        <f t="shared" si="793"/>
        <v>0</v>
      </c>
      <c r="AQ1685" s="84">
        <f t="shared" si="808"/>
        <v>0</v>
      </c>
      <c r="AR1685" s="84">
        <f t="shared" si="817"/>
        <v>0</v>
      </c>
      <c r="AS1685" s="84">
        <v>0</v>
      </c>
      <c r="AT1685" s="84">
        <f t="shared" si="820"/>
        <v>0</v>
      </c>
      <c r="AU1685" s="84">
        <v>0</v>
      </c>
      <c r="AV1685" s="84">
        <f t="shared" si="794"/>
        <v>0</v>
      </c>
      <c r="AW1685" s="84">
        <f t="shared" si="809"/>
        <v>0</v>
      </c>
      <c r="AX1685" s="84">
        <f t="shared" si="795"/>
        <v>0</v>
      </c>
      <c r="AY1685" s="84">
        <f t="shared" si="796"/>
        <v>0</v>
      </c>
      <c r="AZ1685" s="84">
        <f t="shared" si="810"/>
        <v>0</v>
      </c>
      <c r="BA1685" s="84">
        <f t="shared" si="797"/>
        <v>0</v>
      </c>
      <c r="BB1685" s="84">
        <f t="shared" si="798"/>
        <v>0</v>
      </c>
      <c r="BC1685" s="84">
        <f t="shared" si="811"/>
        <v>0</v>
      </c>
      <c r="BD1685" s="84">
        <f t="shared" si="818"/>
        <v>0</v>
      </c>
      <c r="BE1685" s="84">
        <v>0</v>
      </c>
      <c r="BF1685" s="84">
        <f t="shared" si="812"/>
        <v>0</v>
      </c>
      <c r="BG1685" s="84">
        <v>0</v>
      </c>
      <c r="BH1685" s="84">
        <f t="shared" si="799"/>
        <v>0</v>
      </c>
      <c r="BI1685" s="84">
        <f t="shared" si="813"/>
        <v>0</v>
      </c>
      <c r="BJ1685" s="84">
        <f t="shared" si="800"/>
        <v>0</v>
      </c>
      <c r="BK1685" s="84">
        <f t="shared" si="801"/>
        <v>0</v>
      </c>
      <c r="BL1685" s="84">
        <f t="shared" si="814"/>
        <v>0</v>
      </c>
      <c r="BM1685" s="84">
        <f t="shared" si="802"/>
        <v>0</v>
      </c>
      <c r="BN1685" s="84">
        <f t="shared" si="803"/>
        <v>0</v>
      </c>
      <c r="BO1685" s="84">
        <f t="shared" si="815"/>
        <v>0</v>
      </c>
      <c r="BP1685" s="84">
        <f t="shared" si="819"/>
        <v>0</v>
      </c>
      <c r="BQ1685" s="84">
        <v>0</v>
      </c>
      <c r="BR1685" s="84">
        <f t="shared" si="816"/>
        <v>0</v>
      </c>
      <c r="BS1685" s="84">
        <v>0</v>
      </c>
    </row>
    <row r="1686" spans="1:71" s="85" customFormat="1">
      <c r="A1686" s="69">
        <v>1677</v>
      </c>
      <c r="B1686" s="1"/>
      <c r="C1686" s="1"/>
      <c r="D1686" s="2"/>
      <c r="E1686" s="3"/>
      <c r="F1686" s="4"/>
      <c r="G1686" s="2"/>
      <c r="H1686" s="4"/>
      <c r="I1686" s="4"/>
      <c r="J1686" s="4"/>
      <c r="K1686" s="5"/>
      <c r="L1686" s="32"/>
      <c r="M1686" s="4"/>
      <c r="N1686" s="4"/>
      <c r="O1686" s="5"/>
      <c r="P1686" s="32"/>
      <c r="Q1686" s="4"/>
      <c r="R1686" s="4"/>
      <c r="S1686" s="47"/>
      <c r="T1686" s="32"/>
      <c r="U1686" s="4"/>
      <c r="V1686" s="4"/>
      <c r="W1686" s="47"/>
      <c r="X1686" s="86">
        <f>IF(Dane!$E$3=1,AL1686+AX1686+BJ1686,IF(Dane!$E$3=2,AR1686+BD1686+BP1686,AT1686+BF1686+BR1686))</f>
        <v>0</v>
      </c>
      <c r="Y1686" s="87">
        <f>IF(Dane!$E$3=1,AM1686+AY1686+BK1686,IF(Dane!$E$3=2,AS1686+BE1686+BQ1686,AU1686+BG1686+BS1686))</f>
        <v>0</v>
      </c>
      <c r="Z1686" s="87">
        <f>IF(((H1686*Dane!$C$9)-X1686)&lt;0,0,(H1686*Dane!$C$9)-X1686)</f>
        <v>0</v>
      </c>
      <c r="AA1686" s="88">
        <f>IFERROR(IF(((I1686*Dane!$C$9)-Y1686)&lt;0,0,(I1686*Dane!$C$9)-Y1686),0)</f>
        <v>0</v>
      </c>
      <c r="AB1686" s="74"/>
      <c r="AC1686" s="83">
        <f>IF(Dane!$E$3=1,AL1686,IF(Dane!$E$3=2,AR1686,AT1686))</f>
        <v>0</v>
      </c>
      <c r="AD1686" s="83">
        <f>IF(Dane!$E$3=1,AM1686,IF(Dane!$E$3=2,AS1686,AU1686))</f>
        <v>0</v>
      </c>
      <c r="AE1686" s="83">
        <f>IF(Dane!$E$3=1,AX1686,IF(Dane!$E$3=2,BD1686,BF1686))</f>
        <v>0</v>
      </c>
      <c r="AF1686" s="83">
        <f>IF(Dane!$E$3=1,AY1686,IF(Dane!$E$3=2,BE1686,BG1686))</f>
        <v>0</v>
      </c>
      <c r="AG1686" s="83">
        <f>IF(Dane!$E$3=1,BJ1686,IF(Dane!$E$3=2,BP1686,BR1686))</f>
        <v>0</v>
      </c>
      <c r="AH1686" s="83">
        <f>IF(Dane!$E$3=1,BK1686,IF(Dane!$E$3=2,BQ1686,BS1686))</f>
        <v>0</v>
      </c>
      <c r="AI1686" s="84">
        <f t="shared" si="804"/>
        <v>0</v>
      </c>
      <c r="AJ1686" s="84">
        <f t="shared" si="805"/>
        <v>0</v>
      </c>
      <c r="AK1686" s="84"/>
      <c r="AL1686" s="84">
        <f t="shared" si="791"/>
        <v>0</v>
      </c>
      <c r="AM1686" s="84">
        <f t="shared" si="806"/>
        <v>0</v>
      </c>
      <c r="AN1686" s="84">
        <f t="shared" si="807"/>
        <v>0</v>
      </c>
      <c r="AO1686" s="84">
        <f t="shared" si="792"/>
        <v>0</v>
      </c>
      <c r="AP1686" s="84">
        <f t="shared" si="793"/>
        <v>0</v>
      </c>
      <c r="AQ1686" s="84">
        <f t="shared" si="808"/>
        <v>0</v>
      </c>
      <c r="AR1686" s="84">
        <f t="shared" si="817"/>
        <v>0</v>
      </c>
      <c r="AS1686" s="84">
        <v>0</v>
      </c>
      <c r="AT1686" s="84">
        <f t="shared" si="820"/>
        <v>0</v>
      </c>
      <c r="AU1686" s="84">
        <v>0</v>
      </c>
      <c r="AV1686" s="84">
        <f t="shared" si="794"/>
        <v>0</v>
      </c>
      <c r="AW1686" s="84">
        <f t="shared" si="809"/>
        <v>0</v>
      </c>
      <c r="AX1686" s="84">
        <f t="shared" si="795"/>
        <v>0</v>
      </c>
      <c r="AY1686" s="84">
        <f t="shared" si="796"/>
        <v>0</v>
      </c>
      <c r="AZ1686" s="84">
        <f t="shared" si="810"/>
        <v>0</v>
      </c>
      <c r="BA1686" s="84">
        <f t="shared" si="797"/>
        <v>0</v>
      </c>
      <c r="BB1686" s="84">
        <f t="shared" si="798"/>
        <v>0</v>
      </c>
      <c r="BC1686" s="84">
        <f t="shared" si="811"/>
        <v>0</v>
      </c>
      <c r="BD1686" s="84">
        <f t="shared" si="818"/>
        <v>0</v>
      </c>
      <c r="BE1686" s="84">
        <v>0</v>
      </c>
      <c r="BF1686" s="84">
        <f t="shared" si="812"/>
        <v>0</v>
      </c>
      <c r="BG1686" s="84">
        <v>0</v>
      </c>
      <c r="BH1686" s="84">
        <f t="shared" si="799"/>
        <v>0</v>
      </c>
      <c r="BI1686" s="84">
        <f t="shared" si="813"/>
        <v>0</v>
      </c>
      <c r="BJ1686" s="84">
        <f t="shared" si="800"/>
        <v>0</v>
      </c>
      <c r="BK1686" s="84">
        <f t="shared" si="801"/>
        <v>0</v>
      </c>
      <c r="BL1686" s="84">
        <f t="shared" si="814"/>
        <v>0</v>
      </c>
      <c r="BM1686" s="84">
        <f t="shared" si="802"/>
        <v>0</v>
      </c>
      <c r="BN1686" s="84">
        <f t="shared" si="803"/>
        <v>0</v>
      </c>
      <c r="BO1686" s="84">
        <f t="shared" si="815"/>
        <v>0</v>
      </c>
      <c r="BP1686" s="84">
        <f t="shared" si="819"/>
        <v>0</v>
      </c>
      <c r="BQ1686" s="84">
        <v>0</v>
      </c>
      <c r="BR1686" s="84">
        <f t="shared" si="816"/>
        <v>0</v>
      </c>
      <c r="BS1686" s="84">
        <v>0</v>
      </c>
    </row>
    <row r="1687" spans="1:71" s="85" customFormat="1">
      <c r="A1687" s="69">
        <v>1678</v>
      </c>
      <c r="B1687" s="1"/>
      <c r="C1687" s="1"/>
      <c r="D1687" s="2"/>
      <c r="E1687" s="3"/>
      <c r="F1687" s="4"/>
      <c r="G1687" s="2"/>
      <c r="H1687" s="4"/>
      <c r="I1687" s="4"/>
      <c r="J1687" s="4"/>
      <c r="K1687" s="5"/>
      <c r="L1687" s="32"/>
      <c r="M1687" s="4"/>
      <c r="N1687" s="4"/>
      <c r="O1687" s="5"/>
      <c r="P1687" s="32"/>
      <c r="Q1687" s="4"/>
      <c r="R1687" s="4"/>
      <c r="S1687" s="47"/>
      <c r="T1687" s="32"/>
      <c r="U1687" s="4"/>
      <c r="V1687" s="4"/>
      <c r="W1687" s="47"/>
      <c r="X1687" s="86">
        <f>IF(Dane!$E$3=1,AL1687+AX1687+BJ1687,IF(Dane!$E$3=2,AR1687+BD1687+BP1687,AT1687+BF1687+BR1687))</f>
        <v>0</v>
      </c>
      <c r="Y1687" s="87">
        <f>IF(Dane!$E$3=1,AM1687+AY1687+BK1687,IF(Dane!$E$3=2,AS1687+BE1687+BQ1687,AU1687+BG1687+BS1687))</f>
        <v>0</v>
      </c>
      <c r="Z1687" s="87">
        <f>IF(((H1687*Dane!$C$9)-X1687)&lt;0,0,(H1687*Dane!$C$9)-X1687)</f>
        <v>0</v>
      </c>
      <c r="AA1687" s="88">
        <f>IFERROR(IF(((I1687*Dane!$C$9)-Y1687)&lt;0,0,(I1687*Dane!$C$9)-Y1687),0)</f>
        <v>0</v>
      </c>
      <c r="AB1687" s="74"/>
      <c r="AC1687" s="83">
        <f>IF(Dane!$E$3=1,AL1687,IF(Dane!$E$3=2,AR1687,AT1687))</f>
        <v>0</v>
      </c>
      <c r="AD1687" s="83">
        <f>IF(Dane!$E$3=1,AM1687,IF(Dane!$E$3=2,AS1687,AU1687))</f>
        <v>0</v>
      </c>
      <c r="AE1687" s="83">
        <f>IF(Dane!$E$3=1,AX1687,IF(Dane!$E$3=2,BD1687,BF1687))</f>
        <v>0</v>
      </c>
      <c r="AF1687" s="83">
        <f>IF(Dane!$E$3=1,AY1687,IF(Dane!$E$3=2,BE1687,BG1687))</f>
        <v>0</v>
      </c>
      <c r="AG1687" s="83">
        <f>IF(Dane!$E$3=1,BJ1687,IF(Dane!$E$3=2,BP1687,BR1687))</f>
        <v>0</v>
      </c>
      <c r="AH1687" s="83">
        <f>IF(Dane!$E$3=1,BK1687,IF(Dane!$E$3=2,BQ1687,BS1687))</f>
        <v>0</v>
      </c>
      <c r="AI1687" s="84">
        <f t="shared" si="804"/>
        <v>0</v>
      </c>
      <c r="AJ1687" s="84">
        <f t="shared" si="805"/>
        <v>0</v>
      </c>
      <c r="AK1687" s="84"/>
      <c r="AL1687" s="84">
        <f t="shared" si="791"/>
        <v>0</v>
      </c>
      <c r="AM1687" s="84">
        <f t="shared" si="806"/>
        <v>0</v>
      </c>
      <c r="AN1687" s="84">
        <f t="shared" si="807"/>
        <v>0</v>
      </c>
      <c r="AO1687" s="84">
        <f t="shared" si="792"/>
        <v>0</v>
      </c>
      <c r="AP1687" s="84">
        <f t="shared" si="793"/>
        <v>0</v>
      </c>
      <c r="AQ1687" s="84">
        <f t="shared" si="808"/>
        <v>0</v>
      </c>
      <c r="AR1687" s="84">
        <f t="shared" si="817"/>
        <v>0</v>
      </c>
      <c r="AS1687" s="84">
        <v>0</v>
      </c>
      <c r="AT1687" s="84">
        <f t="shared" si="820"/>
        <v>0</v>
      </c>
      <c r="AU1687" s="84">
        <v>0</v>
      </c>
      <c r="AV1687" s="84">
        <f t="shared" si="794"/>
        <v>0</v>
      </c>
      <c r="AW1687" s="84">
        <f t="shared" si="809"/>
        <v>0</v>
      </c>
      <c r="AX1687" s="84">
        <f t="shared" si="795"/>
        <v>0</v>
      </c>
      <c r="AY1687" s="84">
        <f t="shared" si="796"/>
        <v>0</v>
      </c>
      <c r="AZ1687" s="84">
        <f t="shared" si="810"/>
        <v>0</v>
      </c>
      <c r="BA1687" s="84">
        <f t="shared" si="797"/>
        <v>0</v>
      </c>
      <c r="BB1687" s="84">
        <f t="shared" si="798"/>
        <v>0</v>
      </c>
      <c r="BC1687" s="84">
        <f t="shared" si="811"/>
        <v>0</v>
      </c>
      <c r="BD1687" s="84">
        <f t="shared" si="818"/>
        <v>0</v>
      </c>
      <c r="BE1687" s="84">
        <v>0</v>
      </c>
      <c r="BF1687" s="84">
        <f t="shared" si="812"/>
        <v>0</v>
      </c>
      <c r="BG1687" s="84">
        <v>0</v>
      </c>
      <c r="BH1687" s="84">
        <f t="shared" si="799"/>
        <v>0</v>
      </c>
      <c r="BI1687" s="84">
        <f t="shared" si="813"/>
        <v>0</v>
      </c>
      <c r="BJ1687" s="84">
        <f t="shared" si="800"/>
        <v>0</v>
      </c>
      <c r="BK1687" s="84">
        <f t="shared" si="801"/>
        <v>0</v>
      </c>
      <c r="BL1687" s="84">
        <f t="shared" si="814"/>
        <v>0</v>
      </c>
      <c r="BM1687" s="84">
        <f t="shared" si="802"/>
        <v>0</v>
      </c>
      <c r="BN1687" s="84">
        <f t="shared" si="803"/>
        <v>0</v>
      </c>
      <c r="BO1687" s="84">
        <f t="shared" si="815"/>
        <v>0</v>
      </c>
      <c r="BP1687" s="84">
        <f t="shared" si="819"/>
        <v>0</v>
      </c>
      <c r="BQ1687" s="84">
        <v>0</v>
      </c>
      <c r="BR1687" s="84">
        <f t="shared" si="816"/>
        <v>0</v>
      </c>
      <c r="BS1687" s="84">
        <v>0</v>
      </c>
    </row>
    <row r="1688" spans="1:71" s="85" customFormat="1">
      <c r="A1688" s="69">
        <v>1679</v>
      </c>
      <c r="B1688" s="1"/>
      <c r="C1688" s="1"/>
      <c r="D1688" s="2"/>
      <c r="E1688" s="3"/>
      <c r="F1688" s="4"/>
      <c r="G1688" s="2"/>
      <c r="H1688" s="4"/>
      <c r="I1688" s="4"/>
      <c r="J1688" s="4"/>
      <c r="K1688" s="5"/>
      <c r="L1688" s="32"/>
      <c r="M1688" s="4"/>
      <c r="N1688" s="4"/>
      <c r="O1688" s="5"/>
      <c r="P1688" s="32"/>
      <c r="Q1688" s="4"/>
      <c r="R1688" s="4"/>
      <c r="S1688" s="47"/>
      <c r="T1688" s="32"/>
      <c r="U1688" s="4"/>
      <c r="V1688" s="4"/>
      <c r="W1688" s="47"/>
      <c r="X1688" s="86">
        <f>IF(Dane!$E$3=1,AL1688+AX1688+BJ1688,IF(Dane!$E$3=2,AR1688+BD1688+BP1688,AT1688+BF1688+BR1688))</f>
        <v>0</v>
      </c>
      <c r="Y1688" s="87">
        <f>IF(Dane!$E$3=1,AM1688+AY1688+BK1688,IF(Dane!$E$3=2,AS1688+BE1688+BQ1688,AU1688+BG1688+BS1688))</f>
        <v>0</v>
      </c>
      <c r="Z1688" s="87">
        <f>IF(((H1688*Dane!$C$9)-X1688)&lt;0,0,(H1688*Dane!$C$9)-X1688)</f>
        <v>0</v>
      </c>
      <c r="AA1688" s="88">
        <f>IFERROR(IF(((I1688*Dane!$C$9)-Y1688)&lt;0,0,(I1688*Dane!$C$9)-Y1688),0)</f>
        <v>0</v>
      </c>
      <c r="AB1688" s="74"/>
      <c r="AC1688" s="83">
        <f>IF(Dane!$E$3=1,AL1688,IF(Dane!$E$3=2,AR1688,AT1688))</f>
        <v>0</v>
      </c>
      <c r="AD1688" s="83">
        <f>IF(Dane!$E$3=1,AM1688,IF(Dane!$E$3=2,AS1688,AU1688))</f>
        <v>0</v>
      </c>
      <c r="AE1688" s="83">
        <f>IF(Dane!$E$3=1,AX1688,IF(Dane!$E$3=2,BD1688,BF1688))</f>
        <v>0</v>
      </c>
      <c r="AF1688" s="83">
        <f>IF(Dane!$E$3=1,AY1688,IF(Dane!$E$3=2,BE1688,BG1688))</f>
        <v>0</v>
      </c>
      <c r="AG1688" s="83">
        <f>IF(Dane!$E$3=1,BJ1688,IF(Dane!$E$3=2,BP1688,BR1688))</f>
        <v>0</v>
      </c>
      <c r="AH1688" s="83">
        <f>IF(Dane!$E$3=1,BK1688,IF(Dane!$E$3=2,BQ1688,BS1688))</f>
        <v>0</v>
      </c>
      <c r="AI1688" s="84">
        <f t="shared" si="804"/>
        <v>0</v>
      </c>
      <c r="AJ1688" s="84">
        <f t="shared" si="805"/>
        <v>0</v>
      </c>
      <c r="AK1688" s="84"/>
      <c r="AL1688" s="84">
        <f t="shared" si="791"/>
        <v>0</v>
      </c>
      <c r="AM1688" s="84">
        <f t="shared" si="806"/>
        <v>0</v>
      </c>
      <c r="AN1688" s="84">
        <f t="shared" si="807"/>
        <v>0</v>
      </c>
      <c r="AO1688" s="84">
        <f t="shared" si="792"/>
        <v>0</v>
      </c>
      <c r="AP1688" s="84">
        <f t="shared" si="793"/>
        <v>0</v>
      </c>
      <c r="AQ1688" s="84">
        <f t="shared" si="808"/>
        <v>0</v>
      </c>
      <c r="AR1688" s="84">
        <f t="shared" si="817"/>
        <v>0</v>
      </c>
      <c r="AS1688" s="84">
        <v>0</v>
      </c>
      <c r="AT1688" s="84">
        <f t="shared" si="820"/>
        <v>0</v>
      </c>
      <c r="AU1688" s="84">
        <v>0</v>
      </c>
      <c r="AV1688" s="84">
        <f t="shared" si="794"/>
        <v>0</v>
      </c>
      <c r="AW1688" s="84">
        <f t="shared" si="809"/>
        <v>0</v>
      </c>
      <c r="AX1688" s="84">
        <f t="shared" si="795"/>
        <v>0</v>
      </c>
      <c r="AY1688" s="84">
        <f t="shared" si="796"/>
        <v>0</v>
      </c>
      <c r="AZ1688" s="84">
        <f t="shared" si="810"/>
        <v>0</v>
      </c>
      <c r="BA1688" s="84">
        <f t="shared" si="797"/>
        <v>0</v>
      </c>
      <c r="BB1688" s="84">
        <f t="shared" si="798"/>
        <v>0</v>
      </c>
      <c r="BC1688" s="84">
        <f t="shared" si="811"/>
        <v>0</v>
      </c>
      <c r="BD1688" s="84">
        <f t="shared" si="818"/>
        <v>0</v>
      </c>
      <c r="BE1688" s="84">
        <v>0</v>
      </c>
      <c r="BF1688" s="84">
        <f t="shared" si="812"/>
        <v>0</v>
      </c>
      <c r="BG1688" s="84">
        <v>0</v>
      </c>
      <c r="BH1688" s="84">
        <f t="shared" si="799"/>
        <v>0</v>
      </c>
      <c r="BI1688" s="84">
        <f t="shared" si="813"/>
        <v>0</v>
      </c>
      <c r="BJ1688" s="84">
        <f t="shared" si="800"/>
        <v>0</v>
      </c>
      <c r="BK1688" s="84">
        <f t="shared" si="801"/>
        <v>0</v>
      </c>
      <c r="BL1688" s="84">
        <f t="shared" si="814"/>
        <v>0</v>
      </c>
      <c r="BM1688" s="84">
        <f t="shared" si="802"/>
        <v>0</v>
      </c>
      <c r="BN1688" s="84">
        <f t="shared" si="803"/>
        <v>0</v>
      </c>
      <c r="BO1688" s="84">
        <f t="shared" si="815"/>
        <v>0</v>
      </c>
      <c r="BP1688" s="84">
        <f t="shared" si="819"/>
        <v>0</v>
      </c>
      <c r="BQ1688" s="84">
        <v>0</v>
      </c>
      <c r="BR1688" s="84">
        <f t="shared" si="816"/>
        <v>0</v>
      </c>
      <c r="BS1688" s="84">
        <v>0</v>
      </c>
    </row>
    <row r="1689" spans="1:71" s="85" customFormat="1">
      <c r="A1689" s="69">
        <v>1680</v>
      </c>
      <c r="B1689" s="1"/>
      <c r="C1689" s="1"/>
      <c r="D1689" s="2"/>
      <c r="E1689" s="3"/>
      <c r="F1689" s="4"/>
      <c r="G1689" s="2"/>
      <c r="H1689" s="4"/>
      <c r="I1689" s="4"/>
      <c r="J1689" s="4"/>
      <c r="K1689" s="5"/>
      <c r="L1689" s="32"/>
      <c r="M1689" s="4"/>
      <c r="N1689" s="4"/>
      <c r="O1689" s="5"/>
      <c r="P1689" s="32"/>
      <c r="Q1689" s="4"/>
      <c r="R1689" s="4"/>
      <c r="S1689" s="47"/>
      <c r="T1689" s="32"/>
      <c r="U1689" s="4"/>
      <c r="V1689" s="4"/>
      <c r="W1689" s="47"/>
      <c r="X1689" s="86">
        <f>IF(Dane!$E$3=1,AL1689+AX1689+BJ1689,IF(Dane!$E$3=2,AR1689+BD1689+BP1689,AT1689+BF1689+BR1689))</f>
        <v>0</v>
      </c>
      <c r="Y1689" s="87">
        <f>IF(Dane!$E$3=1,AM1689+AY1689+BK1689,IF(Dane!$E$3=2,AS1689+BE1689+BQ1689,AU1689+BG1689+BS1689))</f>
        <v>0</v>
      </c>
      <c r="Z1689" s="87">
        <f>IF(((H1689*Dane!$C$9)-X1689)&lt;0,0,(H1689*Dane!$C$9)-X1689)</f>
        <v>0</v>
      </c>
      <c r="AA1689" s="88">
        <f>IFERROR(IF(((I1689*Dane!$C$9)-Y1689)&lt;0,0,(I1689*Dane!$C$9)-Y1689),0)</f>
        <v>0</v>
      </c>
      <c r="AB1689" s="74"/>
      <c r="AC1689" s="83">
        <f>IF(Dane!$E$3=1,AL1689,IF(Dane!$E$3=2,AR1689,AT1689))</f>
        <v>0</v>
      </c>
      <c r="AD1689" s="83">
        <f>IF(Dane!$E$3=1,AM1689,IF(Dane!$E$3=2,AS1689,AU1689))</f>
        <v>0</v>
      </c>
      <c r="AE1689" s="83">
        <f>IF(Dane!$E$3=1,AX1689,IF(Dane!$E$3=2,BD1689,BF1689))</f>
        <v>0</v>
      </c>
      <c r="AF1689" s="83">
        <f>IF(Dane!$E$3=1,AY1689,IF(Dane!$E$3=2,BE1689,BG1689))</f>
        <v>0</v>
      </c>
      <c r="AG1689" s="83">
        <f>IF(Dane!$E$3=1,BJ1689,IF(Dane!$E$3=2,BP1689,BR1689))</f>
        <v>0</v>
      </c>
      <c r="AH1689" s="83">
        <f>IF(Dane!$E$3=1,BK1689,IF(Dane!$E$3=2,BQ1689,BS1689))</f>
        <v>0</v>
      </c>
      <c r="AI1689" s="84">
        <f t="shared" si="804"/>
        <v>0</v>
      </c>
      <c r="AJ1689" s="84">
        <f t="shared" si="805"/>
        <v>0</v>
      </c>
      <c r="AK1689" s="84"/>
      <c r="AL1689" s="84">
        <f t="shared" si="791"/>
        <v>0</v>
      </c>
      <c r="AM1689" s="84">
        <f t="shared" si="806"/>
        <v>0</v>
      </c>
      <c r="AN1689" s="84">
        <f t="shared" si="807"/>
        <v>0</v>
      </c>
      <c r="AO1689" s="84">
        <f t="shared" si="792"/>
        <v>0</v>
      </c>
      <c r="AP1689" s="84">
        <f t="shared" si="793"/>
        <v>0</v>
      </c>
      <c r="AQ1689" s="84">
        <f t="shared" si="808"/>
        <v>0</v>
      </c>
      <c r="AR1689" s="84">
        <f t="shared" si="817"/>
        <v>0</v>
      </c>
      <c r="AS1689" s="84">
        <v>0</v>
      </c>
      <c r="AT1689" s="84">
        <f t="shared" si="820"/>
        <v>0</v>
      </c>
      <c r="AU1689" s="84">
        <v>0</v>
      </c>
      <c r="AV1689" s="84">
        <f t="shared" si="794"/>
        <v>0</v>
      </c>
      <c r="AW1689" s="84">
        <f t="shared" si="809"/>
        <v>0</v>
      </c>
      <c r="AX1689" s="84">
        <f t="shared" si="795"/>
        <v>0</v>
      </c>
      <c r="AY1689" s="84">
        <f t="shared" si="796"/>
        <v>0</v>
      </c>
      <c r="AZ1689" s="84">
        <f t="shared" si="810"/>
        <v>0</v>
      </c>
      <c r="BA1689" s="84">
        <f t="shared" si="797"/>
        <v>0</v>
      </c>
      <c r="BB1689" s="84">
        <f t="shared" si="798"/>
        <v>0</v>
      </c>
      <c r="BC1689" s="84">
        <f t="shared" si="811"/>
        <v>0</v>
      </c>
      <c r="BD1689" s="84">
        <f t="shared" si="818"/>
        <v>0</v>
      </c>
      <c r="BE1689" s="84">
        <v>0</v>
      </c>
      <c r="BF1689" s="84">
        <f t="shared" si="812"/>
        <v>0</v>
      </c>
      <c r="BG1689" s="84">
        <v>0</v>
      </c>
      <c r="BH1689" s="84">
        <f t="shared" si="799"/>
        <v>0</v>
      </c>
      <c r="BI1689" s="84">
        <f t="shared" si="813"/>
        <v>0</v>
      </c>
      <c r="BJ1689" s="84">
        <f t="shared" si="800"/>
        <v>0</v>
      </c>
      <c r="BK1689" s="84">
        <f t="shared" si="801"/>
        <v>0</v>
      </c>
      <c r="BL1689" s="84">
        <f t="shared" si="814"/>
        <v>0</v>
      </c>
      <c r="BM1689" s="84">
        <f t="shared" si="802"/>
        <v>0</v>
      </c>
      <c r="BN1689" s="84">
        <f t="shared" si="803"/>
        <v>0</v>
      </c>
      <c r="BO1689" s="84">
        <f t="shared" si="815"/>
        <v>0</v>
      </c>
      <c r="BP1689" s="84">
        <f t="shared" si="819"/>
        <v>0</v>
      </c>
      <c r="BQ1689" s="84">
        <v>0</v>
      </c>
      <c r="BR1689" s="84">
        <f t="shared" si="816"/>
        <v>0</v>
      </c>
      <c r="BS1689" s="84">
        <v>0</v>
      </c>
    </row>
    <row r="1690" spans="1:71" s="85" customFormat="1">
      <c r="A1690" s="69">
        <v>1681</v>
      </c>
      <c r="B1690" s="1"/>
      <c r="C1690" s="1"/>
      <c r="D1690" s="2"/>
      <c r="E1690" s="3"/>
      <c r="F1690" s="4"/>
      <c r="G1690" s="2"/>
      <c r="H1690" s="4"/>
      <c r="I1690" s="4"/>
      <c r="J1690" s="4"/>
      <c r="K1690" s="5"/>
      <c r="L1690" s="32"/>
      <c r="M1690" s="4"/>
      <c r="N1690" s="4"/>
      <c r="O1690" s="5"/>
      <c r="P1690" s="32"/>
      <c r="Q1690" s="4"/>
      <c r="R1690" s="4"/>
      <c r="S1690" s="47"/>
      <c r="T1690" s="32"/>
      <c r="U1690" s="4"/>
      <c r="V1690" s="4"/>
      <c r="W1690" s="47"/>
      <c r="X1690" s="86">
        <f>IF(Dane!$E$3=1,AL1690+AX1690+BJ1690,IF(Dane!$E$3=2,AR1690+BD1690+BP1690,AT1690+BF1690+BR1690))</f>
        <v>0</v>
      </c>
      <c r="Y1690" s="87">
        <f>IF(Dane!$E$3=1,AM1690+AY1690+BK1690,IF(Dane!$E$3=2,AS1690+BE1690+BQ1690,AU1690+BG1690+BS1690))</f>
        <v>0</v>
      </c>
      <c r="Z1690" s="87">
        <f>IF(((H1690*Dane!$C$9)-X1690)&lt;0,0,(H1690*Dane!$C$9)-X1690)</f>
        <v>0</v>
      </c>
      <c r="AA1690" s="88">
        <f>IFERROR(IF(((I1690*Dane!$C$9)-Y1690)&lt;0,0,(I1690*Dane!$C$9)-Y1690),0)</f>
        <v>0</v>
      </c>
      <c r="AB1690" s="74"/>
      <c r="AC1690" s="83">
        <f>IF(Dane!$E$3=1,AL1690,IF(Dane!$E$3=2,AR1690,AT1690))</f>
        <v>0</v>
      </c>
      <c r="AD1690" s="83">
        <f>IF(Dane!$E$3=1,AM1690,IF(Dane!$E$3=2,AS1690,AU1690))</f>
        <v>0</v>
      </c>
      <c r="AE1690" s="83">
        <f>IF(Dane!$E$3=1,AX1690,IF(Dane!$E$3=2,BD1690,BF1690))</f>
        <v>0</v>
      </c>
      <c r="AF1690" s="83">
        <f>IF(Dane!$E$3=1,AY1690,IF(Dane!$E$3=2,BE1690,BG1690))</f>
        <v>0</v>
      </c>
      <c r="AG1690" s="83">
        <f>IF(Dane!$E$3=1,BJ1690,IF(Dane!$E$3=2,BP1690,BR1690))</f>
        <v>0</v>
      </c>
      <c r="AH1690" s="83">
        <f>IF(Dane!$E$3=1,BK1690,IF(Dane!$E$3=2,BQ1690,BS1690))</f>
        <v>0</v>
      </c>
      <c r="AI1690" s="84">
        <f t="shared" si="804"/>
        <v>0</v>
      </c>
      <c r="AJ1690" s="84">
        <f t="shared" si="805"/>
        <v>0</v>
      </c>
      <c r="AK1690" s="84"/>
      <c r="AL1690" s="84">
        <f t="shared" si="791"/>
        <v>0</v>
      </c>
      <c r="AM1690" s="84">
        <f t="shared" si="806"/>
        <v>0</v>
      </c>
      <c r="AN1690" s="84">
        <f t="shared" si="807"/>
        <v>0</v>
      </c>
      <c r="AO1690" s="84">
        <f t="shared" si="792"/>
        <v>0</v>
      </c>
      <c r="AP1690" s="84">
        <f t="shared" si="793"/>
        <v>0</v>
      </c>
      <c r="AQ1690" s="84">
        <f t="shared" si="808"/>
        <v>0</v>
      </c>
      <c r="AR1690" s="84">
        <f t="shared" si="817"/>
        <v>0</v>
      </c>
      <c r="AS1690" s="84">
        <v>0</v>
      </c>
      <c r="AT1690" s="84">
        <f t="shared" si="820"/>
        <v>0</v>
      </c>
      <c r="AU1690" s="84">
        <v>0</v>
      </c>
      <c r="AV1690" s="84">
        <f t="shared" si="794"/>
        <v>0</v>
      </c>
      <c r="AW1690" s="84">
        <f t="shared" si="809"/>
        <v>0</v>
      </c>
      <c r="AX1690" s="84">
        <f t="shared" si="795"/>
        <v>0</v>
      </c>
      <c r="AY1690" s="84">
        <f t="shared" si="796"/>
        <v>0</v>
      </c>
      <c r="AZ1690" s="84">
        <f t="shared" si="810"/>
        <v>0</v>
      </c>
      <c r="BA1690" s="84">
        <f t="shared" si="797"/>
        <v>0</v>
      </c>
      <c r="BB1690" s="84">
        <f t="shared" si="798"/>
        <v>0</v>
      </c>
      <c r="BC1690" s="84">
        <f t="shared" si="811"/>
        <v>0</v>
      </c>
      <c r="BD1690" s="84">
        <f t="shared" si="818"/>
        <v>0</v>
      </c>
      <c r="BE1690" s="84">
        <v>0</v>
      </c>
      <c r="BF1690" s="84">
        <f t="shared" si="812"/>
        <v>0</v>
      </c>
      <c r="BG1690" s="84">
        <v>0</v>
      </c>
      <c r="BH1690" s="84">
        <f t="shared" si="799"/>
        <v>0</v>
      </c>
      <c r="BI1690" s="84">
        <f t="shared" si="813"/>
        <v>0</v>
      </c>
      <c r="BJ1690" s="84">
        <f t="shared" si="800"/>
        <v>0</v>
      </c>
      <c r="BK1690" s="84">
        <f t="shared" si="801"/>
        <v>0</v>
      </c>
      <c r="BL1690" s="84">
        <f t="shared" si="814"/>
        <v>0</v>
      </c>
      <c r="BM1690" s="84">
        <f t="shared" si="802"/>
        <v>0</v>
      </c>
      <c r="BN1690" s="84">
        <f t="shared" si="803"/>
        <v>0</v>
      </c>
      <c r="BO1690" s="84">
        <f t="shared" si="815"/>
        <v>0</v>
      </c>
      <c r="BP1690" s="84">
        <f t="shared" si="819"/>
        <v>0</v>
      </c>
      <c r="BQ1690" s="84">
        <v>0</v>
      </c>
      <c r="BR1690" s="84">
        <f t="shared" si="816"/>
        <v>0</v>
      </c>
      <c r="BS1690" s="84">
        <v>0</v>
      </c>
    </row>
    <row r="1691" spans="1:71" s="85" customFormat="1">
      <c r="A1691" s="69">
        <v>1682</v>
      </c>
      <c r="B1691" s="1"/>
      <c r="C1691" s="1"/>
      <c r="D1691" s="2"/>
      <c r="E1691" s="3"/>
      <c r="F1691" s="4"/>
      <c r="G1691" s="2"/>
      <c r="H1691" s="4"/>
      <c r="I1691" s="4"/>
      <c r="J1691" s="4"/>
      <c r="K1691" s="5"/>
      <c r="L1691" s="32"/>
      <c r="M1691" s="4"/>
      <c r="N1691" s="4"/>
      <c r="O1691" s="5"/>
      <c r="P1691" s="32"/>
      <c r="Q1691" s="4"/>
      <c r="R1691" s="4"/>
      <c r="S1691" s="47"/>
      <c r="T1691" s="32"/>
      <c r="U1691" s="4"/>
      <c r="V1691" s="4"/>
      <c r="W1691" s="47"/>
      <c r="X1691" s="86">
        <f>IF(Dane!$E$3=1,AL1691+AX1691+BJ1691,IF(Dane!$E$3=2,AR1691+BD1691+BP1691,AT1691+BF1691+BR1691))</f>
        <v>0</v>
      </c>
      <c r="Y1691" s="87">
        <f>IF(Dane!$E$3=1,AM1691+AY1691+BK1691,IF(Dane!$E$3=2,AS1691+BE1691+BQ1691,AU1691+BG1691+BS1691))</f>
        <v>0</v>
      </c>
      <c r="Z1691" s="87">
        <f>IF(((H1691*Dane!$C$9)-X1691)&lt;0,0,(H1691*Dane!$C$9)-X1691)</f>
        <v>0</v>
      </c>
      <c r="AA1691" s="88">
        <f>IFERROR(IF(((I1691*Dane!$C$9)-Y1691)&lt;0,0,(I1691*Dane!$C$9)-Y1691),0)</f>
        <v>0</v>
      </c>
      <c r="AB1691" s="74"/>
      <c r="AC1691" s="83">
        <f>IF(Dane!$E$3=1,AL1691,IF(Dane!$E$3=2,AR1691,AT1691))</f>
        <v>0</v>
      </c>
      <c r="AD1691" s="83">
        <f>IF(Dane!$E$3=1,AM1691,IF(Dane!$E$3=2,AS1691,AU1691))</f>
        <v>0</v>
      </c>
      <c r="AE1691" s="83">
        <f>IF(Dane!$E$3=1,AX1691,IF(Dane!$E$3=2,BD1691,BF1691))</f>
        <v>0</v>
      </c>
      <c r="AF1691" s="83">
        <f>IF(Dane!$E$3=1,AY1691,IF(Dane!$E$3=2,BE1691,BG1691))</f>
        <v>0</v>
      </c>
      <c r="AG1691" s="83">
        <f>IF(Dane!$E$3=1,BJ1691,IF(Dane!$E$3=2,BP1691,BR1691))</f>
        <v>0</v>
      </c>
      <c r="AH1691" s="83">
        <f>IF(Dane!$E$3=1,BK1691,IF(Dane!$E$3=2,BQ1691,BS1691))</f>
        <v>0</v>
      </c>
      <c r="AI1691" s="84">
        <f t="shared" si="804"/>
        <v>0</v>
      </c>
      <c r="AJ1691" s="84">
        <f t="shared" si="805"/>
        <v>0</v>
      </c>
      <c r="AK1691" s="84"/>
      <c r="AL1691" s="84">
        <f t="shared" si="791"/>
        <v>0</v>
      </c>
      <c r="AM1691" s="84">
        <f t="shared" si="806"/>
        <v>0</v>
      </c>
      <c r="AN1691" s="84">
        <f t="shared" si="807"/>
        <v>0</v>
      </c>
      <c r="AO1691" s="84">
        <f t="shared" si="792"/>
        <v>0</v>
      </c>
      <c r="AP1691" s="84">
        <f t="shared" si="793"/>
        <v>0</v>
      </c>
      <c r="AQ1691" s="84">
        <f t="shared" si="808"/>
        <v>0</v>
      </c>
      <c r="AR1691" s="84">
        <f t="shared" si="817"/>
        <v>0</v>
      </c>
      <c r="AS1691" s="84">
        <v>0</v>
      </c>
      <c r="AT1691" s="84">
        <f t="shared" si="820"/>
        <v>0</v>
      </c>
      <c r="AU1691" s="84">
        <v>0</v>
      </c>
      <c r="AV1691" s="84">
        <f t="shared" si="794"/>
        <v>0</v>
      </c>
      <c r="AW1691" s="84">
        <f t="shared" si="809"/>
        <v>0</v>
      </c>
      <c r="AX1691" s="84">
        <f t="shared" si="795"/>
        <v>0</v>
      </c>
      <c r="AY1691" s="84">
        <f t="shared" si="796"/>
        <v>0</v>
      </c>
      <c r="AZ1691" s="84">
        <f t="shared" si="810"/>
        <v>0</v>
      </c>
      <c r="BA1691" s="84">
        <f t="shared" si="797"/>
        <v>0</v>
      </c>
      <c r="BB1691" s="84">
        <f t="shared" si="798"/>
        <v>0</v>
      </c>
      <c r="BC1691" s="84">
        <f t="shared" si="811"/>
        <v>0</v>
      </c>
      <c r="BD1691" s="84">
        <f t="shared" si="818"/>
        <v>0</v>
      </c>
      <c r="BE1691" s="84">
        <v>0</v>
      </c>
      <c r="BF1691" s="84">
        <f t="shared" si="812"/>
        <v>0</v>
      </c>
      <c r="BG1691" s="84">
        <v>0</v>
      </c>
      <c r="BH1691" s="84">
        <f t="shared" si="799"/>
        <v>0</v>
      </c>
      <c r="BI1691" s="84">
        <f t="shared" si="813"/>
        <v>0</v>
      </c>
      <c r="BJ1691" s="84">
        <f t="shared" si="800"/>
        <v>0</v>
      </c>
      <c r="BK1691" s="84">
        <f t="shared" si="801"/>
        <v>0</v>
      </c>
      <c r="BL1691" s="84">
        <f t="shared" si="814"/>
        <v>0</v>
      </c>
      <c r="BM1691" s="84">
        <f t="shared" si="802"/>
        <v>0</v>
      </c>
      <c r="BN1691" s="84">
        <f t="shared" si="803"/>
        <v>0</v>
      </c>
      <c r="BO1691" s="84">
        <f t="shared" si="815"/>
        <v>0</v>
      </c>
      <c r="BP1691" s="84">
        <f t="shared" si="819"/>
        <v>0</v>
      </c>
      <c r="BQ1691" s="84">
        <v>0</v>
      </c>
      <c r="BR1691" s="84">
        <f t="shared" si="816"/>
        <v>0</v>
      </c>
      <c r="BS1691" s="84">
        <v>0</v>
      </c>
    </row>
    <row r="1692" spans="1:71" s="85" customFormat="1">
      <c r="A1692" s="69">
        <v>1683</v>
      </c>
      <c r="B1692" s="1"/>
      <c r="C1692" s="1"/>
      <c r="D1692" s="2"/>
      <c r="E1692" s="3"/>
      <c r="F1692" s="4"/>
      <c r="G1692" s="2"/>
      <c r="H1692" s="4"/>
      <c r="I1692" s="4"/>
      <c r="J1692" s="4"/>
      <c r="K1692" s="5"/>
      <c r="L1692" s="32"/>
      <c r="M1692" s="4"/>
      <c r="N1692" s="4"/>
      <c r="O1692" s="5"/>
      <c r="P1692" s="32"/>
      <c r="Q1692" s="4"/>
      <c r="R1692" s="4"/>
      <c r="S1692" s="47"/>
      <c r="T1692" s="32"/>
      <c r="U1692" s="4"/>
      <c r="V1692" s="4"/>
      <c r="W1692" s="47"/>
      <c r="X1692" s="86">
        <f>IF(Dane!$E$3=1,AL1692+AX1692+BJ1692,IF(Dane!$E$3=2,AR1692+BD1692+BP1692,AT1692+BF1692+BR1692))</f>
        <v>0</v>
      </c>
      <c r="Y1692" s="87">
        <f>IF(Dane!$E$3=1,AM1692+AY1692+BK1692,IF(Dane!$E$3=2,AS1692+BE1692+BQ1692,AU1692+BG1692+BS1692))</f>
        <v>0</v>
      </c>
      <c r="Z1692" s="87">
        <f>IF(((H1692*Dane!$C$9)-X1692)&lt;0,0,(H1692*Dane!$C$9)-X1692)</f>
        <v>0</v>
      </c>
      <c r="AA1692" s="88">
        <f>IFERROR(IF(((I1692*Dane!$C$9)-Y1692)&lt;0,0,(I1692*Dane!$C$9)-Y1692),0)</f>
        <v>0</v>
      </c>
      <c r="AB1692" s="74"/>
      <c r="AC1692" s="83">
        <f>IF(Dane!$E$3=1,AL1692,IF(Dane!$E$3=2,AR1692,AT1692))</f>
        <v>0</v>
      </c>
      <c r="AD1692" s="83">
        <f>IF(Dane!$E$3=1,AM1692,IF(Dane!$E$3=2,AS1692,AU1692))</f>
        <v>0</v>
      </c>
      <c r="AE1692" s="83">
        <f>IF(Dane!$E$3=1,AX1692,IF(Dane!$E$3=2,BD1692,BF1692))</f>
        <v>0</v>
      </c>
      <c r="AF1692" s="83">
        <f>IF(Dane!$E$3=1,AY1692,IF(Dane!$E$3=2,BE1692,BG1692))</f>
        <v>0</v>
      </c>
      <c r="AG1692" s="83">
        <f>IF(Dane!$E$3=1,BJ1692,IF(Dane!$E$3=2,BP1692,BR1692))</f>
        <v>0</v>
      </c>
      <c r="AH1692" s="83">
        <f>IF(Dane!$E$3=1,BK1692,IF(Dane!$E$3=2,BQ1692,BS1692))</f>
        <v>0</v>
      </c>
      <c r="AI1692" s="84">
        <f t="shared" si="804"/>
        <v>0</v>
      </c>
      <c r="AJ1692" s="84">
        <f t="shared" si="805"/>
        <v>0</v>
      </c>
      <c r="AK1692" s="84"/>
      <c r="AL1692" s="84">
        <f t="shared" si="791"/>
        <v>0</v>
      </c>
      <c r="AM1692" s="84">
        <f t="shared" si="806"/>
        <v>0</v>
      </c>
      <c r="AN1692" s="84">
        <f t="shared" si="807"/>
        <v>0</v>
      </c>
      <c r="AO1692" s="84">
        <f t="shared" si="792"/>
        <v>0</v>
      </c>
      <c r="AP1692" s="84">
        <f t="shared" si="793"/>
        <v>0</v>
      </c>
      <c r="AQ1692" s="84">
        <f t="shared" si="808"/>
        <v>0</v>
      </c>
      <c r="AR1692" s="84">
        <f t="shared" si="817"/>
        <v>0</v>
      </c>
      <c r="AS1692" s="84">
        <v>0</v>
      </c>
      <c r="AT1692" s="84">
        <f t="shared" si="820"/>
        <v>0</v>
      </c>
      <c r="AU1692" s="84">
        <v>0</v>
      </c>
      <c r="AV1692" s="84">
        <f t="shared" si="794"/>
        <v>0</v>
      </c>
      <c r="AW1692" s="84">
        <f t="shared" si="809"/>
        <v>0</v>
      </c>
      <c r="AX1692" s="84">
        <f t="shared" si="795"/>
        <v>0</v>
      </c>
      <c r="AY1692" s="84">
        <f t="shared" si="796"/>
        <v>0</v>
      </c>
      <c r="AZ1692" s="84">
        <f t="shared" si="810"/>
        <v>0</v>
      </c>
      <c r="BA1692" s="84">
        <f t="shared" si="797"/>
        <v>0</v>
      </c>
      <c r="BB1692" s="84">
        <f t="shared" si="798"/>
        <v>0</v>
      </c>
      <c r="BC1692" s="84">
        <f t="shared" si="811"/>
        <v>0</v>
      </c>
      <c r="BD1692" s="84">
        <f t="shared" si="818"/>
        <v>0</v>
      </c>
      <c r="BE1692" s="84">
        <v>0</v>
      </c>
      <c r="BF1692" s="84">
        <f t="shared" si="812"/>
        <v>0</v>
      </c>
      <c r="BG1692" s="84">
        <v>0</v>
      </c>
      <c r="BH1692" s="84">
        <f t="shared" si="799"/>
        <v>0</v>
      </c>
      <c r="BI1692" s="84">
        <f t="shared" si="813"/>
        <v>0</v>
      </c>
      <c r="BJ1692" s="84">
        <f t="shared" si="800"/>
        <v>0</v>
      </c>
      <c r="BK1692" s="84">
        <f t="shared" si="801"/>
        <v>0</v>
      </c>
      <c r="BL1692" s="84">
        <f t="shared" si="814"/>
        <v>0</v>
      </c>
      <c r="BM1692" s="84">
        <f t="shared" si="802"/>
        <v>0</v>
      </c>
      <c r="BN1692" s="84">
        <f t="shared" si="803"/>
        <v>0</v>
      </c>
      <c r="BO1692" s="84">
        <f t="shared" si="815"/>
        <v>0</v>
      </c>
      <c r="BP1692" s="84">
        <f t="shared" si="819"/>
        <v>0</v>
      </c>
      <c r="BQ1692" s="84">
        <v>0</v>
      </c>
      <c r="BR1692" s="84">
        <f t="shared" si="816"/>
        <v>0</v>
      </c>
      <c r="BS1692" s="84">
        <v>0</v>
      </c>
    </row>
    <row r="1693" spans="1:71" s="85" customFormat="1">
      <c r="A1693" s="69">
        <v>1684</v>
      </c>
      <c r="B1693" s="1"/>
      <c r="C1693" s="1"/>
      <c r="D1693" s="2"/>
      <c r="E1693" s="3"/>
      <c r="F1693" s="4"/>
      <c r="G1693" s="2"/>
      <c r="H1693" s="4"/>
      <c r="I1693" s="4"/>
      <c r="J1693" s="4"/>
      <c r="K1693" s="5"/>
      <c r="L1693" s="32"/>
      <c r="M1693" s="4"/>
      <c r="N1693" s="4"/>
      <c r="O1693" s="5"/>
      <c r="P1693" s="32"/>
      <c r="Q1693" s="4"/>
      <c r="R1693" s="4"/>
      <c r="S1693" s="47"/>
      <c r="T1693" s="32"/>
      <c r="U1693" s="4"/>
      <c r="V1693" s="4"/>
      <c r="W1693" s="47"/>
      <c r="X1693" s="86">
        <f>IF(Dane!$E$3=1,AL1693+AX1693+BJ1693,IF(Dane!$E$3=2,AR1693+BD1693+BP1693,AT1693+BF1693+BR1693))</f>
        <v>0</v>
      </c>
      <c r="Y1693" s="87">
        <f>IF(Dane!$E$3=1,AM1693+AY1693+BK1693,IF(Dane!$E$3=2,AS1693+BE1693+BQ1693,AU1693+BG1693+BS1693))</f>
        <v>0</v>
      </c>
      <c r="Z1693" s="87">
        <f>IF(((H1693*Dane!$C$9)-X1693)&lt;0,0,(H1693*Dane!$C$9)-X1693)</f>
        <v>0</v>
      </c>
      <c r="AA1693" s="88">
        <f>IFERROR(IF(((I1693*Dane!$C$9)-Y1693)&lt;0,0,(I1693*Dane!$C$9)-Y1693),0)</f>
        <v>0</v>
      </c>
      <c r="AB1693" s="74"/>
      <c r="AC1693" s="83">
        <f>IF(Dane!$E$3=1,AL1693,IF(Dane!$E$3=2,AR1693,AT1693))</f>
        <v>0</v>
      </c>
      <c r="AD1693" s="83">
        <f>IF(Dane!$E$3=1,AM1693,IF(Dane!$E$3=2,AS1693,AU1693))</f>
        <v>0</v>
      </c>
      <c r="AE1693" s="83">
        <f>IF(Dane!$E$3=1,AX1693,IF(Dane!$E$3=2,BD1693,BF1693))</f>
        <v>0</v>
      </c>
      <c r="AF1693" s="83">
        <f>IF(Dane!$E$3=1,AY1693,IF(Dane!$E$3=2,BE1693,BG1693))</f>
        <v>0</v>
      </c>
      <c r="AG1693" s="83">
        <f>IF(Dane!$E$3=1,BJ1693,IF(Dane!$E$3=2,BP1693,BR1693))</f>
        <v>0</v>
      </c>
      <c r="AH1693" s="83">
        <f>IF(Dane!$E$3=1,BK1693,IF(Dane!$E$3=2,BQ1693,BS1693))</f>
        <v>0</v>
      </c>
      <c r="AI1693" s="84">
        <f t="shared" si="804"/>
        <v>0</v>
      </c>
      <c r="AJ1693" s="84">
        <f t="shared" si="805"/>
        <v>0</v>
      </c>
      <c r="AK1693" s="84"/>
      <c r="AL1693" s="84">
        <f t="shared" si="791"/>
        <v>0</v>
      </c>
      <c r="AM1693" s="84">
        <f t="shared" si="806"/>
        <v>0</v>
      </c>
      <c r="AN1693" s="84">
        <f t="shared" si="807"/>
        <v>0</v>
      </c>
      <c r="AO1693" s="84">
        <f t="shared" si="792"/>
        <v>0</v>
      </c>
      <c r="AP1693" s="84">
        <f t="shared" si="793"/>
        <v>0</v>
      </c>
      <c r="AQ1693" s="84">
        <f t="shared" si="808"/>
        <v>0</v>
      </c>
      <c r="AR1693" s="84">
        <f t="shared" si="817"/>
        <v>0</v>
      </c>
      <c r="AS1693" s="84">
        <v>0</v>
      </c>
      <c r="AT1693" s="84">
        <f t="shared" si="820"/>
        <v>0</v>
      </c>
      <c r="AU1693" s="84">
        <v>0</v>
      </c>
      <c r="AV1693" s="84">
        <f t="shared" si="794"/>
        <v>0</v>
      </c>
      <c r="AW1693" s="84">
        <f t="shared" si="809"/>
        <v>0</v>
      </c>
      <c r="AX1693" s="84">
        <f t="shared" si="795"/>
        <v>0</v>
      </c>
      <c r="AY1693" s="84">
        <f t="shared" si="796"/>
        <v>0</v>
      </c>
      <c r="AZ1693" s="84">
        <f t="shared" si="810"/>
        <v>0</v>
      </c>
      <c r="BA1693" s="84">
        <f t="shared" si="797"/>
        <v>0</v>
      </c>
      <c r="BB1693" s="84">
        <f t="shared" si="798"/>
        <v>0</v>
      </c>
      <c r="BC1693" s="84">
        <f t="shared" si="811"/>
        <v>0</v>
      </c>
      <c r="BD1693" s="84">
        <f t="shared" si="818"/>
        <v>0</v>
      </c>
      <c r="BE1693" s="84">
        <v>0</v>
      </c>
      <c r="BF1693" s="84">
        <f t="shared" si="812"/>
        <v>0</v>
      </c>
      <c r="BG1693" s="84">
        <v>0</v>
      </c>
      <c r="BH1693" s="84">
        <f t="shared" si="799"/>
        <v>0</v>
      </c>
      <c r="BI1693" s="84">
        <f t="shared" si="813"/>
        <v>0</v>
      </c>
      <c r="BJ1693" s="84">
        <f t="shared" si="800"/>
        <v>0</v>
      </c>
      <c r="BK1693" s="84">
        <f t="shared" si="801"/>
        <v>0</v>
      </c>
      <c r="BL1693" s="84">
        <f t="shared" si="814"/>
        <v>0</v>
      </c>
      <c r="BM1693" s="84">
        <f t="shared" si="802"/>
        <v>0</v>
      </c>
      <c r="BN1693" s="84">
        <f t="shared" si="803"/>
        <v>0</v>
      </c>
      <c r="BO1693" s="84">
        <f t="shared" si="815"/>
        <v>0</v>
      </c>
      <c r="BP1693" s="84">
        <f t="shared" si="819"/>
        <v>0</v>
      </c>
      <c r="BQ1693" s="84">
        <v>0</v>
      </c>
      <c r="BR1693" s="84">
        <f t="shared" si="816"/>
        <v>0</v>
      </c>
      <c r="BS1693" s="84">
        <v>0</v>
      </c>
    </row>
    <row r="1694" spans="1:71" s="85" customFormat="1">
      <c r="A1694" s="69">
        <v>1685</v>
      </c>
      <c r="B1694" s="1"/>
      <c r="C1694" s="1"/>
      <c r="D1694" s="2"/>
      <c r="E1694" s="3"/>
      <c r="F1694" s="4"/>
      <c r="G1694" s="2"/>
      <c r="H1694" s="4"/>
      <c r="I1694" s="4"/>
      <c r="J1694" s="4"/>
      <c r="K1694" s="5"/>
      <c r="L1694" s="32"/>
      <c r="M1694" s="4"/>
      <c r="N1694" s="4"/>
      <c r="O1694" s="5"/>
      <c r="P1694" s="32"/>
      <c r="Q1694" s="4"/>
      <c r="R1694" s="4"/>
      <c r="S1694" s="47"/>
      <c r="T1694" s="32"/>
      <c r="U1694" s="4"/>
      <c r="V1694" s="4"/>
      <c r="W1694" s="47"/>
      <c r="X1694" s="86">
        <f>IF(Dane!$E$3=1,AL1694+AX1694+BJ1694,IF(Dane!$E$3=2,AR1694+BD1694+BP1694,AT1694+BF1694+BR1694))</f>
        <v>0</v>
      </c>
      <c r="Y1694" s="87">
        <f>IF(Dane!$E$3=1,AM1694+AY1694+BK1694,IF(Dane!$E$3=2,AS1694+BE1694+BQ1694,AU1694+BG1694+BS1694))</f>
        <v>0</v>
      </c>
      <c r="Z1694" s="87">
        <f>IF(((H1694*Dane!$C$9)-X1694)&lt;0,0,(H1694*Dane!$C$9)-X1694)</f>
        <v>0</v>
      </c>
      <c r="AA1694" s="88">
        <f>IFERROR(IF(((I1694*Dane!$C$9)-Y1694)&lt;0,0,(I1694*Dane!$C$9)-Y1694),0)</f>
        <v>0</v>
      </c>
      <c r="AB1694" s="74"/>
      <c r="AC1694" s="83">
        <f>IF(Dane!$E$3=1,AL1694,IF(Dane!$E$3=2,AR1694,AT1694))</f>
        <v>0</v>
      </c>
      <c r="AD1694" s="83">
        <f>IF(Dane!$E$3=1,AM1694,IF(Dane!$E$3=2,AS1694,AU1694))</f>
        <v>0</v>
      </c>
      <c r="AE1694" s="83">
        <f>IF(Dane!$E$3=1,AX1694,IF(Dane!$E$3=2,BD1694,BF1694))</f>
        <v>0</v>
      </c>
      <c r="AF1694" s="83">
        <f>IF(Dane!$E$3=1,AY1694,IF(Dane!$E$3=2,BE1694,BG1694))</f>
        <v>0</v>
      </c>
      <c r="AG1694" s="83">
        <f>IF(Dane!$E$3=1,BJ1694,IF(Dane!$E$3=2,BP1694,BR1694))</f>
        <v>0</v>
      </c>
      <c r="AH1694" s="83">
        <f>IF(Dane!$E$3=1,BK1694,IF(Dane!$E$3=2,BQ1694,BS1694))</f>
        <v>0</v>
      </c>
      <c r="AI1694" s="84">
        <f t="shared" si="804"/>
        <v>0</v>
      </c>
      <c r="AJ1694" s="84">
        <f t="shared" si="805"/>
        <v>0</v>
      </c>
      <c r="AK1694" s="84"/>
      <c r="AL1694" s="84">
        <f t="shared" si="791"/>
        <v>0</v>
      </c>
      <c r="AM1694" s="84">
        <f t="shared" si="806"/>
        <v>0</v>
      </c>
      <c r="AN1694" s="84">
        <f t="shared" si="807"/>
        <v>0</v>
      </c>
      <c r="AO1694" s="84">
        <f t="shared" si="792"/>
        <v>0</v>
      </c>
      <c r="AP1694" s="84">
        <f t="shared" si="793"/>
        <v>0</v>
      </c>
      <c r="AQ1694" s="84">
        <f t="shared" si="808"/>
        <v>0</v>
      </c>
      <c r="AR1694" s="84">
        <f t="shared" si="817"/>
        <v>0</v>
      </c>
      <c r="AS1694" s="84">
        <v>0</v>
      </c>
      <c r="AT1694" s="84">
        <f t="shared" si="820"/>
        <v>0</v>
      </c>
      <c r="AU1694" s="84">
        <v>0</v>
      </c>
      <c r="AV1694" s="84">
        <f t="shared" si="794"/>
        <v>0</v>
      </c>
      <c r="AW1694" s="84">
        <f t="shared" si="809"/>
        <v>0</v>
      </c>
      <c r="AX1694" s="84">
        <f t="shared" si="795"/>
        <v>0</v>
      </c>
      <c r="AY1694" s="84">
        <f t="shared" si="796"/>
        <v>0</v>
      </c>
      <c r="AZ1694" s="84">
        <f t="shared" si="810"/>
        <v>0</v>
      </c>
      <c r="BA1694" s="84">
        <f t="shared" si="797"/>
        <v>0</v>
      </c>
      <c r="BB1694" s="84">
        <f t="shared" si="798"/>
        <v>0</v>
      </c>
      <c r="BC1694" s="84">
        <f t="shared" si="811"/>
        <v>0</v>
      </c>
      <c r="BD1694" s="84">
        <f t="shared" si="818"/>
        <v>0</v>
      </c>
      <c r="BE1694" s="84">
        <v>0</v>
      </c>
      <c r="BF1694" s="84">
        <f t="shared" si="812"/>
        <v>0</v>
      </c>
      <c r="BG1694" s="84">
        <v>0</v>
      </c>
      <c r="BH1694" s="84">
        <f t="shared" si="799"/>
        <v>0</v>
      </c>
      <c r="BI1694" s="84">
        <f t="shared" si="813"/>
        <v>0</v>
      </c>
      <c r="BJ1694" s="84">
        <f t="shared" si="800"/>
        <v>0</v>
      </c>
      <c r="BK1694" s="84">
        <f t="shared" si="801"/>
        <v>0</v>
      </c>
      <c r="BL1694" s="84">
        <f t="shared" si="814"/>
        <v>0</v>
      </c>
      <c r="BM1694" s="84">
        <f t="shared" si="802"/>
        <v>0</v>
      </c>
      <c r="BN1694" s="84">
        <f t="shared" si="803"/>
        <v>0</v>
      </c>
      <c r="BO1694" s="84">
        <f t="shared" si="815"/>
        <v>0</v>
      </c>
      <c r="BP1694" s="84">
        <f t="shared" si="819"/>
        <v>0</v>
      </c>
      <c r="BQ1694" s="84">
        <v>0</v>
      </c>
      <c r="BR1694" s="84">
        <f t="shared" si="816"/>
        <v>0</v>
      </c>
      <c r="BS1694" s="84">
        <v>0</v>
      </c>
    </row>
    <row r="1695" spans="1:71" s="85" customFormat="1">
      <c r="A1695" s="69">
        <v>1686</v>
      </c>
      <c r="B1695" s="1"/>
      <c r="C1695" s="1"/>
      <c r="D1695" s="2"/>
      <c r="E1695" s="3"/>
      <c r="F1695" s="4"/>
      <c r="G1695" s="2"/>
      <c r="H1695" s="4"/>
      <c r="I1695" s="4"/>
      <c r="J1695" s="4"/>
      <c r="K1695" s="5"/>
      <c r="L1695" s="32"/>
      <c r="M1695" s="4"/>
      <c r="N1695" s="4"/>
      <c r="O1695" s="5"/>
      <c r="P1695" s="32"/>
      <c r="Q1695" s="4"/>
      <c r="R1695" s="4"/>
      <c r="S1695" s="47"/>
      <c r="T1695" s="32"/>
      <c r="U1695" s="4"/>
      <c r="V1695" s="4"/>
      <c r="W1695" s="47"/>
      <c r="X1695" s="86">
        <f>IF(Dane!$E$3=1,AL1695+AX1695+BJ1695,IF(Dane!$E$3=2,AR1695+BD1695+BP1695,AT1695+BF1695+BR1695))</f>
        <v>0</v>
      </c>
      <c r="Y1695" s="87">
        <f>IF(Dane!$E$3=1,AM1695+AY1695+BK1695,IF(Dane!$E$3=2,AS1695+BE1695+BQ1695,AU1695+BG1695+BS1695))</f>
        <v>0</v>
      </c>
      <c r="Z1695" s="87">
        <f>IF(((H1695*Dane!$C$9)-X1695)&lt;0,0,(H1695*Dane!$C$9)-X1695)</f>
        <v>0</v>
      </c>
      <c r="AA1695" s="88">
        <f>IFERROR(IF(((I1695*Dane!$C$9)-Y1695)&lt;0,0,(I1695*Dane!$C$9)-Y1695),0)</f>
        <v>0</v>
      </c>
      <c r="AB1695" s="74"/>
      <c r="AC1695" s="83">
        <f>IF(Dane!$E$3=1,AL1695,IF(Dane!$E$3=2,AR1695,AT1695))</f>
        <v>0</v>
      </c>
      <c r="AD1695" s="83">
        <f>IF(Dane!$E$3=1,AM1695,IF(Dane!$E$3=2,AS1695,AU1695))</f>
        <v>0</v>
      </c>
      <c r="AE1695" s="83">
        <f>IF(Dane!$E$3=1,AX1695,IF(Dane!$E$3=2,BD1695,BF1695))</f>
        <v>0</v>
      </c>
      <c r="AF1695" s="83">
        <f>IF(Dane!$E$3=1,AY1695,IF(Dane!$E$3=2,BE1695,BG1695))</f>
        <v>0</v>
      </c>
      <c r="AG1695" s="83">
        <f>IF(Dane!$E$3=1,BJ1695,IF(Dane!$E$3=2,BP1695,BR1695))</f>
        <v>0</v>
      </c>
      <c r="AH1695" s="83">
        <f>IF(Dane!$E$3=1,BK1695,IF(Dane!$E$3=2,BQ1695,BS1695))</f>
        <v>0</v>
      </c>
      <c r="AI1695" s="84">
        <f t="shared" si="804"/>
        <v>0</v>
      </c>
      <c r="AJ1695" s="84">
        <f t="shared" si="805"/>
        <v>0</v>
      </c>
      <c r="AK1695" s="84"/>
      <c r="AL1695" s="84">
        <f t="shared" si="791"/>
        <v>0</v>
      </c>
      <c r="AM1695" s="84">
        <f t="shared" si="806"/>
        <v>0</v>
      </c>
      <c r="AN1695" s="84">
        <f t="shared" si="807"/>
        <v>0</v>
      </c>
      <c r="AO1695" s="84">
        <f t="shared" si="792"/>
        <v>0</v>
      </c>
      <c r="AP1695" s="84">
        <f t="shared" si="793"/>
        <v>0</v>
      </c>
      <c r="AQ1695" s="84">
        <f t="shared" si="808"/>
        <v>0</v>
      </c>
      <c r="AR1695" s="84">
        <f t="shared" si="817"/>
        <v>0</v>
      </c>
      <c r="AS1695" s="84">
        <v>0</v>
      </c>
      <c r="AT1695" s="84">
        <f t="shared" si="820"/>
        <v>0</v>
      </c>
      <c r="AU1695" s="84">
        <v>0</v>
      </c>
      <c r="AV1695" s="84">
        <f t="shared" si="794"/>
        <v>0</v>
      </c>
      <c r="AW1695" s="84">
        <f t="shared" si="809"/>
        <v>0</v>
      </c>
      <c r="AX1695" s="84">
        <f t="shared" si="795"/>
        <v>0</v>
      </c>
      <c r="AY1695" s="84">
        <f t="shared" si="796"/>
        <v>0</v>
      </c>
      <c r="AZ1695" s="84">
        <f t="shared" si="810"/>
        <v>0</v>
      </c>
      <c r="BA1695" s="84">
        <f t="shared" si="797"/>
        <v>0</v>
      </c>
      <c r="BB1695" s="84">
        <f t="shared" si="798"/>
        <v>0</v>
      </c>
      <c r="BC1695" s="84">
        <f t="shared" si="811"/>
        <v>0</v>
      </c>
      <c r="BD1695" s="84">
        <f t="shared" si="818"/>
        <v>0</v>
      </c>
      <c r="BE1695" s="84">
        <v>0</v>
      </c>
      <c r="BF1695" s="84">
        <f t="shared" si="812"/>
        <v>0</v>
      </c>
      <c r="BG1695" s="84">
        <v>0</v>
      </c>
      <c r="BH1695" s="84">
        <f t="shared" si="799"/>
        <v>0</v>
      </c>
      <c r="BI1695" s="84">
        <f t="shared" si="813"/>
        <v>0</v>
      </c>
      <c r="BJ1695" s="84">
        <f t="shared" si="800"/>
        <v>0</v>
      </c>
      <c r="BK1695" s="84">
        <f t="shared" si="801"/>
        <v>0</v>
      </c>
      <c r="BL1695" s="84">
        <f t="shared" si="814"/>
        <v>0</v>
      </c>
      <c r="BM1695" s="84">
        <f t="shared" si="802"/>
        <v>0</v>
      </c>
      <c r="BN1695" s="84">
        <f t="shared" si="803"/>
        <v>0</v>
      </c>
      <c r="BO1695" s="84">
        <f t="shared" si="815"/>
        <v>0</v>
      </c>
      <c r="BP1695" s="84">
        <f t="shared" si="819"/>
        <v>0</v>
      </c>
      <c r="BQ1695" s="84">
        <v>0</v>
      </c>
      <c r="BR1695" s="84">
        <f t="shared" si="816"/>
        <v>0</v>
      </c>
      <c r="BS1695" s="84">
        <v>0</v>
      </c>
    </row>
    <row r="1696" spans="1:71" s="85" customFormat="1">
      <c r="A1696" s="69">
        <v>1687</v>
      </c>
      <c r="B1696" s="1"/>
      <c r="C1696" s="1"/>
      <c r="D1696" s="2"/>
      <c r="E1696" s="3"/>
      <c r="F1696" s="4"/>
      <c r="G1696" s="2"/>
      <c r="H1696" s="4"/>
      <c r="I1696" s="4"/>
      <c r="J1696" s="4"/>
      <c r="K1696" s="5"/>
      <c r="L1696" s="32"/>
      <c r="M1696" s="4"/>
      <c r="N1696" s="4"/>
      <c r="O1696" s="5"/>
      <c r="P1696" s="32"/>
      <c r="Q1696" s="4"/>
      <c r="R1696" s="4"/>
      <c r="S1696" s="47"/>
      <c r="T1696" s="32"/>
      <c r="U1696" s="4"/>
      <c r="V1696" s="4"/>
      <c r="W1696" s="47"/>
      <c r="X1696" s="86">
        <f>IF(Dane!$E$3=1,AL1696+AX1696+BJ1696,IF(Dane!$E$3=2,AR1696+BD1696+BP1696,AT1696+BF1696+BR1696))</f>
        <v>0</v>
      </c>
      <c r="Y1696" s="87">
        <f>IF(Dane!$E$3=1,AM1696+AY1696+BK1696,IF(Dane!$E$3=2,AS1696+BE1696+BQ1696,AU1696+BG1696+BS1696))</f>
        <v>0</v>
      </c>
      <c r="Z1696" s="87">
        <f>IF(((H1696*Dane!$C$9)-X1696)&lt;0,0,(H1696*Dane!$C$9)-X1696)</f>
        <v>0</v>
      </c>
      <c r="AA1696" s="88">
        <f>IFERROR(IF(((I1696*Dane!$C$9)-Y1696)&lt;0,0,(I1696*Dane!$C$9)-Y1696),0)</f>
        <v>0</v>
      </c>
      <c r="AB1696" s="74"/>
      <c r="AC1696" s="83">
        <f>IF(Dane!$E$3=1,AL1696,IF(Dane!$E$3=2,AR1696,AT1696))</f>
        <v>0</v>
      </c>
      <c r="AD1696" s="83">
        <f>IF(Dane!$E$3=1,AM1696,IF(Dane!$E$3=2,AS1696,AU1696))</f>
        <v>0</v>
      </c>
      <c r="AE1696" s="83">
        <f>IF(Dane!$E$3=1,AX1696,IF(Dane!$E$3=2,BD1696,BF1696))</f>
        <v>0</v>
      </c>
      <c r="AF1696" s="83">
        <f>IF(Dane!$E$3=1,AY1696,IF(Dane!$E$3=2,BE1696,BG1696))</f>
        <v>0</v>
      </c>
      <c r="AG1696" s="83">
        <f>IF(Dane!$E$3=1,BJ1696,IF(Dane!$E$3=2,BP1696,BR1696))</f>
        <v>0</v>
      </c>
      <c r="AH1696" s="83">
        <f>IF(Dane!$E$3=1,BK1696,IF(Dane!$E$3=2,BQ1696,BS1696))</f>
        <v>0</v>
      </c>
      <c r="AI1696" s="84">
        <f t="shared" si="804"/>
        <v>0</v>
      </c>
      <c r="AJ1696" s="84">
        <f t="shared" si="805"/>
        <v>0</v>
      </c>
      <c r="AK1696" s="84"/>
      <c r="AL1696" s="84">
        <f t="shared" si="791"/>
        <v>0</v>
      </c>
      <c r="AM1696" s="84">
        <f t="shared" si="806"/>
        <v>0</v>
      </c>
      <c r="AN1696" s="84">
        <f t="shared" si="807"/>
        <v>0</v>
      </c>
      <c r="AO1696" s="84">
        <f t="shared" si="792"/>
        <v>0</v>
      </c>
      <c r="AP1696" s="84">
        <f t="shared" si="793"/>
        <v>0</v>
      </c>
      <c r="AQ1696" s="84">
        <f t="shared" si="808"/>
        <v>0</v>
      </c>
      <c r="AR1696" s="84">
        <f t="shared" si="817"/>
        <v>0</v>
      </c>
      <c r="AS1696" s="84">
        <v>0</v>
      </c>
      <c r="AT1696" s="84">
        <f t="shared" si="820"/>
        <v>0</v>
      </c>
      <c r="AU1696" s="84">
        <v>0</v>
      </c>
      <c r="AV1696" s="84">
        <f t="shared" si="794"/>
        <v>0</v>
      </c>
      <c r="AW1696" s="84">
        <f t="shared" si="809"/>
        <v>0</v>
      </c>
      <c r="AX1696" s="84">
        <f t="shared" si="795"/>
        <v>0</v>
      </c>
      <c r="AY1696" s="84">
        <f t="shared" si="796"/>
        <v>0</v>
      </c>
      <c r="AZ1696" s="84">
        <f t="shared" si="810"/>
        <v>0</v>
      </c>
      <c r="BA1696" s="84">
        <f t="shared" si="797"/>
        <v>0</v>
      </c>
      <c r="BB1696" s="84">
        <f t="shared" si="798"/>
        <v>0</v>
      </c>
      <c r="BC1696" s="84">
        <f t="shared" si="811"/>
        <v>0</v>
      </c>
      <c r="BD1696" s="84">
        <f t="shared" si="818"/>
        <v>0</v>
      </c>
      <c r="BE1696" s="84">
        <v>0</v>
      </c>
      <c r="BF1696" s="84">
        <f t="shared" si="812"/>
        <v>0</v>
      </c>
      <c r="BG1696" s="84">
        <v>0</v>
      </c>
      <c r="BH1696" s="84">
        <f t="shared" si="799"/>
        <v>0</v>
      </c>
      <c r="BI1696" s="84">
        <f t="shared" si="813"/>
        <v>0</v>
      </c>
      <c r="BJ1696" s="84">
        <f t="shared" si="800"/>
        <v>0</v>
      </c>
      <c r="BK1696" s="84">
        <f t="shared" si="801"/>
        <v>0</v>
      </c>
      <c r="BL1696" s="84">
        <f t="shared" si="814"/>
        <v>0</v>
      </c>
      <c r="BM1696" s="84">
        <f t="shared" si="802"/>
        <v>0</v>
      </c>
      <c r="BN1696" s="84">
        <f t="shared" si="803"/>
        <v>0</v>
      </c>
      <c r="BO1696" s="84">
        <f t="shared" si="815"/>
        <v>0</v>
      </c>
      <c r="BP1696" s="84">
        <f t="shared" si="819"/>
        <v>0</v>
      </c>
      <c r="BQ1696" s="84">
        <v>0</v>
      </c>
      <c r="BR1696" s="84">
        <f t="shared" si="816"/>
        <v>0</v>
      </c>
      <c r="BS1696" s="84">
        <v>0</v>
      </c>
    </row>
    <row r="1697" spans="1:71" s="85" customFormat="1">
      <c r="A1697" s="69">
        <v>1688</v>
      </c>
      <c r="B1697" s="1"/>
      <c r="C1697" s="1"/>
      <c r="D1697" s="2"/>
      <c r="E1697" s="3"/>
      <c r="F1697" s="4"/>
      <c r="G1697" s="2"/>
      <c r="H1697" s="4"/>
      <c r="I1697" s="4"/>
      <c r="J1697" s="4"/>
      <c r="K1697" s="5"/>
      <c r="L1697" s="32"/>
      <c r="M1697" s="4"/>
      <c r="N1697" s="4"/>
      <c r="O1697" s="5"/>
      <c r="P1697" s="32"/>
      <c r="Q1697" s="4"/>
      <c r="R1697" s="4"/>
      <c r="S1697" s="47"/>
      <c r="T1697" s="32"/>
      <c r="U1697" s="4"/>
      <c r="V1697" s="4"/>
      <c r="W1697" s="47"/>
      <c r="X1697" s="86">
        <f>IF(Dane!$E$3=1,AL1697+AX1697+BJ1697,IF(Dane!$E$3=2,AR1697+BD1697+BP1697,AT1697+BF1697+BR1697))</f>
        <v>0</v>
      </c>
      <c r="Y1697" s="87">
        <f>IF(Dane!$E$3=1,AM1697+AY1697+BK1697,IF(Dane!$E$3=2,AS1697+BE1697+BQ1697,AU1697+BG1697+BS1697))</f>
        <v>0</v>
      </c>
      <c r="Z1697" s="87">
        <f>IF(((H1697*Dane!$C$9)-X1697)&lt;0,0,(H1697*Dane!$C$9)-X1697)</f>
        <v>0</v>
      </c>
      <c r="AA1697" s="88">
        <f>IFERROR(IF(((I1697*Dane!$C$9)-Y1697)&lt;0,0,(I1697*Dane!$C$9)-Y1697),0)</f>
        <v>0</v>
      </c>
      <c r="AB1697" s="74"/>
      <c r="AC1697" s="83">
        <f>IF(Dane!$E$3=1,AL1697,IF(Dane!$E$3=2,AR1697,AT1697))</f>
        <v>0</v>
      </c>
      <c r="AD1697" s="83">
        <f>IF(Dane!$E$3=1,AM1697,IF(Dane!$E$3=2,AS1697,AU1697))</f>
        <v>0</v>
      </c>
      <c r="AE1697" s="83">
        <f>IF(Dane!$E$3=1,AX1697,IF(Dane!$E$3=2,BD1697,BF1697))</f>
        <v>0</v>
      </c>
      <c r="AF1697" s="83">
        <f>IF(Dane!$E$3=1,AY1697,IF(Dane!$E$3=2,BE1697,BG1697))</f>
        <v>0</v>
      </c>
      <c r="AG1697" s="83">
        <f>IF(Dane!$E$3=1,BJ1697,IF(Dane!$E$3=2,BP1697,BR1697))</f>
        <v>0</v>
      </c>
      <c r="AH1697" s="83">
        <f>IF(Dane!$E$3=1,BK1697,IF(Dane!$E$3=2,BQ1697,BS1697))</f>
        <v>0</v>
      </c>
      <c r="AI1697" s="84">
        <f t="shared" si="804"/>
        <v>0</v>
      </c>
      <c r="AJ1697" s="84">
        <f t="shared" si="805"/>
        <v>0</v>
      </c>
      <c r="AK1697" s="84"/>
      <c r="AL1697" s="84">
        <f t="shared" si="791"/>
        <v>0</v>
      </c>
      <c r="AM1697" s="84">
        <f t="shared" si="806"/>
        <v>0</v>
      </c>
      <c r="AN1697" s="84">
        <f t="shared" si="807"/>
        <v>0</v>
      </c>
      <c r="AO1697" s="84">
        <f t="shared" si="792"/>
        <v>0</v>
      </c>
      <c r="AP1697" s="84">
        <f t="shared" si="793"/>
        <v>0</v>
      </c>
      <c r="AQ1697" s="84">
        <f t="shared" si="808"/>
        <v>0</v>
      </c>
      <c r="AR1697" s="84">
        <f t="shared" si="817"/>
        <v>0</v>
      </c>
      <c r="AS1697" s="84">
        <v>0</v>
      </c>
      <c r="AT1697" s="84">
        <f t="shared" si="820"/>
        <v>0</v>
      </c>
      <c r="AU1697" s="84">
        <v>0</v>
      </c>
      <c r="AV1697" s="84">
        <f t="shared" si="794"/>
        <v>0</v>
      </c>
      <c r="AW1697" s="84">
        <f t="shared" si="809"/>
        <v>0</v>
      </c>
      <c r="AX1697" s="84">
        <f t="shared" si="795"/>
        <v>0</v>
      </c>
      <c r="AY1697" s="84">
        <f t="shared" si="796"/>
        <v>0</v>
      </c>
      <c r="AZ1697" s="84">
        <f t="shared" si="810"/>
        <v>0</v>
      </c>
      <c r="BA1697" s="84">
        <f t="shared" si="797"/>
        <v>0</v>
      </c>
      <c r="BB1697" s="84">
        <f t="shared" si="798"/>
        <v>0</v>
      </c>
      <c r="BC1697" s="84">
        <f t="shared" si="811"/>
        <v>0</v>
      </c>
      <c r="BD1697" s="84">
        <f t="shared" si="818"/>
        <v>0</v>
      </c>
      <c r="BE1697" s="84">
        <v>0</v>
      </c>
      <c r="BF1697" s="84">
        <f t="shared" si="812"/>
        <v>0</v>
      </c>
      <c r="BG1697" s="84">
        <v>0</v>
      </c>
      <c r="BH1697" s="84">
        <f t="shared" si="799"/>
        <v>0</v>
      </c>
      <c r="BI1697" s="84">
        <f t="shared" si="813"/>
        <v>0</v>
      </c>
      <c r="BJ1697" s="84">
        <f t="shared" si="800"/>
        <v>0</v>
      </c>
      <c r="BK1697" s="84">
        <f t="shared" si="801"/>
        <v>0</v>
      </c>
      <c r="BL1697" s="84">
        <f t="shared" si="814"/>
        <v>0</v>
      </c>
      <c r="BM1697" s="84">
        <f t="shared" si="802"/>
        <v>0</v>
      </c>
      <c r="BN1697" s="84">
        <f t="shared" si="803"/>
        <v>0</v>
      </c>
      <c r="BO1697" s="84">
        <f t="shared" si="815"/>
        <v>0</v>
      </c>
      <c r="BP1697" s="84">
        <f t="shared" si="819"/>
        <v>0</v>
      </c>
      <c r="BQ1697" s="84">
        <v>0</v>
      </c>
      <c r="BR1697" s="84">
        <f t="shared" si="816"/>
        <v>0</v>
      </c>
      <c r="BS1697" s="84">
        <v>0</v>
      </c>
    </row>
    <row r="1698" spans="1:71" s="85" customFormat="1">
      <c r="A1698" s="69">
        <v>1689</v>
      </c>
      <c r="B1698" s="1"/>
      <c r="C1698" s="1"/>
      <c r="D1698" s="2"/>
      <c r="E1698" s="3"/>
      <c r="F1698" s="4"/>
      <c r="G1698" s="2"/>
      <c r="H1698" s="4"/>
      <c r="I1698" s="4"/>
      <c r="J1698" s="4"/>
      <c r="K1698" s="5"/>
      <c r="L1698" s="32"/>
      <c r="M1698" s="4"/>
      <c r="N1698" s="4"/>
      <c r="O1698" s="5"/>
      <c r="P1698" s="32"/>
      <c r="Q1698" s="4"/>
      <c r="R1698" s="4"/>
      <c r="S1698" s="47"/>
      <c r="T1698" s="32"/>
      <c r="U1698" s="4"/>
      <c r="V1698" s="4"/>
      <c r="W1698" s="47"/>
      <c r="X1698" s="86">
        <f>IF(Dane!$E$3=1,AL1698+AX1698+BJ1698,IF(Dane!$E$3=2,AR1698+BD1698+BP1698,AT1698+BF1698+BR1698))</f>
        <v>0</v>
      </c>
      <c r="Y1698" s="87">
        <f>IF(Dane!$E$3=1,AM1698+AY1698+BK1698,IF(Dane!$E$3=2,AS1698+BE1698+BQ1698,AU1698+BG1698+BS1698))</f>
        <v>0</v>
      </c>
      <c r="Z1698" s="87">
        <f>IF(((H1698*Dane!$C$9)-X1698)&lt;0,0,(H1698*Dane!$C$9)-X1698)</f>
        <v>0</v>
      </c>
      <c r="AA1698" s="88">
        <f>IFERROR(IF(((I1698*Dane!$C$9)-Y1698)&lt;0,0,(I1698*Dane!$C$9)-Y1698),0)</f>
        <v>0</v>
      </c>
      <c r="AB1698" s="74"/>
      <c r="AC1698" s="83">
        <f>IF(Dane!$E$3=1,AL1698,IF(Dane!$E$3=2,AR1698,AT1698))</f>
        <v>0</v>
      </c>
      <c r="AD1698" s="83">
        <f>IF(Dane!$E$3=1,AM1698,IF(Dane!$E$3=2,AS1698,AU1698))</f>
        <v>0</v>
      </c>
      <c r="AE1698" s="83">
        <f>IF(Dane!$E$3=1,AX1698,IF(Dane!$E$3=2,BD1698,BF1698))</f>
        <v>0</v>
      </c>
      <c r="AF1698" s="83">
        <f>IF(Dane!$E$3=1,AY1698,IF(Dane!$E$3=2,BE1698,BG1698))</f>
        <v>0</v>
      </c>
      <c r="AG1698" s="83">
        <f>IF(Dane!$E$3=1,BJ1698,IF(Dane!$E$3=2,BP1698,BR1698))</f>
        <v>0</v>
      </c>
      <c r="AH1698" s="83">
        <f>IF(Dane!$E$3=1,BK1698,IF(Dane!$E$3=2,BQ1698,BS1698))</f>
        <v>0</v>
      </c>
      <c r="AI1698" s="84">
        <f t="shared" si="804"/>
        <v>0</v>
      </c>
      <c r="AJ1698" s="84">
        <f t="shared" si="805"/>
        <v>0</v>
      </c>
      <c r="AK1698" s="84"/>
      <c r="AL1698" s="84">
        <f t="shared" si="791"/>
        <v>0</v>
      </c>
      <c r="AM1698" s="84">
        <f t="shared" si="806"/>
        <v>0</v>
      </c>
      <c r="AN1698" s="84">
        <f t="shared" si="807"/>
        <v>0</v>
      </c>
      <c r="AO1698" s="84">
        <f t="shared" si="792"/>
        <v>0</v>
      </c>
      <c r="AP1698" s="84">
        <f t="shared" si="793"/>
        <v>0</v>
      </c>
      <c r="AQ1698" s="84">
        <f t="shared" si="808"/>
        <v>0</v>
      </c>
      <c r="AR1698" s="84">
        <f t="shared" si="817"/>
        <v>0</v>
      </c>
      <c r="AS1698" s="84">
        <v>0</v>
      </c>
      <c r="AT1698" s="84">
        <f t="shared" si="820"/>
        <v>0</v>
      </c>
      <c r="AU1698" s="84">
        <v>0</v>
      </c>
      <c r="AV1698" s="84">
        <f t="shared" si="794"/>
        <v>0</v>
      </c>
      <c r="AW1698" s="84">
        <f t="shared" si="809"/>
        <v>0</v>
      </c>
      <c r="AX1698" s="84">
        <f t="shared" si="795"/>
        <v>0</v>
      </c>
      <c r="AY1698" s="84">
        <f t="shared" si="796"/>
        <v>0</v>
      </c>
      <c r="AZ1698" s="84">
        <f t="shared" si="810"/>
        <v>0</v>
      </c>
      <c r="BA1698" s="84">
        <f t="shared" si="797"/>
        <v>0</v>
      </c>
      <c r="BB1698" s="84">
        <f t="shared" si="798"/>
        <v>0</v>
      </c>
      <c r="BC1698" s="84">
        <f t="shared" si="811"/>
        <v>0</v>
      </c>
      <c r="BD1698" s="84">
        <f t="shared" si="818"/>
        <v>0</v>
      </c>
      <c r="BE1698" s="84">
        <v>0</v>
      </c>
      <c r="BF1698" s="84">
        <f t="shared" si="812"/>
        <v>0</v>
      </c>
      <c r="BG1698" s="84">
        <v>0</v>
      </c>
      <c r="BH1698" s="84">
        <f t="shared" si="799"/>
        <v>0</v>
      </c>
      <c r="BI1698" s="84">
        <f t="shared" si="813"/>
        <v>0</v>
      </c>
      <c r="BJ1698" s="84">
        <f t="shared" si="800"/>
        <v>0</v>
      </c>
      <c r="BK1698" s="84">
        <f t="shared" si="801"/>
        <v>0</v>
      </c>
      <c r="BL1698" s="84">
        <f t="shared" si="814"/>
        <v>0</v>
      </c>
      <c r="BM1698" s="84">
        <f t="shared" si="802"/>
        <v>0</v>
      </c>
      <c r="BN1698" s="84">
        <f t="shared" si="803"/>
        <v>0</v>
      </c>
      <c r="BO1698" s="84">
        <f t="shared" si="815"/>
        <v>0</v>
      </c>
      <c r="BP1698" s="84">
        <f t="shared" si="819"/>
        <v>0</v>
      </c>
      <c r="BQ1698" s="84">
        <v>0</v>
      </c>
      <c r="BR1698" s="84">
        <f t="shared" si="816"/>
        <v>0</v>
      </c>
      <c r="BS1698" s="84">
        <v>0</v>
      </c>
    </row>
    <row r="1699" spans="1:71" s="85" customFormat="1">
      <c r="A1699" s="69">
        <v>1690</v>
      </c>
      <c r="B1699" s="1"/>
      <c r="C1699" s="1"/>
      <c r="D1699" s="2"/>
      <c r="E1699" s="3"/>
      <c r="F1699" s="4"/>
      <c r="G1699" s="2"/>
      <c r="H1699" s="4"/>
      <c r="I1699" s="4"/>
      <c r="J1699" s="4"/>
      <c r="K1699" s="5"/>
      <c r="L1699" s="32"/>
      <c r="M1699" s="4"/>
      <c r="N1699" s="4"/>
      <c r="O1699" s="5"/>
      <c r="P1699" s="32"/>
      <c r="Q1699" s="4"/>
      <c r="R1699" s="4"/>
      <c r="S1699" s="47"/>
      <c r="T1699" s="32"/>
      <c r="U1699" s="4"/>
      <c r="V1699" s="4"/>
      <c r="W1699" s="47"/>
      <c r="X1699" s="86">
        <f>IF(Dane!$E$3=1,AL1699+AX1699+BJ1699,IF(Dane!$E$3=2,AR1699+BD1699+BP1699,AT1699+BF1699+BR1699))</f>
        <v>0</v>
      </c>
      <c r="Y1699" s="87">
        <f>IF(Dane!$E$3=1,AM1699+AY1699+BK1699,IF(Dane!$E$3=2,AS1699+BE1699+BQ1699,AU1699+BG1699+BS1699))</f>
        <v>0</v>
      </c>
      <c r="Z1699" s="87">
        <f>IF(((H1699*Dane!$C$9)-X1699)&lt;0,0,(H1699*Dane!$C$9)-X1699)</f>
        <v>0</v>
      </c>
      <c r="AA1699" s="88">
        <f>IFERROR(IF(((I1699*Dane!$C$9)-Y1699)&lt;0,0,(I1699*Dane!$C$9)-Y1699),0)</f>
        <v>0</v>
      </c>
      <c r="AB1699" s="74"/>
      <c r="AC1699" s="83">
        <f>IF(Dane!$E$3=1,AL1699,IF(Dane!$E$3=2,AR1699,AT1699))</f>
        <v>0</v>
      </c>
      <c r="AD1699" s="83">
        <f>IF(Dane!$E$3=1,AM1699,IF(Dane!$E$3=2,AS1699,AU1699))</f>
        <v>0</v>
      </c>
      <c r="AE1699" s="83">
        <f>IF(Dane!$E$3=1,AX1699,IF(Dane!$E$3=2,BD1699,BF1699))</f>
        <v>0</v>
      </c>
      <c r="AF1699" s="83">
        <f>IF(Dane!$E$3=1,AY1699,IF(Dane!$E$3=2,BE1699,BG1699))</f>
        <v>0</v>
      </c>
      <c r="AG1699" s="83">
        <f>IF(Dane!$E$3=1,BJ1699,IF(Dane!$E$3=2,BP1699,BR1699))</f>
        <v>0</v>
      </c>
      <c r="AH1699" s="83">
        <f>IF(Dane!$E$3=1,BK1699,IF(Dane!$E$3=2,BQ1699,BS1699))</f>
        <v>0</v>
      </c>
      <c r="AI1699" s="84">
        <f t="shared" si="804"/>
        <v>0</v>
      </c>
      <c r="AJ1699" s="84">
        <f t="shared" si="805"/>
        <v>0</v>
      </c>
      <c r="AK1699" s="84"/>
      <c r="AL1699" s="84">
        <f t="shared" si="791"/>
        <v>0</v>
      </c>
      <c r="AM1699" s="84">
        <f t="shared" si="806"/>
        <v>0</v>
      </c>
      <c r="AN1699" s="84">
        <f t="shared" si="807"/>
        <v>0</v>
      </c>
      <c r="AO1699" s="84">
        <f t="shared" si="792"/>
        <v>0</v>
      </c>
      <c r="AP1699" s="84">
        <f t="shared" si="793"/>
        <v>0</v>
      </c>
      <c r="AQ1699" s="84">
        <f t="shared" si="808"/>
        <v>0</v>
      </c>
      <c r="AR1699" s="84">
        <f t="shared" si="817"/>
        <v>0</v>
      </c>
      <c r="AS1699" s="84">
        <v>0</v>
      </c>
      <c r="AT1699" s="84">
        <f t="shared" si="820"/>
        <v>0</v>
      </c>
      <c r="AU1699" s="84">
        <v>0</v>
      </c>
      <c r="AV1699" s="84">
        <f t="shared" si="794"/>
        <v>0</v>
      </c>
      <c r="AW1699" s="84">
        <f t="shared" si="809"/>
        <v>0</v>
      </c>
      <c r="AX1699" s="84">
        <f t="shared" si="795"/>
        <v>0</v>
      </c>
      <c r="AY1699" s="84">
        <f t="shared" si="796"/>
        <v>0</v>
      </c>
      <c r="AZ1699" s="84">
        <f t="shared" si="810"/>
        <v>0</v>
      </c>
      <c r="BA1699" s="84">
        <f t="shared" si="797"/>
        <v>0</v>
      </c>
      <c r="BB1699" s="84">
        <f t="shared" si="798"/>
        <v>0</v>
      </c>
      <c r="BC1699" s="84">
        <f t="shared" si="811"/>
        <v>0</v>
      </c>
      <c r="BD1699" s="84">
        <f t="shared" si="818"/>
        <v>0</v>
      </c>
      <c r="BE1699" s="84">
        <v>0</v>
      </c>
      <c r="BF1699" s="84">
        <f t="shared" si="812"/>
        <v>0</v>
      </c>
      <c r="BG1699" s="84">
        <v>0</v>
      </c>
      <c r="BH1699" s="84">
        <f t="shared" si="799"/>
        <v>0</v>
      </c>
      <c r="BI1699" s="84">
        <f t="shared" si="813"/>
        <v>0</v>
      </c>
      <c r="BJ1699" s="84">
        <f t="shared" si="800"/>
        <v>0</v>
      </c>
      <c r="BK1699" s="84">
        <f t="shared" si="801"/>
        <v>0</v>
      </c>
      <c r="BL1699" s="84">
        <f t="shared" si="814"/>
        <v>0</v>
      </c>
      <c r="BM1699" s="84">
        <f t="shared" si="802"/>
        <v>0</v>
      </c>
      <c r="BN1699" s="84">
        <f t="shared" si="803"/>
        <v>0</v>
      </c>
      <c r="BO1699" s="84">
        <f t="shared" si="815"/>
        <v>0</v>
      </c>
      <c r="BP1699" s="84">
        <f t="shared" si="819"/>
        <v>0</v>
      </c>
      <c r="BQ1699" s="84">
        <v>0</v>
      </c>
      <c r="BR1699" s="84">
        <f t="shared" si="816"/>
        <v>0</v>
      </c>
      <c r="BS1699" s="84">
        <v>0</v>
      </c>
    </row>
    <row r="1700" spans="1:71" s="85" customFormat="1">
      <c r="A1700" s="69">
        <v>1691</v>
      </c>
      <c r="B1700" s="1"/>
      <c r="C1700" s="1"/>
      <c r="D1700" s="2"/>
      <c r="E1700" s="3"/>
      <c r="F1700" s="4"/>
      <c r="G1700" s="2"/>
      <c r="H1700" s="4"/>
      <c r="I1700" s="4"/>
      <c r="J1700" s="4"/>
      <c r="K1700" s="5"/>
      <c r="L1700" s="32"/>
      <c r="M1700" s="4"/>
      <c r="N1700" s="4"/>
      <c r="O1700" s="5"/>
      <c r="P1700" s="32"/>
      <c r="Q1700" s="4"/>
      <c r="R1700" s="4"/>
      <c r="S1700" s="47"/>
      <c r="T1700" s="32"/>
      <c r="U1700" s="4"/>
      <c r="V1700" s="4"/>
      <c r="W1700" s="47"/>
      <c r="X1700" s="86">
        <f>IF(Dane!$E$3=1,AL1700+AX1700+BJ1700,IF(Dane!$E$3=2,AR1700+BD1700+BP1700,AT1700+BF1700+BR1700))</f>
        <v>0</v>
      </c>
      <c r="Y1700" s="87">
        <f>IF(Dane!$E$3=1,AM1700+AY1700+BK1700,IF(Dane!$E$3=2,AS1700+BE1700+BQ1700,AU1700+BG1700+BS1700))</f>
        <v>0</v>
      </c>
      <c r="Z1700" s="87">
        <f>IF(((H1700*Dane!$C$9)-X1700)&lt;0,0,(H1700*Dane!$C$9)-X1700)</f>
        <v>0</v>
      </c>
      <c r="AA1700" s="88">
        <f>IFERROR(IF(((I1700*Dane!$C$9)-Y1700)&lt;0,0,(I1700*Dane!$C$9)-Y1700),0)</f>
        <v>0</v>
      </c>
      <c r="AB1700" s="74"/>
      <c r="AC1700" s="83">
        <f>IF(Dane!$E$3=1,AL1700,IF(Dane!$E$3=2,AR1700,AT1700))</f>
        <v>0</v>
      </c>
      <c r="AD1700" s="83">
        <f>IF(Dane!$E$3=1,AM1700,IF(Dane!$E$3=2,AS1700,AU1700))</f>
        <v>0</v>
      </c>
      <c r="AE1700" s="83">
        <f>IF(Dane!$E$3=1,AX1700,IF(Dane!$E$3=2,BD1700,BF1700))</f>
        <v>0</v>
      </c>
      <c r="AF1700" s="83">
        <f>IF(Dane!$E$3=1,AY1700,IF(Dane!$E$3=2,BE1700,BG1700))</f>
        <v>0</v>
      </c>
      <c r="AG1700" s="83">
        <f>IF(Dane!$E$3=1,BJ1700,IF(Dane!$E$3=2,BP1700,BR1700))</f>
        <v>0</v>
      </c>
      <c r="AH1700" s="83">
        <f>IF(Dane!$E$3=1,BK1700,IF(Dane!$E$3=2,BQ1700,BS1700))</f>
        <v>0</v>
      </c>
      <c r="AI1700" s="84">
        <f t="shared" si="804"/>
        <v>0</v>
      </c>
      <c r="AJ1700" s="84">
        <f t="shared" si="805"/>
        <v>0</v>
      </c>
      <c r="AK1700" s="84"/>
      <c r="AL1700" s="84">
        <f t="shared" si="791"/>
        <v>0</v>
      </c>
      <c r="AM1700" s="84">
        <f t="shared" si="806"/>
        <v>0</v>
      </c>
      <c r="AN1700" s="84">
        <f t="shared" si="807"/>
        <v>0</v>
      </c>
      <c r="AO1700" s="84">
        <f t="shared" si="792"/>
        <v>0</v>
      </c>
      <c r="AP1700" s="84">
        <f t="shared" si="793"/>
        <v>0</v>
      </c>
      <c r="AQ1700" s="84">
        <f t="shared" si="808"/>
        <v>0</v>
      </c>
      <c r="AR1700" s="84">
        <f t="shared" si="817"/>
        <v>0</v>
      </c>
      <c r="AS1700" s="84">
        <v>0</v>
      </c>
      <c r="AT1700" s="84">
        <f t="shared" si="820"/>
        <v>0</v>
      </c>
      <c r="AU1700" s="84">
        <v>0</v>
      </c>
      <c r="AV1700" s="84">
        <f t="shared" si="794"/>
        <v>0</v>
      </c>
      <c r="AW1700" s="84">
        <f t="shared" si="809"/>
        <v>0</v>
      </c>
      <c r="AX1700" s="84">
        <f t="shared" si="795"/>
        <v>0</v>
      </c>
      <c r="AY1700" s="84">
        <f t="shared" si="796"/>
        <v>0</v>
      </c>
      <c r="AZ1700" s="84">
        <f t="shared" si="810"/>
        <v>0</v>
      </c>
      <c r="BA1700" s="84">
        <f t="shared" si="797"/>
        <v>0</v>
      </c>
      <c r="BB1700" s="84">
        <f t="shared" si="798"/>
        <v>0</v>
      </c>
      <c r="BC1700" s="84">
        <f t="shared" si="811"/>
        <v>0</v>
      </c>
      <c r="BD1700" s="84">
        <f t="shared" si="818"/>
        <v>0</v>
      </c>
      <c r="BE1700" s="84">
        <v>0</v>
      </c>
      <c r="BF1700" s="84">
        <f t="shared" si="812"/>
        <v>0</v>
      </c>
      <c r="BG1700" s="84">
        <v>0</v>
      </c>
      <c r="BH1700" s="84">
        <f t="shared" si="799"/>
        <v>0</v>
      </c>
      <c r="BI1700" s="84">
        <f t="shared" si="813"/>
        <v>0</v>
      </c>
      <c r="BJ1700" s="84">
        <f t="shared" si="800"/>
        <v>0</v>
      </c>
      <c r="BK1700" s="84">
        <f t="shared" si="801"/>
        <v>0</v>
      </c>
      <c r="BL1700" s="84">
        <f t="shared" si="814"/>
        <v>0</v>
      </c>
      <c r="BM1700" s="84">
        <f t="shared" si="802"/>
        <v>0</v>
      </c>
      <c r="BN1700" s="84">
        <f t="shared" si="803"/>
        <v>0</v>
      </c>
      <c r="BO1700" s="84">
        <f t="shared" si="815"/>
        <v>0</v>
      </c>
      <c r="BP1700" s="84">
        <f t="shared" si="819"/>
        <v>0</v>
      </c>
      <c r="BQ1700" s="84">
        <v>0</v>
      </c>
      <c r="BR1700" s="84">
        <f t="shared" si="816"/>
        <v>0</v>
      </c>
      <c r="BS1700" s="84">
        <v>0</v>
      </c>
    </row>
    <row r="1701" spans="1:71" s="85" customFormat="1">
      <c r="A1701" s="69">
        <v>1692</v>
      </c>
      <c r="B1701" s="1"/>
      <c r="C1701" s="1"/>
      <c r="D1701" s="2"/>
      <c r="E1701" s="3"/>
      <c r="F1701" s="4"/>
      <c r="G1701" s="2"/>
      <c r="H1701" s="4"/>
      <c r="I1701" s="4"/>
      <c r="J1701" s="4"/>
      <c r="K1701" s="5"/>
      <c r="L1701" s="32"/>
      <c r="M1701" s="4"/>
      <c r="N1701" s="4"/>
      <c r="O1701" s="5"/>
      <c r="P1701" s="32"/>
      <c r="Q1701" s="4"/>
      <c r="R1701" s="4"/>
      <c r="S1701" s="47"/>
      <c r="T1701" s="32"/>
      <c r="U1701" s="4"/>
      <c r="V1701" s="4"/>
      <c r="W1701" s="47"/>
      <c r="X1701" s="86">
        <f>IF(Dane!$E$3=1,AL1701+AX1701+BJ1701,IF(Dane!$E$3=2,AR1701+BD1701+BP1701,AT1701+BF1701+BR1701))</f>
        <v>0</v>
      </c>
      <c r="Y1701" s="87">
        <f>IF(Dane!$E$3=1,AM1701+AY1701+BK1701,IF(Dane!$E$3=2,AS1701+BE1701+BQ1701,AU1701+BG1701+BS1701))</f>
        <v>0</v>
      </c>
      <c r="Z1701" s="87">
        <f>IF(((H1701*Dane!$C$9)-X1701)&lt;0,0,(H1701*Dane!$C$9)-X1701)</f>
        <v>0</v>
      </c>
      <c r="AA1701" s="88">
        <f>IFERROR(IF(((I1701*Dane!$C$9)-Y1701)&lt;0,0,(I1701*Dane!$C$9)-Y1701),0)</f>
        <v>0</v>
      </c>
      <c r="AB1701" s="74"/>
      <c r="AC1701" s="83">
        <f>IF(Dane!$E$3=1,AL1701,IF(Dane!$E$3=2,AR1701,AT1701))</f>
        <v>0</v>
      </c>
      <c r="AD1701" s="83">
        <f>IF(Dane!$E$3=1,AM1701,IF(Dane!$E$3=2,AS1701,AU1701))</f>
        <v>0</v>
      </c>
      <c r="AE1701" s="83">
        <f>IF(Dane!$E$3=1,AX1701,IF(Dane!$E$3=2,BD1701,BF1701))</f>
        <v>0</v>
      </c>
      <c r="AF1701" s="83">
        <f>IF(Dane!$E$3=1,AY1701,IF(Dane!$E$3=2,BE1701,BG1701))</f>
        <v>0</v>
      </c>
      <c r="AG1701" s="83">
        <f>IF(Dane!$E$3=1,BJ1701,IF(Dane!$E$3=2,BP1701,BR1701))</f>
        <v>0</v>
      </c>
      <c r="AH1701" s="83">
        <f>IF(Dane!$E$3=1,BK1701,IF(Dane!$E$3=2,BQ1701,BS1701))</f>
        <v>0</v>
      </c>
      <c r="AI1701" s="84">
        <f t="shared" si="804"/>
        <v>0</v>
      </c>
      <c r="AJ1701" s="84">
        <f t="shared" si="805"/>
        <v>0</v>
      </c>
      <c r="AK1701" s="84"/>
      <c r="AL1701" s="84">
        <f t="shared" si="791"/>
        <v>0</v>
      </c>
      <c r="AM1701" s="84">
        <f t="shared" si="806"/>
        <v>0</v>
      </c>
      <c r="AN1701" s="84">
        <f t="shared" si="807"/>
        <v>0</v>
      </c>
      <c r="AO1701" s="84">
        <f t="shared" si="792"/>
        <v>0</v>
      </c>
      <c r="AP1701" s="84">
        <f t="shared" si="793"/>
        <v>0</v>
      </c>
      <c r="AQ1701" s="84">
        <f t="shared" si="808"/>
        <v>0</v>
      </c>
      <c r="AR1701" s="84">
        <f t="shared" si="817"/>
        <v>0</v>
      </c>
      <c r="AS1701" s="84">
        <v>0</v>
      </c>
      <c r="AT1701" s="84">
        <f t="shared" si="820"/>
        <v>0</v>
      </c>
      <c r="AU1701" s="84">
        <v>0</v>
      </c>
      <c r="AV1701" s="84">
        <f t="shared" si="794"/>
        <v>0</v>
      </c>
      <c r="AW1701" s="84">
        <f t="shared" si="809"/>
        <v>0</v>
      </c>
      <c r="AX1701" s="84">
        <f t="shared" si="795"/>
        <v>0</v>
      </c>
      <c r="AY1701" s="84">
        <f t="shared" si="796"/>
        <v>0</v>
      </c>
      <c r="AZ1701" s="84">
        <f t="shared" si="810"/>
        <v>0</v>
      </c>
      <c r="BA1701" s="84">
        <f t="shared" si="797"/>
        <v>0</v>
      </c>
      <c r="BB1701" s="84">
        <f t="shared" si="798"/>
        <v>0</v>
      </c>
      <c r="BC1701" s="84">
        <f t="shared" si="811"/>
        <v>0</v>
      </c>
      <c r="BD1701" s="84">
        <f t="shared" si="818"/>
        <v>0</v>
      </c>
      <c r="BE1701" s="84">
        <v>0</v>
      </c>
      <c r="BF1701" s="84">
        <f t="shared" si="812"/>
        <v>0</v>
      </c>
      <c r="BG1701" s="84">
        <v>0</v>
      </c>
      <c r="BH1701" s="84">
        <f t="shared" si="799"/>
        <v>0</v>
      </c>
      <c r="BI1701" s="84">
        <f t="shared" si="813"/>
        <v>0</v>
      </c>
      <c r="BJ1701" s="84">
        <f t="shared" si="800"/>
        <v>0</v>
      </c>
      <c r="BK1701" s="84">
        <f t="shared" si="801"/>
        <v>0</v>
      </c>
      <c r="BL1701" s="84">
        <f t="shared" si="814"/>
        <v>0</v>
      </c>
      <c r="BM1701" s="84">
        <f t="shared" si="802"/>
        <v>0</v>
      </c>
      <c r="BN1701" s="84">
        <f t="shared" si="803"/>
        <v>0</v>
      </c>
      <c r="BO1701" s="84">
        <f t="shared" si="815"/>
        <v>0</v>
      </c>
      <c r="BP1701" s="84">
        <f t="shared" si="819"/>
        <v>0</v>
      </c>
      <c r="BQ1701" s="84">
        <v>0</v>
      </c>
      <c r="BR1701" s="84">
        <f t="shared" si="816"/>
        <v>0</v>
      </c>
      <c r="BS1701" s="84">
        <v>0</v>
      </c>
    </row>
    <row r="1702" spans="1:71" s="85" customFormat="1">
      <c r="A1702" s="69">
        <v>1693</v>
      </c>
      <c r="B1702" s="1"/>
      <c r="C1702" s="1"/>
      <c r="D1702" s="2"/>
      <c r="E1702" s="3"/>
      <c r="F1702" s="4"/>
      <c r="G1702" s="2"/>
      <c r="H1702" s="4"/>
      <c r="I1702" s="4"/>
      <c r="J1702" s="4"/>
      <c r="K1702" s="5"/>
      <c r="L1702" s="32"/>
      <c r="M1702" s="4"/>
      <c r="N1702" s="4"/>
      <c r="O1702" s="5"/>
      <c r="P1702" s="32"/>
      <c r="Q1702" s="4"/>
      <c r="R1702" s="4"/>
      <c r="S1702" s="47"/>
      <c r="T1702" s="32"/>
      <c r="U1702" s="4"/>
      <c r="V1702" s="4"/>
      <c r="W1702" s="47"/>
      <c r="X1702" s="86">
        <f>IF(Dane!$E$3=1,AL1702+AX1702+BJ1702,IF(Dane!$E$3=2,AR1702+BD1702+BP1702,AT1702+BF1702+BR1702))</f>
        <v>0</v>
      </c>
      <c r="Y1702" s="87">
        <f>IF(Dane!$E$3=1,AM1702+AY1702+BK1702,IF(Dane!$E$3=2,AS1702+BE1702+BQ1702,AU1702+BG1702+BS1702))</f>
        <v>0</v>
      </c>
      <c r="Z1702" s="87">
        <f>IF(((H1702*Dane!$C$9)-X1702)&lt;0,0,(H1702*Dane!$C$9)-X1702)</f>
        <v>0</v>
      </c>
      <c r="AA1702" s="88">
        <f>IFERROR(IF(((I1702*Dane!$C$9)-Y1702)&lt;0,0,(I1702*Dane!$C$9)-Y1702),0)</f>
        <v>0</v>
      </c>
      <c r="AB1702" s="74"/>
      <c r="AC1702" s="83">
        <f>IF(Dane!$E$3=1,AL1702,IF(Dane!$E$3=2,AR1702,AT1702))</f>
        <v>0</v>
      </c>
      <c r="AD1702" s="83">
        <f>IF(Dane!$E$3=1,AM1702,IF(Dane!$E$3=2,AS1702,AU1702))</f>
        <v>0</v>
      </c>
      <c r="AE1702" s="83">
        <f>IF(Dane!$E$3=1,AX1702,IF(Dane!$E$3=2,BD1702,BF1702))</f>
        <v>0</v>
      </c>
      <c r="AF1702" s="83">
        <f>IF(Dane!$E$3=1,AY1702,IF(Dane!$E$3=2,BE1702,BG1702))</f>
        <v>0</v>
      </c>
      <c r="AG1702" s="83">
        <f>IF(Dane!$E$3=1,BJ1702,IF(Dane!$E$3=2,BP1702,BR1702))</f>
        <v>0</v>
      </c>
      <c r="AH1702" s="83">
        <f>IF(Dane!$E$3=1,BK1702,IF(Dane!$E$3=2,BQ1702,BS1702))</f>
        <v>0</v>
      </c>
      <c r="AI1702" s="84">
        <f t="shared" si="804"/>
        <v>0</v>
      </c>
      <c r="AJ1702" s="84">
        <f t="shared" si="805"/>
        <v>0</v>
      </c>
      <c r="AK1702" s="84"/>
      <c r="AL1702" s="84">
        <f t="shared" si="791"/>
        <v>0</v>
      </c>
      <c r="AM1702" s="84">
        <f t="shared" si="806"/>
        <v>0</v>
      </c>
      <c r="AN1702" s="84">
        <f t="shared" si="807"/>
        <v>0</v>
      </c>
      <c r="AO1702" s="84">
        <f t="shared" si="792"/>
        <v>0</v>
      </c>
      <c r="AP1702" s="84">
        <f t="shared" si="793"/>
        <v>0</v>
      </c>
      <c r="AQ1702" s="84">
        <f t="shared" si="808"/>
        <v>0</v>
      </c>
      <c r="AR1702" s="84">
        <f t="shared" si="817"/>
        <v>0</v>
      </c>
      <c r="AS1702" s="84">
        <v>0</v>
      </c>
      <c r="AT1702" s="84">
        <f t="shared" si="820"/>
        <v>0</v>
      </c>
      <c r="AU1702" s="84">
        <v>0</v>
      </c>
      <c r="AV1702" s="84">
        <f t="shared" si="794"/>
        <v>0</v>
      </c>
      <c r="AW1702" s="84">
        <f t="shared" si="809"/>
        <v>0</v>
      </c>
      <c r="AX1702" s="84">
        <f t="shared" si="795"/>
        <v>0</v>
      </c>
      <c r="AY1702" s="84">
        <f t="shared" si="796"/>
        <v>0</v>
      </c>
      <c r="AZ1702" s="84">
        <f t="shared" si="810"/>
        <v>0</v>
      </c>
      <c r="BA1702" s="84">
        <f t="shared" si="797"/>
        <v>0</v>
      </c>
      <c r="BB1702" s="84">
        <f t="shared" si="798"/>
        <v>0</v>
      </c>
      <c r="BC1702" s="84">
        <f t="shared" si="811"/>
        <v>0</v>
      </c>
      <c r="BD1702" s="84">
        <f t="shared" si="818"/>
        <v>0</v>
      </c>
      <c r="BE1702" s="84">
        <v>0</v>
      </c>
      <c r="BF1702" s="84">
        <f t="shared" si="812"/>
        <v>0</v>
      </c>
      <c r="BG1702" s="84">
        <v>0</v>
      </c>
      <c r="BH1702" s="84">
        <f t="shared" si="799"/>
        <v>0</v>
      </c>
      <c r="BI1702" s="84">
        <f t="shared" si="813"/>
        <v>0</v>
      </c>
      <c r="BJ1702" s="84">
        <f t="shared" si="800"/>
        <v>0</v>
      </c>
      <c r="BK1702" s="84">
        <f t="shared" si="801"/>
        <v>0</v>
      </c>
      <c r="BL1702" s="84">
        <f t="shared" si="814"/>
        <v>0</v>
      </c>
      <c r="BM1702" s="84">
        <f t="shared" si="802"/>
        <v>0</v>
      </c>
      <c r="BN1702" s="84">
        <f t="shared" si="803"/>
        <v>0</v>
      </c>
      <c r="BO1702" s="84">
        <f t="shared" si="815"/>
        <v>0</v>
      </c>
      <c r="BP1702" s="84">
        <f t="shared" si="819"/>
        <v>0</v>
      </c>
      <c r="BQ1702" s="84">
        <v>0</v>
      </c>
      <c r="BR1702" s="84">
        <f t="shared" si="816"/>
        <v>0</v>
      </c>
      <c r="BS1702" s="84">
        <v>0</v>
      </c>
    </row>
    <row r="1703" spans="1:71" s="85" customFormat="1">
      <c r="A1703" s="69">
        <v>1694</v>
      </c>
      <c r="B1703" s="1"/>
      <c r="C1703" s="1"/>
      <c r="D1703" s="2"/>
      <c r="E1703" s="3"/>
      <c r="F1703" s="4"/>
      <c r="G1703" s="2"/>
      <c r="H1703" s="4"/>
      <c r="I1703" s="4"/>
      <c r="J1703" s="4"/>
      <c r="K1703" s="5"/>
      <c r="L1703" s="32"/>
      <c r="M1703" s="4"/>
      <c r="N1703" s="4"/>
      <c r="O1703" s="5"/>
      <c r="P1703" s="32"/>
      <c r="Q1703" s="4"/>
      <c r="R1703" s="4"/>
      <c r="S1703" s="47"/>
      <c r="T1703" s="32"/>
      <c r="U1703" s="4"/>
      <c r="V1703" s="4"/>
      <c r="W1703" s="47"/>
      <c r="X1703" s="86">
        <f>IF(Dane!$E$3=1,AL1703+AX1703+BJ1703,IF(Dane!$E$3=2,AR1703+BD1703+BP1703,AT1703+BF1703+BR1703))</f>
        <v>0</v>
      </c>
      <c r="Y1703" s="87">
        <f>IF(Dane!$E$3=1,AM1703+AY1703+BK1703,IF(Dane!$E$3=2,AS1703+BE1703+BQ1703,AU1703+BG1703+BS1703))</f>
        <v>0</v>
      </c>
      <c r="Z1703" s="87">
        <f>IF(((H1703*Dane!$C$9)-X1703)&lt;0,0,(H1703*Dane!$C$9)-X1703)</f>
        <v>0</v>
      </c>
      <c r="AA1703" s="88">
        <f>IFERROR(IF(((I1703*Dane!$C$9)-Y1703)&lt;0,0,(I1703*Dane!$C$9)-Y1703),0)</f>
        <v>0</v>
      </c>
      <c r="AB1703" s="74"/>
      <c r="AC1703" s="83">
        <f>IF(Dane!$E$3=1,AL1703,IF(Dane!$E$3=2,AR1703,AT1703))</f>
        <v>0</v>
      </c>
      <c r="AD1703" s="83">
        <f>IF(Dane!$E$3=1,AM1703,IF(Dane!$E$3=2,AS1703,AU1703))</f>
        <v>0</v>
      </c>
      <c r="AE1703" s="83">
        <f>IF(Dane!$E$3=1,AX1703,IF(Dane!$E$3=2,BD1703,BF1703))</f>
        <v>0</v>
      </c>
      <c r="AF1703" s="83">
        <f>IF(Dane!$E$3=1,AY1703,IF(Dane!$E$3=2,BE1703,BG1703))</f>
        <v>0</v>
      </c>
      <c r="AG1703" s="83">
        <f>IF(Dane!$E$3=1,BJ1703,IF(Dane!$E$3=2,BP1703,BR1703))</f>
        <v>0</v>
      </c>
      <c r="AH1703" s="83">
        <f>IF(Dane!$E$3=1,BK1703,IF(Dane!$E$3=2,BQ1703,BS1703))</f>
        <v>0</v>
      </c>
      <c r="AI1703" s="84">
        <f t="shared" si="804"/>
        <v>0</v>
      </c>
      <c r="AJ1703" s="84">
        <f t="shared" si="805"/>
        <v>0</v>
      </c>
      <c r="AK1703" s="84"/>
      <c r="AL1703" s="84">
        <f t="shared" si="791"/>
        <v>0</v>
      </c>
      <c r="AM1703" s="84">
        <f t="shared" si="806"/>
        <v>0</v>
      </c>
      <c r="AN1703" s="84">
        <f t="shared" si="807"/>
        <v>0</v>
      </c>
      <c r="AO1703" s="84">
        <f t="shared" si="792"/>
        <v>0</v>
      </c>
      <c r="AP1703" s="84">
        <f t="shared" si="793"/>
        <v>0</v>
      </c>
      <c r="AQ1703" s="84">
        <f t="shared" si="808"/>
        <v>0</v>
      </c>
      <c r="AR1703" s="84">
        <f t="shared" si="817"/>
        <v>0</v>
      </c>
      <c r="AS1703" s="84">
        <v>0</v>
      </c>
      <c r="AT1703" s="84">
        <f t="shared" si="820"/>
        <v>0</v>
      </c>
      <c r="AU1703" s="84">
        <v>0</v>
      </c>
      <c r="AV1703" s="84">
        <f t="shared" si="794"/>
        <v>0</v>
      </c>
      <c r="AW1703" s="84">
        <f t="shared" si="809"/>
        <v>0</v>
      </c>
      <c r="AX1703" s="84">
        <f t="shared" si="795"/>
        <v>0</v>
      </c>
      <c r="AY1703" s="84">
        <f t="shared" si="796"/>
        <v>0</v>
      </c>
      <c r="AZ1703" s="84">
        <f t="shared" si="810"/>
        <v>0</v>
      </c>
      <c r="BA1703" s="84">
        <f t="shared" si="797"/>
        <v>0</v>
      </c>
      <c r="BB1703" s="84">
        <f t="shared" si="798"/>
        <v>0</v>
      </c>
      <c r="BC1703" s="84">
        <f t="shared" si="811"/>
        <v>0</v>
      </c>
      <c r="BD1703" s="84">
        <f t="shared" si="818"/>
        <v>0</v>
      </c>
      <c r="BE1703" s="84">
        <v>0</v>
      </c>
      <c r="BF1703" s="84">
        <f t="shared" si="812"/>
        <v>0</v>
      </c>
      <c r="BG1703" s="84">
        <v>0</v>
      </c>
      <c r="BH1703" s="84">
        <f t="shared" si="799"/>
        <v>0</v>
      </c>
      <c r="BI1703" s="84">
        <f t="shared" si="813"/>
        <v>0</v>
      </c>
      <c r="BJ1703" s="84">
        <f t="shared" si="800"/>
        <v>0</v>
      </c>
      <c r="BK1703" s="84">
        <f t="shared" si="801"/>
        <v>0</v>
      </c>
      <c r="BL1703" s="84">
        <f t="shared" si="814"/>
        <v>0</v>
      </c>
      <c r="BM1703" s="84">
        <f t="shared" si="802"/>
        <v>0</v>
      </c>
      <c r="BN1703" s="84">
        <f t="shared" si="803"/>
        <v>0</v>
      </c>
      <c r="BO1703" s="84">
        <f t="shared" si="815"/>
        <v>0</v>
      </c>
      <c r="BP1703" s="84">
        <f t="shared" si="819"/>
        <v>0</v>
      </c>
      <c r="BQ1703" s="84">
        <v>0</v>
      </c>
      <c r="BR1703" s="84">
        <f t="shared" si="816"/>
        <v>0</v>
      </c>
      <c r="BS1703" s="84">
        <v>0</v>
      </c>
    </row>
    <row r="1704" spans="1:71" s="85" customFormat="1">
      <c r="A1704" s="69">
        <v>1695</v>
      </c>
      <c r="B1704" s="1"/>
      <c r="C1704" s="1"/>
      <c r="D1704" s="2"/>
      <c r="E1704" s="3"/>
      <c r="F1704" s="4"/>
      <c r="G1704" s="2"/>
      <c r="H1704" s="4"/>
      <c r="I1704" s="4"/>
      <c r="J1704" s="4"/>
      <c r="K1704" s="5"/>
      <c r="L1704" s="32"/>
      <c r="M1704" s="4"/>
      <c r="N1704" s="4"/>
      <c r="O1704" s="5"/>
      <c r="P1704" s="32"/>
      <c r="Q1704" s="4"/>
      <c r="R1704" s="4"/>
      <c r="S1704" s="47"/>
      <c r="T1704" s="32"/>
      <c r="U1704" s="4"/>
      <c r="V1704" s="4"/>
      <c r="W1704" s="47"/>
      <c r="X1704" s="86">
        <f>IF(Dane!$E$3=1,AL1704+AX1704+BJ1704,IF(Dane!$E$3=2,AR1704+BD1704+BP1704,AT1704+BF1704+BR1704))</f>
        <v>0</v>
      </c>
      <c r="Y1704" s="87">
        <f>IF(Dane!$E$3=1,AM1704+AY1704+BK1704,IF(Dane!$E$3=2,AS1704+BE1704+BQ1704,AU1704+BG1704+BS1704))</f>
        <v>0</v>
      </c>
      <c r="Z1704" s="87">
        <f>IF(((H1704*Dane!$C$9)-X1704)&lt;0,0,(H1704*Dane!$C$9)-X1704)</f>
        <v>0</v>
      </c>
      <c r="AA1704" s="88">
        <f>IFERROR(IF(((I1704*Dane!$C$9)-Y1704)&lt;0,0,(I1704*Dane!$C$9)-Y1704),0)</f>
        <v>0</v>
      </c>
      <c r="AB1704" s="74"/>
      <c r="AC1704" s="83">
        <f>IF(Dane!$E$3=1,AL1704,IF(Dane!$E$3=2,AR1704,AT1704))</f>
        <v>0</v>
      </c>
      <c r="AD1704" s="83">
        <f>IF(Dane!$E$3=1,AM1704,IF(Dane!$E$3=2,AS1704,AU1704))</f>
        <v>0</v>
      </c>
      <c r="AE1704" s="83">
        <f>IF(Dane!$E$3=1,AX1704,IF(Dane!$E$3=2,BD1704,BF1704))</f>
        <v>0</v>
      </c>
      <c r="AF1704" s="83">
        <f>IF(Dane!$E$3=1,AY1704,IF(Dane!$E$3=2,BE1704,BG1704))</f>
        <v>0</v>
      </c>
      <c r="AG1704" s="83">
        <f>IF(Dane!$E$3=1,BJ1704,IF(Dane!$E$3=2,BP1704,BR1704))</f>
        <v>0</v>
      </c>
      <c r="AH1704" s="83">
        <f>IF(Dane!$E$3=1,BK1704,IF(Dane!$E$3=2,BQ1704,BS1704))</f>
        <v>0</v>
      </c>
      <c r="AI1704" s="84">
        <f t="shared" si="804"/>
        <v>0</v>
      </c>
      <c r="AJ1704" s="84">
        <f t="shared" si="805"/>
        <v>0</v>
      </c>
      <c r="AK1704" s="84"/>
      <c r="AL1704" s="84">
        <f t="shared" si="791"/>
        <v>0</v>
      </c>
      <c r="AM1704" s="84">
        <f t="shared" si="806"/>
        <v>0</v>
      </c>
      <c r="AN1704" s="84">
        <f t="shared" si="807"/>
        <v>0</v>
      </c>
      <c r="AO1704" s="84">
        <f t="shared" si="792"/>
        <v>0</v>
      </c>
      <c r="AP1704" s="84">
        <f t="shared" si="793"/>
        <v>0</v>
      </c>
      <c r="AQ1704" s="84">
        <f t="shared" si="808"/>
        <v>0</v>
      </c>
      <c r="AR1704" s="84">
        <f t="shared" si="817"/>
        <v>0</v>
      </c>
      <c r="AS1704" s="84">
        <v>0</v>
      </c>
      <c r="AT1704" s="84">
        <f t="shared" si="820"/>
        <v>0</v>
      </c>
      <c r="AU1704" s="84">
        <v>0</v>
      </c>
      <c r="AV1704" s="84">
        <f t="shared" si="794"/>
        <v>0</v>
      </c>
      <c r="AW1704" s="84">
        <f t="shared" si="809"/>
        <v>0</v>
      </c>
      <c r="AX1704" s="84">
        <f t="shared" si="795"/>
        <v>0</v>
      </c>
      <c r="AY1704" s="84">
        <f t="shared" si="796"/>
        <v>0</v>
      </c>
      <c r="AZ1704" s="84">
        <f t="shared" si="810"/>
        <v>0</v>
      </c>
      <c r="BA1704" s="84">
        <f t="shared" si="797"/>
        <v>0</v>
      </c>
      <c r="BB1704" s="84">
        <f t="shared" si="798"/>
        <v>0</v>
      </c>
      <c r="BC1704" s="84">
        <f t="shared" si="811"/>
        <v>0</v>
      </c>
      <c r="BD1704" s="84">
        <f t="shared" si="818"/>
        <v>0</v>
      </c>
      <c r="BE1704" s="84">
        <v>0</v>
      </c>
      <c r="BF1704" s="84">
        <f t="shared" si="812"/>
        <v>0</v>
      </c>
      <c r="BG1704" s="84">
        <v>0</v>
      </c>
      <c r="BH1704" s="84">
        <f t="shared" si="799"/>
        <v>0</v>
      </c>
      <c r="BI1704" s="84">
        <f t="shared" si="813"/>
        <v>0</v>
      </c>
      <c r="BJ1704" s="84">
        <f t="shared" si="800"/>
        <v>0</v>
      </c>
      <c r="BK1704" s="84">
        <f t="shared" si="801"/>
        <v>0</v>
      </c>
      <c r="BL1704" s="84">
        <f t="shared" si="814"/>
        <v>0</v>
      </c>
      <c r="BM1704" s="84">
        <f t="shared" si="802"/>
        <v>0</v>
      </c>
      <c r="BN1704" s="84">
        <f t="shared" si="803"/>
        <v>0</v>
      </c>
      <c r="BO1704" s="84">
        <f t="shared" si="815"/>
        <v>0</v>
      </c>
      <c r="BP1704" s="84">
        <f t="shared" si="819"/>
        <v>0</v>
      </c>
      <c r="BQ1704" s="84">
        <v>0</v>
      </c>
      <c r="BR1704" s="84">
        <f t="shared" si="816"/>
        <v>0</v>
      </c>
      <c r="BS1704" s="84">
        <v>0</v>
      </c>
    </row>
    <row r="1705" spans="1:71" s="85" customFormat="1">
      <c r="A1705" s="69">
        <v>1696</v>
      </c>
      <c r="B1705" s="1"/>
      <c r="C1705" s="1"/>
      <c r="D1705" s="2"/>
      <c r="E1705" s="3"/>
      <c r="F1705" s="4"/>
      <c r="G1705" s="2"/>
      <c r="H1705" s="4"/>
      <c r="I1705" s="4"/>
      <c r="J1705" s="4"/>
      <c r="K1705" s="5"/>
      <c r="L1705" s="32"/>
      <c r="M1705" s="4"/>
      <c r="N1705" s="4"/>
      <c r="O1705" s="5"/>
      <c r="P1705" s="32"/>
      <c r="Q1705" s="4"/>
      <c r="R1705" s="4"/>
      <c r="S1705" s="47"/>
      <c r="T1705" s="32"/>
      <c r="U1705" s="4"/>
      <c r="V1705" s="4"/>
      <c r="W1705" s="47"/>
      <c r="X1705" s="86">
        <f>IF(Dane!$E$3=1,AL1705+AX1705+BJ1705,IF(Dane!$E$3=2,AR1705+BD1705+BP1705,AT1705+BF1705+BR1705))</f>
        <v>0</v>
      </c>
      <c r="Y1705" s="87">
        <f>IF(Dane!$E$3=1,AM1705+AY1705+BK1705,IF(Dane!$E$3=2,AS1705+BE1705+BQ1705,AU1705+BG1705+BS1705))</f>
        <v>0</v>
      </c>
      <c r="Z1705" s="87">
        <f>IF(((H1705*Dane!$C$9)-X1705)&lt;0,0,(H1705*Dane!$C$9)-X1705)</f>
        <v>0</v>
      </c>
      <c r="AA1705" s="88">
        <f>IFERROR(IF(((I1705*Dane!$C$9)-Y1705)&lt;0,0,(I1705*Dane!$C$9)-Y1705),0)</f>
        <v>0</v>
      </c>
      <c r="AB1705" s="74"/>
      <c r="AC1705" s="83">
        <f>IF(Dane!$E$3=1,AL1705,IF(Dane!$E$3=2,AR1705,AT1705))</f>
        <v>0</v>
      </c>
      <c r="AD1705" s="83">
        <f>IF(Dane!$E$3=1,AM1705,IF(Dane!$E$3=2,AS1705,AU1705))</f>
        <v>0</v>
      </c>
      <c r="AE1705" s="83">
        <f>IF(Dane!$E$3=1,AX1705,IF(Dane!$E$3=2,BD1705,BF1705))</f>
        <v>0</v>
      </c>
      <c r="AF1705" s="83">
        <f>IF(Dane!$E$3=1,AY1705,IF(Dane!$E$3=2,BE1705,BG1705))</f>
        <v>0</v>
      </c>
      <c r="AG1705" s="83">
        <f>IF(Dane!$E$3=1,BJ1705,IF(Dane!$E$3=2,BP1705,BR1705))</f>
        <v>0</v>
      </c>
      <c r="AH1705" s="83">
        <f>IF(Dane!$E$3=1,BK1705,IF(Dane!$E$3=2,BQ1705,BS1705))</f>
        <v>0</v>
      </c>
      <c r="AI1705" s="84">
        <f t="shared" si="804"/>
        <v>0</v>
      </c>
      <c r="AJ1705" s="84">
        <f t="shared" si="805"/>
        <v>0</v>
      </c>
      <c r="AK1705" s="84"/>
      <c r="AL1705" s="84">
        <f t="shared" si="791"/>
        <v>0</v>
      </c>
      <c r="AM1705" s="84">
        <f t="shared" si="806"/>
        <v>0</v>
      </c>
      <c r="AN1705" s="84">
        <f t="shared" si="807"/>
        <v>0</v>
      </c>
      <c r="AO1705" s="84">
        <f t="shared" si="792"/>
        <v>0</v>
      </c>
      <c r="AP1705" s="84">
        <f t="shared" si="793"/>
        <v>0</v>
      </c>
      <c r="AQ1705" s="84">
        <f t="shared" si="808"/>
        <v>0</v>
      </c>
      <c r="AR1705" s="84">
        <f t="shared" si="817"/>
        <v>0</v>
      </c>
      <c r="AS1705" s="84">
        <v>0</v>
      </c>
      <c r="AT1705" s="84">
        <f t="shared" si="820"/>
        <v>0</v>
      </c>
      <c r="AU1705" s="84">
        <v>0</v>
      </c>
      <c r="AV1705" s="84">
        <f t="shared" si="794"/>
        <v>0</v>
      </c>
      <c r="AW1705" s="84">
        <f t="shared" si="809"/>
        <v>0</v>
      </c>
      <c r="AX1705" s="84">
        <f t="shared" si="795"/>
        <v>0</v>
      </c>
      <c r="AY1705" s="84">
        <f t="shared" si="796"/>
        <v>0</v>
      </c>
      <c r="AZ1705" s="84">
        <f t="shared" si="810"/>
        <v>0</v>
      </c>
      <c r="BA1705" s="84">
        <f t="shared" si="797"/>
        <v>0</v>
      </c>
      <c r="BB1705" s="84">
        <f t="shared" si="798"/>
        <v>0</v>
      </c>
      <c r="BC1705" s="84">
        <f t="shared" si="811"/>
        <v>0</v>
      </c>
      <c r="BD1705" s="84">
        <f t="shared" si="818"/>
        <v>0</v>
      </c>
      <c r="BE1705" s="84">
        <v>0</v>
      </c>
      <c r="BF1705" s="84">
        <f t="shared" si="812"/>
        <v>0</v>
      </c>
      <c r="BG1705" s="84">
        <v>0</v>
      </c>
      <c r="BH1705" s="84">
        <f t="shared" si="799"/>
        <v>0</v>
      </c>
      <c r="BI1705" s="84">
        <f t="shared" si="813"/>
        <v>0</v>
      </c>
      <c r="BJ1705" s="84">
        <f t="shared" si="800"/>
        <v>0</v>
      </c>
      <c r="BK1705" s="84">
        <f t="shared" si="801"/>
        <v>0</v>
      </c>
      <c r="BL1705" s="84">
        <f t="shared" si="814"/>
        <v>0</v>
      </c>
      <c r="BM1705" s="84">
        <f t="shared" si="802"/>
        <v>0</v>
      </c>
      <c r="BN1705" s="84">
        <f t="shared" si="803"/>
        <v>0</v>
      </c>
      <c r="BO1705" s="84">
        <f t="shared" si="815"/>
        <v>0</v>
      </c>
      <c r="BP1705" s="84">
        <f t="shared" si="819"/>
        <v>0</v>
      </c>
      <c r="BQ1705" s="84">
        <v>0</v>
      </c>
      <c r="BR1705" s="84">
        <f t="shared" si="816"/>
        <v>0</v>
      </c>
      <c r="BS1705" s="84">
        <v>0</v>
      </c>
    </row>
    <row r="1706" spans="1:71" s="85" customFormat="1">
      <c r="A1706" s="69">
        <v>1697</v>
      </c>
      <c r="B1706" s="1"/>
      <c r="C1706" s="1"/>
      <c r="D1706" s="2"/>
      <c r="E1706" s="3"/>
      <c r="F1706" s="4"/>
      <c r="G1706" s="2"/>
      <c r="H1706" s="4"/>
      <c r="I1706" s="4"/>
      <c r="J1706" s="4"/>
      <c r="K1706" s="5"/>
      <c r="L1706" s="32"/>
      <c r="M1706" s="4"/>
      <c r="N1706" s="4"/>
      <c r="O1706" s="5"/>
      <c r="P1706" s="32"/>
      <c r="Q1706" s="4"/>
      <c r="R1706" s="4"/>
      <c r="S1706" s="47"/>
      <c r="T1706" s="32"/>
      <c r="U1706" s="4"/>
      <c r="V1706" s="4"/>
      <c r="W1706" s="47"/>
      <c r="X1706" s="86">
        <f>IF(Dane!$E$3=1,AL1706+AX1706+BJ1706,IF(Dane!$E$3=2,AR1706+BD1706+BP1706,AT1706+BF1706+BR1706))</f>
        <v>0</v>
      </c>
      <c r="Y1706" s="87">
        <f>IF(Dane!$E$3=1,AM1706+AY1706+BK1706,IF(Dane!$E$3=2,AS1706+BE1706+BQ1706,AU1706+BG1706+BS1706))</f>
        <v>0</v>
      </c>
      <c r="Z1706" s="87">
        <f>IF(((H1706*Dane!$C$9)-X1706)&lt;0,0,(H1706*Dane!$C$9)-X1706)</f>
        <v>0</v>
      </c>
      <c r="AA1706" s="88">
        <f>IFERROR(IF(((I1706*Dane!$C$9)-Y1706)&lt;0,0,(I1706*Dane!$C$9)-Y1706),0)</f>
        <v>0</v>
      </c>
      <c r="AB1706" s="74"/>
      <c r="AC1706" s="83">
        <f>IF(Dane!$E$3=1,AL1706,IF(Dane!$E$3=2,AR1706,AT1706))</f>
        <v>0</v>
      </c>
      <c r="AD1706" s="83">
        <f>IF(Dane!$E$3=1,AM1706,IF(Dane!$E$3=2,AS1706,AU1706))</f>
        <v>0</v>
      </c>
      <c r="AE1706" s="83">
        <f>IF(Dane!$E$3=1,AX1706,IF(Dane!$E$3=2,BD1706,BF1706))</f>
        <v>0</v>
      </c>
      <c r="AF1706" s="83">
        <f>IF(Dane!$E$3=1,AY1706,IF(Dane!$E$3=2,BE1706,BG1706))</f>
        <v>0</v>
      </c>
      <c r="AG1706" s="83">
        <f>IF(Dane!$E$3=1,BJ1706,IF(Dane!$E$3=2,BP1706,BR1706))</f>
        <v>0</v>
      </c>
      <c r="AH1706" s="83">
        <f>IF(Dane!$E$3=1,BK1706,IF(Dane!$E$3=2,BQ1706,BS1706))</f>
        <v>0</v>
      </c>
      <c r="AI1706" s="84">
        <f t="shared" si="804"/>
        <v>0</v>
      </c>
      <c r="AJ1706" s="84">
        <f t="shared" si="805"/>
        <v>0</v>
      </c>
      <c r="AK1706" s="84"/>
      <c r="AL1706" s="84">
        <f t="shared" si="791"/>
        <v>0</v>
      </c>
      <c r="AM1706" s="84">
        <f t="shared" si="806"/>
        <v>0</v>
      </c>
      <c r="AN1706" s="84">
        <f t="shared" si="807"/>
        <v>0</v>
      </c>
      <c r="AO1706" s="84">
        <f t="shared" si="792"/>
        <v>0</v>
      </c>
      <c r="AP1706" s="84">
        <f t="shared" si="793"/>
        <v>0</v>
      </c>
      <c r="AQ1706" s="84">
        <f t="shared" si="808"/>
        <v>0</v>
      </c>
      <c r="AR1706" s="84">
        <f t="shared" si="817"/>
        <v>0</v>
      </c>
      <c r="AS1706" s="84">
        <v>0</v>
      </c>
      <c r="AT1706" s="84">
        <f t="shared" si="820"/>
        <v>0</v>
      </c>
      <c r="AU1706" s="84">
        <v>0</v>
      </c>
      <c r="AV1706" s="84">
        <f t="shared" si="794"/>
        <v>0</v>
      </c>
      <c r="AW1706" s="84">
        <f t="shared" si="809"/>
        <v>0</v>
      </c>
      <c r="AX1706" s="84">
        <f t="shared" si="795"/>
        <v>0</v>
      </c>
      <c r="AY1706" s="84">
        <f t="shared" si="796"/>
        <v>0</v>
      </c>
      <c r="AZ1706" s="84">
        <f t="shared" si="810"/>
        <v>0</v>
      </c>
      <c r="BA1706" s="84">
        <f t="shared" si="797"/>
        <v>0</v>
      </c>
      <c r="BB1706" s="84">
        <f t="shared" si="798"/>
        <v>0</v>
      </c>
      <c r="BC1706" s="84">
        <f t="shared" si="811"/>
        <v>0</v>
      </c>
      <c r="BD1706" s="84">
        <f t="shared" si="818"/>
        <v>0</v>
      </c>
      <c r="BE1706" s="84">
        <v>0</v>
      </c>
      <c r="BF1706" s="84">
        <f t="shared" si="812"/>
        <v>0</v>
      </c>
      <c r="BG1706" s="84">
        <v>0</v>
      </c>
      <c r="BH1706" s="84">
        <f t="shared" si="799"/>
        <v>0</v>
      </c>
      <c r="BI1706" s="84">
        <f t="shared" si="813"/>
        <v>0</v>
      </c>
      <c r="BJ1706" s="84">
        <f t="shared" si="800"/>
        <v>0</v>
      </c>
      <c r="BK1706" s="84">
        <f t="shared" si="801"/>
        <v>0</v>
      </c>
      <c r="BL1706" s="84">
        <f t="shared" si="814"/>
        <v>0</v>
      </c>
      <c r="BM1706" s="84">
        <f t="shared" si="802"/>
        <v>0</v>
      </c>
      <c r="BN1706" s="84">
        <f t="shared" si="803"/>
        <v>0</v>
      </c>
      <c r="BO1706" s="84">
        <f t="shared" si="815"/>
        <v>0</v>
      </c>
      <c r="BP1706" s="84">
        <f t="shared" si="819"/>
        <v>0</v>
      </c>
      <c r="BQ1706" s="84">
        <v>0</v>
      </c>
      <c r="BR1706" s="84">
        <f t="shared" si="816"/>
        <v>0</v>
      </c>
      <c r="BS1706" s="84">
        <v>0</v>
      </c>
    </row>
    <row r="1707" spans="1:71" s="85" customFormat="1">
      <c r="A1707" s="69">
        <v>1698</v>
      </c>
      <c r="B1707" s="1"/>
      <c r="C1707" s="1"/>
      <c r="D1707" s="2"/>
      <c r="E1707" s="3"/>
      <c r="F1707" s="4"/>
      <c r="G1707" s="2"/>
      <c r="H1707" s="4"/>
      <c r="I1707" s="4"/>
      <c r="J1707" s="4"/>
      <c r="K1707" s="5"/>
      <c r="L1707" s="32"/>
      <c r="M1707" s="4"/>
      <c r="N1707" s="4"/>
      <c r="O1707" s="5"/>
      <c r="P1707" s="32"/>
      <c r="Q1707" s="4"/>
      <c r="R1707" s="4"/>
      <c r="S1707" s="47"/>
      <c r="T1707" s="32"/>
      <c r="U1707" s="4"/>
      <c r="V1707" s="4"/>
      <c r="W1707" s="47"/>
      <c r="X1707" s="86">
        <f>IF(Dane!$E$3=1,AL1707+AX1707+BJ1707,IF(Dane!$E$3=2,AR1707+BD1707+BP1707,AT1707+BF1707+BR1707))</f>
        <v>0</v>
      </c>
      <c r="Y1707" s="87">
        <f>IF(Dane!$E$3=1,AM1707+AY1707+BK1707,IF(Dane!$E$3=2,AS1707+BE1707+BQ1707,AU1707+BG1707+BS1707))</f>
        <v>0</v>
      </c>
      <c r="Z1707" s="87">
        <f>IF(((H1707*Dane!$C$9)-X1707)&lt;0,0,(H1707*Dane!$C$9)-X1707)</f>
        <v>0</v>
      </c>
      <c r="AA1707" s="88">
        <f>IFERROR(IF(((I1707*Dane!$C$9)-Y1707)&lt;0,0,(I1707*Dane!$C$9)-Y1707),0)</f>
        <v>0</v>
      </c>
      <c r="AB1707" s="74"/>
      <c r="AC1707" s="83">
        <f>IF(Dane!$E$3=1,AL1707,IF(Dane!$E$3=2,AR1707,AT1707))</f>
        <v>0</v>
      </c>
      <c r="AD1707" s="83">
        <f>IF(Dane!$E$3=1,AM1707,IF(Dane!$E$3=2,AS1707,AU1707))</f>
        <v>0</v>
      </c>
      <c r="AE1707" s="83">
        <f>IF(Dane!$E$3=1,AX1707,IF(Dane!$E$3=2,BD1707,BF1707))</f>
        <v>0</v>
      </c>
      <c r="AF1707" s="83">
        <f>IF(Dane!$E$3=1,AY1707,IF(Dane!$E$3=2,BE1707,BG1707))</f>
        <v>0</v>
      </c>
      <c r="AG1707" s="83">
        <f>IF(Dane!$E$3=1,BJ1707,IF(Dane!$E$3=2,BP1707,BR1707))</f>
        <v>0</v>
      </c>
      <c r="AH1707" s="83">
        <f>IF(Dane!$E$3=1,BK1707,IF(Dane!$E$3=2,BQ1707,BS1707))</f>
        <v>0</v>
      </c>
      <c r="AI1707" s="84">
        <f t="shared" si="804"/>
        <v>0</v>
      </c>
      <c r="AJ1707" s="84">
        <f t="shared" si="805"/>
        <v>0</v>
      </c>
      <c r="AK1707" s="84"/>
      <c r="AL1707" s="84">
        <f t="shared" si="791"/>
        <v>0</v>
      </c>
      <c r="AM1707" s="84">
        <f t="shared" si="806"/>
        <v>0</v>
      </c>
      <c r="AN1707" s="84">
        <f t="shared" si="807"/>
        <v>0</v>
      </c>
      <c r="AO1707" s="84">
        <f t="shared" si="792"/>
        <v>0</v>
      </c>
      <c r="AP1707" s="84">
        <f t="shared" si="793"/>
        <v>0</v>
      </c>
      <c r="AQ1707" s="84">
        <f t="shared" si="808"/>
        <v>0</v>
      </c>
      <c r="AR1707" s="84">
        <f t="shared" si="817"/>
        <v>0</v>
      </c>
      <c r="AS1707" s="84">
        <v>0</v>
      </c>
      <c r="AT1707" s="84">
        <f t="shared" si="820"/>
        <v>0</v>
      </c>
      <c r="AU1707" s="84">
        <v>0</v>
      </c>
      <c r="AV1707" s="84">
        <f t="shared" si="794"/>
        <v>0</v>
      </c>
      <c r="AW1707" s="84">
        <f t="shared" si="809"/>
        <v>0</v>
      </c>
      <c r="AX1707" s="84">
        <f t="shared" si="795"/>
        <v>0</v>
      </c>
      <c r="AY1707" s="84">
        <f t="shared" si="796"/>
        <v>0</v>
      </c>
      <c r="AZ1707" s="84">
        <f t="shared" si="810"/>
        <v>0</v>
      </c>
      <c r="BA1707" s="84">
        <f t="shared" si="797"/>
        <v>0</v>
      </c>
      <c r="BB1707" s="84">
        <f t="shared" si="798"/>
        <v>0</v>
      </c>
      <c r="BC1707" s="84">
        <f t="shared" si="811"/>
        <v>0</v>
      </c>
      <c r="BD1707" s="84">
        <f t="shared" si="818"/>
        <v>0</v>
      </c>
      <c r="BE1707" s="84">
        <v>0</v>
      </c>
      <c r="BF1707" s="84">
        <f t="shared" si="812"/>
        <v>0</v>
      </c>
      <c r="BG1707" s="84">
        <v>0</v>
      </c>
      <c r="BH1707" s="84">
        <f t="shared" si="799"/>
        <v>0</v>
      </c>
      <c r="BI1707" s="84">
        <f t="shared" si="813"/>
        <v>0</v>
      </c>
      <c r="BJ1707" s="84">
        <f t="shared" si="800"/>
        <v>0</v>
      </c>
      <c r="BK1707" s="84">
        <f t="shared" si="801"/>
        <v>0</v>
      </c>
      <c r="BL1707" s="84">
        <f t="shared" si="814"/>
        <v>0</v>
      </c>
      <c r="BM1707" s="84">
        <f t="shared" si="802"/>
        <v>0</v>
      </c>
      <c r="BN1707" s="84">
        <f t="shared" si="803"/>
        <v>0</v>
      </c>
      <c r="BO1707" s="84">
        <f t="shared" si="815"/>
        <v>0</v>
      </c>
      <c r="BP1707" s="84">
        <f t="shared" si="819"/>
        <v>0</v>
      </c>
      <c r="BQ1707" s="84">
        <v>0</v>
      </c>
      <c r="BR1707" s="84">
        <f t="shared" si="816"/>
        <v>0</v>
      </c>
      <c r="BS1707" s="84">
        <v>0</v>
      </c>
    </row>
    <row r="1708" spans="1:71" s="85" customFormat="1">
      <c r="A1708" s="69">
        <v>1699</v>
      </c>
      <c r="B1708" s="1"/>
      <c r="C1708" s="1"/>
      <c r="D1708" s="2"/>
      <c r="E1708" s="3"/>
      <c r="F1708" s="4"/>
      <c r="G1708" s="2"/>
      <c r="H1708" s="4"/>
      <c r="I1708" s="4"/>
      <c r="J1708" s="4"/>
      <c r="K1708" s="5"/>
      <c r="L1708" s="32"/>
      <c r="M1708" s="4"/>
      <c r="N1708" s="4"/>
      <c r="O1708" s="5"/>
      <c r="P1708" s="32"/>
      <c r="Q1708" s="4"/>
      <c r="R1708" s="4"/>
      <c r="S1708" s="47"/>
      <c r="T1708" s="32"/>
      <c r="U1708" s="4"/>
      <c r="V1708" s="4"/>
      <c r="W1708" s="47"/>
      <c r="X1708" s="86">
        <f>IF(Dane!$E$3=1,AL1708+AX1708+BJ1708,IF(Dane!$E$3=2,AR1708+BD1708+BP1708,AT1708+BF1708+BR1708))</f>
        <v>0</v>
      </c>
      <c r="Y1708" s="87">
        <f>IF(Dane!$E$3=1,AM1708+AY1708+BK1708,IF(Dane!$E$3=2,AS1708+BE1708+BQ1708,AU1708+BG1708+BS1708))</f>
        <v>0</v>
      </c>
      <c r="Z1708" s="87">
        <f>IF(((H1708*Dane!$C$9)-X1708)&lt;0,0,(H1708*Dane!$C$9)-X1708)</f>
        <v>0</v>
      </c>
      <c r="AA1708" s="88">
        <f>IFERROR(IF(((I1708*Dane!$C$9)-Y1708)&lt;0,0,(I1708*Dane!$C$9)-Y1708),0)</f>
        <v>0</v>
      </c>
      <c r="AB1708" s="74"/>
      <c r="AC1708" s="83">
        <f>IF(Dane!$E$3=1,AL1708,IF(Dane!$E$3=2,AR1708,AT1708))</f>
        <v>0</v>
      </c>
      <c r="AD1708" s="83">
        <f>IF(Dane!$E$3=1,AM1708,IF(Dane!$E$3=2,AS1708,AU1708))</f>
        <v>0</v>
      </c>
      <c r="AE1708" s="83">
        <f>IF(Dane!$E$3=1,AX1708,IF(Dane!$E$3=2,BD1708,BF1708))</f>
        <v>0</v>
      </c>
      <c r="AF1708" s="83">
        <f>IF(Dane!$E$3=1,AY1708,IF(Dane!$E$3=2,BE1708,BG1708))</f>
        <v>0</v>
      </c>
      <c r="AG1708" s="83">
        <f>IF(Dane!$E$3=1,BJ1708,IF(Dane!$E$3=2,BP1708,BR1708))</f>
        <v>0</v>
      </c>
      <c r="AH1708" s="83">
        <f>IF(Dane!$E$3=1,BK1708,IF(Dane!$E$3=2,BQ1708,BS1708))</f>
        <v>0</v>
      </c>
      <c r="AI1708" s="84">
        <f t="shared" si="804"/>
        <v>0</v>
      </c>
      <c r="AJ1708" s="84">
        <f t="shared" si="805"/>
        <v>0</v>
      </c>
      <c r="AK1708" s="84"/>
      <c r="AL1708" s="84">
        <f t="shared" si="791"/>
        <v>0</v>
      </c>
      <c r="AM1708" s="84">
        <f t="shared" si="806"/>
        <v>0</v>
      </c>
      <c r="AN1708" s="84">
        <f t="shared" si="807"/>
        <v>0</v>
      </c>
      <c r="AO1708" s="84">
        <f t="shared" si="792"/>
        <v>0</v>
      </c>
      <c r="AP1708" s="84">
        <f t="shared" si="793"/>
        <v>0</v>
      </c>
      <c r="AQ1708" s="84">
        <f t="shared" si="808"/>
        <v>0</v>
      </c>
      <c r="AR1708" s="84">
        <f t="shared" si="817"/>
        <v>0</v>
      </c>
      <c r="AS1708" s="84">
        <v>0</v>
      </c>
      <c r="AT1708" s="84">
        <f t="shared" si="820"/>
        <v>0</v>
      </c>
      <c r="AU1708" s="84">
        <v>0</v>
      </c>
      <c r="AV1708" s="84">
        <f t="shared" si="794"/>
        <v>0</v>
      </c>
      <c r="AW1708" s="84">
        <f t="shared" si="809"/>
        <v>0</v>
      </c>
      <c r="AX1708" s="84">
        <f t="shared" si="795"/>
        <v>0</v>
      </c>
      <c r="AY1708" s="84">
        <f t="shared" si="796"/>
        <v>0</v>
      </c>
      <c r="AZ1708" s="84">
        <f t="shared" si="810"/>
        <v>0</v>
      </c>
      <c r="BA1708" s="84">
        <f t="shared" si="797"/>
        <v>0</v>
      </c>
      <c r="BB1708" s="84">
        <f t="shared" si="798"/>
        <v>0</v>
      </c>
      <c r="BC1708" s="84">
        <f t="shared" si="811"/>
        <v>0</v>
      </c>
      <c r="BD1708" s="84">
        <f t="shared" si="818"/>
        <v>0</v>
      </c>
      <c r="BE1708" s="84">
        <v>0</v>
      </c>
      <c r="BF1708" s="84">
        <f t="shared" si="812"/>
        <v>0</v>
      </c>
      <c r="BG1708" s="84">
        <v>0</v>
      </c>
      <c r="BH1708" s="84">
        <f t="shared" si="799"/>
        <v>0</v>
      </c>
      <c r="BI1708" s="84">
        <f t="shared" si="813"/>
        <v>0</v>
      </c>
      <c r="BJ1708" s="84">
        <f t="shared" si="800"/>
        <v>0</v>
      </c>
      <c r="BK1708" s="84">
        <f t="shared" si="801"/>
        <v>0</v>
      </c>
      <c r="BL1708" s="84">
        <f t="shared" si="814"/>
        <v>0</v>
      </c>
      <c r="BM1708" s="84">
        <f t="shared" si="802"/>
        <v>0</v>
      </c>
      <c r="BN1708" s="84">
        <f t="shared" si="803"/>
        <v>0</v>
      </c>
      <c r="BO1708" s="84">
        <f t="shared" si="815"/>
        <v>0</v>
      </c>
      <c r="BP1708" s="84">
        <f t="shared" si="819"/>
        <v>0</v>
      </c>
      <c r="BQ1708" s="84">
        <v>0</v>
      </c>
      <c r="BR1708" s="84">
        <f t="shared" si="816"/>
        <v>0</v>
      </c>
      <c r="BS1708" s="84">
        <v>0</v>
      </c>
    </row>
    <row r="1709" spans="1:71" s="85" customFormat="1">
      <c r="A1709" s="69">
        <v>1700</v>
      </c>
      <c r="B1709" s="1"/>
      <c r="C1709" s="1"/>
      <c r="D1709" s="2"/>
      <c r="E1709" s="3"/>
      <c r="F1709" s="4"/>
      <c r="G1709" s="2"/>
      <c r="H1709" s="4"/>
      <c r="I1709" s="4"/>
      <c r="J1709" s="4"/>
      <c r="K1709" s="5"/>
      <c r="L1709" s="32"/>
      <c r="M1709" s="4"/>
      <c r="N1709" s="4"/>
      <c r="O1709" s="5"/>
      <c r="P1709" s="32"/>
      <c r="Q1709" s="4"/>
      <c r="R1709" s="4"/>
      <c r="S1709" s="47"/>
      <c r="T1709" s="32"/>
      <c r="U1709" s="4"/>
      <c r="V1709" s="4"/>
      <c r="W1709" s="47"/>
      <c r="X1709" s="86">
        <f>IF(Dane!$E$3=1,AL1709+AX1709+BJ1709,IF(Dane!$E$3=2,AR1709+BD1709+BP1709,AT1709+BF1709+BR1709))</f>
        <v>0</v>
      </c>
      <c r="Y1709" s="87">
        <f>IF(Dane!$E$3=1,AM1709+AY1709+BK1709,IF(Dane!$E$3=2,AS1709+BE1709+BQ1709,AU1709+BG1709+BS1709))</f>
        <v>0</v>
      </c>
      <c r="Z1709" s="87">
        <f>IF(((H1709*Dane!$C$9)-X1709)&lt;0,0,(H1709*Dane!$C$9)-X1709)</f>
        <v>0</v>
      </c>
      <c r="AA1709" s="88">
        <f>IFERROR(IF(((I1709*Dane!$C$9)-Y1709)&lt;0,0,(I1709*Dane!$C$9)-Y1709),0)</f>
        <v>0</v>
      </c>
      <c r="AB1709" s="74"/>
      <c r="AC1709" s="83">
        <f>IF(Dane!$E$3=1,AL1709,IF(Dane!$E$3=2,AR1709,AT1709))</f>
        <v>0</v>
      </c>
      <c r="AD1709" s="83">
        <f>IF(Dane!$E$3=1,AM1709,IF(Dane!$E$3=2,AS1709,AU1709))</f>
        <v>0</v>
      </c>
      <c r="AE1709" s="83">
        <f>IF(Dane!$E$3=1,AX1709,IF(Dane!$E$3=2,BD1709,BF1709))</f>
        <v>0</v>
      </c>
      <c r="AF1709" s="83">
        <f>IF(Dane!$E$3=1,AY1709,IF(Dane!$E$3=2,BE1709,BG1709))</f>
        <v>0</v>
      </c>
      <c r="AG1709" s="83">
        <f>IF(Dane!$E$3=1,BJ1709,IF(Dane!$E$3=2,BP1709,BR1709))</f>
        <v>0</v>
      </c>
      <c r="AH1709" s="83">
        <f>IF(Dane!$E$3=1,BK1709,IF(Dane!$E$3=2,BQ1709,BS1709))</f>
        <v>0</v>
      </c>
      <c r="AI1709" s="84">
        <f t="shared" si="804"/>
        <v>0</v>
      </c>
      <c r="AJ1709" s="84">
        <f t="shared" si="805"/>
        <v>0</v>
      </c>
      <c r="AK1709" s="84"/>
      <c r="AL1709" s="84">
        <f t="shared" si="791"/>
        <v>0</v>
      </c>
      <c r="AM1709" s="84">
        <f t="shared" si="806"/>
        <v>0</v>
      </c>
      <c r="AN1709" s="84">
        <f t="shared" si="807"/>
        <v>0</v>
      </c>
      <c r="AO1709" s="84">
        <f t="shared" si="792"/>
        <v>0</v>
      </c>
      <c r="AP1709" s="84">
        <f t="shared" si="793"/>
        <v>0</v>
      </c>
      <c r="AQ1709" s="84">
        <f t="shared" si="808"/>
        <v>0</v>
      </c>
      <c r="AR1709" s="84">
        <f t="shared" si="817"/>
        <v>0</v>
      </c>
      <c r="AS1709" s="84">
        <v>0</v>
      </c>
      <c r="AT1709" s="84">
        <f t="shared" si="820"/>
        <v>0</v>
      </c>
      <c r="AU1709" s="84">
        <v>0</v>
      </c>
      <c r="AV1709" s="84">
        <f t="shared" si="794"/>
        <v>0</v>
      </c>
      <c r="AW1709" s="84">
        <f t="shared" si="809"/>
        <v>0</v>
      </c>
      <c r="AX1709" s="84">
        <f t="shared" si="795"/>
        <v>0</v>
      </c>
      <c r="AY1709" s="84">
        <f t="shared" si="796"/>
        <v>0</v>
      </c>
      <c r="AZ1709" s="84">
        <f t="shared" si="810"/>
        <v>0</v>
      </c>
      <c r="BA1709" s="84">
        <f t="shared" si="797"/>
        <v>0</v>
      </c>
      <c r="BB1709" s="84">
        <f t="shared" si="798"/>
        <v>0</v>
      </c>
      <c r="BC1709" s="84">
        <f t="shared" si="811"/>
        <v>0</v>
      </c>
      <c r="BD1709" s="84">
        <f t="shared" si="818"/>
        <v>0</v>
      </c>
      <c r="BE1709" s="84">
        <v>0</v>
      </c>
      <c r="BF1709" s="84">
        <f t="shared" si="812"/>
        <v>0</v>
      </c>
      <c r="BG1709" s="84">
        <v>0</v>
      </c>
      <c r="BH1709" s="84">
        <f t="shared" si="799"/>
        <v>0</v>
      </c>
      <c r="BI1709" s="84">
        <f t="shared" si="813"/>
        <v>0</v>
      </c>
      <c r="BJ1709" s="84">
        <f t="shared" si="800"/>
        <v>0</v>
      </c>
      <c r="BK1709" s="84">
        <f t="shared" si="801"/>
        <v>0</v>
      </c>
      <c r="BL1709" s="84">
        <f t="shared" si="814"/>
        <v>0</v>
      </c>
      <c r="BM1709" s="84">
        <f t="shared" si="802"/>
        <v>0</v>
      </c>
      <c r="BN1709" s="84">
        <f t="shared" si="803"/>
        <v>0</v>
      </c>
      <c r="BO1709" s="84">
        <f t="shared" si="815"/>
        <v>0</v>
      </c>
      <c r="BP1709" s="84">
        <f t="shared" si="819"/>
        <v>0</v>
      </c>
      <c r="BQ1709" s="84">
        <v>0</v>
      </c>
      <c r="BR1709" s="84">
        <f t="shared" si="816"/>
        <v>0</v>
      </c>
      <c r="BS1709" s="84">
        <v>0</v>
      </c>
    </row>
    <row r="1710" spans="1:71" s="85" customFormat="1">
      <c r="A1710" s="69">
        <v>1701</v>
      </c>
      <c r="B1710" s="1"/>
      <c r="C1710" s="1"/>
      <c r="D1710" s="2"/>
      <c r="E1710" s="3"/>
      <c r="F1710" s="4"/>
      <c r="G1710" s="2"/>
      <c r="H1710" s="4"/>
      <c r="I1710" s="4"/>
      <c r="J1710" s="4"/>
      <c r="K1710" s="5"/>
      <c r="L1710" s="32"/>
      <c r="M1710" s="4"/>
      <c r="N1710" s="4"/>
      <c r="O1710" s="5"/>
      <c r="P1710" s="32"/>
      <c r="Q1710" s="4"/>
      <c r="R1710" s="4"/>
      <c r="S1710" s="47"/>
      <c r="T1710" s="32"/>
      <c r="U1710" s="4"/>
      <c r="V1710" s="4"/>
      <c r="W1710" s="47"/>
      <c r="X1710" s="86">
        <f>IF(Dane!$E$3=1,AL1710+AX1710+BJ1710,IF(Dane!$E$3=2,AR1710+BD1710+BP1710,AT1710+BF1710+BR1710))</f>
        <v>0</v>
      </c>
      <c r="Y1710" s="87">
        <f>IF(Dane!$E$3=1,AM1710+AY1710+BK1710,IF(Dane!$E$3=2,AS1710+BE1710+BQ1710,AU1710+BG1710+BS1710))</f>
        <v>0</v>
      </c>
      <c r="Z1710" s="87">
        <f>IF(((H1710*Dane!$C$9)-X1710)&lt;0,0,(H1710*Dane!$C$9)-X1710)</f>
        <v>0</v>
      </c>
      <c r="AA1710" s="88">
        <f>IFERROR(IF(((I1710*Dane!$C$9)-Y1710)&lt;0,0,(I1710*Dane!$C$9)-Y1710),0)</f>
        <v>0</v>
      </c>
      <c r="AB1710" s="74"/>
      <c r="AC1710" s="83">
        <f>IF(Dane!$E$3=1,AL1710,IF(Dane!$E$3=2,AR1710,AT1710))</f>
        <v>0</v>
      </c>
      <c r="AD1710" s="83">
        <f>IF(Dane!$E$3=1,AM1710,IF(Dane!$E$3=2,AS1710,AU1710))</f>
        <v>0</v>
      </c>
      <c r="AE1710" s="83">
        <f>IF(Dane!$E$3=1,AX1710,IF(Dane!$E$3=2,BD1710,BF1710))</f>
        <v>0</v>
      </c>
      <c r="AF1710" s="83">
        <f>IF(Dane!$E$3=1,AY1710,IF(Dane!$E$3=2,BE1710,BG1710))</f>
        <v>0</v>
      </c>
      <c r="AG1710" s="83">
        <f>IF(Dane!$E$3=1,BJ1710,IF(Dane!$E$3=2,BP1710,BR1710))</f>
        <v>0</v>
      </c>
      <c r="AH1710" s="83">
        <f>IF(Dane!$E$3=1,BK1710,IF(Dane!$E$3=2,BQ1710,BS1710))</f>
        <v>0</v>
      </c>
      <c r="AI1710" s="84">
        <f t="shared" si="804"/>
        <v>0</v>
      </c>
      <c r="AJ1710" s="84">
        <f t="shared" si="805"/>
        <v>0</v>
      </c>
      <c r="AK1710" s="84"/>
      <c r="AL1710" s="84">
        <f t="shared" si="791"/>
        <v>0</v>
      </c>
      <c r="AM1710" s="84">
        <f t="shared" si="806"/>
        <v>0</v>
      </c>
      <c r="AN1710" s="84">
        <f t="shared" si="807"/>
        <v>0</v>
      </c>
      <c r="AO1710" s="84">
        <f t="shared" si="792"/>
        <v>0</v>
      </c>
      <c r="AP1710" s="84">
        <f t="shared" si="793"/>
        <v>0</v>
      </c>
      <c r="AQ1710" s="84">
        <f t="shared" si="808"/>
        <v>0</v>
      </c>
      <c r="AR1710" s="84">
        <f t="shared" si="817"/>
        <v>0</v>
      </c>
      <c r="AS1710" s="84">
        <v>0</v>
      </c>
      <c r="AT1710" s="84">
        <f t="shared" si="820"/>
        <v>0</v>
      </c>
      <c r="AU1710" s="84">
        <v>0</v>
      </c>
      <c r="AV1710" s="84">
        <f t="shared" si="794"/>
        <v>0</v>
      </c>
      <c r="AW1710" s="84">
        <f t="shared" si="809"/>
        <v>0</v>
      </c>
      <c r="AX1710" s="84">
        <f t="shared" si="795"/>
        <v>0</v>
      </c>
      <c r="AY1710" s="84">
        <f t="shared" si="796"/>
        <v>0</v>
      </c>
      <c r="AZ1710" s="84">
        <f t="shared" si="810"/>
        <v>0</v>
      </c>
      <c r="BA1710" s="84">
        <f t="shared" si="797"/>
        <v>0</v>
      </c>
      <c r="BB1710" s="84">
        <f t="shared" si="798"/>
        <v>0</v>
      </c>
      <c r="BC1710" s="84">
        <f t="shared" si="811"/>
        <v>0</v>
      </c>
      <c r="BD1710" s="84">
        <f t="shared" si="818"/>
        <v>0</v>
      </c>
      <c r="BE1710" s="84">
        <v>0</v>
      </c>
      <c r="BF1710" s="84">
        <f t="shared" si="812"/>
        <v>0</v>
      </c>
      <c r="BG1710" s="84">
        <v>0</v>
      </c>
      <c r="BH1710" s="84">
        <f t="shared" si="799"/>
        <v>0</v>
      </c>
      <c r="BI1710" s="84">
        <f t="shared" si="813"/>
        <v>0</v>
      </c>
      <c r="BJ1710" s="84">
        <f t="shared" si="800"/>
        <v>0</v>
      </c>
      <c r="BK1710" s="84">
        <f t="shared" si="801"/>
        <v>0</v>
      </c>
      <c r="BL1710" s="84">
        <f t="shared" si="814"/>
        <v>0</v>
      </c>
      <c r="BM1710" s="84">
        <f t="shared" si="802"/>
        <v>0</v>
      </c>
      <c r="BN1710" s="84">
        <f t="shared" si="803"/>
        <v>0</v>
      </c>
      <c r="BO1710" s="84">
        <f t="shared" si="815"/>
        <v>0</v>
      </c>
      <c r="BP1710" s="84">
        <f t="shared" si="819"/>
        <v>0</v>
      </c>
      <c r="BQ1710" s="84">
        <v>0</v>
      </c>
      <c r="BR1710" s="84">
        <f t="shared" si="816"/>
        <v>0</v>
      </c>
      <c r="BS1710" s="84">
        <v>0</v>
      </c>
    </row>
    <row r="1711" spans="1:71" s="85" customFormat="1">
      <c r="A1711" s="69">
        <v>1702</v>
      </c>
      <c r="B1711" s="1"/>
      <c r="C1711" s="1"/>
      <c r="D1711" s="2"/>
      <c r="E1711" s="3"/>
      <c r="F1711" s="4"/>
      <c r="G1711" s="2"/>
      <c r="H1711" s="4"/>
      <c r="I1711" s="4"/>
      <c r="J1711" s="4"/>
      <c r="K1711" s="5"/>
      <c r="L1711" s="32"/>
      <c r="M1711" s="4"/>
      <c r="N1711" s="4"/>
      <c r="O1711" s="5"/>
      <c r="P1711" s="32"/>
      <c r="Q1711" s="4"/>
      <c r="R1711" s="4"/>
      <c r="S1711" s="47"/>
      <c r="T1711" s="32"/>
      <c r="U1711" s="4"/>
      <c r="V1711" s="4"/>
      <c r="W1711" s="47"/>
      <c r="X1711" s="86">
        <f>IF(Dane!$E$3=1,AL1711+AX1711+BJ1711,IF(Dane!$E$3=2,AR1711+BD1711+BP1711,AT1711+BF1711+BR1711))</f>
        <v>0</v>
      </c>
      <c r="Y1711" s="87">
        <f>IF(Dane!$E$3=1,AM1711+AY1711+BK1711,IF(Dane!$E$3=2,AS1711+BE1711+BQ1711,AU1711+BG1711+BS1711))</f>
        <v>0</v>
      </c>
      <c r="Z1711" s="87">
        <f>IF(((H1711*Dane!$C$9)-X1711)&lt;0,0,(H1711*Dane!$C$9)-X1711)</f>
        <v>0</v>
      </c>
      <c r="AA1711" s="88">
        <f>IFERROR(IF(((I1711*Dane!$C$9)-Y1711)&lt;0,0,(I1711*Dane!$C$9)-Y1711),0)</f>
        <v>0</v>
      </c>
      <c r="AB1711" s="74"/>
      <c r="AC1711" s="83">
        <f>IF(Dane!$E$3=1,AL1711,IF(Dane!$E$3=2,AR1711,AT1711))</f>
        <v>0</v>
      </c>
      <c r="AD1711" s="83">
        <f>IF(Dane!$E$3=1,AM1711,IF(Dane!$E$3=2,AS1711,AU1711))</f>
        <v>0</v>
      </c>
      <c r="AE1711" s="83">
        <f>IF(Dane!$E$3=1,AX1711,IF(Dane!$E$3=2,BD1711,BF1711))</f>
        <v>0</v>
      </c>
      <c r="AF1711" s="83">
        <f>IF(Dane!$E$3=1,AY1711,IF(Dane!$E$3=2,BE1711,BG1711))</f>
        <v>0</v>
      </c>
      <c r="AG1711" s="83">
        <f>IF(Dane!$E$3=1,BJ1711,IF(Dane!$E$3=2,BP1711,BR1711))</f>
        <v>0</v>
      </c>
      <c r="AH1711" s="83">
        <f>IF(Dane!$E$3=1,BK1711,IF(Dane!$E$3=2,BQ1711,BS1711))</f>
        <v>0</v>
      </c>
      <c r="AI1711" s="84">
        <f t="shared" si="804"/>
        <v>0</v>
      </c>
      <c r="AJ1711" s="84">
        <f t="shared" si="805"/>
        <v>0</v>
      </c>
      <c r="AK1711" s="84"/>
      <c r="AL1711" s="84">
        <f t="shared" si="791"/>
        <v>0</v>
      </c>
      <c r="AM1711" s="84">
        <f t="shared" si="806"/>
        <v>0</v>
      </c>
      <c r="AN1711" s="84">
        <f t="shared" si="807"/>
        <v>0</v>
      </c>
      <c r="AO1711" s="84">
        <f t="shared" si="792"/>
        <v>0</v>
      </c>
      <c r="AP1711" s="84">
        <f t="shared" si="793"/>
        <v>0</v>
      </c>
      <c r="AQ1711" s="84">
        <f t="shared" si="808"/>
        <v>0</v>
      </c>
      <c r="AR1711" s="84">
        <f t="shared" si="817"/>
        <v>0</v>
      </c>
      <c r="AS1711" s="84">
        <v>0</v>
      </c>
      <c r="AT1711" s="84">
        <f t="shared" si="820"/>
        <v>0</v>
      </c>
      <c r="AU1711" s="84">
        <v>0</v>
      </c>
      <c r="AV1711" s="84">
        <f t="shared" si="794"/>
        <v>0</v>
      </c>
      <c r="AW1711" s="84">
        <f t="shared" si="809"/>
        <v>0</v>
      </c>
      <c r="AX1711" s="84">
        <f t="shared" si="795"/>
        <v>0</v>
      </c>
      <c r="AY1711" s="84">
        <f t="shared" si="796"/>
        <v>0</v>
      </c>
      <c r="AZ1711" s="84">
        <f t="shared" si="810"/>
        <v>0</v>
      </c>
      <c r="BA1711" s="84">
        <f t="shared" si="797"/>
        <v>0</v>
      </c>
      <c r="BB1711" s="84">
        <f t="shared" si="798"/>
        <v>0</v>
      </c>
      <c r="BC1711" s="84">
        <f t="shared" si="811"/>
        <v>0</v>
      </c>
      <c r="BD1711" s="84">
        <f t="shared" si="818"/>
        <v>0</v>
      </c>
      <c r="BE1711" s="84">
        <v>0</v>
      </c>
      <c r="BF1711" s="84">
        <f t="shared" si="812"/>
        <v>0</v>
      </c>
      <c r="BG1711" s="84">
        <v>0</v>
      </c>
      <c r="BH1711" s="84">
        <f t="shared" si="799"/>
        <v>0</v>
      </c>
      <c r="BI1711" s="84">
        <f t="shared" si="813"/>
        <v>0</v>
      </c>
      <c r="BJ1711" s="84">
        <f t="shared" si="800"/>
        <v>0</v>
      </c>
      <c r="BK1711" s="84">
        <f t="shared" si="801"/>
        <v>0</v>
      </c>
      <c r="BL1711" s="84">
        <f t="shared" si="814"/>
        <v>0</v>
      </c>
      <c r="BM1711" s="84">
        <f t="shared" si="802"/>
        <v>0</v>
      </c>
      <c r="BN1711" s="84">
        <f t="shared" si="803"/>
        <v>0</v>
      </c>
      <c r="BO1711" s="84">
        <f t="shared" si="815"/>
        <v>0</v>
      </c>
      <c r="BP1711" s="84">
        <f t="shared" si="819"/>
        <v>0</v>
      </c>
      <c r="BQ1711" s="84">
        <v>0</v>
      </c>
      <c r="BR1711" s="84">
        <f t="shared" si="816"/>
        <v>0</v>
      </c>
      <c r="BS1711" s="84">
        <v>0</v>
      </c>
    </row>
    <row r="1712" spans="1:71" s="85" customFormat="1">
      <c r="A1712" s="69">
        <v>1703</v>
      </c>
      <c r="B1712" s="1"/>
      <c r="C1712" s="1"/>
      <c r="D1712" s="2"/>
      <c r="E1712" s="3"/>
      <c r="F1712" s="4"/>
      <c r="G1712" s="2"/>
      <c r="H1712" s="4"/>
      <c r="I1712" s="4"/>
      <c r="J1712" s="4"/>
      <c r="K1712" s="5"/>
      <c r="L1712" s="32"/>
      <c r="M1712" s="4"/>
      <c r="N1712" s="4"/>
      <c r="O1712" s="5"/>
      <c r="P1712" s="32"/>
      <c r="Q1712" s="4"/>
      <c r="R1712" s="4"/>
      <c r="S1712" s="47"/>
      <c r="T1712" s="32"/>
      <c r="U1712" s="4"/>
      <c r="V1712" s="4"/>
      <c r="W1712" s="47"/>
      <c r="X1712" s="86">
        <f>IF(Dane!$E$3=1,AL1712+AX1712+BJ1712,IF(Dane!$E$3=2,AR1712+BD1712+BP1712,AT1712+BF1712+BR1712))</f>
        <v>0</v>
      </c>
      <c r="Y1712" s="87">
        <f>IF(Dane!$E$3=1,AM1712+AY1712+BK1712,IF(Dane!$E$3=2,AS1712+BE1712+BQ1712,AU1712+BG1712+BS1712))</f>
        <v>0</v>
      </c>
      <c r="Z1712" s="87">
        <f>IF(((H1712*Dane!$C$9)-X1712)&lt;0,0,(H1712*Dane!$C$9)-X1712)</f>
        <v>0</v>
      </c>
      <c r="AA1712" s="88">
        <f>IFERROR(IF(((I1712*Dane!$C$9)-Y1712)&lt;0,0,(I1712*Dane!$C$9)-Y1712),0)</f>
        <v>0</v>
      </c>
      <c r="AB1712" s="74"/>
      <c r="AC1712" s="83">
        <f>IF(Dane!$E$3=1,AL1712,IF(Dane!$E$3=2,AR1712,AT1712))</f>
        <v>0</v>
      </c>
      <c r="AD1712" s="83">
        <f>IF(Dane!$E$3=1,AM1712,IF(Dane!$E$3=2,AS1712,AU1712))</f>
        <v>0</v>
      </c>
      <c r="AE1712" s="83">
        <f>IF(Dane!$E$3=1,AX1712,IF(Dane!$E$3=2,BD1712,BF1712))</f>
        <v>0</v>
      </c>
      <c r="AF1712" s="83">
        <f>IF(Dane!$E$3=1,AY1712,IF(Dane!$E$3=2,BE1712,BG1712))</f>
        <v>0</v>
      </c>
      <c r="AG1712" s="83">
        <f>IF(Dane!$E$3=1,BJ1712,IF(Dane!$E$3=2,BP1712,BR1712))</f>
        <v>0</v>
      </c>
      <c r="AH1712" s="83">
        <f>IF(Dane!$E$3=1,BK1712,IF(Dane!$E$3=2,BQ1712,BS1712))</f>
        <v>0</v>
      </c>
      <c r="AI1712" s="84">
        <f t="shared" si="804"/>
        <v>0</v>
      </c>
      <c r="AJ1712" s="84">
        <f t="shared" si="805"/>
        <v>0</v>
      </c>
      <c r="AK1712" s="84"/>
      <c r="AL1712" s="84">
        <f t="shared" si="791"/>
        <v>0</v>
      </c>
      <c r="AM1712" s="84">
        <f t="shared" si="806"/>
        <v>0</v>
      </c>
      <c r="AN1712" s="84">
        <f t="shared" si="807"/>
        <v>0</v>
      </c>
      <c r="AO1712" s="84">
        <f t="shared" si="792"/>
        <v>0</v>
      </c>
      <c r="AP1712" s="84">
        <f t="shared" si="793"/>
        <v>0</v>
      </c>
      <c r="AQ1712" s="84">
        <f t="shared" si="808"/>
        <v>0</v>
      </c>
      <c r="AR1712" s="84">
        <f t="shared" si="817"/>
        <v>0</v>
      </c>
      <c r="AS1712" s="84">
        <v>0</v>
      </c>
      <c r="AT1712" s="84">
        <f t="shared" si="820"/>
        <v>0</v>
      </c>
      <c r="AU1712" s="84">
        <v>0</v>
      </c>
      <c r="AV1712" s="84">
        <f t="shared" si="794"/>
        <v>0</v>
      </c>
      <c r="AW1712" s="84">
        <f t="shared" si="809"/>
        <v>0</v>
      </c>
      <c r="AX1712" s="84">
        <f t="shared" si="795"/>
        <v>0</v>
      </c>
      <c r="AY1712" s="84">
        <f t="shared" si="796"/>
        <v>0</v>
      </c>
      <c r="AZ1712" s="84">
        <f t="shared" si="810"/>
        <v>0</v>
      </c>
      <c r="BA1712" s="84">
        <f t="shared" si="797"/>
        <v>0</v>
      </c>
      <c r="BB1712" s="84">
        <f t="shared" si="798"/>
        <v>0</v>
      </c>
      <c r="BC1712" s="84">
        <f t="shared" si="811"/>
        <v>0</v>
      </c>
      <c r="BD1712" s="84">
        <f t="shared" si="818"/>
        <v>0</v>
      </c>
      <c r="BE1712" s="84">
        <v>0</v>
      </c>
      <c r="BF1712" s="84">
        <f t="shared" si="812"/>
        <v>0</v>
      </c>
      <c r="BG1712" s="84">
        <v>0</v>
      </c>
      <c r="BH1712" s="84">
        <f t="shared" si="799"/>
        <v>0</v>
      </c>
      <c r="BI1712" s="84">
        <f t="shared" si="813"/>
        <v>0</v>
      </c>
      <c r="BJ1712" s="84">
        <f t="shared" si="800"/>
        <v>0</v>
      </c>
      <c r="BK1712" s="84">
        <f t="shared" si="801"/>
        <v>0</v>
      </c>
      <c r="BL1712" s="84">
        <f t="shared" si="814"/>
        <v>0</v>
      </c>
      <c r="BM1712" s="84">
        <f t="shared" si="802"/>
        <v>0</v>
      </c>
      <c r="BN1712" s="84">
        <f t="shared" si="803"/>
        <v>0</v>
      </c>
      <c r="BO1712" s="84">
        <f t="shared" si="815"/>
        <v>0</v>
      </c>
      <c r="BP1712" s="84">
        <f t="shared" si="819"/>
        <v>0</v>
      </c>
      <c r="BQ1712" s="84">
        <v>0</v>
      </c>
      <c r="BR1712" s="84">
        <f t="shared" si="816"/>
        <v>0</v>
      </c>
      <c r="BS1712" s="84">
        <v>0</v>
      </c>
    </row>
    <row r="1713" spans="1:71" s="85" customFormat="1">
      <c r="A1713" s="69">
        <v>1704</v>
      </c>
      <c r="B1713" s="1"/>
      <c r="C1713" s="1"/>
      <c r="D1713" s="2"/>
      <c r="E1713" s="3"/>
      <c r="F1713" s="4"/>
      <c r="G1713" s="2"/>
      <c r="H1713" s="4"/>
      <c r="I1713" s="4"/>
      <c r="J1713" s="4"/>
      <c r="K1713" s="5"/>
      <c r="L1713" s="32"/>
      <c r="M1713" s="4"/>
      <c r="N1713" s="4"/>
      <c r="O1713" s="5"/>
      <c r="P1713" s="32"/>
      <c r="Q1713" s="4"/>
      <c r="R1713" s="4"/>
      <c r="S1713" s="47"/>
      <c r="T1713" s="32"/>
      <c r="U1713" s="4"/>
      <c r="V1713" s="4"/>
      <c r="W1713" s="47"/>
      <c r="X1713" s="86">
        <f>IF(Dane!$E$3=1,AL1713+AX1713+BJ1713,IF(Dane!$E$3=2,AR1713+BD1713+BP1713,AT1713+BF1713+BR1713))</f>
        <v>0</v>
      </c>
      <c r="Y1713" s="87">
        <f>IF(Dane!$E$3=1,AM1713+AY1713+BK1713,IF(Dane!$E$3=2,AS1713+BE1713+BQ1713,AU1713+BG1713+BS1713))</f>
        <v>0</v>
      </c>
      <c r="Z1713" s="87">
        <f>IF(((H1713*Dane!$C$9)-X1713)&lt;0,0,(H1713*Dane!$C$9)-X1713)</f>
        <v>0</v>
      </c>
      <c r="AA1713" s="88">
        <f>IFERROR(IF(((I1713*Dane!$C$9)-Y1713)&lt;0,0,(I1713*Dane!$C$9)-Y1713),0)</f>
        <v>0</v>
      </c>
      <c r="AB1713" s="74"/>
      <c r="AC1713" s="83">
        <f>IF(Dane!$E$3=1,AL1713,IF(Dane!$E$3=2,AR1713,AT1713))</f>
        <v>0</v>
      </c>
      <c r="AD1713" s="83">
        <f>IF(Dane!$E$3=1,AM1713,IF(Dane!$E$3=2,AS1713,AU1713))</f>
        <v>0</v>
      </c>
      <c r="AE1713" s="83">
        <f>IF(Dane!$E$3=1,AX1713,IF(Dane!$E$3=2,BD1713,BF1713))</f>
        <v>0</v>
      </c>
      <c r="AF1713" s="83">
        <f>IF(Dane!$E$3=1,AY1713,IF(Dane!$E$3=2,BE1713,BG1713))</f>
        <v>0</v>
      </c>
      <c r="AG1713" s="83">
        <f>IF(Dane!$E$3=1,BJ1713,IF(Dane!$E$3=2,BP1713,BR1713))</f>
        <v>0</v>
      </c>
      <c r="AH1713" s="83">
        <f>IF(Dane!$E$3=1,BK1713,IF(Dane!$E$3=2,BQ1713,BS1713))</f>
        <v>0</v>
      </c>
      <c r="AI1713" s="84">
        <f t="shared" si="804"/>
        <v>0</v>
      </c>
      <c r="AJ1713" s="84">
        <f t="shared" si="805"/>
        <v>0</v>
      </c>
      <c r="AK1713" s="84"/>
      <c r="AL1713" s="84">
        <f t="shared" si="791"/>
        <v>0</v>
      </c>
      <c r="AM1713" s="84">
        <f t="shared" si="806"/>
        <v>0</v>
      </c>
      <c r="AN1713" s="84">
        <f t="shared" si="807"/>
        <v>0</v>
      </c>
      <c r="AO1713" s="84">
        <f t="shared" si="792"/>
        <v>0</v>
      </c>
      <c r="AP1713" s="84">
        <f t="shared" si="793"/>
        <v>0</v>
      </c>
      <c r="AQ1713" s="84">
        <f t="shared" si="808"/>
        <v>0</v>
      </c>
      <c r="AR1713" s="84">
        <f t="shared" si="817"/>
        <v>0</v>
      </c>
      <c r="AS1713" s="84">
        <v>0</v>
      </c>
      <c r="AT1713" s="84">
        <f t="shared" si="820"/>
        <v>0</v>
      </c>
      <c r="AU1713" s="84">
        <v>0</v>
      </c>
      <c r="AV1713" s="84">
        <f t="shared" si="794"/>
        <v>0</v>
      </c>
      <c r="AW1713" s="84">
        <f t="shared" si="809"/>
        <v>0</v>
      </c>
      <c r="AX1713" s="84">
        <f t="shared" si="795"/>
        <v>0</v>
      </c>
      <c r="AY1713" s="84">
        <f t="shared" si="796"/>
        <v>0</v>
      </c>
      <c r="AZ1713" s="84">
        <f t="shared" si="810"/>
        <v>0</v>
      </c>
      <c r="BA1713" s="84">
        <f t="shared" si="797"/>
        <v>0</v>
      </c>
      <c r="BB1713" s="84">
        <f t="shared" si="798"/>
        <v>0</v>
      </c>
      <c r="BC1713" s="84">
        <f t="shared" si="811"/>
        <v>0</v>
      </c>
      <c r="BD1713" s="84">
        <f t="shared" si="818"/>
        <v>0</v>
      </c>
      <c r="BE1713" s="84">
        <v>0</v>
      </c>
      <c r="BF1713" s="84">
        <f t="shared" si="812"/>
        <v>0</v>
      </c>
      <c r="BG1713" s="84">
        <v>0</v>
      </c>
      <c r="BH1713" s="84">
        <f t="shared" si="799"/>
        <v>0</v>
      </c>
      <c r="BI1713" s="84">
        <f t="shared" si="813"/>
        <v>0</v>
      </c>
      <c r="BJ1713" s="84">
        <f t="shared" si="800"/>
        <v>0</v>
      </c>
      <c r="BK1713" s="84">
        <f t="shared" si="801"/>
        <v>0</v>
      </c>
      <c r="BL1713" s="84">
        <f t="shared" si="814"/>
        <v>0</v>
      </c>
      <c r="BM1713" s="84">
        <f t="shared" si="802"/>
        <v>0</v>
      </c>
      <c r="BN1713" s="84">
        <f t="shared" si="803"/>
        <v>0</v>
      </c>
      <c r="BO1713" s="84">
        <f t="shared" si="815"/>
        <v>0</v>
      </c>
      <c r="BP1713" s="84">
        <f t="shared" si="819"/>
        <v>0</v>
      </c>
      <c r="BQ1713" s="84">
        <v>0</v>
      </c>
      <c r="BR1713" s="84">
        <f t="shared" si="816"/>
        <v>0</v>
      </c>
      <c r="BS1713" s="84">
        <v>0</v>
      </c>
    </row>
    <row r="1714" spans="1:71" s="85" customFormat="1">
      <c r="A1714" s="69">
        <v>1705</v>
      </c>
      <c r="B1714" s="1"/>
      <c r="C1714" s="1"/>
      <c r="D1714" s="2"/>
      <c r="E1714" s="3"/>
      <c r="F1714" s="4"/>
      <c r="G1714" s="2"/>
      <c r="H1714" s="4"/>
      <c r="I1714" s="4"/>
      <c r="J1714" s="4"/>
      <c r="K1714" s="5"/>
      <c r="L1714" s="32"/>
      <c r="M1714" s="4"/>
      <c r="N1714" s="4"/>
      <c r="O1714" s="5"/>
      <c r="P1714" s="32"/>
      <c r="Q1714" s="4"/>
      <c r="R1714" s="4"/>
      <c r="S1714" s="47"/>
      <c r="T1714" s="32"/>
      <c r="U1714" s="4"/>
      <c r="V1714" s="4"/>
      <c r="W1714" s="47"/>
      <c r="X1714" s="86">
        <f>IF(Dane!$E$3=1,AL1714+AX1714+BJ1714,IF(Dane!$E$3=2,AR1714+BD1714+BP1714,AT1714+BF1714+BR1714))</f>
        <v>0</v>
      </c>
      <c r="Y1714" s="87">
        <f>IF(Dane!$E$3=1,AM1714+AY1714+BK1714,IF(Dane!$E$3=2,AS1714+BE1714+BQ1714,AU1714+BG1714+BS1714))</f>
        <v>0</v>
      </c>
      <c r="Z1714" s="87">
        <f>IF(((H1714*Dane!$C$9)-X1714)&lt;0,0,(H1714*Dane!$C$9)-X1714)</f>
        <v>0</v>
      </c>
      <c r="AA1714" s="88">
        <f>IFERROR(IF(((I1714*Dane!$C$9)-Y1714)&lt;0,0,(I1714*Dane!$C$9)-Y1714),0)</f>
        <v>0</v>
      </c>
      <c r="AB1714" s="74"/>
      <c r="AC1714" s="83">
        <f>IF(Dane!$E$3=1,AL1714,IF(Dane!$E$3=2,AR1714,AT1714))</f>
        <v>0</v>
      </c>
      <c r="AD1714" s="83">
        <f>IF(Dane!$E$3=1,AM1714,IF(Dane!$E$3=2,AS1714,AU1714))</f>
        <v>0</v>
      </c>
      <c r="AE1714" s="83">
        <f>IF(Dane!$E$3=1,AX1714,IF(Dane!$E$3=2,BD1714,BF1714))</f>
        <v>0</v>
      </c>
      <c r="AF1714" s="83">
        <f>IF(Dane!$E$3=1,AY1714,IF(Dane!$E$3=2,BE1714,BG1714))</f>
        <v>0</v>
      </c>
      <c r="AG1714" s="83">
        <f>IF(Dane!$E$3=1,BJ1714,IF(Dane!$E$3=2,BP1714,BR1714))</f>
        <v>0</v>
      </c>
      <c r="AH1714" s="83">
        <f>IF(Dane!$E$3=1,BK1714,IF(Dane!$E$3=2,BQ1714,BS1714))</f>
        <v>0</v>
      </c>
      <c r="AI1714" s="84">
        <f t="shared" si="804"/>
        <v>0</v>
      </c>
      <c r="AJ1714" s="84">
        <f t="shared" si="805"/>
        <v>0</v>
      </c>
      <c r="AK1714" s="84"/>
      <c r="AL1714" s="84">
        <f t="shared" si="791"/>
        <v>0</v>
      </c>
      <c r="AM1714" s="84">
        <f t="shared" si="806"/>
        <v>0</v>
      </c>
      <c r="AN1714" s="84">
        <f t="shared" si="807"/>
        <v>0</v>
      </c>
      <c r="AO1714" s="84">
        <f t="shared" si="792"/>
        <v>0</v>
      </c>
      <c r="AP1714" s="84">
        <f t="shared" si="793"/>
        <v>0</v>
      </c>
      <c r="AQ1714" s="84">
        <f t="shared" si="808"/>
        <v>0</v>
      </c>
      <c r="AR1714" s="84">
        <f t="shared" si="817"/>
        <v>0</v>
      </c>
      <c r="AS1714" s="84">
        <v>0</v>
      </c>
      <c r="AT1714" s="84">
        <f t="shared" si="820"/>
        <v>0</v>
      </c>
      <c r="AU1714" s="84">
        <v>0</v>
      </c>
      <c r="AV1714" s="84">
        <f t="shared" si="794"/>
        <v>0</v>
      </c>
      <c r="AW1714" s="84">
        <f t="shared" si="809"/>
        <v>0</v>
      </c>
      <c r="AX1714" s="84">
        <f t="shared" si="795"/>
        <v>0</v>
      </c>
      <c r="AY1714" s="84">
        <f t="shared" si="796"/>
        <v>0</v>
      </c>
      <c r="AZ1714" s="84">
        <f t="shared" si="810"/>
        <v>0</v>
      </c>
      <c r="BA1714" s="84">
        <f t="shared" si="797"/>
        <v>0</v>
      </c>
      <c r="BB1714" s="84">
        <f t="shared" si="798"/>
        <v>0</v>
      </c>
      <c r="BC1714" s="84">
        <f t="shared" si="811"/>
        <v>0</v>
      </c>
      <c r="BD1714" s="84">
        <f t="shared" si="818"/>
        <v>0</v>
      </c>
      <c r="BE1714" s="84">
        <v>0</v>
      </c>
      <c r="BF1714" s="84">
        <f t="shared" si="812"/>
        <v>0</v>
      </c>
      <c r="BG1714" s="84">
        <v>0</v>
      </c>
      <c r="BH1714" s="84">
        <f t="shared" si="799"/>
        <v>0</v>
      </c>
      <c r="BI1714" s="84">
        <f t="shared" si="813"/>
        <v>0</v>
      </c>
      <c r="BJ1714" s="84">
        <f t="shared" si="800"/>
        <v>0</v>
      </c>
      <c r="BK1714" s="84">
        <f t="shared" si="801"/>
        <v>0</v>
      </c>
      <c r="BL1714" s="84">
        <f t="shared" si="814"/>
        <v>0</v>
      </c>
      <c r="BM1714" s="84">
        <f t="shared" si="802"/>
        <v>0</v>
      </c>
      <c r="BN1714" s="84">
        <f t="shared" si="803"/>
        <v>0</v>
      </c>
      <c r="BO1714" s="84">
        <f t="shared" si="815"/>
        <v>0</v>
      </c>
      <c r="BP1714" s="84">
        <f t="shared" si="819"/>
        <v>0</v>
      </c>
      <c r="BQ1714" s="84">
        <v>0</v>
      </c>
      <c r="BR1714" s="84">
        <f t="shared" si="816"/>
        <v>0</v>
      </c>
      <c r="BS1714" s="84">
        <v>0</v>
      </c>
    </row>
    <row r="1715" spans="1:71" s="85" customFormat="1">
      <c r="A1715" s="69">
        <v>1706</v>
      </c>
      <c r="B1715" s="1"/>
      <c r="C1715" s="1"/>
      <c r="D1715" s="2"/>
      <c r="E1715" s="3"/>
      <c r="F1715" s="4"/>
      <c r="G1715" s="2"/>
      <c r="H1715" s="4"/>
      <c r="I1715" s="4"/>
      <c r="J1715" s="4"/>
      <c r="K1715" s="5"/>
      <c r="L1715" s="32"/>
      <c r="M1715" s="4"/>
      <c r="N1715" s="4"/>
      <c r="O1715" s="5"/>
      <c r="P1715" s="32"/>
      <c r="Q1715" s="4"/>
      <c r="R1715" s="4"/>
      <c r="S1715" s="47"/>
      <c r="T1715" s="32"/>
      <c r="U1715" s="4"/>
      <c r="V1715" s="4"/>
      <c r="W1715" s="47"/>
      <c r="X1715" s="86">
        <f>IF(Dane!$E$3=1,AL1715+AX1715+BJ1715,IF(Dane!$E$3=2,AR1715+BD1715+BP1715,AT1715+BF1715+BR1715))</f>
        <v>0</v>
      </c>
      <c r="Y1715" s="87">
        <f>IF(Dane!$E$3=1,AM1715+AY1715+BK1715,IF(Dane!$E$3=2,AS1715+BE1715+BQ1715,AU1715+BG1715+BS1715))</f>
        <v>0</v>
      </c>
      <c r="Z1715" s="87">
        <f>IF(((H1715*Dane!$C$9)-X1715)&lt;0,0,(H1715*Dane!$C$9)-X1715)</f>
        <v>0</v>
      </c>
      <c r="AA1715" s="88">
        <f>IFERROR(IF(((I1715*Dane!$C$9)-Y1715)&lt;0,0,(I1715*Dane!$C$9)-Y1715),0)</f>
        <v>0</v>
      </c>
      <c r="AB1715" s="74"/>
      <c r="AC1715" s="83">
        <f>IF(Dane!$E$3=1,AL1715,IF(Dane!$E$3=2,AR1715,AT1715))</f>
        <v>0</v>
      </c>
      <c r="AD1715" s="83">
        <f>IF(Dane!$E$3=1,AM1715,IF(Dane!$E$3=2,AS1715,AU1715))</f>
        <v>0</v>
      </c>
      <c r="AE1715" s="83">
        <f>IF(Dane!$E$3=1,AX1715,IF(Dane!$E$3=2,BD1715,BF1715))</f>
        <v>0</v>
      </c>
      <c r="AF1715" s="83">
        <f>IF(Dane!$E$3=1,AY1715,IF(Dane!$E$3=2,BE1715,BG1715))</f>
        <v>0</v>
      </c>
      <c r="AG1715" s="83">
        <f>IF(Dane!$E$3=1,BJ1715,IF(Dane!$E$3=2,BP1715,BR1715))</f>
        <v>0</v>
      </c>
      <c r="AH1715" s="83">
        <f>IF(Dane!$E$3=1,BK1715,IF(Dane!$E$3=2,BQ1715,BS1715))</f>
        <v>0</v>
      </c>
      <c r="AI1715" s="84">
        <f t="shared" si="804"/>
        <v>0</v>
      </c>
      <c r="AJ1715" s="84">
        <f t="shared" si="805"/>
        <v>0</v>
      </c>
      <c r="AK1715" s="84"/>
      <c r="AL1715" s="84">
        <f t="shared" si="791"/>
        <v>0</v>
      </c>
      <c r="AM1715" s="84">
        <f t="shared" si="806"/>
        <v>0</v>
      </c>
      <c r="AN1715" s="84">
        <f t="shared" si="807"/>
        <v>0</v>
      </c>
      <c r="AO1715" s="84">
        <f t="shared" si="792"/>
        <v>0</v>
      </c>
      <c r="AP1715" s="84">
        <f t="shared" si="793"/>
        <v>0</v>
      </c>
      <c r="AQ1715" s="84">
        <f t="shared" si="808"/>
        <v>0</v>
      </c>
      <c r="AR1715" s="84">
        <f t="shared" si="817"/>
        <v>0</v>
      </c>
      <c r="AS1715" s="84">
        <v>0</v>
      </c>
      <c r="AT1715" s="84">
        <f t="shared" si="820"/>
        <v>0</v>
      </c>
      <c r="AU1715" s="84">
        <v>0</v>
      </c>
      <c r="AV1715" s="84">
        <f t="shared" si="794"/>
        <v>0</v>
      </c>
      <c r="AW1715" s="84">
        <f t="shared" si="809"/>
        <v>0</v>
      </c>
      <c r="AX1715" s="84">
        <f t="shared" si="795"/>
        <v>0</v>
      </c>
      <c r="AY1715" s="84">
        <f t="shared" si="796"/>
        <v>0</v>
      </c>
      <c r="AZ1715" s="84">
        <f t="shared" si="810"/>
        <v>0</v>
      </c>
      <c r="BA1715" s="84">
        <f t="shared" si="797"/>
        <v>0</v>
      </c>
      <c r="BB1715" s="84">
        <f t="shared" si="798"/>
        <v>0</v>
      </c>
      <c r="BC1715" s="84">
        <f t="shared" si="811"/>
        <v>0</v>
      </c>
      <c r="BD1715" s="84">
        <f t="shared" si="818"/>
        <v>0</v>
      </c>
      <c r="BE1715" s="84">
        <v>0</v>
      </c>
      <c r="BF1715" s="84">
        <f t="shared" si="812"/>
        <v>0</v>
      </c>
      <c r="BG1715" s="84">
        <v>0</v>
      </c>
      <c r="BH1715" s="84">
        <f t="shared" si="799"/>
        <v>0</v>
      </c>
      <c r="BI1715" s="84">
        <f t="shared" si="813"/>
        <v>0</v>
      </c>
      <c r="BJ1715" s="84">
        <f t="shared" si="800"/>
        <v>0</v>
      </c>
      <c r="BK1715" s="84">
        <f t="shared" si="801"/>
        <v>0</v>
      </c>
      <c r="BL1715" s="84">
        <f t="shared" si="814"/>
        <v>0</v>
      </c>
      <c r="BM1715" s="84">
        <f t="shared" si="802"/>
        <v>0</v>
      </c>
      <c r="BN1715" s="84">
        <f t="shared" si="803"/>
        <v>0</v>
      </c>
      <c r="BO1715" s="84">
        <f t="shared" si="815"/>
        <v>0</v>
      </c>
      <c r="BP1715" s="84">
        <f t="shared" si="819"/>
        <v>0</v>
      </c>
      <c r="BQ1715" s="84">
        <v>0</v>
      </c>
      <c r="BR1715" s="84">
        <f t="shared" si="816"/>
        <v>0</v>
      </c>
      <c r="BS1715" s="84">
        <v>0</v>
      </c>
    </row>
    <row r="1716" spans="1:71" s="85" customFormat="1">
      <c r="A1716" s="69">
        <v>1707</v>
      </c>
      <c r="B1716" s="1"/>
      <c r="C1716" s="1"/>
      <c r="D1716" s="2"/>
      <c r="E1716" s="3"/>
      <c r="F1716" s="4"/>
      <c r="G1716" s="2"/>
      <c r="H1716" s="4"/>
      <c r="I1716" s="4"/>
      <c r="J1716" s="4"/>
      <c r="K1716" s="5"/>
      <c r="L1716" s="32"/>
      <c r="M1716" s="4"/>
      <c r="N1716" s="4"/>
      <c r="O1716" s="5"/>
      <c r="P1716" s="32"/>
      <c r="Q1716" s="4"/>
      <c r="R1716" s="4"/>
      <c r="S1716" s="47"/>
      <c r="T1716" s="32"/>
      <c r="U1716" s="4"/>
      <c r="V1716" s="4"/>
      <c r="W1716" s="47"/>
      <c r="X1716" s="86">
        <f>IF(Dane!$E$3=1,AL1716+AX1716+BJ1716,IF(Dane!$E$3=2,AR1716+BD1716+BP1716,AT1716+BF1716+BR1716))</f>
        <v>0</v>
      </c>
      <c r="Y1716" s="87">
        <f>IF(Dane!$E$3=1,AM1716+AY1716+BK1716,IF(Dane!$E$3=2,AS1716+BE1716+BQ1716,AU1716+BG1716+BS1716))</f>
        <v>0</v>
      </c>
      <c r="Z1716" s="87">
        <f>IF(((H1716*Dane!$C$9)-X1716)&lt;0,0,(H1716*Dane!$C$9)-X1716)</f>
        <v>0</v>
      </c>
      <c r="AA1716" s="88">
        <f>IFERROR(IF(((I1716*Dane!$C$9)-Y1716)&lt;0,0,(I1716*Dane!$C$9)-Y1716),0)</f>
        <v>0</v>
      </c>
      <c r="AB1716" s="74"/>
      <c r="AC1716" s="83">
        <f>IF(Dane!$E$3=1,AL1716,IF(Dane!$E$3=2,AR1716,AT1716))</f>
        <v>0</v>
      </c>
      <c r="AD1716" s="83">
        <f>IF(Dane!$E$3=1,AM1716,IF(Dane!$E$3=2,AS1716,AU1716))</f>
        <v>0</v>
      </c>
      <c r="AE1716" s="83">
        <f>IF(Dane!$E$3=1,AX1716,IF(Dane!$E$3=2,BD1716,BF1716))</f>
        <v>0</v>
      </c>
      <c r="AF1716" s="83">
        <f>IF(Dane!$E$3=1,AY1716,IF(Dane!$E$3=2,BE1716,BG1716))</f>
        <v>0</v>
      </c>
      <c r="AG1716" s="83">
        <f>IF(Dane!$E$3=1,BJ1716,IF(Dane!$E$3=2,BP1716,BR1716))</f>
        <v>0</v>
      </c>
      <c r="AH1716" s="83">
        <f>IF(Dane!$E$3=1,BK1716,IF(Dane!$E$3=2,BQ1716,BS1716))</f>
        <v>0</v>
      </c>
      <c r="AI1716" s="84">
        <f t="shared" si="804"/>
        <v>0</v>
      </c>
      <c r="AJ1716" s="84">
        <f t="shared" si="805"/>
        <v>0</v>
      </c>
      <c r="AK1716" s="84"/>
      <c r="AL1716" s="84">
        <f t="shared" si="791"/>
        <v>0</v>
      </c>
      <c r="AM1716" s="84">
        <f t="shared" si="806"/>
        <v>0</v>
      </c>
      <c r="AN1716" s="84">
        <f t="shared" si="807"/>
        <v>0</v>
      </c>
      <c r="AO1716" s="84">
        <f t="shared" si="792"/>
        <v>0</v>
      </c>
      <c r="AP1716" s="84">
        <f t="shared" si="793"/>
        <v>0</v>
      </c>
      <c r="AQ1716" s="84">
        <f t="shared" si="808"/>
        <v>0</v>
      </c>
      <c r="AR1716" s="84">
        <f t="shared" si="817"/>
        <v>0</v>
      </c>
      <c r="AS1716" s="84">
        <v>0</v>
      </c>
      <c r="AT1716" s="84">
        <f t="shared" si="820"/>
        <v>0</v>
      </c>
      <c r="AU1716" s="84">
        <v>0</v>
      </c>
      <c r="AV1716" s="84">
        <f t="shared" si="794"/>
        <v>0</v>
      </c>
      <c r="AW1716" s="84">
        <f t="shared" si="809"/>
        <v>0</v>
      </c>
      <c r="AX1716" s="84">
        <f t="shared" si="795"/>
        <v>0</v>
      </c>
      <c r="AY1716" s="84">
        <f t="shared" si="796"/>
        <v>0</v>
      </c>
      <c r="AZ1716" s="84">
        <f t="shared" si="810"/>
        <v>0</v>
      </c>
      <c r="BA1716" s="84">
        <f t="shared" si="797"/>
        <v>0</v>
      </c>
      <c r="BB1716" s="84">
        <f t="shared" si="798"/>
        <v>0</v>
      </c>
      <c r="BC1716" s="84">
        <f t="shared" si="811"/>
        <v>0</v>
      </c>
      <c r="BD1716" s="84">
        <f t="shared" si="818"/>
        <v>0</v>
      </c>
      <c r="BE1716" s="84">
        <v>0</v>
      </c>
      <c r="BF1716" s="84">
        <f t="shared" si="812"/>
        <v>0</v>
      </c>
      <c r="BG1716" s="84">
        <v>0</v>
      </c>
      <c r="BH1716" s="84">
        <f t="shared" si="799"/>
        <v>0</v>
      </c>
      <c r="BI1716" s="84">
        <f t="shared" si="813"/>
        <v>0</v>
      </c>
      <c r="BJ1716" s="84">
        <f t="shared" si="800"/>
        <v>0</v>
      </c>
      <c r="BK1716" s="84">
        <f t="shared" si="801"/>
        <v>0</v>
      </c>
      <c r="BL1716" s="84">
        <f t="shared" si="814"/>
        <v>0</v>
      </c>
      <c r="BM1716" s="84">
        <f t="shared" si="802"/>
        <v>0</v>
      </c>
      <c r="BN1716" s="84">
        <f t="shared" si="803"/>
        <v>0</v>
      </c>
      <c r="BO1716" s="84">
        <f t="shared" si="815"/>
        <v>0</v>
      </c>
      <c r="BP1716" s="84">
        <f t="shared" si="819"/>
        <v>0</v>
      </c>
      <c r="BQ1716" s="84">
        <v>0</v>
      </c>
      <c r="BR1716" s="84">
        <f t="shared" si="816"/>
        <v>0</v>
      </c>
      <c r="BS1716" s="84">
        <v>0</v>
      </c>
    </row>
    <row r="1717" spans="1:71" s="85" customFormat="1">
      <c r="A1717" s="69">
        <v>1708</v>
      </c>
      <c r="B1717" s="1"/>
      <c r="C1717" s="1"/>
      <c r="D1717" s="2"/>
      <c r="E1717" s="3"/>
      <c r="F1717" s="4"/>
      <c r="G1717" s="2"/>
      <c r="H1717" s="4"/>
      <c r="I1717" s="4"/>
      <c r="J1717" s="4"/>
      <c r="K1717" s="5"/>
      <c r="L1717" s="32"/>
      <c r="M1717" s="4"/>
      <c r="N1717" s="4"/>
      <c r="O1717" s="5"/>
      <c r="P1717" s="32"/>
      <c r="Q1717" s="4"/>
      <c r="R1717" s="4"/>
      <c r="S1717" s="47"/>
      <c r="T1717" s="32"/>
      <c r="U1717" s="4"/>
      <c r="V1717" s="4"/>
      <c r="W1717" s="47"/>
      <c r="X1717" s="86">
        <f>IF(Dane!$E$3=1,AL1717+AX1717+BJ1717,IF(Dane!$E$3=2,AR1717+BD1717+BP1717,AT1717+BF1717+BR1717))</f>
        <v>0</v>
      </c>
      <c r="Y1717" s="87">
        <f>IF(Dane!$E$3=1,AM1717+AY1717+BK1717,IF(Dane!$E$3=2,AS1717+BE1717+BQ1717,AU1717+BG1717+BS1717))</f>
        <v>0</v>
      </c>
      <c r="Z1717" s="87">
        <f>IF(((H1717*Dane!$C$9)-X1717)&lt;0,0,(H1717*Dane!$C$9)-X1717)</f>
        <v>0</v>
      </c>
      <c r="AA1717" s="88">
        <f>IFERROR(IF(((I1717*Dane!$C$9)-Y1717)&lt;0,0,(I1717*Dane!$C$9)-Y1717),0)</f>
        <v>0</v>
      </c>
      <c r="AB1717" s="74"/>
      <c r="AC1717" s="83">
        <f>IF(Dane!$E$3=1,AL1717,IF(Dane!$E$3=2,AR1717,AT1717))</f>
        <v>0</v>
      </c>
      <c r="AD1717" s="83">
        <f>IF(Dane!$E$3=1,AM1717,IF(Dane!$E$3=2,AS1717,AU1717))</f>
        <v>0</v>
      </c>
      <c r="AE1717" s="83">
        <f>IF(Dane!$E$3=1,AX1717,IF(Dane!$E$3=2,BD1717,BF1717))</f>
        <v>0</v>
      </c>
      <c r="AF1717" s="83">
        <f>IF(Dane!$E$3=1,AY1717,IF(Dane!$E$3=2,BE1717,BG1717))</f>
        <v>0</v>
      </c>
      <c r="AG1717" s="83">
        <f>IF(Dane!$E$3=1,BJ1717,IF(Dane!$E$3=2,BP1717,BR1717))</f>
        <v>0</v>
      </c>
      <c r="AH1717" s="83">
        <f>IF(Dane!$E$3=1,BK1717,IF(Dane!$E$3=2,BQ1717,BS1717))</f>
        <v>0</v>
      </c>
      <c r="AI1717" s="84">
        <f t="shared" si="804"/>
        <v>0</v>
      </c>
      <c r="AJ1717" s="84">
        <f t="shared" si="805"/>
        <v>0</v>
      </c>
      <c r="AK1717" s="84"/>
      <c r="AL1717" s="84">
        <f t="shared" si="791"/>
        <v>0</v>
      </c>
      <c r="AM1717" s="84">
        <f t="shared" si="806"/>
        <v>0</v>
      </c>
      <c r="AN1717" s="84">
        <f t="shared" si="807"/>
        <v>0</v>
      </c>
      <c r="AO1717" s="84">
        <f t="shared" si="792"/>
        <v>0</v>
      </c>
      <c r="AP1717" s="84">
        <f t="shared" si="793"/>
        <v>0</v>
      </c>
      <c r="AQ1717" s="84">
        <f t="shared" si="808"/>
        <v>0</v>
      </c>
      <c r="AR1717" s="84">
        <f t="shared" si="817"/>
        <v>0</v>
      </c>
      <c r="AS1717" s="84">
        <v>0</v>
      </c>
      <c r="AT1717" s="84">
        <f t="shared" si="820"/>
        <v>0</v>
      </c>
      <c r="AU1717" s="84">
        <v>0</v>
      </c>
      <c r="AV1717" s="84">
        <f t="shared" si="794"/>
        <v>0</v>
      </c>
      <c r="AW1717" s="84">
        <f t="shared" si="809"/>
        <v>0</v>
      </c>
      <c r="AX1717" s="84">
        <f t="shared" si="795"/>
        <v>0</v>
      </c>
      <c r="AY1717" s="84">
        <f t="shared" si="796"/>
        <v>0</v>
      </c>
      <c r="AZ1717" s="84">
        <f t="shared" si="810"/>
        <v>0</v>
      </c>
      <c r="BA1717" s="84">
        <f t="shared" si="797"/>
        <v>0</v>
      </c>
      <c r="BB1717" s="84">
        <f t="shared" si="798"/>
        <v>0</v>
      </c>
      <c r="BC1717" s="84">
        <f t="shared" si="811"/>
        <v>0</v>
      </c>
      <c r="BD1717" s="84">
        <f t="shared" si="818"/>
        <v>0</v>
      </c>
      <c r="BE1717" s="84">
        <v>0</v>
      </c>
      <c r="BF1717" s="84">
        <f t="shared" si="812"/>
        <v>0</v>
      </c>
      <c r="BG1717" s="84">
        <v>0</v>
      </c>
      <c r="BH1717" s="84">
        <f t="shared" si="799"/>
        <v>0</v>
      </c>
      <c r="BI1717" s="84">
        <f t="shared" si="813"/>
        <v>0</v>
      </c>
      <c r="BJ1717" s="84">
        <f t="shared" si="800"/>
        <v>0</v>
      </c>
      <c r="BK1717" s="84">
        <f t="shared" si="801"/>
        <v>0</v>
      </c>
      <c r="BL1717" s="84">
        <f t="shared" si="814"/>
        <v>0</v>
      </c>
      <c r="BM1717" s="84">
        <f t="shared" si="802"/>
        <v>0</v>
      </c>
      <c r="BN1717" s="84">
        <f t="shared" si="803"/>
        <v>0</v>
      </c>
      <c r="BO1717" s="84">
        <f t="shared" si="815"/>
        <v>0</v>
      </c>
      <c r="BP1717" s="84">
        <f t="shared" si="819"/>
        <v>0</v>
      </c>
      <c r="BQ1717" s="84">
        <v>0</v>
      </c>
      <c r="BR1717" s="84">
        <f t="shared" si="816"/>
        <v>0</v>
      </c>
      <c r="BS1717" s="84">
        <v>0</v>
      </c>
    </row>
    <row r="1718" spans="1:71" s="85" customFormat="1">
      <c r="A1718" s="69">
        <v>1709</v>
      </c>
      <c r="B1718" s="1"/>
      <c r="C1718" s="1"/>
      <c r="D1718" s="2"/>
      <c r="E1718" s="3"/>
      <c r="F1718" s="4"/>
      <c r="G1718" s="2"/>
      <c r="H1718" s="4"/>
      <c r="I1718" s="4"/>
      <c r="J1718" s="4"/>
      <c r="K1718" s="5"/>
      <c r="L1718" s="32"/>
      <c r="M1718" s="4"/>
      <c r="N1718" s="4"/>
      <c r="O1718" s="5"/>
      <c r="P1718" s="32"/>
      <c r="Q1718" s="4"/>
      <c r="R1718" s="4"/>
      <c r="S1718" s="47"/>
      <c r="T1718" s="32"/>
      <c r="U1718" s="4"/>
      <c r="V1718" s="4"/>
      <c r="W1718" s="47"/>
      <c r="X1718" s="86">
        <f>IF(Dane!$E$3=1,AL1718+AX1718+BJ1718,IF(Dane!$E$3=2,AR1718+BD1718+BP1718,AT1718+BF1718+BR1718))</f>
        <v>0</v>
      </c>
      <c r="Y1718" s="87">
        <f>IF(Dane!$E$3=1,AM1718+AY1718+BK1718,IF(Dane!$E$3=2,AS1718+BE1718+BQ1718,AU1718+BG1718+BS1718))</f>
        <v>0</v>
      </c>
      <c r="Z1718" s="87">
        <f>IF(((H1718*Dane!$C$9)-X1718)&lt;0,0,(H1718*Dane!$C$9)-X1718)</f>
        <v>0</v>
      </c>
      <c r="AA1718" s="88">
        <f>IFERROR(IF(((I1718*Dane!$C$9)-Y1718)&lt;0,0,(I1718*Dane!$C$9)-Y1718),0)</f>
        <v>0</v>
      </c>
      <c r="AB1718" s="74"/>
      <c r="AC1718" s="83">
        <f>IF(Dane!$E$3=1,AL1718,IF(Dane!$E$3=2,AR1718,AT1718))</f>
        <v>0</v>
      </c>
      <c r="AD1718" s="83">
        <f>IF(Dane!$E$3=1,AM1718,IF(Dane!$E$3=2,AS1718,AU1718))</f>
        <v>0</v>
      </c>
      <c r="AE1718" s="83">
        <f>IF(Dane!$E$3=1,AX1718,IF(Dane!$E$3=2,BD1718,BF1718))</f>
        <v>0</v>
      </c>
      <c r="AF1718" s="83">
        <f>IF(Dane!$E$3=1,AY1718,IF(Dane!$E$3=2,BE1718,BG1718))</f>
        <v>0</v>
      </c>
      <c r="AG1718" s="83">
        <f>IF(Dane!$E$3=1,BJ1718,IF(Dane!$E$3=2,BP1718,BR1718))</f>
        <v>0</v>
      </c>
      <c r="AH1718" s="83">
        <f>IF(Dane!$E$3=1,BK1718,IF(Dane!$E$3=2,BQ1718,BS1718))</f>
        <v>0</v>
      </c>
      <c r="AI1718" s="84">
        <f t="shared" si="804"/>
        <v>0</v>
      </c>
      <c r="AJ1718" s="84">
        <f t="shared" si="805"/>
        <v>0</v>
      </c>
      <c r="AK1718" s="84"/>
      <c r="AL1718" s="84">
        <f t="shared" si="791"/>
        <v>0</v>
      </c>
      <c r="AM1718" s="84">
        <f t="shared" si="806"/>
        <v>0</v>
      </c>
      <c r="AN1718" s="84">
        <f t="shared" si="807"/>
        <v>0</v>
      </c>
      <c r="AO1718" s="84">
        <f t="shared" si="792"/>
        <v>0</v>
      </c>
      <c r="AP1718" s="84">
        <f t="shared" si="793"/>
        <v>0</v>
      </c>
      <c r="AQ1718" s="84">
        <f t="shared" si="808"/>
        <v>0</v>
      </c>
      <c r="AR1718" s="84">
        <f t="shared" si="817"/>
        <v>0</v>
      </c>
      <c r="AS1718" s="84">
        <v>0</v>
      </c>
      <c r="AT1718" s="84">
        <f t="shared" si="820"/>
        <v>0</v>
      </c>
      <c r="AU1718" s="84">
        <v>0</v>
      </c>
      <c r="AV1718" s="84">
        <f t="shared" si="794"/>
        <v>0</v>
      </c>
      <c r="AW1718" s="84">
        <f t="shared" si="809"/>
        <v>0</v>
      </c>
      <c r="AX1718" s="84">
        <f t="shared" si="795"/>
        <v>0</v>
      </c>
      <c r="AY1718" s="84">
        <f t="shared" si="796"/>
        <v>0</v>
      </c>
      <c r="AZ1718" s="84">
        <f t="shared" si="810"/>
        <v>0</v>
      </c>
      <c r="BA1718" s="84">
        <f t="shared" si="797"/>
        <v>0</v>
      </c>
      <c r="BB1718" s="84">
        <f t="shared" si="798"/>
        <v>0</v>
      </c>
      <c r="BC1718" s="84">
        <f t="shared" si="811"/>
        <v>0</v>
      </c>
      <c r="BD1718" s="84">
        <f t="shared" si="818"/>
        <v>0</v>
      </c>
      <c r="BE1718" s="84">
        <v>0</v>
      </c>
      <c r="BF1718" s="84">
        <f t="shared" si="812"/>
        <v>0</v>
      </c>
      <c r="BG1718" s="84">
        <v>0</v>
      </c>
      <c r="BH1718" s="84">
        <f t="shared" si="799"/>
        <v>0</v>
      </c>
      <c r="BI1718" s="84">
        <f t="shared" si="813"/>
        <v>0</v>
      </c>
      <c r="BJ1718" s="84">
        <f t="shared" si="800"/>
        <v>0</v>
      </c>
      <c r="BK1718" s="84">
        <f t="shared" si="801"/>
        <v>0</v>
      </c>
      <c r="BL1718" s="84">
        <f t="shared" si="814"/>
        <v>0</v>
      </c>
      <c r="BM1718" s="84">
        <f t="shared" si="802"/>
        <v>0</v>
      </c>
      <c r="BN1718" s="84">
        <f t="shared" si="803"/>
        <v>0</v>
      </c>
      <c r="BO1718" s="84">
        <f t="shared" si="815"/>
        <v>0</v>
      </c>
      <c r="BP1718" s="84">
        <f t="shared" si="819"/>
        <v>0</v>
      </c>
      <c r="BQ1718" s="84">
        <v>0</v>
      </c>
      <c r="BR1718" s="84">
        <f t="shared" si="816"/>
        <v>0</v>
      </c>
      <c r="BS1718" s="84">
        <v>0</v>
      </c>
    </row>
    <row r="1719" spans="1:71" s="85" customFormat="1">
      <c r="A1719" s="69">
        <v>1710</v>
      </c>
      <c r="B1719" s="1"/>
      <c r="C1719" s="1"/>
      <c r="D1719" s="2"/>
      <c r="E1719" s="3"/>
      <c r="F1719" s="4"/>
      <c r="G1719" s="2"/>
      <c r="H1719" s="4"/>
      <c r="I1719" s="4"/>
      <c r="J1719" s="4"/>
      <c r="K1719" s="5"/>
      <c r="L1719" s="32"/>
      <c r="M1719" s="4"/>
      <c r="N1719" s="4"/>
      <c r="O1719" s="5"/>
      <c r="P1719" s="32"/>
      <c r="Q1719" s="4"/>
      <c r="R1719" s="4"/>
      <c r="S1719" s="47"/>
      <c r="T1719" s="32"/>
      <c r="U1719" s="4"/>
      <c r="V1719" s="4"/>
      <c r="W1719" s="47"/>
      <c r="X1719" s="86">
        <f>IF(Dane!$E$3=1,AL1719+AX1719+BJ1719,IF(Dane!$E$3=2,AR1719+BD1719+BP1719,AT1719+BF1719+BR1719))</f>
        <v>0</v>
      </c>
      <c r="Y1719" s="87">
        <f>IF(Dane!$E$3=1,AM1719+AY1719+BK1719,IF(Dane!$E$3=2,AS1719+BE1719+BQ1719,AU1719+BG1719+BS1719))</f>
        <v>0</v>
      </c>
      <c r="Z1719" s="87">
        <f>IF(((H1719*Dane!$C$9)-X1719)&lt;0,0,(H1719*Dane!$C$9)-X1719)</f>
        <v>0</v>
      </c>
      <c r="AA1719" s="88">
        <f>IFERROR(IF(((I1719*Dane!$C$9)-Y1719)&lt;0,0,(I1719*Dane!$C$9)-Y1719),0)</f>
        <v>0</v>
      </c>
      <c r="AB1719" s="74"/>
      <c r="AC1719" s="83">
        <f>IF(Dane!$E$3=1,AL1719,IF(Dane!$E$3=2,AR1719,AT1719))</f>
        <v>0</v>
      </c>
      <c r="AD1719" s="83">
        <f>IF(Dane!$E$3=1,AM1719,IF(Dane!$E$3=2,AS1719,AU1719))</f>
        <v>0</v>
      </c>
      <c r="AE1719" s="83">
        <f>IF(Dane!$E$3=1,AX1719,IF(Dane!$E$3=2,BD1719,BF1719))</f>
        <v>0</v>
      </c>
      <c r="AF1719" s="83">
        <f>IF(Dane!$E$3=1,AY1719,IF(Dane!$E$3=2,BE1719,BG1719))</f>
        <v>0</v>
      </c>
      <c r="AG1719" s="83">
        <f>IF(Dane!$E$3=1,BJ1719,IF(Dane!$E$3=2,BP1719,BR1719))</f>
        <v>0</v>
      </c>
      <c r="AH1719" s="83">
        <f>IF(Dane!$E$3=1,BK1719,IF(Dane!$E$3=2,BQ1719,BS1719))</f>
        <v>0</v>
      </c>
      <c r="AI1719" s="84">
        <f t="shared" si="804"/>
        <v>0</v>
      </c>
      <c r="AJ1719" s="84">
        <f t="shared" si="805"/>
        <v>0</v>
      </c>
      <c r="AK1719" s="84"/>
      <c r="AL1719" s="84">
        <f t="shared" si="791"/>
        <v>0</v>
      </c>
      <c r="AM1719" s="84">
        <f t="shared" si="806"/>
        <v>0</v>
      </c>
      <c r="AN1719" s="84">
        <f t="shared" si="807"/>
        <v>0</v>
      </c>
      <c r="AO1719" s="84">
        <f t="shared" si="792"/>
        <v>0</v>
      </c>
      <c r="AP1719" s="84">
        <f t="shared" si="793"/>
        <v>0</v>
      </c>
      <c r="AQ1719" s="84">
        <f t="shared" si="808"/>
        <v>0</v>
      </c>
      <c r="AR1719" s="84">
        <f t="shared" si="817"/>
        <v>0</v>
      </c>
      <c r="AS1719" s="84">
        <v>0</v>
      </c>
      <c r="AT1719" s="84">
        <f t="shared" si="820"/>
        <v>0</v>
      </c>
      <c r="AU1719" s="84">
        <v>0</v>
      </c>
      <c r="AV1719" s="84">
        <f t="shared" si="794"/>
        <v>0</v>
      </c>
      <c r="AW1719" s="84">
        <f t="shared" si="809"/>
        <v>0</v>
      </c>
      <c r="AX1719" s="84">
        <f t="shared" si="795"/>
        <v>0</v>
      </c>
      <c r="AY1719" s="84">
        <f t="shared" si="796"/>
        <v>0</v>
      </c>
      <c r="AZ1719" s="84">
        <f t="shared" si="810"/>
        <v>0</v>
      </c>
      <c r="BA1719" s="84">
        <f t="shared" si="797"/>
        <v>0</v>
      </c>
      <c r="BB1719" s="84">
        <f t="shared" si="798"/>
        <v>0</v>
      </c>
      <c r="BC1719" s="84">
        <f t="shared" si="811"/>
        <v>0</v>
      </c>
      <c r="BD1719" s="84">
        <f t="shared" si="818"/>
        <v>0</v>
      </c>
      <c r="BE1719" s="84">
        <v>0</v>
      </c>
      <c r="BF1719" s="84">
        <f t="shared" si="812"/>
        <v>0</v>
      </c>
      <c r="BG1719" s="84">
        <v>0</v>
      </c>
      <c r="BH1719" s="84">
        <f t="shared" si="799"/>
        <v>0</v>
      </c>
      <c r="BI1719" s="84">
        <f t="shared" si="813"/>
        <v>0</v>
      </c>
      <c r="BJ1719" s="84">
        <f t="shared" si="800"/>
        <v>0</v>
      </c>
      <c r="BK1719" s="84">
        <f t="shared" si="801"/>
        <v>0</v>
      </c>
      <c r="BL1719" s="84">
        <f t="shared" si="814"/>
        <v>0</v>
      </c>
      <c r="BM1719" s="84">
        <f t="shared" si="802"/>
        <v>0</v>
      </c>
      <c r="BN1719" s="84">
        <f t="shared" si="803"/>
        <v>0</v>
      </c>
      <c r="BO1719" s="84">
        <f t="shared" si="815"/>
        <v>0</v>
      </c>
      <c r="BP1719" s="84">
        <f t="shared" si="819"/>
        <v>0</v>
      </c>
      <c r="BQ1719" s="84">
        <v>0</v>
      </c>
      <c r="BR1719" s="84">
        <f t="shared" si="816"/>
        <v>0</v>
      </c>
      <c r="BS1719" s="84">
        <v>0</v>
      </c>
    </row>
    <row r="1720" spans="1:71" s="85" customFormat="1">
      <c r="A1720" s="69">
        <v>1711</v>
      </c>
      <c r="B1720" s="1"/>
      <c r="C1720" s="1"/>
      <c r="D1720" s="2"/>
      <c r="E1720" s="3"/>
      <c r="F1720" s="4"/>
      <c r="G1720" s="2"/>
      <c r="H1720" s="4"/>
      <c r="I1720" s="4"/>
      <c r="J1720" s="4"/>
      <c r="K1720" s="5"/>
      <c r="L1720" s="32"/>
      <c r="M1720" s="4"/>
      <c r="N1720" s="4"/>
      <c r="O1720" s="5"/>
      <c r="P1720" s="32"/>
      <c r="Q1720" s="4"/>
      <c r="R1720" s="4"/>
      <c r="S1720" s="47"/>
      <c r="T1720" s="32"/>
      <c r="U1720" s="4"/>
      <c r="V1720" s="4"/>
      <c r="W1720" s="47"/>
      <c r="X1720" s="86">
        <f>IF(Dane!$E$3=1,AL1720+AX1720+BJ1720,IF(Dane!$E$3=2,AR1720+BD1720+BP1720,AT1720+BF1720+BR1720))</f>
        <v>0</v>
      </c>
      <c r="Y1720" s="87">
        <f>IF(Dane!$E$3=1,AM1720+AY1720+BK1720,IF(Dane!$E$3=2,AS1720+BE1720+BQ1720,AU1720+BG1720+BS1720))</f>
        <v>0</v>
      </c>
      <c r="Z1720" s="87">
        <f>IF(((H1720*Dane!$C$9)-X1720)&lt;0,0,(H1720*Dane!$C$9)-X1720)</f>
        <v>0</v>
      </c>
      <c r="AA1720" s="88">
        <f>IFERROR(IF(((I1720*Dane!$C$9)-Y1720)&lt;0,0,(I1720*Dane!$C$9)-Y1720),0)</f>
        <v>0</v>
      </c>
      <c r="AB1720" s="74"/>
      <c r="AC1720" s="83">
        <f>IF(Dane!$E$3=1,AL1720,IF(Dane!$E$3=2,AR1720,AT1720))</f>
        <v>0</v>
      </c>
      <c r="AD1720" s="83">
        <f>IF(Dane!$E$3=1,AM1720,IF(Dane!$E$3=2,AS1720,AU1720))</f>
        <v>0</v>
      </c>
      <c r="AE1720" s="83">
        <f>IF(Dane!$E$3=1,AX1720,IF(Dane!$E$3=2,BD1720,BF1720))</f>
        <v>0</v>
      </c>
      <c r="AF1720" s="83">
        <f>IF(Dane!$E$3=1,AY1720,IF(Dane!$E$3=2,BE1720,BG1720))</f>
        <v>0</v>
      </c>
      <c r="AG1720" s="83">
        <f>IF(Dane!$E$3=1,BJ1720,IF(Dane!$E$3=2,BP1720,BR1720))</f>
        <v>0</v>
      </c>
      <c r="AH1720" s="83">
        <f>IF(Dane!$E$3=1,BK1720,IF(Dane!$E$3=2,BQ1720,BS1720))</f>
        <v>0</v>
      </c>
      <c r="AI1720" s="84">
        <f t="shared" si="804"/>
        <v>0</v>
      </c>
      <c r="AJ1720" s="84">
        <f t="shared" si="805"/>
        <v>0</v>
      </c>
      <c r="AK1720" s="84"/>
      <c r="AL1720" s="84">
        <f t="shared" si="791"/>
        <v>0</v>
      </c>
      <c r="AM1720" s="84">
        <f t="shared" si="806"/>
        <v>0</v>
      </c>
      <c r="AN1720" s="84">
        <f t="shared" si="807"/>
        <v>0</v>
      </c>
      <c r="AO1720" s="84">
        <f t="shared" si="792"/>
        <v>0</v>
      </c>
      <c r="AP1720" s="84">
        <f t="shared" si="793"/>
        <v>0</v>
      </c>
      <c r="AQ1720" s="84">
        <f t="shared" si="808"/>
        <v>0</v>
      </c>
      <c r="AR1720" s="84">
        <f t="shared" si="817"/>
        <v>0</v>
      </c>
      <c r="AS1720" s="84">
        <v>0</v>
      </c>
      <c r="AT1720" s="84">
        <f t="shared" si="820"/>
        <v>0</v>
      </c>
      <c r="AU1720" s="84">
        <v>0</v>
      </c>
      <c r="AV1720" s="84">
        <f t="shared" si="794"/>
        <v>0</v>
      </c>
      <c r="AW1720" s="84">
        <f t="shared" si="809"/>
        <v>0</v>
      </c>
      <c r="AX1720" s="84">
        <f t="shared" si="795"/>
        <v>0</v>
      </c>
      <c r="AY1720" s="84">
        <f t="shared" si="796"/>
        <v>0</v>
      </c>
      <c r="AZ1720" s="84">
        <f t="shared" si="810"/>
        <v>0</v>
      </c>
      <c r="BA1720" s="84">
        <f t="shared" si="797"/>
        <v>0</v>
      </c>
      <c r="BB1720" s="84">
        <f t="shared" si="798"/>
        <v>0</v>
      </c>
      <c r="BC1720" s="84">
        <f t="shared" si="811"/>
        <v>0</v>
      </c>
      <c r="BD1720" s="84">
        <f t="shared" si="818"/>
        <v>0</v>
      </c>
      <c r="BE1720" s="84">
        <v>0</v>
      </c>
      <c r="BF1720" s="84">
        <f t="shared" si="812"/>
        <v>0</v>
      </c>
      <c r="BG1720" s="84">
        <v>0</v>
      </c>
      <c r="BH1720" s="84">
        <f t="shared" si="799"/>
        <v>0</v>
      </c>
      <c r="BI1720" s="84">
        <f t="shared" si="813"/>
        <v>0</v>
      </c>
      <c r="BJ1720" s="84">
        <f t="shared" si="800"/>
        <v>0</v>
      </c>
      <c r="BK1720" s="84">
        <f t="shared" si="801"/>
        <v>0</v>
      </c>
      <c r="BL1720" s="84">
        <f t="shared" si="814"/>
        <v>0</v>
      </c>
      <c r="BM1720" s="84">
        <f t="shared" si="802"/>
        <v>0</v>
      </c>
      <c r="BN1720" s="84">
        <f t="shared" si="803"/>
        <v>0</v>
      </c>
      <c r="BO1720" s="84">
        <f t="shared" si="815"/>
        <v>0</v>
      </c>
      <c r="BP1720" s="84">
        <f t="shared" si="819"/>
        <v>0</v>
      </c>
      <c r="BQ1720" s="84">
        <v>0</v>
      </c>
      <c r="BR1720" s="84">
        <f t="shared" si="816"/>
        <v>0</v>
      </c>
      <c r="BS1720" s="84">
        <v>0</v>
      </c>
    </row>
    <row r="1721" spans="1:71" s="85" customFormat="1">
      <c r="A1721" s="69">
        <v>1712</v>
      </c>
      <c r="B1721" s="1"/>
      <c r="C1721" s="1"/>
      <c r="D1721" s="2"/>
      <c r="E1721" s="3"/>
      <c r="F1721" s="4"/>
      <c r="G1721" s="2"/>
      <c r="H1721" s="4"/>
      <c r="I1721" s="4"/>
      <c r="J1721" s="4"/>
      <c r="K1721" s="5"/>
      <c r="L1721" s="32"/>
      <c r="M1721" s="4"/>
      <c r="N1721" s="4"/>
      <c r="O1721" s="5"/>
      <c r="P1721" s="32"/>
      <c r="Q1721" s="4"/>
      <c r="R1721" s="4"/>
      <c r="S1721" s="47"/>
      <c r="T1721" s="32"/>
      <c r="U1721" s="4"/>
      <c r="V1721" s="4"/>
      <c r="W1721" s="47"/>
      <c r="X1721" s="86">
        <f>IF(Dane!$E$3=1,AL1721+AX1721+BJ1721,IF(Dane!$E$3=2,AR1721+BD1721+BP1721,AT1721+BF1721+BR1721))</f>
        <v>0</v>
      </c>
      <c r="Y1721" s="87">
        <f>IF(Dane!$E$3=1,AM1721+AY1721+BK1721,IF(Dane!$E$3=2,AS1721+BE1721+BQ1721,AU1721+BG1721+BS1721))</f>
        <v>0</v>
      </c>
      <c r="Z1721" s="87">
        <f>IF(((H1721*Dane!$C$9)-X1721)&lt;0,0,(H1721*Dane!$C$9)-X1721)</f>
        <v>0</v>
      </c>
      <c r="AA1721" s="88">
        <f>IFERROR(IF(((I1721*Dane!$C$9)-Y1721)&lt;0,0,(I1721*Dane!$C$9)-Y1721),0)</f>
        <v>0</v>
      </c>
      <c r="AB1721" s="74"/>
      <c r="AC1721" s="83">
        <f>IF(Dane!$E$3=1,AL1721,IF(Dane!$E$3=2,AR1721,AT1721))</f>
        <v>0</v>
      </c>
      <c r="AD1721" s="83">
        <f>IF(Dane!$E$3=1,AM1721,IF(Dane!$E$3=2,AS1721,AU1721))</f>
        <v>0</v>
      </c>
      <c r="AE1721" s="83">
        <f>IF(Dane!$E$3=1,AX1721,IF(Dane!$E$3=2,BD1721,BF1721))</f>
        <v>0</v>
      </c>
      <c r="AF1721" s="83">
        <f>IF(Dane!$E$3=1,AY1721,IF(Dane!$E$3=2,BE1721,BG1721))</f>
        <v>0</v>
      </c>
      <c r="AG1721" s="83">
        <f>IF(Dane!$E$3=1,BJ1721,IF(Dane!$E$3=2,BP1721,BR1721))</f>
        <v>0</v>
      </c>
      <c r="AH1721" s="83">
        <f>IF(Dane!$E$3=1,BK1721,IF(Dane!$E$3=2,BQ1721,BS1721))</f>
        <v>0</v>
      </c>
      <c r="AI1721" s="84">
        <f t="shared" si="804"/>
        <v>0</v>
      </c>
      <c r="AJ1721" s="84">
        <f t="shared" si="805"/>
        <v>0</v>
      </c>
      <c r="AK1721" s="84"/>
      <c r="AL1721" s="84">
        <f t="shared" si="791"/>
        <v>0</v>
      </c>
      <c r="AM1721" s="84">
        <f t="shared" si="806"/>
        <v>0</v>
      </c>
      <c r="AN1721" s="84">
        <f t="shared" si="807"/>
        <v>0</v>
      </c>
      <c r="AO1721" s="84">
        <f t="shared" si="792"/>
        <v>0</v>
      </c>
      <c r="AP1721" s="84">
        <f t="shared" si="793"/>
        <v>0</v>
      </c>
      <c r="AQ1721" s="84">
        <f t="shared" si="808"/>
        <v>0</v>
      </c>
      <c r="AR1721" s="84">
        <f t="shared" si="817"/>
        <v>0</v>
      </c>
      <c r="AS1721" s="84">
        <v>0</v>
      </c>
      <c r="AT1721" s="84">
        <f t="shared" si="820"/>
        <v>0</v>
      </c>
      <c r="AU1721" s="84">
        <v>0</v>
      </c>
      <c r="AV1721" s="84">
        <f t="shared" si="794"/>
        <v>0</v>
      </c>
      <c r="AW1721" s="84">
        <f t="shared" si="809"/>
        <v>0</v>
      </c>
      <c r="AX1721" s="84">
        <f t="shared" si="795"/>
        <v>0</v>
      </c>
      <c r="AY1721" s="84">
        <f t="shared" si="796"/>
        <v>0</v>
      </c>
      <c r="AZ1721" s="84">
        <f t="shared" si="810"/>
        <v>0</v>
      </c>
      <c r="BA1721" s="84">
        <f t="shared" si="797"/>
        <v>0</v>
      </c>
      <c r="BB1721" s="84">
        <f t="shared" si="798"/>
        <v>0</v>
      </c>
      <c r="BC1721" s="84">
        <f t="shared" si="811"/>
        <v>0</v>
      </c>
      <c r="BD1721" s="84">
        <f t="shared" si="818"/>
        <v>0</v>
      </c>
      <c r="BE1721" s="84">
        <v>0</v>
      </c>
      <c r="BF1721" s="84">
        <f t="shared" si="812"/>
        <v>0</v>
      </c>
      <c r="BG1721" s="84">
        <v>0</v>
      </c>
      <c r="BH1721" s="84">
        <f t="shared" si="799"/>
        <v>0</v>
      </c>
      <c r="BI1721" s="84">
        <f t="shared" si="813"/>
        <v>0</v>
      </c>
      <c r="BJ1721" s="84">
        <f t="shared" si="800"/>
        <v>0</v>
      </c>
      <c r="BK1721" s="84">
        <f t="shared" si="801"/>
        <v>0</v>
      </c>
      <c r="BL1721" s="84">
        <f t="shared" si="814"/>
        <v>0</v>
      </c>
      <c r="BM1721" s="84">
        <f t="shared" si="802"/>
        <v>0</v>
      </c>
      <c r="BN1721" s="84">
        <f t="shared" si="803"/>
        <v>0</v>
      </c>
      <c r="BO1721" s="84">
        <f t="shared" si="815"/>
        <v>0</v>
      </c>
      <c r="BP1721" s="84">
        <f t="shared" si="819"/>
        <v>0</v>
      </c>
      <c r="BQ1721" s="84">
        <v>0</v>
      </c>
      <c r="BR1721" s="84">
        <f t="shared" si="816"/>
        <v>0</v>
      </c>
      <c r="BS1721" s="84">
        <v>0</v>
      </c>
    </row>
    <row r="1722" spans="1:71" s="85" customFormat="1">
      <c r="A1722" s="69">
        <v>1713</v>
      </c>
      <c r="B1722" s="1"/>
      <c r="C1722" s="1"/>
      <c r="D1722" s="2"/>
      <c r="E1722" s="3"/>
      <c r="F1722" s="4"/>
      <c r="G1722" s="2"/>
      <c r="H1722" s="4"/>
      <c r="I1722" s="4"/>
      <c r="J1722" s="4"/>
      <c r="K1722" s="5"/>
      <c r="L1722" s="32"/>
      <c r="M1722" s="4"/>
      <c r="N1722" s="4"/>
      <c r="O1722" s="5"/>
      <c r="P1722" s="32"/>
      <c r="Q1722" s="4"/>
      <c r="R1722" s="4"/>
      <c r="S1722" s="47"/>
      <c r="T1722" s="32"/>
      <c r="U1722" s="4"/>
      <c r="V1722" s="4"/>
      <c r="W1722" s="47"/>
      <c r="X1722" s="86">
        <f>IF(Dane!$E$3=1,AL1722+AX1722+BJ1722,IF(Dane!$E$3=2,AR1722+BD1722+BP1722,AT1722+BF1722+BR1722))</f>
        <v>0</v>
      </c>
      <c r="Y1722" s="87">
        <f>IF(Dane!$E$3=1,AM1722+AY1722+BK1722,IF(Dane!$E$3=2,AS1722+BE1722+BQ1722,AU1722+BG1722+BS1722))</f>
        <v>0</v>
      </c>
      <c r="Z1722" s="87">
        <f>IF(((H1722*Dane!$C$9)-X1722)&lt;0,0,(H1722*Dane!$C$9)-X1722)</f>
        <v>0</v>
      </c>
      <c r="AA1722" s="88">
        <f>IFERROR(IF(((I1722*Dane!$C$9)-Y1722)&lt;0,0,(I1722*Dane!$C$9)-Y1722),0)</f>
        <v>0</v>
      </c>
      <c r="AB1722" s="74"/>
      <c r="AC1722" s="83">
        <f>IF(Dane!$E$3=1,AL1722,IF(Dane!$E$3=2,AR1722,AT1722))</f>
        <v>0</v>
      </c>
      <c r="AD1722" s="83">
        <f>IF(Dane!$E$3=1,AM1722,IF(Dane!$E$3=2,AS1722,AU1722))</f>
        <v>0</v>
      </c>
      <c r="AE1722" s="83">
        <f>IF(Dane!$E$3=1,AX1722,IF(Dane!$E$3=2,BD1722,BF1722))</f>
        <v>0</v>
      </c>
      <c r="AF1722" s="83">
        <f>IF(Dane!$E$3=1,AY1722,IF(Dane!$E$3=2,BE1722,BG1722))</f>
        <v>0</v>
      </c>
      <c r="AG1722" s="83">
        <f>IF(Dane!$E$3=1,BJ1722,IF(Dane!$E$3=2,BP1722,BR1722))</f>
        <v>0</v>
      </c>
      <c r="AH1722" s="83">
        <f>IF(Dane!$E$3=1,BK1722,IF(Dane!$E$3=2,BQ1722,BS1722))</f>
        <v>0</v>
      </c>
      <c r="AI1722" s="84">
        <f t="shared" si="804"/>
        <v>0</v>
      </c>
      <c r="AJ1722" s="84">
        <f t="shared" si="805"/>
        <v>0</v>
      </c>
      <c r="AK1722" s="84"/>
      <c r="AL1722" s="84">
        <f t="shared" si="791"/>
        <v>0</v>
      </c>
      <c r="AM1722" s="84">
        <f t="shared" si="806"/>
        <v>0</v>
      </c>
      <c r="AN1722" s="84">
        <f t="shared" si="807"/>
        <v>0</v>
      </c>
      <c r="AO1722" s="84">
        <f t="shared" si="792"/>
        <v>0</v>
      </c>
      <c r="AP1722" s="84">
        <f t="shared" si="793"/>
        <v>0</v>
      </c>
      <c r="AQ1722" s="84">
        <f t="shared" si="808"/>
        <v>0</v>
      </c>
      <c r="AR1722" s="84">
        <f t="shared" si="817"/>
        <v>0</v>
      </c>
      <c r="AS1722" s="84">
        <v>0</v>
      </c>
      <c r="AT1722" s="84">
        <f t="shared" si="820"/>
        <v>0</v>
      </c>
      <c r="AU1722" s="84">
        <v>0</v>
      </c>
      <c r="AV1722" s="84">
        <f t="shared" si="794"/>
        <v>0</v>
      </c>
      <c r="AW1722" s="84">
        <f t="shared" si="809"/>
        <v>0</v>
      </c>
      <c r="AX1722" s="84">
        <f t="shared" si="795"/>
        <v>0</v>
      </c>
      <c r="AY1722" s="84">
        <f t="shared" si="796"/>
        <v>0</v>
      </c>
      <c r="AZ1722" s="84">
        <f t="shared" si="810"/>
        <v>0</v>
      </c>
      <c r="BA1722" s="84">
        <f t="shared" si="797"/>
        <v>0</v>
      </c>
      <c r="BB1722" s="84">
        <f t="shared" si="798"/>
        <v>0</v>
      </c>
      <c r="BC1722" s="84">
        <f t="shared" si="811"/>
        <v>0</v>
      </c>
      <c r="BD1722" s="84">
        <f t="shared" si="818"/>
        <v>0</v>
      </c>
      <c r="BE1722" s="84">
        <v>0</v>
      </c>
      <c r="BF1722" s="84">
        <f t="shared" si="812"/>
        <v>0</v>
      </c>
      <c r="BG1722" s="84">
        <v>0</v>
      </c>
      <c r="BH1722" s="84">
        <f t="shared" si="799"/>
        <v>0</v>
      </c>
      <c r="BI1722" s="84">
        <f t="shared" si="813"/>
        <v>0</v>
      </c>
      <c r="BJ1722" s="84">
        <f t="shared" si="800"/>
        <v>0</v>
      </c>
      <c r="BK1722" s="84">
        <f t="shared" si="801"/>
        <v>0</v>
      </c>
      <c r="BL1722" s="84">
        <f t="shared" si="814"/>
        <v>0</v>
      </c>
      <c r="BM1722" s="84">
        <f t="shared" si="802"/>
        <v>0</v>
      </c>
      <c r="BN1722" s="84">
        <f t="shared" si="803"/>
        <v>0</v>
      </c>
      <c r="BO1722" s="84">
        <f t="shared" si="815"/>
        <v>0</v>
      </c>
      <c r="BP1722" s="84">
        <f t="shared" si="819"/>
        <v>0</v>
      </c>
      <c r="BQ1722" s="84">
        <v>0</v>
      </c>
      <c r="BR1722" s="84">
        <f t="shared" si="816"/>
        <v>0</v>
      </c>
      <c r="BS1722" s="84">
        <v>0</v>
      </c>
    </row>
    <row r="1723" spans="1:71" s="85" customFormat="1">
      <c r="A1723" s="69">
        <v>1714</v>
      </c>
      <c r="B1723" s="1"/>
      <c r="C1723" s="1"/>
      <c r="D1723" s="2"/>
      <c r="E1723" s="3"/>
      <c r="F1723" s="4"/>
      <c r="G1723" s="2"/>
      <c r="H1723" s="4"/>
      <c r="I1723" s="4"/>
      <c r="J1723" s="4"/>
      <c r="K1723" s="5"/>
      <c r="L1723" s="32"/>
      <c r="M1723" s="4"/>
      <c r="N1723" s="4"/>
      <c r="O1723" s="5"/>
      <c r="P1723" s="32"/>
      <c r="Q1723" s="4"/>
      <c r="R1723" s="4"/>
      <c r="S1723" s="47"/>
      <c r="T1723" s="32"/>
      <c r="U1723" s="4"/>
      <c r="V1723" s="4"/>
      <c r="W1723" s="47"/>
      <c r="X1723" s="86">
        <f>IF(Dane!$E$3=1,AL1723+AX1723+BJ1723,IF(Dane!$E$3=2,AR1723+BD1723+BP1723,AT1723+BF1723+BR1723))</f>
        <v>0</v>
      </c>
      <c r="Y1723" s="87">
        <f>IF(Dane!$E$3=1,AM1723+AY1723+BK1723,IF(Dane!$E$3=2,AS1723+BE1723+BQ1723,AU1723+BG1723+BS1723))</f>
        <v>0</v>
      </c>
      <c r="Z1723" s="87">
        <f>IF(((H1723*Dane!$C$9)-X1723)&lt;0,0,(H1723*Dane!$C$9)-X1723)</f>
        <v>0</v>
      </c>
      <c r="AA1723" s="88">
        <f>IFERROR(IF(((I1723*Dane!$C$9)-Y1723)&lt;0,0,(I1723*Dane!$C$9)-Y1723),0)</f>
        <v>0</v>
      </c>
      <c r="AB1723" s="74"/>
      <c r="AC1723" s="83">
        <f>IF(Dane!$E$3=1,AL1723,IF(Dane!$E$3=2,AR1723,AT1723))</f>
        <v>0</v>
      </c>
      <c r="AD1723" s="83">
        <f>IF(Dane!$E$3=1,AM1723,IF(Dane!$E$3=2,AS1723,AU1723))</f>
        <v>0</v>
      </c>
      <c r="AE1723" s="83">
        <f>IF(Dane!$E$3=1,AX1723,IF(Dane!$E$3=2,BD1723,BF1723))</f>
        <v>0</v>
      </c>
      <c r="AF1723" s="83">
        <f>IF(Dane!$E$3=1,AY1723,IF(Dane!$E$3=2,BE1723,BG1723))</f>
        <v>0</v>
      </c>
      <c r="AG1723" s="83">
        <f>IF(Dane!$E$3=1,BJ1723,IF(Dane!$E$3=2,BP1723,BR1723))</f>
        <v>0</v>
      </c>
      <c r="AH1723" s="83">
        <f>IF(Dane!$E$3=1,BK1723,IF(Dane!$E$3=2,BQ1723,BS1723))</f>
        <v>0</v>
      </c>
      <c r="AI1723" s="84">
        <f t="shared" si="804"/>
        <v>0</v>
      </c>
      <c r="AJ1723" s="84">
        <f t="shared" si="805"/>
        <v>0</v>
      </c>
      <c r="AK1723" s="84"/>
      <c r="AL1723" s="84">
        <f t="shared" si="791"/>
        <v>0</v>
      </c>
      <c r="AM1723" s="84">
        <f t="shared" si="806"/>
        <v>0</v>
      </c>
      <c r="AN1723" s="84">
        <f t="shared" si="807"/>
        <v>0</v>
      </c>
      <c r="AO1723" s="84">
        <f t="shared" si="792"/>
        <v>0</v>
      </c>
      <c r="AP1723" s="84">
        <f t="shared" si="793"/>
        <v>0</v>
      </c>
      <c r="AQ1723" s="84">
        <f t="shared" si="808"/>
        <v>0</v>
      </c>
      <c r="AR1723" s="84">
        <f t="shared" si="817"/>
        <v>0</v>
      </c>
      <c r="AS1723" s="84">
        <v>0</v>
      </c>
      <c r="AT1723" s="84">
        <f t="shared" si="820"/>
        <v>0</v>
      </c>
      <c r="AU1723" s="84">
        <v>0</v>
      </c>
      <c r="AV1723" s="84">
        <f t="shared" si="794"/>
        <v>0</v>
      </c>
      <c r="AW1723" s="84">
        <f t="shared" si="809"/>
        <v>0</v>
      </c>
      <c r="AX1723" s="84">
        <f t="shared" si="795"/>
        <v>0</v>
      </c>
      <c r="AY1723" s="84">
        <f t="shared" si="796"/>
        <v>0</v>
      </c>
      <c r="AZ1723" s="84">
        <f t="shared" si="810"/>
        <v>0</v>
      </c>
      <c r="BA1723" s="84">
        <f t="shared" si="797"/>
        <v>0</v>
      </c>
      <c r="BB1723" s="84">
        <f t="shared" si="798"/>
        <v>0</v>
      </c>
      <c r="BC1723" s="84">
        <f t="shared" si="811"/>
        <v>0</v>
      </c>
      <c r="BD1723" s="84">
        <f t="shared" si="818"/>
        <v>0</v>
      </c>
      <c r="BE1723" s="84">
        <v>0</v>
      </c>
      <c r="BF1723" s="84">
        <f t="shared" si="812"/>
        <v>0</v>
      </c>
      <c r="BG1723" s="84">
        <v>0</v>
      </c>
      <c r="BH1723" s="84">
        <f t="shared" si="799"/>
        <v>0</v>
      </c>
      <c r="BI1723" s="84">
        <f t="shared" si="813"/>
        <v>0</v>
      </c>
      <c r="BJ1723" s="84">
        <f t="shared" si="800"/>
        <v>0</v>
      </c>
      <c r="BK1723" s="84">
        <f t="shared" si="801"/>
        <v>0</v>
      </c>
      <c r="BL1723" s="84">
        <f t="shared" si="814"/>
        <v>0</v>
      </c>
      <c r="BM1723" s="84">
        <f t="shared" si="802"/>
        <v>0</v>
      </c>
      <c r="BN1723" s="84">
        <f t="shared" si="803"/>
        <v>0</v>
      </c>
      <c r="BO1723" s="84">
        <f t="shared" si="815"/>
        <v>0</v>
      </c>
      <c r="BP1723" s="84">
        <f t="shared" si="819"/>
        <v>0</v>
      </c>
      <c r="BQ1723" s="84">
        <v>0</v>
      </c>
      <c r="BR1723" s="84">
        <f t="shared" si="816"/>
        <v>0</v>
      </c>
      <c r="BS1723" s="84">
        <v>0</v>
      </c>
    </row>
    <row r="1724" spans="1:71" s="85" customFormat="1">
      <c r="A1724" s="69">
        <v>1715</v>
      </c>
      <c r="B1724" s="1"/>
      <c r="C1724" s="1"/>
      <c r="D1724" s="2"/>
      <c r="E1724" s="3"/>
      <c r="F1724" s="4"/>
      <c r="G1724" s="2"/>
      <c r="H1724" s="4"/>
      <c r="I1724" s="4"/>
      <c r="J1724" s="4"/>
      <c r="K1724" s="5"/>
      <c r="L1724" s="32"/>
      <c r="M1724" s="4"/>
      <c r="N1724" s="4"/>
      <c r="O1724" s="5"/>
      <c r="P1724" s="32"/>
      <c r="Q1724" s="4"/>
      <c r="R1724" s="4"/>
      <c r="S1724" s="47"/>
      <c r="T1724" s="32"/>
      <c r="U1724" s="4"/>
      <c r="V1724" s="4"/>
      <c r="W1724" s="47"/>
      <c r="X1724" s="86">
        <f>IF(Dane!$E$3=1,AL1724+AX1724+BJ1724,IF(Dane!$E$3=2,AR1724+BD1724+BP1724,AT1724+BF1724+BR1724))</f>
        <v>0</v>
      </c>
      <c r="Y1724" s="87">
        <f>IF(Dane!$E$3=1,AM1724+AY1724+BK1724,IF(Dane!$E$3=2,AS1724+BE1724+BQ1724,AU1724+BG1724+BS1724))</f>
        <v>0</v>
      </c>
      <c r="Z1724" s="87">
        <f>IF(((H1724*Dane!$C$9)-X1724)&lt;0,0,(H1724*Dane!$C$9)-X1724)</f>
        <v>0</v>
      </c>
      <c r="AA1724" s="88">
        <f>IFERROR(IF(((I1724*Dane!$C$9)-Y1724)&lt;0,0,(I1724*Dane!$C$9)-Y1724),0)</f>
        <v>0</v>
      </c>
      <c r="AB1724" s="74"/>
      <c r="AC1724" s="83">
        <f>IF(Dane!$E$3=1,AL1724,IF(Dane!$E$3=2,AR1724,AT1724))</f>
        <v>0</v>
      </c>
      <c r="AD1724" s="83">
        <f>IF(Dane!$E$3=1,AM1724,IF(Dane!$E$3=2,AS1724,AU1724))</f>
        <v>0</v>
      </c>
      <c r="AE1724" s="83">
        <f>IF(Dane!$E$3=1,AX1724,IF(Dane!$E$3=2,BD1724,BF1724))</f>
        <v>0</v>
      </c>
      <c r="AF1724" s="83">
        <f>IF(Dane!$E$3=1,AY1724,IF(Dane!$E$3=2,BE1724,BG1724))</f>
        <v>0</v>
      </c>
      <c r="AG1724" s="83">
        <f>IF(Dane!$E$3=1,BJ1724,IF(Dane!$E$3=2,BP1724,BR1724))</f>
        <v>0</v>
      </c>
      <c r="AH1724" s="83">
        <f>IF(Dane!$E$3=1,BK1724,IF(Dane!$E$3=2,BQ1724,BS1724))</f>
        <v>0</v>
      </c>
      <c r="AI1724" s="84">
        <f t="shared" si="804"/>
        <v>0</v>
      </c>
      <c r="AJ1724" s="84">
        <f t="shared" si="805"/>
        <v>0</v>
      </c>
      <c r="AK1724" s="84"/>
      <c r="AL1724" s="84">
        <f t="shared" si="791"/>
        <v>0</v>
      </c>
      <c r="AM1724" s="84">
        <f t="shared" si="806"/>
        <v>0</v>
      </c>
      <c r="AN1724" s="84">
        <f t="shared" si="807"/>
        <v>0</v>
      </c>
      <c r="AO1724" s="84">
        <f t="shared" si="792"/>
        <v>0</v>
      </c>
      <c r="AP1724" s="84">
        <f t="shared" si="793"/>
        <v>0</v>
      </c>
      <c r="AQ1724" s="84">
        <f t="shared" si="808"/>
        <v>0</v>
      </c>
      <c r="AR1724" s="84">
        <f t="shared" si="817"/>
        <v>0</v>
      </c>
      <c r="AS1724" s="84">
        <v>0</v>
      </c>
      <c r="AT1724" s="84">
        <f t="shared" si="820"/>
        <v>0</v>
      </c>
      <c r="AU1724" s="84">
        <v>0</v>
      </c>
      <c r="AV1724" s="84">
        <f t="shared" si="794"/>
        <v>0</v>
      </c>
      <c r="AW1724" s="84">
        <f t="shared" si="809"/>
        <v>0</v>
      </c>
      <c r="AX1724" s="84">
        <f t="shared" si="795"/>
        <v>0</v>
      </c>
      <c r="AY1724" s="84">
        <f t="shared" si="796"/>
        <v>0</v>
      </c>
      <c r="AZ1724" s="84">
        <f t="shared" si="810"/>
        <v>0</v>
      </c>
      <c r="BA1724" s="84">
        <f t="shared" si="797"/>
        <v>0</v>
      </c>
      <c r="BB1724" s="84">
        <f t="shared" si="798"/>
        <v>0</v>
      </c>
      <c r="BC1724" s="84">
        <f t="shared" si="811"/>
        <v>0</v>
      </c>
      <c r="BD1724" s="84">
        <f t="shared" si="818"/>
        <v>0</v>
      </c>
      <c r="BE1724" s="84">
        <v>0</v>
      </c>
      <c r="BF1724" s="84">
        <f t="shared" si="812"/>
        <v>0</v>
      </c>
      <c r="BG1724" s="84">
        <v>0</v>
      </c>
      <c r="BH1724" s="84">
        <f t="shared" si="799"/>
        <v>0</v>
      </c>
      <c r="BI1724" s="84">
        <f t="shared" si="813"/>
        <v>0</v>
      </c>
      <c r="BJ1724" s="84">
        <f t="shared" si="800"/>
        <v>0</v>
      </c>
      <c r="BK1724" s="84">
        <f t="shared" si="801"/>
        <v>0</v>
      </c>
      <c r="BL1724" s="84">
        <f t="shared" si="814"/>
        <v>0</v>
      </c>
      <c r="BM1724" s="84">
        <f t="shared" si="802"/>
        <v>0</v>
      </c>
      <c r="BN1724" s="84">
        <f t="shared" si="803"/>
        <v>0</v>
      </c>
      <c r="BO1724" s="84">
        <f t="shared" si="815"/>
        <v>0</v>
      </c>
      <c r="BP1724" s="84">
        <f t="shared" si="819"/>
        <v>0</v>
      </c>
      <c r="BQ1724" s="84">
        <v>0</v>
      </c>
      <c r="BR1724" s="84">
        <f t="shared" si="816"/>
        <v>0</v>
      </c>
      <c r="BS1724" s="84">
        <v>0</v>
      </c>
    </row>
    <row r="1725" spans="1:71" s="85" customFormat="1">
      <c r="A1725" s="69">
        <v>1716</v>
      </c>
      <c r="B1725" s="1"/>
      <c r="C1725" s="1"/>
      <c r="D1725" s="2"/>
      <c r="E1725" s="3"/>
      <c r="F1725" s="4"/>
      <c r="G1725" s="2"/>
      <c r="H1725" s="4"/>
      <c r="I1725" s="4"/>
      <c r="J1725" s="4"/>
      <c r="K1725" s="5"/>
      <c r="L1725" s="32"/>
      <c r="M1725" s="4"/>
      <c r="N1725" s="4"/>
      <c r="O1725" s="5"/>
      <c r="P1725" s="32"/>
      <c r="Q1725" s="4"/>
      <c r="R1725" s="4"/>
      <c r="S1725" s="47"/>
      <c r="T1725" s="32"/>
      <c r="U1725" s="4"/>
      <c r="V1725" s="4"/>
      <c r="W1725" s="47"/>
      <c r="X1725" s="86">
        <f>IF(Dane!$E$3=1,AL1725+AX1725+BJ1725,IF(Dane!$E$3=2,AR1725+BD1725+BP1725,AT1725+BF1725+BR1725))</f>
        <v>0</v>
      </c>
      <c r="Y1725" s="87">
        <f>IF(Dane!$E$3=1,AM1725+AY1725+BK1725,IF(Dane!$E$3=2,AS1725+BE1725+BQ1725,AU1725+BG1725+BS1725))</f>
        <v>0</v>
      </c>
      <c r="Z1725" s="87">
        <f>IF(((H1725*Dane!$C$9)-X1725)&lt;0,0,(H1725*Dane!$C$9)-X1725)</f>
        <v>0</v>
      </c>
      <c r="AA1725" s="88">
        <f>IFERROR(IF(((I1725*Dane!$C$9)-Y1725)&lt;0,0,(I1725*Dane!$C$9)-Y1725),0)</f>
        <v>0</v>
      </c>
      <c r="AB1725" s="74"/>
      <c r="AC1725" s="83">
        <f>IF(Dane!$E$3=1,AL1725,IF(Dane!$E$3=2,AR1725,AT1725))</f>
        <v>0</v>
      </c>
      <c r="AD1725" s="83">
        <f>IF(Dane!$E$3=1,AM1725,IF(Dane!$E$3=2,AS1725,AU1725))</f>
        <v>0</v>
      </c>
      <c r="AE1725" s="83">
        <f>IF(Dane!$E$3=1,AX1725,IF(Dane!$E$3=2,BD1725,BF1725))</f>
        <v>0</v>
      </c>
      <c r="AF1725" s="83">
        <f>IF(Dane!$E$3=1,AY1725,IF(Dane!$E$3=2,BE1725,BG1725))</f>
        <v>0</v>
      </c>
      <c r="AG1725" s="83">
        <f>IF(Dane!$E$3=1,BJ1725,IF(Dane!$E$3=2,BP1725,BR1725))</f>
        <v>0</v>
      </c>
      <c r="AH1725" s="83">
        <f>IF(Dane!$E$3=1,BK1725,IF(Dane!$E$3=2,BQ1725,BS1725))</f>
        <v>0</v>
      </c>
      <c r="AI1725" s="84">
        <f t="shared" si="804"/>
        <v>0</v>
      </c>
      <c r="AJ1725" s="84">
        <f t="shared" si="805"/>
        <v>0</v>
      </c>
      <c r="AK1725" s="84"/>
      <c r="AL1725" s="84">
        <f t="shared" si="791"/>
        <v>0</v>
      </c>
      <c r="AM1725" s="84">
        <f t="shared" si="806"/>
        <v>0</v>
      </c>
      <c r="AN1725" s="84">
        <f t="shared" si="807"/>
        <v>0</v>
      </c>
      <c r="AO1725" s="84">
        <f t="shared" si="792"/>
        <v>0</v>
      </c>
      <c r="AP1725" s="84">
        <f t="shared" si="793"/>
        <v>0</v>
      </c>
      <c r="AQ1725" s="84">
        <f t="shared" si="808"/>
        <v>0</v>
      </c>
      <c r="AR1725" s="84">
        <f t="shared" si="817"/>
        <v>0</v>
      </c>
      <c r="AS1725" s="84">
        <v>0</v>
      </c>
      <c r="AT1725" s="84">
        <f t="shared" si="820"/>
        <v>0</v>
      </c>
      <c r="AU1725" s="84">
        <v>0</v>
      </c>
      <c r="AV1725" s="84">
        <f t="shared" si="794"/>
        <v>0</v>
      </c>
      <c r="AW1725" s="84">
        <f t="shared" si="809"/>
        <v>0</v>
      </c>
      <c r="AX1725" s="84">
        <f t="shared" si="795"/>
        <v>0</v>
      </c>
      <c r="AY1725" s="84">
        <f t="shared" si="796"/>
        <v>0</v>
      </c>
      <c r="AZ1725" s="84">
        <f t="shared" si="810"/>
        <v>0</v>
      </c>
      <c r="BA1725" s="84">
        <f t="shared" si="797"/>
        <v>0</v>
      </c>
      <c r="BB1725" s="84">
        <f t="shared" si="798"/>
        <v>0</v>
      </c>
      <c r="BC1725" s="84">
        <f t="shared" si="811"/>
        <v>0</v>
      </c>
      <c r="BD1725" s="84">
        <f t="shared" si="818"/>
        <v>0</v>
      </c>
      <c r="BE1725" s="84">
        <v>0</v>
      </c>
      <c r="BF1725" s="84">
        <f t="shared" si="812"/>
        <v>0</v>
      </c>
      <c r="BG1725" s="84">
        <v>0</v>
      </c>
      <c r="BH1725" s="84">
        <f t="shared" si="799"/>
        <v>0</v>
      </c>
      <c r="BI1725" s="84">
        <f t="shared" si="813"/>
        <v>0</v>
      </c>
      <c r="BJ1725" s="84">
        <f t="shared" si="800"/>
        <v>0</v>
      </c>
      <c r="BK1725" s="84">
        <f t="shared" si="801"/>
        <v>0</v>
      </c>
      <c r="BL1725" s="84">
        <f t="shared" si="814"/>
        <v>0</v>
      </c>
      <c r="BM1725" s="84">
        <f t="shared" si="802"/>
        <v>0</v>
      </c>
      <c r="BN1725" s="84">
        <f t="shared" si="803"/>
        <v>0</v>
      </c>
      <c r="BO1725" s="84">
        <f t="shared" si="815"/>
        <v>0</v>
      </c>
      <c r="BP1725" s="84">
        <f t="shared" si="819"/>
        <v>0</v>
      </c>
      <c r="BQ1725" s="84">
        <v>0</v>
      </c>
      <c r="BR1725" s="84">
        <f t="shared" si="816"/>
        <v>0</v>
      </c>
      <c r="BS1725" s="84">
        <v>0</v>
      </c>
    </row>
    <row r="1726" spans="1:71" s="85" customFormat="1">
      <c r="A1726" s="69">
        <v>1717</v>
      </c>
      <c r="B1726" s="1"/>
      <c r="C1726" s="1"/>
      <c r="D1726" s="2"/>
      <c r="E1726" s="3"/>
      <c r="F1726" s="4"/>
      <c r="G1726" s="2"/>
      <c r="H1726" s="4"/>
      <c r="I1726" s="4"/>
      <c r="J1726" s="4"/>
      <c r="K1726" s="5"/>
      <c r="L1726" s="32"/>
      <c r="M1726" s="4"/>
      <c r="N1726" s="4"/>
      <c r="O1726" s="5"/>
      <c r="P1726" s="32"/>
      <c r="Q1726" s="4"/>
      <c r="R1726" s="4"/>
      <c r="S1726" s="47"/>
      <c r="T1726" s="32"/>
      <c r="U1726" s="4"/>
      <c r="V1726" s="4"/>
      <c r="W1726" s="47"/>
      <c r="X1726" s="86">
        <f>IF(Dane!$E$3=1,AL1726+AX1726+BJ1726,IF(Dane!$E$3=2,AR1726+BD1726+BP1726,AT1726+BF1726+BR1726))</f>
        <v>0</v>
      </c>
      <c r="Y1726" s="87">
        <f>IF(Dane!$E$3=1,AM1726+AY1726+BK1726,IF(Dane!$E$3=2,AS1726+BE1726+BQ1726,AU1726+BG1726+BS1726))</f>
        <v>0</v>
      </c>
      <c r="Z1726" s="87">
        <f>IF(((H1726*Dane!$C$9)-X1726)&lt;0,0,(H1726*Dane!$C$9)-X1726)</f>
        <v>0</v>
      </c>
      <c r="AA1726" s="88">
        <f>IFERROR(IF(((I1726*Dane!$C$9)-Y1726)&lt;0,0,(I1726*Dane!$C$9)-Y1726),0)</f>
        <v>0</v>
      </c>
      <c r="AB1726" s="74"/>
      <c r="AC1726" s="83">
        <f>IF(Dane!$E$3=1,AL1726,IF(Dane!$E$3=2,AR1726,AT1726))</f>
        <v>0</v>
      </c>
      <c r="AD1726" s="83">
        <f>IF(Dane!$E$3=1,AM1726,IF(Dane!$E$3=2,AS1726,AU1726))</f>
        <v>0</v>
      </c>
      <c r="AE1726" s="83">
        <f>IF(Dane!$E$3=1,AX1726,IF(Dane!$E$3=2,BD1726,BF1726))</f>
        <v>0</v>
      </c>
      <c r="AF1726" s="83">
        <f>IF(Dane!$E$3=1,AY1726,IF(Dane!$E$3=2,BE1726,BG1726))</f>
        <v>0</v>
      </c>
      <c r="AG1726" s="83">
        <f>IF(Dane!$E$3=1,BJ1726,IF(Dane!$E$3=2,BP1726,BR1726))</f>
        <v>0</v>
      </c>
      <c r="AH1726" s="83">
        <f>IF(Dane!$E$3=1,BK1726,IF(Dane!$E$3=2,BQ1726,BS1726))</f>
        <v>0</v>
      </c>
      <c r="AI1726" s="84">
        <f t="shared" si="804"/>
        <v>0</v>
      </c>
      <c r="AJ1726" s="84">
        <f t="shared" si="805"/>
        <v>0</v>
      </c>
      <c r="AK1726" s="84"/>
      <c r="AL1726" s="84">
        <f t="shared" si="791"/>
        <v>0</v>
      </c>
      <c r="AM1726" s="84">
        <f t="shared" si="806"/>
        <v>0</v>
      </c>
      <c r="AN1726" s="84">
        <f t="shared" si="807"/>
        <v>0</v>
      </c>
      <c r="AO1726" s="84">
        <f t="shared" si="792"/>
        <v>0</v>
      </c>
      <c r="AP1726" s="84">
        <f t="shared" si="793"/>
        <v>0</v>
      </c>
      <c r="AQ1726" s="84">
        <f t="shared" si="808"/>
        <v>0</v>
      </c>
      <c r="AR1726" s="84">
        <f t="shared" si="817"/>
        <v>0</v>
      </c>
      <c r="AS1726" s="84">
        <v>0</v>
      </c>
      <c r="AT1726" s="84">
        <f t="shared" si="820"/>
        <v>0</v>
      </c>
      <c r="AU1726" s="84">
        <v>0</v>
      </c>
      <c r="AV1726" s="84">
        <f t="shared" si="794"/>
        <v>0</v>
      </c>
      <c r="AW1726" s="84">
        <f t="shared" si="809"/>
        <v>0</v>
      </c>
      <c r="AX1726" s="84">
        <f t="shared" si="795"/>
        <v>0</v>
      </c>
      <c r="AY1726" s="84">
        <f t="shared" si="796"/>
        <v>0</v>
      </c>
      <c r="AZ1726" s="84">
        <f t="shared" si="810"/>
        <v>0</v>
      </c>
      <c r="BA1726" s="84">
        <f t="shared" si="797"/>
        <v>0</v>
      </c>
      <c r="BB1726" s="84">
        <f t="shared" si="798"/>
        <v>0</v>
      </c>
      <c r="BC1726" s="84">
        <f t="shared" si="811"/>
        <v>0</v>
      </c>
      <c r="BD1726" s="84">
        <f t="shared" si="818"/>
        <v>0</v>
      </c>
      <c r="BE1726" s="84">
        <v>0</v>
      </c>
      <c r="BF1726" s="84">
        <f t="shared" si="812"/>
        <v>0</v>
      </c>
      <c r="BG1726" s="84">
        <v>0</v>
      </c>
      <c r="BH1726" s="84">
        <f t="shared" si="799"/>
        <v>0</v>
      </c>
      <c r="BI1726" s="84">
        <f t="shared" si="813"/>
        <v>0</v>
      </c>
      <c r="BJ1726" s="84">
        <f t="shared" si="800"/>
        <v>0</v>
      </c>
      <c r="BK1726" s="84">
        <f t="shared" si="801"/>
        <v>0</v>
      </c>
      <c r="BL1726" s="84">
        <f t="shared" si="814"/>
        <v>0</v>
      </c>
      <c r="BM1726" s="84">
        <f t="shared" si="802"/>
        <v>0</v>
      </c>
      <c r="BN1726" s="84">
        <f t="shared" si="803"/>
        <v>0</v>
      </c>
      <c r="BO1726" s="84">
        <f t="shared" si="815"/>
        <v>0</v>
      </c>
      <c r="BP1726" s="84">
        <f t="shared" si="819"/>
        <v>0</v>
      </c>
      <c r="BQ1726" s="84">
        <v>0</v>
      </c>
      <c r="BR1726" s="84">
        <f t="shared" si="816"/>
        <v>0</v>
      </c>
      <c r="BS1726" s="84">
        <v>0</v>
      </c>
    </row>
    <row r="1727" spans="1:71" s="85" customFormat="1">
      <c r="A1727" s="69">
        <v>1718</v>
      </c>
      <c r="B1727" s="1"/>
      <c r="C1727" s="1"/>
      <c r="D1727" s="2"/>
      <c r="E1727" s="3"/>
      <c r="F1727" s="4"/>
      <c r="G1727" s="2"/>
      <c r="H1727" s="4"/>
      <c r="I1727" s="4"/>
      <c r="J1727" s="4"/>
      <c r="K1727" s="5"/>
      <c r="L1727" s="32"/>
      <c r="M1727" s="4"/>
      <c r="N1727" s="4"/>
      <c r="O1727" s="5"/>
      <c r="P1727" s="32"/>
      <c r="Q1727" s="4"/>
      <c r="R1727" s="4"/>
      <c r="S1727" s="47"/>
      <c r="T1727" s="32"/>
      <c r="U1727" s="4"/>
      <c r="V1727" s="4"/>
      <c r="W1727" s="47"/>
      <c r="X1727" s="86">
        <f>IF(Dane!$E$3=1,AL1727+AX1727+BJ1727,IF(Dane!$E$3=2,AR1727+BD1727+BP1727,AT1727+BF1727+BR1727))</f>
        <v>0</v>
      </c>
      <c r="Y1727" s="87">
        <f>IF(Dane!$E$3=1,AM1727+AY1727+BK1727,IF(Dane!$E$3=2,AS1727+BE1727+BQ1727,AU1727+BG1727+BS1727))</f>
        <v>0</v>
      </c>
      <c r="Z1727" s="87">
        <f>IF(((H1727*Dane!$C$9)-X1727)&lt;0,0,(H1727*Dane!$C$9)-X1727)</f>
        <v>0</v>
      </c>
      <c r="AA1727" s="88">
        <f>IFERROR(IF(((I1727*Dane!$C$9)-Y1727)&lt;0,0,(I1727*Dane!$C$9)-Y1727),0)</f>
        <v>0</v>
      </c>
      <c r="AB1727" s="74"/>
      <c r="AC1727" s="83">
        <f>IF(Dane!$E$3=1,AL1727,IF(Dane!$E$3=2,AR1727,AT1727))</f>
        <v>0</v>
      </c>
      <c r="AD1727" s="83">
        <f>IF(Dane!$E$3=1,AM1727,IF(Dane!$E$3=2,AS1727,AU1727))</f>
        <v>0</v>
      </c>
      <c r="AE1727" s="83">
        <f>IF(Dane!$E$3=1,AX1727,IF(Dane!$E$3=2,BD1727,BF1727))</f>
        <v>0</v>
      </c>
      <c r="AF1727" s="83">
        <f>IF(Dane!$E$3=1,AY1727,IF(Dane!$E$3=2,BE1727,BG1727))</f>
        <v>0</v>
      </c>
      <c r="AG1727" s="83">
        <f>IF(Dane!$E$3=1,BJ1727,IF(Dane!$E$3=2,BP1727,BR1727))</f>
        <v>0</v>
      </c>
      <c r="AH1727" s="83">
        <f>IF(Dane!$E$3=1,BK1727,IF(Dane!$E$3=2,BQ1727,BS1727))</f>
        <v>0</v>
      </c>
      <c r="AI1727" s="84">
        <f t="shared" si="804"/>
        <v>0</v>
      </c>
      <c r="AJ1727" s="84">
        <f t="shared" si="805"/>
        <v>0</v>
      </c>
      <c r="AK1727" s="84"/>
      <c r="AL1727" s="84">
        <f t="shared" si="791"/>
        <v>0</v>
      </c>
      <c r="AM1727" s="84">
        <f t="shared" si="806"/>
        <v>0</v>
      </c>
      <c r="AN1727" s="84">
        <f t="shared" si="807"/>
        <v>0</v>
      </c>
      <c r="AO1727" s="84">
        <f t="shared" si="792"/>
        <v>0</v>
      </c>
      <c r="AP1727" s="84">
        <f t="shared" si="793"/>
        <v>0</v>
      </c>
      <c r="AQ1727" s="84">
        <f t="shared" si="808"/>
        <v>0</v>
      </c>
      <c r="AR1727" s="84">
        <f t="shared" si="817"/>
        <v>0</v>
      </c>
      <c r="AS1727" s="84">
        <v>0</v>
      </c>
      <c r="AT1727" s="84">
        <f t="shared" si="820"/>
        <v>0</v>
      </c>
      <c r="AU1727" s="84">
        <v>0</v>
      </c>
      <c r="AV1727" s="84">
        <f t="shared" si="794"/>
        <v>0</v>
      </c>
      <c r="AW1727" s="84">
        <f t="shared" si="809"/>
        <v>0</v>
      </c>
      <c r="AX1727" s="84">
        <f t="shared" si="795"/>
        <v>0</v>
      </c>
      <c r="AY1727" s="84">
        <f t="shared" si="796"/>
        <v>0</v>
      </c>
      <c r="AZ1727" s="84">
        <f t="shared" si="810"/>
        <v>0</v>
      </c>
      <c r="BA1727" s="84">
        <f t="shared" si="797"/>
        <v>0</v>
      </c>
      <c r="BB1727" s="84">
        <f t="shared" si="798"/>
        <v>0</v>
      </c>
      <c r="BC1727" s="84">
        <f t="shared" si="811"/>
        <v>0</v>
      </c>
      <c r="BD1727" s="84">
        <f t="shared" si="818"/>
        <v>0</v>
      </c>
      <c r="BE1727" s="84">
        <v>0</v>
      </c>
      <c r="BF1727" s="84">
        <f t="shared" si="812"/>
        <v>0</v>
      </c>
      <c r="BG1727" s="84">
        <v>0</v>
      </c>
      <c r="BH1727" s="84">
        <f t="shared" si="799"/>
        <v>0</v>
      </c>
      <c r="BI1727" s="84">
        <f t="shared" si="813"/>
        <v>0</v>
      </c>
      <c r="BJ1727" s="84">
        <f t="shared" si="800"/>
        <v>0</v>
      </c>
      <c r="BK1727" s="84">
        <f t="shared" si="801"/>
        <v>0</v>
      </c>
      <c r="BL1727" s="84">
        <f t="shared" si="814"/>
        <v>0</v>
      </c>
      <c r="BM1727" s="84">
        <f t="shared" si="802"/>
        <v>0</v>
      </c>
      <c r="BN1727" s="84">
        <f t="shared" si="803"/>
        <v>0</v>
      </c>
      <c r="BO1727" s="84">
        <f t="shared" si="815"/>
        <v>0</v>
      </c>
      <c r="BP1727" s="84">
        <f t="shared" si="819"/>
        <v>0</v>
      </c>
      <c r="BQ1727" s="84">
        <v>0</v>
      </c>
      <c r="BR1727" s="84">
        <f t="shared" si="816"/>
        <v>0</v>
      </c>
      <c r="BS1727" s="84">
        <v>0</v>
      </c>
    </row>
    <row r="1728" spans="1:71" s="85" customFormat="1">
      <c r="A1728" s="69">
        <v>1719</v>
      </c>
      <c r="B1728" s="1"/>
      <c r="C1728" s="1"/>
      <c r="D1728" s="2"/>
      <c r="E1728" s="3"/>
      <c r="F1728" s="4"/>
      <c r="G1728" s="2"/>
      <c r="H1728" s="4"/>
      <c r="I1728" s="4"/>
      <c r="J1728" s="4"/>
      <c r="K1728" s="5"/>
      <c r="L1728" s="32"/>
      <c r="M1728" s="4"/>
      <c r="N1728" s="4"/>
      <c r="O1728" s="5"/>
      <c r="P1728" s="32"/>
      <c r="Q1728" s="4"/>
      <c r="R1728" s="4"/>
      <c r="S1728" s="47"/>
      <c r="T1728" s="32"/>
      <c r="U1728" s="4"/>
      <c r="V1728" s="4"/>
      <c r="W1728" s="47"/>
      <c r="X1728" s="86">
        <f>IF(Dane!$E$3=1,AL1728+AX1728+BJ1728,IF(Dane!$E$3=2,AR1728+BD1728+BP1728,AT1728+BF1728+BR1728))</f>
        <v>0</v>
      </c>
      <c r="Y1728" s="87">
        <f>IF(Dane!$E$3=1,AM1728+AY1728+BK1728,IF(Dane!$E$3=2,AS1728+BE1728+BQ1728,AU1728+BG1728+BS1728))</f>
        <v>0</v>
      </c>
      <c r="Z1728" s="87">
        <f>IF(((H1728*Dane!$C$9)-X1728)&lt;0,0,(H1728*Dane!$C$9)-X1728)</f>
        <v>0</v>
      </c>
      <c r="AA1728" s="88">
        <f>IFERROR(IF(((I1728*Dane!$C$9)-Y1728)&lt;0,0,(I1728*Dane!$C$9)-Y1728),0)</f>
        <v>0</v>
      </c>
      <c r="AB1728" s="74"/>
      <c r="AC1728" s="83">
        <f>IF(Dane!$E$3=1,AL1728,IF(Dane!$E$3=2,AR1728,AT1728))</f>
        <v>0</v>
      </c>
      <c r="AD1728" s="83">
        <f>IF(Dane!$E$3=1,AM1728,IF(Dane!$E$3=2,AS1728,AU1728))</f>
        <v>0</v>
      </c>
      <c r="AE1728" s="83">
        <f>IF(Dane!$E$3=1,AX1728,IF(Dane!$E$3=2,BD1728,BF1728))</f>
        <v>0</v>
      </c>
      <c r="AF1728" s="83">
        <f>IF(Dane!$E$3=1,AY1728,IF(Dane!$E$3=2,BE1728,BG1728))</f>
        <v>0</v>
      </c>
      <c r="AG1728" s="83">
        <f>IF(Dane!$E$3=1,BJ1728,IF(Dane!$E$3=2,BP1728,BR1728))</f>
        <v>0</v>
      </c>
      <c r="AH1728" s="83">
        <f>IF(Dane!$E$3=1,BK1728,IF(Dane!$E$3=2,BQ1728,BS1728))</f>
        <v>0</v>
      </c>
      <c r="AI1728" s="84">
        <f t="shared" si="804"/>
        <v>0</v>
      </c>
      <c r="AJ1728" s="84">
        <f t="shared" si="805"/>
        <v>0</v>
      </c>
      <c r="AK1728" s="84"/>
      <c r="AL1728" s="84">
        <f t="shared" si="791"/>
        <v>0</v>
      </c>
      <c r="AM1728" s="84">
        <f t="shared" si="806"/>
        <v>0</v>
      </c>
      <c r="AN1728" s="84">
        <f t="shared" si="807"/>
        <v>0</v>
      </c>
      <c r="AO1728" s="84">
        <f t="shared" si="792"/>
        <v>0</v>
      </c>
      <c r="AP1728" s="84">
        <f t="shared" si="793"/>
        <v>0</v>
      </c>
      <c r="AQ1728" s="84">
        <f t="shared" si="808"/>
        <v>0</v>
      </c>
      <c r="AR1728" s="84">
        <f t="shared" si="817"/>
        <v>0</v>
      </c>
      <c r="AS1728" s="84">
        <v>0</v>
      </c>
      <c r="AT1728" s="84">
        <f t="shared" si="820"/>
        <v>0</v>
      </c>
      <c r="AU1728" s="84">
        <v>0</v>
      </c>
      <c r="AV1728" s="84">
        <f t="shared" si="794"/>
        <v>0</v>
      </c>
      <c r="AW1728" s="84">
        <f t="shared" si="809"/>
        <v>0</v>
      </c>
      <c r="AX1728" s="84">
        <f t="shared" si="795"/>
        <v>0</v>
      </c>
      <c r="AY1728" s="84">
        <f t="shared" si="796"/>
        <v>0</v>
      </c>
      <c r="AZ1728" s="84">
        <f t="shared" si="810"/>
        <v>0</v>
      </c>
      <c r="BA1728" s="84">
        <f t="shared" si="797"/>
        <v>0</v>
      </c>
      <c r="BB1728" s="84">
        <f t="shared" si="798"/>
        <v>0</v>
      </c>
      <c r="BC1728" s="84">
        <f t="shared" si="811"/>
        <v>0</v>
      </c>
      <c r="BD1728" s="84">
        <f t="shared" si="818"/>
        <v>0</v>
      </c>
      <c r="BE1728" s="84">
        <v>0</v>
      </c>
      <c r="BF1728" s="84">
        <f t="shared" si="812"/>
        <v>0</v>
      </c>
      <c r="BG1728" s="84">
        <v>0</v>
      </c>
      <c r="BH1728" s="84">
        <f t="shared" si="799"/>
        <v>0</v>
      </c>
      <c r="BI1728" s="84">
        <f t="shared" si="813"/>
        <v>0</v>
      </c>
      <c r="BJ1728" s="84">
        <f t="shared" si="800"/>
        <v>0</v>
      </c>
      <c r="BK1728" s="84">
        <f t="shared" si="801"/>
        <v>0</v>
      </c>
      <c r="BL1728" s="84">
        <f t="shared" si="814"/>
        <v>0</v>
      </c>
      <c r="BM1728" s="84">
        <f t="shared" si="802"/>
        <v>0</v>
      </c>
      <c r="BN1728" s="84">
        <f t="shared" si="803"/>
        <v>0</v>
      </c>
      <c r="BO1728" s="84">
        <f t="shared" si="815"/>
        <v>0</v>
      </c>
      <c r="BP1728" s="84">
        <f t="shared" si="819"/>
        <v>0</v>
      </c>
      <c r="BQ1728" s="84">
        <v>0</v>
      </c>
      <c r="BR1728" s="84">
        <f t="shared" si="816"/>
        <v>0</v>
      </c>
      <c r="BS1728" s="84">
        <v>0</v>
      </c>
    </row>
    <row r="1729" spans="1:71" s="85" customFormat="1">
      <c r="A1729" s="69">
        <v>1720</v>
      </c>
      <c r="B1729" s="1"/>
      <c r="C1729" s="1"/>
      <c r="D1729" s="2"/>
      <c r="E1729" s="3"/>
      <c r="F1729" s="4"/>
      <c r="G1729" s="2"/>
      <c r="H1729" s="4"/>
      <c r="I1729" s="4"/>
      <c r="J1729" s="4"/>
      <c r="K1729" s="5"/>
      <c r="L1729" s="32"/>
      <c r="M1729" s="4"/>
      <c r="N1729" s="4"/>
      <c r="O1729" s="5"/>
      <c r="P1729" s="32"/>
      <c r="Q1729" s="4"/>
      <c r="R1729" s="4"/>
      <c r="S1729" s="47"/>
      <c r="T1729" s="32"/>
      <c r="U1729" s="4"/>
      <c r="V1729" s="4"/>
      <c r="W1729" s="47"/>
      <c r="X1729" s="86">
        <f>IF(Dane!$E$3=1,AL1729+AX1729+BJ1729,IF(Dane!$E$3=2,AR1729+BD1729+BP1729,AT1729+BF1729+BR1729))</f>
        <v>0</v>
      </c>
      <c r="Y1729" s="87">
        <f>IF(Dane!$E$3=1,AM1729+AY1729+BK1729,IF(Dane!$E$3=2,AS1729+BE1729+BQ1729,AU1729+BG1729+BS1729))</f>
        <v>0</v>
      </c>
      <c r="Z1729" s="87">
        <f>IF(((H1729*Dane!$C$9)-X1729)&lt;0,0,(H1729*Dane!$C$9)-X1729)</f>
        <v>0</v>
      </c>
      <c r="AA1729" s="88">
        <f>IFERROR(IF(((I1729*Dane!$C$9)-Y1729)&lt;0,0,(I1729*Dane!$C$9)-Y1729),0)</f>
        <v>0</v>
      </c>
      <c r="AB1729" s="74"/>
      <c r="AC1729" s="83">
        <f>IF(Dane!$E$3=1,AL1729,IF(Dane!$E$3=2,AR1729,AT1729))</f>
        <v>0</v>
      </c>
      <c r="AD1729" s="83">
        <f>IF(Dane!$E$3=1,AM1729,IF(Dane!$E$3=2,AS1729,AU1729))</f>
        <v>0</v>
      </c>
      <c r="AE1729" s="83">
        <f>IF(Dane!$E$3=1,AX1729,IF(Dane!$E$3=2,BD1729,BF1729))</f>
        <v>0</v>
      </c>
      <c r="AF1729" s="83">
        <f>IF(Dane!$E$3=1,AY1729,IF(Dane!$E$3=2,BE1729,BG1729))</f>
        <v>0</v>
      </c>
      <c r="AG1729" s="83">
        <f>IF(Dane!$E$3=1,BJ1729,IF(Dane!$E$3=2,BP1729,BR1729))</f>
        <v>0</v>
      </c>
      <c r="AH1729" s="83">
        <f>IF(Dane!$E$3=1,BK1729,IF(Dane!$E$3=2,BQ1729,BS1729))</f>
        <v>0</v>
      </c>
      <c r="AI1729" s="84">
        <f t="shared" si="804"/>
        <v>0</v>
      </c>
      <c r="AJ1729" s="84">
        <f t="shared" si="805"/>
        <v>0</v>
      </c>
      <c r="AK1729" s="84"/>
      <c r="AL1729" s="84">
        <f t="shared" si="791"/>
        <v>0</v>
      </c>
      <c r="AM1729" s="84">
        <f t="shared" si="806"/>
        <v>0</v>
      </c>
      <c r="AN1729" s="84">
        <f t="shared" si="807"/>
        <v>0</v>
      </c>
      <c r="AO1729" s="84">
        <f t="shared" si="792"/>
        <v>0</v>
      </c>
      <c r="AP1729" s="84">
        <f t="shared" si="793"/>
        <v>0</v>
      </c>
      <c r="AQ1729" s="84">
        <f t="shared" si="808"/>
        <v>0</v>
      </c>
      <c r="AR1729" s="84">
        <f t="shared" si="817"/>
        <v>0</v>
      </c>
      <c r="AS1729" s="84">
        <v>0</v>
      </c>
      <c r="AT1729" s="84">
        <f t="shared" si="820"/>
        <v>0</v>
      </c>
      <c r="AU1729" s="84">
        <v>0</v>
      </c>
      <c r="AV1729" s="84">
        <f t="shared" si="794"/>
        <v>0</v>
      </c>
      <c r="AW1729" s="84">
        <f t="shared" si="809"/>
        <v>0</v>
      </c>
      <c r="AX1729" s="84">
        <f t="shared" si="795"/>
        <v>0</v>
      </c>
      <c r="AY1729" s="84">
        <f t="shared" si="796"/>
        <v>0</v>
      </c>
      <c r="AZ1729" s="84">
        <f t="shared" si="810"/>
        <v>0</v>
      </c>
      <c r="BA1729" s="84">
        <f t="shared" si="797"/>
        <v>0</v>
      </c>
      <c r="BB1729" s="84">
        <f t="shared" si="798"/>
        <v>0</v>
      </c>
      <c r="BC1729" s="84">
        <f t="shared" si="811"/>
        <v>0</v>
      </c>
      <c r="BD1729" s="84">
        <f t="shared" si="818"/>
        <v>0</v>
      </c>
      <c r="BE1729" s="84">
        <v>0</v>
      </c>
      <c r="BF1729" s="84">
        <f t="shared" si="812"/>
        <v>0</v>
      </c>
      <c r="BG1729" s="84">
        <v>0</v>
      </c>
      <c r="BH1729" s="84">
        <f t="shared" si="799"/>
        <v>0</v>
      </c>
      <c r="BI1729" s="84">
        <f t="shared" si="813"/>
        <v>0</v>
      </c>
      <c r="BJ1729" s="84">
        <f t="shared" si="800"/>
        <v>0</v>
      </c>
      <c r="BK1729" s="84">
        <f t="shared" si="801"/>
        <v>0</v>
      </c>
      <c r="BL1729" s="84">
        <f t="shared" si="814"/>
        <v>0</v>
      </c>
      <c r="BM1729" s="84">
        <f t="shared" si="802"/>
        <v>0</v>
      </c>
      <c r="BN1729" s="84">
        <f t="shared" si="803"/>
        <v>0</v>
      </c>
      <c r="BO1729" s="84">
        <f t="shared" si="815"/>
        <v>0</v>
      </c>
      <c r="BP1729" s="84">
        <f t="shared" si="819"/>
        <v>0</v>
      </c>
      <c r="BQ1729" s="84">
        <v>0</v>
      </c>
      <c r="BR1729" s="84">
        <f t="shared" si="816"/>
        <v>0</v>
      </c>
      <c r="BS1729" s="84">
        <v>0</v>
      </c>
    </row>
    <row r="1730" spans="1:71" s="85" customFormat="1">
      <c r="A1730" s="69">
        <v>1721</v>
      </c>
      <c r="B1730" s="1"/>
      <c r="C1730" s="1"/>
      <c r="D1730" s="2"/>
      <c r="E1730" s="3"/>
      <c r="F1730" s="4"/>
      <c r="G1730" s="2"/>
      <c r="H1730" s="4"/>
      <c r="I1730" s="4"/>
      <c r="J1730" s="4"/>
      <c r="K1730" s="5"/>
      <c r="L1730" s="32"/>
      <c r="M1730" s="4"/>
      <c r="N1730" s="4"/>
      <c r="O1730" s="5"/>
      <c r="P1730" s="32"/>
      <c r="Q1730" s="4"/>
      <c r="R1730" s="4"/>
      <c r="S1730" s="47"/>
      <c r="T1730" s="32"/>
      <c r="U1730" s="4"/>
      <c r="V1730" s="4"/>
      <c r="W1730" s="47"/>
      <c r="X1730" s="86">
        <f>IF(Dane!$E$3=1,AL1730+AX1730+BJ1730,IF(Dane!$E$3=2,AR1730+BD1730+BP1730,AT1730+BF1730+BR1730))</f>
        <v>0</v>
      </c>
      <c r="Y1730" s="87">
        <f>IF(Dane!$E$3=1,AM1730+AY1730+BK1730,IF(Dane!$E$3=2,AS1730+BE1730+BQ1730,AU1730+BG1730+BS1730))</f>
        <v>0</v>
      </c>
      <c r="Z1730" s="87">
        <f>IF(((H1730*Dane!$C$9)-X1730)&lt;0,0,(H1730*Dane!$C$9)-X1730)</f>
        <v>0</v>
      </c>
      <c r="AA1730" s="88">
        <f>IFERROR(IF(((I1730*Dane!$C$9)-Y1730)&lt;0,0,(I1730*Dane!$C$9)-Y1730),0)</f>
        <v>0</v>
      </c>
      <c r="AB1730" s="74"/>
      <c r="AC1730" s="83">
        <f>IF(Dane!$E$3=1,AL1730,IF(Dane!$E$3=2,AR1730,AT1730))</f>
        <v>0</v>
      </c>
      <c r="AD1730" s="83">
        <f>IF(Dane!$E$3=1,AM1730,IF(Dane!$E$3=2,AS1730,AU1730))</f>
        <v>0</v>
      </c>
      <c r="AE1730" s="83">
        <f>IF(Dane!$E$3=1,AX1730,IF(Dane!$E$3=2,BD1730,BF1730))</f>
        <v>0</v>
      </c>
      <c r="AF1730" s="83">
        <f>IF(Dane!$E$3=1,AY1730,IF(Dane!$E$3=2,BE1730,BG1730))</f>
        <v>0</v>
      </c>
      <c r="AG1730" s="83">
        <f>IF(Dane!$E$3=1,BJ1730,IF(Dane!$E$3=2,BP1730,BR1730))</f>
        <v>0</v>
      </c>
      <c r="AH1730" s="83">
        <f>IF(Dane!$E$3=1,BK1730,IF(Dane!$E$3=2,BQ1730,BS1730))</f>
        <v>0</v>
      </c>
      <c r="AI1730" s="84">
        <f t="shared" si="804"/>
        <v>0</v>
      </c>
      <c r="AJ1730" s="84">
        <f t="shared" si="805"/>
        <v>0</v>
      </c>
      <c r="AK1730" s="84"/>
      <c r="AL1730" s="84">
        <f t="shared" si="791"/>
        <v>0</v>
      </c>
      <c r="AM1730" s="84">
        <f t="shared" si="806"/>
        <v>0</v>
      </c>
      <c r="AN1730" s="84">
        <f t="shared" si="807"/>
        <v>0</v>
      </c>
      <c r="AO1730" s="84">
        <f t="shared" si="792"/>
        <v>0</v>
      </c>
      <c r="AP1730" s="84">
        <f t="shared" si="793"/>
        <v>0</v>
      </c>
      <c r="AQ1730" s="84">
        <f t="shared" si="808"/>
        <v>0</v>
      </c>
      <c r="AR1730" s="84">
        <f t="shared" si="817"/>
        <v>0</v>
      </c>
      <c r="AS1730" s="84">
        <v>0</v>
      </c>
      <c r="AT1730" s="84">
        <f t="shared" si="820"/>
        <v>0</v>
      </c>
      <c r="AU1730" s="84">
        <v>0</v>
      </c>
      <c r="AV1730" s="84">
        <f t="shared" si="794"/>
        <v>0</v>
      </c>
      <c r="AW1730" s="84">
        <f t="shared" si="809"/>
        <v>0</v>
      </c>
      <c r="AX1730" s="84">
        <f t="shared" si="795"/>
        <v>0</v>
      </c>
      <c r="AY1730" s="84">
        <f t="shared" si="796"/>
        <v>0</v>
      </c>
      <c r="AZ1730" s="84">
        <f t="shared" si="810"/>
        <v>0</v>
      </c>
      <c r="BA1730" s="84">
        <f t="shared" si="797"/>
        <v>0</v>
      </c>
      <c r="BB1730" s="84">
        <f t="shared" si="798"/>
        <v>0</v>
      </c>
      <c r="BC1730" s="84">
        <f t="shared" si="811"/>
        <v>0</v>
      </c>
      <c r="BD1730" s="84">
        <f t="shared" si="818"/>
        <v>0</v>
      </c>
      <c r="BE1730" s="84">
        <v>0</v>
      </c>
      <c r="BF1730" s="84">
        <f t="shared" si="812"/>
        <v>0</v>
      </c>
      <c r="BG1730" s="84">
        <v>0</v>
      </c>
      <c r="BH1730" s="84">
        <f t="shared" si="799"/>
        <v>0</v>
      </c>
      <c r="BI1730" s="84">
        <f t="shared" si="813"/>
        <v>0</v>
      </c>
      <c r="BJ1730" s="84">
        <f t="shared" si="800"/>
        <v>0</v>
      </c>
      <c r="BK1730" s="84">
        <f t="shared" si="801"/>
        <v>0</v>
      </c>
      <c r="BL1730" s="84">
        <f t="shared" si="814"/>
        <v>0</v>
      </c>
      <c r="BM1730" s="84">
        <f t="shared" si="802"/>
        <v>0</v>
      </c>
      <c r="BN1730" s="84">
        <f t="shared" si="803"/>
        <v>0</v>
      </c>
      <c r="BO1730" s="84">
        <f t="shared" si="815"/>
        <v>0</v>
      </c>
      <c r="BP1730" s="84">
        <f t="shared" si="819"/>
        <v>0</v>
      </c>
      <c r="BQ1730" s="84">
        <v>0</v>
      </c>
      <c r="BR1730" s="84">
        <f t="shared" si="816"/>
        <v>0</v>
      </c>
      <c r="BS1730" s="84">
        <v>0</v>
      </c>
    </row>
    <row r="1731" spans="1:71" s="85" customFormat="1">
      <c r="A1731" s="69">
        <v>1722</v>
      </c>
      <c r="B1731" s="1"/>
      <c r="C1731" s="1"/>
      <c r="D1731" s="2"/>
      <c r="E1731" s="3"/>
      <c r="F1731" s="4"/>
      <c r="G1731" s="2"/>
      <c r="H1731" s="4"/>
      <c r="I1731" s="4"/>
      <c r="J1731" s="4"/>
      <c r="K1731" s="5"/>
      <c r="L1731" s="32"/>
      <c r="M1731" s="4"/>
      <c r="N1731" s="4"/>
      <c r="O1731" s="5"/>
      <c r="P1731" s="32"/>
      <c r="Q1731" s="4"/>
      <c r="R1731" s="4"/>
      <c r="S1731" s="47"/>
      <c r="T1731" s="32"/>
      <c r="U1731" s="4"/>
      <c r="V1731" s="4"/>
      <c r="W1731" s="47"/>
      <c r="X1731" s="86">
        <f>IF(Dane!$E$3=1,AL1731+AX1731+BJ1731,IF(Dane!$E$3=2,AR1731+BD1731+BP1731,AT1731+BF1731+BR1731))</f>
        <v>0</v>
      </c>
      <c r="Y1731" s="87">
        <f>IF(Dane!$E$3=1,AM1731+AY1731+BK1731,IF(Dane!$E$3=2,AS1731+BE1731+BQ1731,AU1731+BG1731+BS1731))</f>
        <v>0</v>
      </c>
      <c r="Z1731" s="87">
        <f>IF(((H1731*Dane!$C$9)-X1731)&lt;0,0,(H1731*Dane!$C$9)-X1731)</f>
        <v>0</v>
      </c>
      <c r="AA1731" s="88">
        <f>IFERROR(IF(((I1731*Dane!$C$9)-Y1731)&lt;0,0,(I1731*Dane!$C$9)-Y1731),0)</f>
        <v>0</v>
      </c>
      <c r="AB1731" s="74"/>
      <c r="AC1731" s="83">
        <f>IF(Dane!$E$3=1,AL1731,IF(Dane!$E$3=2,AR1731,AT1731))</f>
        <v>0</v>
      </c>
      <c r="AD1731" s="83">
        <f>IF(Dane!$E$3=1,AM1731,IF(Dane!$E$3=2,AS1731,AU1731))</f>
        <v>0</v>
      </c>
      <c r="AE1731" s="83">
        <f>IF(Dane!$E$3=1,AX1731,IF(Dane!$E$3=2,BD1731,BF1731))</f>
        <v>0</v>
      </c>
      <c r="AF1731" s="83">
        <f>IF(Dane!$E$3=1,AY1731,IF(Dane!$E$3=2,BE1731,BG1731))</f>
        <v>0</v>
      </c>
      <c r="AG1731" s="83">
        <f>IF(Dane!$E$3=1,BJ1731,IF(Dane!$E$3=2,BP1731,BR1731))</f>
        <v>0</v>
      </c>
      <c r="AH1731" s="83">
        <f>IF(Dane!$E$3=1,BK1731,IF(Dane!$E$3=2,BQ1731,BS1731))</f>
        <v>0</v>
      </c>
      <c r="AI1731" s="84">
        <f t="shared" si="804"/>
        <v>0</v>
      </c>
      <c r="AJ1731" s="84">
        <f t="shared" si="805"/>
        <v>0</v>
      </c>
      <c r="AK1731" s="84"/>
      <c r="AL1731" s="84">
        <f t="shared" si="791"/>
        <v>0</v>
      </c>
      <c r="AM1731" s="84">
        <f t="shared" si="806"/>
        <v>0</v>
      </c>
      <c r="AN1731" s="84">
        <f t="shared" si="807"/>
        <v>0</v>
      </c>
      <c r="AO1731" s="84">
        <f t="shared" si="792"/>
        <v>0</v>
      </c>
      <c r="AP1731" s="84">
        <f t="shared" si="793"/>
        <v>0</v>
      </c>
      <c r="AQ1731" s="84">
        <f t="shared" si="808"/>
        <v>0</v>
      </c>
      <c r="AR1731" s="84">
        <f t="shared" si="817"/>
        <v>0</v>
      </c>
      <c r="AS1731" s="84">
        <v>0</v>
      </c>
      <c r="AT1731" s="84">
        <f t="shared" si="820"/>
        <v>0</v>
      </c>
      <c r="AU1731" s="84">
        <v>0</v>
      </c>
      <c r="AV1731" s="84">
        <f t="shared" si="794"/>
        <v>0</v>
      </c>
      <c r="AW1731" s="84">
        <f t="shared" si="809"/>
        <v>0</v>
      </c>
      <c r="AX1731" s="84">
        <f t="shared" si="795"/>
        <v>0</v>
      </c>
      <c r="AY1731" s="84">
        <f t="shared" si="796"/>
        <v>0</v>
      </c>
      <c r="AZ1731" s="84">
        <f t="shared" si="810"/>
        <v>0</v>
      </c>
      <c r="BA1731" s="84">
        <f t="shared" si="797"/>
        <v>0</v>
      </c>
      <c r="BB1731" s="84">
        <f t="shared" si="798"/>
        <v>0</v>
      </c>
      <c r="BC1731" s="84">
        <f t="shared" si="811"/>
        <v>0</v>
      </c>
      <c r="BD1731" s="84">
        <f t="shared" si="818"/>
        <v>0</v>
      </c>
      <c r="BE1731" s="84">
        <v>0</v>
      </c>
      <c r="BF1731" s="84">
        <f t="shared" si="812"/>
        <v>0</v>
      </c>
      <c r="BG1731" s="84">
        <v>0</v>
      </c>
      <c r="BH1731" s="84">
        <f t="shared" si="799"/>
        <v>0</v>
      </c>
      <c r="BI1731" s="84">
        <f t="shared" si="813"/>
        <v>0</v>
      </c>
      <c r="BJ1731" s="84">
        <f t="shared" si="800"/>
        <v>0</v>
      </c>
      <c r="BK1731" s="84">
        <f t="shared" si="801"/>
        <v>0</v>
      </c>
      <c r="BL1731" s="84">
        <f t="shared" si="814"/>
        <v>0</v>
      </c>
      <c r="BM1731" s="84">
        <f t="shared" si="802"/>
        <v>0</v>
      </c>
      <c r="BN1731" s="84">
        <f t="shared" si="803"/>
        <v>0</v>
      </c>
      <c r="BO1731" s="84">
        <f t="shared" si="815"/>
        <v>0</v>
      </c>
      <c r="BP1731" s="84">
        <f t="shared" si="819"/>
        <v>0</v>
      </c>
      <c r="BQ1731" s="84">
        <v>0</v>
      </c>
      <c r="BR1731" s="84">
        <f t="shared" si="816"/>
        <v>0</v>
      </c>
      <c r="BS1731" s="84">
        <v>0</v>
      </c>
    </row>
    <row r="1732" spans="1:71" s="85" customFormat="1">
      <c r="A1732" s="69">
        <v>1723</v>
      </c>
      <c r="B1732" s="1"/>
      <c r="C1732" s="1"/>
      <c r="D1732" s="2"/>
      <c r="E1732" s="3"/>
      <c r="F1732" s="4"/>
      <c r="G1732" s="2"/>
      <c r="H1732" s="4"/>
      <c r="I1732" s="4"/>
      <c r="J1732" s="4"/>
      <c r="K1732" s="5"/>
      <c r="L1732" s="32"/>
      <c r="M1732" s="4"/>
      <c r="N1732" s="4"/>
      <c r="O1732" s="5"/>
      <c r="P1732" s="32"/>
      <c r="Q1732" s="4"/>
      <c r="R1732" s="4"/>
      <c r="S1732" s="47"/>
      <c r="T1732" s="32"/>
      <c r="U1732" s="4"/>
      <c r="V1732" s="4"/>
      <c r="W1732" s="47"/>
      <c r="X1732" s="86">
        <f>IF(Dane!$E$3=1,AL1732+AX1732+BJ1732,IF(Dane!$E$3=2,AR1732+BD1732+BP1732,AT1732+BF1732+BR1732))</f>
        <v>0</v>
      </c>
      <c r="Y1732" s="87">
        <f>IF(Dane!$E$3=1,AM1732+AY1732+BK1732,IF(Dane!$E$3=2,AS1732+BE1732+BQ1732,AU1732+BG1732+BS1732))</f>
        <v>0</v>
      </c>
      <c r="Z1732" s="87">
        <f>IF(((H1732*Dane!$C$9)-X1732)&lt;0,0,(H1732*Dane!$C$9)-X1732)</f>
        <v>0</v>
      </c>
      <c r="AA1732" s="88">
        <f>IFERROR(IF(((I1732*Dane!$C$9)-Y1732)&lt;0,0,(I1732*Dane!$C$9)-Y1732),0)</f>
        <v>0</v>
      </c>
      <c r="AB1732" s="74"/>
      <c r="AC1732" s="83">
        <f>IF(Dane!$E$3=1,AL1732,IF(Dane!$E$3=2,AR1732,AT1732))</f>
        <v>0</v>
      </c>
      <c r="AD1732" s="83">
        <f>IF(Dane!$E$3=1,AM1732,IF(Dane!$E$3=2,AS1732,AU1732))</f>
        <v>0</v>
      </c>
      <c r="AE1732" s="83">
        <f>IF(Dane!$E$3=1,AX1732,IF(Dane!$E$3=2,BD1732,BF1732))</f>
        <v>0</v>
      </c>
      <c r="AF1732" s="83">
        <f>IF(Dane!$E$3=1,AY1732,IF(Dane!$E$3=2,BE1732,BG1732))</f>
        <v>0</v>
      </c>
      <c r="AG1732" s="83">
        <f>IF(Dane!$E$3=1,BJ1732,IF(Dane!$E$3=2,BP1732,BR1732))</f>
        <v>0</v>
      </c>
      <c r="AH1732" s="83">
        <f>IF(Dane!$E$3=1,BK1732,IF(Dane!$E$3=2,BQ1732,BS1732))</f>
        <v>0</v>
      </c>
      <c r="AI1732" s="84">
        <f t="shared" si="804"/>
        <v>0</v>
      </c>
      <c r="AJ1732" s="84">
        <f t="shared" si="805"/>
        <v>0</v>
      </c>
      <c r="AK1732" s="84"/>
      <c r="AL1732" s="84">
        <f t="shared" si="791"/>
        <v>0</v>
      </c>
      <c r="AM1732" s="84">
        <f t="shared" si="806"/>
        <v>0</v>
      </c>
      <c r="AN1732" s="84">
        <f t="shared" si="807"/>
        <v>0</v>
      </c>
      <c r="AO1732" s="84">
        <f t="shared" si="792"/>
        <v>0</v>
      </c>
      <c r="AP1732" s="84">
        <f t="shared" si="793"/>
        <v>0</v>
      </c>
      <c r="AQ1732" s="84">
        <f t="shared" si="808"/>
        <v>0</v>
      </c>
      <c r="AR1732" s="84">
        <f t="shared" si="817"/>
        <v>0</v>
      </c>
      <c r="AS1732" s="84">
        <v>0</v>
      </c>
      <c r="AT1732" s="84">
        <f t="shared" si="820"/>
        <v>0</v>
      </c>
      <c r="AU1732" s="84">
        <v>0</v>
      </c>
      <c r="AV1732" s="84">
        <f t="shared" si="794"/>
        <v>0</v>
      </c>
      <c r="AW1732" s="84">
        <f t="shared" si="809"/>
        <v>0</v>
      </c>
      <c r="AX1732" s="84">
        <f t="shared" si="795"/>
        <v>0</v>
      </c>
      <c r="AY1732" s="84">
        <f t="shared" si="796"/>
        <v>0</v>
      </c>
      <c r="AZ1732" s="84">
        <f t="shared" si="810"/>
        <v>0</v>
      </c>
      <c r="BA1732" s="84">
        <f t="shared" si="797"/>
        <v>0</v>
      </c>
      <c r="BB1732" s="84">
        <f t="shared" si="798"/>
        <v>0</v>
      </c>
      <c r="BC1732" s="84">
        <f t="shared" si="811"/>
        <v>0</v>
      </c>
      <c r="BD1732" s="84">
        <f t="shared" si="818"/>
        <v>0</v>
      </c>
      <c r="BE1732" s="84">
        <v>0</v>
      </c>
      <c r="BF1732" s="84">
        <f t="shared" si="812"/>
        <v>0</v>
      </c>
      <c r="BG1732" s="84">
        <v>0</v>
      </c>
      <c r="BH1732" s="84">
        <f t="shared" si="799"/>
        <v>0</v>
      </c>
      <c r="BI1732" s="84">
        <f t="shared" si="813"/>
        <v>0</v>
      </c>
      <c r="BJ1732" s="84">
        <f t="shared" si="800"/>
        <v>0</v>
      </c>
      <c r="BK1732" s="84">
        <f t="shared" si="801"/>
        <v>0</v>
      </c>
      <c r="BL1732" s="84">
        <f t="shared" si="814"/>
        <v>0</v>
      </c>
      <c r="BM1732" s="84">
        <f t="shared" si="802"/>
        <v>0</v>
      </c>
      <c r="BN1732" s="84">
        <f t="shared" si="803"/>
        <v>0</v>
      </c>
      <c r="BO1732" s="84">
        <f t="shared" si="815"/>
        <v>0</v>
      </c>
      <c r="BP1732" s="84">
        <f t="shared" si="819"/>
        <v>0</v>
      </c>
      <c r="BQ1732" s="84">
        <v>0</v>
      </c>
      <c r="BR1732" s="84">
        <f t="shared" si="816"/>
        <v>0</v>
      </c>
      <c r="BS1732" s="84">
        <v>0</v>
      </c>
    </row>
    <row r="1733" spans="1:71" s="85" customFormat="1">
      <c r="A1733" s="69">
        <v>1724</v>
      </c>
      <c r="B1733" s="1"/>
      <c r="C1733" s="1"/>
      <c r="D1733" s="2"/>
      <c r="E1733" s="3"/>
      <c r="F1733" s="4"/>
      <c r="G1733" s="2"/>
      <c r="H1733" s="4"/>
      <c r="I1733" s="4"/>
      <c r="J1733" s="4"/>
      <c r="K1733" s="5"/>
      <c r="L1733" s="32"/>
      <c r="M1733" s="4"/>
      <c r="N1733" s="4"/>
      <c r="O1733" s="5"/>
      <c r="P1733" s="32"/>
      <c r="Q1733" s="4"/>
      <c r="R1733" s="4"/>
      <c r="S1733" s="47"/>
      <c r="T1733" s="32"/>
      <c r="U1733" s="4"/>
      <c r="V1733" s="4"/>
      <c r="W1733" s="47"/>
      <c r="X1733" s="86">
        <f>IF(Dane!$E$3=1,AL1733+AX1733+BJ1733,IF(Dane!$E$3=2,AR1733+BD1733+BP1733,AT1733+BF1733+BR1733))</f>
        <v>0</v>
      </c>
      <c r="Y1733" s="87">
        <f>IF(Dane!$E$3=1,AM1733+AY1733+BK1733,IF(Dane!$E$3=2,AS1733+BE1733+BQ1733,AU1733+BG1733+BS1733))</f>
        <v>0</v>
      </c>
      <c r="Z1733" s="87">
        <f>IF(((H1733*Dane!$C$9)-X1733)&lt;0,0,(H1733*Dane!$C$9)-X1733)</f>
        <v>0</v>
      </c>
      <c r="AA1733" s="88">
        <f>IFERROR(IF(((I1733*Dane!$C$9)-Y1733)&lt;0,0,(I1733*Dane!$C$9)-Y1733),0)</f>
        <v>0</v>
      </c>
      <c r="AB1733" s="74"/>
      <c r="AC1733" s="83">
        <f>IF(Dane!$E$3=1,AL1733,IF(Dane!$E$3=2,AR1733,AT1733))</f>
        <v>0</v>
      </c>
      <c r="AD1733" s="83">
        <f>IF(Dane!$E$3=1,AM1733,IF(Dane!$E$3=2,AS1733,AU1733))</f>
        <v>0</v>
      </c>
      <c r="AE1733" s="83">
        <f>IF(Dane!$E$3=1,AX1733,IF(Dane!$E$3=2,BD1733,BF1733))</f>
        <v>0</v>
      </c>
      <c r="AF1733" s="83">
        <f>IF(Dane!$E$3=1,AY1733,IF(Dane!$E$3=2,BE1733,BG1733))</f>
        <v>0</v>
      </c>
      <c r="AG1733" s="83">
        <f>IF(Dane!$E$3=1,BJ1733,IF(Dane!$E$3=2,BP1733,BR1733))</f>
        <v>0</v>
      </c>
      <c r="AH1733" s="83">
        <f>IF(Dane!$E$3=1,BK1733,IF(Dane!$E$3=2,BQ1733,BS1733))</f>
        <v>0</v>
      </c>
      <c r="AI1733" s="84">
        <f t="shared" si="804"/>
        <v>0</v>
      </c>
      <c r="AJ1733" s="84">
        <f t="shared" si="805"/>
        <v>0</v>
      </c>
      <c r="AK1733" s="84"/>
      <c r="AL1733" s="84">
        <f t="shared" si="791"/>
        <v>0</v>
      </c>
      <c r="AM1733" s="84">
        <f t="shared" si="806"/>
        <v>0</v>
      </c>
      <c r="AN1733" s="84">
        <f t="shared" si="807"/>
        <v>0</v>
      </c>
      <c r="AO1733" s="84">
        <f t="shared" si="792"/>
        <v>0</v>
      </c>
      <c r="AP1733" s="84">
        <f t="shared" si="793"/>
        <v>0</v>
      </c>
      <c r="AQ1733" s="84">
        <f t="shared" si="808"/>
        <v>0</v>
      </c>
      <c r="AR1733" s="84">
        <f t="shared" si="817"/>
        <v>0</v>
      </c>
      <c r="AS1733" s="84">
        <v>0</v>
      </c>
      <c r="AT1733" s="84">
        <f t="shared" si="820"/>
        <v>0</v>
      </c>
      <c r="AU1733" s="84">
        <v>0</v>
      </c>
      <c r="AV1733" s="84">
        <f t="shared" si="794"/>
        <v>0</v>
      </c>
      <c r="AW1733" s="84">
        <f t="shared" si="809"/>
        <v>0</v>
      </c>
      <c r="AX1733" s="84">
        <f t="shared" si="795"/>
        <v>0</v>
      </c>
      <c r="AY1733" s="84">
        <f t="shared" si="796"/>
        <v>0</v>
      </c>
      <c r="AZ1733" s="84">
        <f t="shared" si="810"/>
        <v>0</v>
      </c>
      <c r="BA1733" s="84">
        <f t="shared" si="797"/>
        <v>0</v>
      </c>
      <c r="BB1733" s="84">
        <f t="shared" si="798"/>
        <v>0</v>
      </c>
      <c r="BC1733" s="84">
        <f t="shared" si="811"/>
        <v>0</v>
      </c>
      <c r="BD1733" s="84">
        <f t="shared" si="818"/>
        <v>0</v>
      </c>
      <c r="BE1733" s="84">
        <v>0</v>
      </c>
      <c r="BF1733" s="84">
        <f t="shared" si="812"/>
        <v>0</v>
      </c>
      <c r="BG1733" s="84">
        <v>0</v>
      </c>
      <c r="BH1733" s="84">
        <f t="shared" si="799"/>
        <v>0</v>
      </c>
      <c r="BI1733" s="84">
        <f t="shared" si="813"/>
        <v>0</v>
      </c>
      <c r="BJ1733" s="84">
        <f t="shared" si="800"/>
        <v>0</v>
      </c>
      <c r="BK1733" s="84">
        <f t="shared" si="801"/>
        <v>0</v>
      </c>
      <c r="BL1733" s="84">
        <f t="shared" si="814"/>
        <v>0</v>
      </c>
      <c r="BM1733" s="84">
        <f t="shared" si="802"/>
        <v>0</v>
      </c>
      <c r="BN1733" s="84">
        <f t="shared" si="803"/>
        <v>0</v>
      </c>
      <c r="BO1733" s="84">
        <f t="shared" si="815"/>
        <v>0</v>
      </c>
      <c r="BP1733" s="84">
        <f t="shared" si="819"/>
        <v>0</v>
      </c>
      <c r="BQ1733" s="84">
        <v>0</v>
      </c>
      <c r="BR1733" s="84">
        <f t="shared" si="816"/>
        <v>0</v>
      </c>
      <c r="BS1733" s="84">
        <v>0</v>
      </c>
    </row>
    <row r="1734" spans="1:71" s="85" customFormat="1">
      <c r="A1734" s="69">
        <v>1725</v>
      </c>
      <c r="B1734" s="1"/>
      <c r="C1734" s="1"/>
      <c r="D1734" s="2"/>
      <c r="E1734" s="3"/>
      <c r="F1734" s="4"/>
      <c r="G1734" s="2"/>
      <c r="H1734" s="4"/>
      <c r="I1734" s="4"/>
      <c r="J1734" s="4"/>
      <c r="K1734" s="5"/>
      <c r="L1734" s="32"/>
      <c r="M1734" s="4"/>
      <c r="N1734" s="4"/>
      <c r="O1734" s="5"/>
      <c r="P1734" s="32"/>
      <c r="Q1734" s="4"/>
      <c r="R1734" s="4"/>
      <c r="S1734" s="47"/>
      <c r="T1734" s="32"/>
      <c r="U1734" s="4"/>
      <c r="V1734" s="4"/>
      <c r="W1734" s="47"/>
      <c r="X1734" s="86">
        <f>IF(Dane!$E$3=1,AL1734+AX1734+BJ1734,IF(Dane!$E$3=2,AR1734+BD1734+BP1734,AT1734+BF1734+BR1734))</f>
        <v>0</v>
      </c>
      <c r="Y1734" s="87">
        <f>IF(Dane!$E$3=1,AM1734+AY1734+BK1734,IF(Dane!$E$3=2,AS1734+BE1734+BQ1734,AU1734+BG1734+BS1734))</f>
        <v>0</v>
      </c>
      <c r="Z1734" s="87">
        <f>IF(((H1734*Dane!$C$9)-X1734)&lt;0,0,(H1734*Dane!$C$9)-X1734)</f>
        <v>0</v>
      </c>
      <c r="AA1734" s="88">
        <f>IFERROR(IF(((I1734*Dane!$C$9)-Y1734)&lt;0,0,(I1734*Dane!$C$9)-Y1734),0)</f>
        <v>0</v>
      </c>
      <c r="AB1734" s="74"/>
      <c r="AC1734" s="83">
        <f>IF(Dane!$E$3=1,AL1734,IF(Dane!$E$3=2,AR1734,AT1734))</f>
        <v>0</v>
      </c>
      <c r="AD1734" s="83">
        <f>IF(Dane!$E$3=1,AM1734,IF(Dane!$E$3=2,AS1734,AU1734))</f>
        <v>0</v>
      </c>
      <c r="AE1734" s="83">
        <f>IF(Dane!$E$3=1,AX1734,IF(Dane!$E$3=2,BD1734,BF1734))</f>
        <v>0</v>
      </c>
      <c r="AF1734" s="83">
        <f>IF(Dane!$E$3=1,AY1734,IF(Dane!$E$3=2,BE1734,BG1734))</f>
        <v>0</v>
      </c>
      <c r="AG1734" s="83">
        <f>IF(Dane!$E$3=1,BJ1734,IF(Dane!$E$3=2,BP1734,BR1734))</f>
        <v>0</v>
      </c>
      <c r="AH1734" s="83">
        <f>IF(Dane!$E$3=1,BK1734,IF(Dane!$E$3=2,BQ1734,BS1734))</f>
        <v>0</v>
      </c>
      <c r="AI1734" s="84">
        <f t="shared" si="804"/>
        <v>0</v>
      </c>
      <c r="AJ1734" s="84">
        <f t="shared" si="805"/>
        <v>0</v>
      </c>
      <c r="AK1734" s="84"/>
      <c r="AL1734" s="84">
        <f t="shared" si="791"/>
        <v>0</v>
      </c>
      <c r="AM1734" s="84">
        <f t="shared" si="806"/>
        <v>0</v>
      </c>
      <c r="AN1734" s="84">
        <f t="shared" si="807"/>
        <v>0</v>
      </c>
      <c r="AO1734" s="84">
        <f t="shared" si="792"/>
        <v>0</v>
      </c>
      <c r="AP1734" s="84">
        <f t="shared" si="793"/>
        <v>0</v>
      </c>
      <c r="AQ1734" s="84">
        <f t="shared" si="808"/>
        <v>0</v>
      </c>
      <c r="AR1734" s="84">
        <f t="shared" si="817"/>
        <v>0</v>
      </c>
      <c r="AS1734" s="84">
        <v>0</v>
      </c>
      <c r="AT1734" s="84">
        <f t="shared" si="820"/>
        <v>0</v>
      </c>
      <c r="AU1734" s="84">
        <v>0</v>
      </c>
      <c r="AV1734" s="84">
        <f t="shared" si="794"/>
        <v>0</v>
      </c>
      <c r="AW1734" s="84">
        <f t="shared" si="809"/>
        <v>0</v>
      </c>
      <c r="AX1734" s="84">
        <f t="shared" si="795"/>
        <v>0</v>
      </c>
      <c r="AY1734" s="84">
        <f t="shared" si="796"/>
        <v>0</v>
      </c>
      <c r="AZ1734" s="84">
        <f t="shared" si="810"/>
        <v>0</v>
      </c>
      <c r="BA1734" s="84">
        <f t="shared" si="797"/>
        <v>0</v>
      </c>
      <c r="BB1734" s="84">
        <f t="shared" si="798"/>
        <v>0</v>
      </c>
      <c r="BC1734" s="84">
        <f t="shared" si="811"/>
        <v>0</v>
      </c>
      <c r="BD1734" s="84">
        <f t="shared" si="818"/>
        <v>0</v>
      </c>
      <c r="BE1734" s="84">
        <v>0</v>
      </c>
      <c r="BF1734" s="84">
        <f t="shared" si="812"/>
        <v>0</v>
      </c>
      <c r="BG1734" s="84">
        <v>0</v>
      </c>
      <c r="BH1734" s="84">
        <f t="shared" si="799"/>
        <v>0</v>
      </c>
      <c r="BI1734" s="84">
        <f t="shared" si="813"/>
        <v>0</v>
      </c>
      <c r="BJ1734" s="84">
        <f t="shared" si="800"/>
        <v>0</v>
      </c>
      <c r="BK1734" s="84">
        <f t="shared" si="801"/>
        <v>0</v>
      </c>
      <c r="BL1734" s="84">
        <f t="shared" si="814"/>
        <v>0</v>
      </c>
      <c r="BM1734" s="84">
        <f t="shared" si="802"/>
        <v>0</v>
      </c>
      <c r="BN1734" s="84">
        <f t="shared" si="803"/>
        <v>0</v>
      </c>
      <c r="BO1734" s="84">
        <f t="shared" si="815"/>
        <v>0</v>
      </c>
      <c r="BP1734" s="84">
        <f t="shared" si="819"/>
        <v>0</v>
      </c>
      <c r="BQ1734" s="84">
        <v>0</v>
      </c>
      <c r="BR1734" s="84">
        <f t="shared" si="816"/>
        <v>0</v>
      </c>
      <c r="BS1734" s="84">
        <v>0</v>
      </c>
    </row>
    <row r="1735" spans="1:71" s="85" customFormat="1">
      <c r="A1735" s="69">
        <v>1726</v>
      </c>
      <c r="B1735" s="1"/>
      <c r="C1735" s="1"/>
      <c r="D1735" s="2"/>
      <c r="E1735" s="3"/>
      <c r="F1735" s="4"/>
      <c r="G1735" s="2"/>
      <c r="H1735" s="4"/>
      <c r="I1735" s="4"/>
      <c r="J1735" s="4"/>
      <c r="K1735" s="5"/>
      <c r="L1735" s="32"/>
      <c r="M1735" s="4"/>
      <c r="N1735" s="4"/>
      <c r="O1735" s="5"/>
      <c r="P1735" s="32"/>
      <c r="Q1735" s="4"/>
      <c r="R1735" s="4"/>
      <c r="S1735" s="47"/>
      <c r="T1735" s="32"/>
      <c r="U1735" s="4"/>
      <c r="V1735" s="4"/>
      <c r="W1735" s="47"/>
      <c r="X1735" s="86">
        <f>IF(Dane!$E$3=1,AL1735+AX1735+BJ1735,IF(Dane!$E$3=2,AR1735+BD1735+BP1735,AT1735+BF1735+BR1735))</f>
        <v>0</v>
      </c>
      <c r="Y1735" s="87">
        <f>IF(Dane!$E$3=1,AM1735+AY1735+BK1735,IF(Dane!$E$3=2,AS1735+BE1735+BQ1735,AU1735+BG1735+BS1735))</f>
        <v>0</v>
      </c>
      <c r="Z1735" s="87">
        <f>IF(((H1735*Dane!$C$9)-X1735)&lt;0,0,(H1735*Dane!$C$9)-X1735)</f>
        <v>0</v>
      </c>
      <c r="AA1735" s="88">
        <f>IFERROR(IF(((I1735*Dane!$C$9)-Y1735)&lt;0,0,(I1735*Dane!$C$9)-Y1735),0)</f>
        <v>0</v>
      </c>
      <c r="AB1735" s="74"/>
      <c r="AC1735" s="83">
        <f>IF(Dane!$E$3=1,AL1735,IF(Dane!$E$3=2,AR1735,AT1735))</f>
        <v>0</v>
      </c>
      <c r="AD1735" s="83">
        <f>IF(Dane!$E$3=1,AM1735,IF(Dane!$E$3=2,AS1735,AU1735))</f>
        <v>0</v>
      </c>
      <c r="AE1735" s="83">
        <f>IF(Dane!$E$3=1,AX1735,IF(Dane!$E$3=2,BD1735,BF1735))</f>
        <v>0</v>
      </c>
      <c r="AF1735" s="83">
        <f>IF(Dane!$E$3=1,AY1735,IF(Dane!$E$3=2,BE1735,BG1735))</f>
        <v>0</v>
      </c>
      <c r="AG1735" s="83">
        <f>IF(Dane!$E$3=1,BJ1735,IF(Dane!$E$3=2,BP1735,BR1735))</f>
        <v>0</v>
      </c>
      <c r="AH1735" s="83">
        <f>IF(Dane!$E$3=1,BK1735,IF(Dane!$E$3=2,BQ1735,BS1735))</f>
        <v>0</v>
      </c>
      <c r="AI1735" s="84">
        <f t="shared" si="804"/>
        <v>0</v>
      </c>
      <c r="AJ1735" s="84">
        <f t="shared" si="805"/>
        <v>0</v>
      </c>
      <c r="AK1735" s="84"/>
      <c r="AL1735" s="84">
        <f t="shared" si="791"/>
        <v>0</v>
      </c>
      <c r="AM1735" s="84">
        <f t="shared" si="806"/>
        <v>0</v>
      </c>
      <c r="AN1735" s="84">
        <f t="shared" si="807"/>
        <v>0</v>
      </c>
      <c r="AO1735" s="84">
        <f t="shared" si="792"/>
        <v>0</v>
      </c>
      <c r="AP1735" s="84">
        <f t="shared" si="793"/>
        <v>0</v>
      </c>
      <c r="AQ1735" s="84">
        <f t="shared" si="808"/>
        <v>0</v>
      </c>
      <c r="AR1735" s="84">
        <f t="shared" si="817"/>
        <v>0</v>
      </c>
      <c r="AS1735" s="84">
        <v>0</v>
      </c>
      <c r="AT1735" s="84">
        <f t="shared" si="820"/>
        <v>0</v>
      </c>
      <c r="AU1735" s="84">
        <v>0</v>
      </c>
      <c r="AV1735" s="84">
        <f t="shared" si="794"/>
        <v>0</v>
      </c>
      <c r="AW1735" s="84">
        <f t="shared" si="809"/>
        <v>0</v>
      </c>
      <c r="AX1735" s="84">
        <f t="shared" si="795"/>
        <v>0</v>
      </c>
      <c r="AY1735" s="84">
        <f t="shared" si="796"/>
        <v>0</v>
      </c>
      <c r="AZ1735" s="84">
        <f t="shared" si="810"/>
        <v>0</v>
      </c>
      <c r="BA1735" s="84">
        <f t="shared" si="797"/>
        <v>0</v>
      </c>
      <c r="BB1735" s="84">
        <f t="shared" si="798"/>
        <v>0</v>
      </c>
      <c r="BC1735" s="84">
        <f t="shared" si="811"/>
        <v>0</v>
      </c>
      <c r="BD1735" s="84">
        <f t="shared" si="818"/>
        <v>0</v>
      </c>
      <c r="BE1735" s="84">
        <v>0</v>
      </c>
      <c r="BF1735" s="84">
        <f t="shared" si="812"/>
        <v>0</v>
      </c>
      <c r="BG1735" s="84">
        <v>0</v>
      </c>
      <c r="BH1735" s="84">
        <f t="shared" si="799"/>
        <v>0</v>
      </c>
      <c r="BI1735" s="84">
        <f t="shared" si="813"/>
        <v>0</v>
      </c>
      <c r="BJ1735" s="84">
        <f t="shared" si="800"/>
        <v>0</v>
      </c>
      <c r="BK1735" s="84">
        <f t="shared" si="801"/>
        <v>0</v>
      </c>
      <c r="BL1735" s="84">
        <f t="shared" si="814"/>
        <v>0</v>
      </c>
      <c r="BM1735" s="84">
        <f t="shared" si="802"/>
        <v>0</v>
      </c>
      <c r="BN1735" s="84">
        <f t="shared" si="803"/>
        <v>0</v>
      </c>
      <c r="BO1735" s="84">
        <f t="shared" si="815"/>
        <v>0</v>
      </c>
      <c r="BP1735" s="84">
        <f t="shared" si="819"/>
        <v>0</v>
      </c>
      <c r="BQ1735" s="84">
        <v>0</v>
      </c>
      <c r="BR1735" s="84">
        <f t="shared" si="816"/>
        <v>0</v>
      </c>
      <c r="BS1735" s="84">
        <v>0</v>
      </c>
    </row>
    <row r="1736" spans="1:71" s="85" customFormat="1">
      <c r="A1736" s="69">
        <v>1727</v>
      </c>
      <c r="B1736" s="1"/>
      <c r="C1736" s="1"/>
      <c r="D1736" s="2"/>
      <c r="E1736" s="3"/>
      <c r="F1736" s="4"/>
      <c r="G1736" s="2"/>
      <c r="H1736" s="4"/>
      <c r="I1736" s="4"/>
      <c r="J1736" s="4"/>
      <c r="K1736" s="5"/>
      <c r="L1736" s="32"/>
      <c r="M1736" s="4"/>
      <c r="N1736" s="4"/>
      <c r="O1736" s="5"/>
      <c r="P1736" s="32"/>
      <c r="Q1736" s="4"/>
      <c r="R1736" s="4"/>
      <c r="S1736" s="47"/>
      <c r="T1736" s="32"/>
      <c r="U1736" s="4"/>
      <c r="V1736" s="4"/>
      <c r="W1736" s="47"/>
      <c r="X1736" s="86">
        <f>IF(Dane!$E$3=1,AL1736+AX1736+BJ1736,IF(Dane!$E$3=2,AR1736+BD1736+BP1736,AT1736+BF1736+BR1736))</f>
        <v>0</v>
      </c>
      <c r="Y1736" s="87">
        <f>IF(Dane!$E$3=1,AM1736+AY1736+BK1736,IF(Dane!$E$3=2,AS1736+BE1736+BQ1736,AU1736+BG1736+BS1736))</f>
        <v>0</v>
      </c>
      <c r="Z1736" s="87">
        <f>IF(((H1736*Dane!$C$9)-X1736)&lt;0,0,(H1736*Dane!$C$9)-X1736)</f>
        <v>0</v>
      </c>
      <c r="AA1736" s="88">
        <f>IFERROR(IF(((I1736*Dane!$C$9)-Y1736)&lt;0,0,(I1736*Dane!$C$9)-Y1736),0)</f>
        <v>0</v>
      </c>
      <c r="AB1736" s="74"/>
      <c r="AC1736" s="83">
        <f>IF(Dane!$E$3=1,AL1736,IF(Dane!$E$3=2,AR1736,AT1736))</f>
        <v>0</v>
      </c>
      <c r="AD1736" s="83">
        <f>IF(Dane!$E$3=1,AM1736,IF(Dane!$E$3=2,AS1736,AU1736))</f>
        <v>0</v>
      </c>
      <c r="AE1736" s="83">
        <f>IF(Dane!$E$3=1,AX1736,IF(Dane!$E$3=2,BD1736,BF1736))</f>
        <v>0</v>
      </c>
      <c r="AF1736" s="83">
        <f>IF(Dane!$E$3=1,AY1736,IF(Dane!$E$3=2,BE1736,BG1736))</f>
        <v>0</v>
      </c>
      <c r="AG1736" s="83">
        <f>IF(Dane!$E$3=1,BJ1736,IF(Dane!$E$3=2,BP1736,BR1736))</f>
        <v>0</v>
      </c>
      <c r="AH1736" s="83">
        <f>IF(Dane!$E$3=1,BK1736,IF(Dane!$E$3=2,BQ1736,BS1736))</f>
        <v>0</v>
      </c>
      <c r="AI1736" s="84">
        <f t="shared" si="804"/>
        <v>0</v>
      </c>
      <c r="AJ1736" s="84">
        <f t="shared" si="805"/>
        <v>0</v>
      </c>
      <c r="AK1736" s="84"/>
      <c r="AL1736" s="84">
        <f t="shared" si="791"/>
        <v>0</v>
      </c>
      <c r="AM1736" s="84">
        <f t="shared" si="806"/>
        <v>0</v>
      </c>
      <c r="AN1736" s="84">
        <f t="shared" si="807"/>
        <v>0</v>
      </c>
      <c r="AO1736" s="84">
        <f t="shared" si="792"/>
        <v>0</v>
      </c>
      <c r="AP1736" s="84">
        <f t="shared" si="793"/>
        <v>0</v>
      </c>
      <c r="AQ1736" s="84">
        <f t="shared" si="808"/>
        <v>0</v>
      </c>
      <c r="AR1736" s="84">
        <f t="shared" si="817"/>
        <v>0</v>
      </c>
      <c r="AS1736" s="84">
        <v>0</v>
      </c>
      <c r="AT1736" s="84">
        <f t="shared" si="820"/>
        <v>0</v>
      </c>
      <c r="AU1736" s="84">
        <v>0</v>
      </c>
      <c r="AV1736" s="84">
        <f t="shared" si="794"/>
        <v>0</v>
      </c>
      <c r="AW1736" s="84">
        <f t="shared" si="809"/>
        <v>0</v>
      </c>
      <c r="AX1736" s="84">
        <f t="shared" si="795"/>
        <v>0</v>
      </c>
      <c r="AY1736" s="84">
        <f t="shared" si="796"/>
        <v>0</v>
      </c>
      <c r="AZ1736" s="84">
        <f t="shared" si="810"/>
        <v>0</v>
      </c>
      <c r="BA1736" s="84">
        <f t="shared" si="797"/>
        <v>0</v>
      </c>
      <c r="BB1736" s="84">
        <f t="shared" si="798"/>
        <v>0</v>
      </c>
      <c r="BC1736" s="84">
        <f t="shared" si="811"/>
        <v>0</v>
      </c>
      <c r="BD1736" s="84">
        <f t="shared" si="818"/>
        <v>0</v>
      </c>
      <c r="BE1736" s="84">
        <v>0</v>
      </c>
      <c r="BF1736" s="84">
        <f t="shared" si="812"/>
        <v>0</v>
      </c>
      <c r="BG1736" s="84">
        <v>0</v>
      </c>
      <c r="BH1736" s="84">
        <f t="shared" si="799"/>
        <v>0</v>
      </c>
      <c r="BI1736" s="84">
        <f t="shared" si="813"/>
        <v>0</v>
      </c>
      <c r="BJ1736" s="84">
        <f t="shared" si="800"/>
        <v>0</v>
      </c>
      <c r="BK1736" s="84">
        <f t="shared" si="801"/>
        <v>0</v>
      </c>
      <c r="BL1736" s="84">
        <f t="shared" si="814"/>
        <v>0</v>
      </c>
      <c r="BM1736" s="84">
        <f t="shared" si="802"/>
        <v>0</v>
      </c>
      <c r="BN1736" s="84">
        <f t="shared" si="803"/>
        <v>0</v>
      </c>
      <c r="BO1736" s="84">
        <f t="shared" si="815"/>
        <v>0</v>
      </c>
      <c r="BP1736" s="84">
        <f t="shared" si="819"/>
        <v>0</v>
      </c>
      <c r="BQ1736" s="84">
        <v>0</v>
      </c>
      <c r="BR1736" s="84">
        <f t="shared" si="816"/>
        <v>0</v>
      </c>
      <c r="BS1736" s="84">
        <v>0</v>
      </c>
    </row>
    <row r="1737" spans="1:71" s="85" customFormat="1">
      <c r="A1737" s="69">
        <v>1728</v>
      </c>
      <c r="B1737" s="1"/>
      <c r="C1737" s="1"/>
      <c r="D1737" s="2"/>
      <c r="E1737" s="3"/>
      <c r="F1737" s="4"/>
      <c r="G1737" s="2"/>
      <c r="H1737" s="4"/>
      <c r="I1737" s="4"/>
      <c r="J1737" s="4"/>
      <c r="K1737" s="5"/>
      <c r="L1737" s="32"/>
      <c r="M1737" s="4"/>
      <c r="N1737" s="4"/>
      <c r="O1737" s="5"/>
      <c r="P1737" s="32"/>
      <c r="Q1737" s="4"/>
      <c r="R1737" s="4"/>
      <c r="S1737" s="47"/>
      <c r="T1737" s="32"/>
      <c r="U1737" s="4"/>
      <c r="V1737" s="4"/>
      <c r="W1737" s="47"/>
      <c r="X1737" s="86">
        <f>IF(Dane!$E$3=1,AL1737+AX1737+BJ1737,IF(Dane!$E$3=2,AR1737+BD1737+BP1737,AT1737+BF1737+BR1737))</f>
        <v>0</v>
      </c>
      <c r="Y1737" s="87">
        <f>IF(Dane!$E$3=1,AM1737+AY1737+BK1737,IF(Dane!$E$3=2,AS1737+BE1737+BQ1737,AU1737+BG1737+BS1737))</f>
        <v>0</v>
      </c>
      <c r="Z1737" s="87">
        <f>IF(((H1737*Dane!$C$9)-X1737)&lt;0,0,(H1737*Dane!$C$9)-X1737)</f>
        <v>0</v>
      </c>
      <c r="AA1737" s="88">
        <f>IFERROR(IF(((I1737*Dane!$C$9)-Y1737)&lt;0,0,(I1737*Dane!$C$9)-Y1737),0)</f>
        <v>0</v>
      </c>
      <c r="AB1737" s="74"/>
      <c r="AC1737" s="83">
        <f>IF(Dane!$E$3=1,AL1737,IF(Dane!$E$3=2,AR1737,AT1737))</f>
        <v>0</v>
      </c>
      <c r="AD1737" s="83">
        <f>IF(Dane!$E$3=1,AM1737,IF(Dane!$E$3=2,AS1737,AU1737))</f>
        <v>0</v>
      </c>
      <c r="AE1737" s="83">
        <f>IF(Dane!$E$3=1,AX1737,IF(Dane!$E$3=2,BD1737,BF1737))</f>
        <v>0</v>
      </c>
      <c r="AF1737" s="83">
        <f>IF(Dane!$E$3=1,AY1737,IF(Dane!$E$3=2,BE1737,BG1737))</f>
        <v>0</v>
      </c>
      <c r="AG1737" s="83">
        <f>IF(Dane!$E$3=1,BJ1737,IF(Dane!$E$3=2,BP1737,BR1737))</f>
        <v>0</v>
      </c>
      <c r="AH1737" s="83">
        <f>IF(Dane!$E$3=1,BK1737,IF(Dane!$E$3=2,BQ1737,BS1737))</f>
        <v>0</v>
      </c>
      <c r="AI1737" s="84">
        <f t="shared" si="804"/>
        <v>0</v>
      </c>
      <c r="AJ1737" s="84">
        <f t="shared" si="805"/>
        <v>0</v>
      </c>
      <c r="AK1737" s="84"/>
      <c r="AL1737" s="84">
        <f t="shared" si="791"/>
        <v>0</v>
      </c>
      <c r="AM1737" s="84">
        <f t="shared" si="806"/>
        <v>0</v>
      </c>
      <c r="AN1737" s="84">
        <f t="shared" si="807"/>
        <v>0</v>
      </c>
      <c r="AO1737" s="84">
        <f t="shared" si="792"/>
        <v>0</v>
      </c>
      <c r="AP1737" s="84">
        <f t="shared" si="793"/>
        <v>0</v>
      </c>
      <c r="AQ1737" s="84">
        <f t="shared" si="808"/>
        <v>0</v>
      </c>
      <c r="AR1737" s="84">
        <f t="shared" si="817"/>
        <v>0</v>
      </c>
      <c r="AS1737" s="84">
        <v>0</v>
      </c>
      <c r="AT1737" s="84">
        <f t="shared" si="820"/>
        <v>0</v>
      </c>
      <c r="AU1737" s="84">
        <v>0</v>
      </c>
      <c r="AV1737" s="84">
        <f t="shared" si="794"/>
        <v>0</v>
      </c>
      <c r="AW1737" s="84">
        <f t="shared" si="809"/>
        <v>0</v>
      </c>
      <c r="AX1737" s="84">
        <f t="shared" si="795"/>
        <v>0</v>
      </c>
      <c r="AY1737" s="84">
        <f t="shared" si="796"/>
        <v>0</v>
      </c>
      <c r="AZ1737" s="84">
        <f t="shared" si="810"/>
        <v>0</v>
      </c>
      <c r="BA1737" s="84">
        <f t="shared" si="797"/>
        <v>0</v>
      </c>
      <c r="BB1737" s="84">
        <f t="shared" si="798"/>
        <v>0</v>
      </c>
      <c r="BC1737" s="84">
        <f t="shared" si="811"/>
        <v>0</v>
      </c>
      <c r="BD1737" s="84">
        <f t="shared" si="818"/>
        <v>0</v>
      </c>
      <c r="BE1737" s="84">
        <v>0</v>
      </c>
      <c r="BF1737" s="84">
        <f t="shared" si="812"/>
        <v>0</v>
      </c>
      <c r="BG1737" s="84">
        <v>0</v>
      </c>
      <c r="BH1737" s="84">
        <f t="shared" si="799"/>
        <v>0</v>
      </c>
      <c r="BI1737" s="84">
        <f t="shared" si="813"/>
        <v>0</v>
      </c>
      <c r="BJ1737" s="84">
        <f t="shared" si="800"/>
        <v>0</v>
      </c>
      <c r="BK1737" s="84">
        <f t="shared" si="801"/>
        <v>0</v>
      </c>
      <c r="BL1737" s="84">
        <f t="shared" si="814"/>
        <v>0</v>
      </c>
      <c r="BM1737" s="84">
        <f t="shared" si="802"/>
        <v>0</v>
      </c>
      <c r="BN1737" s="84">
        <f t="shared" si="803"/>
        <v>0</v>
      </c>
      <c r="BO1737" s="84">
        <f t="shared" si="815"/>
        <v>0</v>
      </c>
      <c r="BP1737" s="84">
        <f t="shared" si="819"/>
        <v>0</v>
      </c>
      <c r="BQ1737" s="84">
        <v>0</v>
      </c>
      <c r="BR1737" s="84">
        <f t="shared" si="816"/>
        <v>0</v>
      </c>
      <c r="BS1737" s="84">
        <v>0</v>
      </c>
    </row>
    <row r="1738" spans="1:71" s="85" customFormat="1">
      <c r="A1738" s="69">
        <v>1729</v>
      </c>
      <c r="B1738" s="1"/>
      <c r="C1738" s="1"/>
      <c r="D1738" s="2"/>
      <c r="E1738" s="3"/>
      <c r="F1738" s="4"/>
      <c r="G1738" s="2"/>
      <c r="H1738" s="4"/>
      <c r="I1738" s="4"/>
      <c r="J1738" s="4"/>
      <c r="K1738" s="5"/>
      <c r="L1738" s="32"/>
      <c r="M1738" s="4"/>
      <c r="N1738" s="4"/>
      <c r="O1738" s="5"/>
      <c r="P1738" s="32"/>
      <c r="Q1738" s="4"/>
      <c r="R1738" s="4"/>
      <c r="S1738" s="47"/>
      <c r="T1738" s="32"/>
      <c r="U1738" s="4"/>
      <c r="V1738" s="4"/>
      <c r="W1738" s="47"/>
      <c r="X1738" s="86">
        <f>IF(Dane!$E$3=1,AL1738+AX1738+BJ1738,IF(Dane!$E$3=2,AR1738+BD1738+BP1738,AT1738+BF1738+BR1738))</f>
        <v>0</v>
      </c>
      <c r="Y1738" s="87">
        <f>IF(Dane!$E$3=1,AM1738+AY1738+BK1738,IF(Dane!$E$3=2,AS1738+BE1738+BQ1738,AU1738+BG1738+BS1738))</f>
        <v>0</v>
      </c>
      <c r="Z1738" s="87">
        <f>IF(((H1738*Dane!$C$9)-X1738)&lt;0,0,(H1738*Dane!$C$9)-X1738)</f>
        <v>0</v>
      </c>
      <c r="AA1738" s="88">
        <f>IFERROR(IF(((I1738*Dane!$C$9)-Y1738)&lt;0,0,(I1738*Dane!$C$9)-Y1738),0)</f>
        <v>0</v>
      </c>
      <c r="AB1738" s="74"/>
      <c r="AC1738" s="83">
        <f>IF(Dane!$E$3=1,AL1738,IF(Dane!$E$3=2,AR1738,AT1738))</f>
        <v>0</v>
      </c>
      <c r="AD1738" s="83">
        <f>IF(Dane!$E$3=1,AM1738,IF(Dane!$E$3=2,AS1738,AU1738))</f>
        <v>0</v>
      </c>
      <c r="AE1738" s="83">
        <f>IF(Dane!$E$3=1,AX1738,IF(Dane!$E$3=2,BD1738,BF1738))</f>
        <v>0</v>
      </c>
      <c r="AF1738" s="83">
        <f>IF(Dane!$E$3=1,AY1738,IF(Dane!$E$3=2,BE1738,BG1738))</f>
        <v>0</v>
      </c>
      <c r="AG1738" s="83">
        <f>IF(Dane!$E$3=1,BJ1738,IF(Dane!$E$3=2,BP1738,BR1738))</f>
        <v>0</v>
      </c>
      <c r="AH1738" s="83">
        <f>IF(Dane!$E$3=1,BK1738,IF(Dane!$E$3=2,BQ1738,BS1738))</f>
        <v>0</v>
      </c>
      <c r="AI1738" s="84">
        <f t="shared" si="804"/>
        <v>0</v>
      </c>
      <c r="AJ1738" s="84">
        <f t="shared" si="805"/>
        <v>0</v>
      </c>
      <c r="AK1738" s="84"/>
      <c r="AL1738" s="84">
        <f t="shared" ref="AL1738:AL1801" si="821">IF(H1738&gt;AI1738,AI1738,H1738)</f>
        <v>0</v>
      </c>
      <c r="AM1738" s="84">
        <f t="shared" si="806"/>
        <v>0</v>
      </c>
      <c r="AN1738" s="84">
        <f t="shared" si="807"/>
        <v>0</v>
      </c>
      <c r="AO1738" s="84">
        <f t="shared" ref="AO1738:AO1801" si="822">ROUND(L1738-ROUND(L1738*0.0976,2)-ROUND(L1738*0.015,2)-ROUND(L1738*0.0245,2)-ROUND((L1738-ROUND(L1738*0.0976,2)-ROUND(L1738*0.015,2)-ROUND(L1738*0.0245,2))*0.09,2),2)</f>
        <v>0</v>
      </c>
      <c r="AP1738" s="84">
        <f t="shared" ref="AP1738:AP1801" si="823">ROUND(M1738-ROUND(M1738*0.09,2),2)</f>
        <v>0</v>
      </c>
      <c r="AQ1738" s="84">
        <f t="shared" si="808"/>
        <v>0</v>
      </c>
      <c r="AR1738" s="84">
        <f t="shared" si="817"/>
        <v>0</v>
      </c>
      <c r="AS1738" s="84">
        <v>0</v>
      </c>
      <c r="AT1738" s="84">
        <f t="shared" si="820"/>
        <v>0</v>
      </c>
      <c r="AU1738" s="84">
        <v>0</v>
      </c>
      <c r="AV1738" s="84">
        <f t="shared" ref="AV1738:AV1801" si="824">IF(ROUND((P1738+Q1738)*0.5,2)&gt;$AI$1,$AI$1,ROUND((P1738+Q1738)*0.5,2))</f>
        <v>0</v>
      </c>
      <c r="AW1738" s="84">
        <f t="shared" si="809"/>
        <v>0</v>
      </c>
      <c r="AX1738" s="84">
        <f t="shared" ref="AX1738:AX1801" si="825">IF(H1738&gt;AV1738,AV1738,H1738)</f>
        <v>0</v>
      </c>
      <c r="AY1738" s="84">
        <f t="shared" ref="AY1738:AY1801" si="826">IF(AW1738&gt;I1738,I1738,AW1738)</f>
        <v>0</v>
      </c>
      <c r="AZ1738" s="84">
        <f t="shared" si="810"/>
        <v>0</v>
      </c>
      <c r="BA1738" s="84">
        <f t="shared" ref="BA1738:BA1801" si="827">ROUND(P1738-ROUND(P1738*0.0976,2)-ROUND(P1738*0.015,2)-ROUND(P1738*0.0245,2)-ROUND((P1738-ROUND(P1738*0.0976,2)-ROUND(P1738*0.015,2)-ROUND(P1738*0.0245,2))*0.09,2),2)</f>
        <v>0</v>
      </c>
      <c r="BB1738" s="84">
        <f t="shared" ref="BB1738:BB1801" si="828">ROUND(Q1738-ROUND(Q1738*0.09,2),2)</f>
        <v>0</v>
      </c>
      <c r="BC1738" s="84">
        <f t="shared" si="811"/>
        <v>0</v>
      </c>
      <c r="BD1738" s="84">
        <f t="shared" si="818"/>
        <v>0</v>
      </c>
      <c r="BE1738" s="84">
        <v>0</v>
      </c>
      <c r="BF1738" s="84">
        <f t="shared" si="812"/>
        <v>0</v>
      </c>
      <c r="BG1738" s="84">
        <v>0</v>
      </c>
      <c r="BH1738" s="84">
        <f t="shared" ref="BH1738:BH1801" si="829">IF(ROUND((T1738+U1738)*0.5,2)&gt;$AI$1,$AI$1,ROUND((T1738+U1738)*0.5,2))</f>
        <v>0</v>
      </c>
      <c r="BI1738" s="84">
        <f t="shared" si="813"/>
        <v>0</v>
      </c>
      <c r="BJ1738" s="84">
        <f t="shared" ref="BJ1738:BJ1801" si="830">IF(H1738&gt;BH1738,BH1738,H1738)</f>
        <v>0</v>
      </c>
      <c r="BK1738" s="84">
        <f t="shared" ref="BK1738:BK1801" si="831">IF(BI1738&gt;I1738,I1738,BI1738)</f>
        <v>0</v>
      </c>
      <c r="BL1738" s="84">
        <f t="shared" si="814"/>
        <v>0</v>
      </c>
      <c r="BM1738" s="84">
        <f t="shared" ref="BM1738:BM1801" si="832">ROUND(T1738-ROUND(T1738*0.0976,2)-ROUND(T1738*0.015,2)-ROUND(T1738*0.0245,2)-ROUND((T1738-ROUND(T1738*0.0976,2)-ROUND(T1738*0.015,2)-ROUND(T1738*0.0245,2))*0.09,2),2)</f>
        <v>0</v>
      </c>
      <c r="BN1738" s="84">
        <f t="shared" ref="BN1738:BN1801" si="833">ROUND(U1738-ROUND(U1738*0.09,2),2)</f>
        <v>0</v>
      </c>
      <c r="BO1738" s="84">
        <f t="shared" si="815"/>
        <v>0</v>
      </c>
      <c r="BP1738" s="84">
        <f t="shared" si="819"/>
        <v>0</v>
      </c>
      <c r="BQ1738" s="84">
        <v>0</v>
      </c>
      <c r="BR1738" s="84">
        <f t="shared" si="816"/>
        <v>0</v>
      </c>
      <c r="BS1738" s="84">
        <v>0</v>
      </c>
    </row>
    <row r="1739" spans="1:71" s="85" customFormat="1">
      <c r="A1739" s="69">
        <v>1730</v>
      </c>
      <c r="B1739" s="1"/>
      <c r="C1739" s="1"/>
      <c r="D1739" s="2"/>
      <c r="E1739" s="3"/>
      <c r="F1739" s="4"/>
      <c r="G1739" s="2"/>
      <c r="H1739" s="4"/>
      <c r="I1739" s="4"/>
      <c r="J1739" s="4"/>
      <c r="K1739" s="5"/>
      <c r="L1739" s="32"/>
      <c r="M1739" s="4"/>
      <c r="N1739" s="4"/>
      <c r="O1739" s="5"/>
      <c r="P1739" s="32"/>
      <c r="Q1739" s="4"/>
      <c r="R1739" s="4"/>
      <c r="S1739" s="47"/>
      <c r="T1739" s="32"/>
      <c r="U1739" s="4"/>
      <c r="V1739" s="4"/>
      <c r="W1739" s="47"/>
      <c r="X1739" s="86">
        <f>IF(Dane!$E$3=1,AL1739+AX1739+BJ1739,IF(Dane!$E$3=2,AR1739+BD1739+BP1739,AT1739+BF1739+BR1739))</f>
        <v>0</v>
      </c>
      <c r="Y1739" s="87">
        <f>IF(Dane!$E$3=1,AM1739+AY1739+BK1739,IF(Dane!$E$3=2,AS1739+BE1739+BQ1739,AU1739+BG1739+BS1739))</f>
        <v>0</v>
      </c>
      <c r="Z1739" s="87">
        <f>IF(((H1739*Dane!$C$9)-X1739)&lt;0,0,(H1739*Dane!$C$9)-X1739)</f>
        <v>0</v>
      </c>
      <c r="AA1739" s="88">
        <f>IFERROR(IF(((I1739*Dane!$C$9)-Y1739)&lt;0,0,(I1739*Dane!$C$9)-Y1739),0)</f>
        <v>0</v>
      </c>
      <c r="AB1739" s="74"/>
      <c r="AC1739" s="83">
        <f>IF(Dane!$E$3=1,AL1739,IF(Dane!$E$3=2,AR1739,AT1739))</f>
        <v>0</v>
      </c>
      <c r="AD1739" s="83">
        <f>IF(Dane!$E$3=1,AM1739,IF(Dane!$E$3=2,AS1739,AU1739))</f>
        <v>0</v>
      </c>
      <c r="AE1739" s="83">
        <f>IF(Dane!$E$3=1,AX1739,IF(Dane!$E$3=2,BD1739,BF1739))</f>
        <v>0</v>
      </c>
      <c r="AF1739" s="83">
        <f>IF(Dane!$E$3=1,AY1739,IF(Dane!$E$3=2,BE1739,BG1739))</f>
        <v>0</v>
      </c>
      <c r="AG1739" s="83">
        <f>IF(Dane!$E$3=1,BJ1739,IF(Dane!$E$3=2,BP1739,BR1739))</f>
        <v>0</v>
      </c>
      <c r="AH1739" s="83">
        <f>IF(Dane!$E$3=1,BK1739,IF(Dane!$E$3=2,BQ1739,BS1739))</f>
        <v>0</v>
      </c>
      <c r="AI1739" s="84">
        <f t="shared" ref="AI1739:AI1802" si="834">IF(ROUND((L1739+M1739)*0.5,2)&gt;$AI$1,$AI$1,ROUND((L1739+M1739)*0.5,2))</f>
        <v>0</v>
      </c>
      <c r="AJ1739" s="84">
        <f t="shared" ref="AJ1739:AJ1802" si="835">IF(ROUND(((L1739*0.0976)+(L1739*0.065)+(L1739*$AK$1))/2,2)&gt;$AJ$1,$AJ$1,ROUND(((L1739*0.0976)+(L1739*0.065)+(L1739*$AK$1))/2,2))</f>
        <v>0</v>
      </c>
      <c r="AK1739" s="84"/>
      <c r="AL1739" s="84">
        <f t="shared" si="821"/>
        <v>0</v>
      </c>
      <c r="AM1739" s="84">
        <f t="shared" ref="AM1739:AM1802" si="836">IF(AJ1739&gt;I1739,I1739,AJ1739)</f>
        <v>0</v>
      </c>
      <c r="AN1739" s="84">
        <f t="shared" ref="AN1739:AN1802" si="837">IF(ROUND(F1739*0.5,2)&gt;$AI$1,ROUND($AI$1-($AI$1*0.0976)-($AI$1*0.015)-($AI$1*0.0245),2)-ROUND(ROUND($AI$1-($AI$1*0.0976)-($AI$1*0.015)-($AI$1*0.0245),2)*0.09,2),ROUND(ROUND(F1739*0.5,2)-(ROUND(F1739*0.5,2)*0.0976)-(ROUND(F1739*0.5,2)*0.015)-(ROUND(F1739*0.5,2)*0.0245),2)-ROUND(ROUND(ROUND(F1739*0.5,2)-(ROUND(F1739*0.5,2)*0.0976)-(ROUND(F1739*0.5,2)*0.015)-(ROUND(F1739*0.5,2)*0.0245),2)*0.09,2))</f>
        <v>0</v>
      </c>
      <c r="AO1739" s="84">
        <f t="shared" si="822"/>
        <v>0</v>
      </c>
      <c r="AP1739" s="84">
        <f t="shared" si="823"/>
        <v>0</v>
      </c>
      <c r="AQ1739" s="84">
        <f t="shared" ref="AQ1739:AQ1802" si="838">IF(ROUND((AO1739+AP1739)/2,2)&gt;$AL$1,$AL$1,ROUND((AO1739+AP1739)/2,2))</f>
        <v>0</v>
      </c>
      <c r="AR1739" s="84">
        <f t="shared" si="817"/>
        <v>0</v>
      </c>
      <c r="AS1739" s="84">
        <v>0</v>
      </c>
      <c r="AT1739" s="84">
        <f t="shared" si="820"/>
        <v>0</v>
      </c>
      <c r="AU1739" s="84">
        <v>0</v>
      </c>
      <c r="AV1739" s="84">
        <f t="shared" si="824"/>
        <v>0</v>
      </c>
      <c r="AW1739" s="84">
        <f t="shared" ref="AW1739:AW1802" si="839">IF(ROUND(((P1739*0.0976)+(P1739*0.065)+(P1739*$AK$1))/2,2)&gt;$AJ$1,$AJ$1,ROUND(((P1739*0.0976)+(P1739*0.065)+(P1739*$AK$1))/2,2))</f>
        <v>0</v>
      </c>
      <c r="AX1739" s="84">
        <f t="shared" si="825"/>
        <v>0</v>
      </c>
      <c r="AY1739" s="84">
        <f t="shared" si="826"/>
        <v>0</v>
      </c>
      <c r="AZ1739" s="84">
        <f t="shared" ref="AZ1739:AZ1802" si="840">IF(ROUND(F1739*0.5,2)&gt;$AI$1,ROUND($AI$1-($AI$1*0.0976)-($AI$1*0.015)-($AI$1*0.0245),2)-ROUND(ROUND($AI$1-($AI$1*0.0976)-($AI$1*0.015)-($AI$1*0.0245),2)*0.09,2),ROUND(ROUND(F1739*0.5,2)-(ROUND(F1739*0.5,2)*0.0976)-(ROUND(F1739*0.5,2)*0.015)-(ROUND(F1739*0.5,2)*0.0245),2)-ROUND(ROUND(ROUND(F1739*0.5,2)-(ROUND(F1739*0.5,2)*0.0976)-(ROUND(F1739*0.5,2)*0.015)-(ROUND(F1739*0.5,2)*0.0245),2)*0.09,2))</f>
        <v>0</v>
      </c>
      <c r="BA1739" s="84">
        <f t="shared" si="827"/>
        <v>0</v>
      </c>
      <c r="BB1739" s="84">
        <f t="shared" si="828"/>
        <v>0</v>
      </c>
      <c r="BC1739" s="84">
        <f t="shared" ref="BC1739:BC1802" si="841">IF(ROUND((BA1739+BB1739)/2,2)&gt;$AL$1,$AL$1,ROUND((BA1739+BB1739)/2,2))</f>
        <v>0</v>
      </c>
      <c r="BD1739" s="84">
        <f t="shared" si="818"/>
        <v>0</v>
      </c>
      <c r="BE1739" s="84">
        <v>0</v>
      </c>
      <c r="BF1739" s="84">
        <f t="shared" ref="BF1739:BF1802" si="842">IF(BC1739&gt;AZ1739,AZ1739,BC1739)</f>
        <v>0</v>
      </c>
      <c r="BG1739" s="84">
        <v>0</v>
      </c>
      <c r="BH1739" s="84">
        <f t="shared" si="829"/>
        <v>0</v>
      </c>
      <c r="BI1739" s="84">
        <f t="shared" ref="BI1739:BI1802" si="843">IF(ROUND(((T1739*0.0976)+(T1739*0.065)+(T1739*$AK$1))/2,2)&gt;$AJ$1,$AJ$1,ROUND(((T1739*0.0976)+(T1739*0.065)+(T1739*$AK$1))/2,2))</f>
        <v>0</v>
      </c>
      <c r="BJ1739" s="84">
        <f t="shared" si="830"/>
        <v>0</v>
      </c>
      <c r="BK1739" s="84">
        <f t="shared" si="831"/>
        <v>0</v>
      </c>
      <c r="BL1739" s="84">
        <f t="shared" ref="BL1739:BL1802" si="844">IF(ROUND(F1739*0.5,2)&gt;$AI$1,ROUND($AI$1-($AI$1*0.0976)-($AI$1*0.015)-($AI$1*0.0245),2)-ROUND(ROUND($AI$1-($AI$1*0.0976)-($AI$1*0.015)-($AI$1*0.0245),2)*0.09,2),ROUND(ROUND(F1739*0.5,2)-(ROUND(F1739*0.5,2)*0.0976)-(ROUND(F1739*0.5,2)*0.015)-(ROUND(F1739*0.5,2)*0.0245),2)-ROUND(ROUND(ROUND(F1739*0.5,2)-(ROUND(F1739*0.5,2)*0.0976)-(ROUND(F1739*0.5,2)*0.015)-(ROUND(F1739*0.5,2)*0.0245),2)*0.09,2))</f>
        <v>0</v>
      </c>
      <c r="BM1739" s="84">
        <f t="shared" si="832"/>
        <v>0</v>
      </c>
      <c r="BN1739" s="84">
        <f t="shared" si="833"/>
        <v>0</v>
      </c>
      <c r="BO1739" s="84">
        <f t="shared" ref="BO1739:BO1802" si="845">IF(ROUND((BM1739+BN1739)/2,2)&gt;$AL$1,$AL$1,ROUND((BM1739+BN1739)/2,2))</f>
        <v>0</v>
      </c>
      <c r="BP1739" s="84">
        <f t="shared" si="819"/>
        <v>0</v>
      </c>
      <c r="BQ1739" s="84">
        <v>0</v>
      </c>
      <c r="BR1739" s="84">
        <f t="shared" ref="BR1739:BR1802" si="846">IF(BO1739&gt;BL1739,BL1739,BO1739)</f>
        <v>0</v>
      </c>
      <c r="BS1739" s="84">
        <v>0</v>
      </c>
    </row>
    <row r="1740" spans="1:71" s="85" customFormat="1">
      <c r="A1740" s="69">
        <v>1731</v>
      </c>
      <c r="B1740" s="1"/>
      <c r="C1740" s="1"/>
      <c r="D1740" s="2"/>
      <c r="E1740" s="3"/>
      <c r="F1740" s="4"/>
      <c r="G1740" s="2"/>
      <c r="H1740" s="4"/>
      <c r="I1740" s="4"/>
      <c r="J1740" s="4"/>
      <c r="K1740" s="5"/>
      <c r="L1740" s="32"/>
      <c r="M1740" s="4"/>
      <c r="N1740" s="4"/>
      <c r="O1740" s="5"/>
      <c r="P1740" s="32"/>
      <c r="Q1740" s="4"/>
      <c r="R1740" s="4"/>
      <c r="S1740" s="47"/>
      <c r="T1740" s="32"/>
      <c r="U1740" s="4"/>
      <c r="V1740" s="4"/>
      <c r="W1740" s="47"/>
      <c r="X1740" s="86">
        <f>IF(Dane!$E$3=1,AL1740+AX1740+BJ1740,IF(Dane!$E$3=2,AR1740+BD1740+BP1740,AT1740+BF1740+BR1740))</f>
        <v>0</v>
      </c>
      <c r="Y1740" s="87">
        <f>IF(Dane!$E$3=1,AM1740+AY1740+BK1740,IF(Dane!$E$3=2,AS1740+BE1740+BQ1740,AU1740+BG1740+BS1740))</f>
        <v>0</v>
      </c>
      <c r="Z1740" s="87">
        <f>IF(((H1740*Dane!$C$9)-X1740)&lt;0,0,(H1740*Dane!$C$9)-X1740)</f>
        <v>0</v>
      </c>
      <c r="AA1740" s="88">
        <f>IFERROR(IF(((I1740*Dane!$C$9)-Y1740)&lt;0,0,(I1740*Dane!$C$9)-Y1740),0)</f>
        <v>0</v>
      </c>
      <c r="AB1740" s="74"/>
      <c r="AC1740" s="83">
        <f>IF(Dane!$E$3=1,AL1740,IF(Dane!$E$3=2,AR1740,AT1740))</f>
        <v>0</v>
      </c>
      <c r="AD1740" s="83">
        <f>IF(Dane!$E$3=1,AM1740,IF(Dane!$E$3=2,AS1740,AU1740))</f>
        <v>0</v>
      </c>
      <c r="AE1740" s="83">
        <f>IF(Dane!$E$3=1,AX1740,IF(Dane!$E$3=2,BD1740,BF1740))</f>
        <v>0</v>
      </c>
      <c r="AF1740" s="83">
        <f>IF(Dane!$E$3=1,AY1740,IF(Dane!$E$3=2,BE1740,BG1740))</f>
        <v>0</v>
      </c>
      <c r="AG1740" s="83">
        <f>IF(Dane!$E$3=1,BJ1740,IF(Dane!$E$3=2,BP1740,BR1740))</f>
        <v>0</v>
      </c>
      <c r="AH1740" s="83">
        <f>IF(Dane!$E$3=1,BK1740,IF(Dane!$E$3=2,BQ1740,BS1740))</f>
        <v>0</v>
      </c>
      <c r="AI1740" s="84">
        <f t="shared" si="834"/>
        <v>0</v>
      </c>
      <c r="AJ1740" s="84">
        <f t="shared" si="835"/>
        <v>0</v>
      </c>
      <c r="AK1740" s="84"/>
      <c r="AL1740" s="84">
        <f t="shared" si="821"/>
        <v>0</v>
      </c>
      <c r="AM1740" s="84">
        <f t="shared" si="836"/>
        <v>0</v>
      </c>
      <c r="AN1740" s="84">
        <f t="shared" si="837"/>
        <v>0</v>
      </c>
      <c r="AO1740" s="84">
        <f t="shared" si="822"/>
        <v>0</v>
      </c>
      <c r="AP1740" s="84">
        <f t="shared" si="823"/>
        <v>0</v>
      </c>
      <c r="AQ1740" s="84">
        <f t="shared" si="838"/>
        <v>0</v>
      </c>
      <c r="AR1740" s="84">
        <f t="shared" ref="AR1740:AR1803" si="847">IF(AQ1740&gt;AN1740,AN1740,AQ1740)</f>
        <v>0</v>
      </c>
      <c r="AS1740" s="84">
        <v>0</v>
      </c>
      <c r="AT1740" s="84">
        <f t="shared" si="820"/>
        <v>0</v>
      </c>
      <c r="AU1740" s="84">
        <v>0</v>
      </c>
      <c r="AV1740" s="84">
        <f t="shared" si="824"/>
        <v>0</v>
      </c>
      <c r="AW1740" s="84">
        <f t="shared" si="839"/>
        <v>0</v>
      </c>
      <c r="AX1740" s="84">
        <f t="shared" si="825"/>
        <v>0</v>
      </c>
      <c r="AY1740" s="84">
        <f t="shared" si="826"/>
        <v>0</v>
      </c>
      <c r="AZ1740" s="84">
        <f t="shared" si="840"/>
        <v>0</v>
      </c>
      <c r="BA1740" s="84">
        <f t="shared" si="827"/>
        <v>0</v>
      </c>
      <c r="BB1740" s="84">
        <f t="shared" si="828"/>
        <v>0</v>
      </c>
      <c r="BC1740" s="84">
        <f t="shared" si="841"/>
        <v>0</v>
      </c>
      <c r="BD1740" s="84">
        <f t="shared" ref="BD1740:BD1803" si="848">IF(BC1740&gt;AZ1740,AZ1740,BC1740)</f>
        <v>0</v>
      </c>
      <c r="BE1740" s="84">
        <v>0</v>
      </c>
      <c r="BF1740" s="84">
        <f t="shared" si="842"/>
        <v>0</v>
      </c>
      <c r="BG1740" s="84">
        <v>0</v>
      </c>
      <c r="BH1740" s="84">
        <f t="shared" si="829"/>
        <v>0</v>
      </c>
      <c r="BI1740" s="84">
        <f t="shared" si="843"/>
        <v>0</v>
      </c>
      <c r="BJ1740" s="84">
        <f t="shared" si="830"/>
        <v>0</v>
      </c>
      <c r="BK1740" s="84">
        <f t="shared" si="831"/>
        <v>0</v>
      </c>
      <c r="BL1740" s="84">
        <f t="shared" si="844"/>
        <v>0</v>
      </c>
      <c r="BM1740" s="84">
        <f t="shared" si="832"/>
        <v>0</v>
      </c>
      <c r="BN1740" s="84">
        <f t="shared" si="833"/>
        <v>0</v>
      </c>
      <c r="BO1740" s="84">
        <f t="shared" si="845"/>
        <v>0</v>
      </c>
      <c r="BP1740" s="84">
        <f t="shared" ref="BP1740:BP1803" si="849">IF(BO1740&gt;BL1740,BL1740,BO1740)</f>
        <v>0</v>
      </c>
      <c r="BQ1740" s="84">
        <v>0</v>
      </c>
      <c r="BR1740" s="84">
        <f t="shared" si="846"/>
        <v>0</v>
      </c>
      <c r="BS1740" s="84">
        <v>0</v>
      </c>
    </row>
    <row r="1741" spans="1:71" s="85" customFormat="1">
      <c r="A1741" s="69">
        <v>1732</v>
      </c>
      <c r="B1741" s="1"/>
      <c r="C1741" s="1"/>
      <c r="D1741" s="2"/>
      <c r="E1741" s="3"/>
      <c r="F1741" s="4"/>
      <c r="G1741" s="2"/>
      <c r="H1741" s="4"/>
      <c r="I1741" s="4"/>
      <c r="J1741" s="4"/>
      <c r="K1741" s="5"/>
      <c r="L1741" s="32"/>
      <c r="M1741" s="4"/>
      <c r="N1741" s="4"/>
      <c r="O1741" s="5"/>
      <c r="P1741" s="32"/>
      <c r="Q1741" s="4"/>
      <c r="R1741" s="4"/>
      <c r="S1741" s="47"/>
      <c r="T1741" s="32"/>
      <c r="U1741" s="4"/>
      <c r="V1741" s="4"/>
      <c r="W1741" s="47"/>
      <c r="X1741" s="86">
        <f>IF(Dane!$E$3=1,AL1741+AX1741+BJ1741,IF(Dane!$E$3=2,AR1741+BD1741+BP1741,AT1741+BF1741+BR1741))</f>
        <v>0</v>
      </c>
      <c r="Y1741" s="87">
        <f>IF(Dane!$E$3=1,AM1741+AY1741+BK1741,IF(Dane!$E$3=2,AS1741+BE1741+BQ1741,AU1741+BG1741+BS1741))</f>
        <v>0</v>
      </c>
      <c r="Z1741" s="87">
        <f>IF(((H1741*Dane!$C$9)-X1741)&lt;0,0,(H1741*Dane!$C$9)-X1741)</f>
        <v>0</v>
      </c>
      <c r="AA1741" s="88">
        <f>IFERROR(IF(((I1741*Dane!$C$9)-Y1741)&lt;0,0,(I1741*Dane!$C$9)-Y1741),0)</f>
        <v>0</v>
      </c>
      <c r="AB1741" s="74"/>
      <c r="AC1741" s="83">
        <f>IF(Dane!$E$3=1,AL1741,IF(Dane!$E$3=2,AR1741,AT1741))</f>
        <v>0</v>
      </c>
      <c r="AD1741" s="83">
        <f>IF(Dane!$E$3=1,AM1741,IF(Dane!$E$3=2,AS1741,AU1741))</f>
        <v>0</v>
      </c>
      <c r="AE1741" s="83">
        <f>IF(Dane!$E$3=1,AX1741,IF(Dane!$E$3=2,BD1741,BF1741))</f>
        <v>0</v>
      </c>
      <c r="AF1741" s="83">
        <f>IF(Dane!$E$3=1,AY1741,IF(Dane!$E$3=2,BE1741,BG1741))</f>
        <v>0</v>
      </c>
      <c r="AG1741" s="83">
        <f>IF(Dane!$E$3=1,BJ1741,IF(Dane!$E$3=2,BP1741,BR1741))</f>
        <v>0</v>
      </c>
      <c r="AH1741" s="83">
        <f>IF(Dane!$E$3=1,BK1741,IF(Dane!$E$3=2,BQ1741,BS1741))</f>
        <v>0</v>
      </c>
      <c r="AI1741" s="84">
        <f t="shared" si="834"/>
        <v>0</v>
      </c>
      <c r="AJ1741" s="84">
        <f t="shared" si="835"/>
        <v>0</v>
      </c>
      <c r="AK1741" s="84"/>
      <c r="AL1741" s="84">
        <f t="shared" si="821"/>
        <v>0</v>
      </c>
      <c r="AM1741" s="84">
        <f t="shared" si="836"/>
        <v>0</v>
      </c>
      <c r="AN1741" s="84">
        <f t="shared" si="837"/>
        <v>0</v>
      </c>
      <c r="AO1741" s="84">
        <f t="shared" si="822"/>
        <v>0</v>
      </c>
      <c r="AP1741" s="84">
        <f t="shared" si="823"/>
        <v>0</v>
      </c>
      <c r="AQ1741" s="84">
        <f t="shared" si="838"/>
        <v>0</v>
      </c>
      <c r="AR1741" s="84">
        <f t="shared" si="847"/>
        <v>0</v>
      </c>
      <c r="AS1741" s="84">
        <v>0</v>
      </c>
      <c r="AT1741" s="84">
        <f t="shared" ref="AT1741:AT1804" si="850">IF(AQ1741&gt;AN1741,AN1741,AQ1741)</f>
        <v>0</v>
      </c>
      <c r="AU1741" s="84">
        <v>0</v>
      </c>
      <c r="AV1741" s="84">
        <f t="shared" si="824"/>
        <v>0</v>
      </c>
      <c r="AW1741" s="84">
        <f t="shared" si="839"/>
        <v>0</v>
      </c>
      <c r="AX1741" s="84">
        <f t="shared" si="825"/>
        <v>0</v>
      </c>
      <c r="AY1741" s="84">
        <f t="shared" si="826"/>
        <v>0</v>
      </c>
      <c r="AZ1741" s="84">
        <f t="shared" si="840"/>
        <v>0</v>
      </c>
      <c r="BA1741" s="84">
        <f t="shared" si="827"/>
        <v>0</v>
      </c>
      <c r="BB1741" s="84">
        <f t="shared" si="828"/>
        <v>0</v>
      </c>
      <c r="BC1741" s="84">
        <f t="shared" si="841"/>
        <v>0</v>
      </c>
      <c r="BD1741" s="84">
        <f t="shared" si="848"/>
        <v>0</v>
      </c>
      <c r="BE1741" s="84">
        <v>0</v>
      </c>
      <c r="BF1741" s="84">
        <f t="shared" si="842"/>
        <v>0</v>
      </c>
      <c r="BG1741" s="84">
        <v>0</v>
      </c>
      <c r="BH1741" s="84">
        <f t="shared" si="829"/>
        <v>0</v>
      </c>
      <c r="BI1741" s="84">
        <f t="shared" si="843"/>
        <v>0</v>
      </c>
      <c r="BJ1741" s="84">
        <f t="shared" si="830"/>
        <v>0</v>
      </c>
      <c r="BK1741" s="84">
        <f t="shared" si="831"/>
        <v>0</v>
      </c>
      <c r="BL1741" s="84">
        <f t="shared" si="844"/>
        <v>0</v>
      </c>
      <c r="BM1741" s="84">
        <f t="shared" si="832"/>
        <v>0</v>
      </c>
      <c r="BN1741" s="84">
        <f t="shared" si="833"/>
        <v>0</v>
      </c>
      <c r="BO1741" s="84">
        <f t="shared" si="845"/>
        <v>0</v>
      </c>
      <c r="BP1741" s="84">
        <f t="shared" si="849"/>
        <v>0</v>
      </c>
      <c r="BQ1741" s="84">
        <v>0</v>
      </c>
      <c r="BR1741" s="84">
        <f t="shared" si="846"/>
        <v>0</v>
      </c>
      <c r="BS1741" s="84">
        <v>0</v>
      </c>
    </row>
    <row r="1742" spans="1:71" s="85" customFormat="1">
      <c r="A1742" s="69">
        <v>1733</v>
      </c>
      <c r="B1742" s="1"/>
      <c r="C1742" s="1"/>
      <c r="D1742" s="2"/>
      <c r="E1742" s="3"/>
      <c r="F1742" s="4"/>
      <c r="G1742" s="2"/>
      <c r="H1742" s="4"/>
      <c r="I1742" s="4"/>
      <c r="J1742" s="4"/>
      <c r="K1742" s="5"/>
      <c r="L1742" s="32"/>
      <c r="M1742" s="4"/>
      <c r="N1742" s="4"/>
      <c r="O1742" s="5"/>
      <c r="P1742" s="32"/>
      <c r="Q1742" s="4"/>
      <c r="R1742" s="4"/>
      <c r="S1742" s="47"/>
      <c r="T1742" s="32"/>
      <c r="U1742" s="4"/>
      <c r="V1742" s="4"/>
      <c r="W1742" s="47"/>
      <c r="X1742" s="86">
        <f>IF(Dane!$E$3=1,AL1742+AX1742+BJ1742,IF(Dane!$E$3=2,AR1742+BD1742+BP1742,AT1742+BF1742+BR1742))</f>
        <v>0</v>
      </c>
      <c r="Y1742" s="87">
        <f>IF(Dane!$E$3=1,AM1742+AY1742+BK1742,IF(Dane!$E$3=2,AS1742+BE1742+BQ1742,AU1742+BG1742+BS1742))</f>
        <v>0</v>
      </c>
      <c r="Z1742" s="87">
        <f>IF(((H1742*Dane!$C$9)-X1742)&lt;0,0,(H1742*Dane!$C$9)-X1742)</f>
        <v>0</v>
      </c>
      <c r="AA1742" s="88">
        <f>IFERROR(IF(((I1742*Dane!$C$9)-Y1742)&lt;0,0,(I1742*Dane!$C$9)-Y1742),0)</f>
        <v>0</v>
      </c>
      <c r="AB1742" s="74"/>
      <c r="AC1742" s="83">
        <f>IF(Dane!$E$3=1,AL1742,IF(Dane!$E$3=2,AR1742,AT1742))</f>
        <v>0</v>
      </c>
      <c r="AD1742" s="83">
        <f>IF(Dane!$E$3=1,AM1742,IF(Dane!$E$3=2,AS1742,AU1742))</f>
        <v>0</v>
      </c>
      <c r="AE1742" s="83">
        <f>IF(Dane!$E$3=1,AX1742,IF(Dane!$E$3=2,BD1742,BF1742))</f>
        <v>0</v>
      </c>
      <c r="AF1742" s="83">
        <f>IF(Dane!$E$3=1,AY1742,IF(Dane!$E$3=2,BE1742,BG1742))</f>
        <v>0</v>
      </c>
      <c r="AG1742" s="83">
        <f>IF(Dane!$E$3=1,BJ1742,IF(Dane!$E$3=2,BP1742,BR1742))</f>
        <v>0</v>
      </c>
      <c r="AH1742" s="83">
        <f>IF(Dane!$E$3=1,BK1742,IF(Dane!$E$3=2,BQ1742,BS1742))</f>
        <v>0</v>
      </c>
      <c r="AI1742" s="84">
        <f t="shared" si="834"/>
        <v>0</v>
      </c>
      <c r="AJ1742" s="84">
        <f t="shared" si="835"/>
        <v>0</v>
      </c>
      <c r="AK1742" s="84"/>
      <c r="AL1742" s="84">
        <f t="shared" si="821"/>
        <v>0</v>
      </c>
      <c r="AM1742" s="84">
        <f t="shared" si="836"/>
        <v>0</v>
      </c>
      <c r="AN1742" s="84">
        <f t="shared" si="837"/>
        <v>0</v>
      </c>
      <c r="AO1742" s="84">
        <f t="shared" si="822"/>
        <v>0</v>
      </c>
      <c r="AP1742" s="84">
        <f t="shared" si="823"/>
        <v>0</v>
      </c>
      <c r="AQ1742" s="84">
        <f t="shared" si="838"/>
        <v>0</v>
      </c>
      <c r="AR1742" s="84">
        <f t="shared" si="847"/>
        <v>0</v>
      </c>
      <c r="AS1742" s="84">
        <v>0</v>
      </c>
      <c r="AT1742" s="84">
        <f t="shared" si="850"/>
        <v>0</v>
      </c>
      <c r="AU1742" s="84">
        <v>0</v>
      </c>
      <c r="AV1742" s="84">
        <f t="shared" si="824"/>
        <v>0</v>
      </c>
      <c r="AW1742" s="84">
        <f t="shared" si="839"/>
        <v>0</v>
      </c>
      <c r="AX1742" s="84">
        <f t="shared" si="825"/>
        <v>0</v>
      </c>
      <c r="AY1742" s="84">
        <f t="shared" si="826"/>
        <v>0</v>
      </c>
      <c r="AZ1742" s="84">
        <f t="shared" si="840"/>
        <v>0</v>
      </c>
      <c r="BA1742" s="84">
        <f t="shared" si="827"/>
        <v>0</v>
      </c>
      <c r="BB1742" s="84">
        <f t="shared" si="828"/>
        <v>0</v>
      </c>
      <c r="BC1742" s="84">
        <f t="shared" si="841"/>
        <v>0</v>
      </c>
      <c r="BD1742" s="84">
        <f t="shared" si="848"/>
        <v>0</v>
      </c>
      <c r="BE1742" s="84">
        <v>0</v>
      </c>
      <c r="BF1742" s="84">
        <f t="shared" si="842"/>
        <v>0</v>
      </c>
      <c r="BG1742" s="84">
        <v>0</v>
      </c>
      <c r="BH1742" s="84">
        <f t="shared" si="829"/>
        <v>0</v>
      </c>
      <c r="BI1742" s="84">
        <f t="shared" si="843"/>
        <v>0</v>
      </c>
      <c r="BJ1742" s="84">
        <f t="shared" si="830"/>
        <v>0</v>
      </c>
      <c r="BK1742" s="84">
        <f t="shared" si="831"/>
        <v>0</v>
      </c>
      <c r="BL1742" s="84">
        <f t="shared" si="844"/>
        <v>0</v>
      </c>
      <c r="BM1742" s="84">
        <f t="shared" si="832"/>
        <v>0</v>
      </c>
      <c r="BN1742" s="84">
        <f t="shared" si="833"/>
        <v>0</v>
      </c>
      <c r="BO1742" s="84">
        <f t="shared" si="845"/>
        <v>0</v>
      </c>
      <c r="BP1742" s="84">
        <f t="shared" si="849"/>
        <v>0</v>
      </c>
      <c r="BQ1742" s="84">
        <v>0</v>
      </c>
      <c r="BR1742" s="84">
        <f t="shared" si="846"/>
        <v>0</v>
      </c>
      <c r="BS1742" s="84">
        <v>0</v>
      </c>
    </row>
    <row r="1743" spans="1:71" s="85" customFormat="1">
      <c r="A1743" s="69">
        <v>1734</v>
      </c>
      <c r="B1743" s="1"/>
      <c r="C1743" s="1"/>
      <c r="D1743" s="2"/>
      <c r="E1743" s="3"/>
      <c r="F1743" s="4"/>
      <c r="G1743" s="2"/>
      <c r="H1743" s="4"/>
      <c r="I1743" s="4"/>
      <c r="J1743" s="4"/>
      <c r="K1743" s="5"/>
      <c r="L1743" s="32"/>
      <c r="M1743" s="4"/>
      <c r="N1743" s="4"/>
      <c r="O1743" s="5"/>
      <c r="P1743" s="32"/>
      <c r="Q1743" s="4"/>
      <c r="R1743" s="4"/>
      <c r="S1743" s="47"/>
      <c r="T1743" s="32"/>
      <c r="U1743" s="4"/>
      <c r="V1743" s="4"/>
      <c r="W1743" s="47"/>
      <c r="X1743" s="86">
        <f>IF(Dane!$E$3=1,AL1743+AX1743+BJ1743,IF(Dane!$E$3=2,AR1743+BD1743+BP1743,AT1743+BF1743+BR1743))</f>
        <v>0</v>
      </c>
      <c r="Y1743" s="87">
        <f>IF(Dane!$E$3=1,AM1743+AY1743+BK1743,IF(Dane!$E$3=2,AS1743+BE1743+BQ1743,AU1743+BG1743+BS1743))</f>
        <v>0</v>
      </c>
      <c r="Z1743" s="87">
        <f>IF(((H1743*Dane!$C$9)-X1743)&lt;0,0,(H1743*Dane!$C$9)-X1743)</f>
        <v>0</v>
      </c>
      <c r="AA1743" s="88">
        <f>IFERROR(IF(((I1743*Dane!$C$9)-Y1743)&lt;0,0,(I1743*Dane!$C$9)-Y1743),0)</f>
        <v>0</v>
      </c>
      <c r="AB1743" s="74"/>
      <c r="AC1743" s="83">
        <f>IF(Dane!$E$3=1,AL1743,IF(Dane!$E$3=2,AR1743,AT1743))</f>
        <v>0</v>
      </c>
      <c r="AD1743" s="83">
        <f>IF(Dane!$E$3=1,AM1743,IF(Dane!$E$3=2,AS1743,AU1743))</f>
        <v>0</v>
      </c>
      <c r="AE1743" s="83">
        <f>IF(Dane!$E$3=1,AX1743,IF(Dane!$E$3=2,BD1743,BF1743))</f>
        <v>0</v>
      </c>
      <c r="AF1743" s="83">
        <f>IF(Dane!$E$3=1,AY1743,IF(Dane!$E$3=2,BE1743,BG1743))</f>
        <v>0</v>
      </c>
      <c r="AG1743" s="83">
        <f>IF(Dane!$E$3=1,BJ1743,IF(Dane!$E$3=2,BP1743,BR1743))</f>
        <v>0</v>
      </c>
      <c r="AH1743" s="83">
        <f>IF(Dane!$E$3=1,BK1743,IF(Dane!$E$3=2,BQ1743,BS1743))</f>
        <v>0</v>
      </c>
      <c r="AI1743" s="84">
        <f t="shared" si="834"/>
        <v>0</v>
      </c>
      <c r="AJ1743" s="84">
        <f t="shared" si="835"/>
        <v>0</v>
      </c>
      <c r="AK1743" s="84"/>
      <c r="AL1743" s="84">
        <f t="shared" si="821"/>
        <v>0</v>
      </c>
      <c r="AM1743" s="84">
        <f t="shared" si="836"/>
        <v>0</v>
      </c>
      <c r="AN1743" s="84">
        <f t="shared" si="837"/>
        <v>0</v>
      </c>
      <c r="AO1743" s="84">
        <f t="shared" si="822"/>
        <v>0</v>
      </c>
      <c r="AP1743" s="84">
        <f t="shared" si="823"/>
        <v>0</v>
      </c>
      <c r="AQ1743" s="84">
        <f t="shared" si="838"/>
        <v>0</v>
      </c>
      <c r="AR1743" s="84">
        <f t="shared" si="847"/>
        <v>0</v>
      </c>
      <c r="AS1743" s="84">
        <v>0</v>
      </c>
      <c r="AT1743" s="84">
        <f t="shared" si="850"/>
        <v>0</v>
      </c>
      <c r="AU1743" s="84">
        <v>0</v>
      </c>
      <c r="AV1743" s="84">
        <f t="shared" si="824"/>
        <v>0</v>
      </c>
      <c r="AW1743" s="84">
        <f t="shared" si="839"/>
        <v>0</v>
      </c>
      <c r="AX1743" s="84">
        <f t="shared" si="825"/>
        <v>0</v>
      </c>
      <c r="AY1743" s="84">
        <f t="shared" si="826"/>
        <v>0</v>
      </c>
      <c r="AZ1743" s="84">
        <f t="shared" si="840"/>
        <v>0</v>
      </c>
      <c r="BA1743" s="84">
        <f t="shared" si="827"/>
        <v>0</v>
      </c>
      <c r="BB1743" s="84">
        <f t="shared" si="828"/>
        <v>0</v>
      </c>
      <c r="BC1743" s="84">
        <f t="shared" si="841"/>
        <v>0</v>
      </c>
      <c r="BD1743" s="84">
        <f t="shared" si="848"/>
        <v>0</v>
      </c>
      <c r="BE1743" s="84">
        <v>0</v>
      </c>
      <c r="BF1743" s="84">
        <f t="shared" si="842"/>
        <v>0</v>
      </c>
      <c r="BG1743" s="84">
        <v>0</v>
      </c>
      <c r="BH1743" s="84">
        <f t="shared" si="829"/>
        <v>0</v>
      </c>
      <c r="BI1743" s="84">
        <f t="shared" si="843"/>
        <v>0</v>
      </c>
      <c r="BJ1743" s="84">
        <f t="shared" si="830"/>
        <v>0</v>
      </c>
      <c r="BK1743" s="84">
        <f t="shared" si="831"/>
        <v>0</v>
      </c>
      <c r="BL1743" s="84">
        <f t="shared" si="844"/>
        <v>0</v>
      </c>
      <c r="BM1743" s="84">
        <f t="shared" si="832"/>
        <v>0</v>
      </c>
      <c r="BN1743" s="84">
        <f t="shared" si="833"/>
        <v>0</v>
      </c>
      <c r="BO1743" s="84">
        <f t="shared" si="845"/>
        <v>0</v>
      </c>
      <c r="BP1743" s="84">
        <f t="shared" si="849"/>
        <v>0</v>
      </c>
      <c r="BQ1743" s="84">
        <v>0</v>
      </c>
      <c r="BR1743" s="84">
        <f t="shared" si="846"/>
        <v>0</v>
      </c>
      <c r="BS1743" s="84">
        <v>0</v>
      </c>
    </row>
    <row r="1744" spans="1:71" s="85" customFormat="1">
      <c r="A1744" s="69">
        <v>1735</v>
      </c>
      <c r="B1744" s="1"/>
      <c r="C1744" s="1"/>
      <c r="D1744" s="2"/>
      <c r="E1744" s="3"/>
      <c r="F1744" s="4"/>
      <c r="G1744" s="2"/>
      <c r="H1744" s="4"/>
      <c r="I1744" s="4"/>
      <c r="J1744" s="4"/>
      <c r="K1744" s="5"/>
      <c r="L1744" s="32"/>
      <c r="M1744" s="4"/>
      <c r="N1744" s="4"/>
      <c r="O1744" s="5"/>
      <c r="P1744" s="32"/>
      <c r="Q1744" s="4"/>
      <c r="R1744" s="4"/>
      <c r="S1744" s="47"/>
      <c r="T1744" s="32"/>
      <c r="U1744" s="4"/>
      <c r="V1744" s="4"/>
      <c r="W1744" s="47"/>
      <c r="X1744" s="86">
        <f>IF(Dane!$E$3=1,AL1744+AX1744+BJ1744,IF(Dane!$E$3=2,AR1744+BD1744+BP1744,AT1744+BF1744+BR1744))</f>
        <v>0</v>
      </c>
      <c r="Y1744" s="87">
        <f>IF(Dane!$E$3=1,AM1744+AY1744+BK1744,IF(Dane!$E$3=2,AS1744+BE1744+BQ1744,AU1744+BG1744+BS1744))</f>
        <v>0</v>
      </c>
      <c r="Z1744" s="87">
        <f>IF(((H1744*Dane!$C$9)-X1744)&lt;0,0,(H1744*Dane!$C$9)-X1744)</f>
        <v>0</v>
      </c>
      <c r="AA1744" s="88">
        <f>IFERROR(IF(((I1744*Dane!$C$9)-Y1744)&lt;0,0,(I1744*Dane!$C$9)-Y1744),0)</f>
        <v>0</v>
      </c>
      <c r="AB1744" s="74"/>
      <c r="AC1744" s="83">
        <f>IF(Dane!$E$3=1,AL1744,IF(Dane!$E$3=2,AR1744,AT1744))</f>
        <v>0</v>
      </c>
      <c r="AD1744" s="83">
        <f>IF(Dane!$E$3=1,AM1744,IF(Dane!$E$3=2,AS1744,AU1744))</f>
        <v>0</v>
      </c>
      <c r="AE1744" s="83">
        <f>IF(Dane!$E$3=1,AX1744,IF(Dane!$E$3=2,BD1744,BF1744))</f>
        <v>0</v>
      </c>
      <c r="AF1744" s="83">
        <f>IF(Dane!$E$3=1,AY1744,IF(Dane!$E$3=2,BE1744,BG1744))</f>
        <v>0</v>
      </c>
      <c r="AG1744" s="83">
        <f>IF(Dane!$E$3=1,BJ1744,IF(Dane!$E$3=2,BP1744,BR1744))</f>
        <v>0</v>
      </c>
      <c r="AH1744" s="83">
        <f>IF(Dane!$E$3=1,BK1744,IF(Dane!$E$3=2,BQ1744,BS1744))</f>
        <v>0</v>
      </c>
      <c r="AI1744" s="84">
        <f t="shared" si="834"/>
        <v>0</v>
      </c>
      <c r="AJ1744" s="84">
        <f t="shared" si="835"/>
        <v>0</v>
      </c>
      <c r="AK1744" s="84"/>
      <c r="AL1744" s="84">
        <f t="shared" si="821"/>
        <v>0</v>
      </c>
      <c r="AM1744" s="84">
        <f t="shared" si="836"/>
        <v>0</v>
      </c>
      <c r="AN1744" s="84">
        <f t="shared" si="837"/>
        <v>0</v>
      </c>
      <c r="AO1744" s="84">
        <f t="shared" si="822"/>
        <v>0</v>
      </c>
      <c r="AP1744" s="84">
        <f t="shared" si="823"/>
        <v>0</v>
      </c>
      <c r="AQ1744" s="84">
        <f t="shared" si="838"/>
        <v>0</v>
      </c>
      <c r="AR1744" s="84">
        <f t="shared" si="847"/>
        <v>0</v>
      </c>
      <c r="AS1744" s="84">
        <v>0</v>
      </c>
      <c r="AT1744" s="84">
        <f t="shared" si="850"/>
        <v>0</v>
      </c>
      <c r="AU1744" s="84">
        <v>0</v>
      </c>
      <c r="AV1744" s="84">
        <f t="shared" si="824"/>
        <v>0</v>
      </c>
      <c r="AW1744" s="84">
        <f t="shared" si="839"/>
        <v>0</v>
      </c>
      <c r="AX1744" s="84">
        <f t="shared" si="825"/>
        <v>0</v>
      </c>
      <c r="AY1744" s="84">
        <f t="shared" si="826"/>
        <v>0</v>
      </c>
      <c r="AZ1744" s="84">
        <f t="shared" si="840"/>
        <v>0</v>
      </c>
      <c r="BA1744" s="84">
        <f t="shared" si="827"/>
        <v>0</v>
      </c>
      <c r="BB1744" s="84">
        <f t="shared" si="828"/>
        <v>0</v>
      </c>
      <c r="BC1744" s="84">
        <f t="shared" si="841"/>
        <v>0</v>
      </c>
      <c r="BD1744" s="84">
        <f t="shared" si="848"/>
        <v>0</v>
      </c>
      <c r="BE1744" s="84">
        <v>0</v>
      </c>
      <c r="BF1744" s="84">
        <f t="shared" si="842"/>
        <v>0</v>
      </c>
      <c r="BG1744" s="84">
        <v>0</v>
      </c>
      <c r="BH1744" s="84">
        <f t="shared" si="829"/>
        <v>0</v>
      </c>
      <c r="BI1744" s="84">
        <f t="shared" si="843"/>
        <v>0</v>
      </c>
      <c r="BJ1744" s="84">
        <f t="shared" si="830"/>
        <v>0</v>
      </c>
      <c r="BK1744" s="84">
        <f t="shared" si="831"/>
        <v>0</v>
      </c>
      <c r="BL1744" s="84">
        <f t="shared" si="844"/>
        <v>0</v>
      </c>
      <c r="BM1744" s="84">
        <f t="shared" si="832"/>
        <v>0</v>
      </c>
      <c r="BN1744" s="84">
        <f t="shared" si="833"/>
        <v>0</v>
      </c>
      <c r="BO1744" s="84">
        <f t="shared" si="845"/>
        <v>0</v>
      </c>
      <c r="BP1744" s="84">
        <f t="shared" si="849"/>
        <v>0</v>
      </c>
      <c r="BQ1744" s="84">
        <v>0</v>
      </c>
      <c r="BR1744" s="84">
        <f t="shared" si="846"/>
        <v>0</v>
      </c>
      <c r="BS1744" s="84">
        <v>0</v>
      </c>
    </row>
    <row r="1745" spans="1:71" s="85" customFormat="1">
      <c r="A1745" s="69">
        <v>1736</v>
      </c>
      <c r="B1745" s="1"/>
      <c r="C1745" s="1"/>
      <c r="D1745" s="2"/>
      <c r="E1745" s="3"/>
      <c r="F1745" s="4"/>
      <c r="G1745" s="2"/>
      <c r="H1745" s="4"/>
      <c r="I1745" s="4"/>
      <c r="J1745" s="4"/>
      <c r="K1745" s="5"/>
      <c r="L1745" s="32"/>
      <c r="M1745" s="4"/>
      <c r="N1745" s="4"/>
      <c r="O1745" s="5"/>
      <c r="P1745" s="32"/>
      <c r="Q1745" s="4"/>
      <c r="R1745" s="4"/>
      <c r="S1745" s="47"/>
      <c r="T1745" s="32"/>
      <c r="U1745" s="4"/>
      <c r="V1745" s="4"/>
      <c r="W1745" s="47"/>
      <c r="X1745" s="86">
        <f>IF(Dane!$E$3=1,AL1745+AX1745+BJ1745,IF(Dane!$E$3=2,AR1745+BD1745+BP1745,AT1745+BF1745+BR1745))</f>
        <v>0</v>
      </c>
      <c r="Y1745" s="87">
        <f>IF(Dane!$E$3=1,AM1745+AY1745+BK1745,IF(Dane!$E$3=2,AS1745+BE1745+BQ1745,AU1745+BG1745+BS1745))</f>
        <v>0</v>
      </c>
      <c r="Z1745" s="87">
        <f>IF(((H1745*Dane!$C$9)-X1745)&lt;0,0,(H1745*Dane!$C$9)-X1745)</f>
        <v>0</v>
      </c>
      <c r="AA1745" s="88">
        <f>IFERROR(IF(((I1745*Dane!$C$9)-Y1745)&lt;0,0,(I1745*Dane!$C$9)-Y1745),0)</f>
        <v>0</v>
      </c>
      <c r="AB1745" s="74"/>
      <c r="AC1745" s="83">
        <f>IF(Dane!$E$3=1,AL1745,IF(Dane!$E$3=2,AR1745,AT1745))</f>
        <v>0</v>
      </c>
      <c r="AD1745" s="83">
        <f>IF(Dane!$E$3=1,AM1745,IF(Dane!$E$3=2,AS1745,AU1745))</f>
        <v>0</v>
      </c>
      <c r="AE1745" s="83">
        <f>IF(Dane!$E$3=1,AX1745,IF(Dane!$E$3=2,BD1745,BF1745))</f>
        <v>0</v>
      </c>
      <c r="AF1745" s="83">
        <f>IF(Dane!$E$3=1,AY1745,IF(Dane!$E$3=2,BE1745,BG1745))</f>
        <v>0</v>
      </c>
      <c r="AG1745" s="83">
        <f>IF(Dane!$E$3=1,BJ1745,IF(Dane!$E$3=2,BP1745,BR1745))</f>
        <v>0</v>
      </c>
      <c r="AH1745" s="83">
        <f>IF(Dane!$E$3=1,BK1745,IF(Dane!$E$3=2,BQ1745,BS1745))</f>
        <v>0</v>
      </c>
      <c r="AI1745" s="84">
        <f t="shared" si="834"/>
        <v>0</v>
      </c>
      <c r="AJ1745" s="84">
        <f t="shared" si="835"/>
        <v>0</v>
      </c>
      <c r="AK1745" s="84"/>
      <c r="AL1745" s="84">
        <f t="shared" si="821"/>
        <v>0</v>
      </c>
      <c r="AM1745" s="84">
        <f t="shared" si="836"/>
        <v>0</v>
      </c>
      <c r="AN1745" s="84">
        <f t="shared" si="837"/>
        <v>0</v>
      </c>
      <c r="AO1745" s="84">
        <f t="shared" si="822"/>
        <v>0</v>
      </c>
      <c r="AP1745" s="84">
        <f t="shared" si="823"/>
        <v>0</v>
      </c>
      <c r="AQ1745" s="84">
        <f t="shared" si="838"/>
        <v>0</v>
      </c>
      <c r="AR1745" s="84">
        <f t="shared" si="847"/>
        <v>0</v>
      </c>
      <c r="AS1745" s="84">
        <v>0</v>
      </c>
      <c r="AT1745" s="84">
        <f t="shared" si="850"/>
        <v>0</v>
      </c>
      <c r="AU1745" s="84">
        <v>0</v>
      </c>
      <c r="AV1745" s="84">
        <f t="shared" si="824"/>
        <v>0</v>
      </c>
      <c r="AW1745" s="84">
        <f t="shared" si="839"/>
        <v>0</v>
      </c>
      <c r="AX1745" s="84">
        <f t="shared" si="825"/>
        <v>0</v>
      </c>
      <c r="AY1745" s="84">
        <f t="shared" si="826"/>
        <v>0</v>
      </c>
      <c r="AZ1745" s="84">
        <f t="shared" si="840"/>
        <v>0</v>
      </c>
      <c r="BA1745" s="84">
        <f t="shared" si="827"/>
        <v>0</v>
      </c>
      <c r="BB1745" s="84">
        <f t="shared" si="828"/>
        <v>0</v>
      </c>
      <c r="BC1745" s="84">
        <f t="shared" si="841"/>
        <v>0</v>
      </c>
      <c r="BD1745" s="84">
        <f t="shared" si="848"/>
        <v>0</v>
      </c>
      <c r="BE1745" s="84">
        <v>0</v>
      </c>
      <c r="BF1745" s="84">
        <f t="shared" si="842"/>
        <v>0</v>
      </c>
      <c r="BG1745" s="84">
        <v>0</v>
      </c>
      <c r="BH1745" s="84">
        <f t="shared" si="829"/>
        <v>0</v>
      </c>
      <c r="BI1745" s="84">
        <f t="shared" si="843"/>
        <v>0</v>
      </c>
      <c r="BJ1745" s="84">
        <f t="shared" si="830"/>
        <v>0</v>
      </c>
      <c r="BK1745" s="84">
        <f t="shared" si="831"/>
        <v>0</v>
      </c>
      <c r="BL1745" s="84">
        <f t="shared" si="844"/>
        <v>0</v>
      </c>
      <c r="BM1745" s="84">
        <f t="shared" si="832"/>
        <v>0</v>
      </c>
      <c r="BN1745" s="84">
        <f t="shared" si="833"/>
        <v>0</v>
      </c>
      <c r="BO1745" s="84">
        <f t="shared" si="845"/>
        <v>0</v>
      </c>
      <c r="BP1745" s="84">
        <f t="shared" si="849"/>
        <v>0</v>
      </c>
      <c r="BQ1745" s="84">
        <v>0</v>
      </c>
      <c r="BR1745" s="84">
        <f t="shared" si="846"/>
        <v>0</v>
      </c>
      <c r="BS1745" s="84">
        <v>0</v>
      </c>
    </row>
    <row r="1746" spans="1:71" s="85" customFormat="1">
      <c r="A1746" s="69">
        <v>1737</v>
      </c>
      <c r="B1746" s="1"/>
      <c r="C1746" s="1"/>
      <c r="D1746" s="2"/>
      <c r="E1746" s="3"/>
      <c r="F1746" s="4"/>
      <c r="G1746" s="2"/>
      <c r="H1746" s="4"/>
      <c r="I1746" s="4"/>
      <c r="J1746" s="4"/>
      <c r="K1746" s="5"/>
      <c r="L1746" s="32"/>
      <c r="M1746" s="4"/>
      <c r="N1746" s="4"/>
      <c r="O1746" s="5"/>
      <c r="P1746" s="32"/>
      <c r="Q1746" s="4"/>
      <c r="R1746" s="4"/>
      <c r="S1746" s="47"/>
      <c r="T1746" s="32"/>
      <c r="U1746" s="4"/>
      <c r="V1746" s="4"/>
      <c r="W1746" s="47"/>
      <c r="X1746" s="86">
        <f>IF(Dane!$E$3=1,AL1746+AX1746+BJ1746,IF(Dane!$E$3=2,AR1746+BD1746+BP1746,AT1746+BF1746+BR1746))</f>
        <v>0</v>
      </c>
      <c r="Y1746" s="87">
        <f>IF(Dane!$E$3=1,AM1746+AY1746+BK1746,IF(Dane!$E$3=2,AS1746+BE1746+BQ1746,AU1746+BG1746+BS1746))</f>
        <v>0</v>
      </c>
      <c r="Z1746" s="87">
        <f>IF(((H1746*Dane!$C$9)-X1746)&lt;0,0,(H1746*Dane!$C$9)-X1746)</f>
        <v>0</v>
      </c>
      <c r="AA1746" s="88">
        <f>IFERROR(IF(((I1746*Dane!$C$9)-Y1746)&lt;0,0,(I1746*Dane!$C$9)-Y1746),0)</f>
        <v>0</v>
      </c>
      <c r="AB1746" s="74"/>
      <c r="AC1746" s="83">
        <f>IF(Dane!$E$3=1,AL1746,IF(Dane!$E$3=2,AR1746,AT1746))</f>
        <v>0</v>
      </c>
      <c r="AD1746" s="83">
        <f>IF(Dane!$E$3=1,AM1746,IF(Dane!$E$3=2,AS1746,AU1746))</f>
        <v>0</v>
      </c>
      <c r="AE1746" s="83">
        <f>IF(Dane!$E$3=1,AX1746,IF(Dane!$E$3=2,BD1746,BF1746))</f>
        <v>0</v>
      </c>
      <c r="AF1746" s="83">
        <f>IF(Dane!$E$3=1,AY1746,IF(Dane!$E$3=2,BE1746,BG1746))</f>
        <v>0</v>
      </c>
      <c r="AG1746" s="83">
        <f>IF(Dane!$E$3=1,BJ1746,IF(Dane!$E$3=2,BP1746,BR1746))</f>
        <v>0</v>
      </c>
      <c r="AH1746" s="83">
        <f>IF(Dane!$E$3=1,BK1746,IF(Dane!$E$3=2,BQ1746,BS1746))</f>
        <v>0</v>
      </c>
      <c r="AI1746" s="84">
        <f t="shared" si="834"/>
        <v>0</v>
      </c>
      <c r="AJ1746" s="84">
        <f t="shared" si="835"/>
        <v>0</v>
      </c>
      <c r="AK1746" s="84"/>
      <c r="AL1746" s="84">
        <f t="shared" si="821"/>
        <v>0</v>
      </c>
      <c r="AM1746" s="84">
        <f t="shared" si="836"/>
        <v>0</v>
      </c>
      <c r="AN1746" s="84">
        <f t="shared" si="837"/>
        <v>0</v>
      </c>
      <c r="AO1746" s="84">
        <f t="shared" si="822"/>
        <v>0</v>
      </c>
      <c r="AP1746" s="84">
        <f t="shared" si="823"/>
        <v>0</v>
      </c>
      <c r="AQ1746" s="84">
        <f t="shared" si="838"/>
        <v>0</v>
      </c>
      <c r="AR1746" s="84">
        <f t="shared" si="847"/>
        <v>0</v>
      </c>
      <c r="AS1746" s="84">
        <v>0</v>
      </c>
      <c r="AT1746" s="84">
        <f t="shared" si="850"/>
        <v>0</v>
      </c>
      <c r="AU1746" s="84">
        <v>0</v>
      </c>
      <c r="AV1746" s="84">
        <f t="shared" si="824"/>
        <v>0</v>
      </c>
      <c r="AW1746" s="84">
        <f t="shared" si="839"/>
        <v>0</v>
      </c>
      <c r="AX1746" s="84">
        <f t="shared" si="825"/>
        <v>0</v>
      </c>
      <c r="AY1746" s="84">
        <f t="shared" si="826"/>
        <v>0</v>
      </c>
      <c r="AZ1746" s="84">
        <f t="shared" si="840"/>
        <v>0</v>
      </c>
      <c r="BA1746" s="84">
        <f t="shared" si="827"/>
        <v>0</v>
      </c>
      <c r="BB1746" s="84">
        <f t="shared" si="828"/>
        <v>0</v>
      </c>
      <c r="BC1746" s="84">
        <f t="shared" si="841"/>
        <v>0</v>
      </c>
      <c r="BD1746" s="84">
        <f t="shared" si="848"/>
        <v>0</v>
      </c>
      <c r="BE1746" s="84">
        <v>0</v>
      </c>
      <c r="BF1746" s="84">
        <f t="shared" si="842"/>
        <v>0</v>
      </c>
      <c r="BG1746" s="84">
        <v>0</v>
      </c>
      <c r="BH1746" s="84">
        <f t="shared" si="829"/>
        <v>0</v>
      </c>
      <c r="BI1746" s="84">
        <f t="shared" si="843"/>
        <v>0</v>
      </c>
      <c r="BJ1746" s="84">
        <f t="shared" si="830"/>
        <v>0</v>
      </c>
      <c r="BK1746" s="84">
        <f t="shared" si="831"/>
        <v>0</v>
      </c>
      <c r="BL1746" s="84">
        <f t="shared" si="844"/>
        <v>0</v>
      </c>
      <c r="BM1746" s="84">
        <f t="shared" si="832"/>
        <v>0</v>
      </c>
      <c r="BN1746" s="84">
        <f t="shared" si="833"/>
        <v>0</v>
      </c>
      <c r="BO1746" s="84">
        <f t="shared" si="845"/>
        <v>0</v>
      </c>
      <c r="BP1746" s="84">
        <f t="shared" si="849"/>
        <v>0</v>
      </c>
      <c r="BQ1746" s="84">
        <v>0</v>
      </c>
      <c r="BR1746" s="84">
        <f t="shared" si="846"/>
        <v>0</v>
      </c>
      <c r="BS1746" s="84">
        <v>0</v>
      </c>
    </row>
    <row r="1747" spans="1:71" s="85" customFormat="1">
      <c r="A1747" s="69">
        <v>1738</v>
      </c>
      <c r="B1747" s="1"/>
      <c r="C1747" s="1"/>
      <c r="D1747" s="2"/>
      <c r="E1747" s="3"/>
      <c r="F1747" s="4"/>
      <c r="G1747" s="2"/>
      <c r="H1747" s="4"/>
      <c r="I1747" s="4"/>
      <c r="J1747" s="4"/>
      <c r="K1747" s="5"/>
      <c r="L1747" s="32"/>
      <c r="M1747" s="4"/>
      <c r="N1747" s="4"/>
      <c r="O1747" s="5"/>
      <c r="P1747" s="32"/>
      <c r="Q1747" s="4"/>
      <c r="R1747" s="4"/>
      <c r="S1747" s="47"/>
      <c r="T1747" s="32"/>
      <c r="U1747" s="4"/>
      <c r="V1747" s="4"/>
      <c r="W1747" s="47"/>
      <c r="X1747" s="86">
        <f>IF(Dane!$E$3=1,AL1747+AX1747+BJ1747,IF(Dane!$E$3=2,AR1747+BD1747+BP1747,AT1747+BF1747+BR1747))</f>
        <v>0</v>
      </c>
      <c r="Y1747" s="87">
        <f>IF(Dane!$E$3=1,AM1747+AY1747+BK1747,IF(Dane!$E$3=2,AS1747+BE1747+BQ1747,AU1747+BG1747+BS1747))</f>
        <v>0</v>
      </c>
      <c r="Z1747" s="87">
        <f>IF(((H1747*Dane!$C$9)-X1747)&lt;0,0,(H1747*Dane!$C$9)-X1747)</f>
        <v>0</v>
      </c>
      <c r="AA1747" s="88">
        <f>IFERROR(IF(((I1747*Dane!$C$9)-Y1747)&lt;0,0,(I1747*Dane!$C$9)-Y1747),0)</f>
        <v>0</v>
      </c>
      <c r="AB1747" s="74"/>
      <c r="AC1747" s="83">
        <f>IF(Dane!$E$3=1,AL1747,IF(Dane!$E$3=2,AR1747,AT1747))</f>
        <v>0</v>
      </c>
      <c r="AD1747" s="83">
        <f>IF(Dane!$E$3=1,AM1747,IF(Dane!$E$3=2,AS1747,AU1747))</f>
        <v>0</v>
      </c>
      <c r="AE1747" s="83">
        <f>IF(Dane!$E$3=1,AX1747,IF(Dane!$E$3=2,BD1747,BF1747))</f>
        <v>0</v>
      </c>
      <c r="AF1747" s="83">
        <f>IF(Dane!$E$3=1,AY1747,IF(Dane!$E$3=2,BE1747,BG1747))</f>
        <v>0</v>
      </c>
      <c r="AG1747" s="83">
        <f>IF(Dane!$E$3=1,BJ1747,IF(Dane!$E$3=2,BP1747,BR1747))</f>
        <v>0</v>
      </c>
      <c r="AH1747" s="83">
        <f>IF(Dane!$E$3=1,BK1747,IF(Dane!$E$3=2,BQ1747,BS1747))</f>
        <v>0</v>
      </c>
      <c r="AI1747" s="84">
        <f t="shared" si="834"/>
        <v>0</v>
      </c>
      <c r="AJ1747" s="84">
        <f t="shared" si="835"/>
        <v>0</v>
      </c>
      <c r="AK1747" s="84"/>
      <c r="AL1747" s="84">
        <f t="shared" si="821"/>
        <v>0</v>
      </c>
      <c r="AM1747" s="84">
        <f t="shared" si="836"/>
        <v>0</v>
      </c>
      <c r="AN1747" s="84">
        <f t="shared" si="837"/>
        <v>0</v>
      </c>
      <c r="AO1747" s="84">
        <f t="shared" si="822"/>
        <v>0</v>
      </c>
      <c r="AP1747" s="84">
        <f t="shared" si="823"/>
        <v>0</v>
      </c>
      <c r="AQ1747" s="84">
        <f t="shared" si="838"/>
        <v>0</v>
      </c>
      <c r="AR1747" s="84">
        <f t="shared" si="847"/>
        <v>0</v>
      </c>
      <c r="AS1747" s="84">
        <v>0</v>
      </c>
      <c r="AT1747" s="84">
        <f t="shared" si="850"/>
        <v>0</v>
      </c>
      <c r="AU1747" s="84">
        <v>0</v>
      </c>
      <c r="AV1747" s="84">
        <f t="shared" si="824"/>
        <v>0</v>
      </c>
      <c r="AW1747" s="84">
        <f t="shared" si="839"/>
        <v>0</v>
      </c>
      <c r="AX1747" s="84">
        <f t="shared" si="825"/>
        <v>0</v>
      </c>
      <c r="AY1747" s="84">
        <f t="shared" si="826"/>
        <v>0</v>
      </c>
      <c r="AZ1747" s="84">
        <f t="shared" si="840"/>
        <v>0</v>
      </c>
      <c r="BA1747" s="84">
        <f t="shared" si="827"/>
        <v>0</v>
      </c>
      <c r="BB1747" s="84">
        <f t="shared" si="828"/>
        <v>0</v>
      </c>
      <c r="BC1747" s="84">
        <f t="shared" si="841"/>
        <v>0</v>
      </c>
      <c r="BD1747" s="84">
        <f t="shared" si="848"/>
        <v>0</v>
      </c>
      <c r="BE1747" s="84">
        <v>0</v>
      </c>
      <c r="BF1747" s="84">
        <f t="shared" si="842"/>
        <v>0</v>
      </c>
      <c r="BG1747" s="84">
        <v>0</v>
      </c>
      <c r="BH1747" s="84">
        <f t="shared" si="829"/>
        <v>0</v>
      </c>
      <c r="BI1747" s="84">
        <f t="shared" si="843"/>
        <v>0</v>
      </c>
      <c r="BJ1747" s="84">
        <f t="shared" si="830"/>
        <v>0</v>
      </c>
      <c r="BK1747" s="84">
        <f t="shared" si="831"/>
        <v>0</v>
      </c>
      <c r="BL1747" s="84">
        <f t="shared" si="844"/>
        <v>0</v>
      </c>
      <c r="BM1747" s="84">
        <f t="shared" si="832"/>
        <v>0</v>
      </c>
      <c r="BN1747" s="84">
        <f t="shared" si="833"/>
        <v>0</v>
      </c>
      <c r="BO1747" s="84">
        <f t="shared" si="845"/>
        <v>0</v>
      </c>
      <c r="BP1747" s="84">
        <f t="shared" si="849"/>
        <v>0</v>
      </c>
      <c r="BQ1747" s="84">
        <v>0</v>
      </c>
      <c r="BR1747" s="84">
        <f t="shared" si="846"/>
        <v>0</v>
      </c>
      <c r="BS1747" s="84">
        <v>0</v>
      </c>
    </row>
    <row r="1748" spans="1:71" s="85" customFormat="1">
      <c r="A1748" s="69">
        <v>1739</v>
      </c>
      <c r="B1748" s="1"/>
      <c r="C1748" s="1"/>
      <c r="D1748" s="2"/>
      <c r="E1748" s="3"/>
      <c r="F1748" s="4"/>
      <c r="G1748" s="2"/>
      <c r="H1748" s="4"/>
      <c r="I1748" s="4"/>
      <c r="J1748" s="4"/>
      <c r="K1748" s="5"/>
      <c r="L1748" s="32"/>
      <c r="M1748" s="4"/>
      <c r="N1748" s="4"/>
      <c r="O1748" s="5"/>
      <c r="P1748" s="32"/>
      <c r="Q1748" s="4"/>
      <c r="R1748" s="4"/>
      <c r="S1748" s="47"/>
      <c r="T1748" s="32"/>
      <c r="U1748" s="4"/>
      <c r="V1748" s="4"/>
      <c r="W1748" s="47"/>
      <c r="X1748" s="86">
        <f>IF(Dane!$E$3=1,AL1748+AX1748+BJ1748,IF(Dane!$E$3=2,AR1748+BD1748+BP1748,AT1748+BF1748+BR1748))</f>
        <v>0</v>
      </c>
      <c r="Y1748" s="87">
        <f>IF(Dane!$E$3=1,AM1748+AY1748+BK1748,IF(Dane!$E$3=2,AS1748+BE1748+BQ1748,AU1748+BG1748+BS1748))</f>
        <v>0</v>
      </c>
      <c r="Z1748" s="87">
        <f>IF(((H1748*Dane!$C$9)-X1748)&lt;0,0,(H1748*Dane!$C$9)-X1748)</f>
        <v>0</v>
      </c>
      <c r="AA1748" s="88">
        <f>IFERROR(IF(((I1748*Dane!$C$9)-Y1748)&lt;0,0,(I1748*Dane!$C$9)-Y1748),0)</f>
        <v>0</v>
      </c>
      <c r="AB1748" s="74"/>
      <c r="AC1748" s="83">
        <f>IF(Dane!$E$3=1,AL1748,IF(Dane!$E$3=2,AR1748,AT1748))</f>
        <v>0</v>
      </c>
      <c r="AD1748" s="83">
        <f>IF(Dane!$E$3=1,AM1748,IF(Dane!$E$3=2,AS1748,AU1748))</f>
        <v>0</v>
      </c>
      <c r="AE1748" s="83">
        <f>IF(Dane!$E$3=1,AX1748,IF(Dane!$E$3=2,BD1748,BF1748))</f>
        <v>0</v>
      </c>
      <c r="AF1748" s="83">
        <f>IF(Dane!$E$3=1,AY1748,IF(Dane!$E$3=2,BE1748,BG1748))</f>
        <v>0</v>
      </c>
      <c r="AG1748" s="83">
        <f>IF(Dane!$E$3=1,BJ1748,IF(Dane!$E$3=2,BP1748,BR1748))</f>
        <v>0</v>
      </c>
      <c r="AH1748" s="83">
        <f>IF(Dane!$E$3=1,BK1748,IF(Dane!$E$3=2,BQ1748,BS1748))</f>
        <v>0</v>
      </c>
      <c r="AI1748" s="84">
        <f t="shared" si="834"/>
        <v>0</v>
      </c>
      <c r="AJ1748" s="84">
        <f t="shared" si="835"/>
        <v>0</v>
      </c>
      <c r="AK1748" s="84"/>
      <c r="AL1748" s="84">
        <f t="shared" si="821"/>
        <v>0</v>
      </c>
      <c r="AM1748" s="84">
        <f t="shared" si="836"/>
        <v>0</v>
      </c>
      <c r="AN1748" s="84">
        <f t="shared" si="837"/>
        <v>0</v>
      </c>
      <c r="AO1748" s="84">
        <f t="shared" si="822"/>
        <v>0</v>
      </c>
      <c r="AP1748" s="84">
        <f t="shared" si="823"/>
        <v>0</v>
      </c>
      <c r="AQ1748" s="84">
        <f t="shared" si="838"/>
        <v>0</v>
      </c>
      <c r="AR1748" s="84">
        <f t="shared" si="847"/>
        <v>0</v>
      </c>
      <c r="AS1748" s="84">
        <v>0</v>
      </c>
      <c r="AT1748" s="84">
        <f t="shared" si="850"/>
        <v>0</v>
      </c>
      <c r="AU1748" s="84">
        <v>0</v>
      </c>
      <c r="AV1748" s="84">
        <f t="shared" si="824"/>
        <v>0</v>
      </c>
      <c r="AW1748" s="84">
        <f t="shared" si="839"/>
        <v>0</v>
      </c>
      <c r="AX1748" s="84">
        <f t="shared" si="825"/>
        <v>0</v>
      </c>
      <c r="AY1748" s="84">
        <f t="shared" si="826"/>
        <v>0</v>
      </c>
      <c r="AZ1748" s="84">
        <f t="shared" si="840"/>
        <v>0</v>
      </c>
      <c r="BA1748" s="84">
        <f t="shared" si="827"/>
        <v>0</v>
      </c>
      <c r="BB1748" s="84">
        <f t="shared" si="828"/>
        <v>0</v>
      </c>
      <c r="BC1748" s="84">
        <f t="shared" si="841"/>
        <v>0</v>
      </c>
      <c r="BD1748" s="84">
        <f t="shared" si="848"/>
        <v>0</v>
      </c>
      <c r="BE1748" s="84">
        <v>0</v>
      </c>
      <c r="BF1748" s="84">
        <f t="shared" si="842"/>
        <v>0</v>
      </c>
      <c r="BG1748" s="84">
        <v>0</v>
      </c>
      <c r="BH1748" s="84">
        <f t="shared" si="829"/>
        <v>0</v>
      </c>
      <c r="BI1748" s="84">
        <f t="shared" si="843"/>
        <v>0</v>
      </c>
      <c r="BJ1748" s="84">
        <f t="shared" si="830"/>
        <v>0</v>
      </c>
      <c r="BK1748" s="84">
        <f t="shared" si="831"/>
        <v>0</v>
      </c>
      <c r="BL1748" s="84">
        <f t="shared" si="844"/>
        <v>0</v>
      </c>
      <c r="BM1748" s="84">
        <f t="shared" si="832"/>
        <v>0</v>
      </c>
      <c r="BN1748" s="84">
        <f t="shared" si="833"/>
        <v>0</v>
      </c>
      <c r="BO1748" s="84">
        <f t="shared" si="845"/>
        <v>0</v>
      </c>
      <c r="BP1748" s="84">
        <f t="shared" si="849"/>
        <v>0</v>
      </c>
      <c r="BQ1748" s="84">
        <v>0</v>
      </c>
      <c r="BR1748" s="84">
        <f t="shared" si="846"/>
        <v>0</v>
      </c>
      <c r="BS1748" s="84">
        <v>0</v>
      </c>
    </row>
    <row r="1749" spans="1:71" s="85" customFormat="1">
      <c r="A1749" s="69">
        <v>1740</v>
      </c>
      <c r="B1749" s="1"/>
      <c r="C1749" s="1"/>
      <c r="D1749" s="2"/>
      <c r="E1749" s="3"/>
      <c r="F1749" s="4"/>
      <c r="G1749" s="2"/>
      <c r="H1749" s="4"/>
      <c r="I1749" s="4"/>
      <c r="J1749" s="4"/>
      <c r="K1749" s="5"/>
      <c r="L1749" s="32"/>
      <c r="M1749" s="4"/>
      <c r="N1749" s="4"/>
      <c r="O1749" s="5"/>
      <c r="P1749" s="32"/>
      <c r="Q1749" s="4"/>
      <c r="R1749" s="4"/>
      <c r="S1749" s="47"/>
      <c r="T1749" s="32"/>
      <c r="U1749" s="4"/>
      <c r="V1749" s="4"/>
      <c r="W1749" s="47"/>
      <c r="X1749" s="86">
        <f>IF(Dane!$E$3=1,AL1749+AX1749+BJ1749,IF(Dane!$E$3=2,AR1749+BD1749+BP1749,AT1749+BF1749+BR1749))</f>
        <v>0</v>
      </c>
      <c r="Y1749" s="87">
        <f>IF(Dane!$E$3=1,AM1749+AY1749+BK1749,IF(Dane!$E$3=2,AS1749+BE1749+BQ1749,AU1749+BG1749+BS1749))</f>
        <v>0</v>
      </c>
      <c r="Z1749" s="87">
        <f>IF(((H1749*Dane!$C$9)-X1749)&lt;0,0,(H1749*Dane!$C$9)-X1749)</f>
        <v>0</v>
      </c>
      <c r="AA1749" s="88">
        <f>IFERROR(IF(((I1749*Dane!$C$9)-Y1749)&lt;0,0,(I1749*Dane!$C$9)-Y1749),0)</f>
        <v>0</v>
      </c>
      <c r="AB1749" s="74"/>
      <c r="AC1749" s="83">
        <f>IF(Dane!$E$3=1,AL1749,IF(Dane!$E$3=2,AR1749,AT1749))</f>
        <v>0</v>
      </c>
      <c r="AD1749" s="83">
        <f>IF(Dane!$E$3=1,AM1749,IF(Dane!$E$3=2,AS1749,AU1749))</f>
        <v>0</v>
      </c>
      <c r="AE1749" s="83">
        <f>IF(Dane!$E$3=1,AX1749,IF(Dane!$E$3=2,BD1749,BF1749))</f>
        <v>0</v>
      </c>
      <c r="AF1749" s="83">
        <f>IF(Dane!$E$3=1,AY1749,IF(Dane!$E$3=2,BE1749,BG1749))</f>
        <v>0</v>
      </c>
      <c r="AG1749" s="83">
        <f>IF(Dane!$E$3=1,BJ1749,IF(Dane!$E$3=2,BP1749,BR1749))</f>
        <v>0</v>
      </c>
      <c r="AH1749" s="83">
        <f>IF(Dane!$E$3=1,BK1749,IF(Dane!$E$3=2,BQ1749,BS1749))</f>
        <v>0</v>
      </c>
      <c r="AI1749" s="84">
        <f t="shared" si="834"/>
        <v>0</v>
      </c>
      <c r="AJ1749" s="84">
        <f t="shared" si="835"/>
        <v>0</v>
      </c>
      <c r="AK1749" s="84"/>
      <c r="AL1749" s="84">
        <f t="shared" si="821"/>
        <v>0</v>
      </c>
      <c r="AM1749" s="84">
        <f t="shared" si="836"/>
        <v>0</v>
      </c>
      <c r="AN1749" s="84">
        <f t="shared" si="837"/>
        <v>0</v>
      </c>
      <c r="AO1749" s="84">
        <f t="shared" si="822"/>
        <v>0</v>
      </c>
      <c r="AP1749" s="84">
        <f t="shared" si="823"/>
        <v>0</v>
      </c>
      <c r="AQ1749" s="84">
        <f t="shared" si="838"/>
        <v>0</v>
      </c>
      <c r="AR1749" s="84">
        <f t="shared" si="847"/>
        <v>0</v>
      </c>
      <c r="AS1749" s="84">
        <v>0</v>
      </c>
      <c r="AT1749" s="84">
        <f t="shared" si="850"/>
        <v>0</v>
      </c>
      <c r="AU1749" s="84">
        <v>0</v>
      </c>
      <c r="AV1749" s="84">
        <f t="shared" si="824"/>
        <v>0</v>
      </c>
      <c r="AW1749" s="84">
        <f t="shared" si="839"/>
        <v>0</v>
      </c>
      <c r="AX1749" s="84">
        <f t="shared" si="825"/>
        <v>0</v>
      </c>
      <c r="AY1749" s="84">
        <f t="shared" si="826"/>
        <v>0</v>
      </c>
      <c r="AZ1749" s="84">
        <f t="shared" si="840"/>
        <v>0</v>
      </c>
      <c r="BA1749" s="84">
        <f t="shared" si="827"/>
        <v>0</v>
      </c>
      <c r="BB1749" s="84">
        <f t="shared" si="828"/>
        <v>0</v>
      </c>
      <c r="BC1749" s="84">
        <f t="shared" si="841"/>
        <v>0</v>
      </c>
      <c r="BD1749" s="84">
        <f t="shared" si="848"/>
        <v>0</v>
      </c>
      <c r="BE1749" s="84">
        <v>0</v>
      </c>
      <c r="BF1749" s="84">
        <f t="shared" si="842"/>
        <v>0</v>
      </c>
      <c r="BG1749" s="84">
        <v>0</v>
      </c>
      <c r="BH1749" s="84">
        <f t="shared" si="829"/>
        <v>0</v>
      </c>
      <c r="BI1749" s="84">
        <f t="shared" si="843"/>
        <v>0</v>
      </c>
      <c r="BJ1749" s="84">
        <f t="shared" si="830"/>
        <v>0</v>
      </c>
      <c r="BK1749" s="84">
        <f t="shared" si="831"/>
        <v>0</v>
      </c>
      <c r="BL1749" s="84">
        <f t="shared" si="844"/>
        <v>0</v>
      </c>
      <c r="BM1749" s="84">
        <f t="shared" si="832"/>
        <v>0</v>
      </c>
      <c r="BN1749" s="84">
        <f t="shared" si="833"/>
        <v>0</v>
      </c>
      <c r="BO1749" s="84">
        <f t="shared" si="845"/>
        <v>0</v>
      </c>
      <c r="BP1749" s="84">
        <f t="shared" si="849"/>
        <v>0</v>
      </c>
      <c r="BQ1749" s="84">
        <v>0</v>
      </c>
      <c r="BR1749" s="84">
        <f t="shared" si="846"/>
        <v>0</v>
      </c>
      <c r="BS1749" s="84">
        <v>0</v>
      </c>
    </row>
    <row r="1750" spans="1:71" s="85" customFormat="1">
      <c r="A1750" s="69">
        <v>1741</v>
      </c>
      <c r="B1750" s="1"/>
      <c r="C1750" s="1"/>
      <c r="D1750" s="2"/>
      <c r="E1750" s="3"/>
      <c r="F1750" s="4"/>
      <c r="G1750" s="2"/>
      <c r="H1750" s="4"/>
      <c r="I1750" s="4"/>
      <c r="J1750" s="4"/>
      <c r="K1750" s="5"/>
      <c r="L1750" s="32"/>
      <c r="M1750" s="4"/>
      <c r="N1750" s="4"/>
      <c r="O1750" s="5"/>
      <c r="P1750" s="32"/>
      <c r="Q1750" s="4"/>
      <c r="R1750" s="4"/>
      <c r="S1750" s="47"/>
      <c r="T1750" s="32"/>
      <c r="U1750" s="4"/>
      <c r="V1750" s="4"/>
      <c r="W1750" s="47"/>
      <c r="X1750" s="86">
        <f>IF(Dane!$E$3=1,AL1750+AX1750+BJ1750,IF(Dane!$E$3=2,AR1750+BD1750+BP1750,AT1750+BF1750+BR1750))</f>
        <v>0</v>
      </c>
      <c r="Y1750" s="87">
        <f>IF(Dane!$E$3=1,AM1750+AY1750+BK1750,IF(Dane!$E$3=2,AS1750+BE1750+BQ1750,AU1750+BG1750+BS1750))</f>
        <v>0</v>
      </c>
      <c r="Z1750" s="87">
        <f>IF(((H1750*Dane!$C$9)-X1750)&lt;0,0,(H1750*Dane!$C$9)-X1750)</f>
        <v>0</v>
      </c>
      <c r="AA1750" s="88">
        <f>IFERROR(IF(((I1750*Dane!$C$9)-Y1750)&lt;0,0,(I1750*Dane!$C$9)-Y1750),0)</f>
        <v>0</v>
      </c>
      <c r="AB1750" s="74"/>
      <c r="AC1750" s="83">
        <f>IF(Dane!$E$3=1,AL1750,IF(Dane!$E$3=2,AR1750,AT1750))</f>
        <v>0</v>
      </c>
      <c r="AD1750" s="83">
        <f>IF(Dane!$E$3=1,AM1750,IF(Dane!$E$3=2,AS1750,AU1750))</f>
        <v>0</v>
      </c>
      <c r="AE1750" s="83">
        <f>IF(Dane!$E$3=1,AX1750,IF(Dane!$E$3=2,BD1750,BF1750))</f>
        <v>0</v>
      </c>
      <c r="AF1750" s="83">
        <f>IF(Dane!$E$3=1,AY1750,IF(Dane!$E$3=2,BE1750,BG1750))</f>
        <v>0</v>
      </c>
      <c r="AG1750" s="83">
        <f>IF(Dane!$E$3=1,BJ1750,IF(Dane!$E$3=2,BP1750,BR1750))</f>
        <v>0</v>
      </c>
      <c r="AH1750" s="83">
        <f>IF(Dane!$E$3=1,BK1750,IF(Dane!$E$3=2,BQ1750,BS1750))</f>
        <v>0</v>
      </c>
      <c r="AI1750" s="84">
        <f t="shared" si="834"/>
        <v>0</v>
      </c>
      <c r="AJ1750" s="84">
        <f t="shared" si="835"/>
        <v>0</v>
      </c>
      <c r="AK1750" s="84"/>
      <c r="AL1750" s="84">
        <f t="shared" si="821"/>
        <v>0</v>
      </c>
      <c r="AM1750" s="84">
        <f t="shared" si="836"/>
        <v>0</v>
      </c>
      <c r="AN1750" s="84">
        <f t="shared" si="837"/>
        <v>0</v>
      </c>
      <c r="AO1750" s="84">
        <f t="shared" si="822"/>
        <v>0</v>
      </c>
      <c r="AP1750" s="84">
        <f t="shared" si="823"/>
        <v>0</v>
      </c>
      <c r="AQ1750" s="84">
        <f t="shared" si="838"/>
        <v>0</v>
      </c>
      <c r="AR1750" s="84">
        <f t="shared" si="847"/>
        <v>0</v>
      </c>
      <c r="AS1750" s="84">
        <v>0</v>
      </c>
      <c r="AT1750" s="84">
        <f t="shared" si="850"/>
        <v>0</v>
      </c>
      <c r="AU1750" s="84">
        <v>0</v>
      </c>
      <c r="AV1750" s="84">
        <f t="shared" si="824"/>
        <v>0</v>
      </c>
      <c r="AW1750" s="84">
        <f t="shared" si="839"/>
        <v>0</v>
      </c>
      <c r="AX1750" s="84">
        <f t="shared" si="825"/>
        <v>0</v>
      </c>
      <c r="AY1750" s="84">
        <f t="shared" si="826"/>
        <v>0</v>
      </c>
      <c r="AZ1750" s="84">
        <f t="shared" si="840"/>
        <v>0</v>
      </c>
      <c r="BA1750" s="84">
        <f t="shared" si="827"/>
        <v>0</v>
      </c>
      <c r="BB1750" s="84">
        <f t="shared" si="828"/>
        <v>0</v>
      </c>
      <c r="BC1750" s="84">
        <f t="shared" si="841"/>
        <v>0</v>
      </c>
      <c r="BD1750" s="84">
        <f t="shared" si="848"/>
        <v>0</v>
      </c>
      <c r="BE1750" s="84">
        <v>0</v>
      </c>
      <c r="BF1750" s="84">
        <f t="shared" si="842"/>
        <v>0</v>
      </c>
      <c r="BG1750" s="84">
        <v>0</v>
      </c>
      <c r="BH1750" s="84">
        <f t="shared" si="829"/>
        <v>0</v>
      </c>
      <c r="BI1750" s="84">
        <f t="shared" si="843"/>
        <v>0</v>
      </c>
      <c r="BJ1750" s="84">
        <f t="shared" si="830"/>
        <v>0</v>
      </c>
      <c r="BK1750" s="84">
        <f t="shared" si="831"/>
        <v>0</v>
      </c>
      <c r="BL1750" s="84">
        <f t="shared" si="844"/>
        <v>0</v>
      </c>
      <c r="BM1750" s="84">
        <f t="shared" si="832"/>
        <v>0</v>
      </c>
      <c r="BN1750" s="84">
        <f t="shared" si="833"/>
        <v>0</v>
      </c>
      <c r="BO1750" s="84">
        <f t="shared" si="845"/>
        <v>0</v>
      </c>
      <c r="BP1750" s="84">
        <f t="shared" si="849"/>
        <v>0</v>
      </c>
      <c r="BQ1750" s="84">
        <v>0</v>
      </c>
      <c r="BR1750" s="84">
        <f t="shared" si="846"/>
        <v>0</v>
      </c>
      <c r="BS1750" s="84">
        <v>0</v>
      </c>
    </row>
    <row r="1751" spans="1:71" s="85" customFormat="1">
      <c r="A1751" s="69">
        <v>1742</v>
      </c>
      <c r="B1751" s="1"/>
      <c r="C1751" s="1"/>
      <c r="D1751" s="2"/>
      <c r="E1751" s="3"/>
      <c r="F1751" s="4"/>
      <c r="G1751" s="2"/>
      <c r="H1751" s="4"/>
      <c r="I1751" s="4"/>
      <c r="J1751" s="4"/>
      <c r="K1751" s="5"/>
      <c r="L1751" s="32"/>
      <c r="M1751" s="4"/>
      <c r="N1751" s="4"/>
      <c r="O1751" s="5"/>
      <c r="P1751" s="32"/>
      <c r="Q1751" s="4"/>
      <c r="R1751" s="4"/>
      <c r="S1751" s="47"/>
      <c r="T1751" s="32"/>
      <c r="U1751" s="4"/>
      <c r="V1751" s="4"/>
      <c r="W1751" s="47"/>
      <c r="X1751" s="86">
        <f>IF(Dane!$E$3=1,AL1751+AX1751+BJ1751,IF(Dane!$E$3=2,AR1751+BD1751+BP1751,AT1751+BF1751+BR1751))</f>
        <v>0</v>
      </c>
      <c r="Y1751" s="87">
        <f>IF(Dane!$E$3=1,AM1751+AY1751+BK1751,IF(Dane!$E$3=2,AS1751+BE1751+BQ1751,AU1751+BG1751+BS1751))</f>
        <v>0</v>
      </c>
      <c r="Z1751" s="87">
        <f>IF(((H1751*Dane!$C$9)-X1751)&lt;0,0,(H1751*Dane!$C$9)-X1751)</f>
        <v>0</v>
      </c>
      <c r="AA1751" s="88">
        <f>IFERROR(IF(((I1751*Dane!$C$9)-Y1751)&lt;0,0,(I1751*Dane!$C$9)-Y1751),0)</f>
        <v>0</v>
      </c>
      <c r="AB1751" s="74"/>
      <c r="AC1751" s="83">
        <f>IF(Dane!$E$3=1,AL1751,IF(Dane!$E$3=2,AR1751,AT1751))</f>
        <v>0</v>
      </c>
      <c r="AD1751" s="83">
        <f>IF(Dane!$E$3=1,AM1751,IF(Dane!$E$3=2,AS1751,AU1751))</f>
        <v>0</v>
      </c>
      <c r="AE1751" s="83">
        <f>IF(Dane!$E$3=1,AX1751,IF(Dane!$E$3=2,BD1751,BF1751))</f>
        <v>0</v>
      </c>
      <c r="AF1751" s="83">
        <f>IF(Dane!$E$3=1,AY1751,IF(Dane!$E$3=2,BE1751,BG1751))</f>
        <v>0</v>
      </c>
      <c r="AG1751" s="83">
        <f>IF(Dane!$E$3=1,BJ1751,IF(Dane!$E$3=2,BP1751,BR1751))</f>
        <v>0</v>
      </c>
      <c r="AH1751" s="83">
        <f>IF(Dane!$E$3=1,BK1751,IF(Dane!$E$3=2,BQ1751,BS1751))</f>
        <v>0</v>
      </c>
      <c r="AI1751" s="84">
        <f t="shared" si="834"/>
        <v>0</v>
      </c>
      <c r="AJ1751" s="84">
        <f t="shared" si="835"/>
        <v>0</v>
      </c>
      <c r="AK1751" s="84"/>
      <c r="AL1751" s="84">
        <f t="shared" si="821"/>
        <v>0</v>
      </c>
      <c r="AM1751" s="84">
        <f t="shared" si="836"/>
        <v>0</v>
      </c>
      <c r="AN1751" s="84">
        <f t="shared" si="837"/>
        <v>0</v>
      </c>
      <c r="AO1751" s="84">
        <f t="shared" si="822"/>
        <v>0</v>
      </c>
      <c r="AP1751" s="84">
        <f t="shared" si="823"/>
        <v>0</v>
      </c>
      <c r="AQ1751" s="84">
        <f t="shared" si="838"/>
        <v>0</v>
      </c>
      <c r="AR1751" s="84">
        <f t="shared" si="847"/>
        <v>0</v>
      </c>
      <c r="AS1751" s="84">
        <v>0</v>
      </c>
      <c r="AT1751" s="84">
        <f t="shared" si="850"/>
        <v>0</v>
      </c>
      <c r="AU1751" s="84">
        <v>0</v>
      </c>
      <c r="AV1751" s="84">
        <f t="shared" si="824"/>
        <v>0</v>
      </c>
      <c r="AW1751" s="84">
        <f t="shared" si="839"/>
        <v>0</v>
      </c>
      <c r="AX1751" s="84">
        <f t="shared" si="825"/>
        <v>0</v>
      </c>
      <c r="AY1751" s="84">
        <f t="shared" si="826"/>
        <v>0</v>
      </c>
      <c r="AZ1751" s="84">
        <f t="shared" si="840"/>
        <v>0</v>
      </c>
      <c r="BA1751" s="84">
        <f t="shared" si="827"/>
        <v>0</v>
      </c>
      <c r="BB1751" s="84">
        <f t="shared" si="828"/>
        <v>0</v>
      </c>
      <c r="BC1751" s="84">
        <f t="shared" si="841"/>
        <v>0</v>
      </c>
      <c r="BD1751" s="84">
        <f t="shared" si="848"/>
        <v>0</v>
      </c>
      <c r="BE1751" s="84">
        <v>0</v>
      </c>
      <c r="BF1751" s="84">
        <f t="shared" si="842"/>
        <v>0</v>
      </c>
      <c r="BG1751" s="84">
        <v>0</v>
      </c>
      <c r="BH1751" s="84">
        <f t="shared" si="829"/>
        <v>0</v>
      </c>
      <c r="BI1751" s="84">
        <f t="shared" si="843"/>
        <v>0</v>
      </c>
      <c r="BJ1751" s="84">
        <f t="shared" si="830"/>
        <v>0</v>
      </c>
      <c r="BK1751" s="84">
        <f t="shared" si="831"/>
        <v>0</v>
      </c>
      <c r="BL1751" s="84">
        <f t="shared" si="844"/>
        <v>0</v>
      </c>
      <c r="BM1751" s="84">
        <f t="shared" si="832"/>
        <v>0</v>
      </c>
      <c r="BN1751" s="84">
        <f t="shared" si="833"/>
        <v>0</v>
      </c>
      <c r="BO1751" s="84">
        <f t="shared" si="845"/>
        <v>0</v>
      </c>
      <c r="BP1751" s="84">
        <f t="shared" si="849"/>
        <v>0</v>
      </c>
      <c r="BQ1751" s="84">
        <v>0</v>
      </c>
      <c r="BR1751" s="84">
        <f t="shared" si="846"/>
        <v>0</v>
      </c>
      <c r="BS1751" s="84">
        <v>0</v>
      </c>
    </row>
    <row r="1752" spans="1:71" s="85" customFormat="1">
      <c r="A1752" s="69">
        <v>1743</v>
      </c>
      <c r="B1752" s="1"/>
      <c r="C1752" s="1"/>
      <c r="D1752" s="2"/>
      <c r="E1752" s="3"/>
      <c r="F1752" s="4"/>
      <c r="G1752" s="2"/>
      <c r="H1752" s="4"/>
      <c r="I1752" s="4"/>
      <c r="J1752" s="4"/>
      <c r="K1752" s="5"/>
      <c r="L1752" s="32"/>
      <c r="M1752" s="4"/>
      <c r="N1752" s="4"/>
      <c r="O1752" s="5"/>
      <c r="P1752" s="32"/>
      <c r="Q1752" s="4"/>
      <c r="R1752" s="4"/>
      <c r="S1752" s="47"/>
      <c r="T1752" s="32"/>
      <c r="U1752" s="4"/>
      <c r="V1752" s="4"/>
      <c r="W1752" s="47"/>
      <c r="X1752" s="86">
        <f>IF(Dane!$E$3=1,AL1752+AX1752+BJ1752,IF(Dane!$E$3=2,AR1752+BD1752+BP1752,AT1752+BF1752+BR1752))</f>
        <v>0</v>
      </c>
      <c r="Y1752" s="87">
        <f>IF(Dane!$E$3=1,AM1752+AY1752+BK1752,IF(Dane!$E$3=2,AS1752+BE1752+BQ1752,AU1752+BG1752+BS1752))</f>
        <v>0</v>
      </c>
      <c r="Z1752" s="87">
        <f>IF(((H1752*Dane!$C$9)-X1752)&lt;0,0,(H1752*Dane!$C$9)-X1752)</f>
        <v>0</v>
      </c>
      <c r="AA1752" s="88">
        <f>IFERROR(IF(((I1752*Dane!$C$9)-Y1752)&lt;0,0,(I1752*Dane!$C$9)-Y1752),0)</f>
        <v>0</v>
      </c>
      <c r="AB1752" s="74"/>
      <c r="AC1752" s="83">
        <f>IF(Dane!$E$3=1,AL1752,IF(Dane!$E$3=2,AR1752,AT1752))</f>
        <v>0</v>
      </c>
      <c r="AD1752" s="83">
        <f>IF(Dane!$E$3=1,AM1752,IF(Dane!$E$3=2,AS1752,AU1752))</f>
        <v>0</v>
      </c>
      <c r="AE1752" s="83">
        <f>IF(Dane!$E$3=1,AX1752,IF(Dane!$E$3=2,BD1752,BF1752))</f>
        <v>0</v>
      </c>
      <c r="AF1752" s="83">
        <f>IF(Dane!$E$3=1,AY1752,IF(Dane!$E$3=2,BE1752,BG1752))</f>
        <v>0</v>
      </c>
      <c r="AG1752" s="83">
        <f>IF(Dane!$E$3=1,BJ1752,IF(Dane!$E$3=2,BP1752,BR1752))</f>
        <v>0</v>
      </c>
      <c r="AH1752" s="83">
        <f>IF(Dane!$E$3=1,BK1752,IF(Dane!$E$3=2,BQ1752,BS1752))</f>
        <v>0</v>
      </c>
      <c r="AI1752" s="84">
        <f t="shared" si="834"/>
        <v>0</v>
      </c>
      <c r="AJ1752" s="84">
        <f t="shared" si="835"/>
        <v>0</v>
      </c>
      <c r="AK1752" s="84"/>
      <c r="AL1752" s="84">
        <f t="shared" si="821"/>
        <v>0</v>
      </c>
      <c r="AM1752" s="84">
        <f t="shared" si="836"/>
        <v>0</v>
      </c>
      <c r="AN1752" s="84">
        <f t="shared" si="837"/>
        <v>0</v>
      </c>
      <c r="AO1752" s="84">
        <f t="shared" si="822"/>
        <v>0</v>
      </c>
      <c r="AP1752" s="84">
        <f t="shared" si="823"/>
        <v>0</v>
      </c>
      <c r="AQ1752" s="84">
        <f t="shared" si="838"/>
        <v>0</v>
      </c>
      <c r="AR1752" s="84">
        <f t="shared" si="847"/>
        <v>0</v>
      </c>
      <c r="AS1752" s="84">
        <v>0</v>
      </c>
      <c r="AT1752" s="84">
        <f t="shared" si="850"/>
        <v>0</v>
      </c>
      <c r="AU1752" s="84">
        <v>0</v>
      </c>
      <c r="AV1752" s="84">
        <f t="shared" si="824"/>
        <v>0</v>
      </c>
      <c r="AW1752" s="84">
        <f t="shared" si="839"/>
        <v>0</v>
      </c>
      <c r="AX1752" s="84">
        <f t="shared" si="825"/>
        <v>0</v>
      </c>
      <c r="AY1752" s="84">
        <f t="shared" si="826"/>
        <v>0</v>
      </c>
      <c r="AZ1752" s="84">
        <f t="shared" si="840"/>
        <v>0</v>
      </c>
      <c r="BA1752" s="84">
        <f t="shared" si="827"/>
        <v>0</v>
      </c>
      <c r="BB1752" s="84">
        <f t="shared" si="828"/>
        <v>0</v>
      </c>
      <c r="BC1752" s="84">
        <f t="shared" si="841"/>
        <v>0</v>
      </c>
      <c r="BD1752" s="84">
        <f t="shared" si="848"/>
        <v>0</v>
      </c>
      <c r="BE1752" s="84">
        <v>0</v>
      </c>
      <c r="BF1752" s="84">
        <f t="shared" si="842"/>
        <v>0</v>
      </c>
      <c r="BG1752" s="84">
        <v>0</v>
      </c>
      <c r="BH1752" s="84">
        <f t="shared" si="829"/>
        <v>0</v>
      </c>
      <c r="BI1752" s="84">
        <f t="shared" si="843"/>
        <v>0</v>
      </c>
      <c r="BJ1752" s="84">
        <f t="shared" si="830"/>
        <v>0</v>
      </c>
      <c r="BK1752" s="84">
        <f t="shared" si="831"/>
        <v>0</v>
      </c>
      <c r="BL1752" s="84">
        <f t="shared" si="844"/>
        <v>0</v>
      </c>
      <c r="BM1752" s="84">
        <f t="shared" si="832"/>
        <v>0</v>
      </c>
      <c r="BN1752" s="84">
        <f t="shared" si="833"/>
        <v>0</v>
      </c>
      <c r="BO1752" s="84">
        <f t="shared" si="845"/>
        <v>0</v>
      </c>
      <c r="BP1752" s="84">
        <f t="shared" si="849"/>
        <v>0</v>
      </c>
      <c r="BQ1752" s="84">
        <v>0</v>
      </c>
      <c r="BR1752" s="84">
        <f t="shared" si="846"/>
        <v>0</v>
      </c>
      <c r="BS1752" s="84">
        <v>0</v>
      </c>
    </row>
    <row r="1753" spans="1:71" s="85" customFormat="1">
      <c r="A1753" s="69">
        <v>1744</v>
      </c>
      <c r="B1753" s="1"/>
      <c r="C1753" s="1"/>
      <c r="D1753" s="2"/>
      <c r="E1753" s="3"/>
      <c r="F1753" s="4"/>
      <c r="G1753" s="2"/>
      <c r="H1753" s="4"/>
      <c r="I1753" s="4"/>
      <c r="J1753" s="4"/>
      <c r="K1753" s="5"/>
      <c r="L1753" s="32"/>
      <c r="M1753" s="4"/>
      <c r="N1753" s="4"/>
      <c r="O1753" s="5"/>
      <c r="P1753" s="32"/>
      <c r="Q1753" s="4"/>
      <c r="R1753" s="4"/>
      <c r="S1753" s="47"/>
      <c r="T1753" s="32"/>
      <c r="U1753" s="4"/>
      <c r="V1753" s="4"/>
      <c r="W1753" s="47"/>
      <c r="X1753" s="86">
        <f>IF(Dane!$E$3=1,AL1753+AX1753+BJ1753,IF(Dane!$E$3=2,AR1753+BD1753+BP1753,AT1753+BF1753+BR1753))</f>
        <v>0</v>
      </c>
      <c r="Y1753" s="87">
        <f>IF(Dane!$E$3=1,AM1753+AY1753+BK1753,IF(Dane!$E$3=2,AS1753+BE1753+BQ1753,AU1753+BG1753+BS1753))</f>
        <v>0</v>
      </c>
      <c r="Z1753" s="87">
        <f>IF(((H1753*Dane!$C$9)-X1753)&lt;0,0,(H1753*Dane!$C$9)-X1753)</f>
        <v>0</v>
      </c>
      <c r="AA1753" s="88">
        <f>IFERROR(IF(((I1753*Dane!$C$9)-Y1753)&lt;0,0,(I1753*Dane!$C$9)-Y1753),0)</f>
        <v>0</v>
      </c>
      <c r="AB1753" s="74"/>
      <c r="AC1753" s="83">
        <f>IF(Dane!$E$3=1,AL1753,IF(Dane!$E$3=2,AR1753,AT1753))</f>
        <v>0</v>
      </c>
      <c r="AD1753" s="83">
        <f>IF(Dane!$E$3=1,AM1753,IF(Dane!$E$3=2,AS1753,AU1753))</f>
        <v>0</v>
      </c>
      <c r="AE1753" s="83">
        <f>IF(Dane!$E$3=1,AX1753,IF(Dane!$E$3=2,BD1753,BF1753))</f>
        <v>0</v>
      </c>
      <c r="AF1753" s="83">
        <f>IF(Dane!$E$3=1,AY1753,IF(Dane!$E$3=2,BE1753,BG1753))</f>
        <v>0</v>
      </c>
      <c r="AG1753" s="83">
        <f>IF(Dane!$E$3=1,BJ1753,IF(Dane!$E$3=2,BP1753,BR1753))</f>
        <v>0</v>
      </c>
      <c r="AH1753" s="83">
        <f>IF(Dane!$E$3=1,BK1753,IF(Dane!$E$3=2,BQ1753,BS1753))</f>
        <v>0</v>
      </c>
      <c r="AI1753" s="84">
        <f t="shared" si="834"/>
        <v>0</v>
      </c>
      <c r="AJ1753" s="84">
        <f t="shared" si="835"/>
        <v>0</v>
      </c>
      <c r="AK1753" s="84"/>
      <c r="AL1753" s="84">
        <f t="shared" si="821"/>
        <v>0</v>
      </c>
      <c r="AM1753" s="84">
        <f t="shared" si="836"/>
        <v>0</v>
      </c>
      <c r="AN1753" s="84">
        <f t="shared" si="837"/>
        <v>0</v>
      </c>
      <c r="AO1753" s="84">
        <f t="shared" si="822"/>
        <v>0</v>
      </c>
      <c r="AP1753" s="84">
        <f t="shared" si="823"/>
        <v>0</v>
      </c>
      <c r="AQ1753" s="84">
        <f t="shared" si="838"/>
        <v>0</v>
      </c>
      <c r="AR1753" s="84">
        <f t="shared" si="847"/>
        <v>0</v>
      </c>
      <c r="AS1753" s="84">
        <v>0</v>
      </c>
      <c r="AT1753" s="84">
        <f t="shared" si="850"/>
        <v>0</v>
      </c>
      <c r="AU1753" s="84">
        <v>0</v>
      </c>
      <c r="AV1753" s="84">
        <f t="shared" si="824"/>
        <v>0</v>
      </c>
      <c r="AW1753" s="84">
        <f t="shared" si="839"/>
        <v>0</v>
      </c>
      <c r="AX1753" s="84">
        <f t="shared" si="825"/>
        <v>0</v>
      </c>
      <c r="AY1753" s="84">
        <f t="shared" si="826"/>
        <v>0</v>
      </c>
      <c r="AZ1753" s="84">
        <f t="shared" si="840"/>
        <v>0</v>
      </c>
      <c r="BA1753" s="84">
        <f t="shared" si="827"/>
        <v>0</v>
      </c>
      <c r="BB1753" s="84">
        <f t="shared" si="828"/>
        <v>0</v>
      </c>
      <c r="BC1753" s="84">
        <f t="shared" si="841"/>
        <v>0</v>
      </c>
      <c r="BD1753" s="84">
        <f t="shared" si="848"/>
        <v>0</v>
      </c>
      <c r="BE1753" s="84">
        <v>0</v>
      </c>
      <c r="BF1753" s="84">
        <f t="shared" si="842"/>
        <v>0</v>
      </c>
      <c r="BG1753" s="84">
        <v>0</v>
      </c>
      <c r="BH1753" s="84">
        <f t="shared" si="829"/>
        <v>0</v>
      </c>
      <c r="BI1753" s="84">
        <f t="shared" si="843"/>
        <v>0</v>
      </c>
      <c r="BJ1753" s="84">
        <f t="shared" si="830"/>
        <v>0</v>
      </c>
      <c r="BK1753" s="84">
        <f t="shared" si="831"/>
        <v>0</v>
      </c>
      <c r="BL1753" s="84">
        <f t="shared" si="844"/>
        <v>0</v>
      </c>
      <c r="BM1753" s="84">
        <f t="shared" si="832"/>
        <v>0</v>
      </c>
      <c r="BN1753" s="84">
        <f t="shared" si="833"/>
        <v>0</v>
      </c>
      <c r="BO1753" s="84">
        <f t="shared" si="845"/>
        <v>0</v>
      </c>
      <c r="BP1753" s="84">
        <f t="shared" si="849"/>
        <v>0</v>
      </c>
      <c r="BQ1753" s="84">
        <v>0</v>
      </c>
      <c r="BR1753" s="84">
        <f t="shared" si="846"/>
        <v>0</v>
      </c>
      <c r="BS1753" s="84">
        <v>0</v>
      </c>
    </row>
    <row r="1754" spans="1:71" s="85" customFormat="1">
      <c r="A1754" s="69">
        <v>1745</v>
      </c>
      <c r="B1754" s="1"/>
      <c r="C1754" s="1"/>
      <c r="D1754" s="2"/>
      <c r="E1754" s="3"/>
      <c r="F1754" s="4"/>
      <c r="G1754" s="2"/>
      <c r="H1754" s="4"/>
      <c r="I1754" s="4"/>
      <c r="J1754" s="4"/>
      <c r="K1754" s="5"/>
      <c r="L1754" s="32"/>
      <c r="M1754" s="4"/>
      <c r="N1754" s="4"/>
      <c r="O1754" s="5"/>
      <c r="P1754" s="32"/>
      <c r="Q1754" s="4"/>
      <c r="R1754" s="4"/>
      <c r="S1754" s="47"/>
      <c r="T1754" s="32"/>
      <c r="U1754" s="4"/>
      <c r="V1754" s="4"/>
      <c r="W1754" s="47"/>
      <c r="X1754" s="86">
        <f>IF(Dane!$E$3=1,AL1754+AX1754+BJ1754,IF(Dane!$E$3=2,AR1754+BD1754+BP1754,AT1754+BF1754+BR1754))</f>
        <v>0</v>
      </c>
      <c r="Y1754" s="87">
        <f>IF(Dane!$E$3=1,AM1754+AY1754+BK1754,IF(Dane!$E$3=2,AS1754+BE1754+BQ1754,AU1754+BG1754+BS1754))</f>
        <v>0</v>
      </c>
      <c r="Z1754" s="87">
        <f>IF(((H1754*Dane!$C$9)-X1754)&lt;0,0,(H1754*Dane!$C$9)-X1754)</f>
        <v>0</v>
      </c>
      <c r="AA1754" s="88">
        <f>IFERROR(IF(((I1754*Dane!$C$9)-Y1754)&lt;0,0,(I1754*Dane!$C$9)-Y1754),0)</f>
        <v>0</v>
      </c>
      <c r="AB1754" s="74"/>
      <c r="AC1754" s="83">
        <f>IF(Dane!$E$3=1,AL1754,IF(Dane!$E$3=2,AR1754,AT1754))</f>
        <v>0</v>
      </c>
      <c r="AD1754" s="83">
        <f>IF(Dane!$E$3=1,AM1754,IF(Dane!$E$3=2,AS1754,AU1754))</f>
        <v>0</v>
      </c>
      <c r="AE1754" s="83">
        <f>IF(Dane!$E$3=1,AX1754,IF(Dane!$E$3=2,BD1754,BF1754))</f>
        <v>0</v>
      </c>
      <c r="AF1754" s="83">
        <f>IF(Dane!$E$3=1,AY1754,IF(Dane!$E$3=2,BE1754,BG1754))</f>
        <v>0</v>
      </c>
      <c r="AG1754" s="83">
        <f>IF(Dane!$E$3=1,BJ1754,IF(Dane!$E$3=2,BP1754,BR1754))</f>
        <v>0</v>
      </c>
      <c r="AH1754" s="83">
        <f>IF(Dane!$E$3=1,BK1754,IF(Dane!$E$3=2,BQ1754,BS1754))</f>
        <v>0</v>
      </c>
      <c r="AI1754" s="84">
        <f t="shared" si="834"/>
        <v>0</v>
      </c>
      <c r="AJ1754" s="84">
        <f t="shared" si="835"/>
        <v>0</v>
      </c>
      <c r="AK1754" s="84"/>
      <c r="AL1754" s="84">
        <f t="shared" si="821"/>
        <v>0</v>
      </c>
      <c r="AM1754" s="84">
        <f t="shared" si="836"/>
        <v>0</v>
      </c>
      <c r="AN1754" s="84">
        <f t="shared" si="837"/>
        <v>0</v>
      </c>
      <c r="AO1754" s="84">
        <f t="shared" si="822"/>
        <v>0</v>
      </c>
      <c r="AP1754" s="84">
        <f t="shared" si="823"/>
        <v>0</v>
      </c>
      <c r="AQ1754" s="84">
        <f t="shared" si="838"/>
        <v>0</v>
      </c>
      <c r="AR1754" s="84">
        <f t="shared" si="847"/>
        <v>0</v>
      </c>
      <c r="AS1754" s="84">
        <v>0</v>
      </c>
      <c r="AT1754" s="84">
        <f t="shared" si="850"/>
        <v>0</v>
      </c>
      <c r="AU1754" s="84">
        <v>0</v>
      </c>
      <c r="AV1754" s="84">
        <f t="shared" si="824"/>
        <v>0</v>
      </c>
      <c r="AW1754" s="84">
        <f t="shared" si="839"/>
        <v>0</v>
      </c>
      <c r="AX1754" s="84">
        <f t="shared" si="825"/>
        <v>0</v>
      </c>
      <c r="AY1754" s="84">
        <f t="shared" si="826"/>
        <v>0</v>
      </c>
      <c r="AZ1754" s="84">
        <f t="shared" si="840"/>
        <v>0</v>
      </c>
      <c r="BA1754" s="84">
        <f t="shared" si="827"/>
        <v>0</v>
      </c>
      <c r="BB1754" s="84">
        <f t="shared" si="828"/>
        <v>0</v>
      </c>
      <c r="BC1754" s="84">
        <f t="shared" si="841"/>
        <v>0</v>
      </c>
      <c r="BD1754" s="84">
        <f t="shared" si="848"/>
        <v>0</v>
      </c>
      <c r="BE1754" s="84">
        <v>0</v>
      </c>
      <c r="BF1754" s="84">
        <f t="shared" si="842"/>
        <v>0</v>
      </c>
      <c r="BG1754" s="84">
        <v>0</v>
      </c>
      <c r="BH1754" s="84">
        <f t="shared" si="829"/>
        <v>0</v>
      </c>
      <c r="BI1754" s="84">
        <f t="shared" si="843"/>
        <v>0</v>
      </c>
      <c r="BJ1754" s="84">
        <f t="shared" si="830"/>
        <v>0</v>
      </c>
      <c r="BK1754" s="84">
        <f t="shared" si="831"/>
        <v>0</v>
      </c>
      <c r="BL1754" s="84">
        <f t="shared" si="844"/>
        <v>0</v>
      </c>
      <c r="BM1754" s="84">
        <f t="shared" si="832"/>
        <v>0</v>
      </c>
      <c r="BN1754" s="84">
        <f t="shared" si="833"/>
        <v>0</v>
      </c>
      <c r="BO1754" s="84">
        <f t="shared" si="845"/>
        <v>0</v>
      </c>
      <c r="BP1754" s="84">
        <f t="shared" si="849"/>
        <v>0</v>
      </c>
      <c r="BQ1754" s="84">
        <v>0</v>
      </c>
      <c r="BR1754" s="84">
        <f t="shared" si="846"/>
        <v>0</v>
      </c>
      <c r="BS1754" s="84">
        <v>0</v>
      </c>
    </row>
    <row r="1755" spans="1:71" s="85" customFormat="1">
      <c r="A1755" s="69">
        <v>1746</v>
      </c>
      <c r="B1755" s="1"/>
      <c r="C1755" s="1"/>
      <c r="D1755" s="2"/>
      <c r="E1755" s="3"/>
      <c r="F1755" s="4"/>
      <c r="G1755" s="2"/>
      <c r="H1755" s="4"/>
      <c r="I1755" s="4"/>
      <c r="J1755" s="4"/>
      <c r="K1755" s="5"/>
      <c r="L1755" s="32"/>
      <c r="M1755" s="4"/>
      <c r="N1755" s="4"/>
      <c r="O1755" s="5"/>
      <c r="P1755" s="32"/>
      <c r="Q1755" s="4"/>
      <c r="R1755" s="4"/>
      <c r="S1755" s="47"/>
      <c r="T1755" s="32"/>
      <c r="U1755" s="4"/>
      <c r="V1755" s="4"/>
      <c r="W1755" s="47"/>
      <c r="X1755" s="86">
        <f>IF(Dane!$E$3=1,AL1755+AX1755+BJ1755,IF(Dane!$E$3=2,AR1755+BD1755+BP1755,AT1755+BF1755+BR1755))</f>
        <v>0</v>
      </c>
      <c r="Y1755" s="87">
        <f>IF(Dane!$E$3=1,AM1755+AY1755+BK1755,IF(Dane!$E$3=2,AS1755+BE1755+BQ1755,AU1755+BG1755+BS1755))</f>
        <v>0</v>
      </c>
      <c r="Z1755" s="87">
        <f>IF(((H1755*Dane!$C$9)-X1755)&lt;0,0,(H1755*Dane!$C$9)-X1755)</f>
        <v>0</v>
      </c>
      <c r="AA1755" s="88">
        <f>IFERROR(IF(((I1755*Dane!$C$9)-Y1755)&lt;0,0,(I1755*Dane!$C$9)-Y1755),0)</f>
        <v>0</v>
      </c>
      <c r="AB1755" s="74"/>
      <c r="AC1755" s="83">
        <f>IF(Dane!$E$3=1,AL1755,IF(Dane!$E$3=2,AR1755,AT1755))</f>
        <v>0</v>
      </c>
      <c r="AD1755" s="83">
        <f>IF(Dane!$E$3=1,AM1755,IF(Dane!$E$3=2,AS1755,AU1755))</f>
        <v>0</v>
      </c>
      <c r="AE1755" s="83">
        <f>IF(Dane!$E$3=1,AX1755,IF(Dane!$E$3=2,BD1755,BF1755))</f>
        <v>0</v>
      </c>
      <c r="AF1755" s="83">
        <f>IF(Dane!$E$3=1,AY1755,IF(Dane!$E$3=2,BE1755,BG1755))</f>
        <v>0</v>
      </c>
      <c r="AG1755" s="83">
        <f>IF(Dane!$E$3=1,BJ1755,IF(Dane!$E$3=2,BP1755,BR1755))</f>
        <v>0</v>
      </c>
      <c r="AH1755" s="83">
        <f>IF(Dane!$E$3=1,BK1755,IF(Dane!$E$3=2,BQ1755,BS1755))</f>
        <v>0</v>
      </c>
      <c r="AI1755" s="84">
        <f t="shared" si="834"/>
        <v>0</v>
      </c>
      <c r="AJ1755" s="84">
        <f t="shared" si="835"/>
        <v>0</v>
      </c>
      <c r="AK1755" s="84"/>
      <c r="AL1755" s="84">
        <f t="shared" si="821"/>
        <v>0</v>
      </c>
      <c r="AM1755" s="84">
        <f t="shared" si="836"/>
        <v>0</v>
      </c>
      <c r="AN1755" s="84">
        <f t="shared" si="837"/>
        <v>0</v>
      </c>
      <c r="AO1755" s="84">
        <f t="shared" si="822"/>
        <v>0</v>
      </c>
      <c r="AP1755" s="84">
        <f t="shared" si="823"/>
        <v>0</v>
      </c>
      <c r="AQ1755" s="84">
        <f t="shared" si="838"/>
        <v>0</v>
      </c>
      <c r="AR1755" s="84">
        <f t="shared" si="847"/>
        <v>0</v>
      </c>
      <c r="AS1755" s="84">
        <v>0</v>
      </c>
      <c r="AT1755" s="84">
        <f t="shared" si="850"/>
        <v>0</v>
      </c>
      <c r="AU1755" s="84">
        <v>0</v>
      </c>
      <c r="AV1755" s="84">
        <f t="shared" si="824"/>
        <v>0</v>
      </c>
      <c r="AW1755" s="84">
        <f t="shared" si="839"/>
        <v>0</v>
      </c>
      <c r="AX1755" s="84">
        <f t="shared" si="825"/>
        <v>0</v>
      </c>
      <c r="AY1755" s="84">
        <f t="shared" si="826"/>
        <v>0</v>
      </c>
      <c r="AZ1755" s="84">
        <f t="shared" si="840"/>
        <v>0</v>
      </c>
      <c r="BA1755" s="84">
        <f t="shared" si="827"/>
        <v>0</v>
      </c>
      <c r="BB1755" s="84">
        <f t="shared" si="828"/>
        <v>0</v>
      </c>
      <c r="BC1755" s="84">
        <f t="shared" si="841"/>
        <v>0</v>
      </c>
      <c r="BD1755" s="84">
        <f t="shared" si="848"/>
        <v>0</v>
      </c>
      <c r="BE1755" s="84">
        <v>0</v>
      </c>
      <c r="BF1755" s="84">
        <f t="shared" si="842"/>
        <v>0</v>
      </c>
      <c r="BG1755" s="84">
        <v>0</v>
      </c>
      <c r="BH1755" s="84">
        <f t="shared" si="829"/>
        <v>0</v>
      </c>
      <c r="BI1755" s="84">
        <f t="shared" si="843"/>
        <v>0</v>
      </c>
      <c r="BJ1755" s="84">
        <f t="shared" si="830"/>
        <v>0</v>
      </c>
      <c r="BK1755" s="84">
        <f t="shared" si="831"/>
        <v>0</v>
      </c>
      <c r="BL1755" s="84">
        <f t="shared" si="844"/>
        <v>0</v>
      </c>
      <c r="BM1755" s="84">
        <f t="shared" si="832"/>
        <v>0</v>
      </c>
      <c r="BN1755" s="84">
        <f t="shared" si="833"/>
        <v>0</v>
      </c>
      <c r="BO1755" s="84">
        <f t="shared" si="845"/>
        <v>0</v>
      </c>
      <c r="BP1755" s="84">
        <f t="shared" si="849"/>
        <v>0</v>
      </c>
      <c r="BQ1755" s="84">
        <v>0</v>
      </c>
      <c r="BR1755" s="84">
        <f t="shared" si="846"/>
        <v>0</v>
      </c>
      <c r="BS1755" s="84">
        <v>0</v>
      </c>
    </row>
    <row r="1756" spans="1:71" s="85" customFormat="1">
      <c r="A1756" s="69">
        <v>1747</v>
      </c>
      <c r="B1756" s="1"/>
      <c r="C1756" s="1"/>
      <c r="D1756" s="2"/>
      <c r="E1756" s="3"/>
      <c r="F1756" s="4"/>
      <c r="G1756" s="2"/>
      <c r="H1756" s="4"/>
      <c r="I1756" s="4"/>
      <c r="J1756" s="4"/>
      <c r="K1756" s="5"/>
      <c r="L1756" s="32"/>
      <c r="M1756" s="4"/>
      <c r="N1756" s="4"/>
      <c r="O1756" s="5"/>
      <c r="P1756" s="32"/>
      <c r="Q1756" s="4"/>
      <c r="R1756" s="4"/>
      <c r="S1756" s="47"/>
      <c r="T1756" s="32"/>
      <c r="U1756" s="4"/>
      <c r="V1756" s="4"/>
      <c r="W1756" s="47"/>
      <c r="X1756" s="86">
        <f>IF(Dane!$E$3=1,AL1756+AX1756+BJ1756,IF(Dane!$E$3=2,AR1756+BD1756+BP1756,AT1756+BF1756+BR1756))</f>
        <v>0</v>
      </c>
      <c r="Y1756" s="87">
        <f>IF(Dane!$E$3=1,AM1756+AY1756+BK1756,IF(Dane!$E$3=2,AS1756+BE1756+BQ1756,AU1756+BG1756+BS1756))</f>
        <v>0</v>
      </c>
      <c r="Z1756" s="87">
        <f>IF(((H1756*Dane!$C$9)-X1756)&lt;0,0,(H1756*Dane!$C$9)-X1756)</f>
        <v>0</v>
      </c>
      <c r="AA1756" s="88">
        <f>IFERROR(IF(((I1756*Dane!$C$9)-Y1756)&lt;0,0,(I1756*Dane!$C$9)-Y1756),0)</f>
        <v>0</v>
      </c>
      <c r="AB1756" s="74"/>
      <c r="AC1756" s="83">
        <f>IF(Dane!$E$3=1,AL1756,IF(Dane!$E$3=2,AR1756,AT1756))</f>
        <v>0</v>
      </c>
      <c r="AD1756" s="83">
        <f>IF(Dane!$E$3=1,AM1756,IF(Dane!$E$3=2,AS1756,AU1756))</f>
        <v>0</v>
      </c>
      <c r="AE1756" s="83">
        <f>IF(Dane!$E$3=1,AX1756,IF(Dane!$E$3=2,BD1756,BF1756))</f>
        <v>0</v>
      </c>
      <c r="AF1756" s="83">
        <f>IF(Dane!$E$3=1,AY1756,IF(Dane!$E$3=2,BE1756,BG1756))</f>
        <v>0</v>
      </c>
      <c r="AG1756" s="83">
        <f>IF(Dane!$E$3=1,BJ1756,IF(Dane!$E$3=2,BP1756,BR1756))</f>
        <v>0</v>
      </c>
      <c r="AH1756" s="83">
        <f>IF(Dane!$E$3=1,BK1756,IF(Dane!$E$3=2,BQ1756,BS1756))</f>
        <v>0</v>
      </c>
      <c r="AI1756" s="84">
        <f t="shared" si="834"/>
        <v>0</v>
      </c>
      <c r="AJ1756" s="84">
        <f t="shared" si="835"/>
        <v>0</v>
      </c>
      <c r="AK1756" s="84"/>
      <c r="AL1756" s="84">
        <f t="shared" si="821"/>
        <v>0</v>
      </c>
      <c r="AM1756" s="84">
        <f t="shared" si="836"/>
        <v>0</v>
      </c>
      <c r="AN1756" s="84">
        <f t="shared" si="837"/>
        <v>0</v>
      </c>
      <c r="AO1756" s="84">
        <f t="shared" si="822"/>
        <v>0</v>
      </c>
      <c r="AP1756" s="84">
        <f t="shared" si="823"/>
        <v>0</v>
      </c>
      <c r="AQ1756" s="84">
        <f t="shared" si="838"/>
        <v>0</v>
      </c>
      <c r="AR1756" s="84">
        <f t="shared" si="847"/>
        <v>0</v>
      </c>
      <c r="AS1756" s="84">
        <v>0</v>
      </c>
      <c r="AT1756" s="84">
        <f t="shared" si="850"/>
        <v>0</v>
      </c>
      <c r="AU1756" s="84">
        <v>0</v>
      </c>
      <c r="AV1756" s="84">
        <f t="shared" si="824"/>
        <v>0</v>
      </c>
      <c r="AW1756" s="84">
        <f t="shared" si="839"/>
        <v>0</v>
      </c>
      <c r="AX1756" s="84">
        <f t="shared" si="825"/>
        <v>0</v>
      </c>
      <c r="AY1756" s="84">
        <f t="shared" si="826"/>
        <v>0</v>
      </c>
      <c r="AZ1756" s="84">
        <f t="shared" si="840"/>
        <v>0</v>
      </c>
      <c r="BA1756" s="84">
        <f t="shared" si="827"/>
        <v>0</v>
      </c>
      <c r="BB1756" s="84">
        <f t="shared" si="828"/>
        <v>0</v>
      </c>
      <c r="BC1756" s="84">
        <f t="shared" si="841"/>
        <v>0</v>
      </c>
      <c r="BD1756" s="84">
        <f t="shared" si="848"/>
        <v>0</v>
      </c>
      <c r="BE1756" s="84">
        <v>0</v>
      </c>
      <c r="BF1756" s="84">
        <f t="shared" si="842"/>
        <v>0</v>
      </c>
      <c r="BG1756" s="84">
        <v>0</v>
      </c>
      <c r="BH1756" s="84">
        <f t="shared" si="829"/>
        <v>0</v>
      </c>
      <c r="BI1756" s="84">
        <f t="shared" si="843"/>
        <v>0</v>
      </c>
      <c r="BJ1756" s="84">
        <f t="shared" si="830"/>
        <v>0</v>
      </c>
      <c r="BK1756" s="84">
        <f t="shared" si="831"/>
        <v>0</v>
      </c>
      <c r="BL1756" s="84">
        <f t="shared" si="844"/>
        <v>0</v>
      </c>
      <c r="BM1756" s="84">
        <f t="shared" si="832"/>
        <v>0</v>
      </c>
      <c r="BN1756" s="84">
        <f t="shared" si="833"/>
        <v>0</v>
      </c>
      <c r="BO1756" s="84">
        <f t="shared" si="845"/>
        <v>0</v>
      </c>
      <c r="BP1756" s="84">
        <f t="shared" si="849"/>
        <v>0</v>
      </c>
      <c r="BQ1756" s="84">
        <v>0</v>
      </c>
      <c r="BR1756" s="84">
        <f t="shared" si="846"/>
        <v>0</v>
      </c>
      <c r="BS1756" s="84">
        <v>0</v>
      </c>
    </row>
    <row r="1757" spans="1:71" s="85" customFormat="1">
      <c r="A1757" s="69">
        <v>1748</v>
      </c>
      <c r="B1757" s="1"/>
      <c r="C1757" s="1"/>
      <c r="D1757" s="2"/>
      <c r="E1757" s="3"/>
      <c r="F1757" s="4"/>
      <c r="G1757" s="2"/>
      <c r="H1757" s="4"/>
      <c r="I1757" s="4"/>
      <c r="J1757" s="4"/>
      <c r="K1757" s="5"/>
      <c r="L1757" s="32"/>
      <c r="M1757" s="4"/>
      <c r="N1757" s="4"/>
      <c r="O1757" s="5"/>
      <c r="P1757" s="32"/>
      <c r="Q1757" s="4"/>
      <c r="R1757" s="4"/>
      <c r="S1757" s="47"/>
      <c r="T1757" s="32"/>
      <c r="U1757" s="4"/>
      <c r="V1757" s="4"/>
      <c r="W1757" s="47"/>
      <c r="X1757" s="86">
        <f>IF(Dane!$E$3=1,AL1757+AX1757+BJ1757,IF(Dane!$E$3=2,AR1757+BD1757+BP1757,AT1757+BF1757+BR1757))</f>
        <v>0</v>
      </c>
      <c r="Y1757" s="87">
        <f>IF(Dane!$E$3=1,AM1757+AY1757+BK1757,IF(Dane!$E$3=2,AS1757+BE1757+BQ1757,AU1757+BG1757+BS1757))</f>
        <v>0</v>
      </c>
      <c r="Z1757" s="87">
        <f>IF(((H1757*Dane!$C$9)-X1757)&lt;0,0,(H1757*Dane!$C$9)-X1757)</f>
        <v>0</v>
      </c>
      <c r="AA1757" s="88">
        <f>IFERROR(IF(((I1757*Dane!$C$9)-Y1757)&lt;0,0,(I1757*Dane!$C$9)-Y1757),0)</f>
        <v>0</v>
      </c>
      <c r="AB1757" s="74"/>
      <c r="AC1757" s="83">
        <f>IF(Dane!$E$3=1,AL1757,IF(Dane!$E$3=2,AR1757,AT1757))</f>
        <v>0</v>
      </c>
      <c r="AD1757" s="83">
        <f>IF(Dane!$E$3=1,AM1757,IF(Dane!$E$3=2,AS1757,AU1757))</f>
        <v>0</v>
      </c>
      <c r="AE1757" s="83">
        <f>IF(Dane!$E$3=1,AX1757,IF(Dane!$E$3=2,BD1757,BF1757))</f>
        <v>0</v>
      </c>
      <c r="AF1757" s="83">
        <f>IF(Dane!$E$3=1,AY1757,IF(Dane!$E$3=2,BE1757,BG1757))</f>
        <v>0</v>
      </c>
      <c r="AG1757" s="83">
        <f>IF(Dane!$E$3=1,BJ1757,IF(Dane!$E$3=2,BP1757,BR1757))</f>
        <v>0</v>
      </c>
      <c r="AH1757" s="83">
        <f>IF(Dane!$E$3=1,BK1757,IF(Dane!$E$3=2,BQ1757,BS1757))</f>
        <v>0</v>
      </c>
      <c r="AI1757" s="84">
        <f t="shared" si="834"/>
        <v>0</v>
      </c>
      <c r="AJ1757" s="84">
        <f t="shared" si="835"/>
        <v>0</v>
      </c>
      <c r="AK1757" s="84"/>
      <c r="AL1757" s="84">
        <f t="shared" si="821"/>
        <v>0</v>
      </c>
      <c r="AM1757" s="84">
        <f t="shared" si="836"/>
        <v>0</v>
      </c>
      <c r="AN1757" s="84">
        <f t="shared" si="837"/>
        <v>0</v>
      </c>
      <c r="AO1757" s="84">
        <f t="shared" si="822"/>
        <v>0</v>
      </c>
      <c r="AP1757" s="84">
        <f t="shared" si="823"/>
        <v>0</v>
      </c>
      <c r="AQ1757" s="84">
        <f t="shared" si="838"/>
        <v>0</v>
      </c>
      <c r="AR1757" s="84">
        <f t="shared" si="847"/>
        <v>0</v>
      </c>
      <c r="AS1757" s="84">
        <v>0</v>
      </c>
      <c r="AT1757" s="84">
        <f t="shared" si="850"/>
        <v>0</v>
      </c>
      <c r="AU1757" s="84">
        <v>0</v>
      </c>
      <c r="AV1757" s="84">
        <f t="shared" si="824"/>
        <v>0</v>
      </c>
      <c r="AW1757" s="84">
        <f t="shared" si="839"/>
        <v>0</v>
      </c>
      <c r="AX1757" s="84">
        <f t="shared" si="825"/>
        <v>0</v>
      </c>
      <c r="AY1757" s="84">
        <f t="shared" si="826"/>
        <v>0</v>
      </c>
      <c r="AZ1757" s="84">
        <f t="shared" si="840"/>
        <v>0</v>
      </c>
      <c r="BA1757" s="84">
        <f t="shared" si="827"/>
        <v>0</v>
      </c>
      <c r="BB1757" s="84">
        <f t="shared" si="828"/>
        <v>0</v>
      </c>
      <c r="BC1757" s="84">
        <f t="shared" si="841"/>
        <v>0</v>
      </c>
      <c r="BD1757" s="84">
        <f t="shared" si="848"/>
        <v>0</v>
      </c>
      <c r="BE1757" s="84">
        <v>0</v>
      </c>
      <c r="BF1757" s="84">
        <f t="shared" si="842"/>
        <v>0</v>
      </c>
      <c r="BG1757" s="84">
        <v>0</v>
      </c>
      <c r="BH1757" s="84">
        <f t="shared" si="829"/>
        <v>0</v>
      </c>
      <c r="BI1757" s="84">
        <f t="shared" si="843"/>
        <v>0</v>
      </c>
      <c r="BJ1757" s="84">
        <f t="shared" si="830"/>
        <v>0</v>
      </c>
      <c r="BK1757" s="84">
        <f t="shared" si="831"/>
        <v>0</v>
      </c>
      <c r="BL1757" s="84">
        <f t="shared" si="844"/>
        <v>0</v>
      </c>
      <c r="BM1757" s="84">
        <f t="shared" si="832"/>
        <v>0</v>
      </c>
      <c r="BN1757" s="84">
        <f t="shared" si="833"/>
        <v>0</v>
      </c>
      <c r="BO1757" s="84">
        <f t="shared" si="845"/>
        <v>0</v>
      </c>
      <c r="BP1757" s="84">
        <f t="shared" si="849"/>
        <v>0</v>
      </c>
      <c r="BQ1757" s="84">
        <v>0</v>
      </c>
      <c r="BR1757" s="84">
        <f t="shared" si="846"/>
        <v>0</v>
      </c>
      <c r="BS1757" s="84">
        <v>0</v>
      </c>
    </row>
    <row r="1758" spans="1:71" s="85" customFormat="1">
      <c r="A1758" s="69">
        <v>1749</v>
      </c>
      <c r="B1758" s="1"/>
      <c r="C1758" s="1"/>
      <c r="D1758" s="2"/>
      <c r="E1758" s="3"/>
      <c r="F1758" s="4"/>
      <c r="G1758" s="2"/>
      <c r="H1758" s="4"/>
      <c r="I1758" s="4"/>
      <c r="J1758" s="4"/>
      <c r="K1758" s="5"/>
      <c r="L1758" s="32"/>
      <c r="M1758" s="4"/>
      <c r="N1758" s="4"/>
      <c r="O1758" s="5"/>
      <c r="P1758" s="32"/>
      <c r="Q1758" s="4"/>
      <c r="R1758" s="4"/>
      <c r="S1758" s="47"/>
      <c r="T1758" s="32"/>
      <c r="U1758" s="4"/>
      <c r="V1758" s="4"/>
      <c r="W1758" s="47"/>
      <c r="X1758" s="86">
        <f>IF(Dane!$E$3=1,AL1758+AX1758+BJ1758,IF(Dane!$E$3=2,AR1758+BD1758+BP1758,AT1758+BF1758+BR1758))</f>
        <v>0</v>
      </c>
      <c r="Y1758" s="87">
        <f>IF(Dane!$E$3=1,AM1758+AY1758+BK1758,IF(Dane!$E$3=2,AS1758+BE1758+BQ1758,AU1758+BG1758+BS1758))</f>
        <v>0</v>
      </c>
      <c r="Z1758" s="87">
        <f>IF(((H1758*Dane!$C$9)-X1758)&lt;0,0,(H1758*Dane!$C$9)-X1758)</f>
        <v>0</v>
      </c>
      <c r="AA1758" s="88">
        <f>IFERROR(IF(((I1758*Dane!$C$9)-Y1758)&lt;0,0,(I1758*Dane!$C$9)-Y1758),0)</f>
        <v>0</v>
      </c>
      <c r="AB1758" s="74"/>
      <c r="AC1758" s="83">
        <f>IF(Dane!$E$3=1,AL1758,IF(Dane!$E$3=2,AR1758,AT1758))</f>
        <v>0</v>
      </c>
      <c r="AD1758" s="83">
        <f>IF(Dane!$E$3=1,AM1758,IF(Dane!$E$3=2,AS1758,AU1758))</f>
        <v>0</v>
      </c>
      <c r="AE1758" s="83">
        <f>IF(Dane!$E$3=1,AX1758,IF(Dane!$E$3=2,BD1758,BF1758))</f>
        <v>0</v>
      </c>
      <c r="AF1758" s="83">
        <f>IF(Dane!$E$3=1,AY1758,IF(Dane!$E$3=2,BE1758,BG1758))</f>
        <v>0</v>
      </c>
      <c r="AG1758" s="83">
        <f>IF(Dane!$E$3=1,BJ1758,IF(Dane!$E$3=2,BP1758,BR1758))</f>
        <v>0</v>
      </c>
      <c r="AH1758" s="83">
        <f>IF(Dane!$E$3=1,BK1758,IF(Dane!$E$3=2,BQ1758,BS1758))</f>
        <v>0</v>
      </c>
      <c r="AI1758" s="84">
        <f t="shared" si="834"/>
        <v>0</v>
      </c>
      <c r="AJ1758" s="84">
        <f t="shared" si="835"/>
        <v>0</v>
      </c>
      <c r="AK1758" s="84"/>
      <c r="AL1758" s="84">
        <f t="shared" si="821"/>
        <v>0</v>
      </c>
      <c r="AM1758" s="84">
        <f t="shared" si="836"/>
        <v>0</v>
      </c>
      <c r="AN1758" s="84">
        <f t="shared" si="837"/>
        <v>0</v>
      </c>
      <c r="AO1758" s="84">
        <f t="shared" si="822"/>
        <v>0</v>
      </c>
      <c r="AP1758" s="84">
        <f t="shared" si="823"/>
        <v>0</v>
      </c>
      <c r="AQ1758" s="84">
        <f t="shared" si="838"/>
        <v>0</v>
      </c>
      <c r="AR1758" s="84">
        <f t="shared" si="847"/>
        <v>0</v>
      </c>
      <c r="AS1758" s="84">
        <v>0</v>
      </c>
      <c r="AT1758" s="84">
        <f t="shared" si="850"/>
        <v>0</v>
      </c>
      <c r="AU1758" s="84">
        <v>0</v>
      </c>
      <c r="AV1758" s="84">
        <f t="shared" si="824"/>
        <v>0</v>
      </c>
      <c r="AW1758" s="84">
        <f t="shared" si="839"/>
        <v>0</v>
      </c>
      <c r="AX1758" s="84">
        <f t="shared" si="825"/>
        <v>0</v>
      </c>
      <c r="AY1758" s="84">
        <f t="shared" si="826"/>
        <v>0</v>
      </c>
      <c r="AZ1758" s="84">
        <f t="shared" si="840"/>
        <v>0</v>
      </c>
      <c r="BA1758" s="84">
        <f t="shared" si="827"/>
        <v>0</v>
      </c>
      <c r="BB1758" s="84">
        <f t="shared" si="828"/>
        <v>0</v>
      </c>
      <c r="BC1758" s="84">
        <f t="shared" si="841"/>
        <v>0</v>
      </c>
      <c r="BD1758" s="84">
        <f t="shared" si="848"/>
        <v>0</v>
      </c>
      <c r="BE1758" s="84">
        <v>0</v>
      </c>
      <c r="BF1758" s="84">
        <f t="shared" si="842"/>
        <v>0</v>
      </c>
      <c r="BG1758" s="84">
        <v>0</v>
      </c>
      <c r="BH1758" s="84">
        <f t="shared" si="829"/>
        <v>0</v>
      </c>
      <c r="BI1758" s="84">
        <f t="shared" si="843"/>
        <v>0</v>
      </c>
      <c r="BJ1758" s="84">
        <f t="shared" si="830"/>
        <v>0</v>
      </c>
      <c r="BK1758" s="84">
        <f t="shared" si="831"/>
        <v>0</v>
      </c>
      <c r="BL1758" s="84">
        <f t="shared" si="844"/>
        <v>0</v>
      </c>
      <c r="BM1758" s="84">
        <f t="shared" si="832"/>
        <v>0</v>
      </c>
      <c r="BN1758" s="84">
        <f t="shared" si="833"/>
        <v>0</v>
      </c>
      <c r="BO1758" s="84">
        <f t="shared" si="845"/>
        <v>0</v>
      </c>
      <c r="BP1758" s="84">
        <f t="shared" si="849"/>
        <v>0</v>
      </c>
      <c r="BQ1758" s="84">
        <v>0</v>
      </c>
      <c r="BR1758" s="84">
        <f t="shared" si="846"/>
        <v>0</v>
      </c>
      <c r="BS1758" s="84">
        <v>0</v>
      </c>
    </row>
    <row r="1759" spans="1:71" s="85" customFormat="1">
      <c r="A1759" s="69">
        <v>1750</v>
      </c>
      <c r="B1759" s="1"/>
      <c r="C1759" s="1"/>
      <c r="D1759" s="2"/>
      <c r="E1759" s="3"/>
      <c r="F1759" s="4"/>
      <c r="G1759" s="2"/>
      <c r="H1759" s="4"/>
      <c r="I1759" s="4"/>
      <c r="J1759" s="4"/>
      <c r="K1759" s="5"/>
      <c r="L1759" s="32"/>
      <c r="M1759" s="4"/>
      <c r="N1759" s="4"/>
      <c r="O1759" s="5"/>
      <c r="P1759" s="32"/>
      <c r="Q1759" s="4"/>
      <c r="R1759" s="4"/>
      <c r="S1759" s="47"/>
      <c r="T1759" s="32"/>
      <c r="U1759" s="4"/>
      <c r="V1759" s="4"/>
      <c r="W1759" s="47"/>
      <c r="X1759" s="86">
        <f>IF(Dane!$E$3=1,AL1759+AX1759+BJ1759,IF(Dane!$E$3=2,AR1759+BD1759+BP1759,AT1759+BF1759+BR1759))</f>
        <v>0</v>
      </c>
      <c r="Y1759" s="87">
        <f>IF(Dane!$E$3=1,AM1759+AY1759+BK1759,IF(Dane!$E$3=2,AS1759+BE1759+BQ1759,AU1759+BG1759+BS1759))</f>
        <v>0</v>
      </c>
      <c r="Z1759" s="87">
        <f>IF(((H1759*Dane!$C$9)-X1759)&lt;0,0,(H1759*Dane!$C$9)-X1759)</f>
        <v>0</v>
      </c>
      <c r="AA1759" s="88">
        <f>IFERROR(IF(((I1759*Dane!$C$9)-Y1759)&lt;0,0,(I1759*Dane!$C$9)-Y1759),0)</f>
        <v>0</v>
      </c>
      <c r="AB1759" s="74"/>
      <c r="AC1759" s="83">
        <f>IF(Dane!$E$3=1,AL1759,IF(Dane!$E$3=2,AR1759,AT1759))</f>
        <v>0</v>
      </c>
      <c r="AD1759" s="83">
        <f>IF(Dane!$E$3=1,AM1759,IF(Dane!$E$3=2,AS1759,AU1759))</f>
        <v>0</v>
      </c>
      <c r="AE1759" s="83">
        <f>IF(Dane!$E$3=1,AX1759,IF(Dane!$E$3=2,BD1759,BF1759))</f>
        <v>0</v>
      </c>
      <c r="AF1759" s="83">
        <f>IF(Dane!$E$3=1,AY1759,IF(Dane!$E$3=2,BE1759,BG1759))</f>
        <v>0</v>
      </c>
      <c r="AG1759" s="83">
        <f>IF(Dane!$E$3=1,BJ1759,IF(Dane!$E$3=2,BP1759,BR1759))</f>
        <v>0</v>
      </c>
      <c r="AH1759" s="83">
        <f>IF(Dane!$E$3=1,BK1759,IF(Dane!$E$3=2,BQ1759,BS1759))</f>
        <v>0</v>
      </c>
      <c r="AI1759" s="84">
        <f t="shared" si="834"/>
        <v>0</v>
      </c>
      <c r="AJ1759" s="84">
        <f t="shared" si="835"/>
        <v>0</v>
      </c>
      <c r="AK1759" s="84"/>
      <c r="AL1759" s="84">
        <f t="shared" si="821"/>
        <v>0</v>
      </c>
      <c r="AM1759" s="84">
        <f t="shared" si="836"/>
        <v>0</v>
      </c>
      <c r="AN1759" s="84">
        <f t="shared" si="837"/>
        <v>0</v>
      </c>
      <c r="AO1759" s="84">
        <f t="shared" si="822"/>
        <v>0</v>
      </c>
      <c r="AP1759" s="84">
        <f t="shared" si="823"/>
        <v>0</v>
      </c>
      <c r="AQ1759" s="84">
        <f t="shared" si="838"/>
        <v>0</v>
      </c>
      <c r="AR1759" s="84">
        <f t="shared" si="847"/>
        <v>0</v>
      </c>
      <c r="AS1759" s="84">
        <v>0</v>
      </c>
      <c r="AT1759" s="84">
        <f t="shared" si="850"/>
        <v>0</v>
      </c>
      <c r="AU1759" s="84">
        <v>0</v>
      </c>
      <c r="AV1759" s="84">
        <f t="shared" si="824"/>
        <v>0</v>
      </c>
      <c r="AW1759" s="84">
        <f t="shared" si="839"/>
        <v>0</v>
      </c>
      <c r="AX1759" s="84">
        <f t="shared" si="825"/>
        <v>0</v>
      </c>
      <c r="AY1759" s="84">
        <f t="shared" si="826"/>
        <v>0</v>
      </c>
      <c r="AZ1759" s="84">
        <f t="shared" si="840"/>
        <v>0</v>
      </c>
      <c r="BA1759" s="84">
        <f t="shared" si="827"/>
        <v>0</v>
      </c>
      <c r="BB1759" s="84">
        <f t="shared" si="828"/>
        <v>0</v>
      </c>
      <c r="BC1759" s="84">
        <f t="shared" si="841"/>
        <v>0</v>
      </c>
      <c r="BD1759" s="84">
        <f t="shared" si="848"/>
        <v>0</v>
      </c>
      <c r="BE1759" s="84">
        <v>0</v>
      </c>
      <c r="BF1759" s="84">
        <f t="shared" si="842"/>
        <v>0</v>
      </c>
      <c r="BG1759" s="84">
        <v>0</v>
      </c>
      <c r="BH1759" s="84">
        <f t="shared" si="829"/>
        <v>0</v>
      </c>
      <c r="BI1759" s="84">
        <f t="shared" si="843"/>
        <v>0</v>
      </c>
      <c r="BJ1759" s="84">
        <f t="shared" si="830"/>
        <v>0</v>
      </c>
      <c r="BK1759" s="84">
        <f t="shared" si="831"/>
        <v>0</v>
      </c>
      <c r="BL1759" s="84">
        <f t="shared" si="844"/>
        <v>0</v>
      </c>
      <c r="BM1759" s="84">
        <f t="shared" si="832"/>
        <v>0</v>
      </c>
      <c r="BN1759" s="84">
        <f t="shared" si="833"/>
        <v>0</v>
      </c>
      <c r="BO1759" s="84">
        <f t="shared" si="845"/>
        <v>0</v>
      </c>
      <c r="BP1759" s="84">
        <f t="shared" si="849"/>
        <v>0</v>
      </c>
      <c r="BQ1759" s="84">
        <v>0</v>
      </c>
      <c r="BR1759" s="84">
        <f t="shared" si="846"/>
        <v>0</v>
      </c>
      <c r="BS1759" s="84">
        <v>0</v>
      </c>
    </row>
    <row r="1760" spans="1:71" s="85" customFormat="1">
      <c r="A1760" s="69">
        <v>1751</v>
      </c>
      <c r="B1760" s="1"/>
      <c r="C1760" s="1"/>
      <c r="D1760" s="2"/>
      <c r="E1760" s="3"/>
      <c r="F1760" s="4"/>
      <c r="G1760" s="2"/>
      <c r="H1760" s="4"/>
      <c r="I1760" s="4"/>
      <c r="J1760" s="4"/>
      <c r="K1760" s="5"/>
      <c r="L1760" s="32"/>
      <c r="M1760" s="4"/>
      <c r="N1760" s="4"/>
      <c r="O1760" s="5"/>
      <c r="P1760" s="32"/>
      <c r="Q1760" s="4"/>
      <c r="R1760" s="4"/>
      <c r="S1760" s="47"/>
      <c r="T1760" s="32"/>
      <c r="U1760" s="4"/>
      <c r="V1760" s="4"/>
      <c r="W1760" s="47"/>
      <c r="X1760" s="86">
        <f>IF(Dane!$E$3=1,AL1760+AX1760+BJ1760,IF(Dane!$E$3=2,AR1760+BD1760+BP1760,AT1760+BF1760+BR1760))</f>
        <v>0</v>
      </c>
      <c r="Y1760" s="87">
        <f>IF(Dane!$E$3=1,AM1760+AY1760+BK1760,IF(Dane!$E$3=2,AS1760+BE1760+BQ1760,AU1760+BG1760+BS1760))</f>
        <v>0</v>
      </c>
      <c r="Z1760" s="87">
        <f>IF(((H1760*Dane!$C$9)-X1760)&lt;0,0,(H1760*Dane!$C$9)-X1760)</f>
        <v>0</v>
      </c>
      <c r="AA1760" s="88">
        <f>IFERROR(IF(((I1760*Dane!$C$9)-Y1760)&lt;0,0,(I1760*Dane!$C$9)-Y1760),0)</f>
        <v>0</v>
      </c>
      <c r="AB1760" s="74"/>
      <c r="AC1760" s="83">
        <f>IF(Dane!$E$3=1,AL1760,IF(Dane!$E$3=2,AR1760,AT1760))</f>
        <v>0</v>
      </c>
      <c r="AD1760" s="83">
        <f>IF(Dane!$E$3=1,AM1760,IF(Dane!$E$3=2,AS1760,AU1760))</f>
        <v>0</v>
      </c>
      <c r="AE1760" s="83">
        <f>IF(Dane!$E$3=1,AX1760,IF(Dane!$E$3=2,BD1760,BF1760))</f>
        <v>0</v>
      </c>
      <c r="AF1760" s="83">
        <f>IF(Dane!$E$3=1,AY1760,IF(Dane!$E$3=2,BE1760,BG1760))</f>
        <v>0</v>
      </c>
      <c r="AG1760" s="83">
        <f>IF(Dane!$E$3=1,BJ1760,IF(Dane!$E$3=2,BP1760,BR1760))</f>
        <v>0</v>
      </c>
      <c r="AH1760" s="83">
        <f>IF(Dane!$E$3=1,BK1760,IF(Dane!$E$3=2,BQ1760,BS1760))</f>
        <v>0</v>
      </c>
      <c r="AI1760" s="84">
        <f t="shared" si="834"/>
        <v>0</v>
      </c>
      <c r="AJ1760" s="84">
        <f t="shared" si="835"/>
        <v>0</v>
      </c>
      <c r="AK1760" s="84"/>
      <c r="AL1760" s="84">
        <f t="shared" si="821"/>
        <v>0</v>
      </c>
      <c r="AM1760" s="84">
        <f t="shared" si="836"/>
        <v>0</v>
      </c>
      <c r="AN1760" s="84">
        <f t="shared" si="837"/>
        <v>0</v>
      </c>
      <c r="AO1760" s="84">
        <f t="shared" si="822"/>
        <v>0</v>
      </c>
      <c r="AP1760" s="84">
        <f t="shared" si="823"/>
        <v>0</v>
      </c>
      <c r="AQ1760" s="84">
        <f t="shared" si="838"/>
        <v>0</v>
      </c>
      <c r="AR1760" s="84">
        <f t="shared" si="847"/>
        <v>0</v>
      </c>
      <c r="AS1760" s="84">
        <v>0</v>
      </c>
      <c r="AT1760" s="84">
        <f t="shared" si="850"/>
        <v>0</v>
      </c>
      <c r="AU1760" s="84">
        <v>0</v>
      </c>
      <c r="AV1760" s="84">
        <f t="shared" si="824"/>
        <v>0</v>
      </c>
      <c r="AW1760" s="84">
        <f t="shared" si="839"/>
        <v>0</v>
      </c>
      <c r="AX1760" s="84">
        <f t="shared" si="825"/>
        <v>0</v>
      </c>
      <c r="AY1760" s="84">
        <f t="shared" si="826"/>
        <v>0</v>
      </c>
      <c r="AZ1760" s="84">
        <f t="shared" si="840"/>
        <v>0</v>
      </c>
      <c r="BA1760" s="84">
        <f t="shared" si="827"/>
        <v>0</v>
      </c>
      <c r="BB1760" s="84">
        <f t="shared" si="828"/>
        <v>0</v>
      </c>
      <c r="BC1760" s="84">
        <f t="shared" si="841"/>
        <v>0</v>
      </c>
      <c r="BD1760" s="84">
        <f t="shared" si="848"/>
        <v>0</v>
      </c>
      <c r="BE1760" s="84">
        <v>0</v>
      </c>
      <c r="BF1760" s="84">
        <f t="shared" si="842"/>
        <v>0</v>
      </c>
      <c r="BG1760" s="84">
        <v>0</v>
      </c>
      <c r="BH1760" s="84">
        <f t="shared" si="829"/>
        <v>0</v>
      </c>
      <c r="BI1760" s="84">
        <f t="shared" si="843"/>
        <v>0</v>
      </c>
      <c r="BJ1760" s="84">
        <f t="shared" si="830"/>
        <v>0</v>
      </c>
      <c r="BK1760" s="84">
        <f t="shared" si="831"/>
        <v>0</v>
      </c>
      <c r="BL1760" s="84">
        <f t="shared" si="844"/>
        <v>0</v>
      </c>
      <c r="BM1760" s="84">
        <f t="shared" si="832"/>
        <v>0</v>
      </c>
      <c r="BN1760" s="84">
        <f t="shared" si="833"/>
        <v>0</v>
      </c>
      <c r="BO1760" s="84">
        <f t="shared" si="845"/>
        <v>0</v>
      </c>
      <c r="BP1760" s="84">
        <f t="shared" si="849"/>
        <v>0</v>
      </c>
      <c r="BQ1760" s="84">
        <v>0</v>
      </c>
      <c r="BR1760" s="84">
        <f t="shared" si="846"/>
        <v>0</v>
      </c>
      <c r="BS1760" s="84">
        <v>0</v>
      </c>
    </row>
    <row r="1761" spans="1:71" s="85" customFormat="1">
      <c r="A1761" s="69">
        <v>1752</v>
      </c>
      <c r="B1761" s="1"/>
      <c r="C1761" s="1"/>
      <c r="D1761" s="2"/>
      <c r="E1761" s="3"/>
      <c r="F1761" s="4"/>
      <c r="G1761" s="2"/>
      <c r="H1761" s="4"/>
      <c r="I1761" s="4"/>
      <c r="J1761" s="4"/>
      <c r="K1761" s="5"/>
      <c r="L1761" s="32"/>
      <c r="M1761" s="4"/>
      <c r="N1761" s="4"/>
      <c r="O1761" s="5"/>
      <c r="P1761" s="32"/>
      <c r="Q1761" s="4"/>
      <c r="R1761" s="4"/>
      <c r="S1761" s="47"/>
      <c r="T1761" s="32"/>
      <c r="U1761" s="4"/>
      <c r="V1761" s="4"/>
      <c r="W1761" s="47"/>
      <c r="X1761" s="86">
        <f>IF(Dane!$E$3=1,AL1761+AX1761+BJ1761,IF(Dane!$E$3=2,AR1761+BD1761+BP1761,AT1761+BF1761+BR1761))</f>
        <v>0</v>
      </c>
      <c r="Y1761" s="87">
        <f>IF(Dane!$E$3=1,AM1761+AY1761+BK1761,IF(Dane!$E$3=2,AS1761+BE1761+BQ1761,AU1761+BG1761+BS1761))</f>
        <v>0</v>
      </c>
      <c r="Z1761" s="87">
        <f>IF(((H1761*Dane!$C$9)-X1761)&lt;0,0,(H1761*Dane!$C$9)-X1761)</f>
        <v>0</v>
      </c>
      <c r="AA1761" s="88">
        <f>IFERROR(IF(((I1761*Dane!$C$9)-Y1761)&lt;0,0,(I1761*Dane!$C$9)-Y1761),0)</f>
        <v>0</v>
      </c>
      <c r="AB1761" s="74"/>
      <c r="AC1761" s="83">
        <f>IF(Dane!$E$3=1,AL1761,IF(Dane!$E$3=2,AR1761,AT1761))</f>
        <v>0</v>
      </c>
      <c r="AD1761" s="83">
        <f>IF(Dane!$E$3=1,AM1761,IF(Dane!$E$3=2,AS1761,AU1761))</f>
        <v>0</v>
      </c>
      <c r="AE1761" s="83">
        <f>IF(Dane!$E$3=1,AX1761,IF(Dane!$E$3=2,BD1761,BF1761))</f>
        <v>0</v>
      </c>
      <c r="AF1761" s="83">
        <f>IF(Dane!$E$3=1,AY1761,IF(Dane!$E$3=2,BE1761,BG1761))</f>
        <v>0</v>
      </c>
      <c r="AG1761" s="83">
        <f>IF(Dane!$E$3=1,BJ1761,IF(Dane!$E$3=2,BP1761,BR1761))</f>
        <v>0</v>
      </c>
      <c r="AH1761" s="83">
        <f>IF(Dane!$E$3=1,BK1761,IF(Dane!$E$3=2,BQ1761,BS1761))</f>
        <v>0</v>
      </c>
      <c r="AI1761" s="84">
        <f t="shared" si="834"/>
        <v>0</v>
      </c>
      <c r="AJ1761" s="84">
        <f t="shared" si="835"/>
        <v>0</v>
      </c>
      <c r="AK1761" s="84"/>
      <c r="AL1761" s="84">
        <f t="shared" si="821"/>
        <v>0</v>
      </c>
      <c r="AM1761" s="84">
        <f t="shared" si="836"/>
        <v>0</v>
      </c>
      <c r="AN1761" s="84">
        <f t="shared" si="837"/>
        <v>0</v>
      </c>
      <c r="AO1761" s="84">
        <f t="shared" si="822"/>
        <v>0</v>
      </c>
      <c r="AP1761" s="84">
        <f t="shared" si="823"/>
        <v>0</v>
      </c>
      <c r="AQ1761" s="84">
        <f t="shared" si="838"/>
        <v>0</v>
      </c>
      <c r="AR1761" s="84">
        <f t="shared" si="847"/>
        <v>0</v>
      </c>
      <c r="AS1761" s="84">
        <v>0</v>
      </c>
      <c r="AT1761" s="84">
        <f t="shared" si="850"/>
        <v>0</v>
      </c>
      <c r="AU1761" s="84">
        <v>0</v>
      </c>
      <c r="AV1761" s="84">
        <f t="shared" si="824"/>
        <v>0</v>
      </c>
      <c r="AW1761" s="84">
        <f t="shared" si="839"/>
        <v>0</v>
      </c>
      <c r="AX1761" s="84">
        <f t="shared" si="825"/>
        <v>0</v>
      </c>
      <c r="AY1761" s="84">
        <f t="shared" si="826"/>
        <v>0</v>
      </c>
      <c r="AZ1761" s="84">
        <f t="shared" si="840"/>
        <v>0</v>
      </c>
      <c r="BA1761" s="84">
        <f t="shared" si="827"/>
        <v>0</v>
      </c>
      <c r="BB1761" s="84">
        <f t="shared" si="828"/>
        <v>0</v>
      </c>
      <c r="BC1761" s="84">
        <f t="shared" si="841"/>
        <v>0</v>
      </c>
      <c r="BD1761" s="84">
        <f t="shared" si="848"/>
        <v>0</v>
      </c>
      <c r="BE1761" s="84">
        <v>0</v>
      </c>
      <c r="BF1761" s="84">
        <f t="shared" si="842"/>
        <v>0</v>
      </c>
      <c r="BG1761" s="84">
        <v>0</v>
      </c>
      <c r="BH1761" s="84">
        <f t="shared" si="829"/>
        <v>0</v>
      </c>
      <c r="BI1761" s="84">
        <f t="shared" si="843"/>
        <v>0</v>
      </c>
      <c r="BJ1761" s="84">
        <f t="shared" si="830"/>
        <v>0</v>
      </c>
      <c r="BK1761" s="84">
        <f t="shared" si="831"/>
        <v>0</v>
      </c>
      <c r="BL1761" s="84">
        <f t="shared" si="844"/>
        <v>0</v>
      </c>
      <c r="BM1761" s="84">
        <f t="shared" si="832"/>
        <v>0</v>
      </c>
      <c r="BN1761" s="84">
        <f t="shared" si="833"/>
        <v>0</v>
      </c>
      <c r="BO1761" s="84">
        <f t="shared" si="845"/>
        <v>0</v>
      </c>
      <c r="BP1761" s="84">
        <f t="shared" si="849"/>
        <v>0</v>
      </c>
      <c r="BQ1761" s="84">
        <v>0</v>
      </c>
      <c r="BR1761" s="84">
        <f t="shared" si="846"/>
        <v>0</v>
      </c>
      <c r="BS1761" s="84">
        <v>0</v>
      </c>
    </row>
    <row r="1762" spans="1:71" s="85" customFormat="1">
      <c r="A1762" s="69">
        <v>1753</v>
      </c>
      <c r="B1762" s="1"/>
      <c r="C1762" s="1"/>
      <c r="D1762" s="2"/>
      <c r="E1762" s="3"/>
      <c r="F1762" s="4"/>
      <c r="G1762" s="2"/>
      <c r="H1762" s="4"/>
      <c r="I1762" s="4"/>
      <c r="J1762" s="4"/>
      <c r="K1762" s="5"/>
      <c r="L1762" s="32"/>
      <c r="M1762" s="4"/>
      <c r="N1762" s="4"/>
      <c r="O1762" s="5"/>
      <c r="P1762" s="32"/>
      <c r="Q1762" s="4"/>
      <c r="R1762" s="4"/>
      <c r="S1762" s="47"/>
      <c r="T1762" s="32"/>
      <c r="U1762" s="4"/>
      <c r="V1762" s="4"/>
      <c r="W1762" s="47"/>
      <c r="X1762" s="86">
        <f>IF(Dane!$E$3=1,AL1762+AX1762+BJ1762,IF(Dane!$E$3=2,AR1762+BD1762+BP1762,AT1762+BF1762+BR1762))</f>
        <v>0</v>
      </c>
      <c r="Y1762" s="87">
        <f>IF(Dane!$E$3=1,AM1762+AY1762+BK1762,IF(Dane!$E$3=2,AS1762+BE1762+BQ1762,AU1762+BG1762+BS1762))</f>
        <v>0</v>
      </c>
      <c r="Z1762" s="87">
        <f>IF(((H1762*Dane!$C$9)-X1762)&lt;0,0,(H1762*Dane!$C$9)-X1762)</f>
        <v>0</v>
      </c>
      <c r="AA1762" s="88">
        <f>IFERROR(IF(((I1762*Dane!$C$9)-Y1762)&lt;0,0,(I1762*Dane!$C$9)-Y1762),0)</f>
        <v>0</v>
      </c>
      <c r="AB1762" s="74"/>
      <c r="AC1762" s="83">
        <f>IF(Dane!$E$3=1,AL1762,IF(Dane!$E$3=2,AR1762,AT1762))</f>
        <v>0</v>
      </c>
      <c r="AD1762" s="83">
        <f>IF(Dane!$E$3=1,AM1762,IF(Dane!$E$3=2,AS1762,AU1762))</f>
        <v>0</v>
      </c>
      <c r="AE1762" s="83">
        <f>IF(Dane!$E$3=1,AX1762,IF(Dane!$E$3=2,BD1762,BF1762))</f>
        <v>0</v>
      </c>
      <c r="AF1762" s="83">
        <f>IF(Dane!$E$3=1,AY1762,IF(Dane!$E$3=2,BE1762,BG1762))</f>
        <v>0</v>
      </c>
      <c r="AG1762" s="83">
        <f>IF(Dane!$E$3=1,BJ1762,IF(Dane!$E$3=2,BP1762,BR1762))</f>
        <v>0</v>
      </c>
      <c r="AH1762" s="83">
        <f>IF(Dane!$E$3=1,BK1762,IF(Dane!$E$3=2,BQ1762,BS1762))</f>
        <v>0</v>
      </c>
      <c r="AI1762" s="84">
        <f t="shared" si="834"/>
        <v>0</v>
      </c>
      <c r="AJ1762" s="84">
        <f t="shared" si="835"/>
        <v>0</v>
      </c>
      <c r="AK1762" s="84"/>
      <c r="AL1762" s="84">
        <f t="shared" si="821"/>
        <v>0</v>
      </c>
      <c r="AM1762" s="84">
        <f t="shared" si="836"/>
        <v>0</v>
      </c>
      <c r="AN1762" s="84">
        <f t="shared" si="837"/>
        <v>0</v>
      </c>
      <c r="AO1762" s="84">
        <f t="shared" si="822"/>
        <v>0</v>
      </c>
      <c r="AP1762" s="84">
        <f t="shared" si="823"/>
        <v>0</v>
      </c>
      <c r="AQ1762" s="84">
        <f t="shared" si="838"/>
        <v>0</v>
      </c>
      <c r="AR1762" s="84">
        <f t="shared" si="847"/>
        <v>0</v>
      </c>
      <c r="AS1762" s="84">
        <v>0</v>
      </c>
      <c r="AT1762" s="84">
        <f t="shared" si="850"/>
        <v>0</v>
      </c>
      <c r="AU1762" s="84">
        <v>0</v>
      </c>
      <c r="AV1762" s="84">
        <f t="shared" si="824"/>
        <v>0</v>
      </c>
      <c r="AW1762" s="84">
        <f t="shared" si="839"/>
        <v>0</v>
      </c>
      <c r="AX1762" s="84">
        <f t="shared" si="825"/>
        <v>0</v>
      </c>
      <c r="AY1762" s="84">
        <f t="shared" si="826"/>
        <v>0</v>
      </c>
      <c r="AZ1762" s="84">
        <f t="shared" si="840"/>
        <v>0</v>
      </c>
      <c r="BA1762" s="84">
        <f t="shared" si="827"/>
        <v>0</v>
      </c>
      <c r="BB1762" s="84">
        <f t="shared" si="828"/>
        <v>0</v>
      </c>
      <c r="BC1762" s="84">
        <f t="shared" si="841"/>
        <v>0</v>
      </c>
      <c r="BD1762" s="84">
        <f t="shared" si="848"/>
        <v>0</v>
      </c>
      <c r="BE1762" s="84">
        <v>0</v>
      </c>
      <c r="BF1762" s="84">
        <f t="shared" si="842"/>
        <v>0</v>
      </c>
      <c r="BG1762" s="84">
        <v>0</v>
      </c>
      <c r="BH1762" s="84">
        <f t="shared" si="829"/>
        <v>0</v>
      </c>
      <c r="BI1762" s="84">
        <f t="shared" si="843"/>
        <v>0</v>
      </c>
      <c r="BJ1762" s="84">
        <f t="shared" si="830"/>
        <v>0</v>
      </c>
      <c r="BK1762" s="84">
        <f t="shared" si="831"/>
        <v>0</v>
      </c>
      <c r="BL1762" s="84">
        <f t="shared" si="844"/>
        <v>0</v>
      </c>
      <c r="BM1762" s="84">
        <f t="shared" si="832"/>
        <v>0</v>
      </c>
      <c r="BN1762" s="84">
        <f t="shared" si="833"/>
        <v>0</v>
      </c>
      <c r="BO1762" s="84">
        <f t="shared" si="845"/>
        <v>0</v>
      </c>
      <c r="BP1762" s="84">
        <f t="shared" si="849"/>
        <v>0</v>
      </c>
      <c r="BQ1762" s="84">
        <v>0</v>
      </c>
      <c r="BR1762" s="84">
        <f t="shared" si="846"/>
        <v>0</v>
      </c>
      <c r="BS1762" s="84">
        <v>0</v>
      </c>
    </row>
    <row r="1763" spans="1:71" s="85" customFormat="1">
      <c r="A1763" s="69">
        <v>1754</v>
      </c>
      <c r="B1763" s="1"/>
      <c r="C1763" s="1"/>
      <c r="D1763" s="2"/>
      <c r="E1763" s="3"/>
      <c r="F1763" s="4"/>
      <c r="G1763" s="2"/>
      <c r="H1763" s="4"/>
      <c r="I1763" s="4"/>
      <c r="J1763" s="4"/>
      <c r="K1763" s="5"/>
      <c r="L1763" s="32"/>
      <c r="M1763" s="4"/>
      <c r="N1763" s="4"/>
      <c r="O1763" s="5"/>
      <c r="P1763" s="32"/>
      <c r="Q1763" s="4"/>
      <c r="R1763" s="4"/>
      <c r="S1763" s="47"/>
      <c r="T1763" s="32"/>
      <c r="U1763" s="4"/>
      <c r="V1763" s="4"/>
      <c r="W1763" s="47"/>
      <c r="X1763" s="86">
        <f>IF(Dane!$E$3=1,AL1763+AX1763+BJ1763,IF(Dane!$E$3=2,AR1763+BD1763+BP1763,AT1763+BF1763+BR1763))</f>
        <v>0</v>
      </c>
      <c r="Y1763" s="87">
        <f>IF(Dane!$E$3=1,AM1763+AY1763+BK1763,IF(Dane!$E$3=2,AS1763+BE1763+BQ1763,AU1763+BG1763+BS1763))</f>
        <v>0</v>
      </c>
      <c r="Z1763" s="87">
        <f>IF(((H1763*Dane!$C$9)-X1763)&lt;0,0,(H1763*Dane!$C$9)-X1763)</f>
        <v>0</v>
      </c>
      <c r="AA1763" s="88">
        <f>IFERROR(IF(((I1763*Dane!$C$9)-Y1763)&lt;0,0,(I1763*Dane!$C$9)-Y1763),0)</f>
        <v>0</v>
      </c>
      <c r="AB1763" s="74"/>
      <c r="AC1763" s="83">
        <f>IF(Dane!$E$3=1,AL1763,IF(Dane!$E$3=2,AR1763,AT1763))</f>
        <v>0</v>
      </c>
      <c r="AD1763" s="83">
        <f>IF(Dane!$E$3=1,AM1763,IF(Dane!$E$3=2,AS1763,AU1763))</f>
        <v>0</v>
      </c>
      <c r="AE1763" s="83">
        <f>IF(Dane!$E$3=1,AX1763,IF(Dane!$E$3=2,BD1763,BF1763))</f>
        <v>0</v>
      </c>
      <c r="AF1763" s="83">
        <f>IF(Dane!$E$3=1,AY1763,IF(Dane!$E$3=2,BE1763,BG1763))</f>
        <v>0</v>
      </c>
      <c r="AG1763" s="83">
        <f>IF(Dane!$E$3=1,BJ1763,IF(Dane!$E$3=2,BP1763,BR1763))</f>
        <v>0</v>
      </c>
      <c r="AH1763" s="83">
        <f>IF(Dane!$E$3=1,BK1763,IF(Dane!$E$3=2,BQ1763,BS1763))</f>
        <v>0</v>
      </c>
      <c r="AI1763" s="84">
        <f t="shared" si="834"/>
        <v>0</v>
      </c>
      <c r="AJ1763" s="84">
        <f t="shared" si="835"/>
        <v>0</v>
      </c>
      <c r="AK1763" s="84"/>
      <c r="AL1763" s="84">
        <f t="shared" si="821"/>
        <v>0</v>
      </c>
      <c r="AM1763" s="84">
        <f t="shared" si="836"/>
        <v>0</v>
      </c>
      <c r="AN1763" s="84">
        <f t="shared" si="837"/>
        <v>0</v>
      </c>
      <c r="AO1763" s="84">
        <f t="shared" si="822"/>
        <v>0</v>
      </c>
      <c r="AP1763" s="84">
        <f t="shared" si="823"/>
        <v>0</v>
      </c>
      <c r="AQ1763" s="84">
        <f t="shared" si="838"/>
        <v>0</v>
      </c>
      <c r="AR1763" s="84">
        <f t="shared" si="847"/>
        <v>0</v>
      </c>
      <c r="AS1763" s="84">
        <v>0</v>
      </c>
      <c r="AT1763" s="84">
        <f t="shared" si="850"/>
        <v>0</v>
      </c>
      <c r="AU1763" s="84">
        <v>0</v>
      </c>
      <c r="AV1763" s="84">
        <f t="shared" si="824"/>
        <v>0</v>
      </c>
      <c r="AW1763" s="84">
        <f t="shared" si="839"/>
        <v>0</v>
      </c>
      <c r="AX1763" s="84">
        <f t="shared" si="825"/>
        <v>0</v>
      </c>
      <c r="AY1763" s="84">
        <f t="shared" si="826"/>
        <v>0</v>
      </c>
      <c r="AZ1763" s="84">
        <f t="shared" si="840"/>
        <v>0</v>
      </c>
      <c r="BA1763" s="84">
        <f t="shared" si="827"/>
        <v>0</v>
      </c>
      <c r="BB1763" s="84">
        <f t="shared" si="828"/>
        <v>0</v>
      </c>
      <c r="BC1763" s="84">
        <f t="shared" si="841"/>
        <v>0</v>
      </c>
      <c r="BD1763" s="84">
        <f t="shared" si="848"/>
        <v>0</v>
      </c>
      <c r="BE1763" s="84">
        <v>0</v>
      </c>
      <c r="BF1763" s="84">
        <f t="shared" si="842"/>
        <v>0</v>
      </c>
      <c r="BG1763" s="84">
        <v>0</v>
      </c>
      <c r="BH1763" s="84">
        <f t="shared" si="829"/>
        <v>0</v>
      </c>
      <c r="BI1763" s="84">
        <f t="shared" si="843"/>
        <v>0</v>
      </c>
      <c r="BJ1763" s="84">
        <f t="shared" si="830"/>
        <v>0</v>
      </c>
      <c r="BK1763" s="84">
        <f t="shared" si="831"/>
        <v>0</v>
      </c>
      <c r="BL1763" s="84">
        <f t="shared" si="844"/>
        <v>0</v>
      </c>
      <c r="BM1763" s="84">
        <f t="shared" si="832"/>
        <v>0</v>
      </c>
      <c r="BN1763" s="84">
        <f t="shared" si="833"/>
        <v>0</v>
      </c>
      <c r="BO1763" s="84">
        <f t="shared" si="845"/>
        <v>0</v>
      </c>
      <c r="BP1763" s="84">
        <f t="shared" si="849"/>
        <v>0</v>
      </c>
      <c r="BQ1763" s="84">
        <v>0</v>
      </c>
      <c r="BR1763" s="84">
        <f t="shared" si="846"/>
        <v>0</v>
      </c>
      <c r="BS1763" s="84">
        <v>0</v>
      </c>
    </row>
    <row r="1764" spans="1:71" s="85" customFormat="1">
      <c r="A1764" s="69">
        <v>1755</v>
      </c>
      <c r="B1764" s="1"/>
      <c r="C1764" s="1"/>
      <c r="D1764" s="2"/>
      <c r="E1764" s="3"/>
      <c r="F1764" s="4"/>
      <c r="G1764" s="2"/>
      <c r="H1764" s="4"/>
      <c r="I1764" s="4"/>
      <c r="J1764" s="4"/>
      <c r="K1764" s="5"/>
      <c r="L1764" s="32"/>
      <c r="M1764" s="4"/>
      <c r="N1764" s="4"/>
      <c r="O1764" s="5"/>
      <c r="P1764" s="32"/>
      <c r="Q1764" s="4"/>
      <c r="R1764" s="4"/>
      <c r="S1764" s="47"/>
      <c r="T1764" s="32"/>
      <c r="U1764" s="4"/>
      <c r="V1764" s="4"/>
      <c r="W1764" s="47"/>
      <c r="X1764" s="86">
        <f>IF(Dane!$E$3=1,AL1764+AX1764+BJ1764,IF(Dane!$E$3=2,AR1764+BD1764+BP1764,AT1764+BF1764+BR1764))</f>
        <v>0</v>
      </c>
      <c r="Y1764" s="87">
        <f>IF(Dane!$E$3=1,AM1764+AY1764+BK1764,IF(Dane!$E$3=2,AS1764+BE1764+BQ1764,AU1764+BG1764+BS1764))</f>
        <v>0</v>
      </c>
      <c r="Z1764" s="87">
        <f>IF(((H1764*Dane!$C$9)-X1764)&lt;0,0,(H1764*Dane!$C$9)-X1764)</f>
        <v>0</v>
      </c>
      <c r="AA1764" s="88">
        <f>IFERROR(IF(((I1764*Dane!$C$9)-Y1764)&lt;0,0,(I1764*Dane!$C$9)-Y1764),0)</f>
        <v>0</v>
      </c>
      <c r="AB1764" s="74"/>
      <c r="AC1764" s="83">
        <f>IF(Dane!$E$3=1,AL1764,IF(Dane!$E$3=2,AR1764,AT1764))</f>
        <v>0</v>
      </c>
      <c r="AD1764" s="83">
        <f>IF(Dane!$E$3=1,AM1764,IF(Dane!$E$3=2,AS1764,AU1764))</f>
        <v>0</v>
      </c>
      <c r="AE1764" s="83">
        <f>IF(Dane!$E$3=1,AX1764,IF(Dane!$E$3=2,BD1764,BF1764))</f>
        <v>0</v>
      </c>
      <c r="AF1764" s="83">
        <f>IF(Dane!$E$3=1,AY1764,IF(Dane!$E$3=2,BE1764,BG1764))</f>
        <v>0</v>
      </c>
      <c r="AG1764" s="83">
        <f>IF(Dane!$E$3=1,BJ1764,IF(Dane!$E$3=2,BP1764,BR1764))</f>
        <v>0</v>
      </c>
      <c r="AH1764" s="83">
        <f>IF(Dane!$E$3=1,BK1764,IF(Dane!$E$3=2,BQ1764,BS1764))</f>
        <v>0</v>
      </c>
      <c r="AI1764" s="84">
        <f t="shared" si="834"/>
        <v>0</v>
      </c>
      <c r="AJ1764" s="84">
        <f t="shared" si="835"/>
        <v>0</v>
      </c>
      <c r="AK1764" s="84"/>
      <c r="AL1764" s="84">
        <f t="shared" si="821"/>
        <v>0</v>
      </c>
      <c r="AM1764" s="84">
        <f t="shared" si="836"/>
        <v>0</v>
      </c>
      <c r="AN1764" s="84">
        <f t="shared" si="837"/>
        <v>0</v>
      </c>
      <c r="AO1764" s="84">
        <f t="shared" si="822"/>
        <v>0</v>
      </c>
      <c r="AP1764" s="84">
        <f t="shared" si="823"/>
        <v>0</v>
      </c>
      <c r="AQ1764" s="84">
        <f t="shared" si="838"/>
        <v>0</v>
      </c>
      <c r="AR1764" s="84">
        <f t="shared" si="847"/>
        <v>0</v>
      </c>
      <c r="AS1764" s="84">
        <v>0</v>
      </c>
      <c r="AT1764" s="84">
        <f t="shared" si="850"/>
        <v>0</v>
      </c>
      <c r="AU1764" s="84">
        <v>0</v>
      </c>
      <c r="AV1764" s="84">
        <f t="shared" si="824"/>
        <v>0</v>
      </c>
      <c r="AW1764" s="84">
        <f t="shared" si="839"/>
        <v>0</v>
      </c>
      <c r="AX1764" s="84">
        <f t="shared" si="825"/>
        <v>0</v>
      </c>
      <c r="AY1764" s="84">
        <f t="shared" si="826"/>
        <v>0</v>
      </c>
      <c r="AZ1764" s="84">
        <f t="shared" si="840"/>
        <v>0</v>
      </c>
      <c r="BA1764" s="84">
        <f t="shared" si="827"/>
        <v>0</v>
      </c>
      <c r="BB1764" s="84">
        <f t="shared" si="828"/>
        <v>0</v>
      </c>
      <c r="BC1764" s="84">
        <f t="shared" si="841"/>
        <v>0</v>
      </c>
      <c r="BD1764" s="84">
        <f t="shared" si="848"/>
        <v>0</v>
      </c>
      <c r="BE1764" s="84">
        <v>0</v>
      </c>
      <c r="BF1764" s="84">
        <f t="shared" si="842"/>
        <v>0</v>
      </c>
      <c r="BG1764" s="84">
        <v>0</v>
      </c>
      <c r="BH1764" s="84">
        <f t="shared" si="829"/>
        <v>0</v>
      </c>
      <c r="BI1764" s="84">
        <f t="shared" si="843"/>
        <v>0</v>
      </c>
      <c r="BJ1764" s="84">
        <f t="shared" si="830"/>
        <v>0</v>
      </c>
      <c r="BK1764" s="84">
        <f t="shared" si="831"/>
        <v>0</v>
      </c>
      <c r="BL1764" s="84">
        <f t="shared" si="844"/>
        <v>0</v>
      </c>
      <c r="BM1764" s="84">
        <f t="shared" si="832"/>
        <v>0</v>
      </c>
      <c r="BN1764" s="84">
        <f t="shared" si="833"/>
        <v>0</v>
      </c>
      <c r="BO1764" s="84">
        <f t="shared" si="845"/>
        <v>0</v>
      </c>
      <c r="BP1764" s="84">
        <f t="shared" si="849"/>
        <v>0</v>
      </c>
      <c r="BQ1764" s="84">
        <v>0</v>
      </c>
      <c r="BR1764" s="84">
        <f t="shared" si="846"/>
        <v>0</v>
      </c>
      <c r="BS1764" s="84">
        <v>0</v>
      </c>
    </row>
    <row r="1765" spans="1:71" s="85" customFormat="1">
      <c r="A1765" s="69">
        <v>1756</v>
      </c>
      <c r="B1765" s="1"/>
      <c r="C1765" s="1"/>
      <c r="D1765" s="2"/>
      <c r="E1765" s="3"/>
      <c r="F1765" s="4"/>
      <c r="G1765" s="2"/>
      <c r="H1765" s="4"/>
      <c r="I1765" s="4"/>
      <c r="J1765" s="4"/>
      <c r="K1765" s="5"/>
      <c r="L1765" s="32"/>
      <c r="M1765" s="4"/>
      <c r="N1765" s="4"/>
      <c r="O1765" s="5"/>
      <c r="P1765" s="32"/>
      <c r="Q1765" s="4"/>
      <c r="R1765" s="4"/>
      <c r="S1765" s="47"/>
      <c r="T1765" s="32"/>
      <c r="U1765" s="4"/>
      <c r="V1765" s="4"/>
      <c r="W1765" s="47"/>
      <c r="X1765" s="86">
        <f>IF(Dane!$E$3=1,AL1765+AX1765+BJ1765,IF(Dane!$E$3=2,AR1765+BD1765+BP1765,AT1765+BF1765+BR1765))</f>
        <v>0</v>
      </c>
      <c r="Y1765" s="87">
        <f>IF(Dane!$E$3=1,AM1765+AY1765+BK1765,IF(Dane!$E$3=2,AS1765+BE1765+BQ1765,AU1765+BG1765+BS1765))</f>
        <v>0</v>
      </c>
      <c r="Z1765" s="87">
        <f>IF(((H1765*Dane!$C$9)-X1765)&lt;0,0,(H1765*Dane!$C$9)-X1765)</f>
        <v>0</v>
      </c>
      <c r="AA1765" s="88">
        <f>IFERROR(IF(((I1765*Dane!$C$9)-Y1765)&lt;0,0,(I1765*Dane!$C$9)-Y1765),0)</f>
        <v>0</v>
      </c>
      <c r="AB1765" s="74"/>
      <c r="AC1765" s="83">
        <f>IF(Dane!$E$3=1,AL1765,IF(Dane!$E$3=2,AR1765,AT1765))</f>
        <v>0</v>
      </c>
      <c r="AD1765" s="83">
        <f>IF(Dane!$E$3=1,AM1765,IF(Dane!$E$3=2,AS1765,AU1765))</f>
        <v>0</v>
      </c>
      <c r="AE1765" s="83">
        <f>IF(Dane!$E$3=1,AX1765,IF(Dane!$E$3=2,BD1765,BF1765))</f>
        <v>0</v>
      </c>
      <c r="AF1765" s="83">
        <f>IF(Dane!$E$3=1,AY1765,IF(Dane!$E$3=2,BE1765,BG1765))</f>
        <v>0</v>
      </c>
      <c r="AG1765" s="83">
        <f>IF(Dane!$E$3=1,BJ1765,IF(Dane!$E$3=2,BP1765,BR1765))</f>
        <v>0</v>
      </c>
      <c r="AH1765" s="83">
        <f>IF(Dane!$E$3=1,BK1765,IF(Dane!$E$3=2,BQ1765,BS1765))</f>
        <v>0</v>
      </c>
      <c r="AI1765" s="84">
        <f t="shared" si="834"/>
        <v>0</v>
      </c>
      <c r="AJ1765" s="84">
        <f t="shared" si="835"/>
        <v>0</v>
      </c>
      <c r="AK1765" s="84"/>
      <c r="AL1765" s="84">
        <f t="shared" si="821"/>
        <v>0</v>
      </c>
      <c r="AM1765" s="84">
        <f t="shared" si="836"/>
        <v>0</v>
      </c>
      <c r="AN1765" s="84">
        <f t="shared" si="837"/>
        <v>0</v>
      </c>
      <c r="AO1765" s="84">
        <f t="shared" si="822"/>
        <v>0</v>
      </c>
      <c r="AP1765" s="84">
        <f t="shared" si="823"/>
        <v>0</v>
      </c>
      <c r="AQ1765" s="84">
        <f t="shared" si="838"/>
        <v>0</v>
      </c>
      <c r="AR1765" s="84">
        <f t="shared" si="847"/>
        <v>0</v>
      </c>
      <c r="AS1765" s="84">
        <v>0</v>
      </c>
      <c r="AT1765" s="84">
        <f t="shared" si="850"/>
        <v>0</v>
      </c>
      <c r="AU1765" s="84">
        <v>0</v>
      </c>
      <c r="AV1765" s="84">
        <f t="shared" si="824"/>
        <v>0</v>
      </c>
      <c r="AW1765" s="84">
        <f t="shared" si="839"/>
        <v>0</v>
      </c>
      <c r="AX1765" s="84">
        <f t="shared" si="825"/>
        <v>0</v>
      </c>
      <c r="AY1765" s="84">
        <f t="shared" si="826"/>
        <v>0</v>
      </c>
      <c r="AZ1765" s="84">
        <f t="shared" si="840"/>
        <v>0</v>
      </c>
      <c r="BA1765" s="84">
        <f t="shared" si="827"/>
        <v>0</v>
      </c>
      <c r="BB1765" s="84">
        <f t="shared" si="828"/>
        <v>0</v>
      </c>
      <c r="BC1765" s="84">
        <f t="shared" si="841"/>
        <v>0</v>
      </c>
      <c r="BD1765" s="84">
        <f t="shared" si="848"/>
        <v>0</v>
      </c>
      <c r="BE1765" s="84">
        <v>0</v>
      </c>
      <c r="BF1765" s="84">
        <f t="shared" si="842"/>
        <v>0</v>
      </c>
      <c r="BG1765" s="84">
        <v>0</v>
      </c>
      <c r="BH1765" s="84">
        <f t="shared" si="829"/>
        <v>0</v>
      </c>
      <c r="BI1765" s="84">
        <f t="shared" si="843"/>
        <v>0</v>
      </c>
      <c r="BJ1765" s="84">
        <f t="shared" si="830"/>
        <v>0</v>
      </c>
      <c r="BK1765" s="84">
        <f t="shared" si="831"/>
        <v>0</v>
      </c>
      <c r="BL1765" s="84">
        <f t="shared" si="844"/>
        <v>0</v>
      </c>
      <c r="BM1765" s="84">
        <f t="shared" si="832"/>
        <v>0</v>
      </c>
      <c r="BN1765" s="84">
        <f t="shared" si="833"/>
        <v>0</v>
      </c>
      <c r="BO1765" s="84">
        <f t="shared" si="845"/>
        <v>0</v>
      </c>
      <c r="BP1765" s="84">
        <f t="shared" si="849"/>
        <v>0</v>
      </c>
      <c r="BQ1765" s="84">
        <v>0</v>
      </c>
      <c r="BR1765" s="84">
        <f t="shared" si="846"/>
        <v>0</v>
      </c>
      <c r="BS1765" s="84">
        <v>0</v>
      </c>
    </row>
    <row r="1766" spans="1:71" s="85" customFormat="1">
      <c r="A1766" s="69">
        <v>1757</v>
      </c>
      <c r="B1766" s="1"/>
      <c r="C1766" s="1"/>
      <c r="D1766" s="2"/>
      <c r="E1766" s="3"/>
      <c r="F1766" s="4"/>
      <c r="G1766" s="2"/>
      <c r="H1766" s="4"/>
      <c r="I1766" s="4"/>
      <c r="J1766" s="4"/>
      <c r="K1766" s="5"/>
      <c r="L1766" s="32"/>
      <c r="M1766" s="4"/>
      <c r="N1766" s="4"/>
      <c r="O1766" s="5"/>
      <c r="P1766" s="32"/>
      <c r="Q1766" s="4"/>
      <c r="R1766" s="4"/>
      <c r="S1766" s="47"/>
      <c r="T1766" s="32"/>
      <c r="U1766" s="4"/>
      <c r="V1766" s="4"/>
      <c r="W1766" s="47"/>
      <c r="X1766" s="86">
        <f>IF(Dane!$E$3=1,AL1766+AX1766+BJ1766,IF(Dane!$E$3=2,AR1766+BD1766+BP1766,AT1766+BF1766+BR1766))</f>
        <v>0</v>
      </c>
      <c r="Y1766" s="87">
        <f>IF(Dane!$E$3=1,AM1766+AY1766+BK1766,IF(Dane!$E$3=2,AS1766+BE1766+BQ1766,AU1766+BG1766+BS1766))</f>
        <v>0</v>
      </c>
      <c r="Z1766" s="87">
        <f>IF(((H1766*Dane!$C$9)-X1766)&lt;0,0,(H1766*Dane!$C$9)-X1766)</f>
        <v>0</v>
      </c>
      <c r="AA1766" s="88">
        <f>IFERROR(IF(((I1766*Dane!$C$9)-Y1766)&lt;0,0,(I1766*Dane!$C$9)-Y1766),0)</f>
        <v>0</v>
      </c>
      <c r="AB1766" s="74"/>
      <c r="AC1766" s="83">
        <f>IF(Dane!$E$3=1,AL1766,IF(Dane!$E$3=2,AR1766,AT1766))</f>
        <v>0</v>
      </c>
      <c r="AD1766" s="83">
        <f>IF(Dane!$E$3=1,AM1766,IF(Dane!$E$3=2,AS1766,AU1766))</f>
        <v>0</v>
      </c>
      <c r="AE1766" s="83">
        <f>IF(Dane!$E$3=1,AX1766,IF(Dane!$E$3=2,BD1766,BF1766))</f>
        <v>0</v>
      </c>
      <c r="AF1766" s="83">
        <f>IF(Dane!$E$3=1,AY1766,IF(Dane!$E$3=2,BE1766,BG1766))</f>
        <v>0</v>
      </c>
      <c r="AG1766" s="83">
        <f>IF(Dane!$E$3=1,BJ1766,IF(Dane!$E$3=2,BP1766,BR1766))</f>
        <v>0</v>
      </c>
      <c r="AH1766" s="83">
        <f>IF(Dane!$E$3=1,BK1766,IF(Dane!$E$3=2,BQ1766,BS1766))</f>
        <v>0</v>
      </c>
      <c r="AI1766" s="84">
        <f t="shared" si="834"/>
        <v>0</v>
      </c>
      <c r="AJ1766" s="84">
        <f t="shared" si="835"/>
        <v>0</v>
      </c>
      <c r="AK1766" s="84"/>
      <c r="AL1766" s="84">
        <f t="shared" si="821"/>
        <v>0</v>
      </c>
      <c r="AM1766" s="84">
        <f t="shared" si="836"/>
        <v>0</v>
      </c>
      <c r="AN1766" s="84">
        <f t="shared" si="837"/>
        <v>0</v>
      </c>
      <c r="AO1766" s="84">
        <f t="shared" si="822"/>
        <v>0</v>
      </c>
      <c r="AP1766" s="84">
        <f t="shared" si="823"/>
        <v>0</v>
      </c>
      <c r="AQ1766" s="84">
        <f t="shared" si="838"/>
        <v>0</v>
      </c>
      <c r="AR1766" s="84">
        <f t="shared" si="847"/>
        <v>0</v>
      </c>
      <c r="AS1766" s="84">
        <v>0</v>
      </c>
      <c r="AT1766" s="84">
        <f t="shared" si="850"/>
        <v>0</v>
      </c>
      <c r="AU1766" s="84">
        <v>0</v>
      </c>
      <c r="AV1766" s="84">
        <f t="shared" si="824"/>
        <v>0</v>
      </c>
      <c r="AW1766" s="84">
        <f t="shared" si="839"/>
        <v>0</v>
      </c>
      <c r="AX1766" s="84">
        <f t="shared" si="825"/>
        <v>0</v>
      </c>
      <c r="AY1766" s="84">
        <f t="shared" si="826"/>
        <v>0</v>
      </c>
      <c r="AZ1766" s="84">
        <f t="shared" si="840"/>
        <v>0</v>
      </c>
      <c r="BA1766" s="84">
        <f t="shared" si="827"/>
        <v>0</v>
      </c>
      <c r="BB1766" s="84">
        <f t="shared" si="828"/>
        <v>0</v>
      </c>
      <c r="BC1766" s="84">
        <f t="shared" si="841"/>
        <v>0</v>
      </c>
      <c r="BD1766" s="84">
        <f t="shared" si="848"/>
        <v>0</v>
      </c>
      <c r="BE1766" s="84">
        <v>0</v>
      </c>
      <c r="BF1766" s="84">
        <f t="shared" si="842"/>
        <v>0</v>
      </c>
      <c r="BG1766" s="84">
        <v>0</v>
      </c>
      <c r="BH1766" s="84">
        <f t="shared" si="829"/>
        <v>0</v>
      </c>
      <c r="BI1766" s="84">
        <f t="shared" si="843"/>
        <v>0</v>
      </c>
      <c r="BJ1766" s="84">
        <f t="shared" si="830"/>
        <v>0</v>
      </c>
      <c r="BK1766" s="84">
        <f t="shared" si="831"/>
        <v>0</v>
      </c>
      <c r="BL1766" s="84">
        <f t="shared" si="844"/>
        <v>0</v>
      </c>
      <c r="BM1766" s="84">
        <f t="shared" si="832"/>
        <v>0</v>
      </c>
      <c r="BN1766" s="84">
        <f t="shared" si="833"/>
        <v>0</v>
      </c>
      <c r="BO1766" s="84">
        <f t="shared" si="845"/>
        <v>0</v>
      </c>
      <c r="BP1766" s="84">
        <f t="shared" si="849"/>
        <v>0</v>
      </c>
      <c r="BQ1766" s="84">
        <v>0</v>
      </c>
      <c r="BR1766" s="84">
        <f t="shared" si="846"/>
        <v>0</v>
      </c>
      <c r="BS1766" s="84">
        <v>0</v>
      </c>
    </row>
    <row r="1767" spans="1:71" s="85" customFormat="1">
      <c r="A1767" s="69">
        <v>1758</v>
      </c>
      <c r="B1767" s="1"/>
      <c r="C1767" s="1"/>
      <c r="D1767" s="2"/>
      <c r="E1767" s="3"/>
      <c r="F1767" s="4"/>
      <c r="G1767" s="2"/>
      <c r="H1767" s="4"/>
      <c r="I1767" s="4"/>
      <c r="J1767" s="4"/>
      <c r="K1767" s="5"/>
      <c r="L1767" s="32"/>
      <c r="M1767" s="4"/>
      <c r="N1767" s="4"/>
      <c r="O1767" s="5"/>
      <c r="P1767" s="32"/>
      <c r="Q1767" s="4"/>
      <c r="R1767" s="4"/>
      <c r="S1767" s="47"/>
      <c r="T1767" s="32"/>
      <c r="U1767" s="4"/>
      <c r="V1767" s="4"/>
      <c r="W1767" s="47"/>
      <c r="X1767" s="86">
        <f>IF(Dane!$E$3=1,AL1767+AX1767+BJ1767,IF(Dane!$E$3=2,AR1767+BD1767+BP1767,AT1767+BF1767+BR1767))</f>
        <v>0</v>
      </c>
      <c r="Y1767" s="87">
        <f>IF(Dane!$E$3=1,AM1767+AY1767+BK1767,IF(Dane!$E$3=2,AS1767+BE1767+BQ1767,AU1767+BG1767+BS1767))</f>
        <v>0</v>
      </c>
      <c r="Z1767" s="87">
        <f>IF(((H1767*Dane!$C$9)-X1767)&lt;0,0,(H1767*Dane!$C$9)-X1767)</f>
        <v>0</v>
      </c>
      <c r="AA1767" s="88">
        <f>IFERROR(IF(((I1767*Dane!$C$9)-Y1767)&lt;0,0,(I1767*Dane!$C$9)-Y1767),0)</f>
        <v>0</v>
      </c>
      <c r="AB1767" s="74"/>
      <c r="AC1767" s="83">
        <f>IF(Dane!$E$3=1,AL1767,IF(Dane!$E$3=2,AR1767,AT1767))</f>
        <v>0</v>
      </c>
      <c r="AD1767" s="83">
        <f>IF(Dane!$E$3=1,AM1767,IF(Dane!$E$3=2,AS1767,AU1767))</f>
        <v>0</v>
      </c>
      <c r="AE1767" s="83">
        <f>IF(Dane!$E$3=1,AX1767,IF(Dane!$E$3=2,BD1767,BF1767))</f>
        <v>0</v>
      </c>
      <c r="AF1767" s="83">
        <f>IF(Dane!$E$3=1,AY1767,IF(Dane!$E$3=2,BE1767,BG1767))</f>
        <v>0</v>
      </c>
      <c r="AG1767" s="83">
        <f>IF(Dane!$E$3=1,BJ1767,IF(Dane!$E$3=2,BP1767,BR1767))</f>
        <v>0</v>
      </c>
      <c r="AH1767" s="83">
        <f>IF(Dane!$E$3=1,BK1767,IF(Dane!$E$3=2,BQ1767,BS1767))</f>
        <v>0</v>
      </c>
      <c r="AI1767" s="84">
        <f t="shared" si="834"/>
        <v>0</v>
      </c>
      <c r="AJ1767" s="84">
        <f t="shared" si="835"/>
        <v>0</v>
      </c>
      <c r="AK1767" s="84"/>
      <c r="AL1767" s="84">
        <f t="shared" si="821"/>
        <v>0</v>
      </c>
      <c r="AM1767" s="84">
        <f t="shared" si="836"/>
        <v>0</v>
      </c>
      <c r="AN1767" s="84">
        <f t="shared" si="837"/>
        <v>0</v>
      </c>
      <c r="AO1767" s="84">
        <f t="shared" si="822"/>
        <v>0</v>
      </c>
      <c r="AP1767" s="84">
        <f t="shared" si="823"/>
        <v>0</v>
      </c>
      <c r="AQ1767" s="84">
        <f t="shared" si="838"/>
        <v>0</v>
      </c>
      <c r="AR1767" s="84">
        <f t="shared" si="847"/>
        <v>0</v>
      </c>
      <c r="AS1767" s="84">
        <v>0</v>
      </c>
      <c r="AT1767" s="84">
        <f t="shared" si="850"/>
        <v>0</v>
      </c>
      <c r="AU1767" s="84">
        <v>0</v>
      </c>
      <c r="AV1767" s="84">
        <f t="shared" si="824"/>
        <v>0</v>
      </c>
      <c r="AW1767" s="84">
        <f t="shared" si="839"/>
        <v>0</v>
      </c>
      <c r="AX1767" s="84">
        <f t="shared" si="825"/>
        <v>0</v>
      </c>
      <c r="AY1767" s="84">
        <f t="shared" si="826"/>
        <v>0</v>
      </c>
      <c r="AZ1767" s="84">
        <f t="shared" si="840"/>
        <v>0</v>
      </c>
      <c r="BA1767" s="84">
        <f t="shared" si="827"/>
        <v>0</v>
      </c>
      <c r="BB1767" s="84">
        <f t="shared" si="828"/>
        <v>0</v>
      </c>
      <c r="BC1767" s="84">
        <f t="shared" si="841"/>
        <v>0</v>
      </c>
      <c r="BD1767" s="84">
        <f t="shared" si="848"/>
        <v>0</v>
      </c>
      <c r="BE1767" s="84">
        <v>0</v>
      </c>
      <c r="BF1767" s="84">
        <f t="shared" si="842"/>
        <v>0</v>
      </c>
      <c r="BG1767" s="84">
        <v>0</v>
      </c>
      <c r="BH1767" s="84">
        <f t="shared" si="829"/>
        <v>0</v>
      </c>
      <c r="BI1767" s="84">
        <f t="shared" si="843"/>
        <v>0</v>
      </c>
      <c r="BJ1767" s="84">
        <f t="shared" si="830"/>
        <v>0</v>
      </c>
      <c r="BK1767" s="84">
        <f t="shared" si="831"/>
        <v>0</v>
      </c>
      <c r="BL1767" s="84">
        <f t="shared" si="844"/>
        <v>0</v>
      </c>
      <c r="BM1767" s="84">
        <f t="shared" si="832"/>
        <v>0</v>
      </c>
      <c r="BN1767" s="84">
        <f t="shared" si="833"/>
        <v>0</v>
      </c>
      <c r="BO1767" s="84">
        <f t="shared" si="845"/>
        <v>0</v>
      </c>
      <c r="BP1767" s="84">
        <f t="shared" si="849"/>
        <v>0</v>
      </c>
      <c r="BQ1767" s="84">
        <v>0</v>
      </c>
      <c r="BR1767" s="84">
        <f t="shared" si="846"/>
        <v>0</v>
      </c>
      <c r="BS1767" s="84">
        <v>0</v>
      </c>
    </row>
    <row r="1768" spans="1:71" s="85" customFormat="1">
      <c r="A1768" s="69">
        <v>1759</v>
      </c>
      <c r="B1768" s="1"/>
      <c r="C1768" s="1"/>
      <c r="D1768" s="2"/>
      <c r="E1768" s="3"/>
      <c r="F1768" s="4"/>
      <c r="G1768" s="2"/>
      <c r="H1768" s="4"/>
      <c r="I1768" s="4"/>
      <c r="J1768" s="4"/>
      <c r="K1768" s="5"/>
      <c r="L1768" s="32"/>
      <c r="M1768" s="4"/>
      <c r="N1768" s="4"/>
      <c r="O1768" s="5"/>
      <c r="P1768" s="32"/>
      <c r="Q1768" s="4"/>
      <c r="R1768" s="4"/>
      <c r="S1768" s="47"/>
      <c r="T1768" s="32"/>
      <c r="U1768" s="4"/>
      <c r="V1768" s="4"/>
      <c r="W1768" s="47"/>
      <c r="X1768" s="86">
        <f>IF(Dane!$E$3=1,AL1768+AX1768+BJ1768,IF(Dane!$E$3=2,AR1768+BD1768+BP1768,AT1768+BF1768+BR1768))</f>
        <v>0</v>
      </c>
      <c r="Y1768" s="87">
        <f>IF(Dane!$E$3=1,AM1768+AY1768+BK1768,IF(Dane!$E$3=2,AS1768+BE1768+BQ1768,AU1768+BG1768+BS1768))</f>
        <v>0</v>
      </c>
      <c r="Z1768" s="87">
        <f>IF(((H1768*Dane!$C$9)-X1768)&lt;0,0,(H1768*Dane!$C$9)-X1768)</f>
        <v>0</v>
      </c>
      <c r="AA1768" s="88">
        <f>IFERROR(IF(((I1768*Dane!$C$9)-Y1768)&lt;0,0,(I1768*Dane!$C$9)-Y1768),0)</f>
        <v>0</v>
      </c>
      <c r="AB1768" s="74"/>
      <c r="AC1768" s="83">
        <f>IF(Dane!$E$3=1,AL1768,IF(Dane!$E$3=2,AR1768,AT1768))</f>
        <v>0</v>
      </c>
      <c r="AD1768" s="83">
        <f>IF(Dane!$E$3=1,AM1768,IF(Dane!$E$3=2,AS1768,AU1768))</f>
        <v>0</v>
      </c>
      <c r="AE1768" s="83">
        <f>IF(Dane!$E$3=1,AX1768,IF(Dane!$E$3=2,BD1768,BF1768))</f>
        <v>0</v>
      </c>
      <c r="AF1768" s="83">
        <f>IF(Dane!$E$3=1,AY1768,IF(Dane!$E$3=2,BE1768,BG1768))</f>
        <v>0</v>
      </c>
      <c r="AG1768" s="83">
        <f>IF(Dane!$E$3=1,BJ1768,IF(Dane!$E$3=2,BP1768,BR1768))</f>
        <v>0</v>
      </c>
      <c r="AH1768" s="83">
        <f>IF(Dane!$E$3=1,BK1768,IF(Dane!$E$3=2,BQ1768,BS1768))</f>
        <v>0</v>
      </c>
      <c r="AI1768" s="84">
        <f t="shared" si="834"/>
        <v>0</v>
      </c>
      <c r="AJ1768" s="84">
        <f t="shared" si="835"/>
        <v>0</v>
      </c>
      <c r="AK1768" s="84"/>
      <c r="AL1768" s="84">
        <f t="shared" si="821"/>
        <v>0</v>
      </c>
      <c r="AM1768" s="84">
        <f t="shared" si="836"/>
        <v>0</v>
      </c>
      <c r="AN1768" s="84">
        <f t="shared" si="837"/>
        <v>0</v>
      </c>
      <c r="AO1768" s="84">
        <f t="shared" si="822"/>
        <v>0</v>
      </c>
      <c r="AP1768" s="84">
        <f t="shared" si="823"/>
        <v>0</v>
      </c>
      <c r="AQ1768" s="84">
        <f t="shared" si="838"/>
        <v>0</v>
      </c>
      <c r="AR1768" s="84">
        <f t="shared" si="847"/>
        <v>0</v>
      </c>
      <c r="AS1768" s="84">
        <v>0</v>
      </c>
      <c r="AT1768" s="84">
        <f t="shared" si="850"/>
        <v>0</v>
      </c>
      <c r="AU1768" s="84">
        <v>0</v>
      </c>
      <c r="AV1768" s="84">
        <f t="shared" si="824"/>
        <v>0</v>
      </c>
      <c r="AW1768" s="84">
        <f t="shared" si="839"/>
        <v>0</v>
      </c>
      <c r="AX1768" s="84">
        <f t="shared" si="825"/>
        <v>0</v>
      </c>
      <c r="AY1768" s="84">
        <f t="shared" si="826"/>
        <v>0</v>
      </c>
      <c r="AZ1768" s="84">
        <f t="shared" si="840"/>
        <v>0</v>
      </c>
      <c r="BA1768" s="84">
        <f t="shared" si="827"/>
        <v>0</v>
      </c>
      <c r="BB1768" s="84">
        <f t="shared" si="828"/>
        <v>0</v>
      </c>
      <c r="BC1768" s="84">
        <f t="shared" si="841"/>
        <v>0</v>
      </c>
      <c r="BD1768" s="84">
        <f t="shared" si="848"/>
        <v>0</v>
      </c>
      <c r="BE1768" s="84">
        <v>0</v>
      </c>
      <c r="BF1768" s="84">
        <f t="shared" si="842"/>
        <v>0</v>
      </c>
      <c r="BG1768" s="84">
        <v>0</v>
      </c>
      <c r="BH1768" s="84">
        <f t="shared" si="829"/>
        <v>0</v>
      </c>
      <c r="BI1768" s="84">
        <f t="shared" si="843"/>
        <v>0</v>
      </c>
      <c r="BJ1768" s="84">
        <f t="shared" si="830"/>
        <v>0</v>
      </c>
      <c r="BK1768" s="84">
        <f t="shared" si="831"/>
        <v>0</v>
      </c>
      <c r="BL1768" s="84">
        <f t="shared" si="844"/>
        <v>0</v>
      </c>
      <c r="BM1768" s="84">
        <f t="shared" si="832"/>
        <v>0</v>
      </c>
      <c r="BN1768" s="84">
        <f t="shared" si="833"/>
        <v>0</v>
      </c>
      <c r="BO1768" s="84">
        <f t="shared" si="845"/>
        <v>0</v>
      </c>
      <c r="BP1768" s="84">
        <f t="shared" si="849"/>
        <v>0</v>
      </c>
      <c r="BQ1768" s="84">
        <v>0</v>
      </c>
      <c r="BR1768" s="84">
        <f t="shared" si="846"/>
        <v>0</v>
      </c>
      <c r="BS1768" s="84">
        <v>0</v>
      </c>
    </row>
    <row r="1769" spans="1:71" s="85" customFormat="1">
      <c r="A1769" s="69">
        <v>1760</v>
      </c>
      <c r="B1769" s="1"/>
      <c r="C1769" s="1"/>
      <c r="D1769" s="2"/>
      <c r="E1769" s="3"/>
      <c r="F1769" s="4"/>
      <c r="G1769" s="2"/>
      <c r="H1769" s="4"/>
      <c r="I1769" s="4"/>
      <c r="J1769" s="4"/>
      <c r="K1769" s="5"/>
      <c r="L1769" s="32"/>
      <c r="M1769" s="4"/>
      <c r="N1769" s="4"/>
      <c r="O1769" s="5"/>
      <c r="P1769" s="32"/>
      <c r="Q1769" s="4"/>
      <c r="R1769" s="4"/>
      <c r="S1769" s="47"/>
      <c r="T1769" s="32"/>
      <c r="U1769" s="4"/>
      <c r="V1769" s="4"/>
      <c r="W1769" s="47"/>
      <c r="X1769" s="86">
        <f>IF(Dane!$E$3=1,AL1769+AX1769+BJ1769,IF(Dane!$E$3=2,AR1769+BD1769+BP1769,AT1769+BF1769+BR1769))</f>
        <v>0</v>
      </c>
      <c r="Y1769" s="87">
        <f>IF(Dane!$E$3=1,AM1769+AY1769+BK1769,IF(Dane!$E$3=2,AS1769+BE1769+BQ1769,AU1769+BG1769+BS1769))</f>
        <v>0</v>
      </c>
      <c r="Z1769" s="87">
        <f>IF(((H1769*Dane!$C$9)-X1769)&lt;0,0,(H1769*Dane!$C$9)-X1769)</f>
        <v>0</v>
      </c>
      <c r="AA1769" s="88">
        <f>IFERROR(IF(((I1769*Dane!$C$9)-Y1769)&lt;0,0,(I1769*Dane!$C$9)-Y1769),0)</f>
        <v>0</v>
      </c>
      <c r="AB1769" s="74"/>
      <c r="AC1769" s="83">
        <f>IF(Dane!$E$3=1,AL1769,IF(Dane!$E$3=2,AR1769,AT1769))</f>
        <v>0</v>
      </c>
      <c r="AD1769" s="83">
        <f>IF(Dane!$E$3=1,AM1769,IF(Dane!$E$3=2,AS1769,AU1769))</f>
        <v>0</v>
      </c>
      <c r="AE1769" s="83">
        <f>IF(Dane!$E$3=1,AX1769,IF(Dane!$E$3=2,BD1769,BF1769))</f>
        <v>0</v>
      </c>
      <c r="AF1769" s="83">
        <f>IF(Dane!$E$3=1,AY1769,IF(Dane!$E$3=2,BE1769,BG1769))</f>
        <v>0</v>
      </c>
      <c r="AG1769" s="83">
        <f>IF(Dane!$E$3=1,BJ1769,IF(Dane!$E$3=2,BP1769,BR1769))</f>
        <v>0</v>
      </c>
      <c r="AH1769" s="83">
        <f>IF(Dane!$E$3=1,BK1769,IF(Dane!$E$3=2,BQ1769,BS1769))</f>
        <v>0</v>
      </c>
      <c r="AI1769" s="84">
        <f t="shared" si="834"/>
        <v>0</v>
      </c>
      <c r="AJ1769" s="84">
        <f t="shared" si="835"/>
        <v>0</v>
      </c>
      <c r="AK1769" s="84"/>
      <c r="AL1769" s="84">
        <f t="shared" si="821"/>
        <v>0</v>
      </c>
      <c r="AM1769" s="84">
        <f t="shared" si="836"/>
        <v>0</v>
      </c>
      <c r="AN1769" s="84">
        <f t="shared" si="837"/>
        <v>0</v>
      </c>
      <c r="AO1769" s="84">
        <f t="shared" si="822"/>
        <v>0</v>
      </c>
      <c r="AP1769" s="84">
        <f t="shared" si="823"/>
        <v>0</v>
      </c>
      <c r="AQ1769" s="84">
        <f t="shared" si="838"/>
        <v>0</v>
      </c>
      <c r="AR1769" s="84">
        <f t="shared" si="847"/>
        <v>0</v>
      </c>
      <c r="AS1769" s="84">
        <v>0</v>
      </c>
      <c r="AT1769" s="84">
        <f t="shared" si="850"/>
        <v>0</v>
      </c>
      <c r="AU1769" s="84">
        <v>0</v>
      </c>
      <c r="AV1769" s="84">
        <f t="shared" si="824"/>
        <v>0</v>
      </c>
      <c r="AW1769" s="84">
        <f t="shared" si="839"/>
        <v>0</v>
      </c>
      <c r="AX1769" s="84">
        <f t="shared" si="825"/>
        <v>0</v>
      </c>
      <c r="AY1769" s="84">
        <f t="shared" si="826"/>
        <v>0</v>
      </c>
      <c r="AZ1769" s="84">
        <f t="shared" si="840"/>
        <v>0</v>
      </c>
      <c r="BA1769" s="84">
        <f t="shared" si="827"/>
        <v>0</v>
      </c>
      <c r="BB1769" s="84">
        <f t="shared" si="828"/>
        <v>0</v>
      </c>
      <c r="BC1769" s="84">
        <f t="shared" si="841"/>
        <v>0</v>
      </c>
      <c r="BD1769" s="84">
        <f t="shared" si="848"/>
        <v>0</v>
      </c>
      <c r="BE1769" s="84">
        <v>0</v>
      </c>
      <c r="BF1769" s="84">
        <f t="shared" si="842"/>
        <v>0</v>
      </c>
      <c r="BG1769" s="84">
        <v>0</v>
      </c>
      <c r="BH1769" s="84">
        <f t="shared" si="829"/>
        <v>0</v>
      </c>
      <c r="BI1769" s="84">
        <f t="shared" si="843"/>
        <v>0</v>
      </c>
      <c r="BJ1769" s="84">
        <f t="shared" si="830"/>
        <v>0</v>
      </c>
      <c r="BK1769" s="84">
        <f t="shared" si="831"/>
        <v>0</v>
      </c>
      <c r="BL1769" s="84">
        <f t="shared" si="844"/>
        <v>0</v>
      </c>
      <c r="BM1769" s="84">
        <f t="shared" si="832"/>
        <v>0</v>
      </c>
      <c r="BN1769" s="84">
        <f t="shared" si="833"/>
        <v>0</v>
      </c>
      <c r="BO1769" s="84">
        <f t="shared" si="845"/>
        <v>0</v>
      </c>
      <c r="BP1769" s="84">
        <f t="shared" si="849"/>
        <v>0</v>
      </c>
      <c r="BQ1769" s="84">
        <v>0</v>
      </c>
      <c r="BR1769" s="84">
        <f t="shared" si="846"/>
        <v>0</v>
      </c>
      <c r="BS1769" s="84">
        <v>0</v>
      </c>
    </row>
    <row r="1770" spans="1:71" s="85" customFormat="1">
      <c r="A1770" s="69">
        <v>1761</v>
      </c>
      <c r="B1770" s="1"/>
      <c r="C1770" s="1"/>
      <c r="D1770" s="2"/>
      <c r="E1770" s="3"/>
      <c r="F1770" s="4"/>
      <c r="G1770" s="2"/>
      <c r="H1770" s="4"/>
      <c r="I1770" s="4"/>
      <c r="J1770" s="4"/>
      <c r="K1770" s="5"/>
      <c r="L1770" s="32"/>
      <c r="M1770" s="4"/>
      <c r="N1770" s="4"/>
      <c r="O1770" s="5"/>
      <c r="P1770" s="32"/>
      <c r="Q1770" s="4"/>
      <c r="R1770" s="4"/>
      <c r="S1770" s="47"/>
      <c r="T1770" s="32"/>
      <c r="U1770" s="4"/>
      <c r="V1770" s="4"/>
      <c r="W1770" s="47"/>
      <c r="X1770" s="86">
        <f>IF(Dane!$E$3=1,AL1770+AX1770+BJ1770,IF(Dane!$E$3=2,AR1770+BD1770+BP1770,AT1770+BF1770+BR1770))</f>
        <v>0</v>
      </c>
      <c r="Y1770" s="87">
        <f>IF(Dane!$E$3=1,AM1770+AY1770+BK1770,IF(Dane!$E$3=2,AS1770+BE1770+BQ1770,AU1770+BG1770+BS1770))</f>
        <v>0</v>
      </c>
      <c r="Z1770" s="87">
        <f>IF(((H1770*Dane!$C$9)-X1770)&lt;0,0,(H1770*Dane!$C$9)-X1770)</f>
        <v>0</v>
      </c>
      <c r="AA1770" s="88">
        <f>IFERROR(IF(((I1770*Dane!$C$9)-Y1770)&lt;0,0,(I1770*Dane!$C$9)-Y1770),0)</f>
        <v>0</v>
      </c>
      <c r="AB1770" s="74"/>
      <c r="AC1770" s="83">
        <f>IF(Dane!$E$3=1,AL1770,IF(Dane!$E$3=2,AR1770,AT1770))</f>
        <v>0</v>
      </c>
      <c r="AD1770" s="83">
        <f>IF(Dane!$E$3=1,AM1770,IF(Dane!$E$3=2,AS1770,AU1770))</f>
        <v>0</v>
      </c>
      <c r="AE1770" s="83">
        <f>IF(Dane!$E$3=1,AX1770,IF(Dane!$E$3=2,BD1770,BF1770))</f>
        <v>0</v>
      </c>
      <c r="AF1770" s="83">
        <f>IF(Dane!$E$3=1,AY1770,IF(Dane!$E$3=2,BE1770,BG1770))</f>
        <v>0</v>
      </c>
      <c r="AG1770" s="83">
        <f>IF(Dane!$E$3=1,BJ1770,IF(Dane!$E$3=2,BP1770,BR1770))</f>
        <v>0</v>
      </c>
      <c r="AH1770" s="83">
        <f>IF(Dane!$E$3=1,BK1770,IF(Dane!$E$3=2,BQ1770,BS1770))</f>
        <v>0</v>
      </c>
      <c r="AI1770" s="84">
        <f t="shared" si="834"/>
        <v>0</v>
      </c>
      <c r="AJ1770" s="84">
        <f t="shared" si="835"/>
        <v>0</v>
      </c>
      <c r="AK1770" s="84"/>
      <c r="AL1770" s="84">
        <f t="shared" si="821"/>
        <v>0</v>
      </c>
      <c r="AM1770" s="84">
        <f t="shared" si="836"/>
        <v>0</v>
      </c>
      <c r="AN1770" s="84">
        <f t="shared" si="837"/>
        <v>0</v>
      </c>
      <c r="AO1770" s="84">
        <f t="shared" si="822"/>
        <v>0</v>
      </c>
      <c r="AP1770" s="84">
        <f t="shared" si="823"/>
        <v>0</v>
      </c>
      <c r="AQ1770" s="84">
        <f t="shared" si="838"/>
        <v>0</v>
      </c>
      <c r="AR1770" s="84">
        <f t="shared" si="847"/>
        <v>0</v>
      </c>
      <c r="AS1770" s="84">
        <v>0</v>
      </c>
      <c r="AT1770" s="84">
        <f t="shared" si="850"/>
        <v>0</v>
      </c>
      <c r="AU1770" s="84">
        <v>0</v>
      </c>
      <c r="AV1770" s="84">
        <f t="shared" si="824"/>
        <v>0</v>
      </c>
      <c r="AW1770" s="84">
        <f t="shared" si="839"/>
        <v>0</v>
      </c>
      <c r="AX1770" s="84">
        <f t="shared" si="825"/>
        <v>0</v>
      </c>
      <c r="AY1770" s="84">
        <f t="shared" si="826"/>
        <v>0</v>
      </c>
      <c r="AZ1770" s="84">
        <f t="shared" si="840"/>
        <v>0</v>
      </c>
      <c r="BA1770" s="84">
        <f t="shared" si="827"/>
        <v>0</v>
      </c>
      <c r="BB1770" s="84">
        <f t="shared" si="828"/>
        <v>0</v>
      </c>
      <c r="BC1770" s="84">
        <f t="shared" si="841"/>
        <v>0</v>
      </c>
      <c r="BD1770" s="84">
        <f t="shared" si="848"/>
        <v>0</v>
      </c>
      <c r="BE1770" s="84">
        <v>0</v>
      </c>
      <c r="BF1770" s="84">
        <f t="shared" si="842"/>
        <v>0</v>
      </c>
      <c r="BG1770" s="84">
        <v>0</v>
      </c>
      <c r="BH1770" s="84">
        <f t="shared" si="829"/>
        <v>0</v>
      </c>
      <c r="BI1770" s="84">
        <f t="shared" si="843"/>
        <v>0</v>
      </c>
      <c r="BJ1770" s="84">
        <f t="shared" si="830"/>
        <v>0</v>
      </c>
      <c r="BK1770" s="84">
        <f t="shared" si="831"/>
        <v>0</v>
      </c>
      <c r="BL1770" s="84">
        <f t="shared" si="844"/>
        <v>0</v>
      </c>
      <c r="BM1770" s="84">
        <f t="shared" si="832"/>
        <v>0</v>
      </c>
      <c r="BN1770" s="84">
        <f t="shared" si="833"/>
        <v>0</v>
      </c>
      <c r="BO1770" s="84">
        <f t="shared" si="845"/>
        <v>0</v>
      </c>
      <c r="BP1770" s="84">
        <f t="shared" si="849"/>
        <v>0</v>
      </c>
      <c r="BQ1770" s="84">
        <v>0</v>
      </c>
      <c r="BR1770" s="84">
        <f t="shared" si="846"/>
        <v>0</v>
      </c>
      <c r="BS1770" s="84">
        <v>0</v>
      </c>
    </row>
    <row r="1771" spans="1:71" s="85" customFormat="1">
      <c r="A1771" s="69">
        <v>1762</v>
      </c>
      <c r="B1771" s="1"/>
      <c r="C1771" s="1"/>
      <c r="D1771" s="2"/>
      <c r="E1771" s="3"/>
      <c r="F1771" s="4"/>
      <c r="G1771" s="2"/>
      <c r="H1771" s="4"/>
      <c r="I1771" s="4"/>
      <c r="J1771" s="4"/>
      <c r="K1771" s="5"/>
      <c r="L1771" s="32"/>
      <c r="M1771" s="4"/>
      <c r="N1771" s="4"/>
      <c r="O1771" s="5"/>
      <c r="P1771" s="32"/>
      <c r="Q1771" s="4"/>
      <c r="R1771" s="4"/>
      <c r="S1771" s="47"/>
      <c r="T1771" s="32"/>
      <c r="U1771" s="4"/>
      <c r="V1771" s="4"/>
      <c r="W1771" s="47"/>
      <c r="X1771" s="86">
        <f>IF(Dane!$E$3=1,AL1771+AX1771+BJ1771,IF(Dane!$E$3=2,AR1771+BD1771+BP1771,AT1771+BF1771+BR1771))</f>
        <v>0</v>
      </c>
      <c r="Y1771" s="87">
        <f>IF(Dane!$E$3=1,AM1771+AY1771+BK1771,IF(Dane!$E$3=2,AS1771+BE1771+BQ1771,AU1771+BG1771+BS1771))</f>
        <v>0</v>
      </c>
      <c r="Z1771" s="87">
        <f>IF(((H1771*Dane!$C$9)-X1771)&lt;0,0,(H1771*Dane!$C$9)-X1771)</f>
        <v>0</v>
      </c>
      <c r="AA1771" s="88">
        <f>IFERROR(IF(((I1771*Dane!$C$9)-Y1771)&lt;0,0,(I1771*Dane!$C$9)-Y1771),0)</f>
        <v>0</v>
      </c>
      <c r="AB1771" s="74"/>
      <c r="AC1771" s="83">
        <f>IF(Dane!$E$3=1,AL1771,IF(Dane!$E$3=2,AR1771,AT1771))</f>
        <v>0</v>
      </c>
      <c r="AD1771" s="83">
        <f>IF(Dane!$E$3=1,AM1771,IF(Dane!$E$3=2,AS1771,AU1771))</f>
        <v>0</v>
      </c>
      <c r="AE1771" s="83">
        <f>IF(Dane!$E$3=1,AX1771,IF(Dane!$E$3=2,BD1771,BF1771))</f>
        <v>0</v>
      </c>
      <c r="AF1771" s="83">
        <f>IF(Dane!$E$3=1,AY1771,IF(Dane!$E$3=2,BE1771,BG1771))</f>
        <v>0</v>
      </c>
      <c r="AG1771" s="83">
        <f>IF(Dane!$E$3=1,BJ1771,IF(Dane!$E$3=2,BP1771,BR1771))</f>
        <v>0</v>
      </c>
      <c r="AH1771" s="83">
        <f>IF(Dane!$E$3=1,BK1771,IF(Dane!$E$3=2,BQ1771,BS1771))</f>
        <v>0</v>
      </c>
      <c r="AI1771" s="84">
        <f t="shared" si="834"/>
        <v>0</v>
      </c>
      <c r="AJ1771" s="84">
        <f t="shared" si="835"/>
        <v>0</v>
      </c>
      <c r="AK1771" s="84"/>
      <c r="AL1771" s="84">
        <f t="shared" si="821"/>
        <v>0</v>
      </c>
      <c r="AM1771" s="84">
        <f t="shared" si="836"/>
        <v>0</v>
      </c>
      <c r="AN1771" s="84">
        <f t="shared" si="837"/>
        <v>0</v>
      </c>
      <c r="AO1771" s="84">
        <f t="shared" si="822"/>
        <v>0</v>
      </c>
      <c r="AP1771" s="84">
        <f t="shared" si="823"/>
        <v>0</v>
      </c>
      <c r="AQ1771" s="84">
        <f t="shared" si="838"/>
        <v>0</v>
      </c>
      <c r="AR1771" s="84">
        <f t="shared" si="847"/>
        <v>0</v>
      </c>
      <c r="AS1771" s="84">
        <v>0</v>
      </c>
      <c r="AT1771" s="84">
        <f t="shared" si="850"/>
        <v>0</v>
      </c>
      <c r="AU1771" s="84">
        <v>0</v>
      </c>
      <c r="AV1771" s="84">
        <f t="shared" si="824"/>
        <v>0</v>
      </c>
      <c r="AW1771" s="84">
        <f t="shared" si="839"/>
        <v>0</v>
      </c>
      <c r="AX1771" s="84">
        <f t="shared" si="825"/>
        <v>0</v>
      </c>
      <c r="AY1771" s="84">
        <f t="shared" si="826"/>
        <v>0</v>
      </c>
      <c r="AZ1771" s="84">
        <f t="shared" si="840"/>
        <v>0</v>
      </c>
      <c r="BA1771" s="84">
        <f t="shared" si="827"/>
        <v>0</v>
      </c>
      <c r="BB1771" s="84">
        <f t="shared" si="828"/>
        <v>0</v>
      </c>
      <c r="BC1771" s="84">
        <f t="shared" si="841"/>
        <v>0</v>
      </c>
      <c r="BD1771" s="84">
        <f t="shared" si="848"/>
        <v>0</v>
      </c>
      <c r="BE1771" s="84">
        <v>0</v>
      </c>
      <c r="BF1771" s="84">
        <f t="shared" si="842"/>
        <v>0</v>
      </c>
      <c r="BG1771" s="84">
        <v>0</v>
      </c>
      <c r="BH1771" s="84">
        <f t="shared" si="829"/>
        <v>0</v>
      </c>
      <c r="BI1771" s="84">
        <f t="shared" si="843"/>
        <v>0</v>
      </c>
      <c r="BJ1771" s="84">
        <f t="shared" si="830"/>
        <v>0</v>
      </c>
      <c r="BK1771" s="84">
        <f t="shared" si="831"/>
        <v>0</v>
      </c>
      <c r="BL1771" s="84">
        <f t="shared" si="844"/>
        <v>0</v>
      </c>
      <c r="BM1771" s="84">
        <f t="shared" si="832"/>
        <v>0</v>
      </c>
      <c r="BN1771" s="84">
        <f t="shared" si="833"/>
        <v>0</v>
      </c>
      <c r="BO1771" s="84">
        <f t="shared" si="845"/>
        <v>0</v>
      </c>
      <c r="BP1771" s="84">
        <f t="shared" si="849"/>
        <v>0</v>
      </c>
      <c r="BQ1771" s="84">
        <v>0</v>
      </c>
      <c r="BR1771" s="84">
        <f t="shared" si="846"/>
        <v>0</v>
      </c>
      <c r="BS1771" s="84">
        <v>0</v>
      </c>
    </row>
    <row r="1772" spans="1:71" s="85" customFormat="1">
      <c r="A1772" s="69">
        <v>1763</v>
      </c>
      <c r="B1772" s="1"/>
      <c r="C1772" s="1"/>
      <c r="D1772" s="2"/>
      <c r="E1772" s="3"/>
      <c r="F1772" s="4"/>
      <c r="G1772" s="2"/>
      <c r="H1772" s="4"/>
      <c r="I1772" s="4"/>
      <c r="J1772" s="4"/>
      <c r="K1772" s="5"/>
      <c r="L1772" s="32"/>
      <c r="M1772" s="4"/>
      <c r="N1772" s="4"/>
      <c r="O1772" s="5"/>
      <c r="P1772" s="32"/>
      <c r="Q1772" s="4"/>
      <c r="R1772" s="4"/>
      <c r="S1772" s="47"/>
      <c r="T1772" s="32"/>
      <c r="U1772" s="4"/>
      <c r="V1772" s="4"/>
      <c r="W1772" s="47"/>
      <c r="X1772" s="86">
        <f>IF(Dane!$E$3=1,AL1772+AX1772+BJ1772,IF(Dane!$E$3=2,AR1772+BD1772+BP1772,AT1772+BF1772+BR1772))</f>
        <v>0</v>
      </c>
      <c r="Y1772" s="87">
        <f>IF(Dane!$E$3=1,AM1772+AY1772+BK1772,IF(Dane!$E$3=2,AS1772+BE1772+BQ1772,AU1772+BG1772+BS1772))</f>
        <v>0</v>
      </c>
      <c r="Z1772" s="87">
        <f>IF(((H1772*Dane!$C$9)-X1772)&lt;0,0,(H1772*Dane!$C$9)-X1772)</f>
        <v>0</v>
      </c>
      <c r="AA1772" s="88">
        <f>IFERROR(IF(((I1772*Dane!$C$9)-Y1772)&lt;0,0,(I1772*Dane!$C$9)-Y1772),0)</f>
        <v>0</v>
      </c>
      <c r="AB1772" s="74"/>
      <c r="AC1772" s="83">
        <f>IF(Dane!$E$3=1,AL1772,IF(Dane!$E$3=2,AR1772,AT1772))</f>
        <v>0</v>
      </c>
      <c r="AD1772" s="83">
        <f>IF(Dane!$E$3=1,AM1772,IF(Dane!$E$3=2,AS1772,AU1772))</f>
        <v>0</v>
      </c>
      <c r="AE1772" s="83">
        <f>IF(Dane!$E$3=1,AX1772,IF(Dane!$E$3=2,BD1772,BF1772))</f>
        <v>0</v>
      </c>
      <c r="AF1772" s="83">
        <f>IF(Dane!$E$3=1,AY1772,IF(Dane!$E$3=2,BE1772,BG1772))</f>
        <v>0</v>
      </c>
      <c r="AG1772" s="83">
        <f>IF(Dane!$E$3=1,BJ1772,IF(Dane!$E$3=2,BP1772,BR1772))</f>
        <v>0</v>
      </c>
      <c r="AH1772" s="83">
        <f>IF(Dane!$E$3=1,BK1772,IF(Dane!$E$3=2,BQ1772,BS1772))</f>
        <v>0</v>
      </c>
      <c r="AI1772" s="84">
        <f t="shared" si="834"/>
        <v>0</v>
      </c>
      <c r="AJ1772" s="84">
        <f t="shared" si="835"/>
        <v>0</v>
      </c>
      <c r="AK1772" s="84"/>
      <c r="AL1772" s="84">
        <f t="shared" si="821"/>
        <v>0</v>
      </c>
      <c r="AM1772" s="84">
        <f t="shared" si="836"/>
        <v>0</v>
      </c>
      <c r="AN1772" s="84">
        <f t="shared" si="837"/>
        <v>0</v>
      </c>
      <c r="AO1772" s="84">
        <f t="shared" si="822"/>
        <v>0</v>
      </c>
      <c r="AP1772" s="84">
        <f t="shared" si="823"/>
        <v>0</v>
      </c>
      <c r="AQ1772" s="84">
        <f t="shared" si="838"/>
        <v>0</v>
      </c>
      <c r="AR1772" s="84">
        <f t="shared" si="847"/>
        <v>0</v>
      </c>
      <c r="AS1772" s="84">
        <v>0</v>
      </c>
      <c r="AT1772" s="84">
        <f t="shared" si="850"/>
        <v>0</v>
      </c>
      <c r="AU1772" s="84">
        <v>0</v>
      </c>
      <c r="AV1772" s="84">
        <f t="shared" si="824"/>
        <v>0</v>
      </c>
      <c r="AW1772" s="84">
        <f t="shared" si="839"/>
        <v>0</v>
      </c>
      <c r="AX1772" s="84">
        <f t="shared" si="825"/>
        <v>0</v>
      </c>
      <c r="AY1772" s="84">
        <f t="shared" si="826"/>
        <v>0</v>
      </c>
      <c r="AZ1772" s="84">
        <f t="shared" si="840"/>
        <v>0</v>
      </c>
      <c r="BA1772" s="84">
        <f t="shared" si="827"/>
        <v>0</v>
      </c>
      <c r="BB1772" s="84">
        <f t="shared" si="828"/>
        <v>0</v>
      </c>
      <c r="BC1772" s="84">
        <f t="shared" si="841"/>
        <v>0</v>
      </c>
      <c r="BD1772" s="84">
        <f t="shared" si="848"/>
        <v>0</v>
      </c>
      <c r="BE1772" s="84">
        <v>0</v>
      </c>
      <c r="BF1772" s="84">
        <f t="shared" si="842"/>
        <v>0</v>
      </c>
      <c r="BG1772" s="84">
        <v>0</v>
      </c>
      <c r="BH1772" s="84">
        <f t="shared" si="829"/>
        <v>0</v>
      </c>
      <c r="BI1772" s="84">
        <f t="shared" si="843"/>
        <v>0</v>
      </c>
      <c r="BJ1772" s="84">
        <f t="shared" si="830"/>
        <v>0</v>
      </c>
      <c r="BK1772" s="84">
        <f t="shared" si="831"/>
        <v>0</v>
      </c>
      <c r="BL1772" s="84">
        <f t="shared" si="844"/>
        <v>0</v>
      </c>
      <c r="BM1772" s="84">
        <f t="shared" si="832"/>
        <v>0</v>
      </c>
      <c r="BN1772" s="84">
        <f t="shared" si="833"/>
        <v>0</v>
      </c>
      <c r="BO1772" s="84">
        <f t="shared" si="845"/>
        <v>0</v>
      </c>
      <c r="BP1772" s="84">
        <f t="shared" si="849"/>
        <v>0</v>
      </c>
      <c r="BQ1772" s="84">
        <v>0</v>
      </c>
      <c r="BR1772" s="84">
        <f t="shared" si="846"/>
        <v>0</v>
      </c>
      <c r="BS1772" s="84">
        <v>0</v>
      </c>
    </row>
    <row r="1773" spans="1:71" s="85" customFormat="1">
      <c r="A1773" s="69">
        <v>1764</v>
      </c>
      <c r="B1773" s="1"/>
      <c r="C1773" s="1"/>
      <c r="D1773" s="2"/>
      <c r="E1773" s="3"/>
      <c r="F1773" s="4"/>
      <c r="G1773" s="2"/>
      <c r="H1773" s="4"/>
      <c r="I1773" s="4"/>
      <c r="J1773" s="4"/>
      <c r="K1773" s="5"/>
      <c r="L1773" s="32"/>
      <c r="M1773" s="4"/>
      <c r="N1773" s="4"/>
      <c r="O1773" s="5"/>
      <c r="P1773" s="32"/>
      <c r="Q1773" s="4"/>
      <c r="R1773" s="4"/>
      <c r="S1773" s="47"/>
      <c r="T1773" s="32"/>
      <c r="U1773" s="4"/>
      <c r="V1773" s="4"/>
      <c r="W1773" s="47"/>
      <c r="X1773" s="86">
        <f>IF(Dane!$E$3=1,AL1773+AX1773+BJ1773,IF(Dane!$E$3=2,AR1773+BD1773+BP1773,AT1773+BF1773+BR1773))</f>
        <v>0</v>
      </c>
      <c r="Y1773" s="87">
        <f>IF(Dane!$E$3=1,AM1773+AY1773+BK1773,IF(Dane!$E$3=2,AS1773+BE1773+BQ1773,AU1773+BG1773+BS1773))</f>
        <v>0</v>
      </c>
      <c r="Z1773" s="87">
        <f>IF(((H1773*Dane!$C$9)-X1773)&lt;0,0,(H1773*Dane!$C$9)-X1773)</f>
        <v>0</v>
      </c>
      <c r="AA1773" s="88">
        <f>IFERROR(IF(((I1773*Dane!$C$9)-Y1773)&lt;0,0,(I1773*Dane!$C$9)-Y1773),0)</f>
        <v>0</v>
      </c>
      <c r="AB1773" s="74"/>
      <c r="AC1773" s="83">
        <f>IF(Dane!$E$3=1,AL1773,IF(Dane!$E$3=2,AR1773,AT1773))</f>
        <v>0</v>
      </c>
      <c r="AD1773" s="83">
        <f>IF(Dane!$E$3=1,AM1773,IF(Dane!$E$3=2,AS1773,AU1773))</f>
        <v>0</v>
      </c>
      <c r="AE1773" s="83">
        <f>IF(Dane!$E$3=1,AX1773,IF(Dane!$E$3=2,BD1773,BF1773))</f>
        <v>0</v>
      </c>
      <c r="AF1773" s="83">
        <f>IF(Dane!$E$3=1,AY1773,IF(Dane!$E$3=2,BE1773,BG1773))</f>
        <v>0</v>
      </c>
      <c r="AG1773" s="83">
        <f>IF(Dane!$E$3=1,BJ1773,IF(Dane!$E$3=2,BP1773,BR1773))</f>
        <v>0</v>
      </c>
      <c r="AH1773" s="83">
        <f>IF(Dane!$E$3=1,BK1773,IF(Dane!$E$3=2,BQ1773,BS1773))</f>
        <v>0</v>
      </c>
      <c r="AI1773" s="84">
        <f t="shared" si="834"/>
        <v>0</v>
      </c>
      <c r="AJ1773" s="84">
        <f t="shared" si="835"/>
        <v>0</v>
      </c>
      <c r="AK1773" s="84"/>
      <c r="AL1773" s="84">
        <f t="shared" si="821"/>
        <v>0</v>
      </c>
      <c r="AM1773" s="84">
        <f t="shared" si="836"/>
        <v>0</v>
      </c>
      <c r="AN1773" s="84">
        <f t="shared" si="837"/>
        <v>0</v>
      </c>
      <c r="AO1773" s="84">
        <f t="shared" si="822"/>
        <v>0</v>
      </c>
      <c r="AP1773" s="84">
        <f t="shared" si="823"/>
        <v>0</v>
      </c>
      <c r="AQ1773" s="84">
        <f t="shared" si="838"/>
        <v>0</v>
      </c>
      <c r="AR1773" s="84">
        <f t="shared" si="847"/>
        <v>0</v>
      </c>
      <c r="AS1773" s="84">
        <v>0</v>
      </c>
      <c r="AT1773" s="84">
        <f t="shared" si="850"/>
        <v>0</v>
      </c>
      <c r="AU1773" s="84">
        <v>0</v>
      </c>
      <c r="AV1773" s="84">
        <f t="shared" si="824"/>
        <v>0</v>
      </c>
      <c r="AW1773" s="84">
        <f t="shared" si="839"/>
        <v>0</v>
      </c>
      <c r="AX1773" s="84">
        <f t="shared" si="825"/>
        <v>0</v>
      </c>
      <c r="AY1773" s="84">
        <f t="shared" si="826"/>
        <v>0</v>
      </c>
      <c r="AZ1773" s="84">
        <f t="shared" si="840"/>
        <v>0</v>
      </c>
      <c r="BA1773" s="84">
        <f t="shared" si="827"/>
        <v>0</v>
      </c>
      <c r="BB1773" s="84">
        <f t="shared" si="828"/>
        <v>0</v>
      </c>
      <c r="BC1773" s="84">
        <f t="shared" si="841"/>
        <v>0</v>
      </c>
      <c r="BD1773" s="84">
        <f t="shared" si="848"/>
        <v>0</v>
      </c>
      <c r="BE1773" s="84">
        <v>0</v>
      </c>
      <c r="BF1773" s="84">
        <f t="shared" si="842"/>
        <v>0</v>
      </c>
      <c r="BG1773" s="84">
        <v>0</v>
      </c>
      <c r="BH1773" s="84">
        <f t="shared" si="829"/>
        <v>0</v>
      </c>
      <c r="BI1773" s="84">
        <f t="shared" si="843"/>
        <v>0</v>
      </c>
      <c r="BJ1773" s="84">
        <f t="shared" si="830"/>
        <v>0</v>
      </c>
      <c r="BK1773" s="84">
        <f t="shared" si="831"/>
        <v>0</v>
      </c>
      <c r="BL1773" s="84">
        <f t="shared" si="844"/>
        <v>0</v>
      </c>
      <c r="BM1773" s="84">
        <f t="shared" si="832"/>
        <v>0</v>
      </c>
      <c r="BN1773" s="84">
        <f t="shared" si="833"/>
        <v>0</v>
      </c>
      <c r="BO1773" s="84">
        <f t="shared" si="845"/>
        <v>0</v>
      </c>
      <c r="BP1773" s="84">
        <f t="shared" si="849"/>
        <v>0</v>
      </c>
      <c r="BQ1773" s="84">
        <v>0</v>
      </c>
      <c r="BR1773" s="84">
        <f t="shared" si="846"/>
        <v>0</v>
      </c>
      <c r="BS1773" s="84">
        <v>0</v>
      </c>
    </row>
    <row r="1774" spans="1:71" s="85" customFormat="1">
      <c r="A1774" s="69">
        <v>1765</v>
      </c>
      <c r="B1774" s="1"/>
      <c r="C1774" s="1"/>
      <c r="D1774" s="2"/>
      <c r="E1774" s="3"/>
      <c r="F1774" s="4"/>
      <c r="G1774" s="2"/>
      <c r="H1774" s="4"/>
      <c r="I1774" s="4"/>
      <c r="J1774" s="4"/>
      <c r="K1774" s="5"/>
      <c r="L1774" s="32"/>
      <c r="M1774" s="4"/>
      <c r="N1774" s="4"/>
      <c r="O1774" s="5"/>
      <c r="P1774" s="32"/>
      <c r="Q1774" s="4"/>
      <c r="R1774" s="4"/>
      <c r="S1774" s="47"/>
      <c r="T1774" s="32"/>
      <c r="U1774" s="4"/>
      <c r="V1774" s="4"/>
      <c r="W1774" s="47"/>
      <c r="X1774" s="86">
        <f>IF(Dane!$E$3=1,AL1774+AX1774+BJ1774,IF(Dane!$E$3=2,AR1774+BD1774+BP1774,AT1774+BF1774+BR1774))</f>
        <v>0</v>
      </c>
      <c r="Y1774" s="87">
        <f>IF(Dane!$E$3=1,AM1774+AY1774+BK1774,IF(Dane!$E$3=2,AS1774+BE1774+BQ1774,AU1774+BG1774+BS1774))</f>
        <v>0</v>
      </c>
      <c r="Z1774" s="87">
        <f>IF(((H1774*Dane!$C$9)-X1774)&lt;0,0,(H1774*Dane!$C$9)-X1774)</f>
        <v>0</v>
      </c>
      <c r="AA1774" s="88">
        <f>IFERROR(IF(((I1774*Dane!$C$9)-Y1774)&lt;0,0,(I1774*Dane!$C$9)-Y1774),0)</f>
        <v>0</v>
      </c>
      <c r="AB1774" s="74"/>
      <c r="AC1774" s="83">
        <f>IF(Dane!$E$3=1,AL1774,IF(Dane!$E$3=2,AR1774,AT1774))</f>
        <v>0</v>
      </c>
      <c r="AD1774" s="83">
        <f>IF(Dane!$E$3=1,AM1774,IF(Dane!$E$3=2,AS1774,AU1774))</f>
        <v>0</v>
      </c>
      <c r="AE1774" s="83">
        <f>IF(Dane!$E$3=1,AX1774,IF(Dane!$E$3=2,BD1774,BF1774))</f>
        <v>0</v>
      </c>
      <c r="AF1774" s="83">
        <f>IF(Dane!$E$3=1,AY1774,IF(Dane!$E$3=2,BE1774,BG1774))</f>
        <v>0</v>
      </c>
      <c r="AG1774" s="83">
        <f>IF(Dane!$E$3=1,BJ1774,IF(Dane!$E$3=2,BP1774,BR1774))</f>
        <v>0</v>
      </c>
      <c r="AH1774" s="83">
        <f>IF(Dane!$E$3=1,BK1774,IF(Dane!$E$3=2,BQ1774,BS1774))</f>
        <v>0</v>
      </c>
      <c r="AI1774" s="84">
        <f t="shared" si="834"/>
        <v>0</v>
      </c>
      <c r="AJ1774" s="84">
        <f t="shared" si="835"/>
        <v>0</v>
      </c>
      <c r="AK1774" s="84"/>
      <c r="AL1774" s="84">
        <f t="shared" si="821"/>
        <v>0</v>
      </c>
      <c r="AM1774" s="84">
        <f t="shared" si="836"/>
        <v>0</v>
      </c>
      <c r="AN1774" s="84">
        <f t="shared" si="837"/>
        <v>0</v>
      </c>
      <c r="AO1774" s="84">
        <f t="shared" si="822"/>
        <v>0</v>
      </c>
      <c r="AP1774" s="84">
        <f t="shared" si="823"/>
        <v>0</v>
      </c>
      <c r="AQ1774" s="84">
        <f t="shared" si="838"/>
        <v>0</v>
      </c>
      <c r="AR1774" s="84">
        <f t="shared" si="847"/>
        <v>0</v>
      </c>
      <c r="AS1774" s="84">
        <v>0</v>
      </c>
      <c r="AT1774" s="84">
        <f t="shared" si="850"/>
        <v>0</v>
      </c>
      <c r="AU1774" s="84">
        <v>0</v>
      </c>
      <c r="AV1774" s="84">
        <f t="shared" si="824"/>
        <v>0</v>
      </c>
      <c r="AW1774" s="84">
        <f t="shared" si="839"/>
        <v>0</v>
      </c>
      <c r="AX1774" s="84">
        <f t="shared" si="825"/>
        <v>0</v>
      </c>
      <c r="AY1774" s="84">
        <f t="shared" si="826"/>
        <v>0</v>
      </c>
      <c r="AZ1774" s="84">
        <f t="shared" si="840"/>
        <v>0</v>
      </c>
      <c r="BA1774" s="84">
        <f t="shared" si="827"/>
        <v>0</v>
      </c>
      <c r="BB1774" s="84">
        <f t="shared" si="828"/>
        <v>0</v>
      </c>
      <c r="BC1774" s="84">
        <f t="shared" si="841"/>
        <v>0</v>
      </c>
      <c r="BD1774" s="84">
        <f t="shared" si="848"/>
        <v>0</v>
      </c>
      <c r="BE1774" s="84">
        <v>0</v>
      </c>
      <c r="BF1774" s="84">
        <f t="shared" si="842"/>
        <v>0</v>
      </c>
      <c r="BG1774" s="84">
        <v>0</v>
      </c>
      <c r="BH1774" s="84">
        <f t="shared" si="829"/>
        <v>0</v>
      </c>
      <c r="BI1774" s="84">
        <f t="shared" si="843"/>
        <v>0</v>
      </c>
      <c r="BJ1774" s="84">
        <f t="shared" si="830"/>
        <v>0</v>
      </c>
      <c r="BK1774" s="84">
        <f t="shared" si="831"/>
        <v>0</v>
      </c>
      <c r="BL1774" s="84">
        <f t="shared" si="844"/>
        <v>0</v>
      </c>
      <c r="BM1774" s="84">
        <f t="shared" si="832"/>
        <v>0</v>
      </c>
      <c r="BN1774" s="84">
        <f t="shared" si="833"/>
        <v>0</v>
      </c>
      <c r="BO1774" s="84">
        <f t="shared" si="845"/>
        <v>0</v>
      </c>
      <c r="BP1774" s="84">
        <f t="shared" si="849"/>
        <v>0</v>
      </c>
      <c r="BQ1774" s="84">
        <v>0</v>
      </c>
      <c r="BR1774" s="84">
        <f t="shared" si="846"/>
        <v>0</v>
      </c>
      <c r="BS1774" s="84">
        <v>0</v>
      </c>
    </row>
    <row r="1775" spans="1:71" s="85" customFormat="1">
      <c r="A1775" s="69">
        <v>1766</v>
      </c>
      <c r="B1775" s="1"/>
      <c r="C1775" s="1"/>
      <c r="D1775" s="2"/>
      <c r="E1775" s="3"/>
      <c r="F1775" s="4"/>
      <c r="G1775" s="2"/>
      <c r="H1775" s="4"/>
      <c r="I1775" s="4"/>
      <c r="J1775" s="4"/>
      <c r="K1775" s="5"/>
      <c r="L1775" s="32"/>
      <c r="M1775" s="4"/>
      <c r="N1775" s="4"/>
      <c r="O1775" s="5"/>
      <c r="P1775" s="32"/>
      <c r="Q1775" s="4"/>
      <c r="R1775" s="4"/>
      <c r="S1775" s="47"/>
      <c r="T1775" s="32"/>
      <c r="U1775" s="4"/>
      <c r="V1775" s="4"/>
      <c r="W1775" s="47"/>
      <c r="X1775" s="86">
        <f>IF(Dane!$E$3=1,AL1775+AX1775+BJ1775,IF(Dane!$E$3=2,AR1775+BD1775+BP1775,AT1775+BF1775+BR1775))</f>
        <v>0</v>
      </c>
      <c r="Y1775" s="87">
        <f>IF(Dane!$E$3=1,AM1775+AY1775+BK1775,IF(Dane!$E$3=2,AS1775+BE1775+BQ1775,AU1775+BG1775+BS1775))</f>
        <v>0</v>
      </c>
      <c r="Z1775" s="87">
        <f>IF(((H1775*Dane!$C$9)-X1775)&lt;0,0,(H1775*Dane!$C$9)-X1775)</f>
        <v>0</v>
      </c>
      <c r="AA1775" s="88">
        <f>IFERROR(IF(((I1775*Dane!$C$9)-Y1775)&lt;0,0,(I1775*Dane!$C$9)-Y1775),0)</f>
        <v>0</v>
      </c>
      <c r="AB1775" s="74"/>
      <c r="AC1775" s="83">
        <f>IF(Dane!$E$3=1,AL1775,IF(Dane!$E$3=2,AR1775,AT1775))</f>
        <v>0</v>
      </c>
      <c r="AD1775" s="83">
        <f>IF(Dane!$E$3=1,AM1775,IF(Dane!$E$3=2,AS1775,AU1775))</f>
        <v>0</v>
      </c>
      <c r="AE1775" s="83">
        <f>IF(Dane!$E$3=1,AX1775,IF(Dane!$E$3=2,BD1775,BF1775))</f>
        <v>0</v>
      </c>
      <c r="AF1775" s="83">
        <f>IF(Dane!$E$3=1,AY1775,IF(Dane!$E$3=2,BE1775,BG1775))</f>
        <v>0</v>
      </c>
      <c r="AG1775" s="83">
        <f>IF(Dane!$E$3=1,BJ1775,IF(Dane!$E$3=2,BP1775,BR1775))</f>
        <v>0</v>
      </c>
      <c r="AH1775" s="83">
        <f>IF(Dane!$E$3=1,BK1775,IF(Dane!$E$3=2,BQ1775,BS1775))</f>
        <v>0</v>
      </c>
      <c r="AI1775" s="84">
        <f t="shared" si="834"/>
        <v>0</v>
      </c>
      <c r="AJ1775" s="84">
        <f t="shared" si="835"/>
        <v>0</v>
      </c>
      <c r="AK1775" s="84"/>
      <c r="AL1775" s="84">
        <f t="shared" si="821"/>
        <v>0</v>
      </c>
      <c r="AM1775" s="84">
        <f t="shared" si="836"/>
        <v>0</v>
      </c>
      <c r="AN1775" s="84">
        <f t="shared" si="837"/>
        <v>0</v>
      </c>
      <c r="AO1775" s="84">
        <f t="shared" si="822"/>
        <v>0</v>
      </c>
      <c r="AP1775" s="84">
        <f t="shared" si="823"/>
        <v>0</v>
      </c>
      <c r="AQ1775" s="84">
        <f t="shared" si="838"/>
        <v>0</v>
      </c>
      <c r="AR1775" s="84">
        <f t="shared" si="847"/>
        <v>0</v>
      </c>
      <c r="AS1775" s="84">
        <v>0</v>
      </c>
      <c r="AT1775" s="84">
        <f t="shared" si="850"/>
        <v>0</v>
      </c>
      <c r="AU1775" s="84">
        <v>0</v>
      </c>
      <c r="AV1775" s="84">
        <f t="shared" si="824"/>
        <v>0</v>
      </c>
      <c r="AW1775" s="84">
        <f t="shared" si="839"/>
        <v>0</v>
      </c>
      <c r="AX1775" s="84">
        <f t="shared" si="825"/>
        <v>0</v>
      </c>
      <c r="AY1775" s="84">
        <f t="shared" si="826"/>
        <v>0</v>
      </c>
      <c r="AZ1775" s="84">
        <f t="shared" si="840"/>
        <v>0</v>
      </c>
      <c r="BA1775" s="84">
        <f t="shared" si="827"/>
        <v>0</v>
      </c>
      <c r="BB1775" s="84">
        <f t="shared" si="828"/>
        <v>0</v>
      </c>
      <c r="BC1775" s="84">
        <f t="shared" si="841"/>
        <v>0</v>
      </c>
      <c r="BD1775" s="84">
        <f t="shared" si="848"/>
        <v>0</v>
      </c>
      <c r="BE1775" s="84">
        <v>0</v>
      </c>
      <c r="BF1775" s="84">
        <f t="shared" si="842"/>
        <v>0</v>
      </c>
      <c r="BG1775" s="84">
        <v>0</v>
      </c>
      <c r="BH1775" s="84">
        <f t="shared" si="829"/>
        <v>0</v>
      </c>
      <c r="BI1775" s="84">
        <f t="shared" si="843"/>
        <v>0</v>
      </c>
      <c r="BJ1775" s="84">
        <f t="shared" si="830"/>
        <v>0</v>
      </c>
      <c r="BK1775" s="84">
        <f t="shared" si="831"/>
        <v>0</v>
      </c>
      <c r="BL1775" s="84">
        <f t="shared" si="844"/>
        <v>0</v>
      </c>
      <c r="BM1775" s="84">
        <f t="shared" si="832"/>
        <v>0</v>
      </c>
      <c r="BN1775" s="84">
        <f t="shared" si="833"/>
        <v>0</v>
      </c>
      <c r="BO1775" s="84">
        <f t="shared" si="845"/>
        <v>0</v>
      </c>
      <c r="BP1775" s="84">
        <f t="shared" si="849"/>
        <v>0</v>
      </c>
      <c r="BQ1775" s="84">
        <v>0</v>
      </c>
      <c r="BR1775" s="84">
        <f t="shared" si="846"/>
        <v>0</v>
      </c>
      <c r="BS1775" s="84">
        <v>0</v>
      </c>
    </row>
    <row r="1776" spans="1:71" s="85" customFormat="1">
      <c r="A1776" s="69">
        <v>1767</v>
      </c>
      <c r="B1776" s="1"/>
      <c r="C1776" s="1"/>
      <c r="D1776" s="2"/>
      <c r="E1776" s="3"/>
      <c r="F1776" s="4"/>
      <c r="G1776" s="2"/>
      <c r="H1776" s="4"/>
      <c r="I1776" s="4"/>
      <c r="J1776" s="4"/>
      <c r="K1776" s="5"/>
      <c r="L1776" s="32"/>
      <c r="M1776" s="4"/>
      <c r="N1776" s="4"/>
      <c r="O1776" s="5"/>
      <c r="P1776" s="32"/>
      <c r="Q1776" s="4"/>
      <c r="R1776" s="4"/>
      <c r="S1776" s="47"/>
      <c r="T1776" s="32"/>
      <c r="U1776" s="4"/>
      <c r="V1776" s="4"/>
      <c r="W1776" s="47"/>
      <c r="X1776" s="86">
        <f>IF(Dane!$E$3=1,AL1776+AX1776+BJ1776,IF(Dane!$E$3=2,AR1776+BD1776+BP1776,AT1776+BF1776+BR1776))</f>
        <v>0</v>
      </c>
      <c r="Y1776" s="87">
        <f>IF(Dane!$E$3=1,AM1776+AY1776+BK1776,IF(Dane!$E$3=2,AS1776+BE1776+BQ1776,AU1776+BG1776+BS1776))</f>
        <v>0</v>
      </c>
      <c r="Z1776" s="87">
        <f>IF(((H1776*Dane!$C$9)-X1776)&lt;0,0,(H1776*Dane!$C$9)-X1776)</f>
        <v>0</v>
      </c>
      <c r="AA1776" s="88">
        <f>IFERROR(IF(((I1776*Dane!$C$9)-Y1776)&lt;0,0,(I1776*Dane!$C$9)-Y1776),0)</f>
        <v>0</v>
      </c>
      <c r="AB1776" s="74"/>
      <c r="AC1776" s="83">
        <f>IF(Dane!$E$3=1,AL1776,IF(Dane!$E$3=2,AR1776,AT1776))</f>
        <v>0</v>
      </c>
      <c r="AD1776" s="83">
        <f>IF(Dane!$E$3=1,AM1776,IF(Dane!$E$3=2,AS1776,AU1776))</f>
        <v>0</v>
      </c>
      <c r="AE1776" s="83">
        <f>IF(Dane!$E$3=1,AX1776,IF(Dane!$E$3=2,BD1776,BF1776))</f>
        <v>0</v>
      </c>
      <c r="AF1776" s="83">
        <f>IF(Dane!$E$3=1,AY1776,IF(Dane!$E$3=2,BE1776,BG1776))</f>
        <v>0</v>
      </c>
      <c r="AG1776" s="83">
        <f>IF(Dane!$E$3=1,BJ1776,IF(Dane!$E$3=2,BP1776,BR1776))</f>
        <v>0</v>
      </c>
      <c r="AH1776" s="83">
        <f>IF(Dane!$E$3=1,BK1776,IF(Dane!$E$3=2,BQ1776,BS1776))</f>
        <v>0</v>
      </c>
      <c r="AI1776" s="84">
        <f t="shared" si="834"/>
        <v>0</v>
      </c>
      <c r="AJ1776" s="84">
        <f t="shared" si="835"/>
        <v>0</v>
      </c>
      <c r="AK1776" s="84"/>
      <c r="AL1776" s="84">
        <f t="shared" si="821"/>
        <v>0</v>
      </c>
      <c r="AM1776" s="84">
        <f t="shared" si="836"/>
        <v>0</v>
      </c>
      <c r="AN1776" s="84">
        <f t="shared" si="837"/>
        <v>0</v>
      </c>
      <c r="AO1776" s="84">
        <f t="shared" si="822"/>
        <v>0</v>
      </c>
      <c r="AP1776" s="84">
        <f t="shared" si="823"/>
        <v>0</v>
      </c>
      <c r="AQ1776" s="84">
        <f t="shared" si="838"/>
        <v>0</v>
      </c>
      <c r="AR1776" s="84">
        <f t="shared" si="847"/>
        <v>0</v>
      </c>
      <c r="AS1776" s="84">
        <v>0</v>
      </c>
      <c r="AT1776" s="84">
        <f t="shared" si="850"/>
        <v>0</v>
      </c>
      <c r="AU1776" s="84">
        <v>0</v>
      </c>
      <c r="AV1776" s="84">
        <f t="shared" si="824"/>
        <v>0</v>
      </c>
      <c r="AW1776" s="84">
        <f t="shared" si="839"/>
        <v>0</v>
      </c>
      <c r="AX1776" s="84">
        <f t="shared" si="825"/>
        <v>0</v>
      </c>
      <c r="AY1776" s="84">
        <f t="shared" si="826"/>
        <v>0</v>
      </c>
      <c r="AZ1776" s="84">
        <f t="shared" si="840"/>
        <v>0</v>
      </c>
      <c r="BA1776" s="84">
        <f t="shared" si="827"/>
        <v>0</v>
      </c>
      <c r="BB1776" s="84">
        <f t="shared" si="828"/>
        <v>0</v>
      </c>
      <c r="BC1776" s="84">
        <f t="shared" si="841"/>
        <v>0</v>
      </c>
      <c r="BD1776" s="84">
        <f t="shared" si="848"/>
        <v>0</v>
      </c>
      <c r="BE1776" s="84">
        <v>0</v>
      </c>
      <c r="BF1776" s="84">
        <f t="shared" si="842"/>
        <v>0</v>
      </c>
      <c r="BG1776" s="84">
        <v>0</v>
      </c>
      <c r="BH1776" s="84">
        <f t="shared" si="829"/>
        <v>0</v>
      </c>
      <c r="BI1776" s="84">
        <f t="shared" si="843"/>
        <v>0</v>
      </c>
      <c r="BJ1776" s="84">
        <f t="shared" si="830"/>
        <v>0</v>
      </c>
      <c r="BK1776" s="84">
        <f t="shared" si="831"/>
        <v>0</v>
      </c>
      <c r="BL1776" s="84">
        <f t="shared" si="844"/>
        <v>0</v>
      </c>
      <c r="BM1776" s="84">
        <f t="shared" si="832"/>
        <v>0</v>
      </c>
      <c r="BN1776" s="84">
        <f t="shared" si="833"/>
        <v>0</v>
      </c>
      <c r="BO1776" s="84">
        <f t="shared" si="845"/>
        <v>0</v>
      </c>
      <c r="BP1776" s="84">
        <f t="shared" si="849"/>
        <v>0</v>
      </c>
      <c r="BQ1776" s="84">
        <v>0</v>
      </c>
      <c r="BR1776" s="84">
        <f t="shared" si="846"/>
        <v>0</v>
      </c>
      <c r="BS1776" s="84">
        <v>0</v>
      </c>
    </row>
    <row r="1777" spans="1:71" s="85" customFormat="1">
      <c r="A1777" s="69">
        <v>1768</v>
      </c>
      <c r="B1777" s="1"/>
      <c r="C1777" s="1"/>
      <c r="D1777" s="2"/>
      <c r="E1777" s="3"/>
      <c r="F1777" s="4"/>
      <c r="G1777" s="2"/>
      <c r="H1777" s="4"/>
      <c r="I1777" s="4"/>
      <c r="J1777" s="4"/>
      <c r="K1777" s="5"/>
      <c r="L1777" s="32"/>
      <c r="M1777" s="4"/>
      <c r="N1777" s="4"/>
      <c r="O1777" s="5"/>
      <c r="P1777" s="32"/>
      <c r="Q1777" s="4"/>
      <c r="R1777" s="4"/>
      <c r="S1777" s="47"/>
      <c r="T1777" s="32"/>
      <c r="U1777" s="4"/>
      <c r="V1777" s="4"/>
      <c r="W1777" s="47"/>
      <c r="X1777" s="86">
        <f>IF(Dane!$E$3=1,AL1777+AX1777+BJ1777,IF(Dane!$E$3=2,AR1777+BD1777+BP1777,AT1777+BF1777+BR1777))</f>
        <v>0</v>
      </c>
      <c r="Y1777" s="87">
        <f>IF(Dane!$E$3=1,AM1777+AY1777+BK1777,IF(Dane!$E$3=2,AS1777+BE1777+BQ1777,AU1777+BG1777+BS1777))</f>
        <v>0</v>
      </c>
      <c r="Z1777" s="87">
        <f>IF(((H1777*Dane!$C$9)-X1777)&lt;0,0,(H1777*Dane!$C$9)-X1777)</f>
        <v>0</v>
      </c>
      <c r="AA1777" s="88">
        <f>IFERROR(IF(((I1777*Dane!$C$9)-Y1777)&lt;0,0,(I1777*Dane!$C$9)-Y1777),0)</f>
        <v>0</v>
      </c>
      <c r="AB1777" s="74"/>
      <c r="AC1777" s="83">
        <f>IF(Dane!$E$3=1,AL1777,IF(Dane!$E$3=2,AR1777,AT1777))</f>
        <v>0</v>
      </c>
      <c r="AD1777" s="83">
        <f>IF(Dane!$E$3=1,AM1777,IF(Dane!$E$3=2,AS1777,AU1777))</f>
        <v>0</v>
      </c>
      <c r="AE1777" s="83">
        <f>IF(Dane!$E$3=1,AX1777,IF(Dane!$E$3=2,BD1777,BF1777))</f>
        <v>0</v>
      </c>
      <c r="AF1777" s="83">
        <f>IF(Dane!$E$3=1,AY1777,IF(Dane!$E$3=2,BE1777,BG1777))</f>
        <v>0</v>
      </c>
      <c r="AG1777" s="83">
        <f>IF(Dane!$E$3=1,BJ1777,IF(Dane!$E$3=2,BP1777,BR1777))</f>
        <v>0</v>
      </c>
      <c r="AH1777" s="83">
        <f>IF(Dane!$E$3=1,BK1777,IF(Dane!$E$3=2,BQ1777,BS1777))</f>
        <v>0</v>
      </c>
      <c r="AI1777" s="84">
        <f t="shared" si="834"/>
        <v>0</v>
      </c>
      <c r="AJ1777" s="84">
        <f t="shared" si="835"/>
        <v>0</v>
      </c>
      <c r="AK1777" s="84"/>
      <c r="AL1777" s="84">
        <f t="shared" si="821"/>
        <v>0</v>
      </c>
      <c r="AM1777" s="84">
        <f t="shared" si="836"/>
        <v>0</v>
      </c>
      <c r="AN1777" s="84">
        <f t="shared" si="837"/>
        <v>0</v>
      </c>
      <c r="AO1777" s="84">
        <f t="shared" si="822"/>
        <v>0</v>
      </c>
      <c r="AP1777" s="84">
        <f t="shared" si="823"/>
        <v>0</v>
      </c>
      <c r="AQ1777" s="84">
        <f t="shared" si="838"/>
        <v>0</v>
      </c>
      <c r="AR1777" s="84">
        <f t="shared" si="847"/>
        <v>0</v>
      </c>
      <c r="AS1777" s="84">
        <v>0</v>
      </c>
      <c r="AT1777" s="84">
        <f t="shared" si="850"/>
        <v>0</v>
      </c>
      <c r="AU1777" s="84">
        <v>0</v>
      </c>
      <c r="AV1777" s="84">
        <f t="shared" si="824"/>
        <v>0</v>
      </c>
      <c r="AW1777" s="84">
        <f t="shared" si="839"/>
        <v>0</v>
      </c>
      <c r="AX1777" s="84">
        <f t="shared" si="825"/>
        <v>0</v>
      </c>
      <c r="AY1777" s="84">
        <f t="shared" si="826"/>
        <v>0</v>
      </c>
      <c r="AZ1777" s="84">
        <f t="shared" si="840"/>
        <v>0</v>
      </c>
      <c r="BA1777" s="84">
        <f t="shared" si="827"/>
        <v>0</v>
      </c>
      <c r="BB1777" s="84">
        <f t="shared" si="828"/>
        <v>0</v>
      </c>
      <c r="BC1777" s="84">
        <f t="shared" si="841"/>
        <v>0</v>
      </c>
      <c r="BD1777" s="84">
        <f t="shared" si="848"/>
        <v>0</v>
      </c>
      <c r="BE1777" s="84">
        <v>0</v>
      </c>
      <c r="BF1777" s="84">
        <f t="shared" si="842"/>
        <v>0</v>
      </c>
      <c r="BG1777" s="84">
        <v>0</v>
      </c>
      <c r="BH1777" s="84">
        <f t="shared" si="829"/>
        <v>0</v>
      </c>
      <c r="BI1777" s="84">
        <f t="shared" si="843"/>
        <v>0</v>
      </c>
      <c r="BJ1777" s="84">
        <f t="shared" si="830"/>
        <v>0</v>
      </c>
      <c r="BK1777" s="84">
        <f t="shared" si="831"/>
        <v>0</v>
      </c>
      <c r="BL1777" s="84">
        <f t="shared" si="844"/>
        <v>0</v>
      </c>
      <c r="BM1777" s="84">
        <f t="shared" si="832"/>
        <v>0</v>
      </c>
      <c r="BN1777" s="84">
        <f t="shared" si="833"/>
        <v>0</v>
      </c>
      <c r="BO1777" s="84">
        <f t="shared" si="845"/>
        <v>0</v>
      </c>
      <c r="BP1777" s="84">
        <f t="shared" si="849"/>
        <v>0</v>
      </c>
      <c r="BQ1777" s="84">
        <v>0</v>
      </c>
      <c r="BR1777" s="84">
        <f t="shared" si="846"/>
        <v>0</v>
      </c>
      <c r="BS1777" s="84">
        <v>0</v>
      </c>
    </row>
    <row r="1778" spans="1:71" s="85" customFormat="1">
      <c r="A1778" s="69">
        <v>1769</v>
      </c>
      <c r="B1778" s="1"/>
      <c r="C1778" s="1"/>
      <c r="D1778" s="2"/>
      <c r="E1778" s="3"/>
      <c r="F1778" s="4"/>
      <c r="G1778" s="2"/>
      <c r="H1778" s="4"/>
      <c r="I1778" s="4"/>
      <c r="J1778" s="4"/>
      <c r="K1778" s="5"/>
      <c r="L1778" s="32"/>
      <c r="M1778" s="4"/>
      <c r="N1778" s="4"/>
      <c r="O1778" s="5"/>
      <c r="P1778" s="32"/>
      <c r="Q1778" s="4"/>
      <c r="R1778" s="4"/>
      <c r="S1778" s="47"/>
      <c r="T1778" s="32"/>
      <c r="U1778" s="4"/>
      <c r="V1778" s="4"/>
      <c r="W1778" s="47"/>
      <c r="X1778" s="86">
        <f>IF(Dane!$E$3=1,AL1778+AX1778+BJ1778,IF(Dane!$E$3=2,AR1778+BD1778+BP1778,AT1778+BF1778+BR1778))</f>
        <v>0</v>
      </c>
      <c r="Y1778" s="87">
        <f>IF(Dane!$E$3=1,AM1778+AY1778+BK1778,IF(Dane!$E$3=2,AS1778+BE1778+BQ1778,AU1778+BG1778+BS1778))</f>
        <v>0</v>
      </c>
      <c r="Z1778" s="87">
        <f>IF(((H1778*Dane!$C$9)-X1778)&lt;0,0,(H1778*Dane!$C$9)-X1778)</f>
        <v>0</v>
      </c>
      <c r="AA1778" s="88">
        <f>IFERROR(IF(((I1778*Dane!$C$9)-Y1778)&lt;0,0,(I1778*Dane!$C$9)-Y1778),0)</f>
        <v>0</v>
      </c>
      <c r="AB1778" s="74"/>
      <c r="AC1778" s="83">
        <f>IF(Dane!$E$3=1,AL1778,IF(Dane!$E$3=2,AR1778,AT1778))</f>
        <v>0</v>
      </c>
      <c r="AD1778" s="83">
        <f>IF(Dane!$E$3=1,AM1778,IF(Dane!$E$3=2,AS1778,AU1778))</f>
        <v>0</v>
      </c>
      <c r="AE1778" s="83">
        <f>IF(Dane!$E$3=1,AX1778,IF(Dane!$E$3=2,BD1778,BF1778))</f>
        <v>0</v>
      </c>
      <c r="AF1778" s="83">
        <f>IF(Dane!$E$3=1,AY1778,IF(Dane!$E$3=2,BE1778,BG1778))</f>
        <v>0</v>
      </c>
      <c r="AG1778" s="83">
        <f>IF(Dane!$E$3=1,BJ1778,IF(Dane!$E$3=2,BP1778,BR1778))</f>
        <v>0</v>
      </c>
      <c r="AH1778" s="83">
        <f>IF(Dane!$E$3=1,BK1778,IF(Dane!$E$3=2,BQ1778,BS1778))</f>
        <v>0</v>
      </c>
      <c r="AI1778" s="84">
        <f t="shared" si="834"/>
        <v>0</v>
      </c>
      <c r="AJ1778" s="84">
        <f t="shared" si="835"/>
        <v>0</v>
      </c>
      <c r="AK1778" s="84"/>
      <c r="AL1778" s="84">
        <f t="shared" si="821"/>
        <v>0</v>
      </c>
      <c r="AM1778" s="84">
        <f t="shared" si="836"/>
        <v>0</v>
      </c>
      <c r="AN1778" s="84">
        <f t="shared" si="837"/>
        <v>0</v>
      </c>
      <c r="AO1778" s="84">
        <f t="shared" si="822"/>
        <v>0</v>
      </c>
      <c r="AP1778" s="84">
        <f t="shared" si="823"/>
        <v>0</v>
      </c>
      <c r="AQ1778" s="84">
        <f t="shared" si="838"/>
        <v>0</v>
      </c>
      <c r="AR1778" s="84">
        <f t="shared" si="847"/>
        <v>0</v>
      </c>
      <c r="AS1778" s="84">
        <v>0</v>
      </c>
      <c r="AT1778" s="84">
        <f t="shared" si="850"/>
        <v>0</v>
      </c>
      <c r="AU1778" s="84">
        <v>0</v>
      </c>
      <c r="AV1778" s="84">
        <f t="shared" si="824"/>
        <v>0</v>
      </c>
      <c r="AW1778" s="84">
        <f t="shared" si="839"/>
        <v>0</v>
      </c>
      <c r="AX1778" s="84">
        <f t="shared" si="825"/>
        <v>0</v>
      </c>
      <c r="AY1778" s="84">
        <f t="shared" si="826"/>
        <v>0</v>
      </c>
      <c r="AZ1778" s="84">
        <f t="shared" si="840"/>
        <v>0</v>
      </c>
      <c r="BA1778" s="84">
        <f t="shared" si="827"/>
        <v>0</v>
      </c>
      <c r="BB1778" s="84">
        <f t="shared" si="828"/>
        <v>0</v>
      </c>
      <c r="BC1778" s="84">
        <f t="shared" si="841"/>
        <v>0</v>
      </c>
      <c r="BD1778" s="84">
        <f t="shared" si="848"/>
        <v>0</v>
      </c>
      <c r="BE1778" s="84">
        <v>0</v>
      </c>
      <c r="BF1778" s="84">
        <f t="shared" si="842"/>
        <v>0</v>
      </c>
      <c r="BG1778" s="84">
        <v>0</v>
      </c>
      <c r="BH1778" s="84">
        <f t="shared" si="829"/>
        <v>0</v>
      </c>
      <c r="BI1778" s="84">
        <f t="shared" si="843"/>
        <v>0</v>
      </c>
      <c r="BJ1778" s="84">
        <f t="shared" si="830"/>
        <v>0</v>
      </c>
      <c r="BK1778" s="84">
        <f t="shared" si="831"/>
        <v>0</v>
      </c>
      <c r="BL1778" s="84">
        <f t="shared" si="844"/>
        <v>0</v>
      </c>
      <c r="BM1778" s="84">
        <f t="shared" si="832"/>
        <v>0</v>
      </c>
      <c r="BN1778" s="84">
        <f t="shared" si="833"/>
        <v>0</v>
      </c>
      <c r="BO1778" s="84">
        <f t="shared" si="845"/>
        <v>0</v>
      </c>
      <c r="BP1778" s="84">
        <f t="shared" si="849"/>
        <v>0</v>
      </c>
      <c r="BQ1778" s="84">
        <v>0</v>
      </c>
      <c r="BR1778" s="84">
        <f t="shared" si="846"/>
        <v>0</v>
      </c>
      <c r="BS1778" s="84">
        <v>0</v>
      </c>
    </row>
    <row r="1779" spans="1:71" s="85" customFormat="1">
      <c r="A1779" s="69">
        <v>1770</v>
      </c>
      <c r="B1779" s="1"/>
      <c r="C1779" s="1"/>
      <c r="D1779" s="2"/>
      <c r="E1779" s="3"/>
      <c r="F1779" s="4"/>
      <c r="G1779" s="2"/>
      <c r="H1779" s="4"/>
      <c r="I1779" s="4"/>
      <c r="J1779" s="4"/>
      <c r="K1779" s="5"/>
      <c r="L1779" s="32"/>
      <c r="M1779" s="4"/>
      <c r="N1779" s="4"/>
      <c r="O1779" s="5"/>
      <c r="P1779" s="32"/>
      <c r="Q1779" s="4"/>
      <c r="R1779" s="4"/>
      <c r="S1779" s="47"/>
      <c r="T1779" s="32"/>
      <c r="U1779" s="4"/>
      <c r="V1779" s="4"/>
      <c r="W1779" s="47"/>
      <c r="X1779" s="86">
        <f>IF(Dane!$E$3=1,AL1779+AX1779+BJ1779,IF(Dane!$E$3=2,AR1779+BD1779+BP1779,AT1779+BF1779+BR1779))</f>
        <v>0</v>
      </c>
      <c r="Y1779" s="87">
        <f>IF(Dane!$E$3=1,AM1779+AY1779+BK1779,IF(Dane!$E$3=2,AS1779+BE1779+BQ1779,AU1779+BG1779+BS1779))</f>
        <v>0</v>
      </c>
      <c r="Z1779" s="87">
        <f>IF(((H1779*Dane!$C$9)-X1779)&lt;0,0,(H1779*Dane!$C$9)-X1779)</f>
        <v>0</v>
      </c>
      <c r="AA1779" s="88">
        <f>IFERROR(IF(((I1779*Dane!$C$9)-Y1779)&lt;0,0,(I1779*Dane!$C$9)-Y1779),0)</f>
        <v>0</v>
      </c>
      <c r="AB1779" s="74"/>
      <c r="AC1779" s="83">
        <f>IF(Dane!$E$3=1,AL1779,IF(Dane!$E$3=2,AR1779,AT1779))</f>
        <v>0</v>
      </c>
      <c r="AD1779" s="83">
        <f>IF(Dane!$E$3=1,AM1779,IF(Dane!$E$3=2,AS1779,AU1779))</f>
        <v>0</v>
      </c>
      <c r="AE1779" s="83">
        <f>IF(Dane!$E$3=1,AX1779,IF(Dane!$E$3=2,BD1779,BF1779))</f>
        <v>0</v>
      </c>
      <c r="AF1779" s="83">
        <f>IF(Dane!$E$3=1,AY1779,IF(Dane!$E$3=2,BE1779,BG1779))</f>
        <v>0</v>
      </c>
      <c r="AG1779" s="83">
        <f>IF(Dane!$E$3=1,BJ1779,IF(Dane!$E$3=2,BP1779,BR1779))</f>
        <v>0</v>
      </c>
      <c r="AH1779" s="83">
        <f>IF(Dane!$E$3=1,BK1779,IF(Dane!$E$3=2,BQ1779,BS1779))</f>
        <v>0</v>
      </c>
      <c r="AI1779" s="84">
        <f t="shared" si="834"/>
        <v>0</v>
      </c>
      <c r="AJ1779" s="84">
        <f t="shared" si="835"/>
        <v>0</v>
      </c>
      <c r="AK1779" s="84"/>
      <c r="AL1779" s="84">
        <f t="shared" si="821"/>
        <v>0</v>
      </c>
      <c r="AM1779" s="84">
        <f t="shared" si="836"/>
        <v>0</v>
      </c>
      <c r="AN1779" s="84">
        <f t="shared" si="837"/>
        <v>0</v>
      </c>
      <c r="AO1779" s="84">
        <f t="shared" si="822"/>
        <v>0</v>
      </c>
      <c r="AP1779" s="84">
        <f t="shared" si="823"/>
        <v>0</v>
      </c>
      <c r="AQ1779" s="84">
        <f t="shared" si="838"/>
        <v>0</v>
      </c>
      <c r="AR1779" s="84">
        <f t="shared" si="847"/>
        <v>0</v>
      </c>
      <c r="AS1779" s="84">
        <v>0</v>
      </c>
      <c r="AT1779" s="84">
        <f t="shared" si="850"/>
        <v>0</v>
      </c>
      <c r="AU1779" s="84">
        <v>0</v>
      </c>
      <c r="AV1779" s="84">
        <f t="shared" si="824"/>
        <v>0</v>
      </c>
      <c r="AW1779" s="84">
        <f t="shared" si="839"/>
        <v>0</v>
      </c>
      <c r="AX1779" s="84">
        <f t="shared" si="825"/>
        <v>0</v>
      </c>
      <c r="AY1779" s="84">
        <f t="shared" si="826"/>
        <v>0</v>
      </c>
      <c r="AZ1779" s="84">
        <f t="shared" si="840"/>
        <v>0</v>
      </c>
      <c r="BA1779" s="84">
        <f t="shared" si="827"/>
        <v>0</v>
      </c>
      <c r="BB1779" s="84">
        <f t="shared" si="828"/>
        <v>0</v>
      </c>
      <c r="BC1779" s="84">
        <f t="shared" si="841"/>
        <v>0</v>
      </c>
      <c r="BD1779" s="84">
        <f t="shared" si="848"/>
        <v>0</v>
      </c>
      <c r="BE1779" s="84">
        <v>0</v>
      </c>
      <c r="BF1779" s="84">
        <f t="shared" si="842"/>
        <v>0</v>
      </c>
      <c r="BG1779" s="84">
        <v>0</v>
      </c>
      <c r="BH1779" s="84">
        <f t="shared" si="829"/>
        <v>0</v>
      </c>
      <c r="BI1779" s="84">
        <f t="shared" si="843"/>
        <v>0</v>
      </c>
      <c r="BJ1779" s="84">
        <f t="shared" si="830"/>
        <v>0</v>
      </c>
      <c r="BK1779" s="84">
        <f t="shared" si="831"/>
        <v>0</v>
      </c>
      <c r="BL1779" s="84">
        <f t="shared" si="844"/>
        <v>0</v>
      </c>
      <c r="BM1779" s="84">
        <f t="shared" si="832"/>
        <v>0</v>
      </c>
      <c r="BN1779" s="84">
        <f t="shared" si="833"/>
        <v>0</v>
      </c>
      <c r="BO1779" s="84">
        <f t="shared" si="845"/>
        <v>0</v>
      </c>
      <c r="BP1779" s="84">
        <f t="shared" si="849"/>
        <v>0</v>
      </c>
      <c r="BQ1779" s="84">
        <v>0</v>
      </c>
      <c r="BR1779" s="84">
        <f t="shared" si="846"/>
        <v>0</v>
      </c>
      <c r="BS1779" s="84">
        <v>0</v>
      </c>
    </row>
    <row r="1780" spans="1:71" s="85" customFormat="1">
      <c r="A1780" s="69">
        <v>1771</v>
      </c>
      <c r="B1780" s="1"/>
      <c r="C1780" s="1"/>
      <c r="D1780" s="2"/>
      <c r="E1780" s="3"/>
      <c r="F1780" s="4"/>
      <c r="G1780" s="2"/>
      <c r="H1780" s="4"/>
      <c r="I1780" s="4"/>
      <c r="J1780" s="4"/>
      <c r="K1780" s="5"/>
      <c r="L1780" s="32"/>
      <c r="M1780" s="4"/>
      <c r="N1780" s="4"/>
      <c r="O1780" s="5"/>
      <c r="P1780" s="32"/>
      <c r="Q1780" s="4"/>
      <c r="R1780" s="4"/>
      <c r="S1780" s="47"/>
      <c r="T1780" s="32"/>
      <c r="U1780" s="4"/>
      <c r="V1780" s="4"/>
      <c r="W1780" s="47"/>
      <c r="X1780" s="86">
        <f>IF(Dane!$E$3=1,AL1780+AX1780+BJ1780,IF(Dane!$E$3=2,AR1780+BD1780+BP1780,AT1780+BF1780+BR1780))</f>
        <v>0</v>
      </c>
      <c r="Y1780" s="87">
        <f>IF(Dane!$E$3=1,AM1780+AY1780+BK1780,IF(Dane!$E$3=2,AS1780+BE1780+BQ1780,AU1780+BG1780+BS1780))</f>
        <v>0</v>
      </c>
      <c r="Z1780" s="87">
        <f>IF(((H1780*Dane!$C$9)-X1780)&lt;0,0,(H1780*Dane!$C$9)-X1780)</f>
        <v>0</v>
      </c>
      <c r="AA1780" s="88">
        <f>IFERROR(IF(((I1780*Dane!$C$9)-Y1780)&lt;0,0,(I1780*Dane!$C$9)-Y1780),0)</f>
        <v>0</v>
      </c>
      <c r="AB1780" s="74"/>
      <c r="AC1780" s="83">
        <f>IF(Dane!$E$3=1,AL1780,IF(Dane!$E$3=2,AR1780,AT1780))</f>
        <v>0</v>
      </c>
      <c r="AD1780" s="83">
        <f>IF(Dane!$E$3=1,AM1780,IF(Dane!$E$3=2,AS1780,AU1780))</f>
        <v>0</v>
      </c>
      <c r="AE1780" s="83">
        <f>IF(Dane!$E$3=1,AX1780,IF(Dane!$E$3=2,BD1780,BF1780))</f>
        <v>0</v>
      </c>
      <c r="AF1780" s="83">
        <f>IF(Dane!$E$3=1,AY1780,IF(Dane!$E$3=2,BE1780,BG1780))</f>
        <v>0</v>
      </c>
      <c r="AG1780" s="83">
        <f>IF(Dane!$E$3=1,BJ1780,IF(Dane!$E$3=2,BP1780,BR1780))</f>
        <v>0</v>
      </c>
      <c r="AH1780" s="83">
        <f>IF(Dane!$E$3=1,BK1780,IF(Dane!$E$3=2,BQ1780,BS1780))</f>
        <v>0</v>
      </c>
      <c r="AI1780" s="84">
        <f t="shared" si="834"/>
        <v>0</v>
      </c>
      <c r="AJ1780" s="84">
        <f t="shared" si="835"/>
        <v>0</v>
      </c>
      <c r="AK1780" s="84"/>
      <c r="AL1780" s="84">
        <f t="shared" si="821"/>
        <v>0</v>
      </c>
      <c r="AM1780" s="84">
        <f t="shared" si="836"/>
        <v>0</v>
      </c>
      <c r="AN1780" s="84">
        <f t="shared" si="837"/>
        <v>0</v>
      </c>
      <c r="AO1780" s="84">
        <f t="shared" si="822"/>
        <v>0</v>
      </c>
      <c r="AP1780" s="84">
        <f t="shared" si="823"/>
        <v>0</v>
      </c>
      <c r="AQ1780" s="84">
        <f t="shared" si="838"/>
        <v>0</v>
      </c>
      <c r="AR1780" s="84">
        <f t="shared" si="847"/>
        <v>0</v>
      </c>
      <c r="AS1780" s="84">
        <v>0</v>
      </c>
      <c r="AT1780" s="84">
        <f t="shared" si="850"/>
        <v>0</v>
      </c>
      <c r="AU1780" s="84">
        <v>0</v>
      </c>
      <c r="AV1780" s="84">
        <f t="shared" si="824"/>
        <v>0</v>
      </c>
      <c r="AW1780" s="84">
        <f t="shared" si="839"/>
        <v>0</v>
      </c>
      <c r="AX1780" s="84">
        <f t="shared" si="825"/>
        <v>0</v>
      </c>
      <c r="AY1780" s="84">
        <f t="shared" si="826"/>
        <v>0</v>
      </c>
      <c r="AZ1780" s="84">
        <f t="shared" si="840"/>
        <v>0</v>
      </c>
      <c r="BA1780" s="84">
        <f t="shared" si="827"/>
        <v>0</v>
      </c>
      <c r="BB1780" s="84">
        <f t="shared" si="828"/>
        <v>0</v>
      </c>
      <c r="BC1780" s="84">
        <f t="shared" si="841"/>
        <v>0</v>
      </c>
      <c r="BD1780" s="84">
        <f t="shared" si="848"/>
        <v>0</v>
      </c>
      <c r="BE1780" s="84">
        <v>0</v>
      </c>
      <c r="BF1780" s="84">
        <f t="shared" si="842"/>
        <v>0</v>
      </c>
      <c r="BG1780" s="84">
        <v>0</v>
      </c>
      <c r="BH1780" s="84">
        <f t="shared" si="829"/>
        <v>0</v>
      </c>
      <c r="BI1780" s="84">
        <f t="shared" si="843"/>
        <v>0</v>
      </c>
      <c r="BJ1780" s="84">
        <f t="shared" si="830"/>
        <v>0</v>
      </c>
      <c r="BK1780" s="84">
        <f t="shared" si="831"/>
        <v>0</v>
      </c>
      <c r="BL1780" s="84">
        <f t="shared" si="844"/>
        <v>0</v>
      </c>
      <c r="BM1780" s="84">
        <f t="shared" si="832"/>
        <v>0</v>
      </c>
      <c r="BN1780" s="84">
        <f t="shared" si="833"/>
        <v>0</v>
      </c>
      <c r="BO1780" s="84">
        <f t="shared" si="845"/>
        <v>0</v>
      </c>
      <c r="BP1780" s="84">
        <f t="shared" si="849"/>
        <v>0</v>
      </c>
      <c r="BQ1780" s="84">
        <v>0</v>
      </c>
      <c r="BR1780" s="84">
        <f t="shared" si="846"/>
        <v>0</v>
      </c>
      <c r="BS1780" s="84">
        <v>0</v>
      </c>
    </row>
    <row r="1781" spans="1:71" s="85" customFormat="1">
      <c r="A1781" s="69">
        <v>1772</v>
      </c>
      <c r="B1781" s="1"/>
      <c r="C1781" s="1"/>
      <c r="D1781" s="2"/>
      <c r="E1781" s="3"/>
      <c r="F1781" s="4"/>
      <c r="G1781" s="2"/>
      <c r="H1781" s="4"/>
      <c r="I1781" s="4"/>
      <c r="J1781" s="4"/>
      <c r="K1781" s="5"/>
      <c r="L1781" s="32"/>
      <c r="M1781" s="4"/>
      <c r="N1781" s="4"/>
      <c r="O1781" s="5"/>
      <c r="P1781" s="32"/>
      <c r="Q1781" s="4"/>
      <c r="R1781" s="4"/>
      <c r="S1781" s="47"/>
      <c r="T1781" s="32"/>
      <c r="U1781" s="4"/>
      <c r="V1781" s="4"/>
      <c r="W1781" s="47"/>
      <c r="X1781" s="86">
        <f>IF(Dane!$E$3=1,AL1781+AX1781+BJ1781,IF(Dane!$E$3=2,AR1781+BD1781+BP1781,AT1781+BF1781+BR1781))</f>
        <v>0</v>
      </c>
      <c r="Y1781" s="87">
        <f>IF(Dane!$E$3=1,AM1781+AY1781+BK1781,IF(Dane!$E$3=2,AS1781+BE1781+BQ1781,AU1781+BG1781+BS1781))</f>
        <v>0</v>
      </c>
      <c r="Z1781" s="87">
        <f>IF(((H1781*Dane!$C$9)-X1781)&lt;0,0,(H1781*Dane!$C$9)-X1781)</f>
        <v>0</v>
      </c>
      <c r="AA1781" s="88">
        <f>IFERROR(IF(((I1781*Dane!$C$9)-Y1781)&lt;0,0,(I1781*Dane!$C$9)-Y1781),0)</f>
        <v>0</v>
      </c>
      <c r="AB1781" s="74"/>
      <c r="AC1781" s="83">
        <f>IF(Dane!$E$3=1,AL1781,IF(Dane!$E$3=2,AR1781,AT1781))</f>
        <v>0</v>
      </c>
      <c r="AD1781" s="83">
        <f>IF(Dane!$E$3=1,AM1781,IF(Dane!$E$3=2,AS1781,AU1781))</f>
        <v>0</v>
      </c>
      <c r="AE1781" s="83">
        <f>IF(Dane!$E$3=1,AX1781,IF(Dane!$E$3=2,BD1781,BF1781))</f>
        <v>0</v>
      </c>
      <c r="AF1781" s="83">
        <f>IF(Dane!$E$3=1,AY1781,IF(Dane!$E$3=2,BE1781,BG1781))</f>
        <v>0</v>
      </c>
      <c r="AG1781" s="83">
        <f>IF(Dane!$E$3=1,BJ1781,IF(Dane!$E$3=2,BP1781,BR1781))</f>
        <v>0</v>
      </c>
      <c r="AH1781" s="83">
        <f>IF(Dane!$E$3=1,BK1781,IF(Dane!$E$3=2,BQ1781,BS1781))</f>
        <v>0</v>
      </c>
      <c r="AI1781" s="84">
        <f t="shared" si="834"/>
        <v>0</v>
      </c>
      <c r="AJ1781" s="84">
        <f t="shared" si="835"/>
        <v>0</v>
      </c>
      <c r="AK1781" s="84"/>
      <c r="AL1781" s="84">
        <f t="shared" si="821"/>
        <v>0</v>
      </c>
      <c r="AM1781" s="84">
        <f t="shared" si="836"/>
        <v>0</v>
      </c>
      <c r="AN1781" s="84">
        <f t="shared" si="837"/>
        <v>0</v>
      </c>
      <c r="AO1781" s="84">
        <f t="shared" si="822"/>
        <v>0</v>
      </c>
      <c r="AP1781" s="84">
        <f t="shared" si="823"/>
        <v>0</v>
      </c>
      <c r="AQ1781" s="84">
        <f t="shared" si="838"/>
        <v>0</v>
      </c>
      <c r="AR1781" s="84">
        <f t="shared" si="847"/>
        <v>0</v>
      </c>
      <c r="AS1781" s="84">
        <v>0</v>
      </c>
      <c r="AT1781" s="84">
        <f t="shared" si="850"/>
        <v>0</v>
      </c>
      <c r="AU1781" s="84">
        <v>0</v>
      </c>
      <c r="AV1781" s="84">
        <f t="shared" si="824"/>
        <v>0</v>
      </c>
      <c r="AW1781" s="84">
        <f t="shared" si="839"/>
        <v>0</v>
      </c>
      <c r="AX1781" s="84">
        <f t="shared" si="825"/>
        <v>0</v>
      </c>
      <c r="AY1781" s="84">
        <f t="shared" si="826"/>
        <v>0</v>
      </c>
      <c r="AZ1781" s="84">
        <f t="shared" si="840"/>
        <v>0</v>
      </c>
      <c r="BA1781" s="84">
        <f t="shared" si="827"/>
        <v>0</v>
      </c>
      <c r="BB1781" s="84">
        <f t="shared" si="828"/>
        <v>0</v>
      </c>
      <c r="BC1781" s="84">
        <f t="shared" si="841"/>
        <v>0</v>
      </c>
      <c r="BD1781" s="84">
        <f t="shared" si="848"/>
        <v>0</v>
      </c>
      <c r="BE1781" s="84">
        <v>0</v>
      </c>
      <c r="BF1781" s="84">
        <f t="shared" si="842"/>
        <v>0</v>
      </c>
      <c r="BG1781" s="84">
        <v>0</v>
      </c>
      <c r="BH1781" s="84">
        <f t="shared" si="829"/>
        <v>0</v>
      </c>
      <c r="BI1781" s="84">
        <f t="shared" si="843"/>
        <v>0</v>
      </c>
      <c r="BJ1781" s="84">
        <f t="shared" si="830"/>
        <v>0</v>
      </c>
      <c r="BK1781" s="84">
        <f t="shared" si="831"/>
        <v>0</v>
      </c>
      <c r="BL1781" s="84">
        <f t="shared" si="844"/>
        <v>0</v>
      </c>
      <c r="BM1781" s="84">
        <f t="shared" si="832"/>
        <v>0</v>
      </c>
      <c r="BN1781" s="84">
        <f t="shared" si="833"/>
        <v>0</v>
      </c>
      <c r="BO1781" s="84">
        <f t="shared" si="845"/>
        <v>0</v>
      </c>
      <c r="BP1781" s="84">
        <f t="shared" si="849"/>
        <v>0</v>
      </c>
      <c r="BQ1781" s="84">
        <v>0</v>
      </c>
      <c r="BR1781" s="84">
        <f t="shared" si="846"/>
        <v>0</v>
      </c>
      <c r="BS1781" s="84">
        <v>0</v>
      </c>
    </row>
    <row r="1782" spans="1:71" s="85" customFormat="1">
      <c r="A1782" s="69">
        <v>1773</v>
      </c>
      <c r="B1782" s="1"/>
      <c r="C1782" s="1"/>
      <c r="D1782" s="2"/>
      <c r="E1782" s="3"/>
      <c r="F1782" s="4"/>
      <c r="G1782" s="2"/>
      <c r="H1782" s="4"/>
      <c r="I1782" s="4"/>
      <c r="J1782" s="4"/>
      <c r="K1782" s="5"/>
      <c r="L1782" s="32"/>
      <c r="M1782" s="4"/>
      <c r="N1782" s="4"/>
      <c r="O1782" s="5"/>
      <c r="P1782" s="32"/>
      <c r="Q1782" s="4"/>
      <c r="R1782" s="4"/>
      <c r="S1782" s="47"/>
      <c r="T1782" s="32"/>
      <c r="U1782" s="4"/>
      <c r="V1782" s="4"/>
      <c r="W1782" s="47"/>
      <c r="X1782" s="86">
        <f>IF(Dane!$E$3=1,AL1782+AX1782+BJ1782,IF(Dane!$E$3=2,AR1782+BD1782+BP1782,AT1782+BF1782+BR1782))</f>
        <v>0</v>
      </c>
      <c r="Y1782" s="87">
        <f>IF(Dane!$E$3=1,AM1782+AY1782+BK1782,IF(Dane!$E$3=2,AS1782+BE1782+BQ1782,AU1782+BG1782+BS1782))</f>
        <v>0</v>
      </c>
      <c r="Z1782" s="87">
        <f>IF(((H1782*Dane!$C$9)-X1782)&lt;0,0,(H1782*Dane!$C$9)-X1782)</f>
        <v>0</v>
      </c>
      <c r="AA1782" s="88">
        <f>IFERROR(IF(((I1782*Dane!$C$9)-Y1782)&lt;0,0,(I1782*Dane!$C$9)-Y1782),0)</f>
        <v>0</v>
      </c>
      <c r="AB1782" s="74"/>
      <c r="AC1782" s="83">
        <f>IF(Dane!$E$3=1,AL1782,IF(Dane!$E$3=2,AR1782,AT1782))</f>
        <v>0</v>
      </c>
      <c r="AD1782" s="83">
        <f>IF(Dane!$E$3=1,AM1782,IF(Dane!$E$3=2,AS1782,AU1782))</f>
        <v>0</v>
      </c>
      <c r="AE1782" s="83">
        <f>IF(Dane!$E$3=1,AX1782,IF(Dane!$E$3=2,BD1782,BF1782))</f>
        <v>0</v>
      </c>
      <c r="AF1782" s="83">
        <f>IF(Dane!$E$3=1,AY1782,IF(Dane!$E$3=2,BE1782,BG1782))</f>
        <v>0</v>
      </c>
      <c r="AG1782" s="83">
        <f>IF(Dane!$E$3=1,BJ1782,IF(Dane!$E$3=2,BP1782,BR1782))</f>
        <v>0</v>
      </c>
      <c r="AH1782" s="83">
        <f>IF(Dane!$E$3=1,BK1782,IF(Dane!$E$3=2,BQ1782,BS1782))</f>
        <v>0</v>
      </c>
      <c r="AI1782" s="84">
        <f t="shared" si="834"/>
        <v>0</v>
      </c>
      <c r="AJ1782" s="84">
        <f t="shared" si="835"/>
        <v>0</v>
      </c>
      <c r="AK1782" s="84"/>
      <c r="AL1782" s="84">
        <f t="shared" si="821"/>
        <v>0</v>
      </c>
      <c r="AM1782" s="84">
        <f t="shared" si="836"/>
        <v>0</v>
      </c>
      <c r="AN1782" s="84">
        <f t="shared" si="837"/>
        <v>0</v>
      </c>
      <c r="AO1782" s="84">
        <f t="shared" si="822"/>
        <v>0</v>
      </c>
      <c r="AP1782" s="84">
        <f t="shared" si="823"/>
        <v>0</v>
      </c>
      <c r="AQ1782" s="84">
        <f t="shared" si="838"/>
        <v>0</v>
      </c>
      <c r="AR1782" s="84">
        <f t="shared" si="847"/>
        <v>0</v>
      </c>
      <c r="AS1782" s="84">
        <v>0</v>
      </c>
      <c r="AT1782" s="84">
        <f t="shared" si="850"/>
        <v>0</v>
      </c>
      <c r="AU1782" s="84">
        <v>0</v>
      </c>
      <c r="AV1782" s="84">
        <f t="shared" si="824"/>
        <v>0</v>
      </c>
      <c r="AW1782" s="84">
        <f t="shared" si="839"/>
        <v>0</v>
      </c>
      <c r="AX1782" s="84">
        <f t="shared" si="825"/>
        <v>0</v>
      </c>
      <c r="AY1782" s="84">
        <f t="shared" si="826"/>
        <v>0</v>
      </c>
      <c r="AZ1782" s="84">
        <f t="shared" si="840"/>
        <v>0</v>
      </c>
      <c r="BA1782" s="84">
        <f t="shared" si="827"/>
        <v>0</v>
      </c>
      <c r="BB1782" s="84">
        <f t="shared" si="828"/>
        <v>0</v>
      </c>
      <c r="BC1782" s="84">
        <f t="shared" si="841"/>
        <v>0</v>
      </c>
      <c r="BD1782" s="84">
        <f t="shared" si="848"/>
        <v>0</v>
      </c>
      <c r="BE1782" s="84">
        <v>0</v>
      </c>
      <c r="BF1782" s="84">
        <f t="shared" si="842"/>
        <v>0</v>
      </c>
      <c r="BG1782" s="84">
        <v>0</v>
      </c>
      <c r="BH1782" s="84">
        <f t="shared" si="829"/>
        <v>0</v>
      </c>
      <c r="BI1782" s="84">
        <f t="shared" si="843"/>
        <v>0</v>
      </c>
      <c r="BJ1782" s="84">
        <f t="shared" si="830"/>
        <v>0</v>
      </c>
      <c r="BK1782" s="84">
        <f t="shared" si="831"/>
        <v>0</v>
      </c>
      <c r="BL1782" s="84">
        <f t="shared" si="844"/>
        <v>0</v>
      </c>
      <c r="BM1782" s="84">
        <f t="shared" si="832"/>
        <v>0</v>
      </c>
      <c r="BN1782" s="84">
        <f t="shared" si="833"/>
        <v>0</v>
      </c>
      <c r="BO1782" s="84">
        <f t="shared" si="845"/>
        <v>0</v>
      </c>
      <c r="BP1782" s="84">
        <f t="shared" si="849"/>
        <v>0</v>
      </c>
      <c r="BQ1782" s="84">
        <v>0</v>
      </c>
      <c r="BR1782" s="84">
        <f t="shared" si="846"/>
        <v>0</v>
      </c>
      <c r="BS1782" s="84">
        <v>0</v>
      </c>
    </row>
    <row r="1783" spans="1:71" s="85" customFormat="1">
      <c r="A1783" s="69">
        <v>1774</v>
      </c>
      <c r="B1783" s="1"/>
      <c r="C1783" s="1"/>
      <c r="D1783" s="2"/>
      <c r="E1783" s="3"/>
      <c r="F1783" s="4"/>
      <c r="G1783" s="2"/>
      <c r="H1783" s="4"/>
      <c r="I1783" s="4"/>
      <c r="J1783" s="4"/>
      <c r="K1783" s="5"/>
      <c r="L1783" s="32"/>
      <c r="M1783" s="4"/>
      <c r="N1783" s="4"/>
      <c r="O1783" s="5"/>
      <c r="P1783" s="32"/>
      <c r="Q1783" s="4"/>
      <c r="R1783" s="4"/>
      <c r="S1783" s="47"/>
      <c r="T1783" s="32"/>
      <c r="U1783" s="4"/>
      <c r="V1783" s="4"/>
      <c r="W1783" s="47"/>
      <c r="X1783" s="86">
        <f>IF(Dane!$E$3=1,AL1783+AX1783+BJ1783,IF(Dane!$E$3=2,AR1783+BD1783+BP1783,AT1783+BF1783+BR1783))</f>
        <v>0</v>
      </c>
      <c r="Y1783" s="87">
        <f>IF(Dane!$E$3=1,AM1783+AY1783+BK1783,IF(Dane!$E$3=2,AS1783+BE1783+BQ1783,AU1783+BG1783+BS1783))</f>
        <v>0</v>
      </c>
      <c r="Z1783" s="87">
        <f>IF(((H1783*Dane!$C$9)-X1783)&lt;0,0,(H1783*Dane!$C$9)-X1783)</f>
        <v>0</v>
      </c>
      <c r="AA1783" s="88">
        <f>IFERROR(IF(((I1783*Dane!$C$9)-Y1783)&lt;0,0,(I1783*Dane!$C$9)-Y1783),0)</f>
        <v>0</v>
      </c>
      <c r="AB1783" s="74"/>
      <c r="AC1783" s="83">
        <f>IF(Dane!$E$3=1,AL1783,IF(Dane!$E$3=2,AR1783,AT1783))</f>
        <v>0</v>
      </c>
      <c r="AD1783" s="83">
        <f>IF(Dane!$E$3=1,AM1783,IF(Dane!$E$3=2,AS1783,AU1783))</f>
        <v>0</v>
      </c>
      <c r="AE1783" s="83">
        <f>IF(Dane!$E$3=1,AX1783,IF(Dane!$E$3=2,BD1783,BF1783))</f>
        <v>0</v>
      </c>
      <c r="AF1783" s="83">
        <f>IF(Dane!$E$3=1,AY1783,IF(Dane!$E$3=2,BE1783,BG1783))</f>
        <v>0</v>
      </c>
      <c r="AG1783" s="83">
        <f>IF(Dane!$E$3=1,BJ1783,IF(Dane!$E$3=2,BP1783,BR1783))</f>
        <v>0</v>
      </c>
      <c r="AH1783" s="83">
        <f>IF(Dane!$E$3=1,BK1783,IF(Dane!$E$3=2,BQ1783,BS1783))</f>
        <v>0</v>
      </c>
      <c r="AI1783" s="84">
        <f t="shared" si="834"/>
        <v>0</v>
      </c>
      <c r="AJ1783" s="84">
        <f t="shared" si="835"/>
        <v>0</v>
      </c>
      <c r="AK1783" s="84"/>
      <c r="AL1783" s="84">
        <f t="shared" si="821"/>
        <v>0</v>
      </c>
      <c r="AM1783" s="84">
        <f t="shared" si="836"/>
        <v>0</v>
      </c>
      <c r="AN1783" s="84">
        <f t="shared" si="837"/>
        <v>0</v>
      </c>
      <c r="AO1783" s="84">
        <f t="shared" si="822"/>
        <v>0</v>
      </c>
      <c r="AP1783" s="84">
        <f t="shared" si="823"/>
        <v>0</v>
      </c>
      <c r="AQ1783" s="84">
        <f t="shared" si="838"/>
        <v>0</v>
      </c>
      <c r="AR1783" s="84">
        <f t="shared" si="847"/>
        <v>0</v>
      </c>
      <c r="AS1783" s="84">
        <v>0</v>
      </c>
      <c r="AT1783" s="84">
        <f t="shared" si="850"/>
        <v>0</v>
      </c>
      <c r="AU1783" s="84">
        <v>0</v>
      </c>
      <c r="AV1783" s="84">
        <f t="shared" si="824"/>
        <v>0</v>
      </c>
      <c r="AW1783" s="84">
        <f t="shared" si="839"/>
        <v>0</v>
      </c>
      <c r="AX1783" s="84">
        <f t="shared" si="825"/>
        <v>0</v>
      </c>
      <c r="AY1783" s="84">
        <f t="shared" si="826"/>
        <v>0</v>
      </c>
      <c r="AZ1783" s="84">
        <f t="shared" si="840"/>
        <v>0</v>
      </c>
      <c r="BA1783" s="84">
        <f t="shared" si="827"/>
        <v>0</v>
      </c>
      <c r="BB1783" s="84">
        <f t="shared" si="828"/>
        <v>0</v>
      </c>
      <c r="BC1783" s="84">
        <f t="shared" si="841"/>
        <v>0</v>
      </c>
      <c r="BD1783" s="84">
        <f t="shared" si="848"/>
        <v>0</v>
      </c>
      <c r="BE1783" s="84">
        <v>0</v>
      </c>
      <c r="BF1783" s="84">
        <f t="shared" si="842"/>
        <v>0</v>
      </c>
      <c r="BG1783" s="84">
        <v>0</v>
      </c>
      <c r="BH1783" s="84">
        <f t="shared" si="829"/>
        <v>0</v>
      </c>
      <c r="BI1783" s="84">
        <f t="shared" si="843"/>
        <v>0</v>
      </c>
      <c r="BJ1783" s="84">
        <f t="shared" si="830"/>
        <v>0</v>
      </c>
      <c r="BK1783" s="84">
        <f t="shared" si="831"/>
        <v>0</v>
      </c>
      <c r="BL1783" s="84">
        <f t="shared" si="844"/>
        <v>0</v>
      </c>
      <c r="BM1783" s="84">
        <f t="shared" si="832"/>
        <v>0</v>
      </c>
      <c r="BN1783" s="84">
        <f t="shared" si="833"/>
        <v>0</v>
      </c>
      <c r="BO1783" s="84">
        <f t="shared" si="845"/>
        <v>0</v>
      </c>
      <c r="BP1783" s="84">
        <f t="shared" si="849"/>
        <v>0</v>
      </c>
      <c r="BQ1783" s="84">
        <v>0</v>
      </c>
      <c r="BR1783" s="84">
        <f t="shared" si="846"/>
        <v>0</v>
      </c>
      <c r="BS1783" s="84">
        <v>0</v>
      </c>
    </row>
    <row r="1784" spans="1:71" s="85" customFormat="1">
      <c r="A1784" s="69">
        <v>1775</v>
      </c>
      <c r="B1784" s="1"/>
      <c r="C1784" s="1"/>
      <c r="D1784" s="2"/>
      <c r="E1784" s="3"/>
      <c r="F1784" s="4"/>
      <c r="G1784" s="2"/>
      <c r="H1784" s="4"/>
      <c r="I1784" s="4"/>
      <c r="J1784" s="4"/>
      <c r="K1784" s="5"/>
      <c r="L1784" s="32"/>
      <c r="M1784" s="4"/>
      <c r="N1784" s="4"/>
      <c r="O1784" s="5"/>
      <c r="P1784" s="32"/>
      <c r="Q1784" s="4"/>
      <c r="R1784" s="4"/>
      <c r="S1784" s="47"/>
      <c r="T1784" s="32"/>
      <c r="U1784" s="4"/>
      <c r="V1784" s="4"/>
      <c r="W1784" s="47"/>
      <c r="X1784" s="86">
        <f>IF(Dane!$E$3=1,AL1784+AX1784+BJ1784,IF(Dane!$E$3=2,AR1784+BD1784+BP1784,AT1784+BF1784+BR1784))</f>
        <v>0</v>
      </c>
      <c r="Y1784" s="87">
        <f>IF(Dane!$E$3=1,AM1784+AY1784+BK1784,IF(Dane!$E$3=2,AS1784+BE1784+BQ1784,AU1784+BG1784+BS1784))</f>
        <v>0</v>
      </c>
      <c r="Z1784" s="87">
        <f>IF(((H1784*Dane!$C$9)-X1784)&lt;0,0,(H1784*Dane!$C$9)-X1784)</f>
        <v>0</v>
      </c>
      <c r="AA1784" s="88">
        <f>IFERROR(IF(((I1784*Dane!$C$9)-Y1784)&lt;0,0,(I1784*Dane!$C$9)-Y1784),0)</f>
        <v>0</v>
      </c>
      <c r="AB1784" s="74"/>
      <c r="AC1784" s="83">
        <f>IF(Dane!$E$3=1,AL1784,IF(Dane!$E$3=2,AR1784,AT1784))</f>
        <v>0</v>
      </c>
      <c r="AD1784" s="83">
        <f>IF(Dane!$E$3=1,AM1784,IF(Dane!$E$3=2,AS1784,AU1784))</f>
        <v>0</v>
      </c>
      <c r="AE1784" s="83">
        <f>IF(Dane!$E$3=1,AX1784,IF(Dane!$E$3=2,BD1784,BF1784))</f>
        <v>0</v>
      </c>
      <c r="AF1784" s="83">
        <f>IF(Dane!$E$3=1,AY1784,IF(Dane!$E$3=2,BE1784,BG1784))</f>
        <v>0</v>
      </c>
      <c r="AG1784" s="83">
        <f>IF(Dane!$E$3=1,BJ1784,IF(Dane!$E$3=2,BP1784,BR1784))</f>
        <v>0</v>
      </c>
      <c r="AH1784" s="83">
        <f>IF(Dane!$E$3=1,BK1784,IF(Dane!$E$3=2,BQ1784,BS1784))</f>
        <v>0</v>
      </c>
      <c r="AI1784" s="84">
        <f t="shared" si="834"/>
        <v>0</v>
      </c>
      <c r="AJ1784" s="84">
        <f t="shared" si="835"/>
        <v>0</v>
      </c>
      <c r="AK1784" s="84"/>
      <c r="AL1784" s="84">
        <f t="shared" si="821"/>
        <v>0</v>
      </c>
      <c r="AM1784" s="84">
        <f t="shared" si="836"/>
        <v>0</v>
      </c>
      <c r="AN1784" s="84">
        <f t="shared" si="837"/>
        <v>0</v>
      </c>
      <c r="AO1784" s="84">
        <f t="shared" si="822"/>
        <v>0</v>
      </c>
      <c r="AP1784" s="84">
        <f t="shared" si="823"/>
        <v>0</v>
      </c>
      <c r="AQ1784" s="84">
        <f t="shared" si="838"/>
        <v>0</v>
      </c>
      <c r="AR1784" s="84">
        <f t="shared" si="847"/>
        <v>0</v>
      </c>
      <c r="AS1784" s="84">
        <v>0</v>
      </c>
      <c r="AT1784" s="84">
        <f t="shared" si="850"/>
        <v>0</v>
      </c>
      <c r="AU1784" s="84">
        <v>0</v>
      </c>
      <c r="AV1784" s="84">
        <f t="shared" si="824"/>
        <v>0</v>
      </c>
      <c r="AW1784" s="84">
        <f t="shared" si="839"/>
        <v>0</v>
      </c>
      <c r="AX1784" s="84">
        <f t="shared" si="825"/>
        <v>0</v>
      </c>
      <c r="AY1784" s="84">
        <f t="shared" si="826"/>
        <v>0</v>
      </c>
      <c r="AZ1784" s="84">
        <f t="shared" si="840"/>
        <v>0</v>
      </c>
      <c r="BA1784" s="84">
        <f t="shared" si="827"/>
        <v>0</v>
      </c>
      <c r="BB1784" s="84">
        <f t="shared" si="828"/>
        <v>0</v>
      </c>
      <c r="BC1784" s="84">
        <f t="shared" si="841"/>
        <v>0</v>
      </c>
      <c r="BD1784" s="84">
        <f t="shared" si="848"/>
        <v>0</v>
      </c>
      <c r="BE1784" s="84">
        <v>0</v>
      </c>
      <c r="BF1784" s="84">
        <f t="shared" si="842"/>
        <v>0</v>
      </c>
      <c r="BG1784" s="84">
        <v>0</v>
      </c>
      <c r="BH1784" s="84">
        <f t="shared" si="829"/>
        <v>0</v>
      </c>
      <c r="BI1784" s="84">
        <f t="shared" si="843"/>
        <v>0</v>
      </c>
      <c r="BJ1784" s="84">
        <f t="shared" si="830"/>
        <v>0</v>
      </c>
      <c r="BK1784" s="84">
        <f t="shared" si="831"/>
        <v>0</v>
      </c>
      <c r="BL1784" s="84">
        <f t="shared" si="844"/>
        <v>0</v>
      </c>
      <c r="BM1784" s="84">
        <f t="shared" si="832"/>
        <v>0</v>
      </c>
      <c r="BN1784" s="84">
        <f t="shared" si="833"/>
        <v>0</v>
      </c>
      <c r="BO1784" s="84">
        <f t="shared" si="845"/>
        <v>0</v>
      </c>
      <c r="BP1784" s="84">
        <f t="shared" si="849"/>
        <v>0</v>
      </c>
      <c r="BQ1784" s="84">
        <v>0</v>
      </c>
      <c r="BR1784" s="84">
        <f t="shared" si="846"/>
        <v>0</v>
      </c>
      <c r="BS1784" s="84">
        <v>0</v>
      </c>
    </row>
    <row r="1785" spans="1:71" s="85" customFormat="1">
      <c r="A1785" s="69">
        <v>1776</v>
      </c>
      <c r="B1785" s="1"/>
      <c r="C1785" s="1"/>
      <c r="D1785" s="2"/>
      <c r="E1785" s="3"/>
      <c r="F1785" s="4"/>
      <c r="G1785" s="2"/>
      <c r="H1785" s="4"/>
      <c r="I1785" s="4"/>
      <c r="J1785" s="4"/>
      <c r="K1785" s="5"/>
      <c r="L1785" s="32"/>
      <c r="M1785" s="4"/>
      <c r="N1785" s="4"/>
      <c r="O1785" s="5"/>
      <c r="P1785" s="32"/>
      <c r="Q1785" s="4"/>
      <c r="R1785" s="4"/>
      <c r="S1785" s="47"/>
      <c r="T1785" s="32"/>
      <c r="U1785" s="4"/>
      <c r="V1785" s="4"/>
      <c r="W1785" s="47"/>
      <c r="X1785" s="86">
        <f>IF(Dane!$E$3=1,AL1785+AX1785+BJ1785,IF(Dane!$E$3=2,AR1785+BD1785+BP1785,AT1785+BF1785+BR1785))</f>
        <v>0</v>
      </c>
      <c r="Y1785" s="87">
        <f>IF(Dane!$E$3=1,AM1785+AY1785+BK1785,IF(Dane!$E$3=2,AS1785+BE1785+BQ1785,AU1785+BG1785+BS1785))</f>
        <v>0</v>
      </c>
      <c r="Z1785" s="87">
        <f>IF(((H1785*Dane!$C$9)-X1785)&lt;0,0,(H1785*Dane!$C$9)-X1785)</f>
        <v>0</v>
      </c>
      <c r="AA1785" s="88">
        <f>IFERROR(IF(((I1785*Dane!$C$9)-Y1785)&lt;0,0,(I1785*Dane!$C$9)-Y1785),0)</f>
        <v>0</v>
      </c>
      <c r="AB1785" s="74"/>
      <c r="AC1785" s="83">
        <f>IF(Dane!$E$3=1,AL1785,IF(Dane!$E$3=2,AR1785,AT1785))</f>
        <v>0</v>
      </c>
      <c r="AD1785" s="83">
        <f>IF(Dane!$E$3=1,AM1785,IF(Dane!$E$3=2,AS1785,AU1785))</f>
        <v>0</v>
      </c>
      <c r="AE1785" s="83">
        <f>IF(Dane!$E$3=1,AX1785,IF(Dane!$E$3=2,BD1785,BF1785))</f>
        <v>0</v>
      </c>
      <c r="AF1785" s="83">
        <f>IF(Dane!$E$3=1,AY1785,IF(Dane!$E$3=2,BE1785,BG1785))</f>
        <v>0</v>
      </c>
      <c r="AG1785" s="83">
        <f>IF(Dane!$E$3=1,BJ1785,IF(Dane!$E$3=2,BP1785,BR1785))</f>
        <v>0</v>
      </c>
      <c r="AH1785" s="83">
        <f>IF(Dane!$E$3=1,BK1785,IF(Dane!$E$3=2,BQ1785,BS1785))</f>
        <v>0</v>
      </c>
      <c r="AI1785" s="84">
        <f t="shared" si="834"/>
        <v>0</v>
      </c>
      <c r="AJ1785" s="84">
        <f t="shared" si="835"/>
        <v>0</v>
      </c>
      <c r="AK1785" s="84"/>
      <c r="AL1785" s="84">
        <f t="shared" si="821"/>
        <v>0</v>
      </c>
      <c r="AM1785" s="84">
        <f t="shared" si="836"/>
        <v>0</v>
      </c>
      <c r="AN1785" s="84">
        <f t="shared" si="837"/>
        <v>0</v>
      </c>
      <c r="AO1785" s="84">
        <f t="shared" si="822"/>
        <v>0</v>
      </c>
      <c r="AP1785" s="84">
        <f t="shared" si="823"/>
        <v>0</v>
      </c>
      <c r="AQ1785" s="84">
        <f t="shared" si="838"/>
        <v>0</v>
      </c>
      <c r="AR1785" s="84">
        <f t="shared" si="847"/>
        <v>0</v>
      </c>
      <c r="AS1785" s="84">
        <v>0</v>
      </c>
      <c r="AT1785" s="84">
        <f t="shared" si="850"/>
        <v>0</v>
      </c>
      <c r="AU1785" s="84">
        <v>0</v>
      </c>
      <c r="AV1785" s="84">
        <f t="shared" si="824"/>
        <v>0</v>
      </c>
      <c r="AW1785" s="84">
        <f t="shared" si="839"/>
        <v>0</v>
      </c>
      <c r="AX1785" s="84">
        <f t="shared" si="825"/>
        <v>0</v>
      </c>
      <c r="AY1785" s="84">
        <f t="shared" si="826"/>
        <v>0</v>
      </c>
      <c r="AZ1785" s="84">
        <f t="shared" si="840"/>
        <v>0</v>
      </c>
      <c r="BA1785" s="84">
        <f t="shared" si="827"/>
        <v>0</v>
      </c>
      <c r="BB1785" s="84">
        <f t="shared" si="828"/>
        <v>0</v>
      </c>
      <c r="BC1785" s="84">
        <f t="shared" si="841"/>
        <v>0</v>
      </c>
      <c r="BD1785" s="84">
        <f t="shared" si="848"/>
        <v>0</v>
      </c>
      <c r="BE1785" s="84">
        <v>0</v>
      </c>
      <c r="BF1785" s="84">
        <f t="shared" si="842"/>
        <v>0</v>
      </c>
      <c r="BG1785" s="84">
        <v>0</v>
      </c>
      <c r="BH1785" s="84">
        <f t="shared" si="829"/>
        <v>0</v>
      </c>
      <c r="BI1785" s="84">
        <f t="shared" si="843"/>
        <v>0</v>
      </c>
      <c r="BJ1785" s="84">
        <f t="shared" si="830"/>
        <v>0</v>
      </c>
      <c r="BK1785" s="84">
        <f t="shared" si="831"/>
        <v>0</v>
      </c>
      <c r="BL1785" s="84">
        <f t="shared" si="844"/>
        <v>0</v>
      </c>
      <c r="BM1785" s="84">
        <f t="shared" si="832"/>
        <v>0</v>
      </c>
      <c r="BN1785" s="84">
        <f t="shared" si="833"/>
        <v>0</v>
      </c>
      <c r="BO1785" s="84">
        <f t="shared" si="845"/>
        <v>0</v>
      </c>
      <c r="BP1785" s="84">
        <f t="shared" si="849"/>
        <v>0</v>
      </c>
      <c r="BQ1785" s="84">
        <v>0</v>
      </c>
      <c r="BR1785" s="84">
        <f t="shared" si="846"/>
        <v>0</v>
      </c>
      <c r="BS1785" s="84">
        <v>0</v>
      </c>
    </row>
    <row r="1786" spans="1:71" s="85" customFormat="1">
      <c r="A1786" s="69">
        <v>1777</v>
      </c>
      <c r="B1786" s="1"/>
      <c r="C1786" s="1"/>
      <c r="D1786" s="2"/>
      <c r="E1786" s="3"/>
      <c r="F1786" s="4"/>
      <c r="G1786" s="2"/>
      <c r="H1786" s="4"/>
      <c r="I1786" s="4"/>
      <c r="J1786" s="4"/>
      <c r="K1786" s="5"/>
      <c r="L1786" s="32"/>
      <c r="M1786" s="4"/>
      <c r="N1786" s="4"/>
      <c r="O1786" s="5"/>
      <c r="P1786" s="32"/>
      <c r="Q1786" s="4"/>
      <c r="R1786" s="4"/>
      <c r="S1786" s="47"/>
      <c r="T1786" s="32"/>
      <c r="U1786" s="4"/>
      <c r="V1786" s="4"/>
      <c r="W1786" s="47"/>
      <c r="X1786" s="86">
        <f>IF(Dane!$E$3=1,AL1786+AX1786+BJ1786,IF(Dane!$E$3=2,AR1786+BD1786+BP1786,AT1786+BF1786+BR1786))</f>
        <v>0</v>
      </c>
      <c r="Y1786" s="87">
        <f>IF(Dane!$E$3=1,AM1786+AY1786+BK1786,IF(Dane!$E$3=2,AS1786+BE1786+BQ1786,AU1786+BG1786+BS1786))</f>
        <v>0</v>
      </c>
      <c r="Z1786" s="87">
        <f>IF(((H1786*Dane!$C$9)-X1786)&lt;0,0,(H1786*Dane!$C$9)-X1786)</f>
        <v>0</v>
      </c>
      <c r="AA1786" s="88">
        <f>IFERROR(IF(((I1786*Dane!$C$9)-Y1786)&lt;0,0,(I1786*Dane!$C$9)-Y1786),0)</f>
        <v>0</v>
      </c>
      <c r="AB1786" s="74"/>
      <c r="AC1786" s="83">
        <f>IF(Dane!$E$3=1,AL1786,IF(Dane!$E$3=2,AR1786,AT1786))</f>
        <v>0</v>
      </c>
      <c r="AD1786" s="83">
        <f>IF(Dane!$E$3=1,AM1786,IF(Dane!$E$3=2,AS1786,AU1786))</f>
        <v>0</v>
      </c>
      <c r="AE1786" s="83">
        <f>IF(Dane!$E$3=1,AX1786,IF(Dane!$E$3=2,BD1786,BF1786))</f>
        <v>0</v>
      </c>
      <c r="AF1786" s="83">
        <f>IF(Dane!$E$3=1,AY1786,IF(Dane!$E$3=2,BE1786,BG1786))</f>
        <v>0</v>
      </c>
      <c r="AG1786" s="83">
        <f>IF(Dane!$E$3=1,BJ1786,IF(Dane!$E$3=2,BP1786,BR1786))</f>
        <v>0</v>
      </c>
      <c r="AH1786" s="83">
        <f>IF(Dane!$E$3=1,BK1786,IF(Dane!$E$3=2,BQ1786,BS1786))</f>
        <v>0</v>
      </c>
      <c r="AI1786" s="84">
        <f t="shared" si="834"/>
        <v>0</v>
      </c>
      <c r="AJ1786" s="84">
        <f t="shared" si="835"/>
        <v>0</v>
      </c>
      <c r="AK1786" s="84"/>
      <c r="AL1786" s="84">
        <f t="shared" si="821"/>
        <v>0</v>
      </c>
      <c r="AM1786" s="84">
        <f t="shared" si="836"/>
        <v>0</v>
      </c>
      <c r="AN1786" s="84">
        <f t="shared" si="837"/>
        <v>0</v>
      </c>
      <c r="AO1786" s="84">
        <f t="shared" si="822"/>
        <v>0</v>
      </c>
      <c r="AP1786" s="84">
        <f t="shared" si="823"/>
        <v>0</v>
      </c>
      <c r="AQ1786" s="84">
        <f t="shared" si="838"/>
        <v>0</v>
      </c>
      <c r="AR1786" s="84">
        <f t="shared" si="847"/>
        <v>0</v>
      </c>
      <c r="AS1786" s="84">
        <v>0</v>
      </c>
      <c r="AT1786" s="84">
        <f t="shared" si="850"/>
        <v>0</v>
      </c>
      <c r="AU1786" s="84">
        <v>0</v>
      </c>
      <c r="AV1786" s="84">
        <f t="shared" si="824"/>
        <v>0</v>
      </c>
      <c r="AW1786" s="84">
        <f t="shared" si="839"/>
        <v>0</v>
      </c>
      <c r="AX1786" s="84">
        <f t="shared" si="825"/>
        <v>0</v>
      </c>
      <c r="AY1786" s="84">
        <f t="shared" si="826"/>
        <v>0</v>
      </c>
      <c r="AZ1786" s="84">
        <f t="shared" si="840"/>
        <v>0</v>
      </c>
      <c r="BA1786" s="84">
        <f t="shared" si="827"/>
        <v>0</v>
      </c>
      <c r="BB1786" s="84">
        <f t="shared" si="828"/>
        <v>0</v>
      </c>
      <c r="BC1786" s="84">
        <f t="shared" si="841"/>
        <v>0</v>
      </c>
      <c r="BD1786" s="84">
        <f t="shared" si="848"/>
        <v>0</v>
      </c>
      <c r="BE1786" s="84">
        <v>0</v>
      </c>
      <c r="BF1786" s="84">
        <f t="shared" si="842"/>
        <v>0</v>
      </c>
      <c r="BG1786" s="84">
        <v>0</v>
      </c>
      <c r="BH1786" s="84">
        <f t="shared" si="829"/>
        <v>0</v>
      </c>
      <c r="BI1786" s="84">
        <f t="shared" si="843"/>
        <v>0</v>
      </c>
      <c r="BJ1786" s="84">
        <f t="shared" si="830"/>
        <v>0</v>
      </c>
      <c r="BK1786" s="84">
        <f t="shared" si="831"/>
        <v>0</v>
      </c>
      <c r="BL1786" s="84">
        <f t="shared" si="844"/>
        <v>0</v>
      </c>
      <c r="BM1786" s="84">
        <f t="shared" si="832"/>
        <v>0</v>
      </c>
      <c r="BN1786" s="84">
        <f t="shared" si="833"/>
        <v>0</v>
      </c>
      <c r="BO1786" s="84">
        <f t="shared" si="845"/>
        <v>0</v>
      </c>
      <c r="BP1786" s="84">
        <f t="shared" si="849"/>
        <v>0</v>
      </c>
      <c r="BQ1786" s="84">
        <v>0</v>
      </c>
      <c r="BR1786" s="84">
        <f t="shared" si="846"/>
        <v>0</v>
      </c>
      <c r="BS1786" s="84">
        <v>0</v>
      </c>
    </row>
    <row r="1787" spans="1:71" s="85" customFormat="1">
      <c r="A1787" s="69">
        <v>1778</v>
      </c>
      <c r="B1787" s="1"/>
      <c r="C1787" s="1"/>
      <c r="D1787" s="2"/>
      <c r="E1787" s="3"/>
      <c r="F1787" s="4"/>
      <c r="G1787" s="2"/>
      <c r="H1787" s="4"/>
      <c r="I1787" s="4"/>
      <c r="J1787" s="4"/>
      <c r="K1787" s="5"/>
      <c r="L1787" s="32"/>
      <c r="M1787" s="4"/>
      <c r="N1787" s="4"/>
      <c r="O1787" s="5"/>
      <c r="P1787" s="32"/>
      <c r="Q1787" s="4"/>
      <c r="R1787" s="4"/>
      <c r="S1787" s="47"/>
      <c r="T1787" s="32"/>
      <c r="U1787" s="4"/>
      <c r="V1787" s="4"/>
      <c r="W1787" s="47"/>
      <c r="X1787" s="86">
        <f>IF(Dane!$E$3=1,AL1787+AX1787+BJ1787,IF(Dane!$E$3=2,AR1787+BD1787+BP1787,AT1787+BF1787+BR1787))</f>
        <v>0</v>
      </c>
      <c r="Y1787" s="87">
        <f>IF(Dane!$E$3=1,AM1787+AY1787+BK1787,IF(Dane!$E$3=2,AS1787+BE1787+BQ1787,AU1787+BG1787+BS1787))</f>
        <v>0</v>
      </c>
      <c r="Z1787" s="87">
        <f>IF(((H1787*Dane!$C$9)-X1787)&lt;0,0,(H1787*Dane!$C$9)-X1787)</f>
        <v>0</v>
      </c>
      <c r="AA1787" s="88">
        <f>IFERROR(IF(((I1787*Dane!$C$9)-Y1787)&lt;0,0,(I1787*Dane!$C$9)-Y1787),0)</f>
        <v>0</v>
      </c>
      <c r="AB1787" s="74"/>
      <c r="AC1787" s="83">
        <f>IF(Dane!$E$3=1,AL1787,IF(Dane!$E$3=2,AR1787,AT1787))</f>
        <v>0</v>
      </c>
      <c r="AD1787" s="83">
        <f>IF(Dane!$E$3=1,AM1787,IF(Dane!$E$3=2,AS1787,AU1787))</f>
        <v>0</v>
      </c>
      <c r="AE1787" s="83">
        <f>IF(Dane!$E$3=1,AX1787,IF(Dane!$E$3=2,BD1787,BF1787))</f>
        <v>0</v>
      </c>
      <c r="AF1787" s="83">
        <f>IF(Dane!$E$3=1,AY1787,IF(Dane!$E$3=2,BE1787,BG1787))</f>
        <v>0</v>
      </c>
      <c r="AG1787" s="83">
        <f>IF(Dane!$E$3=1,BJ1787,IF(Dane!$E$3=2,BP1787,BR1787))</f>
        <v>0</v>
      </c>
      <c r="AH1787" s="83">
        <f>IF(Dane!$E$3=1,BK1787,IF(Dane!$E$3=2,BQ1787,BS1787))</f>
        <v>0</v>
      </c>
      <c r="AI1787" s="84">
        <f t="shared" si="834"/>
        <v>0</v>
      </c>
      <c r="AJ1787" s="84">
        <f t="shared" si="835"/>
        <v>0</v>
      </c>
      <c r="AK1787" s="84"/>
      <c r="AL1787" s="84">
        <f t="shared" si="821"/>
        <v>0</v>
      </c>
      <c r="AM1787" s="84">
        <f t="shared" si="836"/>
        <v>0</v>
      </c>
      <c r="AN1787" s="84">
        <f t="shared" si="837"/>
        <v>0</v>
      </c>
      <c r="AO1787" s="84">
        <f t="shared" si="822"/>
        <v>0</v>
      </c>
      <c r="AP1787" s="84">
        <f t="shared" si="823"/>
        <v>0</v>
      </c>
      <c r="AQ1787" s="84">
        <f t="shared" si="838"/>
        <v>0</v>
      </c>
      <c r="AR1787" s="84">
        <f t="shared" si="847"/>
        <v>0</v>
      </c>
      <c r="AS1787" s="84">
        <v>0</v>
      </c>
      <c r="AT1787" s="84">
        <f t="shared" si="850"/>
        <v>0</v>
      </c>
      <c r="AU1787" s="84">
        <v>0</v>
      </c>
      <c r="AV1787" s="84">
        <f t="shared" si="824"/>
        <v>0</v>
      </c>
      <c r="AW1787" s="84">
        <f t="shared" si="839"/>
        <v>0</v>
      </c>
      <c r="AX1787" s="84">
        <f t="shared" si="825"/>
        <v>0</v>
      </c>
      <c r="AY1787" s="84">
        <f t="shared" si="826"/>
        <v>0</v>
      </c>
      <c r="AZ1787" s="84">
        <f t="shared" si="840"/>
        <v>0</v>
      </c>
      <c r="BA1787" s="84">
        <f t="shared" si="827"/>
        <v>0</v>
      </c>
      <c r="BB1787" s="84">
        <f t="shared" si="828"/>
        <v>0</v>
      </c>
      <c r="BC1787" s="84">
        <f t="shared" si="841"/>
        <v>0</v>
      </c>
      <c r="BD1787" s="84">
        <f t="shared" si="848"/>
        <v>0</v>
      </c>
      <c r="BE1787" s="84">
        <v>0</v>
      </c>
      <c r="BF1787" s="84">
        <f t="shared" si="842"/>
        <v>0</v>
      </c>
      <c r="BG1787" s="84">
        <v>0</v>
      </c>
      <c r="BH1787" s="84">
        <f t="shared" si="829"/>
        <v>0</v>
      </c>
      <c r="BI1787" s="84">
        <f t="shared" si="843"/>
        <v>0</v>
      </c>
      <c r="BJ1787" s="84">
        <f t="shared" si="830"/>
        <v>0</v>
      </c>
      <c r="BK1787" s="84">
        <f t="shared" si="831"/>
        <v>0</v>
      </c>
      <c r="BL1787" s="84">
        <f t="shared" si="844"/>
        <v>0</v>
      </c>
      <c r="BM1787" s="84">
        <f t="shared" si="832"/>
        <v>0</v>
      </c>
      <c r="BN1787" s="84">
        <f t="shared" si="833"/>
        <v>0</v>
      </c>
      <c r="BO1787" s="84">
        <f t="shared" si="845"/>
        <v>0</v>
      </c>
      <c r="BP1787" s="84">
        <f t="shared" si="849"/>
        <v>0</v>
      </c>
      <c r="BQ1787" s="84">
        <v>0</v>
      </c>
      <c r="BR1787" s="84">
        <f t="shared" si="846"/>
        <v>0</v>
      </c>
      <c r="BS1787" s="84">
        <v>0</v>
      </c>
    </row>
    <row r="1788" spans="1:71" s="85" customFormat="1">
      <c r="A1788" s="69">
        <v>1779</v>
      </c>
      <c r="B1788" s="1"/>
      <c r="C1788" s="1"/>
      <c r="D1788" s="2"/>
      <c r="E1788" s="3"/>
      <c r="F1788" s="4"/>
      <c r="G1788" s="2"/>
      <c r="H1788" s="4"/>
      <c r="I1788" s="4"/>
      <c r="J1788" s="4"/>
      <c r="K1788" s="5"/>
      <c r="L1788" s="32"/>
      <c r="M1788" s="4"/>
      <c r="N1788" s="4"/>
      <c r="O1788" s="5"/>
      <c r="P1788" s="32"/>
      <c r="Q1788" s="4"/>
      <c r="R1788" s="4"/>
      <c r="S1788" s="47"/>
      <c r="T1788" s="32"/>
      <c r="U1788" s="4"/>
      <c r="V1788" s="4"/>
      <c r="W1788" s="47"/>
      <c r="X1788" s="86">
        <f>IF(Dane!$E$3=1,AL1788+AX1788+BJ1788,IF(Dane!$E$3=2,AR1788+BD1788+BP1788,AT1788+BF1788+BR1788))</f>
        <v>0</v>
      </c>
      <c r="Y1788" s="87">
        <f>IF(Dane!$E$3=1,AM1788+AY1788+BK1788,IF(Dane!$E$3=2,AS1788+BE1788+BQ1788,AU1788+BG1788+BS1788))</f>
        <v>0</v>
      </c>
      <c r="Z1788" s="87">
        <f>IF(((H1788*Dane!$C$9)-X1788)&lt;0,0,(H1788*Dane!$C$9)-X1788)</f>
        <v>0</v>
      </c>
      <c r="AA1788" s="88">
        <f>IFERROR(IF(((I1788*Dane!$C$9)-Y1788)&lt;0,0,(I1788*Dane!$C$9)-Y1788),0)</f>
        <v>0</v>
      </c>
      <c r="AB1788" s="74"/>
      <c r="AC1788" s="83">
        <f>IF(Dane!$E$3=1,AL1788,IF(Dane!$E$3=2,AR1788,AT1788))</f>
        <v>0</v>
      </c>
      <c r="AD1788" s="83">
        <f>IF(Dane!$E$3=1,AM1788,IF(Dane!$E$3=2,AS1788,AU1788))</f>
        <v>0</v>
      </c>
      <c r="AE1788" s="83">
        <f>IF(Dane!$E$3=1,AX1788,IF(Dane!$E$3=2,BD1788,BF1788))</f>
        <v>0</v>
      </c>
      <c r="AF1788" s="83">
        <f>IF(Dane!$E$3=1,AY1788,IF(Dane!$E$3=2,BE1788,BG1788))</f>
        <v>0</v>
      </c>
      <c r="AG1788" s="83">
        <f>IF(Dane!$E$3=1,BJ1788,IF(Dane!$E$3=2,BP1788,BR1788))</f>
        <v>0</v>
      </c>
      <c r="AH1788" s="83">
        <f>IF(Dane!$E$3=1,BK1788,IF(Dane!$E$3=2,BQ1788,BS1788))</f>
        <v>0</v>
      </c>
      <c r="AI1788" s="84">
        <f t="shared" si="834"/>
        <v>0</v>
      </c>
      <c r="AJ1788" s="84">
        <f t="shared" si="835"/>
        <v>0</v>
      </c>
      <c r="AK1788" s="84"/>
      <c r="AL1788" s="84">
        <f t="shared" si="821"/>
        <v>0</v>
      </c>
      <c r="AM1788" s="84">
        <f t="shared" si="836"/>
        <v>0</v>
      </c>
      <c r="AN1788" s="84">
        <f t="shared" si="837"/>
        <v>0</v>
      </c>
      <c r="AO1788" s="84">
        <f t="shared" si="822"/>
        <v>0</v>
      </c>
      <c r="AP1788" s="84">
        <f t="shared" si="823"/>
        <v>0</v>
      </c>
      <c r="AQ1788" s="84">
        <f t="shared" si="838"/>
        <v>0</v>
      </c>
      <c r="AR1788" s="84">
        <f t="shared" si="847"/>
        <v>0</v>
      </c>
      <c r="AS1788" s="84">
        <v>0</v>
      </c>
      <c r="AT1788" s="84">
        <f t="shared" si="850"/>
        <v>0</v>
      </c>
      <c r="AU1788" s="84">
        <v>0</v>
      </c>
      <c r="AV1788" s="84">
        <f t="shared" si="824"/>
        <v>0</v>
      </c>
      <c r="AW1788" s="84">
        <f t="shared" si="839"/>
        <v>0</v>
      </c>
      <c r="AX1788" s="84">
        <f t="shared" si="825"/>
        <v>0</v>
      </c>
      <c r="AY1788" s="84">
        <f t="shared" si="826"/>
        <v>0</v>
      </c>
      <c r="AZ1788" s="84">
        <f t="shared" si="840"/>
        <v>0</v>
      </c>
      <c r="BA1788" s="84">
        <f t="shared" si="827"/>
        <v>0</v>
      </c>
      <c r="BB1788" s="84">
        <f t="shared" si="828"/>
        <v>0</v>
      </c>
      <c r="BC1788" s="84">
        <f t="shared" si="841"/>
        <v>0</v>
      </c>
      <c r="BD1788" s="84">
        <f t="shared" si="848"/>
        <v>0</v>
      </c>
      <c r="BE1788" s="84">
        <v>0</v>
      </c>
      <c r="BF1788" s="84">
        <f t="shared" si="842"/>
        <v>0</v>
      </c>
      <c r="BG1788" s="84">
        <v>0</v>
      </c>
      <c r="BH1788" s="84">
        <f t="shared" si="829"/>
        <v>0</v>
      </c>
      <c r="BI1788" s="84">
        <f t="shared" si="843"/>
        <v>0</v>
      </c>
      <c r="BJ1788" s="84">
        <f t="shared" si="830"/>
        <v>0</v>
      </c>
      <c r="BK1788" s="84">
        <f t="shared" si="831"/>
        <v>0</v>
      </c>
      <c r="BL1788" s="84">
        <f t="shared" si="844"/>
        <v>0</v>
      </c>
      <c r="BM1788" s="84">
        <f t="shared" si="832"/>
        <v>0</v>
      </c>
      <c r="BN1788" s="84">
        <f t="shared" si="833"/>
        <v>0</v>
      </c>
      <c r="BO1788" s="84">
        <f t="shared" si="845"/>
        <v>0</v>
      </c>
      <c r="BP1788" s="84">
        <f t="shared" si="849"/>
        <v>0</v>
      </c>
      <c r="BQ1788" s="84">
        <v>0</v>
      </c>
      <c r="BR1788" s="84">
        <f t="shared" si="846"/>
        <v>0</v>
      </c>
      <c r="BS1788" s="84">
        <v>0</v>
      </c>
    </row>
    <row r="1789" spans="1:71" s="85" customFormat="1">
      <c r="A1789" s="69">
        <v>1780</v>
      </c>
      <c r="B1789" s="1"/>
      <c r="C1789" s="1"/>
      <c r="D1789" s="2"/>
      <c r="E1789" s="3"/>
      <c r="F1789" s="4"/>
      <c r="G1789" s="2"/>
      <c r="H1789" s="4"/>
      <c r="I1789" s="4"/>
      <c r="J1789" s="4"/>
      <c r="K1789" s="5"/>
      <c r="L1789" s="32"/>
      <c r="M1789" s="4"/>
      <c r="N1789" s="4"/>
      <c r="O1789" s="5"/>
      <c r="P1789" s="32"/>
      <c r="Q1789" s="4"/>
      <c r="R1789" s="4"/>
      <c r="S1789" s="47"/>
      <c r="T1789" s="32"/>
      <c r="U1789" s="4"/>
      <c r="V1789" s="4"/>
      <c r="W1789" s="47"/>
      <c r="X1789" s="86">
        <f>IF(Dane!$E$3=1,AL1789+AX1789+BJ1789,IF(Dane!$E$3=2,AR1789+BD1789+BP1789,AT1789+BF1789+BR1789))</f>
        <v>0</v>
      </c>
      <c r="Y1789" s="87">
        <f>IF(Dane!$E$3=1,AM1789+AY1789+BK1789,IF(Dane!$E$3=2,AS1789+BE1789+BQ1789,AU1789+BG1789+BS1789))</f>
        <v>0</v>
      </c>
      <c r="Z1789" s="87">
        <f>IF(((H1789*Dane!$C$9)-X1789)&lt;0,0,(H1789*Dane!$C$9)-X1789)</f>
        <v>0</v>
      </c>
      <c r="AA1789" s="88">
        <f>IFERROR(IF(((I1789*Dane!$C$9)-Y1789)&lt;0,0,(I1789*Dane!$C$9)-Y1789),0)</f>
        <v>0</v>
      </c>
      <c r="AB1789" s="74"/>
      <c r="AC1789" s="83">
        <f>IF(Dane!$E$3=1,AL1789,IF(Dane!$E$3=2,AR1789,AT1789))</f>
        <v>0</v>
      </c>
      <c r="AD1789" s="83">
        <f>IF(Dane!$E$3=1,AM1789,IF(Dane!$E$3=2,AS1789,AU1789))</f>
        <v>0</v>
      </c>
      <c r="AE1789" s="83">
        <f>IF(Dane!$E$3=1,AX1789,IF(Dane!$E$3=2,BD1789,BF1789))</f>
        <v>0</v>
      </c>
      <c r="AF1789" s="83">
        <f>IF(Dane!$E$3=1,AY1789,IF(Dane!$E$3=2,BE1789,BG1789))</f>
        <v>0</v>
      </c>
      <c r="AG1789" s="83">
        <f>IF(Dane!$E$3=1,BJ1789,IF(Dane!$E$3=2,BP1789,BR1789))</f>
        <v>0</v>
      </c>
      <c r="AH1789" s="83">
        <f>IF(Dane!$E$3=1,BK1789,IF(Dane!$E$3=2,BQ1789,BS1789))</f>
        <v>0</v>
      </c>
      <c r="AI1789" s="84">
        <f t="shared" si="834"/>
        <v>0</v>
      </c>
      <c r="AJ1789" s="84">
        <f t="shared" si="835"/>
        <v>0</v>
      </c>
      <c r="AK1789" s="84"/>
      <c r="AL1789" s="84">
        <f t="shared" si="821"/>
        <v>0</v>
      </c>
      <c r="AM1789" s="84">
        <f t="shared" si="836"/>
        <v>0</v>
      </c>
      <c r="AN1789" s="84">
        <f t="shared" si="837"/>
        <v>0</v>
      </c>
      <c r="AO1789" s="84">
        <f t="shared" si="822"/>
        <v>0</v>
      </c>
      <c r="AP1789" s="84">
        <f t="shared" si="823"/>
        <v>0</v>
      </c>
      <c r="AQ1789" s="84">
        <f t="shared" si="838"/>
        <v>0</v>
      </c>
      <c r="AR1789" s="84">
        <f t="shared" si="847"/>
        <v>0</v>
      </c>
      <c r="AS1789" s="84">
        <v>0</v>
      </c>
      <c r="AT1789" s="84">
        <f t="shared" si="850"/>
        <v>0</v>
      </c>
      <c r="AU1789" s="84">
        <v>0</v>
      </c>
      <c r="AV1789" s="84">
        <f t="shared" si="824"/>
        <v>0</v>
      </c>
      <c r="AW1789" s="84">
        <f t="shared" si="839"/>
        <v>0</v>
      </c>
      <c r="AX1789" s="84">
        <f t="shared" si="825"/>
        <v>0</v>
      </c>
      <c r="AY1789" s="84">
        <f t="shared" si="826"/>
        <v>0</v>
      </c>
      <c r="AZ1789" s="84">
        <f t="shared" si="840"/>
        <v>0</v>
      </c>
      <c r="BA1789" s="84">
        <f t="shared" si="827"/>
        <v>0</v>
      </c>
      <c r="BB1789" s="84">
        <f t="shared" si="828"/>
        <v>0</v>
      </c>
      <c r="BC1789" s="84">
        <f t="shared" si="841"/>
        <v>0</v>
      </c>
      <c r="BD1789" s="84">
        <f t="shared" si="848"/>
        <v>0</v>
      </c>
      <c r="BE1789" s="84">
        <v>0</v>
      </c>
      <c r="BF1789" s="84">
        <f t="shared" si="842"/>
        <v>0</v>
      </c>
      <c r="BG1789" s="84">
        <v>0</v>
      </c>
      <c r="BH1789" s="84">
        <f t="shared" si="829"/>
        <v>0</v>
      </c>
      <c r="BI1789" s="84">
        <f t="shared" si="843"/>
        <v>0</v>
      </c>
      <c r="BJ1789" s="84">
        <f t="shared" si="830"/>
        <v>0</v>
      </c>
      <c r="BK1789" s="84">
        <f t="shared" si="831"/>
        <v>0</v>
      </c>
      <c r="BL1789" s="84">
        <f t="shared" si="844"/>
        <v>0</v>
      </c>
      <c r="BM1789" s="84">
        <f t="shared" si="832"/>
        <v>0</v>
      </c>
      <c r="BN1789" s="84">
        <f t="shared" si="833"/>
        <v>0</v>
      </c>
      <c r="BO1789" s="84">
        <f t="shared" si="845"/>
        <v>0</v>
      </c>
      <c r="BP1789" s="84">
        <f t="shared" si="849"/>
        <v>0</v>
      </c>
      <c r="BQ1789" s="84">
        <v>0</v>
      </c>
      <c r="BR1789" s="84">
        <f t="shared" si="846"/>
        <v>0</v>
      </c>
      <c r="BS1789" s="84">
        <v>0</v>
      </c>
    </row>
    <row r="1790" spans="1:71" s="85" customFormat="1">
      <c r="A1790" s="69">
        <v>1781</v>
      </c>
      <c r="B1790" s="1"/>
      <c r="C1790" s="1"/>
      <c r="D1790" s="2"/>
      <c r="E1790" s="3"/>
      <c r="F1790" s="4"/>
      <c r="G1790" s="2"/>
      <c r="H1790" s="4"/>
      <c r="I1790" s="4"/>
      <c r="J1790" s="4"/>
      <c r="K1790" s="5"/>
      <c r="L1790" s="32"/>
      <c r="M1790" s="4"/>
      <c r="N1790" s="4"/>
      <c r="O1790" s="5"/>
      <c r="P1790" s="32"/>
      <c r="Q1790" s="4"/>
      <c r="R1790" s="4"/>
      <c r="S1790" s="47"/>
      <c r="T1790" s="32"/>
      <c r="U1790" s="4"/>
      <c r="V1790" s="4"/>
      <c r="W1790" s="47"/>
      <c r="X1790" s="86">
        <f>IF(Dane!$E$3=1,AL1790+AX1790+BJ1790,IF(Dane!$E$3=2,AR1790+BD1790+BP1790,AT1790+BF1790+BR1790))</f>
        <v>0</v>
      </c>
      <c r="Y1790" s="87">
        <f>IF(Dane!$E$3=1,AM1790+AY1790+BK1790,IF(Dane!$E$3=2,AS1790+BE1790+BQ1790,AU1790+BG1790+BS1790))</f>
        <v>0</v>
      </c>
      <c r="Z1790" s="87">
        <f>IF(((H1790*Dane!$C$9)-X1790)&lt;0,0,(H1790*Dane!$C$9)-X1790)</f>
        <v>0</v>
      </c>
      <c r="AA1790" s="88">
        <f>IFERROR(IF(((I1790*Dane!$C$9)-Y1790)&lt;0,0,(I1790*Dane!$C$9)-Y1790),0)</f>
        <v>0</v>
      </c>
      <c r="AB1790" s="74"/>
      <c r="AC1790" s="83">
        <f>IF(Dane!$E$3=1,AL1790,IF(Dane!$E$3=2,AR1790,AT1790))</f>
        <v>0</v>
      </c>
      <c r="AD1790" s="83">
        <f>IF(Dane!$E$3=1,AM1790,IF(Dane!$E$3=2,AS1790,AU1790))</f>
        <v>0</v>
      </c>
      <c r="AE1790" s="83">
        <f>IF(Dane!$E$3=1,AX1790,IF(Dane!$E$3=2,BD1790,BF1790))</f>
        <v>0</v>
      </c>
      <c r="AF1790" s="83">
        <f>IF(Dane!$E$3=1,AY1790,IF(Dane!$E$3=2,BE1790,BG1790))</f>
        <v>0</v>
      </c>
      <c r="AG1790" s="83">
        <f>IF(Dane!$E$3=1,BJ1790,IF(Dane!$E$3=2,BP1790,BR1790))</f>
        <v>0</v>
      </c>
      <c r="AH1790" s="83">
        <f>IF(Dane!$E$3=1,BK1790,IF(Dane!$E$3=2,BQ1790,BS1790))</f>
        <v>0</v>
      </c>
      <c r="AI1790" s="84">
        <f t="shared" si="834"/>
        <v>0</v>
      </c>
      <c r="AJ1790" s="84">
        <f t="shared" si="835"/>
        <v>0</v>
      </c>
      <c r="AK1790" s="84"/>
      <c r="AL1790" s="84">
        <f t="shared" si="821"/>
        <v>0</v>
      </c>
      <c r="AM1790" s="84">
        <f t="shared" si="836"/>
        <v>0</v>
      </c>
      <c r="AN1790" s="84">
        <f t="shared" si="837"/>
        <v>0</v>
      </c>
      <c r="AO1790" s="84">
        <f t="shared" si="822"/>
        <v>0</v>
      </c>
      <c r="AP1790" s="84">
        <f t="shared" si="823"/>
        <v>0</v>
      </c>
      <c r="AQ1790" s="84">
        <f t="shared" si="838"/>
        <v>0</v>
      </c>
      <c r="AR1790" s="84">
        <f t="shared" si="847"/>
        <v>0</v>
      </c>
      <c r="AS1790" s="84">
        <v>0</v>
      </c>
      <c r="AT1790" s="84">
        <f t="shared" si="850"/>
        <v>0</v>
      </c>
      <c r="AU1790" s="84">
        <v>0</v>
      </c>
      <c r="AV1790" s="84">
        <f t="shared" si="824"/>
        <v>0</v>
      </c>
      <c r="AW1790" s="84">
        <f t="shared" si="839"/>
        <v>0</v>
      </c>
      <c r="AX1790" s="84">
        <f t="shared" si="825"/>
        <v>0</v>
      </c>
      <c r="AY1790" s="84">
        <f t="shared" si="826"/>
        <v>0</v>
      </c>
      <c r="AZ1790" s="84">
        <f t="shared" si="840"/>
        <v>0</v>
      </c>
      <c r="BA1790" s="84">
        <f t="shared" si="827"/>
        <v>0</v>
      </c>
      <c r="BB1790" s="84">
        <f t="shared" si="828"/>
        <v>0</v>
      </c>
      <c r="BC1790" s="84">
        <f t="shared" si="841"/>
        <v>0</v>
      </c>
      <c r="BD1790" s="84">
        <f t="shared" si="848"/>
        <v>0</v>
      </c>
      <c r="BE1790" s="84">
        <v>0</v>
      </c>
      <c r="BF1790" s="84">
        <f t="shared" si="842"/>
        <v>0</v>
      </c>
      <c r="BG1790" s="84">
        <v>0</v>
      </c>
      <c r="BH1790" s="84">
        <f t="shared" si="829"/>
        <v>0</v>
      </c>
      <c r="BI1790" s="84">
        <f t="shared" si="843"/>
        <v>0</v>
      </c>
      <c r="BJ1790" s="84">
        <f t="shared" si="830"/>
        <v>0</v>
      </c>
      <c r="BK1790" s="84">
        <f t="shared" si="831"/>
        <v>0</v>
      </c>
      <c r="BL1790" s="84">
        <f t="shared" si="844"/>
        <v>0</v>
      </c>
      <c r="BM1790" s="84">
        <f t="shared" si="832"/>
        <v>0</v>
      </c>
      <c r="BN1790" s="84">
        <f t="shared" si="833"/>
        <v>0</v>
      </c>
      <c r="BO1790" s="84">
        <f t="shared" si="845"/>
        <v>0</v>
      </c>
      <c r="BP1790" s="84">
        <f t="shared" si="849"/>
        <v>0</v>
      </c>
      <c r="BQ1790" s="84">
        <v>0</v>
      </c>
      <c r="BR1790" s="84">
        <f t="shared" si="846"/>
        <v>0</v>
      </c>
      <c r="BS1790" s="84">
        <v>0</v>
      </c>
    </row>
    <row r="1791" spans="1:71" s="85" customFormat="1">
      <c r="A1791" s="69">
        <v>1782</v>
      </c>
      <c r="B1791" s="1"/>
      <c r="C1791" s="1"/>
      <c r="D1791" s="2"/>
      <c r="E1791" s="3"/>
      <c r="F1791" s="4"/>
      <c r="G1791" s="2"/>
      <c r="H1791" s="4"/>
      <c r="I1791" s="4"/>
      <c r="J1791" s="4"/>
      <c r="K1791" s="5"/>
      <c r="L1791" s="32"/>
      <c r="M1791" s="4"/>
      <c r="N1791" s="4"/>
      <c r="O1791" s="5"/>
      <c r="P1791" s="32"/>
      <c r="Q1791" s="4"/>
      <c r="R1791" s="4"/>
      <c r="S1791" s="47"/>
      <c r="T1791" s="32"/>
      <c r="U1791" s="4"/>
      <c r="V1791" s="4"/>
      <c r="W1791" s="47"/>
      <c r="X1791" s="86">
        <f>IF(Dane!$E$3=1,AL1791+AX1791+BJ1791,IF(Dane!$E$3=2,AR1791+BD1791+BP1791,AT1791+BF1791+BR1791))</f>
        <v>0</v>
      </c>
      <c r="Y1791" s="87">
        <f>IF(Dane!$E$3=1,AM1791+AY1791+BK1791,IF(Dane!$E$3=2,AS1791+BE1791+BQ1791,AU1791+BG1791+BS1791))</f>
        <v>0</v>
      </c>
      <c r="Z1791" s="87">
        <f>IF(((H1791*Dane!$C$9)-X1791)&lt;0,0,(H1791*Dane!$C$9)-X1791)</f>
        <v>0</v>
      </c>
      <c r="AA1791" s="88">
        <f>IFERROR(IF(((I1791*Dane!$C$9)-Y1791)&lt;0,0,(I1791*Dane!$C$9)-Y1791),0)</f>
        <v>0</v>
      </c>
      <c r="AB1791" s="74"/>
      <c r="AC1791" s="83">
        <f>IF(Dane!$E$3=1,AL1791,IF(Dane!$E$3=2,AR1791,AT1791))</f>
        <v>0</v>
      </c>
      <c r="AD1791" s="83">
        <f>IF(Dane!$E$3=1,AM1791,IF(Dane!$E$3=2,AS1791,AU1791))</f>
        <v>0</v>
      </c>
      <c r="AE1791" s="83">
        <f>IF(Dane!$E$3=1,AX1791,IF(Dane!$E$3=2,BD1791,BF1791))</f>
        <v>0</v>
      </c>
      <c r="AF1791" s="83">
        <f>IF(Dane!$E$3=1,AY1791,IF(Dane!$E$3=2,BE1791,BG1791))</f>
        <v>0</v>
      </c>
      <c r="AG1791" s="83">
        <f>IF(Dane!$E$3=1,BJ1791,IF(Dane!$E$3=2,BP1791,BR1791))</f>
        <v>0</v>
      </c>
      <c r="AH1791" s="83">
        <f>IF(Dane!$E$3=1,BK1791,IF(Dane!$E$3=2,BQ1791,BS1791))</f>
        <v>0</v>
      </c>
      <c r="AI1791" s="84">
        <f t="shared" si="834"/>
        <v>0</v>
      </c>
      <c r="AJ1791" s="84">
        <f t="shared" si="835"/>
        <v>0</v>
      </c>
      <c r="AK1791" s="84"/>
      <c r="AL1791" s="84">
        <f t="shared" si="821"/>
        <v>0</v>
      </c>
      <c r="AM1791" s="84">
        <f t="shared" si="836"/>
        <v>0</v>
      </c>
      <c r="AN1791" s="84">
        <f t="shared" si="837"/>
        <v>0</v>
      </c>
      <c r="AO1791" s="84">
        <f t="shared" si="822"/>
        <v>0</v>
      </c>
      <c r="AP1791" s="84">
        <f t="shared" si="823"/>
        <v>0</v>
      </c>
      <c r="AQ1791" s="84">
        <f t="shared" si="838"/>
        <v>0</v>
      </c>
      <c r="AR1791" s="84">
        <f t="shared" si="847"/>
        <v>0</v>
      </c>
      <c r="AS1791" s="84">
        <v>0</v>
      </c>
      <c r="AT1791" s="84">
        <f t="shared" si="850"/>
        <v>0</v>
      </c>
      <c r="AU1791" s="84">
        <v>0</v>
      </c>
      <c r="AV1791" s="84">
        <f t="shared" si="824"/>
        <v>0</v>
      </c>
      <c r="AW1791" s="84">
        <f t="shared" si="839"/>
        <v>0</v>
      </c>
      <c r="AX1791" s="84">
        <f t="shared" si="825"/>
        <v>0</v>
      </c>
      <c r="AY1791" s="84">
        <f t="shared" si="826"/>
        <v>0</v>
      </c>
      <c r="AZ1791" s="84">
        <f t="shared" si="840"/>
        <v>0</v>
      </c>
      <c r="BA1791" s="84">
        <f t="shared" si="827"/>
        <v>0</v>
      </c>
      <c r="BB1791" s="84">
        <f t="shared" si="828"/>
        <v>0</v>
      </c>
      <c r="BC1791" s="84">
        <f t="shared" si="841"/>
        <v>0</v>
      </c>
      <c r="BD1791" s="84">
        <f t="shared" si="848"/>
        <v>0</v>
      </c>
      <c r="BE1791" s="84">
        <v>0</v>
      </c>
      <c r="BF1791" s="84">
        <f t="shared" si="842"/>
        <v>0</v>
      </c>
      <c r="BG1791" s="84">
        <v>0</v>
      </c>
      <c r="BH1791" s="84">
        <f t="shared" si="829"/>
        <v>0</v>
      </c>
      <c r="BI1791" s="84">
        <f t="shared" si="843"/>
        <v>0</v>
      </c>
      <c r="BJ1791" s="84">
        <f t="shared" si="830"/>
        <v>0</v>
      </c>
      <c r="BK1791" s="84">
        <f t="shared" si="831"/>
        <v>0</v>
      </c>
      <c r="BL1791" s="84">
        <f t="shared" si="844"/>
        <v>0</v>
      </c>
      <c r="BM1791" s="84">
        <f t="shared" si="832"/>
        <v>0</v>
      </c>
      <c r="BN1791" s="84">
        <f t="shared" si="833"/>
        <v>0</v>
      </c>
      <c r="BO1791" s="84">
        <f t="shared" si="845"/>
        <v>0</v>
      </c>
      <c r="BP1791" s="84">
        <f t="shared" si="849"/>
        <v>0</v>
      </c>
      <c r="BQ1791" s="84">
        <v>0</v>
      </c>
      <c r="BR1791" s="84">
        <f t="shared" si="846"/>
        <v>0</v>
      </c>
      <c r="BS1791" s="84">
        <v>0</v>
      </c>
    </row>
    <row r="1792" spans="1:71" s="85" customFormat="1">
      <c r="A1792" s="69">
        <v>1783</v>
      </c>
      <c r="B1792" s="1"/>
      <c r="C1792" s="1"/>
      <c r="D1792" s="2"/>
      <c r="E1792" s="3"/>
      <c r="F1792" s="4"/>
      <c r="G1792" s="2"/>
      <c r="H1792" s="4"/>
      <c r="I1792" s="4"/>
      <c r="J1792" s="4"/>
      <c r="K1792" s="5"/>
      <c r="L1792" s="32"/>
      <c r="M1792" s="4"/>
      <c r="N1792" s="4"/>
      <c r="O1792" s="5"/>
      <c r="P1792" s="32"/>
      <c r="Q1792" s="4"/>
      <c r="R1792" s="4"/>
      <c r="S1792" s="47"/>
      <c r="T1792" s="32"/>
      <c r="U1792" s="4"/>
      <c r="V1792" s="4"/>
      <c r="W1792" s="47"/>
      <c r="X1792" s="86">
        <f>IF(Dane!$E$3=1,AL1792+AX1792+BJ1792,IF(Dane!$E$3=2,AR1792+BD1792+BP1792,AT1792+BF1792+BR1792))</f>
        <v>0</v>
      </c>
      <c r="Y1792" s="87">
        <f>IF(Dane!$E$3=1,AM1792+AY1792+BK1792,IF(Dane!$E$3=2,AS1792+BE1792+BQ1792,AU1792+BG1792+BS1792))</f>
        <v>0</v>
      </c>
      <c r="Z1792" s="87">
        <f>IF(((H1792*Dane!$C$9)-X1792)&lt;0,0,(H1792*Dane!$C$9)-X1792)</f>
        <v>0</v>
      </c>
      <c r="AA1792" s="88">
        <f>IFERROR(IF(((I1792*Dane!$C$9)-Y1792)&lt;0,0,(I1792*Dane!$C$9)-Y1792),0)</f>
        <v>0</v>
      </c>
      <c r="AB1792" s="74"/>
      <c r="AC1792" s="83">
        <f>IF(Dane!$E$3=1,AL1792,IF(Dane!$E$3=2,AR1792,AT1792))</f>
        <v>0</v>
      </c>
      <c r="AD1792" s="83">
        <f>IF(Dane!$E$3=1,AM1792,IF(Dane!$E$3=2,AS1792,AU1792))</f>
        <v>0</v>
      </c>
      <c r="AE1792" s="83">
        <f>IF(Dane!$E$3=1,AX1792,IF(Dane!$E$3=2,BD1792,BF1792))</f>
        <v>0</v>
      </c>
      <c r="AF1792" s="83">
        <f>IF(Dane!$E$3=1,AY1792,IF(Dane!$E$3=2,BE1792,BG1792))</f>
        <v>0</v>
      </c>
      <c r="AG1792" s="83">
        <f>IF(Dane!$E$3=1,BJ1792,IF(Dane!$E$3=2,BP1792,BR1792))</f>
        <v>0</v>
      </c>
      <c r="AH1792" s="83">
        <f>IF(Dane!$E$3=1,BK1792,IF(Dane!$E$3=2,BQ1792,BS1792))</f>
        <v>0</v>
      </c>
      <c r="AI1792" s="84">
        <f t="shared" si="834"/>
        <v>0</v>
      </c>
      <c r="AJ1792" s="84">
        <f t="shared" si="835"/>
        <v>0</v>
      </c>
      <c r="AK1792" s="84"/>
      <c r="AL1792" s="84">
        <f t="shared" si="821"/>
        <v>0</v>
      </c>
      <c r="AM1792" s="84">
        <f t="shared" si="836"/>
        <v>0</v>
      </c>
      <c r="AN1792" s="84">
        <f t="shared" si="837"/>
        <v>0</v>
      </c>
      <c r="AO1792" s="84">
        <f t="shared" si="822"/>
        <v>0</v>
      </c>
      <c r="AP1792" s="84">
        <f t="shared" si="823"/>
        <v>0</v>
      </c>
      <c r="AQ1792" s="84">
        <f t="shared" si="838"/>
        <v>0</v>
      </c>
      <c r="AR1792" s="84">
        <f t="shared" si="847"/>
        <v>0</v>
      </c>
      <c r="AS1792" s="84">
        <v>0</v>
      </c>
      <c r="AT1792" s="84">
        <f t="shared" si="850"/>
        <v>0</v>
      </c>
      <c r="AU1792" s="84">
        <v>0</v>
      </c>
      <c r="AV1792" s="84">
        <f t="shared" si="824"/>
        <v>0</v>
      </c>
      <c r="AW1792" s="84">
        <f t="shared" si="839"/>
        <v>0</v>
      </c>
      <c r="AX1792" s="84">
        <f t="shared" si="825"/>
        <v>0</v>
      </c>
      <c r="AY1792" s="84">
        <f t="shared" si="826"/>
        <v>0</v>
      </c>
      <c r="AZ1792" s="84">
        <f t="shared" si="840"/>
        <v>0</v>
      </c>
      <c r="BA1792" s="84">
        <f t="shared" si="827"/>
        <v>0</v>
      </c>
      <c r="BB1792" s="84">
        <f t="shared" si="828"/>
        <v>0</v>
      </c>
      <c r="BC1792" s="84">
        <f t="shared" si="841"/>
        <v>0</v>
      </c>
      <c r="BD1792" s="84">
        <f t="shared" si="848"/>
        <v>0</v>
      </c>
      <c r="BE1792" s="84">
        <v>0</v>
      </c>
      <c r="BF1792" s="84">
        <f t="shared" si="842"/>
        <v>0</v>
      </c>
      <c r="BG1792" s="84">
        <v>0</v>
      </c>
      <c r="BH1792" s="84">
        <f t="shared" si="829"/>
        <v>0</v>
      </c>
      <c r="BI1792" s="84">
        <f t="shared" si="843"/>
        <v>0</v>
      </c>
      <c r="BJ1792" s="84">
        <f t="shared" si="830"/>
        <v>0</v>
      </c>
      <c r="BK1792" s="84">
        <f t="shared" si="831"/>
        <v>0</v>
      </c>
      <c r="BL1792" s="84">
        <f t="shared" si="844"/>
        <v>0</v>
      </c>
      <c r="BM1792" s="84">
        <f t="shared" si="832"/>
        <v>0</v>
      </c>
      <c r="BN1792" s="84">
        <f t="shared" si="833"/>
        <v>0</v>
      </c>
      <c r="BO1792" s="84">
        <f t="shared" si="845"/>
        <v>0</v>
      </c>
      <c r="BP1792" s="84">
        <f t="shared" si="849"/>
        <v>0</v>
      </c>
      <c r="BQ1792" s="84">
        <v>0</v>
      </c>
      <c r="BR1792" s="84">
        <f t="shared" si="846"/>
        <v>0</v>
      </c>
      <c r="BS1792" s="84">
        <v>0</v>
      </c>
    </row>
    <row r="1793" spans="1:71" s="85" customFormat="1">
      <c r="A1793" s="69">
        <v>1784</v>
      </c>
      <c r="B1793" s="1"/>
      <c r="C1793" s="1"/>
      <c r="D1793" s="2"/>
      <c r="E1793" s="3"/>
      <c r="F1793" s="4"/>
      <c r="G1793" s="2"/>
      <c r="H1793" s="4"/>
      <c r="I1793" s="4"/>
      <c r="J1793" s="4"/>
      <c r="K1793" s="5"/>
      <c r="L1793" s="32"/>
      <c r="M1793" s="4"/>
      <c r="N1793" s="4"/>
      <c r="O1793" s="5"/>
      <c r="P1793" s="32"/>
      <c r="Q1793" s="4"/>
      <c r="R1793" s="4"/>
      <c r="S1793" s="47"/>
      <c r="T1793" s="32"/>
      <c r="U1793" s="4"/>
      <c r="V1793" s="4"/>
      <c r="W1793" s="47"/>
      <c r="X1793" s="86">
        <f>IF(Dane!$E$3=1,AL1793+AX1793+BJ1793,IF(Dane!$E$3=2,AR1793+BD1793+BP1793,AT1793+BF1793+BR1793))</f>
        <v>0</v>
      </c>
      <c r="Y1793" s="87">
        <f>IF(Dane!$E$3=1,AM1793+AY1793+BK1793,IF(Dane!$E$3=2,AS1793+BE1793+BQ1793,AU1793+BG1793+BS1793))</f>
        <v>0</v>
      </c>
      <c r="Z1793" s="87">
        <f>IF(((H1793*Dane!$C$9)-X1793)&lt;0,0,(H1793*Dane!$C$9)-X1793)</f>
        <v>0</v>
      </c>
      <c r="AA1793" s="88">
        <f>IFERROR(IF(((I1793*Dane!$C$9)-Y1793)&lt;0,0,(I1793*Dane!$C$9)-Y1793),0)</f>
        <v>0</v>
      </c>
      <c r="AB1793" s="74"/>
      <c r="AC1793" s="83">
        <f>IF(Dane!$E$3=1,AL1793,IF(Dane!$E$3=2,AR1793,AT1793))</f>
        <v>0</v>
      </c>
      <c r="AD1793" s="83">
        <f>IF(Dane!$E$3=1,AM1793,IF(Dane!$E$3=2,AS1793,AU1793))</f>
        <v>0</v>
      </c>
      <c r="AE1793" s="83">
        <f>IF(Dane!$E$3=1,AX1793,IF(Dane!$E$3=2,BD1793,BF1793))</f>
        <v>0</v>
      </c>
      <c r="AF1793" s="83">
        <f>IF(Dane!$E$3=1,AY1793,IF(Dane!$E$3=2,BE1793,BG1793))</f>
        <v>0</v>
      </c>
      <c r="AG1793" s="83">
        <f>IF(Dane!$E$3=1,BJ1793,IF(Dane!$E$3=2,BP1793,BR1793))</f>
        <v>0</v>
      </c>
      <c r="AH1793" s="83">
        <f>IF(Dane!$E$3=1,BK1793,IF(Dane!$E$3=2,BQ1793,BS1793))</f>
        <v>0</v>
      </c>
      <c r="AI1793" s="84">
        <f t="shared" si="834"/>
        <v>0</v>
      </c>
      <c r="AJ1793" s="84">
        <f t="shared" si="835"/>
        <v>0</v>
      </c>
      <c r="AK1793" s="84"/>
      <c r="AL1793" s="84">
        <f t="shared" si="821"/>
        <v>0</v>
      </c>
      <c r="AM1793" s="84">
        <f t="shared" si="836"/>
        <v>0</v>
      </c>
      <c r="AN1793" s="84">
        <f t="shared" si="837"/>
        <v>0</v>
      </c>
      <c r="AO1793" s="84">
        <f t="shared" si="822"/>
        <v>0</v>
      </c>
      <c r="AP1793" s="84">
        <f t="shared" si="823"/>
        <v>0</v>
      </c>
      <c r="AQ1793" s="84">
        <f t="shared" si="838"/>
        <v>0</v>
      </c>
      <c r="AR1793" s="84">
        <f t="shared" si="847"/>
        <v>0</v>
      </c>
      <c r="AS1793" s="84">
        <v>0</v>
      </c>
      <c r="AT1793" s="84">
        <f t="shared" si="850"/>
        <v>0</v>
      </c>
      <c r="AU1793" s="84">
        <v>0</v>
      </c>
      <c r="AV1793" s="84">
        <f t="shared" si="824"/>
        <v>0</v>
      </c>
      <c r="AW1793" s="84">
        <f t="shared" si="839"/>
        <v>0</v>
      </c>
      <c r="AX1793" s="84">
        <f t="shared" si="825"/>
        <v>0</v>
      </c>
      <c r="AY1793" s="84">
        <f t="shared" si="826"/>
        <v>0</v>
      </c>
      <c r="AZ1793" s="84">
        <f t="shared" si="840"/>
        <v>0</v>
      </c>
      <c r="BA1793" s="84">
        <f t="shared" si="827"/>
        <v>0</v>
      </c>
      <c r="BB1793" s="84">
        <f t="shared" si="828"/>
        <v>0</v>
      </c>
      <c r="BC1793" s="84">
        <f t="shared" si="841"/>
        <v>0</v>
      </c>
      <c r="BD1793" s="84">
        <f t="shared" si="848"/>
        <v>0</v>
      </c>
      <c r="BE1793" s="84">
        <v>0</v>
      </c>
      <c r="BF1793" s="84">
        <f t="shared" si="842"/>
        <v>0</v>
      </c>
      <c r="BG1793" s="84">
        <v>0</v>
      </c>
      <c r="BH1793" s="84">
        <f t="shared" si="829"/>
        <v>0</v>
      </c>
      <c r="BI1793" s="84">
        <f t="shared" si="843"/>
        <v>0</v>
      </c>
      <c r="BJ1793" s="84">
        <f t="shared" si="830"/>
        <v>0</v>
      </c>
      <c r="BK1793" s="84">
        <f t="shared" si="831"/>
        <v>0</v>
      </c>
      <c r="BL1793" s="84">
        <f t="shared" si="844"/>
        <v>0</v>
      </c>
      <c r="BM1793" s="84">
        <f t="shared" si="832"/>
        <v>0</v>
      </c>
      <c r="BN1793" s="84">
        <f t="shared" si="833"/>
        <v>0</v>
      </c>
      <c r="BO1793" s="84">
        <f t="shared" si="845"/>
        <v>0</v>
      </c>
      <c r="BP1793" s="84">
        <f t="shared" si="849"/>
        <v>0</v>
      </c>
      <c r="BQ1793" s="84">
        <v>0</v>
      </c>
      <c r="BR1793" s="84">
        <f t="shared" si="846"/>
        <v>0</v>
      </c>
      <c r="BS1793" s="84">
        <v>0</v>
      </c>
    </row>
    <row r="1794" spans="1:71" s="85" customFormat="1">
      <c r="A1794" s="69">
        <v>1785</v>
      </c>
      <c r="B1794" s="1"/>
      <c r="C1794" s="1"/>
      <c r="D1794" s="2"/>
      <c r="E1794" s="3"/>
      <c r="F1794" s="4"/>
      <c r="G1794" s="2"/>
      <c r="H1794" s="4"/>
      <c r="I1794" s="4"/>
      <c r="J1794" s="4"/>
      <c r="K1794" s="5"/>
      <c r="L1794" s="32"/>
      <c r="M1794" s="4"/>
      <c r="N1794" s="4"/>
      <c r="O1794" s="5"/>
      <c r="P1794" s="32"/>
      <c r="Q1794" s="4"/>
      <c r="R1794" s="4"/>
      <c r="S1794" s="47"/>
      <c r="T1794" s="32"/>
      <c r="U1794" s="4"/>
      <c r="V1794" s="4"/>
      <c r="W1794" s="47"/>
      <c r="X1794" s="86">
        <f>IF(Dane!$E$3=1,AL1794+AX1794+BJ1794,IF(Dane!$E$3=2,AR1794+BD1794+BP1794,AT1794+BF1794+BR1794))</f>
        <v>0</v>
      </c>
      <c r="Y1794" s="87">
        <f>IF(Dane!$E$3=1,AM1794+AY1794+BK1794,IF(Dane!$E$3=2,AS1794+BE1794+BQ1794,AU1794+BG1794+BS1794))</f>
        <v>0</v>
      </c>
      <c r="Z1794" s="87">
        <f>IF(((H1794*Dane!$C$9)-X1794)&lt;0,0,(H1794*Dane!$C$9)-X1794)</f>
        <v>0</v>
      </c>
      <c r="AA1794" s="88">
        <f>IFERROR(IF(((I1794*Dane!$C$9)-Y1794)&lt;0,0,(I1794*Dane!$C$9)-Y1794),0)</f>
        <v>0</v>
      </c>
      <c r="AB1794" s="74"/>
      <c r="AC1794" s="83">
        <f>IF(Dane!$E$3=1,AL1794,IF(Dane!$E$3=2,AR1794,AT1794))</f>
        <v>0</v>
      </c>
      <c r="AD1794" s="83">
        <f>IF(Dane!$E$3=1,AM1794,IF(Dane!$E$3=2,AS1794,AU1794))</f>
        <v>0</v>
      </c>
      <c r="AE1794" s="83">
        <f>IF(Dane!$E$3=1,AX1794,IF(Dane!$E$3=2,BD1794,BF1794))</f>
        <v>0</v>
      </c>
      <c r="AF1794" s="83">
        <f>IF(Dane!$E$3=1,AY1794,IF(Dane!$E$3=2,BE1794,BG1794))</f>
        <v>0</v>
      </c>
      <c r="AG1794" s="83">
        <f>IF(Dane!$E$3=1,BJ1794,IF(Dane!$E$3=2,BP1794,BR1794))</f>
        <v>0</v>
      </c>
      <c r="AH1794" s="83">
        <f>IF(Dane!$E$3=1,BK1794,IF(Dane!$E$3=2,BQ1794,BS1794))</f>
        <v>0</v>
      </c>
      <c r="AI1794" s="84">
        <f t="shared" si="834"/>
        <v>0</v>
      </c>
      <c r="AJ1794" s="84">
        <f t="shared" si="835"/>
        <v>0</v>
      </c>
      <c r="AK1794" s="84"/>
      <c r="AL1794" s="84">
        <f t="shared" si="821"/>
        <v>0</v>
      </c>
      <c r="AM1794" s="84">
        <f t="shared" si="836"/>
        <v>0</v>
      </c>
      <c r="AN1794" s="84">
        <f t="shared" si="837"/>
        <v>0</v>
      </c>
      <c r="AO1794" s="84">
        <f t="shared" si="822"/>
        <v>0</v>
      </c>
      <c r="AP1794" s="84">
        <f t="shared" si="823"/>
        <v>0</v>
      </c>
      <c r="AQ1794" s="84">
        <f t="shared" si="838"/>
        <v>0</v>
      </c>
      <c r="AR1794" s="84">
        <f t="shared" si="847"/>
        <v>0</v>
      </c>
      <c r="AS1794" s="84">
        <v>0</v>
      </c>
      <c r="AT1794" s="84">
        <f t="shared" si="850"/>
        <v>0</v>
      </c>
      <c r="AU1794" s="84">
        <v>0</v>
      </c>
      <c r="AV1794" s="84">
        <f t="shared" si="824"/>
        <v>0</v>
      </c>
      <c r="AW1794" s="84">
        <f t="shared" si="839"/>
        <v>0</v>
      </c>
      <c r="AX1794" s="84">
        <f t="shared" si="825"/>
        <v>0</v>
      </c>
      <c r="AY1794" s="84">
        <f t="shared" si="826"/>
        <v>0</v>
      </c>
      <c r="AZ1794" s="84">
        <f t="shared" si="840"/>
        <v>0</v>
      </c>
      <c r="BA1794" s="84">
        <f t="shared" si="827"/>
        <v>0</v>
      </c>
      <c r="BB1794" s="84">
        <f t="shared" si="828"/>
        <v>0</v>
      </c>
      <c r="BC1794" s="84">
        <f t="shared" si="841"/>
        <v>0</v>
      </c>
      <c r="BD1794" s="84">
        <f t="shared" si="848"/>
        <v>0</v>
      </c>
      <c r="BE1794" s="84">
        <v>0</v>
      </c>
      <c r="BF1794" s="84">
        <f t="shared" si="842"/>
        <v>0</v>
      </c>
      <c r="BG1794" s="84">
        <v>0</v>
      </c>
      <c r="BH1794" s="84">
        <f t="shared" si="829"/>
        <v>0</v>
      </c>
      <c r="BI1794" s="84">
        <f t="shared" si="843"/>
        <v>0</v>
      </c>
      <c r="BJ1794" s="84">
        <f t="shared" si="830"/>
        <v>0</v>
      </c>
      <c r="BK1794" s="84">
        <f t="shared" si="831"/>
        <v>0</v>
      </c>
      <c r="BL1794" s="84">
        <f t="shared" si="844"/>
        <v>0</v>
      </c>
      <c r="BM1794" s="84">
        <f t="shared" si="832"/>
        <v>0</v>
      </c>
      <c r="BN1794" s="84">
        <f t="shared" si="833"/>
        <v>0</v>
      </c>
      <c r="BO1794" s="84">
        <f t="shared" si="845"/>
        <v>0</v>
      </c>
      <c r="BP1794" s="84">
        <f t="shared" si="849"/>
        <v>0</v>
      </c>
      <c r="BQ1794" s="84">
        <v>0</v>
      </c>
      <c r="BR1794" s="84">
        <f t="shared" si="846"/>
        <v>0</v>
      </c>
      <c r="BS1794" s="84">
        <v>0</v>
      </c>
    </row>
    <row r="1795" spans="1:71" s="85" customFormat="1">
      <c r="A1795" s="69">
        <v>1786</v>
      </c>
      <c r="B1795" s="1"/>
      <c r="C1795" s="1"/>
      <c r="D1795" s="2"/>
      <c r="E1795" s="3"/>
      <c r="F1795" s="4"/>
      <c r="G1795" s="2"/>
      <c r="H1795" s="4"/>
      <c r="I1795" s="4"/>
      <c r="J1795" s="4"/>
      <c r="K1795" s="5"/>
      <c r="L1795" s="32"/>
      <c r="M1795" s="4"/>
      <c r="N1795" s="4"/>
      <c r="O1795" s="5"/>
      <c r="P1795" s="32"/>
      <c r="Q1795" s="4"/>
      <c r="R1795" s="4"/>
      <c r="S1795" s="47"/>
      <c r="T1795" s="32"/>
      <c r="U1795" s="4"/>
      <c r="V1795" s="4"/>
      <c r="W1795" s="47"/>
      <c r="X1795" s="86">
        <f>IF(Dane!$E$3=1,AL1795+AX1795+BJ1795,IF(Dane!$E$3=2,AR1795+BD1795+BP1795,AT1795+BF1795+BR1795))</f>
        <v>0</v>
      </c>
      <c r="Y1795" s="87">
        <f>IF(Dane!$E$3=1,AM1795+AY1795+BK1795,IF(Dane!$E$3=2,AS1795+BE1795+BQ1795,AU1795+BG1795+BS1795))</f>
        <v>0</v>
      </c>
      <c r="Z1795" s="87">
        <f>IF(((H1795*Dane!$C$9)-X1795)&lt;0,0,(H1795*Dane!$C$9)-X1795)</f>
        <v>0</v>
      </c>
      <c r="AA1795" s="88">
        <f>IFERROR(IF(((I1795*Dane!$C$9)-Y1795)&lt;0,0,(I1795*Dane!$C$9)-Y1795),0)</f>
        <v>0</v>
      </c>
      <c r="AB1795" s="74"/>
      <c r="AC1795" s="83">
        <f>IF(Dane!$E$3=1,AL1795,IF(Dane!$E$3=2,AR1795,AT1795))</f>
        <v>0</v>
      </c>
      <c r="AD1795" s="83">
        <f>IF(Dane!$E$3=1,AM1795,IF(Dane!$E$3=2,AS1795,AU1795))</f>
        <v>0</v>
      </c>
      <c r="AE1795" s="83">
        <f>IF(Dane!$E$3=1,AX1795,IF(Dane!$E$3=2,BD1795,BF1795))</f>
        <v>0</v>
      </c>
      <c r="AF1795" s="83">
        <f>IF(Dane!$E$3=1,AY1795,IF(Dane!$E$3=2,BE1795,BG1795))</f>
        <v>0</v>
      </c>
      <c r="AG1795" s="83">
        <f>IF(Dane!$E$3=1,BJ1795,IF(Dane!$E$3=2,BP1795,BR1795))</f>
        <v>0</v>
      </c>
      <c r="AH1795" s="83">
        <f>IF(Dane!$E$3=1,BK1795,IF(Dane!$E$3=2,BQ1795,BS1795))</f>
        <v>0</v>
      </c>
      <c r="AI1795" s="84">
        <f t="shared" si="834"/>
        <v>0</v>
      </c>
      <c r="AJ1795" s="84">
        <f t="shared" si="835"/>
        <v>0</v>
      </c>
      <c r="AK1795" s="84"/>
      <c r="AL1795" s="84">
        <f t="shared" si="821"/>
        <v>0</v>
      </c>
      <c r="AM1795" s="84">
        <f t="shared" si="836"/>
        <v>0</v>
      </c>
      <c r="AN1795" s="84">
        <f t="shared" si="837"/>
        <v>0</v>
      </c>
      <c r="AO1795" s="84">
        <f t="shared" si="822"/>
        <v>0</v>
      </c>
      <c r="AP1795" s="84">
        <f t="shared" si="823"/>
        <v>0</v>
      </c>
      <c r="AQ1795" s="84">
        <f t="shared" si="838"/>
        <v>0</v>
      </c>
      <c r="AR1795" s="84">
        <f t="shared" si="847"/>
        <v>0</v>
      </c>
      <c r="AS1795" s="84">
        <v>0</v>
      </c>
      <c r="AT1795" s="84">
        <f t="shared" si="850"/>
        <v>0</v>
      </c>
      <c r="AU1795" s="84">
        <v>0</v>
      </c>
      <c r="AV1795" s="84">
        <f t="shared" si="824"/>
        <v>0</v>
      </c>
      <c r="AW1795" s="84">
        <f t="shared" si="839"/>
        <v>0</v>
      </c>
      <c r="AX1795" s="84">
        <f t="shared" si="825"/>
        <v>0</v>
      </c>
      <c r="AY1795" s="84">
        <f t="shared" si="826"/>
        <v>0</v>
      </c>
      <c r="AZ1795" s="84">
        <f t="shared" si="840"/>
        <v>0</v>
      </c>
      <c r="BA1795" s="84">
        <f t="shared" si="827"/>
        <v>0</v>
      </c>
      <c r="BB1795" s="84">
        <f t="shared" si="828"/>
        <v>0</v>
      </c>
      <c r="BC1795" s="84">
        <f t="shared" si="841"/>
        <v>0</v>
      </c>
      <c r="BD1795" s="84">
        <f t="shared" si="848"/>
        <v>0</v>
      </c>
      <c r="BE1795" s="84">
        <v>0</v>
      </c>
      <c r="BF1795" s="84">
        <f t="shared" si="842"/>
        <v>0</v>
      </c>
      <c r="BG1795" s="84">
        <v>0</v>
      </c>
      <c r="BH1795" s="84">
        <f t="shared" si="829"/>
        <v>0</v>
      </c>
      <c r="BI1795" s="84">
        <f t="shared" si="843"/>
        <v>0</v>
      </c>
      <c r="BJ1795" s="84">
        <f t="shared" si="830"/>
        <v>0</v>
      </c>
      <c r="BK1795" s="84">
        <f t="shared" si="831"/>
        <v>0</v>
      </c>
      <c r="BL1795" s="84">
        <f t="shared" si="844"/>
        <v>0</v>
      </c>
      <c r="BM1795" s="84">
        <f t="shared" si="832"/>
        <v>0</v>
      </c>
      <c r="BN1795" s="84">
        <f t="shared" si="833"/>
        <v>0</v>
      </c>
      <c r="BO1795" s="84">
        <f t="shared" si="845"/>
        <v>0</v>
      </c>
      <c r="BP1795" s="84">
        <f t="shared" si="849"/>
        <v>0</v>
      </c>
      <c r="BQ1795" s="84">
        <v>0</v>
      </c>
      <c r="BR1795" s="84">
        <f t="shared" si="846"/>
        <v>0</v>
      </c>
      <c r="BS1795" s="84">
        <v>0</v>
      </c>
    </row>
    <row r="1796" spans="1:71" s="85" customFormat="1">
      <c r="A1796" s="69">
        <v>1787</v>
      </c>
      <c r="B1796" s="1"/>
      <c r="C1796" s="1"/>
      <c r="D1796" s="2"/>
      <c r="E1796" s="3"/>
      <c r="F1796" s="4"/>
      <c r="G1796" s="2"/>
      <c r="H1796" s="4"/>
      <c r="I1796" s="4"/>
      <c r="J1796" s="4"/>
      <c r="K1796" s="5"/>
      <c r="L1796" s="32"/>
      <c r="M1796" s="4"/>
      <c r="N1796" s="4"/>
      <c r="O1796" s="5"/>
      <c r="P1796" s="32"/>
      <c r="Q1796" s="4"/>
      <c r="R1796" s="4"/>
      <c r="S1796" s="47"/>
      <c r="T1796" s="32"/>
      <c r="U1796" s="4"/>
      <c r="V1796" s="4"/>
      <c r="W1796" s="47"/>
      <c r="X1796" s="86">
        <f>IF(Dane!$E$3=1,AL1796+AX1796+BJ1796,IF(Dane!$E$3=2,AR1796+BD1796+BP1796,AT1796+BF1796+BR1796))</f>
        <v>0</v>
      </c>
      <c r="Y1796" s="87">
        <f>IF(Dane!$E$3=1,AM1796+AY1796+BK1796,IF(Dane!$E$3=2,AS1796+BE1796+BQ1796,AU1796+BG1796+BS1796))</f>
        <v>0</v>
      </c>
      <c r="Z1796" s="87">
        <f>IF(((H1796*Dane!$C$9)-X1796)&lt;0,0,(H1796*Dane!$C$9)-X1796)</f>
        <v>0</v>
      </c>
      <c r="AA1796" s="88">
        <f>IFERROR(IF(((I1796*Dane!$C$9)-Y1796)&lt;0,0,(I1796*Dane!$C$9)-Y1796),0)</f>
        <v>0</v>
      </c>
      <c r="AB1796" s="74"/>
      <c r="AC1796" s="83">
        <f>IF(Dane!$E$3=1,AL1796,IF(Dane!$E$3=2,AR1796,AT1796))</f>
        <v>0</v>
      </c>
      <c r="AD1796" s="83">
        <f>IF(Dane!$E$3=1,AM1796,IF(Dane!$E$3=2,AS1796,AU1796))</f>
        <v>0</v>
      </c>
      <c r="AE1796" s="83">
        <f>IF(Dane!$E$3=1,AX1796,IF(Dane!$E$3=2,BD1796,BF1796))</f>
        <v>0</v>
      </c>
      <c r="AF1796" s="83">
        <f>IF(Dane!$E$3=1,AY1796,IF(Dane!$E$3=2,BE1796,BG1796))</f>
        <v>0</v>
      </c>
      <c r="AG1796" s="83">
        <f>IF(Dane!$E$3=1,BJ1796,IF(Dane!$E$3=2,BP1796,BR1796))</f>
        <v>0</v>
      </c>
      <c r="AH1796" s="83">
        <f>IF(Dane!$E$3=1,BK1796,IF(Dane!$E$3=2,BQ1796,BS1796))</f>
        <v>0</v>
      </c>
      <c r="AI1796" s="84">
        <f t="shared" si="834"/>
        <v>0</v>
      </c>
      <c r="AJ1796" s="84">
        <f t="shared" si="835"/>
        <v>0</v>
      </c>
      <c r="AK1796" s="84"/>
      <c r="AL1796" s="84">
        <f t="shared" si="821"/>
        <v>0</v>
      </c>
      <c r="AM1796" s="84">
        <f t="shared" si="836"/>
        <v>0</v>
      </c>
      <c r="AN1796" s="84">
        <f t="shared" si="837"/>
        <v>0</v>
      </c>
      <c r="AO1796" s="84">
        <f t="shared" si="822"/>
        <v>0</v>
      </c>
      <c r="AP1796" s="84">
        <f t="shared" si="823"/>
        <v>0</v>
      </c>
      <c r="AQ1796" s="84">
        <f t="shared" si="838"/>
        <v>0</v>
      </c>
      <c r="AR1796" s="84">
        <f t="shared" si="847"/>
        <v>0</v>
      </c>
      <c r="AS1796" s="84">
        <v>0</v>
      </c>
      <c r="AT1796" s="84">
        <f t="shared" si="850"/>
        <v>0</v>
      </c>
      <c r="AU1796" s="84">
        <v>0</v>
      </c>
      <c r="AV1796" s="84">
        <f t="shared" si="824"/>
        <v>0</v>
      </c>
      <c r="AW1796" s="84">
        <f t="shared" si="839"/>
        <v>0</v>
      </c>
      <c r="AX1796" s="84">
        <f t="shared" si="825"/>
        <v>0</v>
      </c>
      <c r="AY1796" s="84">
        <f t="shared" si="826"/>
        <v>0</v>
      </c>
      <c r="AZ1796" s="84">
        <f t="shared" si="840"/>
        <v>0</v>
      </c>
      <c r="BA1796" s="84">
        <f t="shared" si="827"/>
        <v>0</v>
      </c>
      <c r="BB1796" s="84">
        <f t="shared" si="828"/>
        <v>0</v>
      </c>
      <c r="BC1796" s="84">
        <f t="shared" si="841"/>
        <v>0</v>
      </c>
      <c r="BD1796" s="84">
        <f t="shared" si="848"/>
        <v>0</v>
      </c>
      <c r="BE1796" s="84">
        <v>0</v>
      </c>
      <c r="BF1796" s="84">
        <f t="shared" si="842"/>
        <v>0</v>
      </c>
      <c r="BG1796" s="84">
        <v>0</v>
      </c>
      <c r="BH1796" s="84">
        <f t="shared" si="829"/>
        <v>0</v>
      </c>
      <c r="BI1796" s="84">
        <f t="shared" si="843"/>
        <v>0</v>
      </c>
      <c r="BJ1796" s="84">
        <f t="shared" si="830"/>
        <v>0</v>
      </c>
      <c r="BK1796" s="84">
        <f t="shared" si="831"/>
        <v>0</v>
      </c>
      <c r="BL1796" s="84">
        <f t="shared" si="844"/>
        <v>0</v>
      </c>
      <c r="BM1796" s="84">
        <f t="shared" si="832"/>
        <v>0</v>
      </c>
      <c r="BN1796" s="84">
        <f t="shared" si="833"/>
        <v>0</v>
      </c>
      <c r="BO1796" s="84">
        <f t="shared" si="845"/>
        <v>0</v>
      </c>
      <c r="BP1796" s="84">
        <f t="shared" si="849"/>
        <v>0</v>
      </c>
      <c r="BQ1796" s="84">
        <v>0</v>
      </c>
      <c r="BR1796" s="84">
        <f t="shared" si="846"/>
        <v>0</v>
      </c>
      <c r="BS1796" s="84">
        <v>0</v>
      </c>
    </row>
    <row r="1797" spans="1:71" s="85" customFormat="1">
      <c r="A1797" s="69">
        <v>1788</v>
      </c>
      <c r="B1797" s="1"/>
      <c r="C1797" s="1"/>
      <c r="D1797" s="2"/>
      <c r="E1797" s="3"/>
      <c r="F1797" s="4"/>
      <c r="G1797" s="2"/>
      <c r="H1797" s="4"/>
      <c r="I1797" s="4"/>
      <c r="J1797" s="4"/>
      <c r="K1797" s="5"/>
      <c r="L1797" s="32"/>
      <c r="M1797" s="4"/>
      <c r="N1797" s="4"/>
      <c r="O1797" s="5"/>
      <c r="P1797" s="32"/>
      <c r="Q1797" s="4"/>
      <c r="R1797" s="4"/>
      <c r="S1797" s="47"/>
      <c r="T1797" s="32"/>
      <c r="U1797" s="4"/>
      <c r="V1797" s="4"/>
      <c r="W1797" s="47"/>
      <c r="X1797" s="86">
        <f>IF(Dane!$E$3=1,AL1797+AX1797+BJ1797,IF(Dane!$E$3=2,AR1797+BD1797+BP1797,AT1797+BF1797+BR1797))</f>
        <v>0</v>
      </c>
      <c r="Y1797" s="87">
        <f>IF(Dane!$E$3=1,AM1797+AY1797+BK1797,IF(Dane!$E$3=2,AS1797+BE1797+BQ1797,AU1797+BG1797+BS1797))</f>
        <v>0</v>
      </c>
      <c r="Z1797" s="87">
        <f>IF(((H1797*Dane!$C$9)-X1797)&lt;0,0,(H1797*Dane!$C$9)-X1797)</f>
        <v>0</v>
      </c>
      <c r="AA1797" s="88">
        <f>IFERROR(IF(((I1797*Dane!$C$9)-Y1797)&lt;0,0,(I1797*Dane!$C$9)-Y1797),0)</f>
        <v>0</v>
      </c>
      <c r="AB1797" s="74"/>
      <c r="AC1797" s="83">
        <f>IF(Dane!$E$3=1,AL1797,IF(Dane!$E$3=2,AR1797,AT1797))</f>
        <v>0</v>
      </c>
      <c r="AD1797" s="83">
        <f>IF(Dane!$E$3=1,AM1797,IF(Dane!$E$3=2,AS1797,AU1797))</f>
        <v>0</v>
      </c>
      <c r="AE1797" s="83">
        <f>IF(Dane!$E$3=1,AX1797,IF(Dane!$E$3=2,BD1797,BF1797))</f>
        <v>0</v>
      </c>
      <c r="AF1797" s="83">
        <f>IF(Dane!$E$3=1,AY1797,IF(Dane!$E$3=2,BE1797,BG1797))</f>
        <v>0</v>
      </c>
      <c r="AG1797" s="83">
        <f>IF(Dane!$E$3=1,BJ1797,IF(Dane!$E$3=2,BP1797,BR1797))</f>
        <v>0</v>
      </c>
      <c r="AH1797" s="83">
        <f>IF(Dane!$E$3=1,BK1797,IF(Dane!$E$3=2,BQ1797,BS1797))</f>
        <v>0</v>
      </c>
      <c r="AI1797" s="84">
        <f t="shared" si="834"/>
        <v>0</v>
      </c>
      <c r="AJ1797" s="84">
        <f t="shared" si="835"/>
        <v>0</v>
      </c>
      <c r="AK1797" s="84"/>
      <c r="AL1797" s="84">
        <f t="shared" si="821"/>
        <v>0</v>
      </c>
      <c r="AM1797" s="84">
        <f t="shared" si="836"/>
        <v>0</v>
      </c>
      <c r="AN1797" s="84">
        <f t="shared" si="837"/>
        <v>0</v>
      </c>
      <c r="AO1797" s="84">
        <f t="shared" si="822"/>
        <v>0</v>
      </c>
      <c r="AP1797" s="84">
        <f t="shared" si="823"/>
        <v>0</v>
      </c>
      <c r="AQ1797" s="84">
        <f t="shared" si="838"/>
        <v>0</v>
      </c>
      <c r="AR1797" s="84">
        <f t="shared" si="847"/>
        <v>0</v>
      </c>
      <c r="AS1797" s="84">
        <v>0</v>
      </c>
      <c r="AT1797" s="84">
        <f t="shared" si="850"/>
        <v>0</v>
      </c>
      <c r="AU1797" s="84">
        <v>0</v>
      </c>
      <c r="AV1797" s="84">
        <f t="shared" si="824"/>
        <v>0</v>
      </c>
      <c r="AW1797" s="84">
        <f t="shared" si="839"/>
        <v>0</v>
      </c>
      <c r="AX1797" s="84">
        <f t="shared" si="825"/>
        <v>0</v>
      </c>
      <c r="AY1797" s="84">
        <f t="shared" si="826"/>
        <v>0</v>
      </c>
      <c r="AZ1797" s="84">
        <f t="shared" si="840"/>
        <v>0</v>
      </c>
      <c r="BA1797" s="84">
        <f t="shared" si="827"/>
        <v>0</v>
      </c>
      <c r="BB1797" s="84">
        <f t="shared" si="828"/>
        <v>0</v>
      </c>
      <c r="BC1797" s="84">
        <f t="shared" si="841"/>
        <v>0</v>
      </c>
      <c r="BD1797" s="84">
        <f t="shared" si="848"/>
        <v>0</v>
      </c>
      <c r="BE1797" s="84">
        <v>0</v>
      </c>
      <c r="BF1797" s="84">
        <f t="shared" si="842"/>
        <v>0</v>
      </c>
      <c r="BG1797" s="84">
        <v>0</v>
      </c>
      <c r="BH1797" s="84">
        <f t="shared" si="829"/>
        <v>0</v>
      </c>
      <c r="BI1797" s="84">
        <f t="shared" si="843"/>
        <v>0</v>
      </c>
      <c r="BJ1797" s="84">
        <f t="shared" si="830"/>
        <v>0</v>
      </c>
      <c r="BK1797" s="84">
        <f t="shared" si="831"/>
        <v>0</v>
      </c>
      <c r="BL1797" s="84">
        <f t="shared" si="844"/>
        <v>0</v>
      </c>
      <c r="BM1797" s="84">
        <f t="shared" si="832"/>
        <v>0</v>
      </c>
      <c r="BN1797" s="84">
        <f t="shared" si="833"/>
        <v>0</v>
      </c>
      <c r="BO1797" s="84">
        <f t="shared" si="845"/>
        <v>0</v>
      </c>
      <c r="BP1797" s="84">
        <f t="shared" si="849"/>
        <v>0</v>
      </c>
      <c r="BQ1797" s="84">
        <v>0</v>
      </c>
      <c r="BR1797" s="84">
        <f t="shared" si="846"/>
        <v>0</v>
      </c>
      <c r="BS1797" s="84">
        <v>0</v>
      </c>
    </row>
    <row r="1798" spans="1:71" s="85" customFormat="1">
      <c r="A1798" s="69">
        <v>1789</v>
      </c>
      <c r="B1798" s="1"/>
      <c r="C1798" s="1"/>
      <c r="D1798" s="2"/>
      <c r="E1798" s="3"/>
      <c r="F1798" s="4"/>
      <c r="G1798" s="2"/>
      <c r="H1798" s="4"/>
      <c r="I1798" s="4"/>
      <c r="J1798" s="4"/>
      <c r="K1798" s="5"/>
      <c r="L1798" s="32"/>
      <c r="M1798" s="4"/>
      <c r="N1798" s="4"/>
      <c r="O1798" s="5"/>
      <c r="P1798" s="32"/>
      <c r="Q1798" s="4"/>
      <c r="R1798" s="4"/>
      <c r="S1798" s="47"/>
      <c r="T1798" s="32"/>
      <c r="U1798" s="4"/>
      <c r="V1798" s="4"/>
      <c r="W1798" s="47"/>
      <c r="X1798" s="86">
        <f>IF(Dane!$E$3=1,AL1798+AX1798+BJ1798,IF(Dane!$E$3=2,AR1798+BD1798+BP1798,AT1798+BF1798+BR1798))</f>
        <v>0</v>
      </c>
      <c r="Y1798" s="87">
        <f>IF(Dane!$E$3=1,AM1798+AY1798+BK1798,IF(Dane!$E$3=2,AS1798+BE1798+BQ1798,AU1798+BG1798+BS1798))</f>
        <v>0</v>
      </c>
      <c r="Z1798" s="87">
        <f>IF(((H1798*Dane!$C$9)-X1798)&lt;0,0,(H1798*Dane!$C$9)-X1798)</f>
        <v>0</v>
      </c>
      <c r="AA1798" s="88">
        <f>IFERROR(IF(((I1798*Dane!$C$9)-Y1798)&lt;0,0,(I1798*Dane!$C$9)-Y1798),0)</f>
        <v>0</v>
      </c>
      <c r="AB1798" s="74"/>
      <c r="AC1798" s="83">
        <f>IF(Dane!$E$3=1,AL1798,IF(Dane!$E$3=2,AR1798,AT1798))</f>
        <v>0</v>
      </c>
      <c r="AD1798" s="83">
        <f>IF(Dane!$E$3=1,AM1798,IF(Dane!$E$3=2,AS1798,AU1798))</f>
        <v>0</v>
      </c>
      <c r="AE1798" s="83">
        <f>IF(Dane!$E$3=1,AX1798,IF(Dane!$E$3=2,BD1798,BF1798))</f>
        <v>0</v>
      </c>
      <c r="AF1798" s="83">
        <f>IF(Dane!$E$3=1,AY1798,IF(Dane!$E$3=2,BE1798,BG1798))</f>
        <v>0</v>
      </c>
      <c r="AG1798" s="83">
        <f>IF(Dane!$E$3=1,BJ1798,IF(Dane!$E$3=2,BP1798,BR1798))</f>
        <v>0</v>
      </c>
      <c r="AH1798" s="83">
        <f>IF(Dane!$E$3=1,BK1798,IF(Dane!$E$3=2,BQ1798,BS1798))</f>
        <v>0</v>
      </c>
      <c r="AI1798" s="84">
        <f t="shared" si="834"/>
        <v>0</v>
      </c>
      <c r="AJ1798" s="84">
        <f t="shared" si="835"/>
        <v>0</v>
      </c>
      <c r="AK1798" s="84"/>
      <c r="AL1798" s="84">
        <f t="shared" si="821"/>
        <v>0</v>
      </c>
      <c r="AM1798" s="84">
        <f t="shared" si="836"/>
        <v>0</v>
      </c>
      <c r="AN1798" s="84">
        <f t="shared" si="837"/>
        <v>0</v>
      </c>
      <c r="AO1798" s="84">
        <f t="shared" si="822"/>
        <v>0</v>
      </c>
      <c r="AP1798" s="84">
        <f t="shared" si="823"/>
        <v>0</v>
      </c>
      <c r="AQ1798" s="84">
        <f t="shared" si="838"/>
        <v>0</v>
      </c>
      <c r="AR1798" s="84">
        <f t="shared" si="847"/>
        <v>0</v>
      </c>
      <c r="AS1798" s="84">
        <v>0</v>
      </c>
      <c r="AT1798" s="84">
        <f t="shared" si="850"/>
        <v>0</v>
      </c>
      <c r="AU1798" s="84">
        <v>0</v>
      </c>
      <c r="AV1798" s="84">
        <f t="shared" si="824"/>
        <v>0</v>
      </c>
      <c r="AW1798" s="84">
        <f t="shared" si="839"/>
        <v>0</v>
      </c>
      <c r="AX1798" s="84">
        <f t="shared" si="825"/>
        <v>0</v>
      </c>
      <c r="AY1798" s="84">
        <f t="shared" si="826"/>
        <v>0</v>
      </c>
      <c r="AZ1798" s="84">
        <f t="shared" si="840"/>
        <v>0</v>
      </c>
      <c r="BA1798" s="84">
        <f t="shared" si="827"/>
        <v>0</v>
      </c>
      <c r="BB1798" s="84">
        <f t="shared" si="828"/>
        <v>0</v>
      </c>
      <c r="BC1798" s="84">
        <f t="shared" si="841"/>
        <v>0</v>
      </c>
      <c r="BD1798" s="84">
        <f t="shared" si="848"/>
        <v>0</v>
      </c>
      <c r="BE1798" s="84">
        <v>0</v>
      </c>
      <c r="BF1798" s="84">
        <f t="shared" si="842"/>
        <v>0</v>
      </c>
      <c r="BG1798" s="84">
        <v>0</v>
      </c>
      <c r="BH1798" s="84">
        <f t="shared" si="829"/>
        <v>0</v>
      </c>
      <c r="BI1798" s="84">
        <f t="shared" si="843"/>
        <v>0</v>
      </c>
      <c r="BJ1798" s="84">
        <f t="shared" si="830"/>
        <v>0</v>
      </c>
      <c r="BK1798" s="84">
        <f t="shared" si="831"/>
        <v>0</v>
      </c>
      <c r="BL1798" s="84">
        <f t="shared" si="844"/>
        <v>0</v>
      </c>
      <c r="BM1798" s="84">
        <f t="shared" si="832"/>
        <v>0</v>
      </c>
      <c r="BN1798" s="84">
        <f t="shared" si="833"/>
        <v>0</v>
      </c>
      <c r="BO1798" s="84">
        <f t="shared" si="845"/>
        <v>0</v>
      </c>
      <c r="BP1798" s="84">
        <f t="shared" si="849"/>
        <v>0</v>
      </c>
      <c r="BQ1798" s="84">
        <v>0</v>
      </c>
      <c r="BR1798" s="84">
        <f t="shared" si="846"/>
        <v>0</v>
      </c>
      <c r="BS1798" s="84">
        <v>0</v>
      </c>
    </row>
    <row r="1799" spans="1:71" s="85" customFormat="1">
      <c r="A1799" s="69">
        <v>1790</v>
      </c>
      <c r="B1799" s="1"/>
      <c r="C1799" s="1"/>
      <c r="D1799" s="2"/>
      <c r="E1799" s="3"/>
      <c r="F1799" s="4"/>
      <c r="G1799" s="2"/>
      <c r="H1799" s="4"/>
      <c r="I1799" s="4"/>
      <c r="J1799" s="4"/>
      <c r="K1799" s="5"/>
      <c r="L1799" s="32"/>
      <c r="M1799" s="4"/>
      <c r="N1799" s="4"/>
      <c r="O1799" s="5"/>
      <c r="P1799" s="32"/>
      <c r="Q1799" s="4"/>
      <c r="R1799" s="4"/>
      <c r="S1799" s="47"/>
      <c r="T1799" s="32"/>
      <c r="U1799" s="4"/>
      <c r="V1799" s="4"/>
      <c r="W1799" s="47"/>
      <c r="X1799" s="86">
        <f>IF(Dane!$E$3=1,AL1799+AX1799+BJ1799,IF(Dane!$E$3=2,AR1799+BD1799+BP1799,AT1799+BF1799+BR1799))</f>
        <v>0</v>
      </c>
      <c r="Y1799" s="87">
        <f>IF(Dane!$E$3=1,AM1799+AY1799+BK1799,IF(Dane!$E$3=2,AS1799+BE1799+BQ1799,AU1799+BG1799+BS1799))</f>
        <v>0</v>
      </c>
      <c r="Z1799" s="87">
        <f>IF(((H1799*Dane!$C$9)-X1799)&lt;0,0,(H1799*Dane!$C$9)-X1799)</f>
        <v>0</v>
      </c>
      <c r="AA1799" s="88">
        <f>IFERROR(IF(((I1799*Dane!$C$9)-Y1799)&lt;0,0,(I1799*Dane!$C$9)-Y1799),0)</f>
        <v>0</v>
      </c>
      <c r="AB1799" s="74"/>
      <c r="AC1799" s="83">
        <f>IF(Dane!$E$3=1,AL1799,IF(Dane!$E$3=2,AR1799,AT1799))</f>
        <v>0</v>
      </c>
      <c r="AD1799" s="83">
        <f>IF(Dane!$E$3=1,AM1799,IF(Dane!$E$3=2,AS1799,AU1799))</f>
        <v>0</v>
      </c>
      <c r="AE1799" s="83">
        <f>IF(Dane!$E$3=1,AX1799,IF(Dane!$E$3=2,BD1799,BF1799))</f>
        <v>0</v>
      </c>
      <c r="AF1799" s="83">
        <f>IF(Dane!$E$3=1,AY1799,IF(Dane!$E$3=2,BE1799,BG1799))</f>
        <v>0</v>
      </c>
      <c r="AG1799" s="83">
        <f>IF(Dane!$E$3=1,BJ1799,IF(Dane!$E$3=2,BP1799,BR1799))</f>
        <v>0</v>
      </c>
      <c r="AH1799" s="83">
        <f>IF(Dane!$E$3=1,BK1799,IF(Dane!$E$3=2,BQ1799,BS1799))</f>
        <v>0</v>
      </c>
      <c r="AI1799" s="84">
        <f t="shared" si="834"/>
        <v>0</v>
      </c>
      <c r="AJ1799" s="84">
        <f t="shared" si="835"/>
        <v>0</v>
      </c>
      <c r="AK1799" s="84"/>
      <c r="AL1799" s="84">
        <f t="shared" si="821"/>
        <v>0</v>
      </c>
      <c r="AM1799" s="84">
        <f t="shared" si="836"/>
        <v>0</v>
      </c>
      <c r="AN1799" s="84">
        <f t="shared" si="837"/>
        <v>0</v>
      </c>
      <c r="AO1799" s="84">
        <f t="shared" si="822"/>
        <v>0</v>
      </c>
      <c r="AP1799" s="84">
        <f t="shared" si="823"/>
        <v>0</v>
      </c>
      <c r="AQ1799" s="84">
        <f t="shared" si="838"/>
        <v>0</v>
      </c>
      <c r="AR1799" s="84">
        <f t="shared" si="847"/>
        <v>0</v>
      </c>
      <c r="AS1799" s="84">
        <v>0</v>
      </c>
      <c r="AT1799" s="84">
        <f t="shared" si="850"/>
        <v>0</v>
      </c>
      <c r="AU1799" s="84">
        <v>0</v>
      </c>
      <c r="AV1799" s="84">
        <f t="shared" si="824"/>
        <v>0</v>
      </c>
      <c r="AW1799" s="84">
        <f t="shared" si="839"/>
        <v>0</v>
      </c>
      <c r="AX1799" s="84">
        <f t="shared" si="825"/>
        <v>0</v>
      </c>
      <c r="AY1799" s="84">
        <f t="shared" si="826"/>
        <v>0</v>
      </c>
      <c r="AZ1799" s="84">
        <f t="shared" si="840"/>
        <v>0</v>
      </c>
      <c r="BA1799" s="84">
        <f t="shared" si="827"/>
        <v>0</v>
      </c>
      <c r="BB1799" s="84">
        <f t="shared" si="828"/>
        <v>0</v>
      </c>
      <c r="BC1799" s="84">
        <f t="shared" si="841"/>
        <v>0</v>
      </c>
      <c r="BD1799" s="84">
        <f t="shared" si="848"/>
        <v>0</v>
      </c>
      <c r="BE1799" s="84">
        <v>0</v>
      </c>
      <c r="BF1799" s="84">
        <f t="shared" si="842"/>
        <v>0</v>
      </c>
      <c r="BG1799" s="84">
        <v>0</v>
      </c>
      <c r="BH1799" s="84">
        <f t="shared" si="829"/>
        <v>0</v>
      </c>
      <c r="BI1799" s="84">
        <f t="shared" si="843"/>
        <v>0</v>
      </c>
      <c r="BJ1799" s="84">
        <f t="shared" si="830"/>
        <v>0</v>
      </c>
      <c r="BK1799" s="84">
        <f t="shared" si="831"/>
        <v>0</v>
      </c>
      <c r="BL1799" s="84">
        <f t="shared" si="844"/>
        <v>0</v>
      </c>
      <c r="BM1799" s="84">
        <f t="shared" si="832"/>
        <v>0</v>
      </c>
      <c r="BN1799" s="84">
        <f t="shared" si="833"/>
        <v>0</v>
      </c>
      <c r="BO1799" s="84">
        <f t="shared" si="845"/>
        <v>0</v>
      </c>
      <c r="BP1799" s="84">
        <f t="shared" si="849"/>
        <v>0</v>
      </c>
      <c r="BQ1799" s="84">
        <v>0</v>
      </c>
      <c r="BR1799" s="84">
        <f t="shared" si="846"/>
        <v>0</v>
      </c>
      <c r="BS1799" s="84">
        <v>0</v>
      </c>
    </row>
    <row r="1800" spans="1:71" s="85" customFormat="1">
      <c r="A1800" s="69">
        <v>1791</v>
      </c>
      <c r="B1800" s="1"/>
      <c r="C1800" s="1"/>
      <c r="D1800" s="2"/>
      <c r="E1800" s="3"/>
      <c r="F1800" s="4"/>
      <c r="G1800" s="2"/>
      <c r="H1800" s="4"/>
      <c r="I1800" s="4"/>
      <c r="J1800" s="4"/>
      <c r="K1800" s="5"/>
      <c r="L1800" s="32"/>
      <c r="M1800" s="4"/>
      <c r="N1800" s="4"/>
      <c r="O1800" s="5"/>
      <c r="P1800" s="32"/>
      <c r="Q1800" s="4"/>
      <c r="R1800" s="4"/>
      <c r="S1800" s="47"/>
      <c r="T1800" s="32"/>
      <c r="U1800" s="4"/>
      <c r="V1800" s="4"/>
      <c r="W1800" s="47"/>
      <c r="X1800" s="86">
        <f>IF(Dane!$E$3=1,AL1800+AX1800+BJ1800,IF(Dane!$E$3=2,AR1800+BD1800+BP1800,AT1800+BF1800+BR1800))</f>
        <v>0</v>
      </c>
      <c r="Y1800" s="87">
        <f>IF(Dane!$E$3=1,AM1800+AY1800+BK1800,IF(Dane!$E$3=2,AS1800+BE1800+BQ1800,AU1800+BG1800+BS1800))</f>
        <v>0</v>
      </c>
      <c r="Z1800" s="87">
        <f>IF(((H1800*Dane!$C$9)-X1800)&lt;0,0,(H1800*Dane!$C$9)-X1800)</f>
        <v>0</v>
      </c>
      <c r="AA1800" s="88">
        <f>IFERROR(IF(((I1800*Dane!$C$9)-Y1800)&lt;0,0,(I1800*Dane!$C$9)-Y1800),0)</f>
        <v>0</v>
      </c>
      <c r="AB1800" s="74"/>
      <c r="AC1800" s="83">
        <f>IF(Dane!$E$3=1,AL1800,IF(Dane!$E$3=2,AR1800,AT1800))</f>
        <v>0</v>
      </c>
      <c r="AD1800" s="83">
        <f>IF(Dane!$E$3=1,AM1800,IF(Dane!$E$3=2,AS1800,AU1800))</f>
        <v>0</v>
      </c>
      <c r="AE1800" s="83">
        <f>IF(Dane!$E$3=1,AX1800,IF(Dane!$E$3=2,BD1800,BF1800))</f>
        <v>0</v>
      </c>
      <c r="AF1800" s="83">
        <f>IF(Dane!$E$3=1,AY1800,IF(Dane!$E$3=2,BE1800,BG1800))</f>
        <v>0</v>
      </c>
      <c r="AG1800" s="83">
        <f>IF(Dane!$E$3=1,BJ1800,IF(Dane!$E$3=2,BP1800,BR1800))</f>
        <v>0</v>
      </c>
      <c r="AH1800" s="83">
        <f>IF(Dane!$E$3=1,BK1800,IF(Dane!$E$3=2,BQ1800,BS1800))</f>
        <v>0</v>
      </c>
      <c r="AI1800" s="84">
        <f t="shared" si="834"/>
        <v>0</v>
      </c>
      <c r="AJ1800" s="84">
        <f t="shared" si="835"/>
        <v>0</v>
      </c>
      <c r="AK1800" s="84"/>
      <c r="AL1800" s="84">
        <f t="shared" si="821"/>
        <v>0</v>
      </c>
      <c r="AM1800" s="84">
        <f t="shared" si="836"/>
        <v>0</v>
      </c>
      <c r="AN1800" s="84">
        <f t="shared" si="837"/>
        <v>0</v>
      </c>
      <c r="AO1800" s="84">
        <f t="shared" si="822"/>
        <v>0</v>
      </c>
      <c r="AP1800" s="84">
        <f t="shared" si="823"/>
        <v>0</v>
      </c>
      <c r="AQ1800" s="84">
        <f t="shared" si="838"/>
        <v>0</v>
      </c>
      <c r="AR1800" s="84">
        <f t="shared" si="847"/>
        <v>0</v>
      </c>
      <c r="AS1800" s="84">
        <v>0</v>
      </c>
      <c r="AT1800" s="84">
        <f t="shared" si="850"/>
        <v>0</v>
      </c>
      <c r="AU1800" s="84">
        <v>0</v>
      </c>
      <c r="AV1800" s="84">
        <f t="shared" si="824"/>
        <v>0</v>
      </c>
      <c r="AW1800" s="84">
        <f t="shared" si="839"/>
        <v>0</v>
      </c>
      <c r="AX1800" s="84">
        <f t="shared" si="825"/>
        <v>0</v>
      </c>
      <c r="AY1800" s="84">
        <f t="shared" si="826"/>
        <v>0</v>
      </c>
      <c r="AZ1800" s="84">
        <f t="shared" si="840"/>
        <v>0</v>
      </c>
      <c r="BA1800" s="84">
        <f t="shared" si="827"/>
        <v>0</v>
      </c>
      <c r="BB1800" s="84">
        <f t="shared" si="828"/>
        <v>0</v>
      </c>
      <c r="BC1800" s="84">
        <f t="shared" si="841"/>
        <v>0</v>
      </c>
      <c r="BD1800" s="84">
        <f t="shared" si="848"/>
        <v>0</v>
      </c>
      <c r="BE1800" s="84">
        <v>0</v>
      </c>
      <c r="BF1800" s="84">
        <f t="shared" si="842"/>
        <v>0</v>
      </c>
      <c r="BG1800" s="84">
        <v>0</v>
      </c>
      <c r="BH1800" s="84">
        <f t="shared" si="829"/>
        <v>0</v>
      </c>
      <c r="BI1800" s="84">
        <f t="shared" si="843"/>
        <v>0</v>
      </c>
      <c r="BJ1800" s="84">
        <f t="shared" si="830"/>
        <v>0</v>
      </c>
      <c r="BK1800" s="84">
        <f t="shared" si="831"/>
        <v>0</v>
      </c>
      <c r="BL1800" s="84">
        <f t="shared" si="844"/>
        <v>0</v>
      </c>
      <c r="BM1800" s="84">
        <f t="shared" si="832"/>
        <v>0</v>
      </c>
      <c r="BN1800" s="84">
        <f t="shared" si="833"/>
        <v>0</v>
      </c>
      <c r="BO1800" s="84">
        <f t="shared" si="845"/>
        <v>0</v>
      </c>
      <c r="BP1800" s="84">
        <f t="shared" si="849"/>
        <v>0</v>
      </c>
      <c r="BQ1800" s="84">
        <v>0</v>
      </c>
      <c r="BR1800" s="84">
        <f t="shared" si="846"/>
        <v>0</v>
      </c>
      <c r="BS1800" s="84">
        <v>0</v>
      </c>
    </row>
    <row r="1801" spans="1:71" s="85" customFormat="1">
      <c r="A1801" s="69">
        <v>1792</v>
      </c>
      <c r="B1801" s="1"/>
      <c r="C1801" s="1"/>
      <c r="D1801" s="2"/>
      <c r="E1801" s="3"/>
      <c r="F1801" s="4"/>
      <c r="G1801" s="2"/>
      <c r="H1801" s="4"/>
      <c r="I1801" s="4"/>
      <c r="J1801" s="4"/>
      <c r="K1801" s="5"/>
      <c r="L1801" s="32"/>
      <c r="M1801" s="4"/>
      <c r="N1801" s="4"/>
      <c r="O1801" s="5"/>
      <c r="P1801" s="32"/>
      <c r="Q1801" s="4"/>
      <c r="R1801" s="4"/>
      <c r="S1801" s="47"/>
      <c r="T1801" s="32"/>
      <c r="U1801" s="4"/>
      <c r="V1801" s="4"/>
      <c r="W1801" s="47"/>
      <c r="X1801" s="86">
        <f>IF(Dane!$E$3=1,AL1801+AX1801+BJ1801,IF(Dane!$E$3=2,AR1801+BD1801+BP1801,AT1801+BF1801+BR1801))</f>
        <v>0</v>
      </c>
      <c r="Y1801" s="87">
        <f>IF(Dane!$E$3=1,AM1801+AY1801+BK1801,IF(Dane!$E$3=2,AS1801+BE1801+BQ1801,AU1801+BG1801+BS1801))</f>
        <v>0</v>
      </c>
      <c r="Z1801" s="87">
        <f>IF(((H1801*Dane!$C$9)-X1801)&lt;0,0,(H1801*Dane!$C$9)-X1801)</f>
        <v>0</v>
      </c>
      <c r="AA1801" s="88">
        <f>IFERROR(IF(((I1801*Dane!$C$9)-Y1801)&lt;0,0,(I1801*Dane!$C$9)-Y1801),0)</f>
        <v>0</v>
      </c>
      <c r="AB1801" s="74"/>
      <c r="AC1801" s="83">
        <f>IF(Dane!$E$3=1,AL1801,IF(Dane!$E$3=2,AR1801,AT1801))</f>
        <v>0</v>
      </c>
      <c r="AD1801" s="83">
        <f>IF(Dane!$E$3=1,AM1801,IF(Dane!$E$3=2,AS1801,AU1801))</f>
        <v>0</v>
      </c>
      <c r="AE1801" s="83">
        <f>IF(Dane!$E$3=1,AX1801,IF(Dane!$E$3=2,BD1801,BF1801))</f>
        <v>0</v>
      </c>
      <c r="AF1801" s="83">
        <f>IF(Dane!$E$3=1,AY1801,IF(Dane!$E$3=2,BE1801,BG1801))</f>
        <v>0</v>
      </c>
      <c r="AG1801" s="83">
        <f>IF(Dane!$E$3=1,BJ1801,IF(Dane!$E$3=2,BP1801,BR1801))</f>
        <v>0</v>
      </c>
      <c r="AH1801" s="83">
        <f>IF(Dane!$E$3=1,BK1801,IF(Dane!$E$3=2,BQ1801,BS1801))</f>
        <v>0</v>
      </c>
      <c r="AI1801" s="84">
        <f t="shared" si="834"/>
        <v>0</v>
      </c>
      <c r="AJ1801" s="84">
        <f t="shared" si="835"/>
        <v>0</v>
      </c>
      <c r="AK1801" s="84"/>
      <c r="AL1801" s="84">
        <f t="shared" si="821"/>
        <v>0</v>
      </c>
      <c r="AM1801" s="84">
        <f t="shared" si="836"/>
        <v>0</v>
      </c>
      <c r="AN1801" s="84">
        <f t="shared" si="837"/>
        <v>0</v>
      </c>
      <c r="AO1801" s="84">
        <f t="shared" si="822"/>
        <v>0</v>
      </c>
      <c r="AP1801" s="84">
        <f t="shared" si="823"/>
        <v>0</v>
      </c>
      <c r="AQ1801" s="84">
        <f t="shared" si="838"/>
        <v>0</v>
      </c>
      <c r="AR1801" s="84">
        <f t="shared" si="847"/>
        <v>0</v>
      </c>
      <c r="AS1801" s="84">
        <v>0</v>
      </c>
      <c r="AT1801" s="84">
        <f t="shared" si="850"/>
        <v>0</v>
      </c>
      <c r="AU1801" s="84">
        <v>0</v>
      </c>
      <c r="AV1801" s="84">
        <f t="shared" si="824"/>
        <v>0</v>
      </c>
      <c r="AW1801" s="84">
        <f t="shared" si="839"/>
        <v>0</v>
      </c>
      <c r="AX1801" s="84">
        <f t="shared" si="825"/>
        <v>0</v>
      </c>
      <c r="AY1801" s="84">
        <f t="shared" si="826"/>
        <v>0</v>
      </c>
      <c r="AZ1801" s="84">
        <f t="shared" si="840"/>
        <v>0</v>
      </c>
      <c r="BA1801" s="84">
        <f t="shared" si="827"/>
        <v>0</v>
      </c>
      <c r="BB1801" s="84">
        <f t="shared" si="828"/>
        <v>0</v>
      </c>
      <c r="BC1801" s="84">
        <f t="shared" si="841"/>
        <v>0</v>
      </c>
      <c r="BD1801" s="84">
        <f t="shared" si="848"/>
        <v>0</v>
      </c>
      <c r="BE1801" s="84">
        <v>0</v>
      </c>
      <c r="BF1801" s="84">
        <f t="shared" si="842"/>
        <v>0</v>
      </c>
      <c r="BG1801" s="84">
        <v>0</v>
      </c>
      <c r="BH1801" s="84">
        <f t="shared" si="829"/>
        <v>0</v>
      </c>
      <c r="BI1801" s="84">
        <f t="shared" si="843"/>
        <v>0</v>
      </c>
      <c r="BJ1801" s="84">
        <f t="shared" si="830"/>
        <v>0</v>
      </c>
      <c r="BK1801" s="84">
        <f t="shared" si="831"/>
        <v>0</v>
      </c>
      <c r="BL1801" s="84">
        <f t="shared" si="844"/>
        <v>0</v>
      </c>
      <c r="BM1801" s="84">
        <f t="shared" si="832"/>
        <v>0</v>
      </c>
      <c r="BN1801" s="84">
        <f t="shared" si="833"/>
        <v>0</v>
      </c>
      <c r="BO1801" s="84">
        <f t="shared" si="845"/>
        <v>0</v>
      </c>
      <c r="BP1801" s="84">
        <f t="shared" si="849"/>
        <v>0</v>
      </c>
      <c r="BQ1801" s="84">
        <v>0</v>
      </c>
      <c r="BR1801" s="84">
        <f t="shared" si="846"/>
        <v>0</v>
      </c>
      <c r="BS1801" s="84">
        <v>0</v>
      </c>
    </row>
    <row r="1802" spans="1:71" s="85" customFormat="1">
      <c r="A1802" s="69">
        <v>1793</v>
      </c>
      <c r="B1802" s="1"/>
      <c r="C1802" s="1"/>
      <c r="D1802" s="2"/>
      <c r="E1802" s="3"/>
      <c r="F1802" s="4"/>
      <c r="G1802" s="2"/>
      <c r="H1802" s="4"/>
      <c r="I1802" s="4"/>
      <c r="J1802" s="4"/>
      <c r="K1802" s="5"/>
      <c r="L1802" s="32"/>
      <c r="M1802" s="4"/>
      <c r="N1802" s="4"/>
      <c r="O1802" s="5"/>
      <c r="P1802" s="32"/>
      <c r="Q1802" s="4"/>
      <c r="R1802" s="4"/>
      <c r="S1802" s="47"/>
      <c r="T1802" s="32"/>
      <c r="U1802" s="4"/>
      <c r="V1802" s="4"/>
      <c r="W1802" s="47"/>
      <c r="X1802" s="86">
        <f>IF(Dane!$E$3=1,AL1802+AX1802+BJ1802,IF(Dane!$E$3=2,AR1802+BD1802+BP1802,AT1802+BF1802+BR1802))</f>
        <v>0</v>
      </c>
      <c r="Y1802" s="87">
        <f>IF(Dane!$E$3=1,AM1802+AY1802+BK1802,IF(Dane!$E$3=2,AS1802+BE1802+BQ1802,AU1802+BG1802+BS1802))</f>
        <v>0</v>
      </c>
      <c r="Z1802" s="87">
        <f>IF(((H1802*Dane!$C$9)-X1802)&lt;0,0,(H1802*Dane!$C$9)-X1802)</f>
        <v>0</v>
      </c>
      <c r="AA1802" s="88">
        <f>IFERROR(IF(((I1802*Dane!$C$9)-Y1802)&lt;0,0,(I1802*Dane!$C$9)-Y1802),0)</f>
        <v>0</v>
      </c>
      <c r="AB1802" s="74"/>
      <c r="AC1802" s="83">
        <f>IF(Dane!$E$3=1,AL1802,IF(Dane!$E$3=2,AR1802,AT1802))</f>
        <v>0</v>
      </c>
      <c r="AD1802" s="83">
        <f>IF(Dane!$E$3=1,AM1802,IF(Dane!$E$3=2,AS1802,AU1802))</f>
        <v>0</v>
      </c>
      <c r="AE1802" s="83">
        <f>IF(Dane!$E$3=1,AX1802,IF(Dane!$E$3=2,BD1802,BF1802))</f>
        <v>0</v>
      </c>
      <c r="AF1802" s="83">
        <f>IF(Dane!$E$3=1,AY1802,IF(Dane!$E$3=2,BE1802,BG1802))</f>
        <v>0</v>
      </c>
      <c r="AG1802" s="83">
        <f>IF(Dane!$E$3=1,BJ1802,IF(Dane!$E$3=2,BP1802,BR1802))</f>
        <v>0</v>
      </c>
      <c r="AH1802" s="83">
        <f>IF(Dane!$E$3=1,BK1802,IF(Dane!$E$3=2,BQ1802,BS1802))</f>
        <v>0</v>
      </c>
      <c r="AI1802" s="84">
        <f t="shared" si="834"/>
        <v>0</v>
      </c>
      <c r="AJ1802" s="84">
        <f t="shared" si="835"/>
        <v>0</v>
      </c>
      <c r="AK1802" s="84"/>
      <c r="AL1802" s="84">
        <f t="shared" ref="AL1802:AL1865" si="851">IF(H1802&gt;AI1802,AI1802,H1802)</f>
        <v>0</v>
      </c>
      <c r="AM1802" s="84">
        <f t="shared" si="836"/>
        <v>0</v>
      </c>
      <c r="AN1802" s="84">
        <f t="shared" si="837"/>
        <v>0</v>
      </c>
      <c r="AO1802" s="84">
        <f t="shared" ref="AO1802:AO1865" si="852">ROUND(L1802-ROUND(L1802*0.0976,2)-ROUND(L1802*0.015,2)-ROUND(L1802*0.0245,2)-ROUND((L1802-ROUND(L1802*0.0976,2)-ROUND(L1802*0.015,2)-ROUND(L1802*0.0245,2))*0.09,2),2)</f>
        <v>0</v>
      </c>
      <c r="AP1802" s="84">
        <f t="shared" ref="AP1802:AP1865" si="853">ROUND(M1802-ROUND(M1802*0.09,2),2)</f>
        <v>0</v>
      </c>
      <c r="AQ1802" s="84">
        <f t="shared" si="838"/>
        <v>0</v>
      </c>
      <c r="AR1802" s="84">
        <f t="shared" si="847"/>
        <v>0</v>
      </c>
      <c r="AS1802" s="84">
        <v>0</v>
      </c>
      <c r="AT1802" s="84">
        <f t="shared" si="850"/>
        <v>0</v>
      </c>
      <c r="AU1802" s="84">
        <v>0</v>
      </c>
      <c r="AV1802" s="84">
        <f t="shared" ref="AV1802:AV1865" si="854">IF(ROUND((P1802+Q1802)*0.5,2)&gt;$AI$1,$AI$1,ROUND((P1802+Q1802)*0.5,2))</f>
        <v>0</v>
      </c>
      <c r="AW1802" s="84">
        <f t="shared" si="839"/>
        <v>0</v>
      </c>
      <c r="AX1802" s="84">
        <f t="shared" ref="AX1802:AX1865" si="855">IF(H1802&gt;AV1802,AV1802,H1802)</f>
        <v>0</v>
      </c>
      <c r="AY1802" s="84">
        <f t="shared" ref="AY1802:AY1865" si="856">IF(AW1802&gt;I1802,I1802,AW1802)</f>
        <v>0</v>
      </c>
      <c r="AZ1802" s="84">
        <f t="shared" si="840"/>
        <v>0</v>
      </c>
      <c r="BA1802" s="84">
        <f t="shared" ref="BA1802:BA1865" si="857">ROUND(P1802-ROUND(P1802*0.0976,2)-ROUND(P1802*0.015,2)-ROUND(P1802*0.0245,2)-ROUND((P1802-ROUND(P1802*0.0976,2)-ROUND(P1802*0.015,2)-ROUND(P1802*0.0245,2))*0.09,2),2)</f>
        <v>0</v>
      </c>
      <c r="BB1802" s="84">
        <f t="shared" ref="BB1802:BB1865" si="858">ROUND(Q1802-ROUND(Q1802*0.09,2),2)</f>
        <v>0</v>
      </c>
      <c r="BC1802" s="84">
        <f t="shared" si="841"/>
        <v>0</v>
      </c>
      <c r="BD1802" s="84">
        <f t="shared" si="848"/>
        <v>0</v>
      </c>
      <c r="BE1802" s="84">
        <v>0</v>
      </c>
      <c r="BF1802" s="84">
        <f t="shared" si="842"/>
        <v>0</v>
      </c>
      <c r="BG1802" s="84">
        <v>0</v>
      </c>
      <c r="BH1802" s="84">
        <f t="shared" ref="BH1802:BH1865" si="859">IF(ROUND((T1802+U1802)*0.5,2)&gt;$AI$1,$AI$1,ROUND((T1802+U1802)*0.5,2))</f>
        <v>0</v>
      </c>
      <c r="BI1802" s="84">
        <f t="shared" si="843"/>
        <v>0</v>
      </c>
      <c r="BJ1802" s="84">
        <f t="shared" ref="BJ1802:BJ1865" si="860">IF(H1802&gt;BH1802,BH1802,H1802)</f>
        <v>0</v>
      </c>
      <c r="BK1802" s="84">
        <f t="shared" ref="BK1802:BK1865" si="861">IF(BI1802&gt;I1802,I1802,BI1802)</f>
        <v>0</v>
      </c>
      <c r="BL1802" s="84">
        <f t="shared" si="844"/>
        <v>0</v>
      </c>
      <c r="BM1802" s="84">
        <f t="shared" ref="BM1802:BM1865" si="862">ROUND(T1802-ROUND(T1802*0.0976,2)-ROUND(T1802*0.015,2)-ROUND(T1802*0.0245,2)-ROUND((T1802-ROUND(T1802*0.0976,2)-ROUND(T1802*0.015,2)-ROUND(T1802*0.0245,2))*0.09,2),2)</f>
        <v>0</v>
      </c>
      <c r="BN1802" s="84">
        <f t="shared" ref="BN1802:BN1865" si="863">ROUND(U1802-ROUND(U1802*0.09,2),2)</f>
        <v>0</v>
      </c>
      <c r="BO1802" s="84">
        <f t="shared" si="845"/>
        <v>0</v>
      </c>
      <c r="BP1802" s="84">
        <f t="shared" si="849"/>
        <v>0</v>
      </c>
      <c r="BQ1802" s="84">
        <v>0</v>
      </c>
      <c r="BR1802" s="84">
        <f t="shared" si="846"/>
        <v>0</v>
      </c>
      <c r="BS1802" s="84">
        <v>0</v>
      </c>
    </row>
    <row r="1803" spans="1:71" s="85" customFormat="1">
      <c r="A1803" s="69">
        <v>1794</v>
      </c>
      <c r="B1803" s="1"/>
      <c r="C1803" s="1"/>
      <c r="D1803" s="2"/>
      <c r="E1803" s="3"/>
      <c r="F1803" s="4"/>
      <c r="G1803" s="2"/>
      <c r="H1803" s="4"/>
      <c r="I1803" s="4"/>
      <c r="J1803" s="4"/>
      <c r="K1803" s="5"/>
      <c r="L1803" s="32"/>
      <c r="M1803" s="4"/>
      <c r="N1803" s="4"/>
      <c r="O1803" s="5"/>
      <c r="P1803" s="32"/>
      <c r="Q1803" s="4"/>
      <c r="R1803" s="4"/>
      <c r="S1803" s="47"/>
      <c r="T1803" s="32"/>
      <c r="U1803" s="4"/>
      <c r="V1803" s="4"/>
      <c r="W1803" s="47"/>
      <c r="X1803" s="86">
        <f>IF(Dane!$E$3=1,AL1803+AX1803+BJ1803,IF(Dane!$E$3=2,AR1803+BD1803+BP1803,AT1803+BF1803+BR1803))</f>
        <v>0</v>
      </c>
      <c r="Y1803" s="87">
        <f>IF(Dane!$E$3=1,AM1803+AY1803+BK1803,IF(Dane!$E$3=2,AS1803+BE1803+BQ1803,AU1803+BG1803+BS1803))</f>
        <v>0</v>
      </c>
      <c r="Z1803" s="87">
        <f>IF(((H1803*Dane!$C$9)-X1803)&lt;0,0,(H1803*Dane!$C$9)-X1803)</f>
        <v>0</v>
      </c>
      <c r="AA1803" s="88">
        <f>IFERROR(IF(((I1803*Dane!$C$9)-Y1803)&lt;0,0,(I1803*Dane!$C$9)-Y1803),0)</f>
        <v>0</v>
      </c>
      <c r="AB1803" s="74"/>
      <c r="AC1803" s="83">
        <f>IF(Dane!$E$3=1,AL1803,IF(Dane!$E$3=2,AR1803,AT1803))</f>
        <v>0</v>
      </c>
      <c r="AD1803" s="83">
        <f>IF(Dane!$E$3=1,AM1803,IF(Dane!$E$3=2,AS1803,AU1803))</f>
        <v>0</v>
      </c>
      <c r="AE1803" s="83">
        <f>IF(Dane!$E$3=1,AX1803,IF(Dane!$E$3=2,BD1803,BF1803))</f>
        <v>0</v>
      </c>
      <c r="AF1803" s="83">
        <f>IF(Dane!$E$3=1,AY1803,IF(Dane!$E$3=2,BE1803,BG1803))</f>
        <v>0</v>
      </c>
      <c r="AG1803" s="83">
        <f>IF(Dane!$E$3=1,BJ1803,IF(Dane!$E$3=2,BP1803,BR1803))</f>
        <v>0</v>
      </c>
      <c r="AH1803" s="83">
        <f>IF(Dane!$E$3=1,BK1803,IF(Dane!$E$3=2,BQ1803,BS1803))</f>
        <v>0</v>
      </c>
      <c r="AI1803" s="84">
        <f t="shared" ref="AI1803:AI1866" si="864">IF(ROUND((L1803+M1803)*0.5,2)&gt;$AI$1,$AI$1,ROUND((L1803+M1803)*0.5,2))</f>
        <v>0</v>
      </c>
      <c r="AJ1803" s="84">
        <f t="shared" ref="AJ1803:AJ1866" si="865">IF(ROUND(((L1803*0.0976)+(L1803*0.065)+(L1803*$AK$1))/2,2)&gt;$AJ$1,$AJ$1,ROUND(((L1803*0.0976)+(L1803*0.065)+(L1803*$AK$1))/2,2))</f>
        <v>0</v>
      </c>
      <c r="AK1803" s="84"/>
      <c r="AL1803" s="84">
        <f t="shared" si="851"/>
        <v>0</v>
      </c>
      <c r="AM1803" s="84">
        <f t="shared" ref="AM1803:AM1866" si="866">IF(AJ1803&gt;I1803,I1803,AJ1803)</f>
        <v>0</v>
      </c>
      <c r="AN1803" s="84">
        <f t="shared" ref="AN1803:AN1866" si="867">IF(ROUND(F1803*0.5,2)&gt;$AI$1,ROUND($AI$1-($AI$1*0.0976)-($AI$1*0.015)-($AI$1*0.0245),2)-ROUND(ROUND($AI$1-($AI$1*0.0976)-($AI$1*0.015)-($AI$1*0.0245),2)*0.09,2),ROUND(ROUND(F1803*0.5,2)-(ROUND(F1803*0.5,2)*0.0976)-(ROUND(F1803*0.5,2)*0.015)-(ROUND(F1803*0.5,2)*0.0245),2)-ROUND(ROUND(ROUND(F1803*0.5,2)-(ROUND(F1803*0.5,2)*0.0976)-(ROUND(F1803*0.5,2)*0.015)-(ROUND(F1803*0.5,2)*0.0245),2)*0.09,2))</f>
        <v>0</v>
      </c>
      <c r="AO1803" s="84">
        <f t="shared" si="852"/>
        <v>0</v>
      </c>
      <c r="AP1803" s="84">
        <f t="shared" si="853"/>
        <v>0</v>
      </c>
      <c r="AQ1803" s="84">
        <f t="shared" ref="AQ1803:AQ1866" si="868">IF(ROUND((AO1803+AP1803)/2,2)&gt;$AL$1,$AL$1,ROUND((AO1803+AP1803)/2,2))</f>
        <v>0</v>
      </c>
      <c r="AR1803" s="84">
        <f t="shared" si="847"/>
        <v>0</v>
      </c>
      <c r="AS1803" s="84">
        <v>0</v>
      </c>
      <c r="AT1803" s="84">
        <f t="shared" si="850"/>
        <v>0</v>
      </c>
      <c r="AU1803" s="84">
        <v>0</v>
      </c>
      <c r="AV1803" s="84">
        <f t="shared" si="854"/>
        <v>0</v>
      </c>
      <c r="AW1803" s="84">
        <f t="shared" ref="AW1803:AW1866" si="869">IF(ROUND(((P1803*0.0976)+(P1803*0.065)+(P1803*$AK$1))/2,2)&gt;$AJ$1,$AJ$1,ROUND(((P1803*0.0976)+(P1803*0.065)+(P1803*$AK$1))/2,2))</f>
        <v>0</v>
      </c>
      <c r="AX1803" s="84">
        <f t="shared" si="855"/>
        <v>0</v>
      </c>
      <c r="AY1803" s="84">
        <f t="shared" si="856"/>
        <v>0</v>
      </c>
      <c r="AZ1803" s="84">
        <f t="shared" ref="AZ1803:AZ1866" si="870">IF(ROUND(F1803*0.5,2)&gt;$AI$1,ROUND($AI$1-($AI$1*0.0976)-($AI$1*0.015)-($AI$1*0.0245),2)-ROUND(ROUND($AI$1-($AI$1*0.0976)-($AI$1*0.015)-($AI$1*0.0245),2)*0.09,2),ROUND(ROUND(F1803*0.5,2)-(ROUND(F1803*0.5,2)*0.0976)-(ROUND(F1803*0.5,2)*0.015)-(ROUND(F1803*0.5,2)*0.0245),2)-ROUND(ROUND(ROUND(F1803*0.5,2)-(ROUND(F1803*0.5,2)*0.0976)-(ROUND(F1803*0.5,2)*0.015)-(ROUND(F1803*0.5,2)*0.0245),2)*0.09,2))</f>
        <v>0</v>
      </c>
      <c r="BA1803" s="84">
        <f t="shared" si="857"/>
        <v>0</v>
      </c>
      <c r="BB1803" s="84">
        <f t="shared" si="858"/>
        <v>0</v>
      </c>
      <c r="BC1803" s="84">
        <f t="shared" ref="BC1803:BC1866" si="871">IF(ROUND((BA1803+BB1803)/2,2)&gt;$AL$1,$AL$1,ROUND((BA1803+BB1803)/2,2))</f>
        <v>0</v>
      </c>
      <c r="BD1803" s="84">
        <f t="shared" si="848"/>
        <v>0</v>
      </c>
      <c r="BE1803" s="84">
        <v>0</v>
      </c>
      <c r="BF1803" s="84">
        <f t="shared" ref="BF1803:BF1866" si="872">IF(BC1803&gt;AZ1803,AZ1803,BC1803)</f>
        <v>0</v>
      </c>
      <c r="BG1803" s="84">
        <v>0</v>
      </c>
      <c r="BH1803" s="84">
        <f t="shared" si="859"/>
        <v>0</v>
      </c>
      <c r="BI1803" s="84">
        <f t="shared" ref="BI1803:BI1866" si="873">IF(ROUND(((T1803*0.0976)+(T1803*0.065)+(T1803*$AK$1))/2,2)&gt;$AJ$1,$AJ$1,ROUND(((T1803*0.0976)+(T1803*0.065)+(T1803*$AK$1))/2,2))</f>
        <v>0</v>
      </c>
      <c r="BJ1803" s="84">
        <f t="shared" si="860"/>
        <v>0</v>
      </c>
      <c r="BK1803" s="84">
        <f t="shared" si="861"/>
        <v>0</v>
      </c>
      <c r="BL1803" s="84">
        <f t="shared" ref="BL1803:BL1866" si="874">IF(ROUND(F1803*0.5,2)&gt;$AI$1,ROUND($AI$1-($AI$1*0.0976)-($AI$1*0.015)-($AI$1*0.0245),2)-ROUND(ROUND($AI$1-($AI$1*0.0976)-($AI$1*0.015)-($AI$1*0.0245),2)*0.09,2),ROUND(ROUND(F1803*0.5,2)-(ROUND(F1803*0.5,2)*0.0976)-(ROUND(F1803*0.5,2)*0.015)-(ROUND(F1803*0.5,2)*0.0245),2)-ROUND(ROUND(ROUND(F1803*0.5,2)-(ROUND(F1803*0.5,2)*0.0976)-(ROUND(F1803*0.5,2)*0.015)-(ROUND(F1803*0.5,2)*0.0245),2)*0.09,2))</f>
        <v>0</v>
      </c>
      <c r="BM1803" s="84">
        <f t="shared" si="862"/>
        <v>0</v>
      </c>
      <c r="BN1803" s="84">
        <f t="shared" si="863"/>
        <v>0</v>
      </c>
      <c r="BO1803" s="84">
        <f t="shared" ref="BO1803:BO1866" si="875">IF(ROUND((BM1803+BN1803)/2,2)&gt;$AL$1,$AL$1,ROUND((BM1803+BN1803)/2,2))</f>
        <v>0</v>
      </c>
      <c r="BP1803" s="84">
        <f t="shared" si="849"/>
        <v>0</v>
      </c>
      <c r="BQ1803" s="84">
        <v>0</v>
      </c>
      <c r="BR1803" s="84">
        <f t="shared" ref="BR1803:BR1866" si="876">IF(BO1803&gt;BL1803,BL1803,BO1803)</f>
        <v>0</v>
      </c>
      <c r="BS1803" s="84">
        <v>0</v>
      </c>
    </row>
    <row r="1804" spans="1:71" s="85" customFormat="1">
      <c r="A1804" s="69">
        <v>1795</v>
      </c>
      <c r="B1804" s="1"/>
      <c r="C1804" s="1"/>
      <c r="D1804" s="2"/>
      <c r="E1804" s="3"/>
      <c r="F1804" s="4"/>
      <c r="G1804" s="2"/>
      <c r="H1804" s="4"/>
      <c r="I1804" s="4"/>
      <c r="J1804" s="4"/>
      <c r="K1804" s="5"/>
      <c r="L1804" s="32"/>
      <c r="M1804" s="4"/>
      <c r="N1804" s="4"/>
      <c r="O1804" s="5"/>
      <c r="P1804" s="32"/>
      <c r="Q1804" s="4"/>
      <c r="R1804" s="4"/>
      <c r="S1804" s="47"/>
      <c r="T1804" s="32"/>
      <c r="U1804" s="4"/>
      <c r="V1804" s="4"/>
      <c r="W1804" s="47"/>
      <c r="X1804" s="86">
        <f>IF(Dane!$E$3=1,AL1804+AX1804+BJ1804,IF(Dane!$E$3=2,AR1804+BD1804+BP1804,AT1804+BF1804+BR1804))</f>
        <v>0</v>
      </c>
      <c r="Y1804" s="87">
        <f>IF(Dane!$E$3=1,AM1804+AY1804+BK1804,IF(Dane!$E$3=2,AS1804+BE1804+BQ1804,AU1804+BG1804+BS1804))</f>
        <v>0</v>
      </c>
      <c r="Z1804" s="87">
        <f>IF(((H1804*Dane!$C$9)-X1804)&lt;0,0,(H1804*Dane!$C$9)-X1804)</f>
        <v>0</v>
      </c>
      <c r="AA1804" s="88">
        <f>IFERROR(IF(((I1804*Dane!$C$9)-Y1804)&lt;0,0,(I1804*Dane!$C$9)-Y1804),0)</f>
        <v>0</v>
      </c>
      <c r="AB1804" s="74"/>
      <c r="AC1804" s="83">
        <f>IF(Dane!$E$3=1,AL1804,IF(Dane!$E$3=2,AR1804,AT1804))</f>
        <v>0</v>
      </c>
      <c r="AD1804" s="83">
        <f>IF(Dane!$E$3=1,AM1804,IF(Dane!$E$3=2,AS1804,AU1804))</f>
        <v>0</v>
      </c>
      <c r="AE1804" s="83">
        <f>IF(Dane!$E$3=1,AX1804,IF(Dane!$E$3=2,BD1804,BF1804))</f>
        <v>0</v>
      </c>
      <c r="AF1804" s="83">
        <f>IF(Dane!$E$3=1,AY1804,IF(Dane!$E$3=2,BE1804,BG1804))</f>
        <v>0</v>
      </c>
      <c r="AG1804" s="83">
        <f>IF(Dane!$E$3=1,BJ1804,IF(Dane!$E$3=2,BP1804,BR1804))</f>
        <v>0</v>
      </c>
      <c r="AH1804" s="83">
        <f>IF(Dane!$E$3=1,BK1804,IF(Dane!$E$3=2,BQ1804,BS1804))</f>
        <v>0</v>
      </c>
      <c r="AI1804" s="84">
        <f t="shared" si="864"/>
        <v>0</v>
      </c>
      <c r="AJ1804" s="84">
        <f t="shared" si="865"/>
        <v>0</v>
      </c>
      <c r="AK1804" s="84"/>
      <c r="AL1804" s="84">
        <f t="shared" si="851"/>
        <v>0</v>
      </c>
      <c r="AM1804" s="84">
        <f t="shared" si="866"/>
        <v>0</v>
      </c>
      <c r="AN1804" s="84">
        <f t="shared" si="867"/>
        <v>0</v>
      </c>
      <c r="AO1804" s="84">
        <f t="shared" si="852"/>
        <v>0</v>
      </c>
      <c r="AP1804" s="84">
        <f t="shared" si="853"/>
        <v>0</v>
      </c>
      <c r="AQ1804" s="84">
        <f t="shared" si="868"/>
        <v>0</v>
      </c>
      <c r="AR1804" s="84">
        <f t="shared" ref="AR1804:AR1867" si="877">IF(AQ1804&gt;AN1804,AN1804,AQ1804)</f>
        <v>0</v>
      </c>
      <c r="AS1804" s="84">
        <v>0</v>
      </c>
      <c r="AT1804" s="84">
        <f t="shared" si="850"/>
        <v>0</v>
      </c>
      <c r="AU1804" s="84">
        <v>0</v>
      </c>
      <c r="AV1804" s="84">
        <f t="shared" si="854"/>
        <v>0</v>
      </c>
      <c r="AW1804" s="84">
        <f t="shared" si="869"/>
        <v>0</v>
      </c>
      <c r="AX1804" s="84">
        <f t="shared" si="855"/>
        <v>0</v>
      </c>
      <c r="AY1804" s="84">
        <f t="shared" si="856"/>
        <v>0</v>
      </c>
      <c r="AZ1804" s="84">
        <f t="shared" si="870"/>
        <v>0</v>
      </c>
      <c r="BA1804" s="84">
        <f t="shared" si="857"/>
        <v>0</v>
      </c>
      <c r="BB1804" s="84">
        <f t="shared" si="858"/>
        <v>0</v>
      </c>
      <c r="BC1804" s="84">
        <f t="shared" si="871"/>
        <v>0</v>
      </c>
      <c r="BD1804" s="84">
        <f t="shared" ref="BD1804:BD1867" si="878">IF(BC1804&gt;AZ1804,AZ1804,BC1804)</f>
        <v>0</v>
      </c>
      <c r="BE1804" s="84">
        <v>0</v>
      </c>
      <c r="BF1804" s="84">
        <f t="shared" si="872"/>
        <v>0</v>
      </c>
      <c r="BG1804" s="84">
        <v>0</v>
      </c>
      <c r="BH1804" s="84">
        <f t="shared" si="859"/>
        <v>0</v>
      </c>
      <c r="BI1804" s="84">
        <f t="shared" si="873"/>
        <v>0</v>
      </c>
      <c r="BJ1804" s="84">
        <f t="shared" si="860"/>
        <v>0</v>
      </c>
      <c r="BK1804" s="84">
        <f t="shared" si="861"/>
        <v>0</v>
      </c>
      <c r="BL1804" s="84">
        <f t="shared" si="874"/>
        <v>0</v>
      </c>
      <c r="BM1804" s="84">
        <f t="shared" si="862"/>
        <v>0</v>
      </c>
      <c r="BN1804" s="84">
        <f t="shared" si="863"/>
        <v>0</v>
      </c>
      <c r="BO1804" s="84">
        <f t="shared" si="875"/>
        <v>0</v>
      </c>
      <c r="BP1804" s="84">
        <f t="shared" ref="BP1804:BP1867" si="879">IF(BO1804&gt;BL1804,BL1804,BO1804)</f>
        <v>0</v>
      </c>
      <c r="BQ1804" s="84">
        <v>0</v>
      </c>
      <c r="BR1804" s="84">
        <f t="shared" si="876"/>
        <v>0</v>
      </c>
      <c r="BS1804" s="84">
        <v>0</v>
      </c>
    </row>
    <row r="1805" spans="1:71" s="85" customFormat="1">
      <c r="A1805" s="69">
        <v>1796</v>
      </c>
      <c r="B1805" s="1"/>
      <c r="C1805" s="1"/>
      <c r="D1805" s="2"/>
      <c r="E1805" s="3"/>
      <c r="F1805" s="4"/>
      <c r="G1805" s="2"/>
      <c r="H1805" s="4"/>
      <c r="I1805" s="4"/>
      <c r="J1805" s="4"/>
      <c r="K1805" s="5"/>
      <c r="L1805" s="32"/>
      <c r="M1805" s="4"/>
      <c r="N1805" s="4"/>
      <c r="O1805" s="5"/>
      <c r="P1805" s="32"/>
      <c r="Q1805" s="4"/>
      <c r="R1805" s="4"/>
      <c r="S1805" s="47"/>
      <c r="T1805" s="32"/>
      <c r="U1805" s="4"/>
      <c r="V1805" s="4"/>
      <c r="W1805" s="47"/>
      <c r="X1805" s="86">
        <f>IF(Dane!$E$3=1,AL1805+AX1805+BJ1805,IF(Dane!$E$3=2,AR1805+BD1805+BP1805,AT1805+BF1805+BR1805))</f>
        <v>0</v>
      </c>
      <c r="Y1805" s="87">
        <f>IF(Dane!$E$3=1,AM1805+AY1805+BK1805,IF(Dane!$E$3=2,AS1805+BE1805+BQ1805,AU1805+BG1805+BS1805))</f>
        <v>0</v>
      </c>
      <c r="Z1805" s="87">
        <f>IF(((H1805*Dane!$C$9)-X1805)&lt;0,0,(H1805*Dane!$C$9)-X1805)</f>
        <v>0</v>
      </c>
      <c r="AA1805" s="88">
        <f>IFERROR(IF(((I1805*Dane!$C$9)-Y1805)&lt;0,0,(I1805*Dane!$C$9)-Y1805),0)</f>
        <v>0</v>
      </c>
      <c r="AB1805" s="74"/>
      <c r="AC1805" s="83">
        <f>IF(Dane!$E$3=1,AL1805,IF(Dane!$E$3=2,AR1805,AT1805))</f>
        <v>0</v>
      </c>
      <c r="AD1805" s="83">
        <f>IF(Dane!$E$3=1,AM1805,IF(Dane!$E$3=2,AS1805,AU1805))</f>
        <v>0</v>
      </c>
      <c r="AE1805" s="83">
        <f>IF(Dane!$E$3=1,AX1805,IF(Dane!$E$3=2,BD1805,BF1805))</f>
        <v>0</v>
      </c>
      <c r="AF1805" s="83">
        <f>IF(Dane!$E$3=1,AY1805,IF(Dane!$E$3=2,BE1805,BG1805))</f>
        <v>0</v>
      </c>
      <c r="AG1805" s="83">
        <f>IF(Dane!$E$3=1,BJ1805,IF(Dane!$E$3=2,BP1805,BR1805))</f>
        <v>0</v>
      </c>
      <c r="AH1805" s="83">
        <f>IF(Dane!$E$3=1,BK1805,IF(Dane!$E$3=2,BQ1805,BS1805))</f>
        <v>0</v>
      </c>
      <c r="AI1805" s="84">
        <f t="shared" si="864"/>
        <v>0</v>
      </c>
      <c r="AJ1805" s="84">
        <f t="shared" si="865"/>
        <v>0</v>
      </c>
      <c r="AK1805" s="84"/>
      <c r="AL1805" s="84">
        <f t="shared" si="851"/>
        <v>0</v>
      </c>
      <c r="AM1805" s="84">
        <f t="shared" si="866"/>
        <v>0</v>
      </c>
      <c r="AN1805" s="84">
        <f t="shared" si="867"/>
        <v>0</v>
      </c>
      <c r="AO1805" s="84">
        <f t="shared" si="852"/>
        <v>0</v>
      </c>
      <c r="AP1805" s="84">
        <f t="shared" si="853"/>
        <v>0</v>
      </c>
      <c r="AQ1805" s="84">
        <f t="shared" si="868"/>
        <v>0</v>
      </c>
      <c r="AR1805" s="84">
        <f t="shared" si="877"/>
        <v>0</v>
      </c>
      <c r="AS1805" s="84">
        <v>0</v>
      </c>
      <c r="AT1805" s="84">
        <f t="shared" ref="AT1805:AT1868" si="880">IF(AQ1805&gt;AN1805,AN1805,AQ1805)</f>
        <v>0</v>
      </c>
      <c r="AU1805" s="84">
        <v>0</v>
      </c>
      <c r="AV1805" s="84">
        <f t="shared" si="854"/>
        <v>0</v>
      </c>
      <c r="AW1805" s="84">
        <f t="shared" si="869"/>
        <v>0</v>
      </c>
      <c r="AX1805" s="84">
        <f t="shared" si="855"/>
        <v>0</v>
      </c>
      <c r="AY1805" s="84">
        <f t="shared" si="856"/>
        <v>0</v>
      </c>
      <c r="AZ1805" s="84">
        <f t="shared" si="870"/>
        <v>0</v>
      </c>
      <c r="BA1805" s="84">
        <f t="shared" si="857"/>
        <v>0</v>
      </c>
      <c r="BB1805" s="84">
        <f t="shared" si="858"/>
        <v>0</v>
      </c>
      <c r="BC1805" s="84">
        <f t="shared" si="871"/>
        <v>0</v>
      </c>
      <c r="BD1805" s="84">
        <f t="shared" si="878"/>
        <v>0</v>
      </c>
      <c r="BE1805" s="84">
        <v>0</v>
      </c>
      <c r="BF1805" s="84">
        <f t="shared" si="872"/>
        <v>0</v>
      </c>
      <c r="BG1805" s="84">
        <v>0</v>
      </c>
      <c r="BH1805" s="84">
        <f t="shared" si="859"/>
        <v>0</v>
      </c>
      <c r="BI1805" s="84">
        <f t="shared" si="873"/>
        <v>0</v>
      </c>
      <c r="BJ1805" s="84">
        <f t="shared" si="860"/>
        <v>0</v>
      </c>
      <c r="BK1805" s="84">
        <f t="shared" si="861"/>
        <v>0</v>
      </c>
      <c r="BL1805" s="84">
        <f t="shared" si="874"/>
        <v>0</v>
      </c>
      <c r="BM1805" s="84">
        <f t="shared" si="862"/>
        <v>0</v>
      </c>
      <c r="BN1805" s="84">
        <f t="shared" si="863"/>
        <v>0</v>
      </c>
      <c r="BO1805" s="84">
        <f t="shared" si="875"/>
        <v>0</v>
      </c>
      <c r="BP1805" s="84">
        <f t="shared" si="879"/>
        <v>0</v>
      </c>
      <c r="BQ1805" s="84">
        <v>0</v>
      </c>
      <c r="BR1805" s="84">
        <f t="shared" si="876"/>
        <v>0</v>
      </c>
      <c r="BS1805" s="84">
        <v>0</v>
      </c>
    </row>
    <row r="1806" spans="1:71" s="85" customFormat="1">
      <c r="A1806" s="69">
        <v>1797</v>
      </c>
      <c r="B1806" s="1"/>
      <c r="C1806" s="1"/>
      <c r="D1806" s="2"/>
      <c r="E1806" s="3"/>
      <c r="F1806" s="4"/>
      <c r="G1806" s="2"/>
      <c r="H1806" s="4"/>
      <c r="I1806" s="4"/>
      <c r="J1806" s="4"/>
      <c r="K1806" s="5"/>
      <c r="L1806" s="32"/>
      <c r="M1806" s="4"/>
      <c r="N1806" s="4"/>
      <c r="O1806" s="5"/>
      <c r="P1806" s="32"/>
      <c r="Q1806" s="4"/>
      <c r="R1806" s="4"/>
      <c r="S1806" s="47"/>
      <c r="T1806" s="32"/>
      <c r="U1806" s="4"/>
      <c r="V1806" s="4"/>
      <c r="W1806" s="47"/>
      <c r="X1806" s="86">
        <f>IF(Dane!$E$3=1,AL1806+AX1806+BJ1806,IF(Dane!$E$3=2,AR1806+BD1806+BP1806,AT1806+BF1806+BR1806))</f>
        <v>0</v>
      </c>
      <c r="Y1806" s="87">
        <f>IF(Dane!$E$3=1,AM1806+AY1806+BK1806,IF(Dane!$E$3=2,AS1806+BE1806+BQ1806,AU1806+BG1806+BS1806))</f>
        <v>0</v>
      </c>
      <c r="Z1806" s="87">
        <f>IF(((H1806*Dane!$C$9)-X1806)&lt;0,0,(H1806*Dane!$C$9)-X1806)</f>
        <v>0</v>
      </c>
      <c r="AA1806" s="88">
        <f>IFERROR(IF(((I1806*Dane!$C$9)-Y1806)&lt;0,0,(I1806*Dane!$C$9)-Y1806),0)</f>
        <v>0</v>
      </c>
      <c r="AB1806" s="74"/>
      <c r="AC1806" s="83">
        <f>IF(Dane!$E$3=1,AL1806,IF(Dane!$E$3=2,AR1806,AT1806))</f>
        <v>0</v>
      </c>
      <c r="AD1806" s="83">
        <f>IF(Dane!$E$3=1,AM1806,IF(Dane!$E$3=2,AS1806,AU1806))</f>
        <v>0</v>
      </c>
      <c r="AE1806" s="83">
        <f>IF(Dane!$E$3=1,AX1806,IF(Dane!$E$3=2,BD1806,BF1806))</f>
        <v>0</v>
      </c>
      <c r="AF1806" s="83">
        <f>IF(Dane!$E$3=1,AY1806,IF(Dane!$E$3=2,BE1806,BG1806))</f>
        <v>0</v>
      </c>
      <c r="AG1806" s="83">
        <f>IF(Dane!$E$3=1,BJ1806,IF(Dane!$E$3=2,BP1806,BR1806))</f>
        <v>0</v>
      </c>
      <c r="AH1806" s="83">
        <f>IF(Dane!$E$3=1,BK1806,IF(Dane!$E$3=2,BQ1806,BS1806))</f>
        <v>0</v>
      </c>
      <c r="AI1806" s="84">
        <f t="shared" si="864"/>
        <v>0</v>
      </c>
      <c r="AJ1806" s="84">
        <f t="shared" si="865"/>
        <v>0</v>
      </c>
      <c r="AK1806" s="84"/>
      <c r="AL1806" s="84">
        <f t="shared" si="851"/>
        <v>0</v>
      </c>
      <c r="AM1806" s="84">
        <f t="shared" si="866"/>
        <v>0</v>
      </c>
      <c r="AN1806" s="84">
        <f t="shared" si="867"/>
        <v>0</v>
      </c>
      <c r="AO1806" s="84">
        <f t="shared" si="852"/>
        <v>0</v>
      </c>
      <c r="AP1806" s="84">
        <f t="shared" si="853"/>
        <v>0</v>
      </c>
      <c r="AQ1806" s="84">
        <f t="shared" si="868"/>
        <v>0</v>
      </c>
      <c r="AR1806" s="84">
        <f t="shared" si="877"/>
        <v>0</v>
      </c>
      <c r="AS1806" s="84">
        <v>0</v>
      </c>
      <c r="AT1806" s="84">
        <f t="shared" si="880"/>
        <v>0</v>
      </c>
      <c r="AU1806" s="84">
        <v>0</v>
      </c>
      <c r="AV1806" s="84">
        <f t="shared" si="854"/>
        <v>0</v>
      </c>
      <c r="AW1806" s="84">
        <f t="shared" si="869"/>
        <v>0</v>
      </c>
      <c r="AX1806" s="84">
        <f t="shared" si="855"/>
        <v>0</v>
      </c>
      <c r="AY1806" s="84">
        <f t="shared" si="856"/>
        <v>0</v>
      </c>
      <c r="AZ1806" s="84">
        <f t="shared" si="870"/>
        <v>0</v>
      </c>
      <c r="BA1806" s="84">
        <f t="shared" si="857"/>
        <v>0</v>
      </c>
      <c r="BB1806" s="84">
        <f t="shared" si="858"/>
        <v>0</v>
      </c>
      <c r="BC1806" s="84">
        <f t="shared" si="871"/>
        <v>0</v>
      </c>
      <c r="BD1806" s="84">
        <f t="shared" si="878"/>
        <v>0</v>
      </c>
      <c r="BE1806" s="84">
        <v>0</v>
      </c>
      <c r="BF1806" s="84">
        <f t="shared" si="872"/>
        <v>0</v>
      </c>
      <c r="BG1806" s="84">
        <v>0</v>
      </c>
      <c r="BH1806" s="84">
        <f t="shared" si="859"/>
        <v>0</v>
      </c>
      <c r="BI1806" s="84">
        <f t="shared" si="873"/>
        <v>0</v>
      </c>
      <c r="BJ1806" s="84">
        <f t="shared" si="860"/>
        <v>0</v>
      </c>
      <c r="BK1806" s="84">
        <f t="shared" si="861"/>
        <v>0</v>
      </c>
      <c r="BL1806" s="84">
        <f t="shared" si="874"/>
        <v>0</v>
      </c>
      <c r="BM1806" s="84">
        <f t="shared" si="862"/>
        <v>0</v>
      </c>
      <c r="BN1806" s="84">
        <f t="shared" si="863"/>
        <v>0</v>
      </c>
      <c r="BO1806" s="84">
        <f t="shared" si="875"/>
        <v>0</v>
      </c>
      <c r="BP1806" s="84">
        <f t="shared" si="879"/>
        <v>0</v>
      </c>
      <c r="BQ1806" s="84">
        <v>0</v>
      </c>
      <c r="BR1806" s="84">
        <f t="shared" si="876"/>
        <v>0</v>
      </c>
      <c r="BS1806" s="84">
        <v>0</v>
      </c>
    </row>
    <row r="1807" spans="1:71" s="85" customFormat="1">
      <c r="A1807" s="69">
        <v>1798</v>
      </c>
      <c r="B1807" s="1"/>
      <c r="C1807" s="1"/>
      <c r="D1807" s="2"/>
      <c r="E1807" s="3"/>
      <c r="F1807" s="4"/>
      <c r="G1807" s="2"/>
      <c r="H1807" s="4"/>
      <c r="I1807" s="4"/>
      <c r="J1807" s="4"/>
      <c r="K1807" s="5"/>
      <c r="L1807" s="32"/>
      <c r="M1807" s="4"/>
      <c r="N1807" s="4"/>
      <c r="O1807" s="5"/>
      <c r="P1807" s="32"/>
      <c r="Q1807" s="4"/>
      <c r="R1807" s="4"/>
      <c r="S1807" s="47"/>
      <c r="T1807" s="32"/>
      <c r="U1807" s="4"/>
      <c r="V1807" s="4"/>
      <c r="W1807" s="47"/>
      <c r="X1807" s="86">
        <f>IF(Dane!$E$3=1,AL1807+AX1807+BJ1807,IF(Dane!$E$3=2,AR1807+BD1807+BP1807,AT1807+BF1807+BR1807))</f>
        <v>0</v>
      </c>
      <c r="Y1807" s="87">
        <f>IF(Dane!$E$3=1,AM1807+AY1807+BK1807,IF(Dane!$E$3=2,AS1807+BE1807+BQ1807,AU1807+BG1807+BS1807))</f>
        <v>0</v>
      </c>
      <c r="Z1807" s="87">
        <f>IF(((H1807*Dane!$C$9)-X1807)&lt;0,0,(H1807*Dane!$C$9)-X1807)</f>
        <v>0</v>
      </c>
      <c r="AA1807" s="88">
        <f>IFERROR(IF(((I1807*Dane!$C$9)-Y1807)&lt;0,0,(I1807*Dane!$C$9)-Y1807),0)</f>
        <v>0</v>
      </c>
      <c r="AB1807" s="74"/>
      <c r="AC1807" s="83">
        <f>IF(Dane!$E$3=1,AL1807,IF(Dane!$E$3=2,AR1807,AT1807))</f>
        <v>0</v>
      </c>
      <c r="AD1807" s="83">
        <f>IF(Dane!$E$3=1,AM1807,IF(Dane!$E$3=2,AS1807,AU1807))</f>
        <v>0</v>
      </c>
      <c r="AE1807" s="83">
        <f>IF(Dane!$E$3=1,AX1807,IF(Dane!$E$3=2,BD1807,BF1807))</f>
        <v>0</v>
      </c>
      <c r="AF1807" s="83">
        <f>IF(Dane!$E$3=1,AY1807,IF(Dane!$E$3=2,BE1807,BG1807))</f>
        <v>0</v>
      </c>
      <c r="AG1807" s="83">
        <f>IF(Dane!$E$3=1,BJ1807,IF(Dane!$E$3=2,BP1807,BR1807))</f>
        <v>0</v>
      </c>
      <c r="AH1807" s="83">
        <f>IF(Dane!$E$3=1,BK1807,IF(Dane!$E$3=2,BQ1807,BS1807))</f>
        <v>0</v>
      </c>
      <c r="AI1807" s="84">
        <f t="shared" si="864"/>
        <v>0</v>
      </c>
      <c r="AJ1807" s="84">
        <f t="shared" si="865"/>
        <v>0</v>
      </c>
      <c r="AK1807" s="84"/>
      <c r="AL1807" s="84">
        <f t="shared" si="851"/>
        <v>0</v>
      </c>
      <c r="AM1807" s="84">
        <f t="shared" si="866"/>
        <v>0</v>
      </c>
      <c r="AN1807" s="84">
        <f t="shared" si="867"/>
        <v>0</v>
      </c>
      <c r="AO1807" s="84">
        <f t="shared" si="852"/>
        <v>0</v>
      </c>
      <c r="AP1807" s="84">
        <f t="shared" si="853"/>
        <v>0</v>
      </c>
      <c r="AQ1807" s="84">
        <f t="shared" si="868"/>
        <v>0</v>
      </c>
      <c r="AR1807" s="84">
        <f t="shared" si="877"/>
        <v>0</v>
      </c>
      <c r="AS1807" s="84">
        <v>0</v>
      </c>
      <c r="AT1807" s="84">
        <f t="shared" si="880"/>
        <v>0</v>
      </c>
      <c r="AU1807" s="84">
        <v>0</v>
      </c>
      <c r="AV1807" s="84">
        <f t="shared" si="854"/>
        <v>0</v>
      </c>
      <c r="AW1807" s="84">
        <f t="shared" si="869"/>
        <v>0</v>
      </c>
      <c r="AX1807" s="84">
        <f t="shared" si="855"/>
        <v>0</v>
      </c>
      <c r="AY1807" s="84">
        <f t="shared" si="856"/>
        <v>0</v>
      </c>
      <c r="AZ1807" s="84">
        <f t="shared" si="870"/>
        <v>0</v>
      </c>
      <c r="BA1807" s="84">
        <f t="shared" si="857"/>
        <v>0</v>
      </c>
      <c r="BB1807" s="84">
        <f t="shared" si="858"/>
        <v>0</v>
      </c>
      <c r="BC1807" s="84">
        <f t="shared" si="871"/>
        <v>0</v>
      </c>
      <c r="BD1807" s="84">
        <f t="shared" si="878"/>
        <v>0</v>
      </c>
      <c r="BE1807" s="84">
        <v>0</v>
      </c>
      <c r="BF1807" s="84">
        <f t="shared" si="872"/>
        <v>0</v>
      </c>
      <c r="BG1807" s="84">
        <v>0</v>
      </c>
      <c r="BH1807" s="84">
        <f t="shared" si="859"/>
        <v>0</v>
      </c>
      <c r="BI1807" s="84">
        <f t="shared" si="873"/>
        <v>0</v>
      </c>
      <c r="BJ1807" s="84">
        <f t="shared" si="860"/>
        <v>0</v>
      </c>
      <c r="BK1807" s="84">
        <f t="shared" si="861"/>
        <v>0</v>
      </c>
      <c r="BL1807" s="84">
        <f t="shared" si="874"/>
        <v>0</v>
      </c>
      <c r="BM1807" s="84">
        <f t="shared" si="862"/>
        <v>0</v>
      </c>
      <c r="BN1807" s="84">
        <f t="shared" si="863"/>
        <v>0</v>
      </c>
      <c r="BO1807" s="84">
        <f t="shared" si="875"/>
        <v>0</v>
      </c>
      <c r="BP1807" s="84">
        <f t="shared" si="879"/>
        <v>0</v>
      </c>
      <c r="BQ1807" s="84">
        <v>0</v>
      </c>
      <c r="BR1807" s="84">
        <f t="shared" si="876"/>
        <v>0</v>
      </c>
      <c r="BS1807" s="84">
        <v>0</v>
      </c>
    </row>
    <row r="1808" spans="1:71" s="85" customFormat="1">
      <c r="A1808" s="69">
        <v>1799</v>
      </c>
      <c r="B1808" s="1"/>
      <c r="C1808" s="1"/>
      <c r="D1808" s="2"/>
      <c r="E1808" s="3"/>
      <c r="F1808" s="4"/>
      <c r="G1808" s="2"/>
      <c r="H1808" s="4"/>
      <c r="I1808" s="4"/>
      <c r="J1808" s="4"/>
      <c r="K1808" s="5"/>
      <c r="L1808" s="32"/>
      <c r="M1808" s="4"/>
      <c r="N1808" s="4"/>
      <c r="O1808" s="5"/>
      <c r="P1808" s="32"/>
      <c r="Q1808" s="4"/>
      <c r="R1808" s="4"/>
      <c r="S1808" s="47"/>
      <c r="T1808" s="32"/>
      <c r="U1808" s="4"/>
      <c r="V1808" s="4"/>
      <c r="W1808" s="47"/>
      <c r="X1808" s="86">
        <f>IF(Dane!$E$3=1,AL1808+AX1808+BJ1808,IF(Dane!$E$3=2,AR1808+BD1808+BP1808,AT1808+BF1808+BR1808))</f>
        <v>0</v>
      </c>
      <c r="Y1808" s="87">
        <f>IF(Dane!$E$3=1,AM1808+AY1808+BK1808,IF(Dane!$E$3=2,AS1808+BE1808+BQ1808,AU1808+BG1808+BS1808))</f>
        <v>0</v>
      </c>
      <c r="Z1808" s="87">
        <f>IF(((H1808*Dane!$C$9)-X1808)&lt;0,0,(H1808*Dane!$C$9)-X1808)</f>
        <v>0</v>
      </c>
      <c r="AA1808" s="88">
        <f>IFERROR(IF(((I1808*Dane!$C$9)-Y1808)&lt;0,0,(I1808*Dane!$C$9)-Y1808),0)</f>
        <v>0</v>
      </c>
      <c r="AB1808" s="74"/>
      <c r="AC1808" s="83">
        <f>IF(Dane!$E$3=1,AL1808,IF(Dane!$E$3=2,AR1808,AT1808))</f>
        <v>0</v>
      </c>
      <c r="AD1808" s="83">
        <f>IF(Dane!$E$3=1,AM1808,IF(Dane!$E$3=2,AS1808,AU1808))</f>
        <v>0</v>
      </c>
      <c r="AE1808" s="83">
        <f>IF(Dane!$E$3=1,AX1808,IF(Dane!$E$3=2,BD1808,BF1808))</f>
        <v>0</v>
      </c>
      <c r="AF1808" s="83">
        <f>IF(Dane!$E$3=1,AY1808,IF(Dane!$E$3=2,BE1808,BG1808))</f>
        <v>0</v>
      </c>
      <c r="AG1808" s="83">
        <f>IF(Dane!$E$3=1,BJ1808,IF(Dane!$E$3=2,BP1808,BR1808))</f>
        <v>0</v>
      </c>
      <c r="AH1808" s="83">
        <f>IF(Dane!$E$3=1,BK1808,IF(Dane!$E$3=2,BQ1808,BS1808))</f>
        <v>0</v>
      </c>
      <c r="AI1808" s="84">
        <f t="shared" si="864"/>
        <v>0</v>
      </c>
      <c r="AJ1808" s="84">
        <f t="shared" si="865"/>
        <v>0</v>
      </c>
      <c r="AK1808" s="84"/>
      <c r="AL1808" s="84">
        <f t="shared" si="851"/>
        <v>0</v>
      </c>
      <c r="AM1808" s="84">
        <f t="shared" si="866"/>
        <v>0</v>
      </c>
      <c r="AN1808" s="84">
        <f t="shared" si="867"/>
        <v>0</v>
      </c>
      <c r="AO1808" s="84">
        <f t="shared" si="852"/>
        <v>0</v>
      </c>
      <c r="AP1808" s="84">
        <f t="shared" si="853"/>
        <v>0</v>
      </c>
      <c r="AQ1808" s="84">
        <f t="shared" si="868"/>
        <v>0</v>
      </c>
      <c r="AR1808" s="84">
        <f t="shared" si="877"/>
        <v>0</v>
      </c>
      <c r="AS1808" s="84">
        <v>0</v>
      </c>
      <c r="AT1808" s="84">
        <f t="shared" si="880"/>
        <v>0</v>
      </c>
      <c r="AU1808" s="84">
        <v>0</v>
      </c>
      <c r="AV1808" s="84">
        <f t="shared" si="854"/>
        <v>0</v>
      </c>
      <c r="AW1808" s="84">
        <f t="shared" si="869"/>
        <v>0</v>
      </c>
      <c r="AX1808" s="84">
        <f t="shared" si="855"/>
        <v>0</v>
      </c>
      <c r="AY1808" s="84">
        <f t="shared" si="856"/>
        <v>0</v>
      </c>
      <c r="AZ1808" s="84">
        <f t="shared" si="870"/>
        <v>0</v>
      </c>
      <c r="BA1808" s="84">
        <f t="shared" si="857"/>
        <v>0</v>
      </c>
      <c r="BB1808" s="84">
        <f t="shared" si="858"/>
        <v>0</v>
      </c>
      <c r="BC1808" s="84">
        <f t="shared" si="871"/>
        <v>0</v>
      </c>
      <c r="BD1808" s="84">
        <f t="shared" si="878"/>
        <v>0</v>
      </c>
      <c r="BE1808" s="84">
        <v>0</v>
      </c>
      <c r="BF1808" s="84">
        <f t="shared" si="872"/>
        <v>0</v>
      </c>
      <c r="BG1808" s="84">
        <v>0</v>
      </c>
      <c r="BH1808" s="84">
        <f t="shared" si="859"/>
        <v>0</v>
      </c>
      <c r="BI1808" s="84">
        <f t="shared" si="873"/>
        <v>0</v>
      </c>
      <c r="BJ1808" s="84">
        <f t="shared" si="860"/>
        <v>0</v>
      </c>
      <c r="BK1808" s="84">
        <f t="shared" si="861"/>
        <v>0</v>
      </c>
      <c r="BL1808" s="84">
        <f t="shared" si="874"/>
        <v>0</v>
      </c>
      <c r="BM1808" s="84">
        <f t="shared" si="862"/>
        <v>0</v>
      </c>
      <c r="BN1808" s="84">
        <f t="shared" si="863"/>
        <v>0</v>
      </c>
      <c r="BO1808" s="84">
        <f t="shared" si="875"/>
        <v>0</v>
      </c>
      <c r="BP1808" s="84">
        <f t="shared" si="879"/>
        <v>0</v>
      </c>
      <c r="BQ1808" s="84">
        <v>0</v>
      </c>
      <c r="BR1808" s="84">
        <f t="shared" si="876"/>
        <v>0</v>
      </c>
      <c r="BS1808" s="84">
        <v>0</v>
      </c>
    </row>
    <row r="1809" spans="1:71" s="85" customFormat="1">
      <c r="A1809" s="69">
        <v>1800</v>
      </c>
      <c r="B1809" s="1"/>
      <c r="C1809" s="1"/>
      <c r="D1809" s="2"/>
      <c r="E1809" s="3"/>
      <c r="F1809" s="4"/>
      <c r="G1809" s="2"/>
      <c r="H1809" s="4"/>
      <c r="I1809" s="4"/>
      <c r="J1809" s="4"/>
      <c r="K1809" s="5"/>
      <c r="L1809" s="32"/>
      <c r="M1809" s="4"/>
      <c r="N1809" s="4"/>
      <c r="O1809" s="5"/>
      <c r="P1809" s="32"/>
      <c r="Q1809" s="4"/>
      <c r="R1809" s="4"/>
      <c r="S1809" s="47"/>
      <c r="T1809" s="32"/>
      <c r="U1809" s="4"/>
      <c r="V1809" s="4"/>
      <c r="W1809" s="47"/>
      <c r="X1809" s="86">
        <f>IF(Dane!$E$3=1,AL1809+AX1809+BJ1809,IF(Dane!$E$3=2,AR1809+BD1809+BP1809,AT1809+BF1809+BR1809))</f>
        <v>0</v>
      </c>
      <c r="Y1809" s="87">
        <f>IF(Dane!$E$3=1,AM1809+AY1809+BK1809,IF(Dane!$E$3=2,AS1809+BE1809+BQ1809,AU1809+BG1809+BS1809))</f>
        <v>0</v>
      </c>
      <c r="Z1809" s="87">
        <f>IF(((H1809*Dane!$C$9)-X1809)&lt;0,0,(H1809*Dane!$C$9)-X1809)</f>
        <v>0</v>
      </c>
      <c r="AA1809" s="88">
        <f>IFERROR(IF(((I1809*Dane!$C$9)-Y1809)&lt;0,0,(I1809*Dane!$C$9)-Y1809),0)</f>
        <v>0</v>
      </c>
      <c r="AB1809" s="74"/>
      <c r="AC1809" s="83">
        <f>IF(Dane!$E$3=1,AL1809,IF(Dane!$E$3=2,AR1809,AT1809))</f>
        <v>0</v>
      </c>
      <c r="AD1809" s="83">
        <f>IF(Dane!$E$3=1,AM1809,IF(Dane!$E$3=2,AS1809,AU1809))</f>
        <v>0</v>
      </c>
      <c r="AE1809" s="83">
        <f>IF(Dane!$E$3=1,AX1809,IF(Dane!$E$3=2,BD1809,BF1809))</f>
        <v>0</v>
      </c>
      <c r="AF1809" s="83">
        <f>IF(Dane!$E$3=1,AY1809,IF(Dane!$E$3=2,BE1809,BG1809))</f>
        <v>0</v>
      </c>
      <c r="AG1809" s="83">
        <f>IF(Dane!$E$3=1,BJ1809,IF(Dane!$E$3=2,BP1809,BR1809))</f>
        <v>0</v>
      </c>
      <c r="AH1809" s="83">
        <f>IF(Dane!$E$3=1,BK1809,IF(Dane!$E$3=2,BQ1809,BS1809))</f>
        <v>0</v>
      </c>
      <c r="AI1809" s="84">
        <f t="shared" si="864"/>
        <v>0</v>
      </c>
      <c r="AJ1809" s="84">
        <f t="shared" si="865"/>
        <v>0</v>
      </c>
      <c r="AK1809" s="84"/>
      <c r="AL1809" s="84">
        <f t="shared" si="851"/>
        <v>0</v>
      </c>
      <c r="AM1809" s="84">
        <f t="shared" si="866"/>
        <v>0</v>
      </c>
      <c r="AN1809" s="84">
        <f t="shared" si="867"/>
        <v>0</v>
      </c>
      <c r="AO1809" s="84">
        <f t="shared" si="852"/>
        <v>0</v>
      </c>
      <c r="AP1809" s="84">
        <f t="shared" si="853"/>
        <v>0</v>
      </c>
      <c r="AQ1809" s="84">
        <f t="shared" si="868"/>
        <v>0</v>
      </c>
      <c r="AR1809" s="84">
        <f t="shared" si="877"/>
        <v>0</v>
      </c>
      <c r="AS1809" s="84">
        <v>0</v>
      </c>
      <c r="AT1809" s="84">
        <f t="shared" si="880"/>
        <v>0</v>
      </c>
      <c r="AU1809" s="84">
        <v>0</v>
      </c>
      <c r="AV1809" s="84">
        <f t="shared" si="854"/>
        <v>0</v>
      </c>
      <c r="AW1809" s="84">
        <f t="shared" si="869"/>
        <v>0</v>
      </c>
      <c r="AX1809" s="84">
        <f t="shared" si="855"/>
        <v>0</v>
      </c>
      <c r="AY1809" s="84">
        <f t="shared" si="856"/>
        <v>0</v>
      </c>
      <c r="AZ1809" s="84">
        <f t="shared" si="870"/>
        <v>0</v>
      </c>
      <c r="BA1809" s="84">
        <f t="shared" si="857"/>
        <v>0</v>
      </c>
      <c r="BB1809" s="84">
        <f t="shared" si="858"/>
        <v>0</v>
      </c>
      <c r="BC1809" s="84">
        <f t="shared" si="871"/>
        <v>0</v>
      </c>
      <c r="BD1809" s="84">
        <f t="shared" si="878"/>
        <v>0</v>
      </c>
      <c r="BE1809" s="84">
        <v>0</v>
      </c>
      <c r="BF1809" s="84">
        <f t="shared" si="872"/>
        <v>0</v>
      </c>
      <c r="BG1809" s="84">
        <v>0</v>
      </c>
      <c r="BH1809" s="84">
        <f t="shared" si="859"/>
        <v>0</v>
      </c>
      <c r="BI1809" s="84">
        <f t="shared" si="873"/>
        <v>0</v>
      </c>
      <c r="BJ1809" s="84">
        <f t="shared" si="860"/>
        <v>0</v>
      </c>
      <c r="BK1809" s="84">
        <f t="shared" si="861"/>
        <v>0</v>
      </c>
      <c r="BL1809" s="84">
        <f t="shared" si="874"/>
        <v>0</v>
      </c>
      <c r="BM1809" s="84">
        <f t="shared" si="862"/>
        <v>0</v>
      </c>
      <c r="BN1809" s="84">
        <f t="shared" si="863"/>
        <v>0</v>
      </c>
      <c r="BO1809" s="84">
        <f t="shared" si="875"/>
        <v>0</v>
      </c>
      <c r="BP1809" s="84">
        <f t="shared" si="879"/>
        <v>0</v>
      </c>
      <c r="BQ1809" s="84">
        <v>0</v>
      </c>
      <c r="BR1809" s="84">
        <f t="shared" si="876"/>
        <v>0</v>
      </c>
      <c r="BS1809" s="84">
        <v>0</v>
      </c>
    </row>
    <row r="1810" spans="1:71" s="85" customFormat="1">
      <c r="A1810" s="69">
        <v>1801</v>
      </c>
      <c r="B1810" s="1"/>
      <c r="C1810" s="1"/>
      <c r="D1810" s="2"/>
      <c r="E1810" s="3"/>
      <c r="F1810" s="4"/>
      <c r="G1810" s="2"/>
      <c r="H1810" s="4"/>
      <c r="I1810" s="4"/>
      <c r="J1810" s="4"/>
      <c r="K1810" s="5"/>
      <c r="L1810" s="32"/>
      <c r="M1810" s="4"/>
      <c r="N1810" s="4"/>
      <c r="O1810" s="5"/>
      <c r="P1810" s="32"/>
      <c r="Q1810" s="4"/>
      <c r="R1810" s="4"/>
      <c r="S1810" s="47"/>
      <c r="T1810" s="32"/>
      <c r="U1810" s="4"/>
      <c r="V1810" s="4"/>
      <c r="W1810" s="47"/>
      <c r="X1810" s="86">
        <f>IF(Dane!$E$3=1,AL1810+AX1810+BJ1810,IF(Dane!$E$3=2,AR1810+BD1810+BP1810,AT1810+BF1810+BR1810))</f>
        <v>0</v>
      </c>
      <c r="Y1810" s="87">
        <f>IF(Dane!$E$3=1,AM1810+AY1810+BK1810,IF(Dane!$E$3=2,AS1810+BE1810+BQ1810,AU1810+BG1810+BS1810))</f>
        <v>0</v>
      </c>
      <c r="Z1810" s="87">
        <f>IF(((H1810*Dane!$C$9)-X1810)&lt;0,0,(H1810*Dane!$C$9)-X1810)</f>
        <v>0</v>
      </c>
      <c r="AA1810" s="88">
        <f>IFERROR(IF(((I1810*Dane!$C$9)-Y1810)&lt;0,0,(I1810*Dane!$C$9)-Y1810),0)</f>
        <v>0</v>
      </c>
      <c r="AB1810" s="74"/>
      <c r="AC1810" s="83">
        <f>IF(Dane!$E$3=1,AL1810,IF(Dane!$E$3=2,AR1810,AT1810))</f>
        <v>0</v>
      </c>
      <c r="AD1810" s="83">
        <f>IF(Dane!$E$3=1,AM1810,IF(Dane!$E$3=2,AS1810,AU1810))</f>
        <v>0</v>
      </c>
      <c r="AE1810" s="83">
        <f>IF(Dane!$E$3=1,AX1810,IF(Dane!$E$3=2,BD1810,BF1810))</f>
        <v>0</v>
      </c>
      <c r="AF1810" s="83">
        <f>IF(Dane!$E$3=1,AY1810,IF(Dane!$E$3=2,BE1810,BG1810))</f>
        <v>0</v>
      </c>
      <c r="AG1810" s="83">
        <f>IF(Dane!$E$3=1,BJ1810,IF(Dane!$E$3=2,BP1810,BR1810))</f>
        <v>0</v>
      </c>
      <c r="AH1810" s="83">
        <f>IF(Dane!$E$3=1,BK1810,IF(Dane!$E$3=2,BQ1810,BS1810))</f>
        <v>0</v>
      </c>
      <c r="AI1810" s="84">
        <f t="shared" si="864"/>
        <v>0</v>
      </c>
      <c r="AJ1810" s="84">
        <f t="shared" si="865"/>
        <v>0</v>
      </c>
      <c r="AK1810" s="84"/>
      <c r="AL1810" s="84">
        <f t="shared" si="851"/>
        <v>0</v>
      </c>
      <c r="AM1810" s="84">
        <f t="shared" si="866"/>
        <v>0</v>
      </c>
      <c r="AN1810" s="84">
        <f t="shared" si="867"/>
        <v>0</v>
      </c>
      <c r="AO1810" s="84">
        <f t="shared" si="852"/>
        <v>0</v>
      </c>
      <c r="AP1810" s="84">
        <f t="shared" si="853"/>
        <v>0</v>
      </c>
      <c r="AQ1810" s="84">
        <f t="shared" si="868"/>
        <v>0</v>
      </c>
      <c r="AR1810" s="84">
        <f t="shared" si="877"/>
        <v>0</v>
      </c>
      <c r="AS1810" s="84">
        <v>0</v>
      </c>
      <c r="AT1810" s="84">
        <f t="shared" si="880"/>
        <v>0</v>
      </c>
      <c r="AU1810" s="84">
        <v>0</v>
      </c>
      <c r="AV1810" s="84">
        <f t="shared" si="854"/>
        <v>0</v>
      </c>
      <c r="AW1810" s="84">
        <f t="shared" si="869"/>
        <v>0</v>
      </c>
      <c r="AX1810" s="84">
        <f t="shared" si="855"/>
        <v>0</v>
      </c>
      <c r="AY1810" s="84">
        <f t="shared" si="856"/>
        <v>0</v>
      </c>
      <c r="AZ1810" s="84">
        <f t="shared" si="870"/>
        <v>0</v>
      </c>
      <c r="BA1810" s="84">
        <f t="shared" si="857"/>
        <v>0</v>
      </c>
      <c r="BB1810" s="84">
        <f t="shared" si="858"/>
        <v>0</v>
      </c>
      <c r="BC1810" s="84">
        <f t="shared" si="871"/>
        <v>0</v>
      </c>
      <c r="BD1810" s="84">
        <f t="shared" si="878"/>
        <v>0</v>
      </c>
      <c r="BE1810" s="84">
        <v>0</v>
      </c>
      <c r="BF1810" s="84">
        <f t="shared" si="872"/>
        <v>0</v>
      </c>
      <c r="BG1810" s="84">
        <v>0</v>
      </c>
      <c r="BH1810" s="84">
        <f t="shared" si="859"/>
        <v>0</v>
      </c>
      <c r="BI1810" s="84">
        <f t="shared" si="873"/>
        <v>0</v>
      </c>
      <c r="BJ1810" s="84">
        <f t="shared" si="860"/>
        <v>0</v>
      </c>
      <c r="BK1810" s="84">
        <f t="shared" si="861"/>
        <v>0</v>
      </c>
      <c r="BL1810" s="84">
        <f t="shared" si="874"/>
        <v>0</v>
      </c>
      <c r="BM1810" s="84">
        <f t="shared" si="862"/>
        <v>0</v>
      </c>
      <c r="BN1810" s="84">
        <f t="shared" si="863"/>
        <v>0</v>
      </c>
      <c r="BO1810" s="84">
        <f t="shared" si="875"/>
        <v>0</v>
      </c>
      <c r="BP1810" s="84">
        <f t="shared" si="879"/>
        <v>0</v>
      </c>
      <c r="BQ1810" s="84">
        <v>0</v>
      </c>
      <c r="BR1810" s="84">
        <f t="shared" si="876"/>
        <v>0</v>
      </c>
      <c r="BS1810" s="84">
        <v>0</v>
      </c>
    </row>
    <row r="1811" spans="1:71" s="85" customFormat="1">
      <c r="A1811" s="69">
        <v>1802</v>
      </c>
      <c r="B1811" s="1"/>
      <c r="C1811" s="1"/>
      <c r="D1811" s="2"/>
      <c r="E1811" s="3"/>
      <c r="F1811" s="4"/>
      <c r="G1811" s="2"/>
      <c r="H1811" s="4"/>
      <c r="I1811" s="4"/>
      <c r="J1811" s="4"/>
      <c r="K1811" s="5"/>
      <c r="L1811" s="32"/>
      <c r="M1811" s="4"/>
      <c r="N1811" s="4"/>
      <c r="O1811" s="5"/>
      <c r="P1811" s="32"/>
      <c r="Q1811" s="4"/>
      <c r="R1811" s="4"/>
      <c r="S1811" s="47"/>
      <c r="T1811" s="32"/>
      <c r="U1811" s="4"/>
      <c r="V1811" s="4"/>
      <c r="W1811" s="47"/>
      <c r="X1811" s="86">
        <f>IF(Dane!$E$3=1,AL1811+AX1811+BJ1811,IF(Dane!$E$3=2,AR1811+BD1811+BP1811,AT1811+BF1811+BR1811))</f>
        <v>0</v>
      </c>
      <c r="Y1811" s="87">
        <f>IF(Dane!$E$3=1,AM1811+AY1811+BK1811,IF(Dane!$E$3=2,AS1811+BE1811+BQ1811,AU1811+BG1811+BS1811))</f>
        <v>0</v>
      </c>
      <c r="Z1811" s="87">
        <f>IF(((H1811*Dane!$C$9)-X1811)&lt;0,0,(H1811*Dane!$C$9)-X1811)</f>
        <v>0</v>
      </c>
      <c r="AA1811" s="88">
        <f>IFERROR(IF(((I1811*Dane!$C$9)-Y1811)&lt;0,0,(I1811*Dane!$C$9)-Y1811),0)</f>
        <v>0</v>
      </c>
      <c r="AB1811" s="74"/>
      <c r="AC1811" s="83">
        <f>IF(Dane!$E$3=1,AL1811,IF(Dane!$E$3=2,AR1811,AT1811))</f>
        <v>0</v>
      </c>
      <c r="AD1811" s="83">
        <f>IF(Dane!$E$3=1,AM1811,IF(Dane!$E$3=2,AS1811,AU1811))</f>
        <v>0</v>
      </c>
      <c r="AE1811" s="83">
        <f>IF(Dane!$E$3=1,AX1811,IF(Dane!$E$3=2,BD1811,BF1811))</f>
        <v>0</v>
      </c>
      <c r="AF1811" s="83">
        <f>IF(Dane!$E$3=1,AY1811,IF(Dane!$E$3=2,BE1811,BG1811))</f>
        <v>0</v>
      </c>
      <c r="AG1811" s="83">
        <f>IF(Dane!$E$3=1,BJ1811,IF(Dane!$E$3=2,BP1811,BR1811))</f>
        <v>0</v>
      </c>
      <c r="AH1811" s="83">
        <f>IF(Dane!$E$3=1,BK1811,IF(Dane!$E$3=2,BQ1811,BS1811))</f>
        <v>0</v>
      </c>
      <c r="AI1811" s="84">
        <f t="shared" si="864"/>
        <v>0</v>
      </c>
      <c r="AJ1811" s="84">
        <f t="shared" si="865"/>
        <v>0</v>
      </c>
      <c r="AK1811" s="84"/>
      <c r="AL1811" s="84">
        <f t="shared" si="851"/>
        <v>0</v>
      </c>
      <c r="AM1811" s="84">
        <f t="shared" si="866"/>
        <v>0</v>
      </c>
      <c r="AN1811" s="84">
        <f t="shared" si="867"/>
        <v>0</v>
      </c>
      <c r="AO1811" s="84">
        <f t="shared" si="852"/>
        <v>0</v>
      </c>
      <c r="AP1811" s="84">
        <f t="shared" si="853"/>
        <v>0</v>
      </c>
      <c r="AQ1811" s="84">
        <f t="shared" si="868"/>
        <v>0</v>
      </c>
      <c r="AR1811" s="84">
        <f t="shared" si="877"/>
        <v>0</v>
      </c>
      <c r="AS1811" s="84">
        <v>0</v>
      </c>
      <c r="AT1811" s="84">
        <f t="shared" si="880"/>
        <v>0</v>
      </c>
      <c r="AU1811" s="84">
        <v>0</v>
      </c>
      <c r="AV1811" s="84">
        <f t="shared" si="854"/>
        <v>0</v>
      </c>
      <c r="AW1811" s="84">
        <f t="shared" si="869"/>
        <v>0</v>
      </c>
      <c r="AX1811" s="84">
        <f t="shared" si="855"/>
        <v>0</v>
      </c>
      <c r="AY1811" s="84">
        <f t="shared" si="856"/>
        <v>0</v>
      </c>
      <c r="AZ1811" s="84">
        <f t="shared" si="870"/>
        <v>0</v>
      </c>
      <c r="BA1811" s="84">
        <f t="shared" si="857"/>
        <v>0</v>
      </c>
      <c r="BB1811" s="84">
        <f t="shared" si="858"/>
        <v>0</v>
      </c>
      <c r="BC1811" s="84">
        <f t="shared" si="871"/>
        <v>0</v>
      </c>
      <c r="BD1811" s="84">
        <f t="shared" si="878"/>
        <v>0</v>
      </c>
      <c r="BE1811" s="84">
        <v>0</v>
      </c>
      <c r="BF1811" s="84">
        <f t="shared" si="872"/>
        <v>0</v>
      </c>
      <c r="BG1811" s="84">
        <v>0</v>
      </c>
      <c r="BH1811" s="84">
        <f t="shared" si="859"/>
        <v>0</v>
      </c>
      <c r="BI1811" s="84">
        <f t="shared" si="873"/>
        <v>0</v>
      </c>
      <c r="BJ1811" s="84">
        <f t="shared" si="860"/>
        <v>0</v>
      </c>
      <c r="BK1811" s="84">
        <f t="shared" si="861"/>
        <v>0</v>
      </c>
      <c r="BL1811" s="84">
        <f t="shared" si="874"/>
        <v>0</v>
      </c>
      <c r="BM1811" s="84">
        <f t="shared" si="862"/>
        <v>0</v>
      </c>
      <c r="BN1811" s="84">
        <f t="shared" si="863"/>
        <v>0</v>
      </c>
      <c r="BO1811" s="84">
        <f t="shared" si="875"/>
        <v>0</v>
      </c>
      <c r="BP1811" s="84">
        <f t="shared" si="879"/>
        <v>0</v>
      </c>
      <c r="BQ1811" s="84">
        <v>0</v>
      </c>
      <c r="BR1811" s="84">
        <f t="shared" si="876"/>
        <v>0</v>
      </c>
      <c r="BS1811" s="84">
        <v>0</v>
      </c>
    </row>
    <row r="1812" spans="1:71" s="85" customFormat="1">
      <c r="A1812" s="69">
        <v>1803</v>
      </c>
      <c r="B1812" s="1"/>
      <c r="C1812" s="1"/>
      <c r="D1812" s="2"/>
      <c r="E1812" s="3"/>
      <c r="F1812" s="4"/>
      <c r="G1812" s="2"/>
      <c r="H1812" s="4"/>
      <c r="I1812" s="4"/>
      <c r="J1812" s="4"/>
      <c r="K1812" s="5"/>
      <c r="L1812" s="32"/>
      <c r="M1812" s="4"/>
      <c r="N1812" s="4"/>
      <c r="O1812" s="5"/>
      <c r="P1812" s="32"/>
      <c r="Q1812" s="4"/>
      <c r="R1812" s="4"/>
      <c r="S1812" s="47"/>
      <c r="T1812" s="32"/>
      <c r="U1812" s="4"/>
      <c r="V1812" s="4"/>
      <c r="W1812" s="47"/>
      <c r="X1812" s="86">
        <f>IF(Dane!$E$3=1,AL1812+AX1812+BJ1812,IF(Dane!$E$3=2,AR1812+BD1812+BP1812,AT1812+BF1812+BR1812))</f>
        <v>0</v>
      </c>
      <c r="Y1812" s="87">
        <f>IF(Dane!$E$3=1,AM1812+AY1812+BK1812,IF(Dane!$E$3=2,AS1812+BE1812+BQ1812,AU1812+BG1812+BS1812))</f>
        <v>0</v>
      </c>
      <c r="Z1812" s="87">
        <f>IF(((H1812*Dane!$C$9)-X1812)&lt;0,0,(H1812*Dane!$C$9)-X1812)</f>
        <v>0</v>
      </c>
      <c r="AA1812" s="88">
        <f>IFERROR(IF(((I1812*Dane!$C$9)-Y1812)&lt;0,0,(I1812*Dane!$C$9)-Y1812),0)</f>
        <v>0</v>
      </c>
      <c r="AB1812" s="74"/>
      <c r="AC1812" s="83">
        <f>IF(Dane!$E$3=1,AL1812,IF(Dane!$E$3=2,AR1812,AT1812))</f>
        <v>0</v>
      </c>
      <c r="AD1812" s="83">
        <f>IF(Dane!$E$3=1,AM1812,IF(Dane!$E$3=2,AS1812,AU1812))</f>
        <v>0</v>
      </c>
      <c r="AE1812" s="83">
        <f>IF(Dane!$E$3=1,AX1812,IF(Dane!$E$3=2,BD1812,BF1812))</f>
        <v>0</v>
      </c>
      <c r="AF1812" s="83">
        <f>IF(Dane!$E$3=1,AY1812,IF(Dane!$E$3=2,BE1812,BG1812))</f>
        <v>0</v>
      </c>
      <c r="AG1812" s="83">
        <f>IF(Dane!$E$3=1,BJ1812,IF(Dane!$E$3=2,BP1812,BR1812))</f>
        <v>0</v>
      </c>
      <c r="AH1812" s="83">
        <f>IF(Dane!$E$3=1,BK1812,IF(Dane!$E$3=2,BQ1812,BS1812))</f>
        <v>0</v>
      </c>
      <c r="AI1812" s="84">
        <f t="shared" si="864"/>
        <v>0</v>
      </c>
      <c r="AJ1812" s="84">
        <f t="shared" si="865"/>
        <v>0</v>
      </c>
      <c r="AK1812" s="84"/>
      <c r="AL1812" s="84">
        <f t="shared" si="851"/>
        <v>0</v>
      </c>
      <c r="AM1812" s="84">
        <f t="shared" si="866"/>
        <v>0</v>
      </c>
      <c r="AN1812" s="84">
        <f t="shared" si="867"/>
        <v>0</v>
      </c>
      <c r="AO1812" s="84">
        <f t="shared" si="852"/>
        <v>0</v>
      </c>
      <c r="AP1812" s="84">
        <f t="shared" si="853"/>
        <v>0</v>
      </c>
      <c r="AQ1812" s="84">
        <f t="shared" si="868"/>
        <v>0</v>
      </c>
      <c r="AR1812" s="84">
        <f t="shared" si="877"/>
        <v>0</v>
      </c>
      <c r="AS1812" s="84">
        <v>0</v>
      </c>
      <c r="AT1812" s="84">
        <f t="shared" si="880"/>
        <v>0</v>
      </c>
      <c r="AU1812" s="84">
        <v>0</v>
      </c>
      <c r="AV1812" s="84">
        <f t="shared" si="854"/>
        <v>0</v>
      </c>
      <c r="AW1812" s="84">
        <f t="shared" si="869"/>
        <v>0</v>
      </c>
      <c r="AX1812" s="84">
        <f t="shared" si="855"/>
        <v>0</v>
      </c>
      <c r="AY1812" s="84">
        <f t="shared" si="856"/>
        <v>0</v>
      </c>
      <c r="AZ1812" s="84">
        <f t="shared" si="870"/>
        <v>0</v>
      </c>
      <c r="BA1812" s="84">
        <f t="shared" si="857"/>
        <v>0</v>
      </c>
      <c r="BB1812" s="84">
        <f t="shared" si="858"/>
        <v>0</v>
      </c>
      <c r="BC1812" s="84">
        <f t="shared" si="871"/>
        <v>0</v>
      </c>
      <c r="BD1812" s="84">
        <f t="shared" si="878"/>
        <v>0</v>
      </c>
      <c r="BE1812" s="84">
        <v>0</v>
      </c>
      <c r="BF1812" s="84">
        <f t="shared" si="872"/>
        <v>0</v>
      </c>
      <c r="BG1812" s="84">
        <v>0</v>
      </c>
      <c r="BH1812" s="84">
        <f t="shared" si="859"/>
        <v>0</v>
      </c>
      <c r="BI1812" s="84">
        <f t="shared" si="873"/>
        <v>0</v>
      </c>
      <c r="BJ1812" s="84">
        <f t="shared" si="860"/>
        <v>0</v>
      </c>
      <c r="BK1812" s="84">
        <f t="shared" si="861"/>
        <v>0</v>
      </c>
      <c r="BL1812" s="84">
        <f t="shared" si="874"/>
        <v>0</v>
      </c>
      <c r="BM1812" s="84">
        <f t="shared" si="862"/>
        <v>0</v>
      </c>
      <c r="BN1812" s="84">
        <f t="shared" si="863"/>
        <v>0</v>
      </c>
      <c r="BO1812" s="84">
        <f t="shared" si="875"/>
        <v>0</v>
      </c>
      <c r="BP1812" s="84">
        <f t="shared" si="879"/>
        <v>0</v>
      </c>
      <c r="BQ1812" s="84">
        <v>0</v>
      </c>
      <c r="BR1812" s="84">
        <f t="shared" si="876"/>
        <v>0</v>
      </c>
      <c r="BS1812" s="84">
        <v>0</v>
      </c>
    </row>
    <row r="1813" spans="1:71" s="85" customFormat="1">
      <c r="A1813" s="69">
        <v>1804</v>
      </c>
      <c r="B1813" s="1"/>
      <c r="C1813" s="1"/>
      <c r="D1813" s="2"/>
      <c r="E1813" s="3"/>
      <c r="F1813" s="4"/>
      <c r="G1813" s="2"/>
      <c r="H1813" s="4"/>
      <c r="I1813" s="4"/>
      <c r="J1813" s="4"/>
      <c r="K1813" s="5"/>
      <c r="L1813" s="32"/>
      <c r="M1813" s="4"/>
      <c r="N1813" s="4"/>
      <c r="O1813" s="5"/>
      <c r="P1813" s="32"/>
      <c r="Q1813" s="4"/>
      <c r="R1813" s="4"/>
      <c r="S1813" s="47"/>
      <c r="T1813" s="32"/>
      <c r="U1813" s="4"/>
      <c r="V1813" s="4"/>
      <c r="W1813" s="47"/>
      <c r="X1813" s="86">
        <f>IF(Dane!$E$3=1,AL1813+AX1813+BJ1813,IF(Dane!$E$3=2,AR1813+BD1813+BP1813,AT1813+BF1813+BR1813))</f>
        <v>0</v>
      </c>
      <c r="Y1813" s="87">
        <f>IF(Dane!$E$3=1,AM1813+AY1813+BK1813,IF(Dane!$E$3=2,AS1813+BE1813+BQ1813,AU1813+BG1813+BS1813))</f>
        <v>0</v>
      </c>
      <c r="Z1813" s="87">
        <f>IF(((H1813*Dane!$C$9)-X1813)&lt;0,0,(H1813*Dane!$C$9)-X1813)</f>
        <v>0</v>
      </c>
      <c r="AA1813" s="88">
        <f>IFERROR(IF(((I1813*Dane!$C$9)-Y1813)&lt;0,0,(I1813*Dane!$C$9)-Y1813),0)</f>
        <v>0</v>
      </c>
      <c r="AB1813" s="74"/>
      <c r="AC1813" s="83">
        <f>IF(Dane!$E$3=1,AL1813,IF(Dane!$E$3=2,AR1813,AT1813))</f>
        <v>0</v>
      </c>
      <c r="AD1813" s="83">
        <f>IF(Dane!$E$3=1,AM1813,IF(Dane!$E$3=2,AS1813,AU1813))</f>
        <v>0</v>
      </c>
      <c r="AE1813" s="83">
        <f>IF(Dane!$E$3=1,AX1813,IF(Dane!$E$3=2,BD1813,BF1813))</f>
        <v>0</v>
      </c>
      <c r="AF1813" s="83">
        <f>IF(Dane!$E$3=1,AY1813,IF(Dane!$E$3=2,BE1813,BG1813))</f>
        <v>0</v>
      </c>
      <c r="AG1813" s="83">
        <f>IF(Dane!$E$3=1,BJ1813,IF(Dane!$E$3=2,BP1813,BR1813))</f>
        <v>0</v>
      </c>
      <c r="AH1813" s="83">
        <f>IF(Dane!$E$3=1,BK1813,IF(Dane!$E$3=2,BQ1813,BS1813))</f>
        <v>0</v>
      </c>
      <c r="AI1813" s="84">
        <f t="shared" si="864"/>
        <v>0</v>
      </c>
      <c r="AJ1813" s="84">
        <f t="shared" si="865"/>
        <v>0</v>
      </c>
      <c r="AK1813" s="84"/>
      <c r="AL1813" s="84">
        <f t="shared" si="851"/>
        <v>0</v>
      </c>
      <c r="AM1813" s="84">
        <f t="shared" si="866"/>
        <v>0</v>
      </c>
      <c r="AN1813" s="84">
        <f t="shared" si="867"/>
        <v>0</v>
      </c>
      <c r="AO1813" s="84">
        <f t="shared" si="852"/>
        <v>0</v>
      </c>
      <c r="AP1813" s="84">
        <f t="shared" si="853"/>
        <v>0</v>
      </c>
      <c r="AQ1813" s="84">
        <f t="shared" si="868"/>
        <v>0</v>
      </c>
      <c r="AR1813" s="84">
        <f t="shared" si="877"/>
        <v>0</v>
      </c>
      <c r="AS1813" s="84">
        <v>0</v>
      </c>
      <c r="AT1813" s="84">
        <f t="shared" si="880"/>
        <v>0</v>
      </c>
      <c r="AU1813" s="84">
        <v>0</v>
      </c>
      <c r="AV1813" s="84">
        <f t="shared" si="854"/>
        <v>0</v>
      </c>
      <c r="AW1813" s="84">
        <f t="shared" si="869"/>
        <v>0</v>
      </c>
      <c r="AX1813" s="84">
        <f t="shared" si="855"/>
        <v>0</v>
      </c>
      <c r="AY1813" s="84">
        <f t="shared" si="856"/>
        <v>0</v>
      </c>
      <c r="AZ1813" s="84">
        <f t="shared" si="870"/>
        <v>0</v>
      </c>
      <c r="BA1813" s="84">
        <f t="shared" si="857"/>
        <v>0</v>
      </c>
      <c r="BB1813" s="84">
        <f t="shared" si="858"/>
        <v>0</v>
      </c>
      <c r="BC1813" s="84">
        <f t="shared" si="871"/>
        <v>0</v>
      </c>
      <c r="BD1813" s="84">
        <f t="shared" si="878"/>
        <v>0</v>
      </c>
      <c r="BE1813" s="84">
        <v>0</v>
      </c>
      <c r="BF1813" s="84">
        <f t="shared" si="872"/>
        <v>0</v>
      </c>
      <c r="BG1813" s="84">
        <v>0</v>
      </c>
      <c r="BH1813" s="84">
        <f t="shared" si="859"/>
        <v>0</v>
      </c>
      <c r="BI1813" s="84">
        <f t="shared" si="873"/>
        <v>0</v>
      </c>
      <c r="BJ1813" s="84">
        <f t="shared" si="860"/>
        <v>0</v>
      </c>
      <c r="BK1813" s="84">
        <f t="shared" si="861"/>
        <v>0</v>
      </c>
      <c r="BL1813" s="84">
        <f t="shared" si="874"/>
        <v>0</v>
      </c>
      <c r="BM1813" s="84">
        <f t="shared" si="862"/>
        <v>0</v>
      </c>
      <c r="BN1813" s="84">
        <f t="shared" si="863"/>
        <v>0</v>
      </c>
      <c r="BO1813" s="84">
        <f t="shared" si="875"/>
        <v>0</v>
      </c>
      <c r="BP1813" s="84">
        <f t="shared" si="879"/>
        <v>0</v>
      </c>
      <c r="BQ1813" s="84">
        <v>0</v>
      </c>
      <c r="BR1813" s="84">
        <f t="shared" si="876"/>
        <v>0</v>
      </c>
      <c r="BS1813" s="84">
        <v>0</v>
      </c>
    </row>
    <row r="1814" spans="1:71" s="85" customFormat="1">
      <c r="A1814" s="69">
        <v>1805</v>
      </c>
      <c r="B1814" s="1"/>
      <c r="C1814" s="1"/>
      <c r="D1814" s="2"/>
      <c r="E1814" s="3"/>
      <c r="F1814" s="4"/>
      <c r="G1814" s="2"/>
      <c r="H1814" s="4"/>
      <c r="I1814" s="4"/>
      <c r="J1814" s="4"/>
      <c r="K1814" s="5"/>
      <c r="L1814" s="32"/>
      <c r="M1814" s="4"/>
      <c r="N1814" s="4"/>
      <c r="O1814" s="5"/>
      <c r="P1814" s="32"/>
      <c r="Q1814" s="4"/>
      <c r="R1814" s="4"/>
      <c r="S1814" s="47"/>
      <c r="T1814" s="32"/>
      <c r="U1814" s="4"/>
      <c r="V1814" s="4"/>
      <c r="W1814" s="47"/>
      <c r="X1814" s="86">
        <f>IF(Dane!$E$3=1,AL1814+AX1814+BJ1814,IF(Dane!$E$3=2,AR1814+BD1814+BP1814,AT1814+BF1814+BR1814))</f>
        <v>0</v>
      </c>
      <c r="Y1814" s="87">
        <f>IF(Dane!$E$3=1,AM1814+AY1814+BK1814,IF(Dane!$E$3=2,AS1814+BE1814+BQ1814,AU1814+BG1814+BS1814))</f>
        <v>0</v>
      </c>
      <c r="Z1814" s="87">
        <f>IF(((H1814*Dane!$C$9)-X1814)&lt;0,0,(H1814*Dane!$C$9)-X1814)</f>
        <v>0</v>
      </c>
      <c r="AA1814" s="88">
        <f>IFERROR(IF(((I1814*Dane!$C$9)-Y1814)&lt;0,0,(I1814*Dane!$C$9)-Y1814),0)</f>
        <v>0</v>
      </c>
      <c r="AB1814" s="74"/>
      <c r="AC1814" s="83">
        <f>IF(Dane!$E$3=1,AL1814,IF(Dane!$E$3=2,AR1814,AT1814))</f>
        <v>0</v>
      </c>
      <c r="AD1814" s="83">
        <f>IF(Dane!$E$3=1,AM1814,IF(Dane!$E$3=2,AS1814,AU1814))</f>
        <v>0</v>
      </c>
      <c r="AE1814" s="83">
        <f>IF(Dane!$E$3=1,AX1814,IF(Dane!$E$3=2,BD1814,BF1814))</f>
        <v>0</v>
      </c>
      <c r="AF1814" s="83">
        <f>IF(Dane!$E$3=1,AY1814,IF(Dane!$E$3=2,BE1814,BG1814))</f>
        <v>0</v>
      </c>
      <c r="AG1814" s="83">
        <f>IF(Dane!$E$3=1,BJ1814,IF(Dane!$E$3=2,BP1814,BR1814))</f>
        <v>0</v>
      </c>
      <c r="AH1814" s="83">
        <f>IF(Dane!$E$3=1,BK1814,IF(Dane!$E$3=2,BQ1814,BS1814))</f>
        <v>0</v>
      </c>
      <c r="AI1814" s="84">
        <f t="shared" si="864"/>
        <v>0</v>
      </c>
      <c r="AJ1814" s="84">
        <f t="shared" si="865"/>
        <v>0</v>
      </c>
      <c r="AK1814" s="84"/>
      <c r="AL1814" s="84">
        <f t="shared" si="851"/>
        <v>0</v>
      </c>
      <c r="AM1814" s="84">
        <f t="shared" si="866"/>
        <v>0</v>
      </c>
      <c r="AN1814" s="84">
        <f t="shared" si="867"/>
        <v>0</v>
      </c>
      <c r="AO1814" s="84">
        <f t="shared" si="852"/>
        <v>0</v>
      </c>
      <c r="AP1814" s="84">
        <f t="shared" si="853"/>
        <v>0</v>
      </c>
      <c r="AQ1814" s="84">
        <f t="shared" si="868"/>
        <v>0</v>
      </c>
      <c r="AR1814" s="84">
        <f t="shared" si="877"/>
        <v>0</v>
      </c>
      <c r="AS1814" s="84">
        <v>0</v>
      </c>
      <c r="AT1814" s="84">
        <f t="shared" si="880"/>
        <v>0</v>
      </c>
      <c r="AU1814" s="84">
        <v>0</v>
      </c>
      <c r="AV1814" s="84">
        <f t="shared" si="854"/>
        <v>0</v>
      </c>
      <c r="AW1814" s="84">
        <f t="shared" si="869"/>
        <v>0</v>
      </c>
      <c r="AX1814" s="84">
        <f t="shared" si="855"/>
        <v>0</v>
      </c>
      <c r="AY1814" s="84">
        <f t="shared" si="856"/>
        <v>0</v>
      </c>
      <c r="AZ1814" s="84">
        <f t="shared" si="870"/>
        <v>0</v>
      </c>
      <c r="BA1814" s="84">
        <f t="shared" si="857"/>
        <v>0</v>
      </c>
      <c r="BB1814" s="84">
        <f t="shared" si="858"/>
        <v>0</v>
      </c>
      <c r="BC1814" s="84">
        <f t="shared" si="871"/>
        <v>0</v>
      </c>
      <c r="BD1814" s="84">
        <f t="shared" si="878"/>
        <v>0</v>
      </c>
      <c r="BE1814" s="84">
        <v>0</v>
      </c>
      <c r="BF1814" s="84">
        <f t="shared" si="872"/>
        <v>0</v>
      </c>
      <c r="BG1814" s="84">
        <v>0</v>
      </c>
      <c r="BH1814" s="84">
        <f t="shared" si="859"/>
        <v>0</v>
      </c>
      <c r="BI1814" s="84">
        <f t="shared" si="873"/>
        <v>0</v>
      </c>
      <c r="BJ1814" s="84">
        <f t="shared" si="860"/>
        <v>0</v>
      </c>
      <c r="BK1814" s="84">
        <f t="shared" si="861"/>
        <v>0</v>
      </c>
      <c r="BL1814" s="84">
        <f t="shared" si="874"/>
        <v>0</v>
      </c>
      <c r="BM1814" s="84">
        <f t="shared" si="862"/>
        <v>0</v>
      </c>
      <c r="BN1814" s="84">
        <f t="shared" si="863"/>
        <v>0</v>
      </c>
      <c r="BO1814" s="84">
        <f t="shared" si="875"/>
        <v>0</v>
      </c>
      <c r="BP1814" s="84">
        <f t="shared" si="879"/>
        <v>0</v>
      </c>
      <c r="BQ1814" s="84">
        <v>0</v>
      </c>
      <c r="BR1814" s="84">
        <f t="shared" si="876"/>
        <v>0</v>
      </c>
      <c r="BS1814" s="84">
        <v>0</v>
      </c>
    </row>
    <row r="1815" spans="1:71" s="85" customFormat="1">
      <c r="A1815" s="69">
        <v>1806</v>
      </c>
      <c r="B1815" s="1"/>
      <c r="C1815" s="1"/>
      <c r="D1815" s="2"/>
      <c r="E1815" s="3"/>
      <c r="F1815" s="4"/>
      <c r="G1815" s="2"/>
      <c r="H1815" s="4"/>
      <c r="I1815" s="4"/>
      <c r="J1815" s="4"/>
      <c r="K1815" s="5"/>
      <c r="L1815" s="32"/>
      <c r="M1815" s="4"/>
      <c r="N1815" s="4"/>
      <c r="O1815" s="5"/>
      <c r="P1815" s="32"/>
      <c r="Q1815" s="4"/>
      <c r="R1815" s="4"/>
      <c r="S1815" s="47"/>
      <c r="T1815" s="32"/>
      <c r="U1815" s="4"/>
      <c r="V1815" s="4"/>
      <c r="W1815" s="47"/>
      <c r="X1815" s="86">
        <f>IF(Dane!$E$3=1,AL1815+AX1815+BJ1815,IF(Dane!$E$3=2,AR1815+BD1815+BP1815,AT1815+BF1815+BR1815))</f>
        <v>0</v>
      </c>
      <c r="Y1815" s="87">
        <f>IF(Dane!$E$3=1,AM1815+AY1815+BK1815,IF(Dane!$E$3=2,AS1815+BE1815+BQ1815,AU1815+BG1815+BS1815))</f>
        <v>0</v>
      </c>
      <c r="Z1815" s="87">
        <f>IF(((H1815*Dane!$C$9)-X1815)&lt;0,0,(H1815*Dane!$C$9)-X1815)</f>
        <v>0</v>
      </c>
      <c r="AA1815" s="88">
        <f>IFERROR(IF(((I1815*Dane!$C$9)-Y1815)&lt;0,0,(I1815*Dane!$C$9)-Y1815),0)</f>
        <v>0</v>
      </c>
      <c r="AB1815" s="74"/>
      <c r="AC1815" s="83">
        <f>IF(Dane!$E$3=1,AL1815,IF(Dane!$E$3=2,AR1815,AT1815))</f>
        <v>0</v>
      </c>
      <c r="AD1815" s="83">
        <f>IF(Dane!$E$3=1,AM1815,IF(Dane!$E$3=2,AS1815,AU1815))</f>
        <v>0</v>
      </c>
      <c r="AE1815" s="83">
        <f>IF(Dane!$E$3=1,AX1815,IF(Dane!$E$3=2,BD1815,BF1815))</f>
        <v>0</v>
      </c>
      <c r="AF1815" s="83">
        <f>IF(Dane!$E$3=1,AY1815,IF(Dane!$E$3=2,BE1815,BG1815))</f>
        <v>0</v>
      </c>
      <c r="AG1815" s="83">
        <f>IF(Dane!$E$3=1,BJ1815,IF(Dane!$E$3=2,BP1815,BR1815))</f>
        <v>0</v>
      </c>
      <c r="AH1815" s="83">
        <f>IF(Dane!$E$3=1,BK1815,IF(Dane!$E$3=2,BQ1815,BS1815))</f>
        <v>0</v>
      </c>
      <c r="AI1815" s="84">
        <f t="shared" si="864"/>
        <v>0</v>
      </c>
      <c r="AJ1815" s="84">
        <f t="shared" si="865"/>
        <v>0</v>
      </c>
      <c r="AK1815" s="84"/>
      <c r="AL1815" s="84">
        <f t="shared" si="851"/>
        <v>0</v>
      </c>
      <c r="AM1815" s="84">
        <f t="shared" si="866"/>
        <v>0</v>
      </c>
      <c r="AN1815" s="84">
        <f t="shared" si="867"/>
        <v>0</v>
      </c>
      <c r="AO1815" s="84">
        <f t="shared" si="852"/>
        <v>0</v>
      </c>
      <c r="AP1815" s="84">
        <f t="shared" si="853"/>
        <v>0</v>
      </c>
      <c r="AQ1815" s="84">
        <f t="shared" si="868"/>
        <v>0</v>
      </c>
      <c r="AR1815" s="84">
        <f t="shared" si="877"/>
        <v>0</v>
      </c>
      <c r="AS1815" s="84">
        <v>0</v>
      </c>
      <c r="AT1815" s="84">
        <f t="shared" si="880"/>
        <v>0</v>
      </c>
      <c r="AU1815" s="84">
        <v>0</v>
      </c>
      <c r="AV1815" s="84">
        <f t="shared" si="854"/>
        <v>0</v>
      </c>
      <c r="AW1815" s="84">
        <f t="shared" si="869"/>
        <v>0</v>
      </c>
      <c r="AX1815" s="84">
        <f t="shared" si="855"/>
        <v>0</v>
      </c>
      <c r="AY1815" s="84">
        <f t="shared" si="856"/>
        <v>0</v>
      </c>
      <c r="AZ1815" s="84">
        <f t="shared" si="870"/>
        <v>0</v>
      </c>
      <c r="BA1815" s="84">
        <f t="shared" si="857"/>
        <v>0</v>
      </c>
      <c r="BB1815" s="84">
        <f t="shared" si="858"/>
        <v>0</v>
      </c>
      <c r="BC1815" s="84">
        <f t="shared" si="871"/>
        <v>0</v>
      </c>
      <c r="BD1815" s="84">
        <f t="shared" si="878"/>
        <v>0</v>
      </c>
      <c r="BE1815" s="84">
        <v>0</v>
      </c>
      <c r="BF1815" s="84">
        <f t="shared" si="872"/>
        <v>0</v>
      </c>
      <c r="BG1815" s="84">
        <v>0</v>
      </c>
      <c r="BH1815" s="84">
        <f t="shared" si="859"/>
        <v>0</v>
      </c>
      <c r="BI1815" s="84">
        <f t="shared" si="873"/>
        <v>0</v>
      </c>
      <c r="BJ1815" s="84">
        <f t="shared" si="860"/>
        <v>0</v>
      </c>
      <c r="BK1815" s="84">
        <f t="shared" si="861"/>
        <v>0</v>
      </c>
      <c r="BL1815" s="84">
        <f t="shared" si="874"/>
        <v>0</v>
      </c>
      <c r="BM1815" s="84">
        <f t="shared" si="862"/>
        <v>0</v>
      </c>
      <c r="BN1815" s="84">
        <f t="shared" si="863"/>
        <v>0</v>
      </c>
      <c r="BO1815" s="84">
        <f t="shared" si="875"/>
        <v>0</v>
      </c>
      <c r="BP1815" s="84">
        <f t="shared" si="879"/>
        <v>0</v>
      </c>
      <c r="BQ1815" s="84">
        <v>0</v>
      </c>
      <c r="BR1815" s="84">
        <f t="shared" si="876"/>
        <v>0</v>
      </c>
      <c r="BS1815" s="84">
        <v>0</v>
      </c>
    </row>
    <row r="1816" spans="1:71" s="85" customFormat="1">
      <c r="A1816" s="69">
        <v>1807</v>
      </c>
      <c r="B1816" s="1"/>
      <c r="C1816" s="1"/>
      <c r="D1816" s="2"/>
      <c r="E1816" s="3"/>
      <c r="F1816" s="4"/>
      <c r="G1816" s="2"/>
      <c r="H1816" s="4"/>
      <c r="I1816" s="4"/>
      <c r="J1816" s="4"/>
      <c r="K1816" s="5"/>
      <c r="L1816" s="32"/>
      <c r="M1816" s="4"/>
      <c r="N1816" s="4"/>
      <c r="O1816" s="5"/>
      <c r="P1816" s="32"/>
      <c r="Q1816" s="4"/>
      <c r="R1816" s="4"/>
      <c r="S1816" s="47"/>
      <c r="T1816" s="32"/>
      <c r="U1816" s="4"/>
      <c r="V1816" s="4"/>
      <c r="W1816" s="47"/>
      <c r="X1816" s="86">
        <f>IF(Dane!$E$3=1,AL1816+AX1816+BJ1816,IF(Dane!$E$3=2,AR1816+BD1816+BP1816,AT1816+BF1816+BR1816))</f>
        <v>0</v>
      </c>
      <c r="Y1816" s="87">
        <f>IF(Dane!$E$3=1,AM1816+AY1816+BK1816,IF(Dane!$E$3=2,AS1816+BE1816+BQ1816,AU1816+BG1816+BS1816))</f>
        <v>0</v>
      </c>
      <c r="Z1816" s="87">
        <f>IF(((H1816*Dane!$C$9)-X1816)&lt;0,0,(H1816*Dane!$C$9)-X1816)</f>
        <v>0</v>
      </c>
      <c r="AA1816" s="88">
        <f>IFERROR(IF(((I1816*Dane!$C$9)-Y1816)&lt;0,0,(I1816*Dane!$C$9)-Y1816),0)</f>
        <v>0</v>
      </c>
      <c r="AB1816" s="74"/>
      <c r="AC1816" s="83">
        <f>IF(Dane!$E$3=1,AL1816,IF(Dane!$E$3=2,AR1816,AT1816))</f>
        <v>0</v>
      </c>
      <c r="AD1816" s="83">
        <f>IF(Dane!$E$3=1,AM1816,IF(Dane!$E$3=2,AS1816,AU1816))</f>
        <v>0</v>
      </c>
      <c r="AE1816" s="83">
        <f>IF(Dane!$E$3=1,AX1816,IF(Dane!$E$3=2,BD1816,BF1816))</f>
        <v>0</v>
      </c>
      <c r="AF1816" s="83">
        <f>IF(Dane!$E$3=1,AY1816,IF(Dane!$E$3=2,BE1816,BG1816))</f>
        <v>0</v>
      </c>
      <c r="AG1816" s="83">
        <f>IF(Dane!$E$3=1,BJ1816,IF(Dane!$E$3=2,BP1816,BR1816))</f>
        <v>0</v>
      </c>
      <c r="AH1816" s="83">
        <f>IF(Dane!$E$3=1,BK1816,IF(Dane!$E$3=2,BQ1816,BS1816))</f>
        <v>0</v>
      </c>
      <c r="AI1816" s="84">
        <f t="shared" si="864"/>
        <v>0</v>
      </c>
      <c r="AJ1816" s="84">
        <f t="shared" si="865"/>
        <v>0</v>
      </c>
      <c r="AK1816" s="84"/>
      <c r="AL1816" s="84">
        <f t="shared" si="851"/>
        <v>0</v>
      </c>
      <c r="AM1816" s="84">
        <f t="shared" si="866"/>
        <v>0</v>
      </c>
      <c r="AN1816" s="84">
        <f t="shared" si="867"/>
        <v>0</v>
      </c>
      <c r="AO1816" s="84">
        <f t="shared" si="852"/>
        <v>0</v>
      </c>
      <c r="AP1816" s="84">
        <f t="shared" si="853"/>
        <v>0</v>
      </c>
      <c r="AQ1816" s="84">
        <f t="shared" si="868"/>
        <v>0</v>
      </c>
      <c r="AR1816" s="84">
        <f t="shared" si="877"/>
        <v>0</v>
      </c>
      <c r="AS1816" s="84">
        <v>0</v>
      </c>
      <c r="AT1816" s="84">
        <f t="shared" si="880"/>
        <v>0</v>
      </c>
      <c r="AU1816" s="84">
        <v>0</v>
      </c>
      <c r="AV1816" s="84">
        <f t="shared" si="854"/>
        <v>0</v>
      </c>
      <c r="AW1816" s="84">
        <f t="shared" si="869"/>
        <v>0</v>
      </c>
      <c r="AX1816" s="84">
        <f t="shared" si="855"/>
        <v>0</v>
      </c>
      <c r="AY1816" s="84">
        <f t="shared" si="856"/>
        <v>0</v>
      </c>
      <c r="AZ1816" s="84">
        <f t="shared" si="870"/>
        <v>0</v>
      </c>
      <c r="BA1816" s="84">
        <f t="shared" si="857"/>
        <v>0</v>
      </c>
      <c r="BB1816" s="84">
        <f t="shared" si="858"/>
        <v>0</v>
      </c>
      <c r="BC1816" s="84">
        <f t="shared" si="871"/>
        <v>0</v>
      </c>
      <c r="BD1816" s="84">
        <f t="shared" si="878"/>
        <v>0</v>
      </c>
      <c r="BE1816" s="84">
        <v>0</v>
      </c>
      <c r="BF1816" s="84">
        <f t="shared" si="872"/>
        <v>0</v>
      </c>
      <c r="BG1816" s="84">
        <v>0</v>
      </c>
      <c r="BH1816" s="84">
        <f t="shared" si="859"/>
        <v>0</v>
      </c>
      <c r="BI1816" s="84">
        <f t="shared" si="873"/>
        <v>0</v>
      </c>
      <c r="BJ1816" s="84">
        <f t="shared" si="860"/>
        <v>0</v>
      </c>
      <c r="BK1816" s="84">
        <f t="shared" si="861"/>
        <v>0</v>
      </c>
      <c r="BL1816" s="84">
        <f t="shared" si="874"/>
        <v>0</v>
      </c>
      <c r="BM1816" s="84">
        <f t="shared" si="862"/>
        <v>0</v>
      </c>
      <c r="BN1816" s="84">
        <f t="shared" si="863"/>
        <v>0</v>
      </c>
      <c r="BO1816" s="84">
        <f t="shared" si="875"/>
        <v>0</v>
      </c>
      <c r="BP1816" s="84">
        <f t="shared" si="879"/>
        <v>0</v>
      </c>
      <c r="BQ1816" s="84">
        <v>0</v>
      </c>
      <c r="BR1816" s="84">
        <f t="shared" si="876"/>
        <v>0</v>
      </c>
      <c r="BS1816" s="84">
        <v>0</v>
      </c>
    </row>
    <row r="1817" spans="1:71" s="85" customFormat="1">
      <c r="A1817" s="69">
        <v>1808</v>
      </c>
      <c r="B1817" s="1"/>
      <c r="C1817" s="1"/>
      <c r="D1817" s="2"/>
      <c r="E1817" s="3"/>
      <c r="F1817" s="4"/>
      <c r="G1817" s="2"/>
      <c r="H1817" s="4"/>
      <c r="I1817" s="4"/>
      <c r="J1817" s="4"/>
      <c r="K1817" s="5"/>
      <c r="L1817" s="32"/>
      <c r="M1817" s="4"/>
      <c r="N1817" s="4"/>
      <c r="O1817" s="5"/>
      <c r="P1817" s="32"/>
      <c r="Q1817" s="4"/>
      <c r="R1817" s="4"/>
      <c r="S1817" s="47"/>
      <c r="T1817" s="32"/>
      <c r="U1817" s="4"/>
      <c r="V1817" s="4"/>
      <c r="W1817" s="47"/>
      <c r="X1817" s="86">
        <f>IF(Dane!$E$3=1,AL1817+AX1817+BJ1817,IF(Dane!$E$3=2,AR1817+BD1817+BP1817,AT1817+BF1817+BR1817))</f>
        <v>0</v>
      </c>
      <c r="Y1817" s="87">
        <f>IF(Dane!$E$3=1,AM1817+AY1817+BK1817,IF(Dane!$E$3=2,AS1817+BE1817+BQ1817,AU1817+BG1817+BS1817))</f>
        <v>0</v>
      </c>
      <c r="Z1817" s="87">
        <f>IF(((H1817*Dane!$C$9)-X1817)&lt;0,0,(H1817*Dane!$C$9)-X1817)</f>
        <v>0</v>
      </c>
      <c r="AA1817" s="88">
        <f>IFERROR(IF(((I1817*Dane!$C$9)-Y1817)&lt;0,0,(I1817*Dane!$C$9)-Y1817),0)</f>
        <v>0</v>
      </c>
      <c r="AB1817" s="74"/>
      <c r="AC1817" s="83">
        <f>IF(Dane!$E$3=1,AL1817,IF(Dane!$E$3=2,AR1817,AT1817))</f>
        <v>0</v>
      </c>
      <c r="AD1817" s="83">
        <f>IF(Dane!$E$3=1,AM1817,IF(Dane!$E$3=2,AS1817,AU1817))</f>
        <v>0</v>
      </c>
      <c r="AE1817" s="83">
        <f>IF(Dane!$E$3=1,AX1817,IF(Dane!$E$3=2,BD1817,BF1817))</f>
        <v>0</v>
      </c>
      <c r="AF1817" s="83">
        <f>IF(Dane!$E$3=1,AY1817,IF(Dane!$E$3=2,BE1817,BG1817))</f>
        <v>0</v>
      </c>
      <c r="AG1817" s="83">
        <f>IF(Dane!$E$3=1,BJ1817,IF(Dane!$E$3=2,BP1817,BR1817))</f>
        <v>0</v>
      </c>
      <c r="AH1817" s="83">
        <f>IF(Dane!$E$3=1,BK1817,IF(Dane!$E$3=2,BQ1817,BS1817))</f>
        <v>0</v>
      </c>
      <c r="AI1817" s="84">
        <f t="shared" si="864"/>
        <v>0</v>
      </c>
      <c r="AJ1817" s="84">
        <f t="shared" si="865"/>
        <v>0</v>
      </c>
      <c r="AK1817" s="84"/>
      <c r="AL1817" s="84">
        <f t="shared" si="851"/>
        <v>0</v>
      </c>
      <c r="AM1817" s="84">
        <f t="shared" si="866"/>
        <v>0</v>
      </c>
      <c r="AN1817" s="84">
        <f t="shared" si="867"/>
        <v>0</v>
      </c>
      <c r="AO1817" s="84">
        <f t="shared" si="852"/>
        <v>0</v>
      </c>
      <c r="AP1817" s="84">
        <f t="shared" si="853"/>
        <v>0</v>
      </c>
      <c r="AQ1817" s="84">
        <f t="shared" si="868"/>
        <v>0</v>
      </c>
      <c r="AR1817" s="84">
        <f t="shared" si="877"/>
        <v>0</v>
      </c>
      <c r="AS1817" s="84">
        <v>0</v>
      </c>
      <c r="AT1817" s="84">
        <f t="shared" si="880"/>
        <v>0</v>
      </c>
      <c r="AU1817" s="84">
        <v>0</v>
      </c>
      <c r="AV1817" s="84">
        <f t="shared" si="854"/>
        <v>0</v>
      </c>
      <c r="AW1817" s="84">
        <f t="shared" si="869"/>
        <v>0</v>
      </c>
      <c r="AX1817" s="84">
        <f t="shared" si="855"/>
        <v>0</v>
      </c>
      <c r="AY1817" s="84">
        <f t="shared" si="856"/>
        <v>0</v>
      </c>
      <c r="AZ1817" s="84">
        <f t="shared" si="870"/>
        <v>0</v>
      </c>
      <c r="BA1817" s="84">
        <f t="shared" si="857"/>
        <v>0</v>
      </c>
      <c r="BB1817" s="84">
        <f t="shared" si="858"/>
        <v>0</v>
      </c>
      <c r="BC1817" s="84">
        <f t="shared" si="871"/>
        <v>0</v>
      </c>
      <c r="BD1817" s="84">
        <f t="shared" si="878"/>
        <v>0</v>
      </c>
      <c r="BE1817" s="84">
        <v>0</v>
      </c>
      <c r="BF1817" s="84">
        <f t="shared" si="872"/>
        <v>0</v>
      </c>
      <c r="BG1817" s="84">
        <v>0</v>
      </c>
      <c r="BH1817" s="84">
        <f t="shared" si="859"/>
        <v>0</v>
      </c>
      <c r="BI1817" s="84">
        <f t="shared" si="873"/>
        <v>0</v>
      </c>
      <c r="BJ1817" s="84">
        <f t="shared" si="860"/>
        <v>0</v>
      </c>
      <c r="BK1817" s="84">
        <f t="shared" si="861"/>
        <v>0</v>
      </c>
      <c r="BL1817" s="84">
        <f t="shared" si="874"/>
        <v>0</v>
      </c>
      <c r="BM1817" s="84">
        <f t="shared" si="862"/>
        <v>0</v>
      </c>
      <c r="BN1817" s="84">
        <f t="shared" si="863"/>
        <v>0</v>
      </c>
      <c r="BO1817" s="84">
        <f t="shared" si="875"/>
        <v>0</v>
      </c>
      <c r="BP1817" s="84">
        <f t="shared" si="879"/>
        <v>0</v>
      </c>
      <c r="BQ1817" s="84">
        <v>0</v>
      </c>
      <c r="BR1817" s="84">
        <f t="shared" si="876"/>
        <v>0</v>
      </c>
      <c r="BS1817" s="84">
        <v>0</v>
      </c>
    </row>
    <row r="1818" spans="1:71" s="85" customFormat="1">
      <c r="A1818" s="69">
        <v>1809</v>
      </c>
      <c r="B1818" s="1"/>
      <c r="C1818" s="1"/>
      <c r="D1818" s="2"/>
      <c r="E1818" s="3"/>
      <c r="F1818" s="4"/>
      <c r="G1818" s="2"/>
      <c r="H1818" s="4"/>
      <c r="I1818" s="4"/>
      <c r="J1818" s="4"/>
      <c r="K1818" s="5"/>
      <c r="L1818" s="32"/>
      <c r="M1818" s="4"/>
      <c r="N1818" s="4"/>
      <c r="O1818" s="5"/>
      <c r="P1818" s="32"/>
      <c r="Q1818" s="4"/>
      <c r="R1818" s="4"/>
      <c r="S1818" s="47"/>
      <c r="T1818" s="32"/>
      <c r="U1818" s="4"/>
      <c r="V1818" s="4"/>
      <c r="W1818" s="47"/>
      <c r="X1818" s="86">
        <f>IF(Dane!$E$3=1,AL1818+AX1818+BJ1818,IF(Dane!$E$3=2,AR1818+BD1818+BP1818,AT1818+BF1818+BR1818))</f>
        <v>0</v>
      </c>
      <c r="Y1818" s="87">
        <f>IF(Dane!$E$3=1,AM1818+AY1818+BK1818,IF(Dane!$E$3=2,AS1818+BE1818+BQ1818,AU1818+BG1818+BS1818))</f>
        <v>0</v>
      </c>
      <c r="Z1818" s="87">
        <f>IF(((H1818*Dane!$C$9)-X1818)&lt;0,0,(H1818*Dane!$C$9)-X1818)</f>
        <v>0</v>
      </c>
      <c r="AA1818" s="88">
        <f>IFERROR(IF(((I1818*Dane!$C$9)-Y1818)&lt;0,0,(I1818*Dane!$C$9)-Y1818),0)</f>
        <v>0</v>
      </c>
      <c r="AB1818" s="74"/>
      <c r="AC1818" s="83">
        <f>IF(Dane!$E$3=1,AL1818,IF(Dane!$E$3=2,AR1818,AT1818))</f>
        <v>0</v>
      </c>
      <c r="AD1818" s="83">
        <f>IF(Dane!$E$3=1,AM1818,IF(Dane!$E$3=2,AS1818,AU1818))</f>
        <v>0</v>
      </c>
      <c r="AE1818" s="83">
        <f>IF(Dane!$E$3=1,AX1818,IF(Dane!$E$3=2,BD1818,BF1818))</f>
        <v>0</v>
      </c>
      <c r="AF1818" s="83">
        <f>IF(Dane!$E$3=1,AY1818,IF(Dane!$E$3=2,BE1818,BG1818))</f>
        <v>0</v>
      </c>
      <c r="AG1818" s="83">
        <f>IF(Dane!$E$3=1,BJ1818,IF(Dane!$E$3=2,BP1818,BR1818))</f>
        <v>0</v>
      </c>
      <c r="AH1818" s="83">
        <f>IF(Dane!$E$3=1,BK1818,IF(Dane!$E$3=2,BQ1818,BS1818))</f>
        <v>0</v>
      </c>
      <c r="AI1818" s="84">
        <f t="shared" si="864"/>
        <v>0</v>
      </c>
      <c r="AJ1818" s="84">
        <f t="shared" si="865"/>
        <v>0</v>
      </c>
      <c r="AK1818" s="84"/>
      <c r="AL1818" s="84">
        <f t="shared" si="851"/>
        <v>0</v>
      </c>
      <c r="AM1818" s="84">
        <f t="shared" si="866"/>
        <v>0</v>
      </c>
      <c r="AN1818" s="84">
        <f t="shared" si="867"/>
        <v>0</v>
      </c>
      <c r="AO1818" s="84">
        <f t="shared" si="852"/>
        <v>0</v>
      </c>
      <c r="AP1818" s="84">
        <f t="shared" si="853"/>
        <v>0</v>
      </c>
      <c r="AQ1818" s="84">
        <f t="shared" si="868"/>
        <v>0</v>
      </c>
      <c r="AR1818" s="84">
        <f t="shared" si="877"/>
        <v>0</v>
      </c>
      <c r="AS1818" s="84">
        <v>0</v>
      </c>
      <c r="AT1818" s="84">
        <f t="shared" si="880"/>
        <v>0</v>
      </c>
      <c r="AU1818" s="84">
        <v>0</v>
      </c>
      <c r="AV1818" s="84">
        <f t="shared" si="854"/>
        <v>0</v>
      </c>
      <c r="AW1818" s="84">
        <f t="shared" si="869"/>
        <v>0</v>
      </c>
      <c r="AX1818" s="84">
        <f t="shared" si="855"/>
        <v>0</v>
      </c>
      <c r="AY1818" s="84">
        <f t="shared" si="856"/>
        <v>0</v>
      </c>
      <c r="AZ1818" s="84">
        <f t="shared" si="870"/>
        <v>0</v>
      </c>
      <c r="BA1818" s="84">
        <f t="shared" si="857"/>
        <v>0</v>
      </c>
      <c r="BB1818" s="84">
        <f t="shared" si="858"/>
        <v>0</v>
      </c>
      <c r="BC1818" s="84">
        <f t="shared" si="871"/>
        <v>0</v>
      </c>
      <c r="BD1818" s="84">
        <f t="shared" si="878"/>
        <v>0</v>
      </c>
      <c r="BE1818" s="84">
        <v>0</v>
      </c>
      <c r="BF1818" s="84">
        <f t="shared" si="872"/>
        <v>0</v>
      </c>
      <c r="BG1818" s="84">
        <v>0</v>
      </c>
      <c r="BH1818" s="84">
        <f t="shared" si="859"/>
        <v>0</v>
      </c>
      <c r="BI1818" s="84">
        <f t="shared" si="873"/>
        <v>0</v>
      </c>
      <c r="BJ1818" s="84">
        <f t="shared" si="860"/>
        <v>0</v>
      </c>
      <c r="BK1818" s="84">
        <f t="shared" si="861"/>
        <v>0</v>
      </c>
      <c r="BL1818" s="84">
        <f t="shared" si="874"/>
        <v>0</v>
      </c>
      <c r="BM1818" s="84">
        <f t="shared" si="862"/>
        <v>0</v>
      </c>
      <c r="BN1818" s="84">
        <f t="shared" si="863"/>
        <v>0</v>
      </c>
      <c r="BO1818" s="84">
        <f t="shared" si="875"/>
        <v>0</v>
      </c>
      <c r="BP1818" s="84">
        <f t="shared" si="879"/>
        <v>0</v>
      </c>
      <c r="BQ1818" s="84">
        <v>0</v>
      </c>
      <c r="BR1818" s="84">
        <f t="shared" si="876"/>
        <v>0</v>
      </c>
      <c r="BS1818" s="84">
        <v>0</v>
      </c>
    </row>
    <row r="1819" spans="1:71" s="85" customFormat="1">
      <c r="A1819" s="69">
        <v>1810</v>
      </c>
      <c r="B1819" s="1"/>
      <c r="C1819" s="1"/>
      <c r="D1819" s="2"/>
      <c r="E1819" s="3"/>
      <c r="F1819" s="4"/>
      <c r="G1819" s="2"/>
      <c r="H1819" s="4"/>
      <c r="I1819" s="4"/>
      <c r="J1819" s="4"/>
      <c r="K1819" s="5"/>
      <c r="L1819" s="32"/>
      <c r="M1819" s="4"/>
      <c r="N1819" s="4"/>
      <c r="O1819" s="5"/>
      <c r="P1819" s="32"/>
      <c r="Q1819" s="4"/>
      <c r="R1819" s="4"/>
      <c r="S1819" s="47"/>
      <c r="T1819" s="32"/>
      <c r="U1819" s="4"/>
      <c r="V1819" s="4"/>
      <c r="W1819" s="47"/>
      <c r="X1819" s="86">
        <f>IF(Dane!$E$3=1,AL1819+AX1819+BJ1819,IF(Dane!$E$3=2,AR1819+BD1819+BP1819,AT1819+BF1819+BR1819))</f>
        <v>0</v>
      </c>
      <c r="Y1819" s="87">
        <f>IF(Dane!$E$3=1,AM1819+AY1819+BK1819,IF(Dane!$E$3=2,AS1819+BE1819+BQ1819,AU1819+BG1819+BS1819))</f>
        <v>0</v>
      </c>
      <c r="Z1819" s="87">
        <f>IF(((H1819*Dane!$C$9)-X1819)&lt;0,0,(H1819*Dane!$C$9)-X1819)</f>
        <v>0</v>
      </c>
      <c r="AA1819" s="88">
        <f>IFERROR(IF(((I1819*Dane!$C$9)-Y1819)&lt;0,0,(I1819*Dane!$C$9)-Y1819),0)</f>
        <v>0</v>
      </c>
      <c r="AB1819" s="74"/>
      <c r="AC1819" s="83">
        <f>IF(Dane!$E$3=1,AL1819,IF(Dane!$E$3=2,AR1819,AT1819))</f>
        <v>0</v>
      </c>
      <c r="AD1819" s="83">
        <f>IF(Dane!$E$3=1,AM1819,IF(Dane!$E$3=2,AS1819,AU1819))</f>
        <v>0</v>
      </c>
      <c r="AE1819" s="83">
        <f>IF(Dane!$E$3=1,AX1819,IF(Dane!$E$3=2,BD1819,BF1819))</f>
        <v>0</v>
      </c>
      <c r="AF1819" s="83">
        <f>IF(Dane!$E$3=1,AY1819,IF(Dane!$E$3=2,BE1819,BG1819))</f>
        <v>0</v>
      </c>
      <c r="AG1819" s="83">
        <f>IF(Dane!$E$3=1,BJ1819,IF(Dane!$E$3=2,BP1819,BR1819))</f>
        <v>0</v>
      </c>
      <c r="AH1819" s="83">
        <f>IF(Dane!$E$3=1,BK1819,IF(Dane!$E$3=2,BQ1819,BS1819))</f>
        <v>0</v>
      </c>
      <c r="AI1819" s="84">
        <f t="shared" si="864"/>
        <v>0</v>
      </c>
      <c r="AJ1819" s="84">
        <f t="shared" si="865"/>
        <v>0</v>
      </c>
      <c r="AK1819" s="84"/>
      <c r="AL1819" s="84">
        <f t="shared" si="851"/>
        <v>0</v>
      </c>
      <c r="AM1819" s="84">
        <f t="shared" si="866"/>
        <v>0</v>
      </c>
      <c r="AN1819" s="84">
        <f t="shared" si="867"/>
        <v>0</v>
      </c>
      <c r="AO1819" s="84">
        <f t="shared" si="852"/>
        <v>0</v>
      </c>
      <c r="AP1819" s="84">
        <f t="shared" si="853"/>
        <v>0</v>
      </c>
      <c r="AQ1819" s="84">
        <f t="shared" si="868"/>
        <v>0</v>
      </c>
      <c r="AR1819" s="84">
        <f t="shared" si="877"/>
        <v>0</v>
      </c>
      <c r="AS1819" s="84">
        <v>0</v>
      </c>
      <c r="AT1819" s="84">
        <f t="shared" si="880"/>
        <v>0</v>
      </c>
      <c r="AU1819" s="84">
        <v>0</v>
      </c>
      <c r="AV1819" s="84">
        <f t="shared" si="854"/>
        <v>0</v>
      </c>
      <c r="AW1819" s="84">
        <f t="shared" si="869"/>
        <v>0</v>
      </c>
      <c r="AX1819" s="84">
        <f t="shared" si="855"/>
        <v>0</v>
      </c>
      <c r="AY1819" s="84">
        <f t="shared" si="856"/>
        <v>0</v>
      </c>
      <c r="AZ1819" s="84">
        <f t="shared" si="870"/>
        <v>0</v>
      </c>
      <c r="BA1819" s="84">
        <f t="shared" si="857"/>
        <v>0</v>
      </c>
      <c r="BB1819" s="84">
        <f t="shared" si="858"/>
        <v>0</v>
      </c>
      <c r="BC1819" s="84">
        <f t="shared" si="871"/>
        <v>0</v>
      </c>
      <c r="BD1819" s="84">
        <f t="shared" si="878"/>
        <v>0</v>
      </c>
      <c r="BE1819" s="84">
        <v>0</v>
      </c>
      <c r="BF1819" s="84">
        <f t="shared" si="872"/>
        <v>0</v>
      </c>
      <c r="BG1819" s="84">
        <v>0</v>
      </c>
      <c r="BH1819" s="84">
        <f t="shared" si="859"/>
        <v>0</v>
      </c>
      <c r="BI1819" s="84">
        <f t="shared" si="873"/>
        <v>0</v>
      </c>
      <c r="BJ1819" s="84">
        <f t="shared" si="860"/>
        <v>0</v>
      </c>
      <c r="BK1819" s="84">
        <f t="shared" si="861"/>
        <v>0</v>
      </c>
      <c r="BL1819" s="84">
        <f t="shared" si="874"/>
        <v>0</v>
      </c>
      <c r="BM1819" s="84">
        <f t="shared" si="862"/>
        <v>0</v>
      </c>
      <c r="BN1819" s="84">
        <f t="shared" si="863"/>
        <v>0</v>
      </c>
      <c r="BO1819" s="84">
        <f t="shared" si="875"/>
        <v>0</v>
      </c>
      <c r="BP1819" s="84">
        <f t="shared" si="879"/>
        <v>0</v>
      </c>
      <c r="BQ1819" s="84">
        <v>0</v>
      </c>
      <c r="BR1819" s="84">
        <f t="shared" si="876"/>
        <v>0</v>
      </c>
      <c r="BS1819" s="84">
        <v>0</v>
      </c>
    </row>
    <row r="1820" spans="1:71" s="85" customFormat="1">
      <c r="A1820" s="69">
        <v>1811</v>
      </c>
      <c r="B1820" s="1"/>
      <c r="C1820" s="1"/>
      <c r="D1820" s="2"/>
      <c r="E1820" s="3"/>
      <c r="F1820" s="4"/>
      <c r="G1820" s="2"/>
      <c r="H1820" s="4"/>
      <c r="I1820" s="4"/>
      <c r="J1820" s="4"/>
      <c r="K1820" s="5"/>
      <c r="L1820" s="32"/>
      <c r="M1820" s="4"/>
      <c r="N1820" s="4"/>
      <c r="O1820" s="5"/>
      <c r="P1820" s="32"/>
      <c r="Q1820" s="4"/>
      <c r="R1820" s="4"/>
      <c r="S1820" s="47"/>
      <c r="T1820" s="32"/>
      <c r="U1820" s="4"/>
      <c r="V1820" s="4"/>
      <c r="W1820" s="47"/>
      <c r="X1820" s="86">
        <f>IF(Dane!$E$3=1,AL1820+AX1820+BJ1820,IF(Dane!$E$3=2,AR1820+BD1820+BP1820,AT1820+BF1820+BR1820))</f>
        <v>0</v>
      </c>
      <c r="Y1820" s="87">
        <f>IF(Dane!$E$3=1,AM1820+AY1820+BK1820,IF(Dane!$E$3=2,AS1820+BE1820+BQ1820,AU1820+BG1820+BS1820))</f>
        <v>0</v>
      </c>
      <c r="Z1820" s="87">
        <f>IF(((H1820*Dane!$C$9)-X1820)&lt;0,0,(H1820*Dane!$C$9)-X1820)</f>
        <v>0</v>
      </c>
      <c r="AA1820" s="88">
        <f>IFERROR(IF(((I1820*Dane!$C$9)-Y1820)&lt;0,0,(I1820*Dane!$C$9)-Y1820),0)</f>
        <v>0</v>
      </c>
      <c r="AB1820" s="74"/>
      <c r="AC1820" s="83">
        <f>IF(Dane!$E$3=1,AL1820,IF(Dane!$E$3=2,AR1820,AT1820))</f>
        <v>0</v>
      </c>
      <c r="AD1820" s="83">
        <f>IF(Dane!$E$3=1,AM1820,IF(Dane!$E$3=2,AS1820,AU1820))</f>
        <v>0</v>
      </c>
      <c r="AE1820" s="83">
        <f>IF(Dane!$E$3=1,AX1820,IF(Dane!$E$3=2,BD1820,BF1820))</f>
        <v>0</v>
      </c>
      <c r="AF1820" s="83">
        <f>IF(Dane!$E$3=1,AY1820,IF(Dane!$E$3=2,BE1820,BG1820))</f>
        <v>0</v>
      </c>
      <c r="AG1820" s="83">
        <f>IF(Dane!$E$3=1,BJ1820,IF(Dane!$E$3=2,BP1820,BR1820))</f>
        <v>0</v>
      </c>
      <c r="AH1820" s="83">
        <f>IF(Dane!$E$3=1,BK1820,IF(Dane!$E$3=2,BQ1820,BS1820))</f>
        <v>0</v>
      </c>
      <c r="AI1820" s="84">
        <f t="shared" si="864"/>
        <v>0</v>
      </c>
      <c r="AJ1820" s="84">
        <f t="shared" si="865"/>
        <v>0</v>
      </c>
      <c r="AK1820" s="84"/>
      <c r="AL1820" s="84">
        <f t="shared" si="851"/>
        <v>0</v>
      </c>
      <c r="AM1820" s="84">
        <f t="shared" si="866"/>
        <v>0</v>
      </c>
      <c r="AN1820" s="84">
        <f t="shared" si="867"/>
        <v>0</v>
      </c>
      <c r="AO1820" s="84">
        <f t="shared" si="852"/>
        <v>0</v>
      </c>
      <c r="AP1820" s="84">
        <f t="shared" si="853"/>
        <v>0</v>
      </c>
      <c r="AQ1820" s="84">
        <f t="shared" si="868"/>
        <v>0</v>
      </c>
      <c r="AR1820" s="84">
        <f t="shared" si="877"/>
        <v>0</v>
      </c>
      <c r="AS1820" s="84">
        <v>0</v>
      </c>
      <c r="AT1820" s="84">
        <f t="shared" si="880"/>
        <v>0</v>
      </c>
      <c r="AU1820" s="84">
        <v>0</v>
      </c>
      <c r="AV1820" s="84">
        <f t="shared" si="854"/>
        <v>0</v>
      </c>
      <c r="AW1820" s="84">
        <f t="shared" si="869"/>
        <v>0</v>
      </c>
      <c r="AX1820" s="84">
        <f t="shared" si="855"/>
        <v>0</v>
      </c>
      <c r="AY1820" s="84">
        <f t="shared" si="856"/>
        <v>0</v>
      </c>
      <c r="AZ1820" s="84">
        <f t="shared" si="870"/>
        <v>0</v>
      </c>
      <c r="BA1820" s="84">
        <f t="shared" si="857"/>
        <v>0</v>
      </c>
      <c r="BB1820" s="84">
        <f t="shared" si="858"/>
        <v>0</v>
      </c>
      <c r="BC1820" s="84">
        <f t="shared" si="871"/>
        <v>0</v>
      </c>
      <c r="BD1820" s="84">
        <f t="shared" si="878"/>
        <v>0</v>
      </c>
      <c r="BE1820" s="84">
        <v>0</v>
      </c>
      <c r="BF1820" s="84">
        <f t="shared" si="872"/>
        <v>0</v>
      </c>
      <c r="BG1820" s="84">
        <v>0</v>
      </c>
      <c r="BH1820" s="84">
        <f t="shared" si="859"/>
        <v>0</v>
      </c>
      <c r="BI1820" s="84">
        <f t="shared" si="873"/>
        <v>0</v>
      </c>
      <c r="BJ1820" s="84">
        <f t="shared" si="860"/>
        <v>0</v>
      </c>
      <c r="BK1820" s="84">
        <f t="shared" si="861"/>
        <v>0</v>
      </c>
      <c r="BL1820" s="84">
        <f t="shared" si="874"/>
        <v>0</v>
      </c>
      <c r="BM1820" s="84">
        <f t="shared" si="862"/>
        <v>0</v>
      </c>
      <c r="BN1820" s="84">
        <f t="shared" si="863"/>
        <v>0</v>
      </c>
      <c r="BO1820" s="84">
        <f t="shared" si="875"/>
        <v>0</v>
      </c>
      <c r="BP1820" s="84">
        <f t="shared" si="879"/>
        <v>0</v>
      </c>
      <c r="BQ1820" s="84">
        <v>0</v>
      </c>
      <c r="BR1820" s="84">
        <f t="shared" si="876"/>
        <v>0</v>
      </c>
      <c r="BS1820" s="84">
        <v>0</v>
      </c>
    </row>
    <row r="1821" spans="1:71" s="85" customFormat="1">
      <c r="A1821" s="69">
        <v>1812</v>
      </c>
      <c r="B1821" s="1"/>
      <c r="C1821" s="1"/>
      <c r="D1821" s="2"/>
      <c r="E1821" s="3"/>
      <c r="F1821" s="4"/>
      <c r="G1821" s="2"/>
      <c r="H1821" s="4"/>
      <c r="I1821" s="4"/>
      <c r="J1821" s="4"/>
      <c r="K1821" s="5"/>
      <c r="L1821" s="32"/>
      <c r="M1821" s="4"/>
      <c r="N1821" s="4"/>
      <c r="O1821" s="5"/>
      <c r="P1821" s="32"/>
      <c r="Q1821" s="4"/>
      <c r="R1821" s="4"/>
      <c r="S1821" s="47"/>
      <c r="T1821" s="32"/>
      <c r="U1821" s="4"/>
      <c r="V1821" s="4"/>
      <c r="W1821" s="47"/>
      <c r="X1821" s="86">
        <f>IF(Dane!$E$3=1,AL1821+AX1821+BJ1821,IF(Dane!$E$3=2,AR1821+BD1821+BP1821,AT1821+BF1821+BR1821))</f>
        <v>0</v>
      </c>
      <c r="Y1821" s="87">
        <f>IF(Dane!$E$3=1,AM1821+AY1821+BK1821,IF(Dane!$E$3=2,AS1821+BE1821+BQ1821,AU1821+BG1821+BS1821))</f>
        <v>0</v>
      </c>
      <c r="Z1821" s="87">
        <f>IF(((H1821*Dane!$C$9)-X1821)&lt;0,0,(H1821*Dane!$C$9)-X1821)</f>
        <v>0</v>
      </c>
      <c r="AA1821" s="88">
        <f>IFERROR(IF(((I1821*Dane!$C$9)-Y1821)&lt;0,0,(I1821*Dane!$C$9)-Y1821),0)</f>
        <v>0</v>
      </c>
      <c r="AB1821" s="74"/>
      <c r="AC1821" s="83">
        <f>IF(Dane!$E$3=1,AL1821,IF(Dane!$E$3=2,AR1821,AT1821))</f>
        <v>0</v>
      </c>
      <c r="AD1821" s="83">
        <f>IF(Dane!$E$3=1,AM1821,IF(Dane!$E$3=2,AS1821,AU1821))</f>
        <v>0</v>
      </c>
      <c r="AE1821" s="83">
        <f>IF(Dane!$E$3=1,AX1821,IF(Dane!$E$3=2,BD1821,BF1821))</f>
        <v>0</v>
      </c>
      <c r="AF1821" s="83">
        <f>IF(Dane!$E$3=1,AY1821,IF(Dane!$E$3=2,BE1821,BG1821))</f>
        <v>0</v>
      </c>
      <c r="AG1821" s="83">
        <f>IF(Dane!$E$3=1,BJ1821,IF(Dane!$E$3=2,BP1821,BR1821))</f>
        <v>0</v>
      </c>
      <c r="AH1821" s="83">
        <f>IF(Dane!$E$3=1,BK1821,IF(Dane!$E$3=2,BQ1821,BS1821))</f>
        <v>0</v>
      </c>
      <c r="AI1821" s="84">
        <f t="shared" si="864"/>
        <v>0</v>
      </c>
      <c r="AJ1821" s="84">
        <f t="shared" si="865"/>
        <v>0</v>
      </c>
      <c r="AK1821" s="84"/>
      <c r="AL1821" s="84">
        <f t="shared" si="851"/>
        <v>0</v>
      </c>
      <c r="AM1821" s="84">
        <f t="shared" si="866"/>
        <v>0</v>
      </c>
      <c r="AN1821" s="84">
        <f t="shared" si="867"/>
        <v>0</v>
      </c>
      <c r="AO1821" s="84">
        <f t="shared" si="852"/>
        <v>0</v>
      </c>
      <c r="AP1821" s="84">
        <f t="shared" si="853"/>
        <v>0</v>
      </c>
      <c r="AQ1821" s="84">
        <f t="shared" si="868"/>
        <v>0</v>
      </c>
      <c r="AR1821" s="84">
        <f t="shared" si="877"/>
        <v>0</v>
      </c>
      <c r="AS1821" s="84">
        <v>0</v>
      </c>
      <c r="AT1821" s="84">
        <f t="shared" si="880"/>
        <v>0</v>
      </c>
      <c r="AU1821" s="84">
        <v>0</v>
      </c>
      <c r="AV1821" s="84">
        <f t="shared" si="854"/>
        <v>0</v>
      </c>
      <c r="AW1821" s="84">
        <f t="shared" si="869"/>
        <v>0</v>
      </c>
      <c r="AX1821" s="84">
        <f t="shared" si="855"/>
        <v>0</v>
      </c>
      <c r="AY1821" s="84">
        <f t="shared" si="856"/>
        <v>0</v>
      </c>
      <c r="AZ1821" s="84">
        <f t="shared" si="870"/>
        <v>0</v>
      </c>
      <c r="BA1821" s="84">
        <f t="shared" si="857"/>
        <v>0</v>
      </c>
      <c r="BB1821" s="84">
        <f t="shared" si="858"/>
        <v>0</v>
      </c>
      <c r="BC1821" s="84">
        <f t="shared" si="871"/>
        <v>0</v>
      </c>
      <c r="BD1821" s="84">
        <f t="shared" si="878"/>
        <v>0</v>
      </c>
      <c r="BE1821" s="84">
        <v>0</v>
      </c>
      <c r="BF1821" s="84">
        <f t="shared" si="872"/>
        <v>0</v>
      </c>
      <c r="BG1821" s="84">
        <v>0</v>
      </c>
      <c r="BH1821" s="84">
        <f t="shared" si="859"/>
        <v>0</v>
      </c>
      <c r="BI1821" s="84">
        <f t="shared" si="873"/>
        <v>0</v>
      </c>
      <c r="BJ1821" s="84">
        <f t="shared" si="860"/>
        <v>0</v>
      </c>
      <c r="BK1821" s="84">
        <f t="shared" si="861"/>
        <v>0</v>
      </c>
      <c r="BL1821" s="84">
        <f t="shared" si="874"/>
        <v>0</v>
      </c>
      <c r="BM1821" s="84">
        <f t="shared" si="862"/>
        <v>0</v>
      </c>
      <c r="BN1821" s="84">
        <f t="shared" si="863"/>
        <v>0</v>
      </c>
      <c r="BO1821" s="84">
        <f t="shared" si="875"/>
        <v>0</v>
      </c>
      <c r="BP1821" s="84">
        <f t="shared" si="879"/>
        <v>0</v>
      </c>
      <c r="BQ1821" s="84">
        <v>0</v>
      </c>
      <c r="BR1821" s="84">
        <f t="shared" si="876"/>
        <v>0</v>
      </c>
      <c r="BS1821" s="84">
        <v>0</v>
      </c>
    </row>
    <row r="1822" spans="1:71" s="85" customFormat="1">
      <c r="A1822" s="69">
        <v>1813</v>
      </c>
      <c r="B1822" s="1"/>
      <c r="C1822" s="1"/>
      <c r="D1822" s="2"/>
      <c r="E1822" s="3"/>
      <c r="F1822" s="4"/>
      <c r="G1822" s="2"/>
      <c r="H1822" s="4"/>
      <c r="I1822" s="4"/>
      <c r="J1822" s="4"/>
      <c r="K1822" s="5"/>
      <c r="L1822" s="32"/>
      <c r="M1822" s="4"/>
      <c r="N1822" s="4"/>
      <c r="O1822" s="5"/>
      <c r="P1822" s="32"/>
      <c r="Q1822" s="4"/>
      <c r="R1822" s="4"/>
      <c r="S1822" s="47"/>
      <c r="T1822" s="32"/>
      <c r="U1822" s="4"/>
      <c r="V1822" s="4"/>
      <c r="W1822" s="47"/>
      <c r="X1822" s="86">
        <f>IF(Dane!$E$3=1,AL1822+AX1822+BJ1822,IF(Dane!$E$3=2,AR1822+BD1822+BP1822,AT1822+BF1822+BR1822))</f>
        <v>0</v>
      </c>
      <c r="Y1822" s="87">
        <f>IF(Dane!$E$3=1,AM1822+AY1822+BK1822,IF(Dane!$E$3=2,AS1822+BE1822+BQ1822,AU1822+BG1822+BS1822))</f>
        <v>0</v>
      </c>
      <c r="Z1822" s="87">
        <f>IF(((H1822*Dane!$C$9)-X1822)&lt;0,0,(H1822*Dane!$C$9)-X1822)</f>
        <v>0</v>
      </c>
      <c r="AA1822" s="88">
        <f>IFERROR(IF(((I1822*Dane!$C$9)-Y1822)&lt;0,0,(I1822*Dane!$C$9)-Y1822),0)</f>
        <v>0</v>
      </c>
      <c r="AB1822" s="74"/>
      <c r="AC1822" s="83">
        <f>IF(Dane!$E$3=1,AL1822,IF(Dane!$E$3=2,AR1822,AT1822))</f>
        <v>0</v>
      </c>
      <c r="AD1822" s="83">
        <f>IF(Dane!$E$3=1,AM1822,IF(Dane!$E$3=2,AS1822,AU1822))</f>
        <v>0</v>
      </c>
      <c r="AE1822" s="83">
        <f>IF(Dane!$E$3=1,AX1822,IF(Dane!$E$3=2,BD1822,BF1822))</f>
        <v>0</v>
      </c>
      <c r="AF1822" s="83">
        <f>IF(Dane!$E$3=1,AY1822,IF(Dane!$E$3=2,BE1822,BG1822))</f>
        <v>0</v>
      </c>
      <c r="AG1822" s="83">
        <f>IF(Dane!$E$3=1,BJ1822,IF(Dane!$E$3=2,BP1822,BR1822))</f>
        <v>0</v>
      </c>
      <c r="AH1822" s="83">
        <f>IF(Dane!$E$3=1,BK1822,IF(Dane!$E$3=2,BQ1822,BS1822))</f>
        <v>0</v>
      </c>
      <c r="AI1822" s="84">
        <f t="shared" si="864"/>
        <v>0</v>
      </c>
      <c r="AJ1822" s="84">
        <f t="shared" si="865"/>
        <v>0</v>
      </c>
      <c r="AK1822" s="84"/>
      <c r="AL1822" s="84">
        <f t="shared" si="851"/>
        <v>0</v>
      </c>
      <c r="AM1822" s="84">
        <f t="shared" si="866"/>
        <v>0</v>
      </c>
      <c r="AN1822" s="84">
        <f t="shared" si="867"/>
        <v>0</v>
      </c>
      <c r="AO1822" s="84">
        <f t="shared" si="852"/>
        <v>0</v>
      </c>
      <c r="AP1822" s="84">
        <f t="shared" si="853"/>
        <v>0</v>
      </c>
      <c r="AQ1822" s="84">
        <f t="shared" si="868"/>
        <v>0</v>
      </c>
      <c r="AR1822" s="84">
        <f t="shared" si="877"/>
        <v>0</v>
      </c>
      <c r="AS1822" s="84">
        <v>0</v>
      </c>
      <c r="AT1822" s="84">
        <f t="shared" si="880"/>
        <v>0</v>
      </c>
      <c r="AU1822" s="84">
        <v>0</v>
      </c>
      <c r="AV1822" s="84">
        <f t="shared" si="854"/>
        <v>0</v>
      </c>
      <c r="AW1822" s="84">
        <f t="shared" si="869"/>
        <v>0</v>
      </c>
      <c r="AX1822" s="84">
        <f t="shared" si="855"/>
        <v>0</v>
      </c>
      <c r="AY1822" s="84">
        <f t="shared" si="856"/>
        <v>0</v>
      </c>
      <c r="AZ1822" s="84">
        <f t="shared" si="870"/>
        <v>0</v>
      </c>
      <c r="BA1822" s="84">
        <f t="shared" si="857"/>
        <v>0</v>
      </c>
      <c r="BB1822" s="84">
        <f t="shared" si="858"/>
        <v>0</v>
      </c>
      <c r="BC1822" s="84">
        <f t="shared" si="871"/>
        <v>0</v>
      </c>
      <c r="BD1822" s="84">
        <f t="shared" si="878"/>
        <v>0</v>
      </c>
      <c r="BE1822" s="84">
        <v>0</v>
      </c>
      <c r="BF1822" s="84">
        <f t="shared" si="872"/>
        <v>0</v>
      </c>
      <c r="BG1822" s="84">
        <v>0</v>
      </c>
      <c r="BH1822" s="84">
        <f t="shared" si="859"/>
        <v>0</v>
      </c>
      <c r="BI1822" s="84">
        <f t="shared" si="873"/>
        <v>0</v>
      </c>
      <c r="BJ1822" s="84">
        <f t="shared" si="860"/>
        <v>0</v>
      </c>
      <c r="BK1822" s="84">
        <f t="shared" si="861"/>
        <v>0</v>
      </c>
      <c r="BL1822" s="84">
        <f t="shared" si="874"/>
        <v>0</v>
      </c>
      <c r="BM1822" s="84">
        <f t="shared" si="862"/>
        <v>0</v>
      </c>
      <c r="BN1822" s="84">
        <f t="shared" si="863"/>
        <v>0</v>
      </c>
      <c r="BO1822" s="84">
        <f t="shared" si="875"/>
        <v>0</v>
      </c>
      <c r="BP1822" s="84">
        <f t="shared" si="879"/>
        <v>0</v>
      </c>
      <c r="BQ1822" s="84">
        <v>0</v>
      </c>
      <c r="BR1822" s="84">
        <f t="shared" si="876"/>
        <v>0</v>
      </c>
      <c r="BS1822" s="84">
        <v>0</v>
      </c>
    </row>
    <row r="1823" spans="1:71" s="85" customFormat="1">
      <c r="A1823" s="69">
        <v>1814</v>
      </c>
      <c r="B1823" s="1"/>
      <c r="C1823" s="1"/>
      <c r="D1823" s="2"/>
      <c r="E1823" s="3"/>
      <c r="F1823" s="4"/>
      <c r="G1823" s="2"/>
      <c r="H1823" s="4"/>
      <c r="I1823" s="4"/>
      <c r="J1823" s="4"/>
      <c r="K1823" s="5"/>
      <c r="L1823" s="32"/>
      <c r="M1823" s="4"/>
      <c r="N1823" s="4"/>
      <c r="O1823" s="5"/>
      <c r="P1823" s="32"/>
      <c r="Q1823" s="4"/>
      <c r="R1823" s="4"/>
      <c r="S1823" s="47"/>
      <c r="T1823" s="32"/>
      <c r="U1823" s="4"/>
      <c r="V1823" s="4"/>
      <c r="W1823" s="47"/>
      <c r="X1823" s="86">
        <f>IF(Dane!$E$3=1,AL1823+AX1823+BJ1823,IF(Dane!$E$3=2,AR1823+BD1823+BP1823,AT1823+BF1823+BR1823))</f>
        <v>0</v>
      </c>
      <c r="Y1823" s="87">
        <f>IF(Dane!$E$3=1,AM1823+AY1823+BK1823,IF(Dane!$E$3=2,AS1823+BE1823+BQ1823,AU1823+BG1823+BS1823))</f>
        <v>0</v>
      </c>
      <c r="Z1823" s="87">
        <f>IF(((H1823*Dane!$C$9)-X1823)&lt;0,0,(H1823*Dane!$C$9)-X1823)</f>
        <v>0</v>
      </c>
      <c r="AA1823" s="88">
        <f>IFERROR(IF(((I1823*Dane!$C$9)-Y1823)&lt;0,0,(I1823*Dane!$C$9)-Y1823),0)</f>
        <v>0</v>
      </c>
      <c r="AB1823" s="74"/>
      <c r="AC1823" s="83">
        <f>IF(Dane!$E$3=1,AL1823,IF(Dane!$E$3=2,AR1823,AT1823))</f>
        <v>0</v>
      </c>
      <c r="AD1823" s="83">
        <f>IF(Dane!$E$3=1,AM1823,IF(Dane!$E$3=2,AS1823,AU1823))</f>
        <v>0</v>
      </c>
      <c r="AE1823" s="83">
        <f>IF(Dane!$E$3=1,AX1823,IF(Dane!$E$3=2,BD1823,BF1823))</f>
        <v>0</v>
      </c>
      <c r="AF1823" s="83">
        <f>IF(Dane!$E$3=1,AY1823,IF(Dane!$E$3=2,BE1823,BG1823))</f>
        <v>0</v>
      </c>
      <c r="AG1823" s="83">
        <f>IF(Dane!$E$3=1,BJ1823,IF(Dane!$E$3=2,BP1823,BR1823))</f>
        <v>0</v>
      </c>
      <c r="AH1823" s="83">
        <f>IF(Dane!$E$3=1,BK1823,IF(Dane!$E$3=2,BQ1823,BS1823))</f>
        <v>0</v>
      </c>
      <c r="AI1823" s="84">
        <f t="shared" si="864"/>
        <v>0</v>
      </c>
      <c r="AJ1823" s="84">
        <f t="shared" si="865"/>
        <v>0</v>
      </c>
      <c r="AK1823" s="84"/>
      <c r="AL1823" s="84">
        <f t="shared" si="851"/>
        <v>0</v>
      </c>
      <c r="AM1823" s="84">
        <f t="shared" si="866"/>
        <v>0</v>
      </c>
      <c r="AN1823" s="84">
        <f t="shared" si="867"/>
        <v>0</v>
      </c>
      <c r="AO1823" s="84">
        <f t="shared" si="852"/>
        <v>0</v>
      </c>
      <c r="AP1823" s="84">
        <f t="shared" si="853"/>
        <v>0</v>
      </c>
      <c r="AQ1823" s="84">
        <f t="shared" si="868"/>
        <v>0</v>
      </c>
      <c r="AR1823" s="84">
        <f t="shared" si="877"/>
        <v>0</v>
      </c>
      <c r="AS1823" s="84">
        <v>0</v>
      </c>
      <c r="AT1823" s="84">
        <f t="shared" si="880"/>
        <v>0</v>
      </c>
      <c r="AU1823" s="84">
        <v>0</v>
      </c>
      <c r="AV1823" s="84">
        <f t="shared" si="854"/>
        <v>0</v>
      </c>
      <c r="AW1823" s="84">
        <f t="shared" si="869"/>
        <v>0</v>
      </c>
      <c r="AX1823" s="84">
        <f t="shared" si="855"/>
        <v>0</v>
      </c>
      <c r="AY1823" s="84">
        <f t="shared" si="856"/>
        <v>0</v>
      </c>
      <c r="AZ1823" s="84">
        <f t="shared" si="870"/>
        <v>0</v>
      </c>
      <c r="BA1823" s="84">
        <f t="shared" si="857"/>
        <v>0</v>
      </c>
      <c r="BB1823" s="84">
        <f t="shared" si="858"/>
        <v>0</v>
      </c>
      <c r="BC1823" s="84">
        <f t="shared" si="871"/>
        <v>0</v>
      </c>
      <c r="BD1823" s="84">
        <f t="shared" si="878"/>
        <v>0</v>
      </c>
      <c r="BE1823" s="84">
        <v>0</v>
      </c>
      <c r="BF1823" s="84">
        <f t="shared" si="872"/>
        <v>0</v>
      </c>
      <c r="BG1823" s="84">
        <v>0</v>
      </c>
      <c r="BH1823" s="84">
        <f t="shared" si="859"/>
        <v>0</v>
      </c>
      <c r="BI1823" s="84">
        <f t="shared" si="873"/>
        <v>0</v>
      </c>
      <c r="BJ1823" s="84">
        <f t="shared" si="860"/>
        <v>0</v>
      </c>
      <c r="BK1823" s="84">
        <f t="shared" si="861"/>
        <v>0</v>
      </c>
      <c r="BL1823" s="84">
        <f t="shared" si="874"/>
        <v>0</v>
      </c>
      <c r="BM1823" s="84">
        <f t="shared" si="862"/>
        <v>0</v>
      </c>
      <c r="BN1823" s="84">
        <f t="shared" si="863"/>
        <v>0</v>
      </c>
      <c r="BO1823" s="84">
        <f t="shared" si="875"/>
        <v>0</v>
      </c>
      <c r="BP1823" s="84">
        <f t="shared" si="879"/>
        <v>0</v>
      </c>
      <c r="BQ1823" s="84">
        <v>0</v>
      </c>
      <c r="BR1823" s="84">
        <f t="shared" si="876"/>
        <v>0</v>
      </c>
      <c r="BS1823" s="84">
        <v>0</v>
      </c>
    </row>
    <row r="1824" spans="1:71" s="85" customFormat="1">
      <c r="A1824" s="69">
        <v>1815</v>
      </c>
      <c r="B1824" s="1"/>
      <c r="C1824" s="1"/>
      <c r="D1824" s="2"/>
      <c r="E1824" s="3"/>
      <c r="F1824" s="4"/>
      <c r="G1824" s="2"/>
      <c r="H1824" s="4"/>
      <c r="I1824" s="4"/>
      <c r="J1824" s="4"/>
      <c r="K1824" s="5"/>
      <c r="L1824" s="32"/>
      <c r="M1824" s="4"/>
      <c r="N1824" s="4"/>
      <c r="O1824" s="5"/>
      <c r="P1824" s="32"/>
      <c r="Q1824" s="4"/>
      <c r="R1824" s="4"/>
      <c r="S1824" s="47"/>
      <c r="T1824" s="32"/>
      <c r="U1824" s="4"/>
      <c r="V1824" s="4"/>
      <c r="W1824" s="47"/>
      <c r="X1824" s="86">
        <f>IF(Dane!$E$3=1,AL1824+AX1824+BJ1824,IF(Dane!$E$3=2,AR1824+BD1824+BP1824,AT1824+BF1824+BR1824))</f>
        <v>0</v>
      </c>
      <c r="Y1824" s="87">
        <f>IF(Dane!$E$3=1,AM1824+AY1824+BK1824,IF(Dane!$E$3=2,AS1824+BE1824+BQ1824,AU1824+BG1824+BS1824))</f>
        <v>0</v>
      </c>
      <c r="Z1824" s="87">
        <f>IF(((H1824*Dane!$C$9)-X1824)&lt;0,0,(H1824*Dane!$C$9)-X1824)</f>
        <v>0</v>
      </c>
      <c r="AA1824" s="88">
        <f>IFERROR(IF(((I1824*Dane!$C$9)-Y1824)&lt;0,0,(I1824*Dane!$C$9)-Y1824),0)</f>
        <v>0</v>
      </c>
      <c r="AB1824" s="74"/>
      <c r="AC1824" s="83">
        <f>IF(Dane!$E$3=1,AL1824,IF(Dane!$E$3=2,AR1824,AT1824))</f>
        <v>0</v>
      </c>
      <c r="AD1824" s="83">
        <f>IF(Dane!$E$3=1,AM1824,IF(Dane!$E$3=2,AS1824,AU1824))</f>
        <v>0</v>
      </c>
      <c r="AE1824" s="83">
        <f>IF(Dane!$E$3=1,AX1824,IF(Dane!$E$3=2,BD1824,BF1824))</f>
        <v>0</v>
      </c>
      <c r="AF1824" s="83">
        <f>IF(Dane!$E$3=1,AY1824,IF(Dane!$E$3=2,BE1824,BG1824))</f>
        <v>0</v>
      </c>
      <c r="AG1824" s="83">
        <f>IF(Dane!$E$3=1,BJ1824,IF(Dane!$E$3=2,BP1824,BR1824))</f>
        <v>0</v>
      </c>
      <c r="AH1824" s="83">
        <f>IF(Dane!$E$3=1,BK1824,IF(Dane!$E$3=2,BQ1824,BS1824))</f>
        <v>0</v>
      </c>
      <c r="AI1824" s="84">
        <f t="shared" si="864"/>
        <v>0</v>
      </c>
      <c r="AJ1824" s="84">
        <f t="shared" si="865"/>
        <v>0</v>
      </c>
      <c r="AK1824" s="84"/>
      <c r="AL1824" s="84">
        <f t="shared" si="851"/>
        <v>0</v>
      </c>
      <c r="AM1824" s="84">
        <f t="shared" si="866"/>
        <v>0</v>
      </c>
      <c r="AN1824" s="84">
        <f t="shared" si="867"/>
        <v>0</v>
      </c>
      <c r="AO1824" s="84">
        <f t="shared" si="852"/>
        <v>0</v>
      </c>
      <c r="AP1824" s="84">
        <f t="shared" si="853"/>
        <v>0</v>
      </c>
      <c r="AQ1824" s="84">
        <f t="shared" si="868"/>
        <v>0</v>
      </c>
      <c r="AR1824" s="84">
        <f t="shared" si="877"/>
        <v>0</v>
      </c>
      <c r="AS1824" s="84">
        <v>0</v>
      </c>
      <c r="AT1824" s="84">
        <f t="shared" si="880"/>
        <v>0</v>
      </c>
      <c r="AU1824" s="84">
        <v>0</v>
      </c>
      <c r="AV1824" s="84">
        <f t="shared" si="854"/>
        <v>0</v>
      </c>
      <c r="AW1824" s="84">
        <f t="shared" si="869"/>
        <v>0</v>
      </c>
      <c r="AX1824" s="84">
        <f t="shared" si="855"/>
        <v>0</v>
      </c>
      <c r="AY1824" s="84">
        <f t="shared" si="856"/>
        <v>0</v>
      </c>
      <c r="AZ1824" s="84">
        <f t="shared" si="870"/>
        <v>0</v>
      </c>
      <c r="BA1824" s="84">
        <f t="shared" si="857"/>
        <v>0</v>
      </c>
      <c r="BB1824" s="84">
        <f t="shared" si="858"/>
        <v>0</v>
      </c>
      <c r="BC1824" s="84">
        <f t="shared" si="871"/>
        <v>0</v>
      </c>
      <c r="BD1824" s="84">
        <f t="shared" si="878"/>
        <v>0</v>
      </c>
      <c r="BE1824" s="84">
        <v>0</v>
      </c>
      <c r="BF1824" s="84">
        <f t="shared" si="872"/>
        <v>0</v>
      </c>
      <c r="BG1824" s="84">
        <v>0</v>
      </c>
      <c r="BH1824" s="84">
        <f t="shared" si="859"/>
        <v>0</v>
      </c>
      <c r="BI1824" s="84">
        <f t="shared" si="873"/>
        <v>0</v>
      </c>
      <c r="BJ1824" s="84">
        <f t="shared" si="860"/>
        <v>0</v>
      </c>
      <c r="BK1824" s="84">
        <f t="shared" si="861"/>
        <v>0</v>
      </c>
      <c r="BL1824" s="84">
        <f t="shared" si="874"/>
        <v>0</v>
      </c>
      <c r="BM1824" s="84">
        <f t="shared" si="862"/>
        <v>0</v>
      </c>
      <c r="BN1824" s="84">
        <f t="shared" si="863"/>
        <v>0</v>
      </c>
      <c r="BO1824" s="84">
        <f t="shared" si="875"/>
        <v>0</v>
      </c>
      <c r="BP1824" s="84">
        <f t="shared" si="879"/>
        <v>0</v>
      </c>
      <c r="BQ1824" s="84">
        <v>0</v>
      </c>
      <c r="BR1824" s="84">
        <f t="shared" si="876"/>
        <v>0</v>
      </c>
      <c r="BS1824" s="84">
        <v>0</v>
      </c>
    </row>
    <row r="1825" spans="1:71" s="85" customFormat="1">
      <c r="A1825" s="69">
        <v>1816</v>
      </c>
      <c r="B1825" s="1"/>
      <c r="C1825" s="1"/>
      <c r="D1825" s="2"/>
      <c r="E1825" s="3"/>
      <c r="F1825" s="4"/>
      <c r="G1825" s="2"/>
      <c r="H1825" s="4"/>
      <c r="I1825" s="4"/>
      <c r="J1825" s="4"/>
      <c r="K1825" s="5"/>
      <c r="L1825" s="32"/>
      <c r="M1825" s="4"/>
      <c r="N1825" s="4"/>
      <c r="O1825" s="5"/>
      <c r="P1825" s="32"/>
      <c r="Q1825" s="4"/>
      <c r="R1825" s="4"/>
      <c r="S1825" s="47"/>
      <c r="T1825" s="32"/>
      <c r="U1825" s="4"/>
      <c r="V1825" s="4"/>
      <c r="W1825" s="47"/>
      <c r="X1825" s="86">
        <f>IF(Dane!$E$3=1,AL1825+AX1825+BJ1825,IF(Dane!$E$3=2,AR1825+BD1825+BP1825,AT1825+BF1825+BR1825))</f>
        <v>0</v>
      </c>
      <c r="Y1825" s="87">
        <f>IF(Dane!$E$3=1,AM1825+AY1825+BK1825,IF(Dane!$E$3=2,AS1825+BE1825+BQ1825,AU1825+BG1825+BS1825))</f>
        <v>0</v>
      </c>
      <c r="Z1825" s="87">
        <f>IF(((H1825*Dane!$C$9)-X1825)&lt;0,0,(H1825*Dane!$C$9)-X1825)</f>
        <v>0</v>
      </c>
      <c r="AA1825" s="88">
        <f>IFERROR(IF(((I1825*Dane!$C$9)-Y1825)&lt;0,0,(I1825*Dane!$C$9)-Y1825),0)</f>
        <v>0</v>
      </c>
      <c r="AB1825" s="74"/>
      <c r="AC1825" s="83">
        <f>IF(Dane!$E$3=1,AL1825,IF(Dane!$E$3=2,AR1825,AT1825))</f>
        <v>0</v>
      </c>
      <c r="AD1825" s="83">
        <f>IF(Dane!$E$3=1,AM1825,IF(Dane!$E$3=2,AS1825,AU1825))</f>
        <v>0</v>
      </c>
      <c r="AE1825" s="83">
        <f>IF(Dane!$E$3=1,AX1825,IF(Dane!$E$3=2,BD1825,BF1825))</f>
        <v>0</v>
      </c>
      <c r="AF1825" s="83">
        <f>IF(Dane!$E$3=1,AY1825,IF(Dane!$E$3=2,BE1825,BG1825))</f>
        <v>0</v>
      </c>
      <c r="AG1825" s="83">
        <f>IF(Dane!$E$3=1,BJ1825,IF(Dane!$E$3=2,BP1825,BR1825))</f>
        <v>0</v>
      </c>
      <c r="AH1825" s="83">
        <f>IF(Dane!$E$3=1,BK1825,IF(Dane!$E$3=2,BQ1825,BS1825))</f>
        <v>0</v>
      </c>
      <c r="AI1825" s="84">
        <f t="shared" si="864"/>
        <v>0</v>
      </c>
      <c r="AJ1825" s="84">
        <f t="shared" si="865"/>
        <v>0</v>
      </c>
      <c r="AK1825" s="84"/>
      <c r="AL1825" s="84">
        <f t="shared" si="851"/>
        <v>0</v>
      </c>
      <c r="AM1825" s="84">
        <f t="shared" si="866"/>
        <v>0</v>
      </c>
      <c r="AN1825" s="84">
        <f t="shared" si="867"/>
        <v>0</v>
      </c>
      <c r="AO1825" s="84">
        <f t="shared" si="852"/>
        <v>0</v>
      </c>
      <c r="AP1825" s="84">
        <f t="shared" si="853"/>
        <v>0</v>
      </c>
      <c r="AQ1825" s="84">
        <f t="shared" si="868"/>
        <v>0</v>
      </c>
      <c r="AR1825" s="84">
        <f t="shared" si="877"/>
        <v>0</v>
      </c>
      <c r="AS1825" s="84">
        <v>0</v>
      </c>
      <c r="AT1825" s="84">
        <f t="shared" si="880"/>
        <v>0</v>
      </c>
      <c r="AU1825" s="84">
        <v>0</v>
      </c>
      <c r="AV1825" s="84">
        <f t="shared" si="854"/>
        <v>0</v>
      </c>
      <c r="AW1825" s="84">
        <f t="shared" si="869"/>
        <v>0</v>
      </c>
      <c r="AX1825" s="84">
        <f t="shared" si="855"/>
        <v>0</v>
      </c>
      <c r="AY1825" s="84">
        <f t="shared" si="856"/>
        <v>0</v>
      </c>
      <c r="AZ1825" s="84">
        <f t="shared" si="870"/>
        <v>0</v>
      </c>
      <c r="BA1825" s="84">
        <f t="shared" si="857"/>
        <v>0</v>
      </c>
      <c r="BB1825" s="84">
        <f t="shared" si="858"/>
        <v>0</v>
      </c>
      <c r="BC1825" s="84">
        <f t="shared" si="871"/>
        <v>0</v>
      </c>
      <c r="BD1825" s="84">
        <f t="shared" si="878"/>
        <v>0</v>
      </c>
      <c r="BE1825" s="84">
        <v>0</v>
      </c>
      <c r="BF1825" s="84">
        <f t="shared" si="872"/>
        <v>0</v>
      </c>
      <c r="BG1825" s="84">
        <v>0</v>
      </c>
      <c r="BH1825" s="84">
        <f t="shared" si="859"/>
        <v>0</v>
      </c>
      <c r="BI1825" s="84">
        <f t="shared" si="873"/>
        <v>0</v>
      </c>
      <c r="BJ1825" s="84">
        <f t="shared" si="860"/>
        <v>0</v>
      </c>
      <c r="BK1825" s="84">
        <f t="shared" si="861"/>
        <v>0</v>
      </c>
      <c r="BL1825" s="84">
        <f t="shared" si="874"/>
        <v>0</v>
      </c>
      <c r="BM1825" s="84">
        <f t="shared" si="862"/>
        <v>0</v>
      </c>
      <c r="BN1825" s="84">
        <f t="shared" si="863"/>
        <v>0</v>
      </c>
      <c r="BO1825" s="84">
        <f t="shared" si="875"/>
        <v>0</v>
      </c>
      <c r="BP1825" s="84">
        <f t="shared" si="879"/>
        <v>0</v>
      </c>
      <c r="BQ1825" s="84">
        <v>0</v>
      </c>
      <c r="BR1825" s="84">
        <f t="shared" si="876"/>
        <v>0</v>
      </c>
      <c r="BS1825" s="84">
        <v>0</v>
      </c>
    </row>
    <row r="1826" spans="1:71" s="85" customFormat="1">
      <c r="A1826" s="69">
        <v>1817</v>
      </c>
      <c r="B1826" s="1"/>
      <c r="C1826" s="1"/>
      <c r="D1826" s="2"/>
      <c r="E1826" s="3"/>
      <c r="F1826" s="4"/>
      <c r="G1826" s="2"/>
      <c r="H1826" s="4"/>
      <c r="I1826" s="4"/>
      <c r="J1826" s="4"/>
      <c r="K1826" s="5"/>
      <c r="L1826" s="32"/>
      <c r="M1826" s="4"/>
      <c r="N1826" s="4"/>
      <c r="O1826" s="5"/>
      <c r="P1826" s="32"/>
      <c r="Q1826" s="4"/>
      <c r="R1826" s="4"/>
      <c r="S1826" s="47"/>
      <c r="T1826" s="32"/>
      <c r="U1826" s="4"/>
      <c r="V1826" s="4"/>
      <c r="W1826" s="47"/>
      <c r="X1826" s="86">
        <f>IF(Dane!$E$3=1,AL1826+AX1826+BJ1826,IF(Dane!$E$3=2,AR1826+BD1826+BP1826,AT1826+BF1826+BR1826))</f>
        <v>0</v>
      </c>
      <c r="Y1826" s="87">
        <f>IF(Dane!$E$3=1,AM1826+AY1826+BK1826,IF(Dane!$E$3=2,AS1826+BE1826+BQ1826,AU1826+BG1826+BS1826))</f>
        <v>0</v>
      </c>
      <c r="Z1826" s="87">
        <f>IF(((H1826*Dane!$C$9)-X1826)&lt;0,0,(H1826*Dane!$C$9)-X1826)</f>
        <v>0</v>
      </c>
      <c r="AA1826" s="88">
        <f>IFERROR(IF(((I1826*Dane!$C$9)-Y1826)&lt;0,0,(I1826*Dane!$C$9)-Y1826),0)</f>
        <v>0</v>
      </c>
      <c r="AB1826" s="74"/>
      <c r="AC1826" s="83">
        <f>IF(Dane!$E$3=1,AL1826,IF(Dane!$E$3=2,AR1826,AT1826))</f>
        <v>0</v>
      </c>
      <c r="AD1826" s="83">
        <f>IF(Dane!$E$3=1,AM1826,IF(Dane!$E$3=2,AS1826,AU1826))</f>
        <v>0</v>
      </c>
      <c r="AE1826" s="83">
        <f>IF(Dane!$E$3=1,AX1826,IF(Dane!$E$3=2,BD1826,BF1826))</f>
        <v>0</v>
      </c>
      <c r="AF1826" s="83">
        <f>IF(Dane!$E$3=1,AY1826,IF(Dane!$E$3=2,BE1826,BG1826))</f>
        <v>0</v>
      </c>
      <c r="AG1826" s="83">
        <f>IF(Dane!$E$3=1,BJ1826,IF(Dane!$E$3=2,BP1826,BR1826))</f>
        <v>0</v>
      </c>
      <c r="AH1826" s="83">
        <f>IF(Dane!$E$3=1,BK1826,IF(Dane!$E$3=2,BQ1826,BS1826))</f>
        <v>0</v>
      </c>
      <c r="AI1826" s="84">
        <f t="shared" si="864"/>
        <v>0</v>
      </c>
      <c r="AJ1826" s="84">
        <f t="shared" si="865"/>
        <v>0</v>
      </c>
      <c r="AK1826" s="84"/>
      <c r="AL1826" s="84">
        <f t="shared" si="851"/>
        <v>0</v>
      </c>
      <c r="AM1826" s="84">
        <f t="shared" si="866"/>
        <v>0</v>
      </c>
      <c r="AN1826" s="84">
        <f t="shared" si="867"/>
        <v>0</v>
      </c>
      <c r="AO1826" s="84">
        <f t="shared" si="852"/>
        <v>0</v>
      </c>
      <c r="AP1826" s="84">
        <f t="shared" si="853"/>
        <v>0</v>
      </c>
      <c r="AQ1826" s="84">
        <f t="shared" si="868"/>
        <v>0</v>
      </c>
      <c r="AR1826" s="84">
        <f t="shared" si="877"/>
        <v>0</v>
      </c>
      <c r="AS1826" s="84">
        <v>0</v>
      </c>
      <c r="AT1826" s="84">
        <f t="shared" si="880"/>
        <v>0</v>
      </c>
      <c r="AU1826" s="84">
        <v>0</v>
      </c>
      <c r="AV1826" s="84">
        <f t="shared" si="854"/>
        <v>0</v>
      </c>
      <c r="AW1826" s="84">
        <f t="shared" si="869"/>
        <v>0</v>
      </c>
      <c r="AX1826" s="84">
        <f t="shared" si="855"/>
        <v>0</v>
      </c>
      <c r="AY1826" s="84">
        <f t="shared" si="856"/>
        <v>0</v>
      </c>
      <c r="AZ1826" s="84">
        <f t="shared" si="870"/>
        <v>0</v>
      </c>
      <c r="BA1826" s="84">
        <f t="shared" si="857"/>
        <v>0</v>
      </c>
      <c r="BB1826" s="84">
        <f t="shared" si="858"/>
        <v>0</v>
      </c>
      <c r="BC1826" s="84">
        <f t="shared" si="871"/>
        <v>0</v>
      </c>
      <c r="BD1826" s="84">
        <f t="shared" si="878"/>
        <v>0</v>
      </c>
      <c r="BE1826" s="84">
        <v>0</v>
      </c>
      <c r="BF1826" s="84">
        <f t="shared" si="872"/>
        <v>0</v>
      </c>
      <c r="BG1826" s="84">
        <v>0</v>
      </c>
      <c r="BH1826" s="84">
        <f t="shared" si="859"/>
        <v>0</v>
      </c>
      <c r="BI1826" s="84">
        <f t="shared" si="873"/>
        <v>0</v>
      </c>
      <c r="BJ1826" s="84">
        <f t="shared" si="860"/>
        <v>0</v>
      </c>
      <c r="BK1826" s="84">
        <f t="shared" si="861"/>
        <v>0</v>
      </c>
      <c r="BL1826" s="84">
        <f t="shared" si="874"/>
        <v>0</v>
      </c>
      <c r="BM1826" s="84">
        <f t="shared" si="862"/>
        <v>0</v>
      </c>
      <c r="BN1826" s="84">
        <f t="shared" si="863"/>
        <v>0</v>
      </c>
      <c r="BO1826" s="84">
        <f t="shared" si="875"/>
        <v>0</v>
      </c>
      <c r="BP1826" s="84">
        <f t="shared" si="879"/>
        <v>0</v>
      </c>
      <c r="BQ1826" s="84">
        <v>0</v>
      </c>
      <c r="BR1826" s="84">
        <f t="shared" si="876"/>
        <v>0</v>
      </c>
      <c r="BS1826" s="84">
        <v>0</v>
      </c>
    </row>
    <row r="1827" spans="1:71" s="85" customFormat="1">
      <c r="A1827" s="69">
        <v>1818</v>
      </c>
      <c r="B1827" s="1"/>
      <c r="C1827" s="1"/>
      <c r="D1827" s="2"/>
      <c r="E1827" s="3"/>
      <c r="F1827" s="4"/>
      <c r="G1827" s="2"/>
      <c r="H1827" s="4"/>
      <c r="I1827" s="4"/>
      <c r="J1827" s="4"/>
      <c r="K1827" s="5"/>
      <c r="L1827" s="32"/>
      <c r="M1827" s="4"/>
      <c r="N1827" s="4"/>
      <c r="O1827" s="5"/>
      <c r="P1827" s="32"/>
      <c r="Q1827" s="4"/>
      <c r="R1827" s="4"/>
      <c r="S1827" s="47"/>
      <c r="T1827" s="32"/>
      <c r="U1827" s="4"/>
      <c r="V1827" s="4"/>
      <c r="W1827" s="47"/>
      <c r="X1827" s="86">
        <f>IF(Dane!$E$3=1,AL1827+AX1827+BJ1827,IF(Dane!$E$3=2,AR1827+BD1827+BP1827,AT1827+BF1827+BR1827))</f>
        <v>0</v>
      </c>
      <c r="Y1827" s="87">
        <f>IF(Dane!$E$3=1,AM1827+AY1827+BK1827,IF(Dane!$E$3=2,AS1827+BE1827+BQ1827,AU1827+BG1827+BS1827))</f>
        <v>0</v>
      </c>
      <c r="Z1827" s="87">
        <f>IF(((H1827*Dane!$C$9)-X1827)&lt;0,0,(H1827*Dane!$C$9)-X1827)</f>
        <v>0</v>
      </c>
      <c r="AA1827" s="88">
        <f>IFERROR(IF(((I1827*Dane!$C$9)-Y1827)&lt;0,0,(I1827*Dane!$C$9)-Y1827),0)</f>
        <v>0</v>
      </c>
      <c r="AB1827" s="74"/>
      <c r="AC1827" s="83">
        <f>IF(Dane!$E$3=1,AL1827,IF(Dane!$E$3=2,AR1827,AT1827))</f>
        <v>0</v>
      </c>
      <c r="AD1827" s="83">
        <f>IF(Dane!$E$3=1,AM1827,IF(Dane!$E$3=2,AS1827,AU1827))</f>
        <v>0</v>
      </c>
      <c r="AE1827" s="83">
        <f>IF(Dane!$E$3=1,AX1827,IF(Dane!$E$3=2,BD1827,BF1827))</f>
        <v>0</v>
      </c>
      <c r="AF1827" s="83">
        <f>IF(Dane!$E$3=1,AY1827,IF(Dane!$E$3=2,BE1827,BG1827))</f>
        <v>0</v>
      </c>
      <c r="AG1827" s="83">
        <f>IF(Dane!$E$3=1,BJ1827,IF(Dane!$E$3=2,BP1827,BR1827))</f>
        <v>0</v>
      </c>
      <c r="AH1827" s="83">
        <f>IF(Dane!$E$3=1,BK1827,IF(Dane!$E$3=2,BQ1827,BS1827))</f>
        <v>0</v>
      </c>
      <c r="AI1827" s="84">
        <f t="shared" si="864"/>
        <v>0</v>
      </c>
      <c r="AJ1827" s="84">
        <f t="shared" si="865"/>
        <v>0</v>
      </c>
      <c r="AK1827" s="84"/>
      <c r="AL1827" s="84">
        <f t="shared" si="851"/>
        <v>0</v>
      </c>
      <c r="AM1827" s="84">
        <f t="shared" si="866"/>
        <v>0</v>
      </c>
      <c r="AN1827" s="84">
        <f t="shared" si="867"/>
        <v>0</v>
      </c>
      <c r="AO1827" s="84">
        <f t="shared" si="852"/>
        <v>0</v>
      </c>
      <c r="AP1827" s="84">
        <f t="shared" si="853"/>
        <v>0</v>
      </c>
      <c r="AQ1827" s="84">
        <f t="shared" si="868"/>
        <v>0</v>
      </c>
      <c r="AR1827" s="84">
        <f t="shared" si="877"/>
        <v>0</v>
      </c>
      <c r="AS1827" s="84">
        <v>0</v>
      </c>
      <c r="AT1827" s="84">
        <f t="shared" si="880"/>
        <v>0</v>
      </c>
      <c r="AU1827" s="84">
        <v>0</v>
      </c>
      <c r="AV1827" s="84">
        <f t="shared" si="854"/>
        <v>0</v>
      </c>
      <c r="AW1827" s="84">
        <f t="shared" si="869"/>
        <v>0</v>
      </c>
      <c r="AX1827" s="84">
        <f t="shared" si="855"/>
        <v>0</v>
      </c>
      <c r="AY1827" s="84">
        <f t="shared" si="856"/>
        <v>0</v>
      </c>
      <c r="AZ1827" s="84">
        <f t="shared" si="870"/>
        <v>0</v>
      </c>
      <c r="BA1827" s="84">
        <f t="shared" si="857"/>
        <v>0</v>
      </c>
      <c r="BB1827" s="84">
        <f t="shared" si="858"/>
        <v>0</v>
      </c>
      <c r="BC1827" s="84">
        <f t="shared" si="871"/>
        <v>0</v>
      </c>
      <c r="BD1827" s="84">
        <f t="shared" si="878"/>
        <v>0</v>
      </c>
      <c r="BE1827" s="84">
        <v>0</v>
      </c>
      <c r="BF1827" s="84">
        <f t="shared" si="872"/>
        <v>0</v>
      </c>
      <c r="BG1827" s="84">
        <v>0</v>
      </c>
      <c r="BH1827" s="84">
        <f t="shared" si="859"/>
        <v>0</v>
      </c>
      <c r="BI1827" s="84">
        <f t="shared" si="873"/>
        <v>0</v>
      </c>
      <c r="BJ1827" s="84">
        <f t="shared" si="860"/>
        <v>0</v>
      </c>
      <c r="BK1827" s="84">
        <f t="shared" si="861"/>
        <v>0</v>
      </c>
      <c r="BL1827" s="84">
        <f t="shared" si="874"/>
        <v>0</v>
      </c>
      <c r="BM1827" s="84">
        <f t="shared" si="862"/>
        <v>0</v>
      </c>
      <c r="BN1827" s="84">
        <f t="shared" si="863"/>
        <v>0</v>
      </c>
      <c r="BO1827" s="84">
        <f t="shared" si="875"/>
        <v>0</v>
      </c>
      <c r="BP1827" s="84">
        <f t="shared" si="879"/>
        <v>0</v>
      </c>
      <c r="BQ1827" s="84">
        <v>0</v>
      </c>
      <c r="BR1827" s="84">
        <f t="shared" si="876"/>
        <v>0</v>
      </c>
      <c r="BS1827" s="84">
        <v>0</v>
      </c>
    </row>
    <row r="1828" spans="1:71" s="85" customFormat="1">
      <c r="A1828" s="69">
        <v>1819</v>
      </c>
      <c r="B1828" s="1"/>
      <c r="C1828" s="1"/>
      <c r="D1828" s="2"/>
      <c r="E1828" s="3"/>
      <c r="F1828" s="4"/>
      <c r="G1828" s="2"/>
      <c r="H1828" s="4"/>
      <c r="I1828" s="4"/>
      <c r="J1828" s="4"/>
      <c r="K1828" s="5"/>
      <c r="L1828" s="32"/>
      <c r="M1828" s="4"/>
      <c r="N1828" s="4"/>
      <c r="O1828" s="5"/>
      <c r="P1828" s="32"/>
      <c r="Q1828" s="4"/>
      <c r="R1828" s="4"/>
      <c r="S1828" s="47"/>
      <c r="T1828" s="32"/>
      <c r="U1828" s="4"/>
      <c r="V1828" s="4"/>
      <c r="W1828" s="47"/>
      <c r="X1828" s="86">
        <f>IF(Dane!$E$3=1,AL1828+AX1828+BJ1828,IF(Dane!$E$3=2,AR1828+BD1828+BP1828,AT1828+BF1828+BR1828))</f>
        <v>0</v>
      </c>
      <c r="Y1828" s="87">
        <f>IF(Dane!$E$3=1,AM1828+AY1828+BK1828,IF(Dane!$E$3=2,AS1828+BE1828+BQ1828,AU1828+BG1828+BS1828))</f>
        <v>0</v>
      </c>
      <c r="Z1828" s="87">
        <f>IF(((H1828*Dane!$C$9)-X1828)&lt;0,0,(H1828*Dane!$C$9)-X1828)</f>
        <v>0</v>
      </c>
      <c r="AA1828" s="88">
        <f>IFERROR(IF(((I1828*Dane!$C$9)-Y1828)&lt;0,0,(I1828*Dane!$C$9)-Y1828),0)</f>
        <v>0</v>
      </c>
      <c r="AB1828" s="74"/>
      <c r="AC1828" s="83">
        <f>IF(Dane!$E$3=1,AL1828,IF(Dane!$E$3=2,AR1828,AT1828))</f>
        <v>0</v>
      </c>
      <c r="AD1828" s="83">
        <f>IF(Dane!$E$3=1,AM1828,IF(Dane!$E$3=2,AS1828,AU1828))</f>
        <v>0</v>
      </c>
      <c r="AE1828" s="83">
        <f>IF(Dane!$E$3=1,AX1828,IF(Dane!$E$3=2,BD1828,BF1828))</f>
        <v>0</v>
      </c>
      <c r="AF1828" s="83">
        <f>IF(Dane!$E$3=1,AY1828,IF(Dane!$E$3=2,BE1828,BG1828))</f>
        <v>0</v>
      </c>
      <c r="AG1828" s="83">
        <f>IF(Dane!$E$3=1,BJ1828,IF(Dane!$E$3=2,BP1828,BR1828))</f>
        <v>0</v>
      </c>
      <c r="AH1828" s="83">
        <f>IF(Dane!$E$3=1,BK1828,IF(Dane!$E$3=2,BQ1828,BS1828))</f>
        <v>0</v>
      </c>
      <c r="AI1828" s="84">
        <f t="shared" si="864"/>
        <v>0</v>
      </c>
      <c r="AJ1828" s="84">
        <f t="shared" si="865"/>
        <v>0</v>
      </c>
      <c r="AK1828" s="84"/>
      <c r="AL1828" s="84">
        <f t="shared" si="851"/>
        <v>0</v>
      </c>
      <c r="AM1828" s="84">
        <f t="shared" si="866"/>
        <v>0</v>
      </c>
      <c r="AN1828" s="84">
        <f t="shared" si="867"/>
        <v>0</v>
      </c>
      <c r="AO1828" s="84">
        <f t="shared" si="852"/>
        <v>0</v>
      </c>
      <c r="AP1828" s="84">
        <f t="shared" si="853"/>
        <v>0</v>
      </c>
      <c r="AQ1828" s="84">
        <f t="shared" si="868"/>
        <v>0</v>
      </c>
      <c r="AR1828" s="84">
        <f t="shared" si="877"/>
        <v>0</v>
      </c>
      <c r="AS1828" s="84">
        <v>0</v>
      </c>
      <c r="AT1828" s="84">
        <f t="shared" si="880"/>
        <v>0</v>
      </c>
      <c r="AU1828" s="84">
        <v>0</v>
      </c>
      <c r="AV1828" s="84">
        <f t="shared" si="854"/>
        <v>0</v>
      </c>
      <c r="AW1828" s="84">
        <f t="shared" si="869"/>
        <v>0</v>
      </c>
      <c r="AX1828" s="84">
        <f t="shared" si="855"/>
        <v>0</v>
      </c>
      <c r="AY1828" s="84">
        <f t="shared" si="856"/>
        <v>0</v>
      </c>
      <c r="AZ1828" s="84">
        <f t="shared" si="870"/>
        <v>0</v>
      </c>
      <c r="BA1828" s="84">
        <f t="shared" si="857"/>
        <v>0</v>
      </c>
      <c r="BB1828" s="84">
        <f t="shared" si="858"/>
        <v>0</v>
      </c>
      <c r="BC1828" s="84">
        <f t="shared" si="871"/>
        <v>0</v>
      </c>
      <c r="BD1828" s="84">
        <f t="shared" si="878"/>
        <v>0</v>
      </c>
      <c r="BE1828" s="84">
        <v>0</v>
      </c>
      <c r="BF1828" s="84">
        <f t="shared" si="872"/>
        <v>0</v>
      </c>
      <c r="BG1828" s="84">
        <v>0</v>
      </c>
      <c r="BH1828" s="84">
        <f t="shared" si="859"/>
        <v>0</v>
      </c>
      <c r="BI1828" s="84">
        <f t="shared" si="873"/>
        <v>0</v>
      </c>
      <c r="BJ1828" s="84">
        <f t="shared" si="860"/>
        <v>0</v>
      </c>
      <c r="BK1828" s="84">
        <f t="shared" si="861"/>
        <v>0</v>
      </c>
      <c r="BL1828" s="84">
        <f t="shared" si="874"/>
        <v>0</v>
      </c>
      <c r="BM1828" s="84">
        <f t="shared" si="862"/>
        <v>0</v>
      </c>
      <c r="BN1828" s="84">
        <f t="shared" si="863"/>
        <v>0</v>
      </c>
      <c r="BO1828" s="84">
        <f t="shared" si="875"/>
        <v>0</v>
      </c>
      <c r="BP1828" s="84">
        <f t="shared" si="879"/>
        <v>0</v>
      </c>
      <c r="BQ1828" s="84">
        <v>0</v>
      </c>
      <c r="BR1828" s="84">
        <f t="shared" si="876"/>
        <v>0</v>
      </c>
      <c r="BS1828" s="84">
        <v>0</v>
      </c>
    </row>
    <row r="1829" spans="1:71" s="85" customFormat="1">
      <c r="A1829" s="69">
        <v>1820</v>
      </c>
      <c r="B1829" s="1"/>
      <c r="C1829" s="1"/>
      <c r="D1829" s="2"/>
      <c r="E1829" s="3"/>
      <c r="F1829" s="4"/>
      <c r="G1829" s="2"/>
      <c r="H1829" s="4"/>
      <c r="I1829" s="4"/>
      <c r="J1829" s="4"/>
      <c r="K1829" s="5"/>
      <c r="L1829" s="32"/>
      <c r="M1829" s="4"/>
      <c r="N1829" s="4"/>
      <c r="O1829" s="5"/>
      <c r="P1829" s="32"/>
      <c r="Q1829" s="4"/>
      <c r="R1829" s="4"/>
      <c r="S1829" s="47"/>
      <c r="T1829" s="32"/>
      <c r="U1829" s="4"/>
      <c r="V1829" s="4"/>
      <c r="W1829" s="47"/>
      <c r="X1829" s="86">
        <f>IF(Dane!$E$3=1,AL1829+AX1829+BJ1829,IF(Dane!$E$3=2,AR1829+BD1829+BP1829,AT1829+BF1829+BR1829))</f>
        <v>0</v>
      </c>
      <c r="Y1829" s="87">
        <f>IF(Dane!$E$3=1,AM1829+AY1829+BK1829,IF(Dane!$E$3=2,AS1829+BE1829+BQ1829,AU1829+BG1829+BS1829))</f>
        <v>0</v>
      </c>
      <c r="Z1829" s="87">
        <f>IF(((H1829*Dane!$C$9)-X1829)&lt;0,0,(H1829*Dane!$C$9)-X1829)</f>
        <v>0</v>
      </c>
      <c r="AA1829" s="88">
        <f>IFERROR(IF(((I1829*Dane!$C$9)-Y1829)&lt;0,0,(I1829*Dane!$C$9)-Y1829),0)</f>
        <v>0</v>
      </c>
      <c r="AB1829" s="74"/>
      <c r="AC1829" s="83">
        <f>IF(Dane!$E$3=1,AL1829,IF(Dane!$E$3=2,AR1829,AT1829))</f>
        <v>0</v>
      </c>
      <c r="AD1829" s="83">
        <f>IF(Dane!$E$3=1,AM1829,IF(Dane!$E$3=2,AS1829,AU1829))</f>
        <v>0</v>
      </c>
      <c r="AE1829" s="83">
        <f>IF(Dane!$E$3=1,AX1829,IF(Dane!$E$3=2,BD1829,BF1829))</f>
        <v>0</v>
      </c>
      <c r="AF1829" s="83">
        <f>IF(Dane!$E$3=1,AY1829,IF(Dane!$E$3=2,BE1829,BG1829))</f>
        <v>0</v>
      </c>
      <c r="AG1829" s="83">
        <f>IF(Dane!$E$3=1,BJ1829,IF(Dane!$E$3=2,BP1829,BR1829))</f>
        <v>0</v>
      </c>
      <c r="AH1829" s="83">
        <f>IF(Dane!$E$3=1,BK1829,IF(Dane!$E$3=2,BQ1829,BS1829))</f>
        <v>0</v>
      </c>
      <c r="AI1829" s="84">
        <f t="shared" si="864"/>
        <v>0</v>
      </c>
      <c r="AJ1829" s="84">
        <f t="shared" si="865"/>
        <v>0</v>
      </c>
      <c r="AK1829" s="84"/>
      <c r="AL1829" s="84">
        <f t="shared" si="851"/>
        <v>0</v>
      </c>
      <c r="AM1829" s="84">
        <f t="shared" si="866"/>
        <v>0</v>
      </c>
      <c r="AN1829" s="84">
        <f t="shared" si="867"/>
        <v>0</v>
      </c>
      <c r="AO1829" s="84">
        <f t="shared" si="852"/>
        <v>0</v>
      </c>
      <c r="AP1829" s="84">
        <f t="shared" si="853"/>
        <v>0</v>
      </c>
      <c r="AQ1829" s="84">
        <f t="shared" si="868"/>
        <v>0</v>
      </c>
      <c r="AR1829" s="84">
        <f t="shared" si="877"/>
        <v>0</v>
      </c>
      <c r="AS1829" s="84">
        <v>0</v>
      </c>
      <c r="AT1829" s="84">
        <f t="shared" si="880"/>
        <v>0</v>
      </c>
      <c r="AU1829" s="84">
        <v>0</v>
      </c>
      <c r="AV1829" s="84">
        <f t="shared" si="854"/>
        <v>0</v>
      </c>
      <c r="AW1829" s="84">
        <f t="shared" si="869"/>
        <v>0</v>
      </c>
      <c r="AX1829" s="84">
        <f t="shared" si="855"/>
        <v>0</v>
      </c>
      <c r="AY1829" s="84">
        <f t="shared" si="856"/>
        <v>0</v>
      </c>
      <c r="AZ1829" s="84">
        <f t="shared" si="870"/>
        <v>0</v>
      </c>
      <c r="BA1829" s="84">
        <f t="shared" si="857"/>
        <v>0</v>
      </c>
      <c r="BB1829" s="84">
        <f t="shared" si="858"/>
        <v>0</v>
      </c>
      <c r="BC1829" s="84">
        <f t="shared" si="871"/>
        <v>0</v>
      </c>
      <c r="BD1829" s="84">
        <f t="shared" si="878"/>
        <v>0</v>
      </c>
      <c r="BE1829" s="84">
        <v>0</v>
      </c>
      <c r="BF1829" s="84">
        <f t="shared" si="872"/>
        <v>0</v>
      </c>
      <c r="BG1829" s="84">
        <v>0</v>
      </c>
      <c r="BH1829" s="84">
        <f t="shared" si="859"/>
        <v>0</v>
      </c>
      <c r="BI1829" s="84">
        <f t="shared" si="873"/>
        <v>0</v>
      </c>
      <c r="BJ1829" s="84">
        <f t="shared" si="860"/>
        <v>0</v>
      </c>
      <c r="BK1829" s="84">
        <f t="shared" si="861"/>
        <v>0</v>
      </c>
      <c r="BL1829" s="84">
        <f t="shared" si="874"/>
        <v>0</v>
      </c>
      <c r="BM1829" s="84">
        <f t="shared" si="862"/>
        <v>0</v>
      </c>
      <c r="BN1829" s="84">
        <f t="shared" si="863"/>
        <v>0</v>
      </c>
      <c r="BO1829" s="84">
        <f t="shared" si="875"/>
        <v>0</v>
      </c>
      <c r="BP1829" s="84">
        <f t="shared" si="879"/>
        <v>0</v>
      </c>
      <c r="BQ1829" s="84">
        <v>0</v>
      </c>
      <c r="BR1829" s="84">
        <f t="shared" si="876"/>
        <v>0</v>
      </c>
      <c r="BS1829" s="84">
        <v>0</v>
      </c>
    </row>
    <row r="1830" spans="1:71" s="85" customFormat="1">
      <c r="A1830" s="69">
        <v>1821</v>
      </c>
      <c r="B1830" s="1"/>
      <c r="C1830" s="1"/>
      <c r="D1830" s="2"/>
      <c r="E1830" s="3"/>
      <c r="F1830" s="4"/>
      <c r="G1830" s="2"/>
      <c r="H1830" s="4"/>
      <c r="I1830" s="4"/>
      <c r="J1830" s="4"/>
      <c r="K1830" s="5"/>
      <c r="L1830" s="32"/>
      <c r="M1830" s="4"/>
      <c r="N1830" s="4"/>
      <c r="O1830" s="5"/>
      <c r="P1830" s="32"/>
      <c r="Q1830" s="4"/>
      <c r="R1830" s="4"/>
      <c r="S1830" s="47"/>
      <c r="T1830" s="32"/>
      <c r="U1830" s="4"/>
      <c r="V1830" s="4"/>
      <c r="W1830" s="47"/>
      <c r="X1830" s="86">
        <f>IF(Dane!$E$3=1,AL1830+AX1830+BJ1830,IF(Dane!$E$3=2,AR1830+BD1830+BP1830,AT1830+BF1830+BR1830))</f>
        <v>0</v>
      </c>
      <c r="Y1830" s="87">
        <f>IF(Dane!$E$3=1,AM1830+AY1830+BK1830,IF(Dane!$E$3=2,AS1830+BE1830+BQ1830,AU1830+BG1830+BS1830))</f>
        <v>0</v>
      </c>
      <c r="Z1830" s="87">
        <f>IF(((H1830*Dane!$C$9)-X1830)&lt;0,0,(H1830*Dane!$C$9)-X1830)</f>
        <v>0</v>
      </c>
      <c r="AA1830" s="88">
        <f>IFERROR(IF(((I1830*Dane!$C$9)-Y1830)&lt;0,0,(I1830*Dane!$C$9)-Y1830),0)</f>
        <v>0</v>
      </c>
      <c r="AB1830" s="74"/>
      <c r="AC1830" s="83">
        <f>IF(Dane!$E$3=1,AL1830,IF(Dane!$E$3=2,AR1830,AT1830))</f>
        <v>0</v>
      </c>
      <c r="AD1830" s="83">
        <f>IF(Dane!$E$3=1,AM1830,IF(Dane!$E$3=2,AS1830,AU1830))</f>
        <v>0</v>
      </c>
      <c r="AE1830" s="83">
        <f>IF(Dane!$E$3=1,AX1830,IF(Dane!$E$3=2,BD1830,BF1830))</f>
        <v>0</v>
      </c>
      <c r="AF1830" s="83">
        <f>IF(Dane!$E$3=1,AY1830,IF(Dane!$E$3=2,BE1830,BG1830))</f>
        <v>0</v>
      </c>
      <c r="AG1830" s="83">
        <f>IF(Dane!$E$3=1,BJ1830,IF(Dane!$E$3=2,BP1830,BR1830))</f>
        <v>0</v>
      </c>
      <c r="AH1830" s="83">
        <f>IF(Dane!$E$3=1,BK1830,IF(Dane!$E$3=2,BQ1830,BS1830))</f>
        <v>0</v>
      </c>
      <c r="AI1830" s="84">
        <f t="shared" si="864"/>
        <v>0</v>
      </c>
      <c r="AJ1830" s="84">
        <f t="shared" si="865"/>
        <v>0</v>
      </c>
      <c r="AK1830" s="84"/>
      <c r="AL1830" s="84">
        <f t="shared" si="851"/>
        <v>0</v>
      </c>
      <c r="AM1830" s="84">
        <f t="shared" si="866"/>
        <v>0</v>
      </c>
      <c r="AN1830" s="84">
        <f t="shared" si="867"/>
        <v>0</v>
      </c>
      <c r="AO1830" s="84">
        <f t="shared" si="852"/>
        <v>0</v>
      </c>
      <c r="AP1830" s="84">
        <f t="shared" si="853"/>
        <v>0</v>
      </c>
      <c r="AQ1830" s="84">
        <f t="shared" si="868"/>
        <v>0</v>
      </c>
      <c r="AR1830" s="84">
        <f t="shared" si="877"/>
        <v>0</v>
      </c>
      <c r="AS1830" s="84">
        <v>0</v>
      </c>
      <c r="AT1830" s="84">
        <f t="shared" si="880"/>
        <v>0</v>
      </c>
      <c r="AU1830" s="84">
        <v>0</v>
      </c>
      <c r="AV1830" s="84">
        <f t="shared" si="854"/>
        <v>0</v>
      </c>
      <c r="AW1830" s="84">
        <f t="shared" si="869"/>
        <v>0</v>
      </c>
      <c r="AX1830" s="84">
        <f t="shared" si="855"/>
        <v>0</v>
      </c>
      <c r="AY1830" s="84">
        <f t="shared" si="856"/>
        <v>0</v>
      </c>
      <c r="AZ1830" s="84">
        <f t="shared" si="870"/>
        <v>0</v>
      </c>
      <c r="BA1830" s="84">
        <f t="shared" si="857"/>
        <v>0</v>
      </c>
      <c r="BB1830" s="84">
        <f t="shared" si="858"/>
        <v>0</v>
      </c>
      <c r="BC1830" s="84">
        <f t="shared" si="871"/>
        <v>0</v>
      </c>
      <c r="BD1830" s="84">
        <f t="shared" si="878"/>
        <v>0</v>
      </c>
      <c r="BE1830" s="84">
        <v>0</v>
      </c>
      <c r="BF1830" s="84">
        <f t="shared" si="872"/>
        <v>0</v>
      </c>
      <c r="BG1830" s="84">
        <v>0</v>
      </c>
      <c r="BH1830" s="84">
        <f t="shared" si="859"/>
        <v>0</v>
      </c>
      <c r="BI1830" s="84">
        <f t="shared" si="873"/>
        <v>0</v>
      </c>
      <c r="BJ1830" s="84">
        <f t="shared" si="860"/>
        <v>0</v>
      </c>
      <c r="BK1830" s="84">
        <f t="shared" si="861"/>
        <v>0</v>
      </c>
      <c r="BL1830" s="84">
        <f t="shared" si="874"/>
        <v>0</v>
      </c>
      <c r="BM1830" s="84">
        <f t="shared" si="862"/>
        <v>0</v>
      </c>
      <c r="BN1830" s="84">
        <f t="shared" si="863"/>
        <v>0</v>
      </c>
      <c r="BO1830" s="84">
        <f t="shared" si="875"/>
        <v>0</v>
      </c>
      <c r="BP1830" s="84">
        <f t="shared" si="879"/>
        <v>0</v>
      </c>
      <c r="BQ1830" s="84">
        <v>0</v>
      </c>
      <c r="BR1830" s="84">
        <f t="shared" si="876"/>
        <v>0</v>
      </c>
      <c r="BS1830" s="84">
        <v>0</v>
      </c>
    </row>
    <row r="1831" spans="1:71" s="85" customFormat="1">
      <c r="A1831" s="69">
        <v>1822</v>
      </c>
      <c r="B1831" s="1"/>
      <c r="C1831" s="1"/>
      <c r="D1831" s="2"/>
      <c r="E1831" s="3"/>
      <c r="F1831" s="4"/>
      <c r="G1831" s="2"/>
      <c r="H1831" s="4"/>
      <c r="I1831" s="4"/>
      <c r="J1831" s="4"/>
      <c r="K1831" s="5"/>
      <c r="L1831" s="32"/>
      <c r="M1831" s="4"/>
      <c r="N1831" s="4"/>
      <c r="O1831" s="5"/>
      <c r="P1831" s="32"/>
      <c r="Q1831" s="4"/>
      <c r="R1831" s="4"/>
      <c r="S1831" s="47"/>
      <c r="T1831" s="32"/>
      <c r="U1831" s="4"/>
      <c r="V1831" s="4"/>
      <c r="W1831" s="47"/>
      <c r="X1831" s="86">
        <f>IF(Dane!$E$3=1,AL1831+AX1831+BJ1831,IF(Dane!$E$3=2,AR1831+BD1831+BP1831,AT1831+BF1831+BR1831))</f>
        <v>0</v>
      </c>
      <c r="Y1831" s="87">
        <f>IF(Dane!$E$3=1,AM1831+AY1831+BK1831,IF(Dane!$E$3=2,AS1831+BE1831+BQ1831,AU1831+BG1831+BS1831))</f>
        <v>0</v>
      </c>
      <c r="Z1831" s="87">
        <f>IF(((H1831*Dane!$C$9)-X1831)&lt;0,0,(H1831*Dane!$C$9)-X1831)</f>
        <v>0</v>
      </c>
      <c r="AA1831" s="88">
        <f>IFERROR(IF(((I1831*Dane!$C$9)-Y1831)&lt;0,0,(I1831*Dane!$C$9)-Y1831),0)</f>
        <v>0</v>
      </c>
      <c r="AB1831" s="74"/>
      <c r="AC1831" s="83">
        <f>IF(Dane!$E$3=1,AL1831,IF(Dane!$E$3=2,AR1831,AT1831))</f>
        <v>0</v>
      </c>
      <c r="AD1831" s="83">
        <f>IF(Dane!$E$3=1,AM1831,IF(Dane!$E$3=2,AS1831,AU1831))</f>
        <v>0</v>
      </c>
      <c r="AE1831" s="83">
        <f>IF(Dane!$E$3=1,AX1831,IF(Dane!$E$3=2,BD1831,BF1831))</f>
        <v>0</v>
      </c>
      <c r="AF1831" s="83">
        <f>IF(Dane!$E$3=1,AY1831,IF(Dane!$E$3=2,BE1831,BG1831))</f>
        <v>0</v>
      </c>
      <c r="AG1831" s="83">
        <f>IF(Dane!$E$3=1,BJ1831,IF(Dane!$E$3=2,BP1831,BR1831))</f>
        <v>0</v>
      </c>
      <c r="AH1831" s="83">
        <f>IF(Dane!$E$3=1,BK1831,IF(Dane!$E$3=2,BQ1831,BS1831))</f>
        <v>0</v>
      </c>
      <c r="AI1831" s="84">
        <f t="shared" si="864"/>
        <v>0</v>
      </c>
      <c r="AJ1831" s="84">
        <f t="shared" si="865"/>
        <v>0</v>
      </c>
      <c r="AK1831" s="84"/>
      <c r="AL1831" s="84">
        <f t="shared" si="851"/>
        <v>0</v>
      </c>
      <c r="AM1831" s="84">
        <f t="shared" si="866"/>
        <v>0</v>
      </c>
      <c r="AN1831" s="84">
        <f t="shared" si="867"/>
        <v>0</v>
      </c>
      <c r="AO1831" s="84">
        <f t="shared" si="852"/>
        <v>0</v>
      </c>
      <c r="AP1831" s="84">
        <f t="shared" si="853"/>
        <v>0</v>
      </c>
      <c r="AQ1831" s="84">
        <f t="shared" si="868"/>
        <v>0</v>
      </c>
      <c r="AR1831" s="84">
        <f t="shared" si="877"/>
        <v>0</v>
      </c>
      <c r="AS1831" s="84">
        <v>0</v>
      </c>
      <c r="AT1831" s="84">
        <f t="shared" si="880"/>
        <v>0</v>
      </c>
      <c r="AU1831" s="84">
        <v>0</v>
      </c>
      <c r="AV1831" s="84">
        <f t="shared" si="854"/>
        <v>0</v>
      </c>
      <c r="AW1831" s="84">
        <f t="shared" si="869"/>
        <v>0</v>
      </c>
      <c r="AX1831" s="84">
        <f t="shared" si="855"/>
        <v>0</v>
      </c>
      <c r="AY1831" s="84">
        <f t="shared" si="856"/>
        <v>0</v>
      </c>
      <c r="AZ1831" s="84">
        <f t="shared" si="870"/>
        <v>0</v>
      </c>
      <c r="BA1831" s="84">
        <f t="shared" si="857"/>
        <v>0</v>
      </c>
      <c r="BB1831" s="84">
        <f t="shared" si="858"/>
        <v>0</v>
      </c>
      <c r="BC1831" s="84">
        <f t="shared" si="871"/>
        <v>0</v>
      </c>
      <c r="BD1831" s="84">
        <f t="shared" si="878"/>
        <v>0</v>
      </c>
      <c r="BE1831" s="84">
        <v>0</v>
      </c>
      <c r="BF1831" s="84">
        <f t="shared" si="872"/>
        <v>0</v>
      </c>
      <c r="BG1831" s="84">
        <v>0</v>
      </c>
      <c r="BH1831" s="84">
        <f t="shared" si="859"/>
        <v>0</v>
      </c>
      <c r="BI1831" s="84">
        <f t="shared" si="873"/>
        <v>0</v>
      </c>
      <c r="BJ1831" s="84">
        <f t="shared" si="860"/>
        <v>0</v>
      </c>
      <c r="BK1831" s="84">
        <f t="shared" si="861"/>
        <v>0</v>
      </c>
      <c r="BL1831" s="84">
        <f t="shared" si="874"/>
        <v>0</v>
      </c>
      <c r="BM1831" s="84">
        <f t="shared" si="862"/>
        <v>0</v>
      </c>
      <c r="BN1831" s="84">
        <f t="shared" si="863"/>
        <v>0</v>
      </c>
      <c r="BO1831" s="84">
        <f t="shared" si="875"/>
        <v>0</v>
      </c>
      <c r="BP1831" s="84">
        <f t="shared" si="879"/>
        <v>0</v>
      </c>
      <c r="BQ1831" s="84">
        <v>0</v>
      </c>
      <c r="BR1831" s="84">
        <f t="shared" si="876"/>
        <v>0</v>
      </c>
      <c r="BS1831" s="84">
        <v>0</v>
      </c>
    </row>
    <row r="1832" spans="1:71" s="85" customFormat="1">
      <c r="A1832" s="69">
        <v>1823</v>
      </c>
      <c r="B1832" s="1"/>
      <c r="C1832" s="1"/>
      <c r="D1832" s="2"/>
      <c r="E1832" s="3"/>
      <c r="F1832" s="4"/>
      <c r="G1832" s="2"/>
      <c r="H1832" s="4"/>
      <c r="I1832" s="4"/>
      <c r="J1832" s="4"/>
      <c r="K1832" s="5"/>
      <c r="L1832" s="32"/>
      <c r="M1832" s="4"/>
      <c r="N1832" s="4"/>
      <c r="O1832" s="5"/>
      <c r="P1832" s="32"/>
      <c r="Q1832" s="4"/>
      <c r="R1832" s="4"/>
      <c r="S1832" s="47"/>
      <c r="T1832" s="32"/>
      <c r="U1832" s="4"/>
      <c r="V1832" s="4"/>
      <c r="W1832" s="47"/>
      <c r="X1832" s="86">
        <f>IF(Dane!$E$3=1,AL1832+AX1832+BJ1832,IF(Dane!$E$3=2,AR1832+BD1832+BP1832,AT1832+BF1832+BR1832))</f>
        <v>0</v>
      </c>
      <c r="Y1832" s="87">
        <f>IF(Dane!$E$3=1,AM1832+AY1832+BK1832,IF(Dane!$E$3=2,AS1832+BE1832+BQ1832,AU1832+BG1832+BS1832))</f>
        <v>0</v>
      </c>
      <c r="Z1832" s="87">
        <f>IF(((H1832*Dane!$C$9)-X1832)&lt;0,0,(H1832*Dane!$C$9)-X1832)</f>
        <v>0</v>
      </c>
      <c r="AA1832" s="88">
        <f>IFERROR(IF(((I1832*Dane!$C$9)-Y1832)&lt;0,0,(I1832*Dane!$C$9)-Y1832),0)</f>
        <v>0</v>
      </c>
      <c r="AB1832" s="74"/>
      <c r="AC1832" s="83">
        <f>IF(Dane!$E$3=1,AL1832,IF(Dane!$E$3=2,AR1832,AT1832))</f>
        <v>0</v>
      </c>
      <c r="AD1832" s="83">
        <f>IF(Dane!$E$3=1,AM1832,IF(Dane!$E$3=2,AS1832,AU1832))</f>
        <v>0</v>
      </c>
      <c r="AE1832" s="83">
        <f>IF(Dane!$E$3=1,AX1832,IF(Dane!$E$3=2,BD1832,BF1832))</f>
        <v>0</v>
      </c>
      <c r="AF1832" s="83">
        <f>IF(Dane!$E$3=1,AY1832,IF(Dane!$E$3=2,BE1832,BG1832))</f>
        <v>0</v>
      </c>
      <c r="AG1832" s="83">
        <f>IF(Dane!$E$3=1,BJ1832,IF(Dane!$E$3=2,BP1832,BR1832))</f>
        <v>0</v>
      </c>
      <c r="AH1832" s="83">
        <f>IF(Dane!$E$3=1,BK1832,IF(Dane!$E$3=2,BQ1832,BS1832))</f>
        <v>0</v>
      </c>
      <c r="AI1832" s="84">
        <f t="shared" si="864"/>
        <v>0</v>
      </c>
      <c r="AJ1832" s="84">
        <f t="shared" si="865"/>
        <v>0</v>
      </c>
      <c r="AK1832" s="84"/>
      <c r="AL1832" s="84">
        <f t="shared" si="851"/>
        <v>0</v>
      </c>
      <c r="AM1832" s="84">
        <f t="shared" si="866"/>
        <v>0</v>
      </c>
      <c r="AN1832" s="84">
        <f t="shared" si="867"/>
        <v>0</v>
      </c>
      <c r="AO1832" s="84">
        <f t="shared" si="852"/>
        <v>0</v>
      </c>
      <c r="AP1832" s="84">
        <f t="shared" si="853"/>
        <v>0</v>
      </c>
      <c r="AQ1832" s="84">
        <f t="shared" si="868"/>
        <v>0</v>
      </c>
      <c r="AR1832" s="84">
        <f t="shared" si="877"/>
        <v>0</v>
      </c>
      <c r="AS1832" s="84">
        <v>0</v>
      </c>
      <c r="AT1832" s="84">
        <f t="shared" si="880"/>
        <v>0</v>
      </c>
      <c r="AU1832" s="84">
        <v>0</v>
      </c>
      <c r="AV1832" s="84">
        <f t="shared" si="854"/>
        <v>0</v>
      </c>
      <c r="AW1832" s="84">
        <f t="shared" si="869"/>
        <v>0</v>
      </c>
      <c r="AX1832" s="84">
        <f t="shared" si="855"/>
        <v>0</v>
      </c>
      <c r="AY1832" s="84">
        <f t="shared" si="856"/>
        <v>0</v>
      </c>
      <c r="AZ1832" s="84">
        <f t="shared" si="870"/>
        <v>0</v>
      </c>
      <c r="BA1832" s="84">
        <f t="shared" si="857"/>
        <v>0</v>
      </c>
      <c r="BB1832" s="84">
        <f t="shared" si="858"/>
        <v>0</v>
      </c>
      <c r="BC1832" s="84">
        <f t="shared" si="871"/>
        <v>0</v>
      </c>
      <c r="BD1832" s="84">
        <f t="shared" si="878"/>
        <v>0</v>
      </c>
      <c r="BE1832" s="84">
        <v>0</v>
      </c>
      <c r="BF1832" s="84">
        <f t="shared" si="872"/>
        <v>0</v>
      </c>
      <c r="BG1832" s="84">
        <v>0</v>
      </c>
      <c r="BH1832" s="84">
        <f t="shared" si="859"/>
        <v>0</v>
      </c>
      <c r="BI1832" s="84">
        <f t="shared" si="873"/>
        <v>0</v>
      </c>
      <c r="BJ1832" s="84">
        <f t="shared" si="860"/>
        <v>0</v>
      </c>
      <c r="BK1832" s="84">
        <f t="shared" si="861"/>
        <v>0</v>
      </c>
      <c r="BL1832" s="84">
        <f t="shared" si="874"/>
        <v>0</v>
      </c>
      <c r="BM1832" s="84">
        <f t="shared" si="862"/>
        <v>0</v>
      </c>
      <c r="BN1832" s="84">
        <f t="shared" si="863"/>
        <v>0</v>
      </c>
      <c r="BO1832" s="84">
        <f t="shared" si="875"/>
        <v>0</v>
      </c>
      <c r="BP1832" s="84">
        <f t="shared" si="879"/>
        <v>0</v>
      </c>
      <c r="BQ1832" s="84">
        <v>0</v>
      </c>
      <c r="BR1832" s="84">
        <f t="shared" si="876"/>
        <v>0</v>
      </c>
      <c r="BS1832" s="84">
        <v>0</v>
      </c>
    </row>
    <row r="1833" spans="1:71" s="85" customFormat="1">
      <c r="A1833" s="69">
        <v>1824</v>
      </c>
      <c r="B1833" s="1"/>
      <c r="C1833" s="1"/>
      <c r="D1833" s="2"/>
      <c r="E1833" s="3"/>
      <c r="F1833" s="4"/>
      <c r="G1833" s="2"/>
      <c r="H1833" s="4"/>
      <c r="I1833" s="4"/>
      <c r="J1833" s="4"/>
      <c r="K1833" s="5"/>
      <c r="L1833" s="32"/>
      <c r="M1833" s="4"/>
      <c r="N1833" s="4"/>
      <c r="O1833" s="5"/>
      <c r="P1833" s="32"/>
      <c r="Q1833" s="4"/>
      <c r="R1833" s="4"/>
      <c r="S1833" s="47"/>
      <c r="T1833" s="32"/>
      <c r="U1833" s="4"/>
      <c r="V1833" s="4"/>
      <c r="W1833" s="47"/>
      <c r="X1833" s="86">
        <f>IF(Dane!$E$3=1,AL1833+AX1833+BJ1833,IF(Dane!$E$3=2,AR1833+BD1833+BP1833,AT1833+BF1833+BR1833))</f>
        <v>0</v>
      </c>
      <c r="Y1833" s="87">
        <f>IF(Dane!$E$3=1,AM1833+AY1833+BK1833,IF(Dane!$E$3=2,AS1833+BE1833+BQ1833,AU1833+BG1833+BS1833))</f>
        <v>0</v>
      </c>
      <c r="Z1833" s="87">
        <f>IF(((H1833*Dane!$C$9)-X1833)&lt;0,0,(H1833*Dane!$C$9)-X1833)</f>
        <v>0</v>
      </c>
      <c r="AA1833" s="88">
        <f>IFERROR(IF(((I1833*Dane!$C$9)-Y1833)&lt;0,0,(I1833*Dane!$C$9)-Y1833),0)</f>
        <v>0</v>
      </c>
      <c r="AB1833" s="74"/>
      <c r="AC1833" s="83">
        <f>IF(Dane!$E$3=1,AL1833,IF(Dane!$E$3=2,AR1833,AT1833))</f>
        <v>0</v>
      </c>
      <c r="AD1833" s="83">
        <f>IF(Dane!$E$3=1,AM1833,IF(Dane!$E$3=2,AS1833,AU1833))</f>
        <v>0</v>
      </c>
      <c r="AE1833" s="83">
        <f>IF(Dane!$E$3=1,AX1833,IF(Dane!$E$3=2,BD1833,BF1833))</f>
        <v>0</v>
      </c>
      <c r="AF1833" s="83">
        <f>IF(Dane!$E$3=1,AY1833,IF(Dane!$E$3=2,BE1833,BG1833))</f>
        <v>0</v>
      </c>
      <c r="AG1833" s="83">
        <f>IF(Dane!$E$3=1,BJ1833,IF(Dane!$E$3=2,BP1833,BR1833))</f>
        <v>0</v>
      </c>
      <c r="AH1833" s="83">
        <f>IF(Dane!$E$3=1,BK1833,IF(Dane!$E$3=2,BQ1833,BS1833))</f>
        <v>0</v>
      </c>
      <c r="AI1833" s="84">
        <f t="shared" si="864"/>
        <v>0</v>
      </c>
      <c r="AJ1833" s="84">
        <f t="shared" si="865"/>
        <v>0</v>
      </c>
      <c r="AK1833" s="84"/>
      <c r="AL1833" s="84">
        <f t="shared" si="851"/>
        <v>0</v>
      </c>
      <c r="AM1833" s="84">
        <f t="shared" si="866"/>
        <v>0</v>
      </c>
      <c r="AN1833" s="84">
        <f t="shared" si="867"/>
        <v>0</v>
      </c>
      <c r="AO1833" s="84">
        <f t="shared" si="852"/>
        <v>0</v>
      </c>
      <c r="AP1833" s="84">
        <f t="shared" si="853"/>
        <v>0</v>
      </c>
      <c r="AQ1833" s="84">
        <f t="shared" si="868"/>
        <v>0</v>
      </c>
      <c r="AR1833" s="84">
        <f t="shared" si="877"/>
        <v>0</v>
      </c>
      <c r="AS1833" s="84">
        <v>0</v>
      </c>
      <c r="AT1833" s="84">
        <f t="shared" si="880"/>
        <v>0</v>
      </c>
      <c r="AU1833" s="84">
        <v>0</v>
      </c>
      <c r="AV1833" s="84">
        <f t="shared" si="854"/>
        <v>0</v>
      </c>
      <c r="AW1833" s="84">
        <f t="shared" si="869"/>
        <v>0</v>
      </c>
      <c r="AX1833" s="84">
        <f t="shared" si="855"/>
        <v>0</v>
      </c>
      <c r="AY1833" s="84">
        <f t="shared" si="856"/>
        <v>0</v>
      </c>
      <c r="AZ1833" s="84">
        <f t="shared" si="870"/>
        <v>0</v>
      </c>
      <c r="BA1833" s="84">
        <f t="shared" si="857"/>
        <v>0</v>
      </c>
      <c r="BB1833" s="84">
        <f t="shared" si="858"/>
        <v>0</v>
      </c>
      <c r="BC1833" s="84">
        <f t="shared" si="871"/>
        <v>0</v>
      </c>
      <c r="BD1833" s="84">
        <f t="shared" si="878"/>
        <v>0</v>
      </c>
      <c r="BE1833" s="84">
        <v>0</v>
      </c>
      <c r="BF1833" s="84">
        <f t="shared" si="872"/>
        <v>0</v>
      </c>
      <c r="BG1833" s="84">
        <v>0</v>
      </c>
      <c r="BH1833" s="84">
        <f t="shared" si="859"/>
        <v>0</v>
      </c>
      <c r="BI1833" s="84">
        <f t="shared" si="873"/>
        <v>0</v>
      </c>
      <c r="BJ1833" s="84">
        <f t="shared" si="860"/>
        <v>0</v>
      </c>
      <c r="BK1833" s="84">
        <f t="shared" si="861"/>
        <v>0</v>
      </c>
      <c r="BL1833" s="84">
        <f t="shared" si="874"/>
        <v>0</v>
      </c>
      <c r="BM1833" s="84">
        <f t="shared" si="862"/>
        <v>0</v>
      </c>
      <c r="BN1833" s="84">
        <f t="shared" si="863"/>
        <v>0</v>
      </c>
      <c r="BO1833" s="84">
        <f t="shared" si="875"/>
        <v>0</v>
      </c>
      <c r="BP1833" s="84">
        <f t="shared" si="879"/>
        <v>0</v>
      </c>
      <c r="BQ1833" s="84">
        <v>0</v>
      </c>
      <c r="BR1833" s="84">
        <f t="shared" si="876"/>
        <v>0</v>
      </c>
      <c r="BS1833" s="84">
        <v>0</v>
      </c>
    </row>
    <row r="1834" spans="1:71" s="85" customFormat="1">
      <c r="A1834" s="69">
        <v>1825</v>
      </c>
      <c r="B1834" s="1"/>
      <c r="C1834" s="1"/>
      <c r="D1834" s="2"/>
      <c r="E1834" s="3"/>
      <c r="F1834" s="4"/>
      <c r="G1834" s="2"/>
      <c r="H1834" s="4"/>
      <c r="I1834" s="4"/>
      <c r="J1834" s="4"/>
      <c r="K1834" s="5"/>
      <c r="L1834" s="32"/>
      <c r="M1834" s="4"/>
      <c r="N1834" s="4"/>
      <c r="O1834" s="5"/>
      <c r="P1834" s="32"/>
      <c r="Q1834" s="4"/>
      <c r="R1834" s="4"/>
      <c r="S1834" s="47"/>
      <c r="T1834" s="32"/>
      <c r="U1834" s="4"/>
      <c r="V1834" s="4"/>
      <c r="W1834" s="47"/>
      <c r="X1834" s="86">
        <f>IF(Dane!$E$3=1,AL1834+AX1834+BJ1834,IF(Dane!$E$3=2,AR1834+BD1834+BP1834,AT1834+BF1834+BR1834))</f>
        <v>0</v>
      </c>
      <c r="Y1834" s="87">
        <f>IF(Dane!$E$3=1,AM1834+AY1834+BK1834,IF(Dane!$E$3=2,AS1834+BE1834+BQ1834,AU1834+BG1834+BS1834))</f>
        <v>0</v>
      </c>
      <c r="Z1834" s="87">
        <f>IF(((H1834*Dane!$C$9)-X1834)&lt;0,0,(H1834*Dane!$C$9)-X1834)</f>
        <v>0</v>
      </c>
      <c r="AA1834" s="88">
        <f>IFERROR(IF(((I1834*Dane!$C$9)-Y1834)&lt;0,0,(I1834*Dane!$C$9)-Y1834),0)</f>
        <v>0</v>
      </c>
      <c r="AB1834" s="74"/>
      <c r="AC1834" s="83">
        <f>IF(Dane!$E$3=1,AL1834,IF(Dane!$E$3=2,AR1834,AT1834))</f>
        <v>0</v>
      </c>
      <c r="AD1834" s="83">
        <f>IF(Dane!$E$3=1,AM1834,IF(Dane!$E$3=2,AS1834,AU1834))</f>
        <v>0</v>
      </c>
      <c r="AE1834" s="83">
        <f>IF(Dane!$E$3=1,AX1834,IF(Dane!$E$3=2,BD1834,BF1834))</f>
        <v>0</v>
      </c>
      <c r="AF1834" s="83">
        <f>IF(Dane!$E$3=1,AY1834,IF(Dane!$E$3=2,BE1834,BG1834))</f>
        <v>0</v>
      </c>
      <c r="AG1834" s="83">
        <f>IF(Dane!$E$3=1,BJ1834,IF(Dane!$E$3=2,BP1834,BR1834))</f>
        <v>0</v>
      </c>
      <c r="AH1834" s="83">
        <f>IF(Dane!$E$3=1,BK1834,IF(Dane!$E$3=2,BQ1834,BS1834))</f>
        <v>0</v>
      </c>
      <c r="AI1834" s="84">
        <f t="shared" si="864"/>
        <v>0</v>
      </c>
      <c r="AJ1834" s="84">
        <f t="shared" si="865"/>
        <v>0</v>
      </c>
      <c r="AK1834" s="84"/>
      <c r="AL1834" s="84">
        <f t="shared" si="851"/>
        <v>0</v>
      </c>
      <c r="AM1834" s="84">
        <f t="shared" si="866"/>
        <v>0</v>
      </c>
      <c r="AN1834" s="84">
        <f t="shared" si="867"/>
        <v>0</v>
      </c>
      <c r="AO1834" s="84">
        <f t="shared" si="852"/>
        <v>0</v>
      </c>
      <c r="AP1834" s="84">
        <f t="shared" si="853"/>
        <v>0</v>
      </c>
      <c r="AQ1834" s="84">
        <f t="shared" si="868"/>
        <v>0</v>
      </c>
      <c r="AR1834" s="84">
        <f t="shared" si="877"/>
        <v>0</v>
      </c>
      <c r="AS1834" s="84">
        <v>0</v>
      </c>
      <c r="AT1834" s="84">
        <f t="shared" si="880"/>
        <v>0</v>
      </c>
      <c r="AU1834" s="84">
        <v>0</v>
      </c>
      <c r="AV1834" s="84">
        <f t="shared" si="854"/>
        <v>0</v>
      </c>
      <c r="AW1834" s="84">
        <f t="shared" si="869"/>
        <v>0</v>
      </c>
      <c r="AX1834" s="84">
        <f t="shared" si="855"/>
        <v>0</v>
      </c>
      <c r="AY1834" s="84">
        <f t="shared" si="856"/>
        <v>0</v>
      </c>
      <c r="AZ1834" s="84">
        <f t="shared" si="870"/>
        <v>0</v>
      </c>
      <c r="BA1834" s="84">
        <f t="shared" si="857"/>
        <v>0</v>
      </c>
      <c r="BB1834" s="84">
        <f t="shared" si="858"/>
        <v>0</v>
      </c>
      <c r="BC1834" s="84">
        <f t="shared" si="871"/>
        <v>0</v>
      </c>
      <c r="BD1834" s="84">
        <f t="shared" si="878"/>
        <v>0</v>
      </c>
      <c r="BE1834" s="84">
        <v>0</v>
      </c>
      <c r="BF1834" s="84">
        <f t="shared" si="872"/>
        <v>0</v>
      </c>
      <c r="BG1834" s="84">
        <v>0</v>
      </c>
      <c r="BH1834" s="84">
        <f t="shared" si="859"/>
        <v>0</v>
      </c>
      <c r="BI1834" s="84">
        <f t="shared" si="873"/>
        <v>0</v>
      </c>
      <c r="BJ1834" s="84">
        <f t="shared" si="860"/>
        <v>0</v>
      </c>
      <c r="BK1834" s="84">
        <f t="shared" si="861"/>
        <v>0</v>
      </c>
      <c r="BL1834" s="84">
        <f t="shared" si="874"/>
        <v>0</v>
      </c>
      <c r="BM1834" s="84">
        <f t="shared" si="862"/>
        <v>0</v>
      </c>
      <c r="BN1834" s="84">
        <f t="shared" si="863"/>
        <v>0</v>
      </c>
      <c r="BO1834" s="84">
        <f t="shared" si="875"/>
        <v>0</v>
      </c>
      <c r="BP1834" s="84">
        <f t="shared" si="879"/>
        <v>0</v>
      </c>
      <c r="BQ1834" s="84">
        <v>0</v>
      </c>
      <c r="BR1834" s="84">
        <f t="shared" si="876"/>
        <v>0</v>
      </c>
      <c r="BS1834" s="84">
        <v>0</v>
      </c>
    </row>
    <row r="1835" spans="1:71" s="85" customFormat="1">
      <c r="A1835" s="69">
        <v>1826</v>
      </c>
      <c r="B1835" s="1"/>
      <c r="C1835" s="1"/>
      <c r="D1835" s="2"/>
      <c r="E1835" s="3"/>
      <c r="F1835" s="4"/>
      <c r="G1835" s="2"/>
      <c r="H1835" s="4"/>
      <c r="I1835" s="4"/>
      <c r="J1835" s="4"/>
      <c r="K1835" s="5"/>
      <c r="L1835" s="32"/>
      <c r="M1835" s="4"/>
      <c r="N1835" s="4"/>
      <c r="O1835" s="5"/>
      <c r="P1835" s="32"/>
      <c r="Q1835" s="4"/>
      <c r="R1835" s="4"/>
      <c r="S1835" s="47"/>
      <c r="T1835" s="32"/>
      <c r="U1835" s="4"/>
      <c r="V1835" s="4"/>
      <c r="W1835" s="47"/>
      <c r="X1835" s="86">
        <f>IF(Dane!$E$3=1,AL1835+AX1835+BJ1835,IF(Dane!$E$3=2,AR1835+BD1835+BP1835,AT1835+BF1835+BR1835))</f>
        <v>0</v>
      </c>
      <c r="Y1835" s="87">
        <f>IF(Dane!$E$3=1,AM1835+AY1835+BK1835,IF(Dane!$E$3=2,AS1835+BE1835+BQ1835,AU1835+BG1835+BS1835))</f>
        <v>0</v>
      </c>
      <c r="Z1835" s="87">
        <f>IF(((H1835*Dane!$C$9)-X1835)&lt;0,0,(H1835*Dane!$C$9)-X1835)</f>
        <v>0</v>
      </c>
      <c r="AA1835" s="88">
        <f>IFERROR(IF(((I1835*Dane!$C$9)-Y1835)&lt;0,0,(I1835*Dane!$C$9)-Y1835),0)</f>
        <v>0</v>
      </c>
      <c r="AB1835" s="74"/>
      <c r="AC1835" s="83">
        <f>IF(Dane!$E$3=1,AL1835,IF(Dane!$E$3=2,AR1835,AT1835))</f>
        <v>0</v>
      </c>
      <c r="AD1835" s="83">
        <f>IF(Dane!$E$3=1,AM1835,IF(Dane!$E$3=2,AS1835,AU1835))</f>
        <v>0</v>
      </c>
      <c r="AE1835" s="83">
        <f>IF(Dane!$E$3=1,AX1835,IF(Dane!$E$3=2,BD1835,BF1835))</f>
        <v>0</v>
      </c>
      <c r="AF1835" s="83">
        <f>IF(Dane!$E$3=1,AY1835,IF(Dane!$E$3=2,BE1835,BG1835))</f>
        <v>0</v>
      </c>
      <c r="AG1835" s="83">
        <f>IF(Dane!$E$3=1,BJ1835,IF(Dane!$E$3=2,BP1835,BR1835))</f>
        <v>0</v>
      </c>
      <c r="AH1835" s="83">
        <f>IF(Dane!$E$3=1,BK1835,IF(Dane!$E$3=2,BQ1835,BS1835))</f>
        <v>0</v>
      </c>
      <c r="AI1835" s="84">
        <f t="shared" si="864"/>
        <v>0</v>
      </c>
      <c r="AJ1835" s="84">
        <f t="shared" si="865"/>
        <v>0</v>
      </c>
      <c r="AK1835" s="84"/>
      <c r="AL1835" s="84">
        <f t="shared" si="851"/>
        <v>0</v>
      </c>
      <c r="AM1835" s="84">
        <f t="shared" si="866"/>
        <v>0</v>
      </c>
      <c r="AN1835" s="84">
        <f t="shared" si="867"/>
        <v>0</v>
      </c>
      <c r="AO1835" s="84">
        <f t="shared" si="852"/>
        <v>0</v>
      </c>
      <c r="AP1835" s="84">
        <f t="shared" si="853"/>
        <v>0</v>
      </c>
      <c r="AQ1835" s="84">
        <f t="shared" si="868"/>
        <v>0</v>
      </c>
      <c r="AR1835" s="84">
        <f t="shared" si="877"/>
        <v>0</v>
      </c>
      <c r="AS1835" s="84">
        <v>0</v>
      </c>
      <c r="AT1835" s="84">
        <f t="shared" si="880"/>
        <v>0</v>
      </c>
      <c r="AU1835" s="84">
        <v>0</v>
      </c>
      <c r="AV1835" s="84">
        <f t="shared" si="854"/>
        <v>0</v>
      </c>
      <c r="AW1835" s="84">
        <f t="shared" si="869"/>
        <v>0</v>
      </c>
      <c r="AX1835" s="84">
        <f t="shared" si="855"/>
        <v>0</v>
      </c>
      <c r="AY1835" s="84">
        <f t="shared" si="856"/>
        <v>0</v>
      </c>
      <c r="AZ1835" s="84">
        <f t="shared" si="870"/>
        <v>0</v>
      </c>
      <c r="BA1835" s="84">
        <f t="shared" si="857"/>
        <v>0</v>
      </c>
      <c r="BB1835" s="84">
        <f t="shared" si="858"/>
        <v>0</v>
      </c>
      <c r="BC1835" s="84">
        <f t="shared" si="871"/>
        <v>0</v>
      </c>
      <c r="BD1835" s="84">
        <f t="shared" si="878"/>
        <v>0</v>
      </c>
      <c r="BE1835" s="84">
        <v>0</v>
      </c>
      <c r="BF1835" s="84">
        <f t="shared" si="872"/>
        <v>0</v>
      </c>
      <c r="BG1835" s="84">
        <v>0</v>
      </c>
      <c r="BH1835" s="84">
        <f t="shared" si="859"/>
        <v>0</v>
      </c>
      <c r="BI1835" s="84">
        <f t="shared" si="873"/>
        <v>0</v>
      </c>
      <c r="BJ1835" s="84">
        <f t="shared" si="860"/>
        <v>0</v>
      </c>
      <c r="BK1835" s="84">
        <f t="shared" si="861"/>
        <v>0</v>
      </c>
      <c r="BL1835" s="84">
        <f t="shared" si="874"/>
        <v>0</v>
      </c>
      <c r="BM1835" s="84">
        <f t="shared" si="862"/>
        <v>0</v>
      </c>
      <c r="BN1835" s="84">
        <f t="shared" si="863"/>
        <v>0</v>
      </c>
      <c r="BO1835" s="84">
        <f t="shared" si="875"/>
        <v>0</v>
      </c>
      <c r="BP1835" s="84">
        <f t="shared" si="879"/>
        <v>0</v>
      </c>
      <c r="BQ1835" s="84">
        <v>0</v>
      </c>
      <c r="BR1835" s="84">
        <f t="shared" si="876"/>
        <v>0</v>
      </c>
      <c r="BS1835" s="84">
        <v>0</v>
      </c>
    </row>
    <row r="1836" spans="1:71" s="85" customFormat="1">
      <c r="A1836" s="69">
        <v>1827</v>
      </c>
      <c r="B1836" s="1"/>
      <c r="C1836" s="1"/>
      <c r="D1836" s="2"/>
      <c r="E1836" s="3"/>
      <c r="F1836" s="4"/>
      <c r="G1836" s="2"/>
      <c r="H1836" s="4"/>
      <c r="I1836" s="4"/>
      <c r="J1836" s="4"/>
      <c r="K1836" s="5"/>
      <c r="L1836" s="32"/>
      <c r="M1836" s="4"/>
      <c r="N1836" s="4"/>
      <c r="O1836" s="5"/>
      <c r="P1836" s="32"/>
      <c r="Q1836" s="4"/>
      <c r="R1836" s="4"/>
      <c r="S1836" s="47"/>
      <c r="T1836" s="32"/>
      <c r="U1836" s="4"/>
      <c r="V1836" s="4"/>
      <c r="W1836" s="47"/>
      <c r="X1836" s="86">
        <f>IF(Dane!$E$3=1,AL1836+AX1836+BJ1836,IF(Dane!$E$3=2,AR1836+BD1836+BP1836,AT1836+BF1836+BR1836))</f>
        <v>0</v>
      </c>
      <c r="Y1836" s="87">
        <f>IF(Dane!$E$3=1,AM1836+AY1836+BK1836,IF(Dane!$E$3=2,AS1836+BE1836+BQ1836,AU1836+BG1836+BS1836))</f>
        <v>0</v>
      </c>
      <c r="Z1836" s="87">
        <f>IF(((H1836*Dane!$C$9)-X1836)&lt;0,0,(H1836*Dane!$C$9)-X1836)</f>
        <v>0</v>
      </c>
      <c r="AA1836" s="88">
        <f>IFERROR(IF(((I1836*Dane!$C$9)-Y1836)&lt;0,0,(I1836*Dane!$C$9)-Y1836),0)</f>
        <v>0</v>
      </c>
      <c r="AB1836" s="74"/>
      <c r="AC1836" s="83">
        <f>IF(Dane!$E$3=1,AL1836,IF(Dane!$E$3=2,AR1836,AT1836))</f>
        <v>0</v>
      </c>
      <c r="AD1836" s="83">
        <f>IF(Dane!$E$3=1,AM1836,IF(Dane!$E$3=2,AS1836,AU1836))</f>
        <v>0</v>
      </c>
      <c r="AE1836" s="83">
        <f>IF(Dane!$E$3=1,AX1836,IF(Dane!$E$3=2,BD1836,BF1836))</f>
        <v>0</v>
      </c>
      <c r="AF1836" s="83">
        <f>IF(Dane!$E$3=1,AY1836,IF(Dane!$E$3=2,BE1836,BG1836))</f>
        <v>0</v>
      </c>
      <c r="AG1836" s="83">
        <f>IF(Dane!$E$3=1,BJ1836,IF(Dane!$E$3=2,BP1836,BR1836))</f>
        <v>0</v>
      </c>
      <c r="AH1836" s="83">
        <f>IF(Dane!$E$3=1,BK1836,IF(Dane!$E$3=2,BQ1836,BS1836))</f>
        <v>0</v>
      </c>
      <c r="AI1836" s="84">
        <f t="shared" si="864"/>
        <v>0</v>
      </c>
      <c r="AJ1836" s="84">
        <f t="shared" si="865"/>
        <v>0</v>
      </c>
      <c r="AK1836" s="84"/>
      <c r="AL1836" s="84">
        <f t="shared" si="851"/>
        <v>0</v>
      </c>
      <c r="AM1836" s="84">
        <f t="shared" si="866"/>
        <v>0</v>
      </c>
      <c r="AN1836" s="84">
        <f t="shared" si="867"/>
        <v>0</v>
      </c>
      <c r="AO1836" s="84">
        <f t="shared" si="852"/>
        <v>0</v>
      </c>
      <c r="AP1836" s="84">
        <f t="shared" si="853"/>
        <v>0</v>
      </c>
      <c r="AQ1836" s="84">
        <f t="shared" si="868"/>
        <v>0</v>
      </c>
      <c r="AR1836" s="84">
        <f t="shared" si="877"/>
        <v>0</v>
      </c>
      <c r="AS1836" s="84">
        <v>0</v>
      </c>
      <c r="AT1836" s="84">
        <f t="shared" si="880"/>
        <v>0</v>
      </c>
      <c r="AU1836" s="84">
        <v>0</v>
      </c>
      <c r="AV1836" s="84">
        <f t="shared" si="854"/>
        <v>0</v>
      </c>
      <c r="AW1836" s="84">
        <f t="shared" si="869"/>
        <v>0</v>
      </c>
      <c r="AX1836" s="84">
        <f t="shared" si="855"/>
        <v>0</v>
      </c>
      <c r="AY1836" s="84">
        <f t="shared" si="856"/>
        <v>0</v>
      </c>
      <c r="AZ1836" s="84">
        <f t="shared" si="870"/>
        <v>0</v>
      </c>
      <c r="BA1836" s="84">
        <f t="shared" si="857"/>
        <v>0</v>
      </c>
      <c r="BB1836" s="84">
        <f t="shared" si="858"/>
        <v>0</v>
      </c>
      <c r="BC1836" s="84">
        <f t="shared" si="871"/>
        <v>0</v>
      </c>
      <c r="BD1836" s="84">
        <f t="shared" si="878"/>
        <v>0</v>
      </c>
      <c r="BE1836" s="84">
        <v>0</v>
      </c>
      <c r="BF1836" s="84">
        <f t="shared" si="872"/>
        <v>0</v>
      </c>
      <c r="BG1836" s="84">
        <v>0</v>
      </c>
      <c r="BH1836" s="84">
        <f t="shared" si="859"/>
        <v>0</v>
      </c>
      <c r="BI1836" s="84">
        <f t="shared" si="873"/>
        <v>0</v>
      </c>
      <c r="BJ1836" s="84">
        <f t="shared" si="860"/>
        <v>0</v>
      </c>
      <c r="BK1836" s="84">
        <f t="shared" si="861"/>
        <v>0</v>
      </c>
      <c r="BL1836" s="84">
        <f t="shared" si="874"/>
        <v>0</v>
      </c>
      <c r="BM1836" s="84">
        <f t="shared" si="862"/>
        <v>0</v>
      </c>
      <c r="BN1836" s="84">
        <f t="shared" si="863"/>
        <v>0</v>
      </c>
      <c r="BO1836" s="84">
        <f t="shared" si="875"/>
        <v>0</v>
      </c>
      <c r="BP1836" s="84">
        <f t="shared" si="879"/>
        <v>0</v>
      </c>
      <c r="BQ1836" s="84">
        <v>0</v>
      </c>
      <c r="BR1836" s="84">
        <f t="shared" si="876"/>
        <v>0</v>
      </c>
      <c r="BS1836" s="84">
        <v>0</v>
      </c>
    </row>
    <row r="1837" spans="1:71" s="85" customFormat="1">
      <c r="A1837" s="69">
        <v>1828</v>
      </c>
      <c r="B1837" s="1"/>
      <c r="C1837" s="1"/>
      <c r="D1837" s="2"/>
      <c r="E1837" s="3"/>
      <c r="F1837" s="4"/>
      <c r="G1837" s="2"/>
      <c r="H1837" s="4"/>
      <c r="I1837" s="4"/>
      <c r="J1837" s="4"/>
      <c r="K1837" s="5"/>
      <c r="L1837" s="32"/>
      <c r="M1837" s="4"/>
      <c r="N1837" s="4"/>
      <c r="O1837" s="5"/>
      <c r="P1837" s="32"/>
      <c r="Q1837" s="4"/>
      <c r="R1837" s="4"/>
      <c r="S1837" s="47"/>
      <c r="T1837" s="32"/>
      <c r="U1837" s="4"/>
      <c r="V1837" s="4"/>
      <c r="W1837" s="47"/>
      <c r="X1837" s="86">
        <f>IF(Dane!$E$3=1,AL1837+AX1837+BJ1837,IF(Dane!$E$3=2,AR1837+BD1837+BP1837,AT1837+BF1837+BR1837))</f>
        <v>0</v>
      </c>
      <c r="Y1837" s="87">
        <f>IF(Dane!$E$3=1,AM1837+AY1837+BK1837,IF(Dane!$E$3=2,AS1837+BE1837+BQ1837,AU1837+BG1837+BS1837))</f>
        <v>0</v>
      </c>
      <c r="Z1837" s="87">
        <f>IF(((H1837*Dane!$C$9)-X1837)&lt;0,0,(H1837*Dane!$C$9)-X1837)</f>
        <v>0</v>
      </c>
      <c r="AA1837" s="88">
        <f>IFERROR(IF(((I1837*Dane!$C$9)-Y1837)&lt;0,0,(I1837*Dane!$C$9)-Y1837),0)</f>
        <v>0</v>
      </c>
      <c r="AB1837" s="74"/>
      <c r="AC1837" s="83">
        <f>IF(Dane!$E$3=1,AL1837,IF(Dane!$E$3=2,AR1837,AT1837))</f>
        <v>0</v>
      </c>
      <c r="AD1837" s="83">
        <f>IF(Dane!$E$3=1,AM1837,IF(Dane!$E$3=2,AS1837,AU1837))</f>
        <v>0</v>
      </c>
      <c r="AE1837" s="83">
        <f>IF(Dane!$E$3=1,AX1837,IF(Dane!$E$3=2,BD1837,BF1837))</f>
        <v>0</v>
      </c>
      <c r="AF1837" s="83">
        <f>IF(Dane!$E$3=1,AY1837,IF(Dane!$E$3=2,BE1837,BG1837))</f>
        <v>0</v>
      </c>
      <c r="AG1837" s="83">
        <f>IF(Dane!$E$3=1,BJ1837,IF(Dane!$E$3=2,BP1837,BR1837))</f>
        <v>0</v>
      </c>
      <c r="AH1837" s="83">
        <f>IF(Dane!$E$3=1,BK1837,IF(Dane!$E$3=2,BQ1837,BS1837))</f>
        <v>0</v>
      </c>
      <c r="AI1837" s="84">
        <f t="shared" si="864"/>
        <v>0</v>
      </c>
      <c r="AJ1837" s="84">
        <f t="shared" si="865"/>
        <v>0</v>
      </c>
      <c r="AK1837" s="84"/>
      <c r="AL1837" s="84">
        <f t="shared" si="851"/>
        <v>0</v>
      </c>
      <c r="AM1837" s="84">
        <f t="shared" si="866"/>
        <v>0</v>
      </c>
      <c r="AN1837" s="84">
        <f t="shared" si="867"/>
        <v>0</v>
      </c>
      <c r="AO1837" s="84">
        <f t="shared" si="852"/>
        <v>0</v>
      </c>
      <c r="AP1837" s="84">
        <f t="shared" si="853"/>
        <v>0</v>
      </c>
      <c r="AQ1837" s="84">
        <f t="shared" si="868"/>
        <v>0</v>
      </c>
      <c r="AR1837" s="84">
        <f t="shared" si="877"/>
        <v>0</v>
      </c>
      <c r="AS1837" s="84">
        <v>0</v>
      </c>
      <c r="AT1837" s="84">
        <f t="shared" si="880"/>
        <v>0</v>
      </c>
      <c r="AU1837" s="84">
        <v>0</v>
      </c>
      <c r="AV1837" s="84">
        <f t="shared" si="854"/>
        <v>0</v>
      </c>
      <c r="AW1837" s="84">
        <f t="shared" si="869"/>
        <v>0</v>
      </c>
      <c r="AX1837" s="84">
        <f t="shared" si="855"/>
        <v>0</v>
      </c>
      <c r="AY1837" s="84">
        <f t="shared" si="856"/>
        <v>0</v>
      </c>
      <c r="AZ1837" s="84">
        <f t="shared" si="870"/>
        <v>0</v>
      </c>
      <c r="BA1837" s="84">
        <f t="shared" si="857"/>
        <v>0</v>
      </c>
      <c r="BB1837" s="84">
        <f t="shared" si="858"/>
        <v>0</v>
      </c>
      <c r="BC1837" s="84">
        <f t="shared" si="871"/>
        <v>0</v>
      </c>
      <c r="BD1837" s="84">
        <f t="shared" si="878"/>
        <v>0</v>
      </c>
      <c r="BE1837" s="84">
        <v>0</v>
      </c>
      <c r="BF1837" s="84">
        <f t="shared" si="872"/>
        <v>0</v>
      </c>
      <c r="BG1837" s="84">
        <v>0</v>
      </c>
      <c r="BH1837" s="84">
        <f t="shared" si="859"/>
        <v>0</v>
      </c>
      <c r="BI1837" s="84">
        <f t="shared" si="873"/>
        <v>0</v>
      </c>
      <c r="BJ1837" s="84">
        <f t="shared" si="860"/>
        <v>0</v>
      </c>
      <c r="BK1837" s="84">
        <f t="shared" si="861"/>
        <v>0</v>
      </c>
      <c r="BL1837" s="84">
        <f t="shared" si="874"/>
        <v>0</v>
      </c>
      <c r="BM1837" s="84">
        <f t="shared" si="862"/>
        <v>0</v>
      </c>
      <c r="BN1837" s="84">
        <f t="shared" si="863"/>
        <v>0</v>
      </c>
      <c r="BO1837" s="84">
        <f t="shared" si="875"/>
        <v>0</v>
      </c>
      <c r="BP1837" s="84">
        <f t="shared" si="879"/>
        <v>0</v>
      </c>
      <c r="BQ1837" s="84">
        <v>0</v>
      </c>
      <c r="BR1837" s="84">
        <f t="shared" si="876"/>
        <v>0</v>
      </c>
      <c r="BS1837" s="84">
        <v>0</v>
      </c>
    </row>
    <row r="1838" spans="1:71" s="85" customFormat="1">
      <c r="A1838" s="69">
        <v>1829</v>
      </c>
      <c r="B1838" s="1"/>
      <c r="C1838" s="1"/>
      <c r="D1838" s="2"/>
      <c r="E1838" s="3"/>
      <c r="F1838" s="4"/>
      <c r="G1838" s="2"/>
      <c r="H1838" s="4"/>
      <c r="I1838" s="4"/>
      <c r="J1838" s="4"/>
      <c r="K1838" s="5"/>
      <c r="L1838" s="32"/>
      <c r="M1838" s="4"/>
      <c r="N1838" s="4"/>
      <c r="O1838" s="5"/>
      <c r="P1838" s="32"/>
      <c r="Q1838" s="4"/>
      <c r="R1838" s="4"/>
      <c r="S1838" s="47"/>
      <c r="T1838" s="32"/>
      <c r="U1838" s="4"/>
      <c r="V1838" s="4"/>
      <c r="W1838" s="47"/>
      <c r="X1838" s="86">
        <f>IF(Dane!$E$3=1,AL1838+AX1838+BJ1838,IF(Dane!$E$3=2,AR1838+BD1838+BP1838,AT1838+BF1838+BR1838))</f>
        <v>0</v>
      </c>
      <c r="Y1838" s="87">
        <f>IF(Dane!$E$3=1,AM1838+AY1838+BK1838,IF(Dane!$E$3=2,AS1838+BE1838+BQ1838,AU1838+BG1838+BS1838))</f>
        <v>0</v>
      </c>
      <c r="Z1838" s="87">
        <f>IF(((H1838*Dane!$C$9)-X1838)&lt;0,0,(H1838*Dane!$C$9)-X1838)</f>
        <v>0</v>
      </c>
      <c r="AA1838" s="88">
        <f>IFERROR(IF(((I1838*Dane!$C$9)-Y1838)&lt;0,0,(I1838*Dane!$C$9)-Y1838),0)</f>
        <v>0</v>
      </c>
      <c r="AB1838" s="74"/>
      <c r="AC1838" s="83">
        <f>IF(Dane!$E$3=1,AL1838,IF(Dane!$E$3=2,AR1838,AT1838))</f>
        <v>0</v>
      </c>
      <c r="AD1838" s="83">
        <f>IF(Dane!$E$3=1,AM1838,IF(Dane!$E$3=2,AS1838,AU1838))</f>
        <v>0</v>
      </c>
      <c r="AE1838" s="83">
        <f>IF(Dane!$E$3=1,AX1838,IF(Dane!$E$3=2,BD1838,BF1838))</f>
        <v>0</v>
      </c>
      <c r="AF1838" s="83">
        <f>IF(Dane!$E$3=1,AY1838,IF(Dane!$E$3=2,BE1838,BG1838))</f>
        <v>0</v>
      </c>
      <c r="AG1838" s="83">
        <f>IF(Dane!$E$3=1,BJ1838,IF(Dane!$E$3=2,BP1838,BR1838))</f>
        <v>0</v>
      </c>
      <c r="AH1838" s="83">
        <f>IF(Dane!$E$3=1,BK1838,IF(Dane!$E$3=2,BQ1838,BS1838))</f>
        <v>0</v>
      </c>
      <c r="AI1838" s="84">
        <f t="shared" si="864"/>
        <v>0</v>
      </c>
      <c r="AJ1838" s="84">
        <f t="shared" si="865"/>
        <v>0</v>
      </c>
      <c r="AK1838" s="84"/>
      <c r="AL1838" s="84">
        <f t="shared" si="851"/>
        <v>0</v>
      </c>
      <c r="AM1838" s="84">
        <f t="shared" si="866"/>
        <v>0</v>
      </c>
      <c r="AN1838" s="84">
        <f t="shared" si="867"/>
        <v>0</v>
      </c>
      <c r="AO1838" s="84">
        <f t="shared" si="852"/>
        <v>0</v>
      </c>
      <c r="AP1838" s="84">
        <f t="shared" si="853"/>
        <v>0</v>
      </c>
      <c r="AQ1838" s="84">
        <f t="shared" si="868"/>
        <v>0</v>
      </c>
      <c r="AR1838" s="84">
        <f t="shared" si="877"/>
        <v>0</v>
      </c>
      <c r="AS1838" s="84">
        <v>0</v>
      </c>
      <c r="AT1838" s="84">
        <f t="shared" si="880"/>
        <v>0</v>
      </c>
      <c r="AU1838" s="84">
        <v>0</v>
      </c>
      <c r="AV1838" s="84">
        <f t="shared" si="854"/>
        <v>0</v>
      </c>
      <c r="AW1838" s="84">
        <f t="shared" si="869"/>
        <v>0</v>
      </c>
      <c r="AX1838" s="84">
        <f t="shared" si="855"/>
        <v>0</v>
      </c>
      <c r="AY1838" s="84">
        <f t="shared" si="856"/>
        <v>0</v>
      </c>
      <c r="AZ1838" s="84">
        <f t="shared" si="870"/>
        <v>0</v>
      </c>
      <c r="BA1838" s="84">
        <f t="shared" si="857"/>
        <v>0</v>
      </c>
      <c r="BB1838" s="84">
        <f t="shared" si="858"/>
        <v>0</v>
      </c>
      <c r="BC1838" s="84">
        <f t="shared" si="871"/>
        <v>0</v>
      </c>
      <c r="BD1838" s="84">
        <f t="shared" si="878"/>
        <v>0</v>
      </c>
      <c r="BE1838" s="84">
        <v>0</v>
      </c>
      <c r="BF1838" s="84">
        <f t="shared" si="872"/>
        <v>0</v>
      </c>
      <c r="BG1838" s="84">
        <v>0</v>
      </c>
      <c r="BH1838" s="84">
        <f t="shared" si="859"/>
        <v>0</v>
      </c>
      <c r="BI1838" s="84">
        <f t="shared" si="873"/>
        <v>0</v>
      </c>
      <c r="BJ1838" s="84">
        <f t="shared" si="860"/>
        <v>0</v>
      </c>
      <c r="BK1838" s="84">
        <f t="shared" si="861"/>
        <v>0</v>
      </c>
      <c r="BL1838" s="84">
        <f t="shared" si="874"/>
        <v>0</v>
      </c>
      <c r="BM1838" s="84">
        <f t="shared" si="862"/>
        <v>0</v>
      </c>
      <c r="BN1838" s="84">
        <f t="shared" si="863"/>
        <v>0</v>
      </c>
      <c r="BO1838" s="84">
        <f t="shared" si="875"/>
        <v>0</v>
      </c>
      <c r="BP1838" s="84">
        <f t="shared" si="879"/>
        <v>0</v>
      </c>
      <c r="BQ1838" s="84">
        <v>0</v>
      </c>
      <c r="BR1838" s="84">
        <f t="shared" si="876"/>
        <v>0</v>
      </c>
      <c r="BS1838" s="84">
        <v>0</v>
      </c>
    </row>
    <row r="1839" spans="1:71" s="85" customFormat="1">
      <c r="A1839" s="69">
        <v>1830</v>
      </c>
      <c r="B1839" s="1"/>
      <c r="C1839" s="1"/>
      <c r="D1839" s="2"/>
      <c r="E1839" s="3"/>
      <c r="F1839" s="4"/>
      <c r="G1839" s="2"/>
      <c r="H1839" s="4"/>
      <c r="I1839" s="4"/>
      <c r="J1839" s="4"/>
      <c r="K1839" s="5"/>
      <c r="L1839" s="32"/>
      <c r="M1839" s="4"/>
      <c r="N1839" s="4"/>
      <c r="O1839" s="5"/>
      <c r="P1839" s="32"/>
      <c r="Q1839" s="4"/>
      <c r="R1839" s="4"/>
      <c r="S1839" s="47"/>
      <c r="T1839" s="32"/>
      <c r="U1839" s="4"/>
      <c r="V1839" s="4"/>
      <c r="W1839" s="47"/>
      <c r="X1839" s="86">
        <f>IF(Dane!$E$3=1,AL1839+AX1839+BJ1839,IF(Dane!$E$3=2,AR1839+BD1839+BP1839,AT1839+BF1839+BR1839))</f>
        <v>0</v>
      </c>
      <c r="Y1839" s="87">
        <f>IF(Dane!$E$3=1,AM1839+AY1839+BK1839,IF(Dane!$E$3=2,AS1839+BE1839+BQ1839,AU1839+BG1839+BS1839))</f>
        <v>0</v>
      </c>
      <c r="Z1839" s="87">
        <f>IF(((H1839*Dane!$C$9)-X1839)&lt;0,0,(H1839*Dane!$C$9)-X1839)</f>
        <v>0</v>
      </c>
      <c r="AA1839" s="88">
        <f>IFERROR(IF(((I1839*Dane!$C$9)-Y1839)&lt;0,0,(I1839*Dane!$C$9)-Y1839),0)</f>
        <v>0</v>
      </c>
      <c r="AB1839" s="74"/>
      <c r="AC1839" s="83">
        <f>IF(Dane!$E$3=1,AL1839,IF(Dane!$E$3=2,AR1839,AT1839))</f>
        <v>0</v>
      </c>
      <c r="AD1839" s="83">
        <f>IF(Dane!$E$3=1,AM1839,IF(Dane!$E$3=2,AS1839,AU1839))</f>
        <v>0</v>
      </c>
      <c r="AE1839" s="83">
        <f>IF(Dane!$E$3=1,AX1839,IF(Dane!$E$3=2,BD1839,BF1839))</f>
        <v>0</v>
      </c>
      <c r="AF1839" s="83">
        <f>IF(Dane!$E$3=1,AY1839,IF(Dane!$E$3=2,BE1839,BG1839))</f>
        <v>0</v>
      </c>
      <c r="AG1839" s="83">
        <f>IF(Dane!$E$3=1,BJ1839,IF(Dane!$E$3=2,BP1839,BR1839))</f>
        <v>0</v>
      </c>
      <c r="AH1839" s="83">
        <f>IF(Dane!$E$3=1,BK1839,IF(Dane!$E$3=2,BQ1839,BS1839))</f>
        <v>0</v>
      </c>
      <c r="AI1839" s="84">
        <f t="shared" si="864"/>
        <v>0</v>
      </c>
      <c r="AJ1839" s="84">
        <f t="shared" si="865"/>
        <v>0</v>
      </c>
      <c r="AK1839" s="84"/>
      <c r="AL1839" s="84">
        <f t="shared" si="851"/>
        <v>0</v>
      </c>
      <c r="AM1839" s="84">
        <f t="shared" si="866"/>
        <v>0</v>
      </c>
      <c r="AN1839" s="84">
        <f t="shared" si="867"/>
        <v>0</v>
      </c>
      <c r="AO1839" s="84">
        <f t="shared" si="852"/>
        <v>0</v>
      </c>
      <c r="AP1839" s="84">
        <f t="shared" si="853"/>
        <v>0</v>
      </c>
      <c r="AQ1839" s="84">
        <f t="shared" si="868"/>
        <v>0</v>
      </c>
      <c r="AR1839" s="84">
        <f t="shared" si="877"/>
        <v>0</v>
      </c>
      <c r="AS1839" s="84">
        <v>0</v>
      </c>
      <c r="AT1839" s="84">
        <f t="shared" si="880"/>
        <v>0</v>
      </c>
      <c r="AU1839" s="84">
        <v>0</v>
      </c>
      <c r="AV1839" s="84">
        <f t="shared" si="854"/>
        <v>0</v>
      </c>
      <c r="AW1839" s="84">
        <f t="shared" si="869"/>
        <v>0</v>
      </c>
      <c r="AX1839" s="84">
        <f t="shared" si="855"/>
        <v>0</v>
      </c>
      <c r="AY1839" s="84">
        <f t="shared" si="856"/>
        <v>0</v>
      </c>
      <c r="AZ1839" s="84">
        <f t="shared" si="870"/>
        <v>0</v>
      </c>
      <c r="BA1839" s="84">
        <f t="shared" si="857"/>
        <v>0</v>
      </c>
      <c r="BB1839" s="84">
        <f t="shared" si="858"/>
        <v>0</v>
      </c>
      <c r="BC1839" s="84">
        <f t="shared" si="871"/>
        <v>0</v>
      </c>
      <c r="BD1839" s="84">
        <f t="shared" si="878"/>
        <v>0</v>
      </c>
      <c r="BE1839" s="84">
        <v>0</v>
      </c>
      <c r="BF1839" s="84">
        <f t="shared" si="872"/>
        <v>0</v>
      </c>
      <c r="BG1839" s="84">
        <v>0</v>
      </c>
      <c r="BH1839" s="84">
        <f t="shared" si="859"/>
        <v>0</v>
      </c>
      <c r="BI1839" s="84">
        <f t="shared" si="873"/>
        <v>0</v>
      </c>
      <c r="BJ1839" s="84">
        <f t="shared" si="860"/>
        <v>0</v>
      </c>
      <c r="BK1839" s="84">
        <f t="shared" si="861"/>
        <v>0</v>
      </c>
      <c r="BL1839" s="84">
        <f t="shared" si="874"/>
        <v>0</v>
      </c>
      <c r="BM1839" s="84">
        <f t="shared" si="862"/>
        <v>0</v>
      </c>
      <c r="BN1839" s="84">
        <f t="shared" si="863"/>
        <v>0</v>
      </c>
      <c r="BO1839" s="84">
        <f t="shared" si="875"/>
        <v>0</v>
      </c>
      <c r="BP1839" s="84">
        <f t="shared" si="879"/>
        <v>0</v>
      </c>
      <c r="BQ1839" s="84">
        <v>0</v>
      </c>
      <c r="BR1839" s="84">
        <f t="shared" si="876"/>
        <v>0</v>
      </c>
      <c r="BS1839" s="84">
        <v>0</v>
      </c>
    </row>
    <row r="1840" spans="1:71" s="85" customFormat="1">
      <c r="A1840" s="69">
        <v>1831</v>
      </c>
      <c r="B1840" s="1"/>
      <c r="C1840" s="1"/>
      <c r="D1840" s="2"/>
      <c r="E1840" s="3"/>
      <c r="F1840" s="4"/>
      <c r="G1840" s="2"/>
      <c r="H1840" s="4"/>
      <c r="I1840" s="4"/>
      <c r="J1840" s="4"/>
      <c r="K1840" s="5"/>
      <c r="L1840" s="32"/>
      <c r="M1840" s="4"/>
      <c r="N1840" s="4"/>
      <c r="O1840" s="5"/>
      <c r="P1840" s="32"/>
      <c r="Q1840" s="4"/>
      <c r="R1840" s="4"/>
      <c r="S1840" s="47"/>
      <c r="T1840" s="32"/>
      <c r="U1840" s="4"/>
      <c r="V1840" s="4"/>
      <c r="W1840" s="47"/>
      <c r="X1840" s="86">
        <f>IF(Dane!$E$3=1,AL1840+AX1840+BJ1840,IF(Dane!$E$3=2,AR1840+BD1840+BP1840,AT1840+BF1840+BR1840))</f>
        <v>0</v>
      </c>
      <c r="Y1840" s="87">
        <f>IF(Dane!$E$3=1,AM1840+AY1840+BK1840,IF(Dane!$E$3=2,AS1840+BE1840+BQ1840,AU1840+BG1840+BS1840))</f>
        <v>0</v>
      </c>
      <c r="Z1840" s="87">
        <f>IF(((H1840*Dane!$C$9)-X1840)&lt;0,0,(H1840*Dane!$C$9)-X1840)</f>
        <v>0</v>
      </c>
      <c r="AA1840" s="88">
        <f>IFERROR(IF(((I1840*Dane!$C$9)-Y1840)&lt;0,0,(I1840*Dane!$C$9)-Y1840),0)</f>
        <v>0</v>
      </c>
      <c r="AB1840" s="74"/>
      <c r="AC1840" s="83">
        <f>IF(Dane!$E$3=1,AL1840,IF(Dane!$E$3=2,AR1840,AT1840))</f>
        <v>0</v>
      </c>
      <c r="AD1840" s="83">
        <f>IF(Dane!$E$3=1,AM1840,IF(Dane!$E$3=2,AS1840,AU1840))</f>
        <v>0</v>
      </c>
      <c r="AE1840" s="83">
        <f>IF(Dane!$E$3=1,AX1840,IF(Dane!$E$3=2,BD1840,BF1840))</f>
        <v>0</v>
      </c>
      <c r="AF1840" s="83">
        <f>IF(Dane!$E$3=1,AY1840,IF(Dane!$E$3=2,BE1840,BG1840))</f>
        <v>0</v>
      </c>
      <c r="AG1840" s="83">
        <f>IF(Dane!$E$3=1,BJ1840,IF(Dane!$E$3=2,BP1840,BR1840))</f>
        <v>0</v>
      </c>
      <c r="AH1840" s="83">
        <f>IF(Dane!$E$3=1,BK1840,IF(Dane!$E$3=2,BQ1840,BS1840))</f>
        <v>0</v>
      </c>
      <c r="AI1840" s="84">
        <f t="shared" si="864"/>
        <v>0</v>
      </c>
      <c r="AJ1840" s="84">
        <f t="shared" si="865"/>
        <v>0</v>
      </c>
      <c r="AK1840" s="84"/>
      <c r="AL1840" s="84">
        <f t="shared" si="851"/>
        <v>0</v>
      </c>
      <c r="AM1840" s="84">
        <f t="shared" si="866"/>
        <v>0</v>
      </c>
      <c r="AN1840" s="84">
        <f t="shared" si="867"/>
        <v>0</v>
      </c>
      <c r="AO1840" s="84">
        <f t="shared" si="852"/>
        <v>0</v>
      </c>
      <c r="AP1840" s="84">
        <f t="shared" si="853"/>
        <v>0</v>
      </c>
      <c r="AQ1840" s="84">
        <f t="shared" si="868"/>
        <v>0</v>
      </c>
      <c r="AR1840" s="84">
        <f t="shared" si="877"/>
        <v>0</v>
      </c>
      <c r="AS1840" s="84">
        <v>0</v>
      </c>
      <c r="AT1840" s="84">
        <f t="shared" si="880"/>
        <v>0</v>
      </c>
      <c r="AU1840" s="84">
        <v>0</v>
      </c>
      <c r="AV1840" s="84">
        <f t="shared" si="854"/>
        <v>0</v>
      </c>
      <c r="AW1840" s="84">
        <f t="shared" si="869"/>
        <v>0</v>
      </c>
      <c r="AX1840" s="84">
        <f t="shared" si="855"/>
        <v>0</v>
      </c>
      <c r="AY1840" s="84">
        <f t="shared" si="856"/>
        <v>0</v>
      </c>
      <c r="AZ1840" s="84">
        <f t="shared" si="870"/>
        <v>0</v>
      </c>
      <c r="BA1840" s="84">
        <f t="shared" si="857"/>
        <v>0</v>
      </c>
      <c r="BB1840" s="84">
        <f t="shared" si="858"/>
        <v>0</v>
      </c>
      <c r="BC1840" s="84">
        <f t="shared" si="871"/>
        <v>0</v>
      </c>
      <c r="BD1840" s="84">
        <f t="shared" si="878"/>
        <v>0</v>
      </c>
      <c r="BE1840" s="84">
        <v>0</v>
      </c>
      <c r="BF1840" s="84">
        <f t="shared" si="872"/>
        <v>0</v>
      </c>
      <c r="BG1840" s="84">
        <v>0</v>
      </c>
      <c r="BH1840" s="84">
        <f t="shared" si="859"/>
        <v>0</v>
      </c>
      <c r="BI1840" s="84">
        <f t="shared" si="873"/>
        <v>0</v>
      </c>
      <c r="BJ1840" s="84">
        <f t="shared" si="860"/>
        <v>0</v>
      </c>
      <c r="BK1840" s="84">
        <f t="shared" si="861"/>
        <v>0</v>
      </c>
      <c r="BL1840" s="84">
        <f t="shared" si="874"/>
        <v>0</v>
      </c>
      <c r="BM1840" s="84">
        <f t="shared" si="862"/>
        <v>0</v>
      </c>
      <c r="BN1840" s="84">
        <f t="shared" si="863"/>
        <v>0</v>
      </c>
      <c r="BO1840" s="84">
        <f t="shared" si="875"/>
        <v>0</v>
      </c>
      <c r="BP1840" s="84">
        <f t="shared" si="879"/>
        <v>0</v>
      </c>
      <c r="BQ1840" s="84">
        <v>0</v>
      </c>
      <c r="BR1840" s="84">
        <f t="shared" si="876"/>
        <v>0</v>
      </c>
      <c r="BS1840" s="84">
        <v>0</v>
      </c>
    </row>
    <row r="1841" spans="1:71" s="85" customFormat="1">
      <c r="A1841" s="69">
        <v>1832</v>
      </c>
      <c r="B1841" s="1"/>
      <c r="C1841" s="1"/>
      <c r="D1841" s="2"/>
      <c r="E1841" s="3"/>
      <c r="F1841" s="4"/>
      <c r="G1841" s="2"/>
      <c r="H1841" s="4"/>
      <c r="I1841" s="4"/>
      <c r="J1841" s="4"/>
      <c r="K1841" s="5"/>
      <c r="L1841" s="32"/>
      <c r="M1841" s="4"/>
      <c r="N1841" s="4"/>
      <c r="O1841" s="5"/>
      <c r="P1841" s="32"/>
      <c r="Q1841" s="4"/>
      <c r="R1841" s="4"/>
      <c r="S1841" s="47"/>
      <c r="T1841" s="32"/>
      <c r="U1841" s="4"/>
      <c r="V1841" s="4"/>
      <c r="W1841" s="47"/>
      <c r="X1841" s="86">
        <f>IF(Dane!$E$3=1,AL1841+AX1841+BJ1841,IF(Dane!$E$3=2,AR1841+BD1841+BP1841,AT1841+BF1841+BR1841))</f>
        <v>0</v>
      </c>
      <c r="Y1841" s="87">
        <f>IF(Dane!$E$3=1,AM1841+AY1841+BK1841,IF(Dane!$E$3=2,AS1841+BE1841+BQ1841,AU1841+BG1841+BS1841))</f>
        <v>0</v>
      </c>
      <c r="Z1841" s="87">
        <f>IF(((H1841*Dane!$C$9)-X1841)&lt;0,0,(H1841*Dane!$C$9)-X1841)</f>
        <v>0</v>
      </c>
      <c r="AA1841" s="88">
        <f>IFERROR(IF(((I1841*Dane!$C$9)-Y1841)&lt;0,0,(I1841*Dane!$C$9)-Y1841),0)</f>
        <v>0</v>
      </c>
      <c r="AB1841" s="74"/>
      <c r="AC1841" s="83">
        <f>IF(Dane!$E$3=1,AL1841,IF(Dane!$E$3=2,AR1841,AT1841))</f>
        <v>0</v>
      </c>
      <c r="AD1841" s="83">
        <f>IF(Dane!$E$3=1,AM1841,IF(Dane!$E$3=2,AS1841,AU1841))</f>
        <v>0</v>
      </c>
      <c r="AE1841" s="83">
        <f>IF(Dane!$E$3=1,AX1841,IF(Dane!$E$3=2,BD1841,BF1841))</f>
        <v>0</v>
      </c>
      <c r="AF1841" s="83">
        <f>IF(Dane!$E$3=1,AY1841,IF(Dane!$E$3=2,BE1841,BG1841))</f>
        <v>0</v>
      </c>
      <c r="AG1841" s="83">
        <f>IF(Dane!$E$3=1,BJ1841,IF(Dane!$E$3=2,BP1841,BR1841))</f>
        <v>0</v>
      </c>
      <c r="AH1841" s="83">
        <f>IF(Dane!$E$3=1,BK1841,IF(Dane!$E$3=2,BQ1841,BS1841))</f>
        <v>0</v>
      </c>
      <c r="AI1841" s="84">
        <f t="shared" si="864"/>
        <v>0</v>
      </c>
      <c r="AJ1841" s="84">
        <f t="shared" si="865"/>
        <v>0</v>
      </c>
      <c r="AK1841" s="84"/>
      <c r="AL1841" s="84">
        <f t="shared" si="851"/>
        <v>0</v>
      </c>
      <c r="AM1841" s="84">
        <f t="shared" si="866"/>
        <v>0</v>
      </c>
      <c r="AN1841" s="84">
        <f t="shared" si="867"/>
        <v>0</v>
      </c>
      <c r="AO1841" s="84">
        <f t="shared" si="852"/>
        <v>0</v>
      </c>
      <c r="AP1841" s="84">
        <f t="shared" si="853"/>
        <v>0</v>
      </c>
      <c r="AQ1841" s="84">
        <f t="shared" si="868"/>
        <v>0</v>
      </c>
      <c r="AR1841" s="84">
        <f t="shared" si="877"/>
        <v>0</v>
      </c>
      <c r="AS1841" s="84">
        <v>0</v>
      </c>
      <c r="AT1841" s="84">
        <f t="shared" si="880"/>
        <v>0</v>
      </c>
      <c r="AU1841" s="84">
        <v>0</v>
      </c>
      <c r="AV1841" s="84">
        <f t="shared" si="854"/>
        <v>0</v>
      </c>
      <c r="AW1841" s="84">
        <f t="shared" si="869"/>
        <v>0</v>
      </c>
      <c r="AX1841" s="84">
        <f t="shared" si="855"/>
        <v>0</v>
      </c>
      <c r="AY1841" s="84">
        <f t="shared" si="856"/>
        <v>0</v>
      </c>
      <c r="AZ1841" s="84">
        <f t="shared" si="870"/>
        <v>0</v>
      </c>
      <c r="BA1841" s="84">
        <f t="shared" si="857"/>
        <v>0</v>
      </c>
      <c r="BB1841" s="84">
        <f t="shared" si="858"/>
        <v>0</v>
      </c>
      <c r="BC1841" s="84">
        <f t="shared" si="871"/>
        <v>0</v>
      </c>
      <c r="BD1841" s="84">
        <f t="shared" si="878"/>
        <v>0</v>
      </c>
      <c r="BE1841" s="84">
        <v>0</v>
      </c>
      <c r="BF1841" s="84">
        <f t="shared" si="872"/>
        <v>0</v>
      </c>
      <c r="BG1841" s="84">
        <v>0</v>
      </c>
      <c r="BH1841" s="84">
        <f t="shared" si="859"/>
        <v>0</v>
      </c>
      <c r="BI1841" s="84">
        <f t="shared" si="873"/>
        <v>0</v>
      </c>
      <c r="BJ1841" s="84">
        <f t="shared" si="860"/>
        <v>0</v>
      </c>
      <c r="BK1841" s="84">
        <f t="shared" si="861"/>
        <v>0</v>
      </c>
      <c r="BL1841" s="84">
        <f t="shared" si="874"/>
        <v>0</v>
      </c>
      <c r="BM1841" s="84">
        <f t="shared" si="862"/>
        <v>0</v>
      </c>
      <c r="BN1841" s="84">
        <f t="shared" si="863"/>
        <v>0</v>
      </c>
      <c r="BO1841" s="84">
        <f t="shared" si="875"/>
        <v>0</v>
      </c>
      <c r="BP1841" s="84">
        <f t="shared" si="879"/>
        <v>0</v>
      </c>
      <c r="BQ1841" s="84">
        <v>0</v>
      </c>
      <c r="BR1841" s="84">
        <f t="shared" si="876"/>
        <v>0</v>
      </c>
      <c r="BS1841" s="84">
        <v>0</v>
      </c>
    </row>
    <row r="1842" spans="1:71" s="85" customFormat="1">
      <c r="A1842" s="69">
        <v>1833</v>
      </c>
      <c r="B1842" s="1"/>
      <c r="C1842" s="1"/>
      <c r="D1842" s="2"/>
      <c r="E1842" s="3"/>
      <c r="F1842" s="4"/>
      <c r="G1842" s="2"/>
      <c r="H1842" s="4"/>
      <c r="I1842" s="4"/>
      <c r="J1842" s="4"/>
      <c r="K1842" s="5"/>
      <c r="L1842" s="32"/>
      <c r="M1842" s="4"/>
      <c r="N1842" s="4"/>
      <c r="O1842" s="5"/>
      <c r="P1842" s="32"/>
      <c r="Q1842" s="4"/>
      <c r="R1842" s="4"/>
      <c r="S1842" s="47"/>
      <c r="T1842" s="32"/>
      <c r="U1842" s="4"/>
      <c r="V1842" s="4"/>
      <c r="W1842" s="47"/>
      <c r="X1842" s="86">
        <f>IF(Dane!$E$3=1,AL1842+AX1842+BJ1842,IF(Dane!$E$3=2,AR1842+BD1842+BP1842,AT1842+BF1842+BR1842))</f>
        <v>0</v>
      </c>
      <c r="Y1842" s="87">
        <f>IF(Dane!$E$3=1,AM1842+AY1842+BK1842,IF(Dane!$E$3=2,AS1842+BE1842+BQ1842,AU1842+BG1842+BS1842))</f>
        <v>0</v>
      </c>
      <c r="Z1842" s="87">
        <f>IF(((H1842*Dane!$C$9)-X1842)&lt;0,0,(H1842*Dane!$C$9)-X1842)</f>
        <v>0</v>
      </c>
      <c r="AA1842" s="88">
        <f>IFERROR(IF(((I1842*Dane!$C$9)-Y1842)&lt;0,0,(I1842*Dane!$C$9)-Y1842),0)</f>
        <v>0</v>
      </c>
      <c r="AB1842" s="74"/>
      <c r="AC1842" s="83">
        <f>IF(Dane!$E$3=1,AL1842,IF(Dane!$E$3=2,AR1842,AT1842))</f>
        <v>0</v>
      </c>
      <c r="AD1842" s="83">
        <f>IF(Dane!$E$3=1,AM1842,IF(Dane!$E$3=2,AS1842,AU1842))</f>
        <v>0</v>
      </c>
      <c r="AE1842" s="83">
        <f>IF(Dane!$E$3=1,AX1842,IF(Dane!$E$3=2,BD1842,BF1842))</f>
        <v>0</v>
      </c>
      <c r="AF1842" s="83">
        <f>IF(Dane!$E$3=1,AY1842,IF(Dane!$E$3=2,BE1842,BG1842))</f>
        <v>0</v>
      </c>
      <c r="AG1842" s="83">
        <f>IF(Dane!$E$3=1,BJ1842,IF(Dane!$E$3=2,BP1842,BR1842))</f>
        <v>0</v>
      </c>
      <c r="AH1842" s="83">
        <f>IF(Dane!$E$3=1,BK1842,IF(Dane!$E$3=2,BQ1842,BS1842))</f>
        <v>0</v>
      </c>
      <c r="AI1842" s="84">
        <f t="shared" si="864"/>
        <v>0</v>
      </c>
      <c r="AJ1842" s="84">
        <f t="shared" si="865"/>
        <v>0</v>
      </c>
      <c r="AK1842" s="84"/>
      <c r="AL1842" s="84">
        <f t="shared" si="851"/>
        <v>0</v>
      </c>
      <c r="AM1842" s="84">
        <f t="shared" si="866"/>
        <v>0</v>
      </c>
      <c r="AN1842" s="84">
        <f t="shared" si="867"/>
        <v>0</v>
      </c>
      <c r="AO1842" s="84">
        <f t="shared" si="852"/>
        <v>0</v>
      </c>
      <c r="AP1842" s="84">
        <f t="shared" si="853"/>
        <v>0</v>
      </c>
      <c r="AQ1842" s="84">
        <f t="shared" si="868"/>
        <v>0</v>
      </c>
      <c r="AR1842" s="84">
        <f t="shared" si="877"/>
        <v>0</v>
      </c>
      <c r="AS1842" s="84">
        <v>0</v>
      </c>
      <c r="AT1842" s="84">
        <f t="shared" si="880"/>
        <v>0</v>
      </c>
      <c r="AU1842" s="84">
        <v>0</v>
      </c>
      <c r="AV1842" s="84">
        <f t="shared" si="854"/>
        <v>0</v>
      </c>
      <c r="AW1842" s="84">
        <f t="shared" si="869"/>
        <v>0</v>
      </c>
      <c r="AX1842" s="84">
        <f t="shared" si="855"/>
        <v>0</v>
      </c>
      <c r="AY1842" s="84">
        <f t="shared" si="856"/>
        <v>0</v>
      </c>
      <c r="AZ1842" s="84">
        <f t="shared" si="870"/>
        <v>0</v>
      </c>
      <c r="BA1842" s="84">
        <f t="shared" si="857"/>
        <v>0</v>
      </c>
      <c r="BB1842" s="84">
        <f t="shared" si="858"/>
        <v>0</v>
      </c>
      <c r="BC1842" s="84">
        <f t="shared" si="871"/>
        <v>0</v>
      </c>
      <c r="BD1842" s="84">
        <f t="shared" si="878"/>
        <v>0</v>
      </c>
      <c r="BE1842" s="84">
        <v>0</v>
      </c>
      <c r="BF1842" s="84">
        <f t="shared" si="872"/>
        <v>0</v>
      </c>
      <c r="BG1842" s="84">
        <v>0</v>
      </c>
      <c r="BH1842" s="84">
        <f t="shared" si="859"/>
        <v>0</v>
      </c>
      <c r="BI1842" s="84">
        <f t="shared" si="873"/>
        <v>0</v>
      </c>
      <c r="BJ1842" s="84">
        <f t="shared" si="860"/>
        <v>0</v>
      </c>
      <c r="BK1842" s="84">
        <f t="shared" si="861"/>
        <v>0</v>
      </c>
      <c r="BL1842" s="84">
        <f t="shared" si="874"/>
        <v>0</v>
      </c>
      <c r="BM1842" s="84">
        <f t="shared" si="862"/>
        <v>0</v>
      </c>
      <c r="BN1842" s="84">
        <f t="shared" si="863"/>
        <v>0</v>
      </c>
      <c r="BO1842" s="84">
        <f t="shared" si="875"/>
        <v>0</v>
      </c>
      <c r="BP1842" s="84">
        <f t="shared" si="879"/>
        <v>0</v>
      </c>
      <c r="BQ1842" s="84">
        <v>0</v>
      </c>
      <c r="BR1842" s="84">
        <f t="shared" si="876"/>
        <v>0</v>
      </c>
      <c r="BS1842" s="84">
        <v>0</v>
      </c>
    </row>
    <row r="1843" spans="1:71" s="85" customFormat="1">
      <c r="A1843" s="69">
        <v>1834</v>
      </c>
      <c r="B1843" s="1"/>
      <c r="C1843" s="1"/>
      <c r="D1843" s="2"/>
      <c r="E1843" s="3"/>
      <c r="F1843" s="4"/>
      <c r="G1843" s="2"/>
      <c r="H1843" s="4"/>
      <c r="I1843" s="4"/>
      <c r="J1843" s="4"/>
      <c r="K1843" s="5"/>
      <c r="L1843" s="32"/>
      <c r="M1843" s="4"/>
      <c r="N1843" s="4"/>
      <c r="O1843" s="5"/>
      <c r="P1843" s="32"/>
      <c r="Q1843" s="4"/>
      <c r="R1843" s="4"/>
      <c r="S1843" s="47"/>
      <c r="T1843" s="32"/>
      <c r="U1843" s="4"/>
      <c r="V1843" s="4"/>
      <c r="W1843" s="47"/>
      <c r="X1843" s="86">
        <f>IF(Dane!$E$3=1,AL1843+AX1843+BJ1843,IF(Dane!$E$3=2,AR1843+BD1843+BP1843,AT1843+BF1843+BR1843))</f>
        <v>0</v>
      </c>
      <c r="Y1843" s="87">
        <f>IF(Dane!$E$3=1,AM1843+AY1843+BK1843,IF(Dane!$E$3=2,AS1843+BE1843+BQ1843,AU1843+BG1843+BS1843))</f>
        <v>0</v>
      </c>
      <c r="Z1843" s="87">
        <f>IF(((H1843*Dane!$C$9)-X1843)&lt;0,0,(H1843*Dane!$C$9)-X1843)</f>
        <v>0</v>
      </c>
      <c r="AA1843" s="88">
        <f>IFERROR(IF(((I1843*Dane!$C$9)-Y1843)&lt;0,0,(I1843*Dane!$C$9)-Y1843),0)</f>
        <v>0</v>
      </c>
      <c r="AB1843" s="74"/>
      <c r="AC1843" s="83">
        <f>IF(Dane!$E$3=1,AL1843,IF(Dane!$E$3=2,AR1843,AT1843))</f>
        <v>0</v>
      </c>
      <c r="AD1843" s="83">
        <f>IF(Dane!$E$3=1,AM1843,IF(Dane!$E$3=2,AS1843,AU1843))</f>
        <v>0</v>
      </c>
      <c r="AE1843" s="83">
        <f>IF(Dane!$E$3=1,AX1843,IF(Dane!$E$3=2,BD1843,BF1843))</f>
        <v>0</v>
      </c>
      <c r="AF1843" s="83">
        <f>IF(Dane!$E$3=1,AY1843,IF(Dane!$E$3=2,BE1843,BG1843))</f>
        <v>0</v>
      </c>
      <c r="AG1843" s="83">
        <f>IF(Dane!$E$3=1,BJ1843,IF(Dane!$E$3=2,BP1843,BR1843))</f>
        <v>0</v>
      </c>
      <c r="AH1843" s="83">
        <f>IF(Dane!$E$3=1,BK1843,IF(Dane!$E$3=2,BQ1843,BS1843))</f>
        <v>0</v>
      </c>
      <c r="AI1843" s="84">
        <f t="shared" si="864"/>
        <v>0</v>
      </c>
      <c r="AJ1843" s="84">
        <f t="shared" si="865"/>
        <v>0</v>
      </c>
      <c r="AK1843" s="84"/>
      <c r="AL1843" s="84">
        <f t="shared" si="851"/>
        <v>0</v>
      </c>
      <c r="AM1843" s="84">
        <f t="shared" si="866"/>
        <v>0</v>
      </c>
      <c r="AN1843" s="84">
        <f t="shared" si="867"/>
        <v>0</v>
      </c>
      <c r="AO1843" s="84">
        <f t="shared" si="852"/>
        <v>0</v>
      </c>
      <c r="AP1843" s="84">
        <f t="shared" si="853"/>
        <v>0</v>
      </c>
      <c r="AQ1843" s="84">
        <f t="shared" si="868"/>
        <v>0</v>
      </c>
      <c r="AR1843" s="84">
        <f t="shared" si="877"/>
        <v>0</v>
      </c>
      <c r="AS1843" s="84">
        <v>0</v>
      </c>
      <c r="AT1843" s="84">
        <f t="shared" si="880"/>
        <v>0</v>
      </c>
      <c r="AU1843" s="84">
        <v>0</v>
      </c>
      <c r="AV1843" s="84">
        <f t="shared" si="854"/>
        <v>0</v>
      </c>
      <c r="AW1843" s="84">
        <f t="shared" si="869"/>
        <v>0</v>
      </c>
      <c r="AX1843" s="84">
        <f t="shared" si="855"/>
        <v>0</v>
      </c>
      <c r="AY1843" s="84">
        <f t="shared" si="856"/>
        <v>0</v>
      </c>
      <c r="AZ1843" s="84">
        <f t="shared" si="870"/>
        <v>0</v>
      </c>
      <c r="BA1843" s="84">
        <f t="shared" si="857"/>
        <v>0</v>
      </c>
      <c r="BB1843" s="84">
        <f t="shared" si="858"/>
        <v>0</v>
      </c>
      <c r="BC1843" s="84">
        <f t="shared" si="871"/>
        <v>0</v>
      </c>
      <c r="BD1843" s="84">
        <f t="shared" si="878"/>
        <v>0</v>
      </c>
      <c r="BE1843" s="84">
        <v>0</v>
      </c>
      <c r="BF1843" s="84">
        <f t="shared" si="872"/>
        <v>0</v>
      </c>
      <c r="BG1843" s="84">
        <v>0</v>
      </c>
      <c r="BH1843" s="84">
        <f t="shared" si="859"/>
        <v>0</v>
      </c>
      <c r="BI1843" s="84">
        <f t="shared" si="873"/>
        <v>0</v>
      </c>
      <c r="BJ1843" s="84">
        <f t="shared" si="860"/>
        <v>0</v>
      </c>
      <c r="BK1843" s="84">
        <f t="shared" si="861"/>
        <v>0</v>
      </c>
      <c r="BL1843" s="84">
        <f t="shared" si="874"/>
        <v>0</v>
      </c>
      <c r="BM1843" s="84">
        <f t="shared" si="862"/>
        <v>0</v>
      </c>
      <c r="BN1843" s="84">
        <f t="shared" si="863"/>
        <v>0</v>
      </c>
      <c r="BO1843" s="84">
        <f t="shared" si="875"/>
        <v>0</v>
      </c>
      <c r="BP1843" s="84">
        <f t="shared" si="879"/>
        <v>0</v>
      </c>
      <c r="BQ1843" s="84">
        <v>0</v>
      </c>
      <c r="BR1843" s="84">
        <f t="shared" si="876"/>
        <v>0</v>
      </c>
      <c r="BS1843" s="84">
        <v>0</v>
      </c>
    </row>
    <row r="1844" spans="1:71" s="85" customFormat="1">
      <c r="A1844" s="69">
        <v>1835</v>
      </c>
      <c r="B1844" s="1"/>
      <c r="C1844" s="1"/>
      <c r="D1844" s="2"/>
      <c r="E1844" s="3"/>
      <c r="F1844" s="4"/>
      <c r="G1844" s="2"/>
      <c r="H1844" s="4"/>
      <c r="I1844" s="4"/>
      <c r="J1844" s="4"/>
      <c r="K1844" s="5"/>
      <c r="L1844" s="32"/>
      <c r="M1844" s="4"/>
      <c r="N1844" s="4"/>
      <c r="O1844" s="5"/>
      <c r="P1844" s="32"/>
      <c r="Q1844" s="4"/>
      <c r="R1844" s="4"/>
      <c r="S1844" s="47"/>
      <c r="T1844" s="32"/>
      <c r="U1844" s="4"/>
      <c r="V1844" s="4"/>
      <c r="W1844" s="47"/>
      <c r="X1844" s="86">
        <f>IF(Dane!$E$3=1,AL1844+AX1844+BJ1844,IF(Dane!$E$3=2,AR1844+BD1844+BP1844,AT1844+BF1844+BR1844))</f>
        <v>0</v>
      </c>
      <c r="Y1844" s="87">
        <f>IF(Dane!$E$3=1,AM1844+AY1844+BK1844,IF(Dane!$E$3=2,AS1844+BE1844+BQ1844,AU1844+BG1844+BS1844))</f>
        <v>0</v>
      </c>
      <c r="Z1844" s="87">
        <f>IF(((H1844*Dane!$C$9)-X1844)&lt;0,0,(H1844*Dane!$C$9)-X1844)</f>
        <v>0</v>
      </c>
      <c r="AA1844" s="88">
        <f>IFERROR(IF(((I1844*Dane!$C$9)-Y1844)&lt;0,0,(I1844*Dane!$C$9)-Y1844),0)</f>
        <v>0</v>
      </c>
      <c r="AB1844" s="74"/>
      <c r="AC1844" s="83">
        <f>IF(Dane!$E$3=1,AL1844,IF(Dane!$E$3=2,AR1844,AT1844))</f>
        <v>0</v>
      </c>
      <c r="AD1844" s="83">
        <f>IF(Dane!$E$3=1,AM1844,IF(Dane!$E$3=2,AS1844,AU1844))</f>
        <v>0</v>
      </c>
      <c r="AE1844" s="83">
        <f>IF(Dane!$E$3=1,AX1844,IF(Dane!$E$3=2,BD1844,BF1844))</f>
        <v>0</v>
      </c>
      <c r="AF1844" s="83">
        <f>IF(Dane!$E$3=1,AY1844,IF(Dane!$E$3=2,BE1844,BG1844))</f>
        <v>0</v>
      </c>
      <c r="AG1844" s="83">
        <f>IF(Dane!$E$3=1,BJ1844,IF(Dane!$E$3=2,BP1844,BR1844))</f>
        <v>0</v>
      </c>
      <c r="AH1844" s="83">
        <f>IF(Dane!$E$3=1,BK1844,IF(Dane!$E$3=2,BQ1844,BS1844))</f>
        <v>0</v>
      </c>
      <c r="AI1844" s="84">
        <f t="shared" si="864"/>
        <v>0</v>
      </c>
      <c r="AJ1844" s="84">
        <f t="shared" si="865"/>
        <v>0</v>
      </c>
      <c r="AK1844" s="84"/>
      <c r="AL1844" s="84">
        <f t="shared" si="851"/>
        <v>0</v>
      </c>
      <c r="AM1844" s="84">
        <f t="shared" si="866"/>
        <v>0</v>
      </c>
      <c r="AN1844" s="84">
        <f t="shared" si="867"/>
        <v>0</v>
      </c>
      <c r="AO1844" s="84">
        <f t="shared" si="852"/>
        <v>0</v>
      </c>
      <c r="AP1844" s="84">
        <f t="shared" si="853"/>
        <v>0</v>
      </c>
      <c r="AQ1844" s="84">
        <f t="shared" si="868"/>
        <v>0</v>
      </c>
      <c r="AR1844" s="84">
        <f t="shared" si="877"/>
        <v>0</v>
      </c>
      <c r="AS1844" s="84">
        <v>0</v>
      </c>
      <c r="AT1844" s="84">
        <f t="shared" si="880"/>
        <v>0</v>
      </c>
      <c r="AU1844" s="84">
        <v>0</v>
      </c>
      <c r="AV1844" s="84">
        <f t="shared" si="854"/>
        <v>0</v>
      </c>
      <c r="AW1844" s="84">
        <f t="shared" si="869"/>
        <v>0</v>
      </c>
      <c r="AX1844" s="84">
        <f t="shared" si="855"/>
        <v>0</v>
      </c>
      <c r="AY1844" s="84">
        <f t="shared" si="856"/>
        <v>0</v>
      </c>
      <c r="AZ1844" s="84">
        <f t="shared" si="870"/>
        <v>0</v>
      </c>
      <c r="BA1844" s="84">
        <f t="shared" si="857"/>
        <v>0</v>
      </c>
      <c r="BB1844" s="84">
        <f t="shared" si="858"/>
        <v>0</v>
      </c>
      <c r="BC1844" s="84">
        <f t="shared" si="871"/>
        <v>0</v>
      </c>
      <c r="BD1844" s="84">
        <f t="shared" si="878"/>
        <v>0</v>
      </c>
      <c r="BE1844" s="84">
        <v>0</v>
      </c>
      <c r="BF1844" s="84">
        <f t="shared" si="872"/>
        <v>0</v>
      </c>
      <c r="BG1844" s="84">
        <v>0</v>
      </c>
      <c r="BH1844" s="84">
        <f t="shared" si="859"/>
        <v>0</v>
      </c>
      <c r="BI1844" s="84">
        <f t="shared" si="873"/>
        <v>0</v>
      </c>
      <c r="BJ1844" s="84">
        <f t="shared" si="860"/>
        <v>0</v>
      </c>
      <c r="BK1844" s="84">
        <f t="shared" si="861"/>
        <v>0</v>
      </c>
      <c r="BL1844" s="84">
        <f t="shared" si="874"/>
        <v>0</v>
      </c>
      <c r="BM1844" s="84">
        <f t="shared" si="862"/>
        <v>0</v>
      </c>
      <c r="BN1844" s="84">
        <f t="shared" si="863"/>
        <v>0</v>
      </c>
      <c r="BO1844" s="84">
        <f t="shared" si="875"/>
        <v>0</v>
      </c>
      <c r="BP1844" s="84">
        <f t="shared" si="879"/>
        <v>0</v>
      </c>
      <c r="BQ1844" s="84">
        <v>0</v>
      </c>
      <c r="BR1844" s="84">
        <f t="shared" si="876"/>
        <v>0</v>
      </c>
      <c r="BS1844" s="84">
        <v>0</v>
      </c>
    </row>
    <row r="1845" spans="1:71" s="85" customFormat="1">
      <c r="A1845" s="69">
        <v>1836</v>
      </c>
      <c r="B1845" s="1"/>
      <c r="C1845" s="1"/>
      <c r="D1845" s="2"/>
      <c r="E1845" s="3"/>
      <c r="F1845" s="4"/>
      <c r="G1845" s="2"/>
      <c r="H1845" s="4"/>
      <c r="I1845" s="4"/>
      <c r="J1845" s="4"/>
      <c r="K1845" s="5"/>
      <c r="L1845" s="32"/>
      <c r="M1845" s="4"/>
      <c r="N1845" s="4"/>
      <c r="O1845" s="5"/>
      <c r="P1845" s="32"/>
      <c r="Q1845" s="4"/>
      <c r="R1845" s="4"/>
      <c r="S1845" s="47"/>
      <c r="T1845" s="32"/>
      <c r="U1845" s="4"/>
      <c r="V1845" s="4"/>
      <c r="W1845" s="47"/>
      <c r="X1845" s="86">
        <f>IF(Dane!$E$3=1,AL1845+AX1845+BJ1845,IF(Dane!$E$3=2,AR1845+BD1845+BP1845,AT1845+BF1845+BR1845))</f>
        <v>0</v>
      </c>
      <c r="Y1845" s="87">
        <f>IF(Dane!$E$3=1,AM1845+AY1845+BK1845,IF(Dane!$E$3=2,AS1845+BE1845+BQ1845,AU1845+BG1845+BS1845))</f>
        <v>0</v>
      </c>
      <c r="Z1845" s="87">
        <f>IF(((H1845*Dane!$C$9)-X1845)&lt;0,0,(H1845*Dane!$C$9)-X1845)</f>
        <v>0</v>
      </c>
      <c r="AA1845" s="88">
        <f>IFERROR(IF(((I1845*Dane!$C$9)-Y1845)&lt;0,0,(I1845*Dane!$C$9)-Y1845),0)</f>
        <v>0</v>
      </c>
      <c r="AB1845" s="74"/>
      <c r="AC1845" s="83">
        <f>IF(Dane!$E$3=1,AL1845,IF(Dane!$E$3=2,AR1845,AT1845))</f>
        <v>0</v>
      </c>
      <c r="AD1845" s="83">
        <f>IF(Dane!$E$3=1,AM1845,IF(Dane!$E$3=2,AS1845,AU1845))</f>
        <v>0</v>
      </c>
      <c r="AE1845" s="83">
        <f>IF(Dane!$E$3=1,AX1845,IF(Dane!$E$3=2,BD1845,BF1845))</f>
        <v>0</v>
      </c>
      <c r="AF1845" s="83">
        <f>IF(Dane!$E$3=1,AY1845,IF(Dane!$E$3=2,BE1845,BG1845))</f>
        <v>0</v>
      </c>
      <c r="AG1845" s="83">
        <f>IF(Dane!$E$3=1,BJ1845,IF(Dane!$E$3=2,BP1845,BR1845))</f>
        <v>0</v>
      </c>
      <c r="AH1845" s="83">
        <f>IF(Dane!$E$3=1,BK1845,IF(Dane!$E$3=2,BQ1845,BS1845))</f>
        <v>0</v>
      </c>
      <c r="AI1845" s="84">
        <f t="shared" si="864"/>
        <v>0</v>
      </c>
      <c r="AJ1845" s="84">
        <f t="shared" si="865"/>
        <v>0</v>
      </c>
      <c r="AK1845" s="84"/>
      <c r="AL1845" s="84">
        <f t="shared" si="851"/>
        <v>0</v>
      </c>
      <c r="AM1845" s="84">
        <f t="shared" si="866"/>
        <v>0</v>
      </c>
      <c r="AN1845" s="84">
        <f t="shared" si="867"/>
        <v>0</v>
      </c>
      <c r="AO1845" s="84">
        <f t="shared" si="852"/>
        <v>0</v>
      </c>
      <c r="AP1845" s="84">
        <f t="shared" si="853"/>
        <v>0</v>
      </c>
      <c r="AQ1845" s="84">
        <f t="shared" si="868"/>
        <v>0</v>
      </c>
      <c r="AR1845" s="84">
        <f t="shared" si="877"/>
        <v>0</v>
      </c>
      <c r="AS1845" s="84">
        <v>0</v>
      </c>
      <c r="AT1845" s="84">
        <f t="shared" si="880"/>
        <v>0</v>
      </c>
      <c r="AU1845" s="84">
        <v>0</v>
      </c>
      <c r="AV1845" s="84">
        <f t="shared" si="854"/>
        <v>0</v>
      </c>
      <c r="AW1845" s="84">
        <f t="shared" si="869"/>
        <v>0</v>
      </c>
      <c r="AX1845" s="84">
        <f t="shared" si="855"/>
        <v>0</v>
      </c>
      <c r="AY1845" s="84">
        <f t="shared" si="856"/>
        <v>0</v>
      </c>
      <c r="AZ1845" s="84">
        <f t="shared" si="870"/>
        <v>0</v>
      </c>
      <c r="BA1845" s="84">
        <f t="shared" si="857"/>
        <v>0</v>
      </c>
      <c r="BB1845" s="84">
        <f t="shared" si="858"/>
        <v>0</v>
      </c>
      <c r="BC1845" s="84">
        <f t="shared" si="871"/>
        <v>0</v>
      </c>
      <c r="BD1845" s="84">
        <f t="shared" si="878"/>
        <v>0</v>
      </c>
      <c r="BE1845" s="84">
        <v>0</v>
      </c>
      <c r="BF1845" s="84">
        <f t="shared" si="872"/>
        <v>0</v>
      </c>
      <c r="BG1845" s="84">
        <v>0</v>
      </c>
      <c r="BH1845" s="84">
        <f t="shared" si="859"/>
        <v>0</v>
      </c>
      <c r="BI1845" s="84">
        <f t="shared" si="873"/>
        <v>0</v>
      </c>
      <c r="BJ1845" s="84">
        <f t="shared" si="860"/>
        <v>0</v>
      </c>
      <c r="BK1845" s="84">
        <f t="shared" si="861"/>
        <v>0</v>
      </c>
      <c r="BL1845" s="84">
        <f t="shared" si="874"/>
        <v>0</v>
      </c>
      <c r="BM1845" s="84">
        <f t="shared" si="862"/>
        <v>0</v>
      </c>
      <c r="BN1845" s="84">
        <f t="shared" si="863"/>
        <v>0</v>
      </c>
      <c r="BO1845" s="84">
        <f t="shared" si="875"/>
        <v>0</v>
      </c>
      <c r="BP1845" s="84">
        <f t="shared" si="879"/>
        <v>0</v>
      </c>
      <c r="BQ1845" s="84">
        <v>0</v>
      </c>
      <c r="BR1845" s="84">
        <f t="shared" si="876"/>
        <v>0</v>
      </c>
      <c r="BS1845" s="84">
        <v>0</v>
      </c>
    </row>
    <row r="1846" spans="1:71" s="85" customFormat="1">
      <c r="A1846" s="69">
        <v>1837</v>
      </c>
      <c r="B1846" s="1"/>
      <c r="C1846" s="1"/>
      <c r="D1846" s="2"/>
      <c r="E1846" s="3"/>
      <c r="F1846" s="4"/>
      <c r="G1846" s="2"/>
      <c r="H1846" s="4"/>
      <c r="I1846" s="4"/>
      <c r="J1846" s="4"/>
      <c r="K1846" s="5"/>
      <c r="L1846" s="32"/>
      <c r="M1846" s="4"/>
      <c r="N1846" s="4"/>
      <c r="O1846" s="5"/>
      <c r="P1846" s="32"/>
      <c r="Q1846" s="4"/>
      <c r="R1846" s="4"/>
      <c r="S1846" s="47"/>
      <c r="T1846" s="32"/>
      <c r="U1846" s="4"/>
      <c r="V1846" s="4"/>
      <c r="W1846" s="47"/>
      <c r="X1846" s="86">
        <f>IF(Dane!$E$3=1,AL1846+AX1846+BJ1846,IF(Dane!$E$3=2,AR1846+BD1846+BP1846,AT1846+BF1846+BR1846))</f>
        <v>0</v>
      </c>
      <c r="Y1846" s="87">
        <f>IF(Dane!$E$3=1,AM1846+AY1846+BK1846,IF(Dane!$E$3=2,AS1846+BE1846+BQ1846,AU1846+BG1846+BS1846))</f>
        <v>0</v>
      </c>
      <c r="Z1846" s="87">
        <f>IF(((H1846*Dane!$C$9)-X1846)&lt;0,0,(H1846*Dane!$C$9)-X1846)</f>
        <v>0</v>
      </c>
      <c r="AA1846" s="88">
        <f>IFERROR(IF(((I1846*Dane!$C$9)-Y1846)&lt;0,0,(I1846*Dane!$C$9)-Y1846),0)</f>
        <v>0</v>
      </c>
      <c r="AB1846" s="74"/>
      <c r="AC1846" s="83">
        <f>IF(Dane!$E$3=1,AL1846,IF(Dane!$E$3=2,AR1846,AT1846))</f>
        <v>0</v>
      </c>
      <c r="AD1846" s="83">
        <f>IF(Dane!$E$3=1,AM1846,IF(Dane!$E$3=2,AS1846,AU1846))</f>
        <v>0</v>
      </c>
      <c r="AE1846" s="83">
        <f>IF(Dane!$E$3=1,AX1846,IF(Dane!$E$3=2,BD1846,BF1846))</f>
        <v>0</v>
      </c>
      <c r="AF1846" s="83">
        <f>IF(Dane!$E$3=1,AY1846,IF(Dane!$E$3=2,BE1846,BG1846))</f>
        <v>0</v>
      </c>
      <c r="AG1846" s="83">
        <f>IF(Dane!$E$3=1,BJ1846,IF(Dane!$E$3=2,BP1846,BR1846))</f>
        <v>0</v>
      </c>
      <c r="AH1846" s="83">
        <f>IF(Dane!$E$3=1,BK1846,IF(Dane!$E$3=2,BQ1846,BS1846))</f>
        <v>0</v>
      </c>
      <c r="AI1846" s="84">
        <f t="shared" si="864"/>
        <v>0</v>
      </c>
      <c r="AJ1846" s="84">
        <f t="shared" si="865"/>
        <v>0</v>
      </c>
      <c r="AK1846" s="84"/>
      <c r="AL1846" s="84">
        <f t="shared" si="851"/>
        <v>0</v>
      </c>
      <c r="AM1846" s="84">
        <f t="shared" si="866"/>
        <v>0</v>
      </c>
      <c r="AN1846" s="84">
        <f t="shared" si="867"/>
        <v>0</v>
      </c>
      <c r="AO1846" s="84">
        <f t="shared" si="852"/>
        <v>0</v>
      </c>
      <c r="AP1846" s="84">
        <f t="shared" si="853"/>
        <v>0</v>
      </c>
      <c r="AQ1846" s="84">
        <f t="shared" si="868"/>
        <v>0</v>
      </c>
      <c r="AR1846" s="84">
        <f t="shared" si="877"/>
        <v>0</v>
      </c>
      <c r="AS1846" s="84">
        <v>0</v>
      </c>
      <c r="AT1846" s="84">
        <f t="shared" si="880"/>
        <v>0</v>
      </c>
      <c r="AU1846" s="84">
        <v>0</v>
      </c>
      <c r="AV1846" s="84">
        <f t="shared" si="854"/>
        <v>0</v>
      </c>
      <c r="AW1846" s="84">
        <f t="shared" si="869"/>
        <v>0</v>
      </c>
      <c r="AX1846" s="84">
        <f t="shared" si="855"/>
        <v>0</v>
      </c>
      <c r="AY1846" s="84">
        <f t="shared" si="856"/>
        <v>0</v>
      </c>
      <c r="AZ1846" s="84">
        <f t="shared" si="870"/>
        <v>0</v>
      </c>
      <c r="BA1846" s="84">
        <f t="shared" si="857"/>
        <v>0</v>
      </c>
      <c r="BB1846" s="84">
        <f t="shared" si="858"/>
        <v>0</v>
      </c>
      <c r="BC1846" s="84">
        <f t="shared" si="871"/>
        <v>0</v>
      </c>
      <c r="BD1846" s="84">
        <f t="shared" si="878"/>
        <v>0</v>
      </c>
      <c r="BE1846" s="84">
        <v>0</v>
      </c>
      <c r="BF1846" s="84">
        <f t="shared" si="872"/>
        <v>0</v>
      </c>
      <c r="BG1846" s="84">
        <v>0</v>
      </c>
      <c r="BH1846" s="84">
        <f t="shared" si="859"/>
        <v>0</v>
      </c>
      <c r="BI1846" s="84">
        <f t="shared" si="873"/>
        <v>0</v>
      </c>
      <c r="BJ1846" s="84">
        <f t="shared" si="860"/>
        <v>0</v>
      </c>
      <c r="BK1846" s="84">
        <f t="shared" si="861"/>
        <v>0</v>
      </c>
      <c r="BL1846" s="84">
        <f t="shared" si="874"/>
        <v>0</v>
      </c>
      <c r="BM1846" s="84">
        <f t="shared" si="862"/>
        <v>0</v>
      </c>
      <c r="BN1846" s="84">
        <f t="shared" si="863"/>
        <v>0</v>
      </c>
      <c r="BO1846" s="84">
        <f t="shared" si="875"/>
        <v>0</v>
      </c>
      <c r="BP1846" s="84">
        <f t="shared" si="879"/>
        <v>0</v>
      </c>
      <c r="BQ1846" s="84">
        <v>0</v>
      </c>
      <c r="BR1846" s="84">
        <f t="shared" si="876"/>
        <v>0</v>
      </c>
      <c r="BS1846" s="84">
        <v>0</v>
      </c>
    </row>
    <row r="1847" spans="1:71" s="85" customFormat="1">
      <c r="A1847" s="69">
        <v>1838</v>
      </c>
      <c r="B1847" s="1"/>
      <c r="C1847" s="1"/>
      <c r="D1847" s="2"/>
      <c r="E1847" s="3"/>
      <c r="F1847" s="4"/>
      <c r="G1847" s="2"/>
      <c r="H1847" s="4"/>
      <c r="I1847" s="4"/>
      <c r="J1847" s="4"/>
      <c r="K1847" s="5"/>
      <c r="L1847" s="32"/>
      <c r="M1847" s="4"/>
      <c r="N1847" s="4"/>
      <c r="O1847" s="5"/>
      <c r="P1847" s="32"/>
      <c r="Q1847" s="4"/>
      <c r="R1847" s="4"/>
      <c r="S1847" s="47"/>
      <c r="T1847" s="32"/>
      <c r="U1847" s="4"/>
      <c r="V1847" s="4"/>
      <c r="W1847" s="47"/>
      <c r="X1847" s="86">
        <f>IF(Dane!$E$3=1,AL1847+AX1847+BJ1847,IF(Dane!$E$3=2,AR1847+BD1847+BP1847,AT1847+BF1847+BR1847))</f>
        <v>0</v>
      </c>
      <c r="Y1847" s="87">
        <f>IF(Dane!$E$3=1,AM1847+AY1847+BK1847,IF(Dane!$E$3=2,AS1847+BE1847+BQ1847,AU1847+BG1847+BS1847))</f>
        <v>0</v>
      </c>
      <c r="Z1847" s="87">
        <f>IF(((H1847*Dane!$C$9)-X1847)&lt;0,0,(H1847*Dane!$C$9)-X1847)</f>
        <v>0</v>
      </c>
      <c r="AA1847" s="88">
        <f>IFERROR(IF(((I1847*Dane!$C$9)-Y1847)&lt;0,0,(I1847*Dane!$C$9)-Y1847),0)</f>
        <v>0</v>
      </c>
      <c r="AB1847" s="74"/>
      <c r="AC1847" s="83">
        <f>IF(Dane!$E$3=1,AL1847,IF(Dane!$E$3=2,AR1847,AT1847))</f>
        <v>0</v>
      </c>
      <c r="AD1847" s="83">
        <f>IF(Dane!$E$3=1,AM1847,IF(Dane!$E$3=2,AS1847,AU1847))</f>
        <v>0</v>
      </c>
      <c r="AE1847" s="83">
        <f>IF(Dane!$E$3=1,AX1847,IF(Dane!$E$3=2,BD1847,BF1847))</f>
        <v>0</v>
      </c>
      <c r="AF1847" s="83">
        <f>IF(Dane!$E$3=1,AY1847,IF(Dane!$E$3=2,BE1847,BG1847))</f>
        <v>0</v>
      </c>
      <c r="AG1847" s="83">
        <f>IF(Dane!$E$3=1,BJ1847,IF(Dane!$E$3=2,BP1847,BR1847))</f>
        <v>0</v>
      </c>
      <c r="AH1847" s="83">
        <f>IF(Dane!$E$3=1,BK1847,IF(Dane!$E$3=2,BQ1847,BS1847))</f>
        <v>0</v>
      </c>
      <c r="AI1847" s="84">
        <f t="shared" si="864"/>
        <v>0</v>
      </c>
      <c r="AJ1847" s="84">
        <f t="shared" si="865"/>
        <v>0</v>
      </c>
      <c r="AK1847" s="84"/>
      <c r="AL1847" s="84">
        <f t="shared" si="851"/>
        <v>0</v>
      </c>
      <c r="AM1847" s="84">
        <f t="shared" si="866"/>
        <v>0</v>
      </c>
      <c r="AN1847" s="84">
        <f t="shared" si="867"/>
        <v>0</v>
      </c>
      <c r="AO1847" s="84">
        <f t="shared" si="852"/>
        <v>0</v>
      </c>
      <c r="AP1847" s="84">
        <f t="shared" si="853"/>
        <v>0</v>
      </c>
      <c r="AQ1847" s="84">
        <f t="shared" si="868"/>
        <v>0</v>
      </c>
      <c r="AR1847" s="84">
        <f t="shared" si="877"/>
        <v>0</v>
      </c>
      <c r="AS1847" s="84">
        <v>0</v>
      </c>
      <c r="AT1847" s="84">
        <f t="shared" si="880"/>
        <v>0</v>
      </c>
      <c r="AU1847" s="84">
        <v>0</v>
      </c>
      <c r="AV1847" s="84">
        <f t="shared" si="854"/>
        <v>0</v>
      </c>
      <c r="AW1847" s="84">
        <f t="shared" si="869"/>
        <v>0</v>
      </c>
      <c r="AX1847" s="84">
        <f t="shared" si="855"/>
        <v>0</v>
      </c>
      <c r="AY1847" s="84">
        <f t="shared" si="856"/>
        <v>0</v>
      </c>
      <c r="AZ1847" s="84">
        <f t="shared" si="870"/>
        <v>0</v>
      </c>
      <c r="BA1847" s="84">
        <f t="shared" si="857"/>
        <v>0</v>
      </c>
      <c r="BB1847" s="84">
        <f t="shared" si="858"/>
        <v>0</v>
      </c>
      <c r="BC1847" s="84">
        <f t="shared" si="871"/>
        <v>0</v>
      </c>
      <c r="BD1847" s="84">
        <f t="shared" si="878"/>
        <v>0</v>
      </c>
      <c r="BE1847" s="84">
        <v>0</v>
      </c>
      <c r="BF1847" s="84">
        <f t="shared" si="872"/>
        <v>0</v>
      </c>
      <c r="BG1847" s="84">
        <v>0</v>
      </c>
      <c r="BH1847" s="84">
        <f t="shared" si="859"/>
        <v>0</v>
      </c>
      <c r="BI1847" s="84">
        <f t="shared" si="873"/>
        <v>0</v>
      </c>
      <c r="BJ1847" s="84">
        <f t="shared" si="860"/>
        <v>0</v>
      </c>
      <c r="BK1847" s="84">
        <f t="shared" si="861"/>
        <v>0</v>
      </c>
      <c r="BL1847" s="84">
        <f t="shared" si="874"/>
        <v>0</v>
      </c>
      <c r="BM1847" s="84">
        <f t="shared" si="862"/>
        <v>0</v>
      </c>
      <c r="BN1847" s="84">
        <f t="shared" si="863"/>
        <v>0</v>
      </c>
      <c r="BO1847" s="84">
        <f t="shared" si="875"/>
        <v>0</v>
      </c>
      <c r="BP1847" s="84">
        <f t="shared" si="879"/>
        <v>0</v>
      </c>
      <c r="BQ1847" s="84">
        <v>0</v>
      </c>
      <c r="BR1847" s="84">
        <f t="shared" si="876"/>
        <v>0</v>
      </c>
      <c r="BS1847" s="84">
        <v>0</v>
      </c>
    </row>
    <row r="1848" spans="1:71" s="85" customFormat="1">
      <c r="A1848" s="69">
        <v>1839</v>
      </c>
      <c r="B1848" s="1"/>
      <c r="C1848" s="1"/>
      <c r="D1848" s="2"/>
      <c r="E1848" s="3"/>
      <c r="F1848" s="4"/>
      <c r="G1848" s="2"/>
      <c r="H1848" s="4"/>
      <c r="I1848" s="4"/>
      <c r="J1848" s="4"/>
      <c r="K1848" s="5"/>
      <c r="L1848" s="32"/>
      <c r="M1848" s="4"/>
      <c r="N1848" s="4"/>
      <c r="O1848" s="5"/>
      <c r="P1848" s="32"/>
      <c r="Q1848" s="4"/>
      <c r="R1848" s="4"/>
      <c r="S1848" s="47"/>
      <c r="T1848" s="32"/>
      <c r="U1848" s="4"/>
      <c r="V1848" s="4"/>
      <c r="W1848" s="47"/>
      <c r="X1848" s="86">
        <f>IF(Dane!$E$3=1,AL1848+AX1848+BJ1848,IF(Dane!$E$3=2,AR1848+BD1848+BP1848,AT1848+BF1848+BR1848))</f>
        <v>0</v>
      </c>
      <c r="Y1848" s="87">
        <f>IF(Dane!$E$3=1,AM1848+AY1848+BK1848,IF(Dane!$E$3=2,AS1848+BE1848+BQ1848,AU1848+BG1848+BS1848))</f>
        <v>0</v>
      </c>
      <c r="Z1848" s="87">
        <f>IF(((H1848*Dane!$C$9)-X1848)&lt;0,0,(H1848*Dane!$C$9)-X1848)</f>
        <v>0</v>
      </c>
      <c r="AA1848" s="88">
        <f>IFERROR(IF(((I1848*Dane!$C$9)-Y1848)&lt;0,0,(I1848*Dane!$C$9)-Y1848),0)</f>
        <v>0</v>
      </c>
      <c r="AB1848" s="74"/>
      <c r="AC1848" s="83">
        <f>IF(Dane!$E$3=1,AL1848,IF(Dane!$E$3=2,AR1848,AT1848))</f>
        <v>0</v>
      </c>
      <c r="AD1848" s="83">
        <f>IF(Dane!$E$3=1,AM1848,IF(Dane!$E$3=2,AS1848,AU1848))</f>
        <v>0</v>
      </c>
      <c r="AE1848" s="83">
        <f>IF(Dane!$E$3=1,AX1848,IF(Dane!$E$3=2,BD1848,BF1848))</f>
        <v>0</v>
      </c>
      <c r="AF1848" s="83">
        <f>IF(Dane!$E$3=1,AY1848,IF(Dane!$E$3=2,BE1848,BG1848))</f>
        <v>0</v>
      </c>
      <c r="AG1848" s="83">
        <f>IF(Dane!$E$3=1,BJ1848,IF(Dane!$E$3=2,BP1848,BR1848))</f>
        <v>0</v>
      </c>
      <c r="AH1848" s="83">
        <f>IF(Dane!$E$3=1,BK1848,IF(Dane!$E$3=2,BQ1848,BS1848))</f>
        <v>0</v>
      </c>
      <c r="AI1848" s="84">
        <f t="shared" si="864"/>
        <v>0</v>
      </c>
      <c r="AJ1848" s="84">
        <f t="shared" si="865"/>
        <v>0</v>
      </c>
      <c r="AK1848" s="84"/>
      <c r="AL1848" s="84">
        <f t="shared" si="851"/>
        <v>0</v>
      </c>
      <c r="AM1848" s="84">
        <f t="shared" si="866"/>
        <v>0</v>
      </c>
      <c r="AN1848" s="84">
        <f t="shared" si="867"/>
        <v>0</v>
      </c>
      <c r="AO1848" s="84">
        <f t="shared" si="852"/>
        <v>0</v>
      </c>
      <c r="AP1848" s="84">
        <f t="shared" si="853"/>
        <v>0</v>
      </c>
      <c r="AQ1848" s="84">
        <f t="shared" si="868"/>
        <v>0</v>
      </c>
      <c r="AR1848" s="84">
        <f t="shared" si="877"/>
        <v>0</v>
      </c>
      <c r="AS1848" s="84">
        <v>0</v>
      </c>
      <c r="AT1848" s="84">
        <f t="shared" si="880"/>
        <v>0</v>
      </c>
      <c r="AU1848" s="84">
        <v>0</v>
      </c>
      <c r="AV1848" s="84">
        <f t="shared" si="854"/>
        <v>0</v>
      </c>
      <c r="AW1848" s="84">
        <f t="shared" si="869"/>
        <v>0</v>
      </c>
      <c r="AX1848" s="84">
        <f t="shared" si="855"/>
        <v>0</v>
      </c>
      <c r="AY1848" s="84">
        <f t="shared" si="856"/>
        <v>0</v>
      </c>
      <c r="AZ1848" s="84">
        <f t="shared" si="870"/>
        <v>0</v>
      </c>
      <c r="BA1848" s="84">
        <f t="shared" si="857"/>
        <v>0</v>
      </c>
      <c r="BB1848" s="84">
        <f t="shared" si="858"/>
        <v>0</v>
      </c>
      <c r="BC1848" s="84">
        <f t="shared" si="871"/>
        <v>0</v>
      </c>
      <c r="BD1848" s="84">
        <f t="shared" si="878"/>
        <v>0</v>
      </c>
      <c r="BE1848" s="84">
        <v>0</v>
      </c>
      <c r="BF1848" s="84">
        <f t="shared" si="872"/>
        <v>0</v>
      </c>
      <c r="BG1848" s="84">
        <v>0</v>
      </c>
      <c r="BH1848" s="84">
        <f t="shared" si="859"/>
        <v>0</v>
      </c>
      <c r="BI1848" s="84">
        <f t="shared" si="873"/>
        <v>0</v>
      </c>
      <c r="BJ1848" s="84">
        <f t="shared" si="860"/>
        <v>0</v>
      </c>
      <c r="BK1848" s="84">
        <f t="shared" si="861"/>
        <v>0</v>
      </c>
      <c r="BL1848" s="84">
        <f t="shared" si="874"/>
        <v>0</v>
      </c>
      <c r="BM1848" s="84">
        <f t="shared" si="862"/>
        <v>0</v>
      </c>
      <c r="BN1848" s="84">
        <f t="shared" si="863"/>
        <v>0</v>
      </c>
      <c r="BO1848" s="84">
        <f t="shared" si="875"/>
        <v>0</v>
      </c>
      <c r="BP1848" s="84">
        <f t="shared" si="879"/>
        <v>0</v>
      </c>
      <c r="BQ1848" s="84">
        <v>0</v>
      </c>
      <c r="BR1848" s="84">
        <f t="shared" si="876"/>
        <v>0</v>
      </c>
      <c r="BS1848" s="84">
        <v>0</v>
      </c>
    </row>
    <row r="1849" spans="1:71" s="85" customFormat="1">
      <c r="A1849" s="69">
        <v>1840</v>
      </c>
      <c r="B1849" s="1"/>
      <c r="C1849" s="1"/>
      <c r="D1849" s="2"/>
      <c r="E1849" s="3"/>
      <c r="F1849" s="4"/>
      <c r="G1849" s="2"/>
      <c r="H1849" s="4"/>
      <c r="I1849" s="4"/>
      <c r="J1849" s="4"/>
      <c r="K1849" s="5"/>
      <c r="L1849" s="32"/>
      <c r="M1849" s="4"/>
      <c r="N1849" s="4"/>
      <c r="O1849" s="5"/>
      <c r="P1849" s="32"/>
      <c r="Q1849" s="4"/>
      <c r="R1849" s="4"/>
      <c r="S1849" s="47"/>
      <c r="T1849" s="32"/>
      <c r="U1849" s="4"/>
      <c r="V1849" s="4"/>
      <c r="W1849" s="47"/>
      <c r="X1849" s="86">
        <f>IF(Dane!$E$3=1,AL1849+AX1849+BJ1849,IF(Dane!$E$3=2,AR1849+BD1849+BP1849,AT1849+BF1849+BR1849))</f>
        <v>0</v>
      </c>
      <c r="Y1849" s="87">
        <f>IF(Dane!$E$3=1,AM1849+AY1849+BK1849,IF(Dane!$E$3=2,AS1849+BE1849+BQ1849,AU1849+BG1849+BS1849))</f>
        <v>0</v>
      </c>
      <c r="Z1849" s="87">
        <f>IF(((H1849*Dane!$C$9)-X1849)&lt;0,0,(H1849*Dane!$C$9)-X1849)</f>
        <v>0</v>
      </c>
      <c r="AA1849" s="88">
        <f>IFERROR(IF(((I1849*Dane!$C$9)-Y1849)&lt;0,0,(I1849*Dane!$C$9)-Y1849),0)</f>
        <v>0</v>
      </c>
      <c r="AB1849" s="74"/>
      <c r="AC1849" s="83">
        <f>IF(Dane!$E$3=1,AL1849,IF(Dane!$E$3=2,AR1849,AT1849))</f>
        <v>0</v>
      </c>
      <c r="AD1849" s="83">
        <f>IF(Dane!$E$3=1,AM1849,IF(Dane!$E$3=2,AS1849,AU1849))</f>
        <v>0</v>
      </c>
      <c r="AE1849" s="83">
        <f>IF(Dane!$E$3=1,AX1849,IF(Dane!$E$3=2,BD1849,BF1849))</f>
        <v>0</v>
      </c>
      <c r="AF1849" s="83">
        <f>IF(Dane!$E$3=1,AY1849,IF(Dane!$E$3=2,BE1849,BG1849))</f>
        <v>0</v>
      </c>
      <c r="AG1849" s="83">
        <f>IF(Dane!$E$3=1,BJ1849,IF(Dane!$E$3=2,BP1849,BR1849))</f>
        <v>0</v>
      </c>
      <c r="AH1849" s="83">
        <f>IF(Dane!$E$3=1,BK1849,IF(Dane!$E$3=2,BQ1849,BS1849))</f>
        <v>0</v>
      </c>
      <c r="AI1849" s="84">
        <f t="shared" si="864"/>
        <v>0</v>
      </c>
      <c r="AJ1849" s="84">
        <f t="shared" si="865"/>
        <v>0</v>
      </c>
      <c r="AK1849" s="84"/>
      <c r="AL1849" s="84">
        <f t="shared" si="851"/>
        <v>0</v>
      </c>
      <c r="AM1849" s="84">
        <f t="shared" si="866"/>
        <v>0</v>
      </c>
      <c r="AN1849" s="84">
        <f t="shared" si="867"/>
        <v>0</v>
      </c>
      <c r="AO1849" s="84">
        <f t="shared" si="852"/>
        <v>0</v>
      </c>
      <c r="AP1849" s="84">
        <f t="shared" si="853"/>
        <v>0</v>
      </c>
      <c r="AQ1849" s="84">
        <f t="shared" si="868"/>
        <v>0</v>
      </c>
      <c r="AR1849" s="84">
        <f t="shared" si="877"/>
        <v>0</v>
      </c>
      <c r="AS1849" s="84">
        <v>0</v>
      </c>
      <c r="AT1849" s="84">
        <f t="shared" si="880"/>
        <v>0</v>
      </c>
      <c r="AU1849" s="84">
        <v>0</v>
      </c>
      <c r="AV1849" s="84">
        <f t="shared" si="854"/>
        <v>0</v>
      </c>
      <c r="AW1849" s="84">
        <f t="shared" si="869"/>
        <v>0</v>
      </c>
      <c r="AX1849" s="84">
        <f t="shared" si="855"/>
        <v>0</v>
      </c>
      <c r="AY1849" s="84">
        <f t="shared" si="856"/>
        <v>0</v>
      </c>
      <c r="AZ1849" s="84">
        <f t="shared" si="870"/>
        <v>0</v>
      </c>
      <c r="BA1849" s="84">
        <f t="shared" si="857"/>
        <v>0</v>
      </c>
      <c r="BB1849" s="84">
        <f t="shared" si="858"/>
        <v>0</v>
      </c>
      <c r="BC1849" s="84">
        <f t="shared" si="871"/>
        <v>0</v>
      </c>
      <c r="BD1849" s="84">
        <f t="shared" si="878"/>
        <v>0</v>
      </c>
      <c r="BE1849" s="84">
        <v>0</v>
      </c>
      <c r="BF1849" s="84">
        <f t="shared" si="872"/>
        <v>0</v>
      </c>
      <c r="BG1849" s="84">
        <v>0</v>
      </c>
      <c r="BH1849" s="84">
        <f t="shared" si="859"/>
        <v>0</v>
      </c>
      <c r="BI1849" s="84">
        <f t="shared" si="873"/>
        <v>0</v>
      </c>
      <c r="BJ1849" s="84">
        <f t="shared" si="860"/>
        <v>0</v>
      </c>
      <c r="BK1849" s="84">
        <f t="shared" si="861"/>
        <v>0</v>
      </c>
      <c r="BL1849" s="84">
        <f t="shared" si="874"/>
        <v>0</v>
      </c>
      <c r="BM1849" s="84">
        <f t="shared" si="862"/>
        <v>0</v>
      </c>
      <c r="BN1849" s="84">
        <f t="shared" si="863"/>
        <v>0</v>
      </c>
      <c r="BO1849" s="84">
        <f t="shared" si="875"/>
        <v>0</v>
      </c>
      <c r="BP1849" s="84">
        <f t="shared" si="879"/>
        <v>0</v>
      </c>
      <c r="BQ1849" s="84">
        <v>0</v>
      </c>
      <c r="BR1849" s="84">
        <f t="shared" si="876"/>
        <v>0</v>
      </c>
      <c r="BS1849" s="84">
        <v>0</v>
      </c>
    </row>
    <row r="1850" spans="1:71" s="85" customFormat="1">
      <c r="A1850" s="69">
        <v>1841</v>
      </c>
      <c r="B1850" s="1"/>
      <c r="C1850" s="1"/>
      <c r="D1850" s="2"/>
      <c r="E1850" s="3"/>
      <c r="F1850" s="4"/>
      <c r="G1850" s="2"/>
      <c r="H1850" s="4"/>
      <c r="I1850" s="4"/>
      <c r="J1850" s="4"/>
      <c r="K1850" s="5"/>
      <c r="L1850" s="32"/>
      <c r="M1850" s="4"/>
      <c r="N1850" s="4"/>
      <c r="O1850" s="5"/>
      <c r="P1850" s="32"/>
      <c r="Q1850" s="4"/>
      <c r="R1850" s="4"/>
      <c r="S1850" s="47"/>
      <c r="T1850" s="32"/>
      <c r="U1850" s="4"/>
      <c r="V1850" s="4"/>
      <c r="W1850" s="47"/>
      <c r="X1850" s="86">
        <f>IF(Dane!$E$3=1,AL1850+AX1850+BJ1850,IF(Dane!$E$3=2,AR1850+BD1850+BP1850,AT1850+BF1850+BR1850))</f>
        <v>0</v>
      </c>
      <c r="Y1850" s="87">
        <f>IF(Dane!$E$3=1,AM1850+AY1850+BK1850,IF(Dane!$E$3=2,AS1850+BE1850+BQ1850,AU1850+BG1850+BS1850))</f>
        <v>0</v>
      </c>
      <c r="Z1850" s="87">
        <f>IF(((H1850*Dane!$C$9)-X1850)&lt;0,0,(H1850*Dane!$C$9)-X1850)</f>
        <v>0</v>
      </c>
      <c r="AA1850" s="88">
        <f>IFERROR(IF(((I1850*Dane!$C$9)-Y1850)&lt;0,0,(I1850*Dane!$C$9)-Y1850),0)</f>
        <v>0</v>
      </c>
      <c r="AB1850" s="74"/>
      <c r="AC1850" s="83">
        <f>IF(Dane!$E$3=1,AL1850,IF(Dane!$E$3=2,AR1850,AT1850))</f>
        <v>0</v>
      </c>
      <c r="AD1850" s="83">
        <f>IF(Dane!$E$3=1,AM1850,IF(Dane!$E$3=2,AS1850,AU1850))</f>
        <v>0</v>
      </c>
      <c r="AE1850" s="83">
        <f>IF(Dane!$E$3=1,AX1850,IF(Dane!$E$3=2,BD1850,BF1850))</f>
        <v>0</v>
      </c>
      <c r="AF1850" s="83">
        <f>IF(Dane!$E$3=1,AY1850,IF(Dane!$E$3=2,BE1850,BG1850))</f>
        <v>0</v>
      </c>
      <c r="AG1850" s="83">
        <f>IF(Dane!$E$3=1,BJ1850,IF(Dane!$E$3=2,BP1850,BR1850))</f>
        <v>0</v>
      </c>
      <c r="AH1850" s="83">
        <f>IF(Dane!$E$3=1,BK1850,IF(Dane!$E$3=2,BQ1850,BS1850))</f>
        <v>0</v>
      </c>
      <c r="AI1850" s="84">
        <f t="shared" si="864"/>
        <v>0</v>
      </c>
      <c r="AJ1850" s="84">
        <f t="shared" si="865"/>
        <v>0</v>
      </c>
      <c r="AK1850" s="84"/>
      <c r="AL1850" s="84">
        <f t="shared" si="851"/>
        <v>0</v>
      </c>
      <c r="AM1850" s="84">
        <f t="shared" si="866"/>
        <v>0</v>
      </c>
      <c r="AN1850" s="84">
        <f t="shared" si="867"/>
        <v>0</v>
      </c>
      <c r="AO1850" s="84">
        <f t="shared" si="852"/>
        <v>0</v>
      </c>
      <c r="AP1850" s="84">
        <f t="shared" si="853"/>
        <v>0</v>
      </c>
      <c r="AQ1850" s="84">
        <f t="shared" si="868"/>
        <v>0</v>
      </c>
      <c r="AR1850" s="84">
        <f t="shared" si="877"/>
        <v>0</v>
      </c>
      <c r="AS1850" s="84">
        <v>0</v>
      </c>
      <c r="AT1850" s="84">
        <f t="shared" si="880"/>
        <v>0</v>
      </c>
      <c r="AU1850" s="84">
        <v>0</v>
      </c>
      <c r="AV1850" s="84">
        <f t="shared" si="854"/>
        <v>0</v>
      </c>
      <c r="AW1850" s="84">
        <f t="shared" si="869"/>
        <v>0</v>
      </c>
      <c r="AX1850" s="84">
        <f t="shared" si="855"/>
        <v>0</v>
      </c>
      <c r="AY1850" s="84">
        <f t="shared" si="856"/>
        <v>0</v>
      </c>
      <c r="AZ1850" s="84">
        <f t="shared" si="870"/>
        <v>0</v>
      </c>
      <c r="BA1850" s="84">
        <f t="shared" si="857"/>
        <v>0</v>
      </c>
      <c r="BB1850" s="84">
        <f t="shared" si="858"/>
        <v>0</v>
      </c>
      <c r="BC1850" s="84">
        <f t="shared" si="871"/>
        <v>0</v>
      </c>
      <c r="BD1850" s="84">
        <f t="shared" si="878"/>
        <v>0</v>
      </c>
      <c r="BE1850" s="84">
        <v>0</v>
      </c>
      <c r="BF1850" s="84">
        <f t="shared" si="872"/>
        <v>0</v>
      </c>
      <c r="BG1850" s="84">
        <v>0</v>
      </c>
      <c r="BH1850" s="84">
        <f t="shared" si="859"/>
        <v>0</v>
      </c>
      <c r="BI1850" s="84">
        <f t="shared" si="873"/>
        <v>0</v>
      </c>
      <c r="BJ1850" s="84">
        <f t="shared" si="860"/>
        <v>0</v>
      </c>
      <c r="BK1850" s="84">
        <f t="shared" si="861"/>
        <v>0</v>
      </c>
      <c r="BL1850" s="84">
        <f t="shared" si="874"/>
        <v>0</v>
      </c>
      <c r="BM1850" s="84">
        <f t="shared" si="862"/>
        <v>0</v>
      </c>
      <c r="BN1850" s="84">
        <f t="shared" si="863"/>
        <v>0</v>
      </c>
      <c r="BO1850" s="84">
        <f t="shared" si="875"/>
        <v>0</v>
      </c>
      <c r="BP1850" s="84">
        <f t="shared" si="879"/>
        <v>0</v>
      </c>
      <c r="BQ1850" s="84">
        <v>0</v>
      </c>
      <c r="BR1850" s="84">
        <f t="shared" si="876"/>
        <v>0</v>
      </c>
      <c r="BS1850" s="84">
        <v>0</v>
      </c>
    </row>
    <row r="1851" spans="1:71" s="85" customFormat="1">
      <c r="A1851" s="69">
        <v>1842</v>
      </c>
      <c r="B1851" s="1"/>
      <c r="C1851" s="1"/>
      <c r="D1851" s="2"/>
      <c r="E1851" s="3"/>
      <c r="F1851" s="4"/>
      <c r="G1851" s="2"/>
      <c r="H1851" s="4"/>
      <c r="I1851" s="4"/>
      <c r="J1851" s="4"/>
      <c r="K1851" s="5"/>
      <c r="L1851" s="32"/>
      <c r="M1851" s="4"/>
      <c r="N1851" s="4"/>
      <c r="O1851" s="5"/>
      <c r="P1851" s="32"/>
      <c r="Q1851" s="4"/>
      <c r="R1851" s="4"/>
      <c r="S1851" s="47"/>
      <c r="T1851" s="32"/>
      <c r="U1851" s="4"/>
      <c r="V1851" s="4"/>
      <c r="W1851" s="47"/>
      <c r="X1851" s="86">
        <f>IF(Dane!$E$3=1,AL1851+AX1851+BJ1851,IF(Dane!$E$3=2,AR1851+BD1851+BP1851,AT1851+BF1851+BR1851))</f>
        <v>0</v>
      </c>
      <c r="Y1851" s="87">
        <f>IF(Dane!$E$3=1,AM1851+AY1851+BK1851,IF(Dane!$E$3=2,AS1851+BE1851+BQ1851,AU1851+BG1851+BS1851))</f>
        <v>0</v>
      </c>
      <c r="Z1851" s="87">
        <f>IF(((H1851*Dane!$C$9)-X1851)&lt;0,0,(H1851*Dane!$C$9)-X1851)</f>
        <v>0</v>
      </c>
      <c r="AA1851" s="88">
        <f>IFERROR(IF(((I1851*Dane!$C$9)-Y1851)&lt;0,0,(I1851*Dane!$C$9)-Y1851),0)</f>
        <v>0</v>
      </c>
      <c r="AB1851" s="74"/>
      <c r="AC1851" s="83">
        <f>IF(Dane!$E$3=1,AL1851,IF(Dane!$E$3=2,AR1851,AT1851))</f>
        <v>0</v>
      </c>
      <c r="AD1851" s="83">
        <f>IF(Dane!$E$3=1,AM1851,IF(Dane!$E$3=2,AS1851,AU1851))</f>
        <v>0</v>
      </c>
      <c r="AE1851" s="83">
        <f>IF(Dane!$E$3=1,AX1851,IF(Dane!$E$3=2,BD1851,BF1851))</f>
        <v>0</v>
      </c>
      <c r="AF1851" s="83">
        <f>IF(Dane!$E$3=1,AY1851,IF(Dane!$E$3=2,BE1851,BG1851))</f>
        <v>0</v>
      </c>
      <c r="AG1851" s="83">
        <f>IF(Dane!$E$3=1,BJ1851,IF(Dane!$E$3=2,BP1851,BR1851))</f>
        <v>0</v>
      </c>
      <c r="AH1851" s="83">
        <f>IF(Dane!$E$3=1,BK1851,IF(Dane!$E$3=2,BQ1851,BS1851))</f>
        <v>0</v>
      </c>
      <c r="AI1851" s="84">
        <f t="shared" si="864"/>
        <v>0</v>
      </c>
      <c r="AJ1851" s="84">
        <f t="shared" si="865"/>
        <v>0</v>
      </c>
      <c r="AK1851" s="84"/>
      <c r="AL1851" s="84">
        <f t="shared" si="851"/>
        <v>0</v>
      </c>
      <c r="AM1851" s="84">
        <f t="shared" si="866"/>
        <v>0</v>
      </c>
      <c r="AN1851" s="84">
        <f t="shared" si="867"/>
        <v>0</v>
      </c>
      <c r="AO1851" s="84">
        <f t="shared" si="852"/>
        <v>0</v>
      </c>
      <c r="AP1851" s="84">
        <f t="shared" si="853"/>
        <v>0</v>
      </c>
      <c r="AQ1851" s="84">
        <f t="shared" si="868"/>
        <v>0</v>
      </c>
      <c r="AR1851" s="84">
        <f t="shared" si="877"/>
        <v>0</v>
      </c>
      <c r="AS1851" s="84">
        <v>0</v>
      </c>
      <c r="AT1851" s="84">
        <f t="shared" si="880"/>
        <v>0</v>
      </c>
      <c r="AU1851" s="84">
        <v>0</v>
      </c>
      <c r="AV1851" s="84">
        <f t="shared" si="854"/>
        <v>0</v>
      </c>
      <c r="AW1851" s="84">
        <f t="shared" si="869"/>
        <v>0</v>
      </c>
      <c r="AX1851" s="84">
        <f t="shared" si="855"/>
        <v>0</v>
      </c>
      <c r="AY1851" s="84">
        <f t="shared" si="856"/>
        <v>0</v>
      </c>
      <c r="AZ1851" s="84">
        <f t="shared" si="870"/>
        <v>0</v>
      </c>
      <c r="BA1851" s="84">
        <f t="shared" si="857"/>
        <v>0</v>
      </c>
      <c r="BB1851" s="84">
        <f t="shared" si="858"/>
        <v>0</v>
      </c>
      <c r="BC1851" s="84">
        <f t="shared" si="871"/>
        <v>0</v>
      </c>
      <c r="BD1851" s="84">
        <f t="shared" si="878"/>
        <v>0</v>
      </c>
      <c r="BE1851" s="84">
        <v>0</v>
      </c>
      <c r="BF1851" s="84">
        <f t="shared" si="872"/>
        <v>0</v>
      </c>
      <c r="BG1851" s="84">
        <v>0</v>
      </c>
      <c r="BH1851" s="84">
        <f t="shared" si="859"/>
        <v>0</v>
      </c>
      <c r="BI1851" s="84">
        <f t="shared" si="873"/>
        <v>0</v>
      </c>
      <c r="BJ1851" s="84">
        <f t="shared" si="860"/>
        <v>0</v>
      </c>
      <c r="BK1851" s="84">
        <f t="shared" si="861"/>
        <v>0</v>
      </c>
      <c r="BL1851" s="84">
        <f t="shared" si="874"/>
        <v>0</v>
      </c>
      <c r="BM1851" s="84">
        <f t="shared" si="862"/>
        <v>0</v>
      </c>
      <c r="BN1851" s="84">
        <f t="shared" si="863"/>
        <v>0</v>
      </c>
      <c r="BO1851" s="84">
        <f t="shared" si="875"/>
        <v>0</v>
      </c>
      <c r="BP1851" s="84">
        <f t="shared" si="879"/>
        <v>0</v>
      </c>
      <c r="BQ1851" s="84">
        <v>0</v>
      </c>
      <c r="BR1851" s="84">
        <f t="shared" si="876"/>
        <v>0</v>
      </c>
      <c r="BS1851" s="84">
        <v>0</v>
      </c>
    </row>
    <row r="1852" spans="1:71" s="85" customFormat="1">
      <c r="A1852" s="69">
        <v>1843</v>
      </c>
      <c r="B1852" s="1"/>
      <c r="C1852" s="1"/>
      <c r="D1852" s="2"/>
      <c r="E1852" s="3"/>
      <c r="F1852" s="4"/>
      <c r="G1852" s="2"/>
      <c r="H1852" s="4"/>
      <c r="I1852" s="4"/>
      <c r="J1852" s="4"/>
      <c r="K1852" s="5"/>
      <c r="L1852" s="32"/>
      <c r="M1852" s="4"/>
      <c r="N1852" s="4"/>
      <c r="O1852" s="5"/>
      <c r="P1852" s="32"/>
      <c r="Q1852" s="4"/>
      <c r="R1852" s="4"/>
      <c r="S1852" s="47"/>
      <c r="T1852" s="32"/>
      <c r="U1852" s="4"/>
      <c r="V1852" s="4"/>
      <c r="W1852" s="47"/>
      <c r="X1852" s="86">
        <f>IF(Dane!$E$3=1,AL1852+AX1852+BJ1852,IF(Dane!$E$3=2,AR1852+BD1852+BP1852,AT1852+BF1852+BR1852))</f>
        <v>0</v>
      </c>
      <c r="Y1852" s="87">
        <f>IF(Dane!$E$3=1,AM1852+AY1852+BK1852,IF(Dane!$E$3=2,AS1852+BE1852+BQ1852,AU1852+BG1852+BS1852))</f>
        <v>0</v>
      </c>
      <c r="Z1852" s="87">
        <f>IF(((H1852*Dane!$C$9)-X1852)&lt;0,0,(H1852*Dane!$C$9)-X1852)</f>
        <v>0</v>
      </c>
      <c r="AA1852" s="88">
        <f>IFERROR(IF(((I1852*Dane!$C$9)-Y1852)&lt;0,0,(I1852*Dane!$C$9)-Y1852),0)</f>
        <v>0</v>
      </c>
      <c r="AB1852" s="74"/>
      <c r="AC1852" s="83">
        <f>IF(Dane!$E$3=1,AL1852,IF(Dane!$E$3=2,AR1852,AT1852))</f>
        <v>0</v>
      </c>
      <c r="AD1852" s="83">
        <f>IF(Dane!$E$3=1,AM1852,IF(Dane!$E$3=2,AS1852,AU1852))</f>
        <v>0</v>
      </c>
      <c r="AE1852" s="83">
        <f>IF(Dane!$E$3=1,AX1852,IF(Dane!$E$3=2,BD1852,BF1852))</f>
        <v>0</v>
      </c>
      <c r="AF1852" s="83">
        <f>IF(Dane!$E$3=1,AY1852,IF(Dane!$E$3=2,BE1852,BG1852))</f>
        <v>0</v>
      </c>
      <c r="AG1852" s="83">
        <f>IF(Dane!$E$3=1,BJ1852,IF(Dane!$E$3=2,BP1852,BR1852))</f>
        <v>0</v>
      </c>
      <c r="AH1852" s="83">
        <f>IF(Dane!$E$3=1,BK1852,IF(Dane!$E$3=2,BQ1852,BS1852))</f>
        <v>0</v>
      </c>
      <c r="AI1852" s="84">
        <f t="shared" si="864"/>
        <v>0</v>
      </c>
      <c r="AJ1852" s="84">
        <f t="shared" si="865"/>
        <v>0</v>
      </c>
      <c r="AK1852" s="84"/>
      <c r="AL1852" s="84">
        <f t="shared" si="851"/>
        <v>0</v>
      </c>
      <c r="AM1852" s="84">
        <f t="shared" si="866"/>
        <v>0</v>
      </c>
      <c r="AN1852" s="84">
        <f t="shared" si="867"/>
        <v>0</v>
      </c>
      <c r="AO1852" s="84">
        <f t="shared" si="852"/>
        <v>0</v>
      </c>
      <c r="AP1852" s="84">
        <f t="shared" si="853"/>
        <v>0</v>
      </c>
      <c r="AQ1852" s="84">
        <f t="shared" si="868"/>
        <v>0</v>
      </c>
      <c r="AR1852" s="84">
        <f t="shared" si="877"/>
        <v>0</v>
      </c>
      <c r="AS1852" s="84">
        <v>0</v>
      </c>
      <c r="AT1852" s="84">
        <f t="shared" si="880"/>
        <v>0</v>
      </c>
      <c r="AU1852" s="84">
        <v>0</v>
      </c>
      <c r="AV1852" s="84">
        <f t="shared" si="854"/>
        <v>0</v>
      </c>
      <c r="AW1852" s="84">
        <f t="shared" si="869"/>
        <v>0</v>
      </c>
      <c r="AX1852" s="84">
        <f t="shared" si="855"/>
        <v>0</v>
      </c>
      <c r="AY1852" s="84">
        <f t="shared" si="856"/>
        <v>0</v>
      </c>
      <c r="AZ1852" s="84">
        <f t="shared" si="870"/>
        <v>0</v>
      </c>
      <c r="BA1852" s="84">
        <f t="shared" si="857"/>
        <v>0</v>
      </c>
      <c r="BB1852" s="84">
        <f t="shared" si="858"/>
        <v>0</v>
      </c>
      <c r="BC1852" s="84">
        <f t="shared" si="871"/>
        <v>0</v>
      </c>
      <c r="BD1852" s="84">
        <f t="shared" si="878"/>
        <v>0</v>
      </c>
      <c r="BE1852" s="84">
        <v>0</v>
      </c>
      <c r="BF1852" s="84">
        <f t="shared" si="872"/>
        <v>0</v>
      </c>
      <c r="BG1852" s="84">
        <v>0</v>
      </c>
      <c r="BH1852" s="84">
        <f t="shared" si="859"/>
        <v>0</v>
      </c>
      <c r="BI1852" s="84">
        <f t="shared" si="873"/>
        <v>0</v>
      </c>
      <c r="BJ1852" s="84">
        <f t="shared" si="860"/>
        <v>0</v>
      </c>
      <c r="BK1852" s="84">
        <f t="shared" si="861"/>
        <v>0</v>
      </c>
      <c r="BL1852" s="84">
        <f t="shared" si="874"/>
        <v>0</v>
      </c>
      <c r="BM1852" s="84">
        <f t="shared" si="862"/>
        <v>0</v>
      </c>
      <c r="BN1852" s="84">
        <f t="shared" si="863"/>
        <v>0</v>
      </c>
      <c r="BO1852" s="84">
        <f t="shared" si="875"/>
        <v>0</v>
      </c>
      <c r="BP1852" s="84">
        <f t="shared" si="879"/>
        <v>0</v>
      </c>
      <c r="BQ1852" s="84">
        <v>0</v>
      </c>
      <c r="BR1852" s="84">
        <f t="shared" si="876"/>
        <v>0</v>
      </c>
      <c r="BS1852" s="84">
        <v>0</v>
      </c>
    </row>
    <row r="1853" spans="1:71" s="85" customFormat="1">
      <c r="A1853" s="69">
        <v>1844</v>
      </c>
      <c r="B1853" s="1"/>
      <c r="C1853" s="1"/>
      <c r="D1853" s="2"/>
      <c r="E1853" s="3"/>
      <c r="F1853" s="4"/>
      <c r="G1853" s="2"/>
      <c r="H1853" s="4"/>
      <c r="I1853" s="4"/>
      <c r="J1853" s="4"/>
      <c r="K1853" s="5"/>
      <c r="L1853" s="32"/>
      <c r="M1853" s="4"/>
      <c r="N1853" s="4"/>
      <c r="O1853" s="5"/>
      <c r="P1853" s="32"/>
      <c r="Q1853" s="4"/>
      <c r="R1853" s="4"/>
      <c r="S1853" s="47"/>
      <c r="T1853" s="32"/>
      <c r="U1853" s="4"/>
      <c r="V1853" s="4"/>
      <c r="W1853" s="47"/>
      <c r="X1853" s="86">
        <f>IF(Dane!$E$3=1,AL1853+AX1853+BJ1853,IF(Dane!$E$3=2,AR1853+BD1853+BP1853,AT1853+BF1853+BR1853))</f>
        <v>0</v>
      </c>
      <c r="Y1853" s="87">
        <f>IF(Dane!$E$3=1,AM1853+AY1853+BK1853,IF(Dane!$E$3=2,AS1853+BE1853+BQ1853,AU1853+BG1853+BS1853))</f>
        <v>0</v>
      </c>
      <c r="Z1853" s="87">
        <f>IF(((H1853*Dane!$C$9)-X1853)&lt;0,0,(H1853*Dane!$C$9)-X1853)</f>
        <v>0</v>
      </c>
      <c r="AA1853" s="88">
        <f>IFERROR(IF(((I1853*Dane!$C$9)-Y1853)&lt;0,0,(I1853*Dane!$C$9)-Y1853),0)</f>
        <v>0</v>
      </c>
      <c r="AB1853" s="74"/>
      <c r="AC1853" s="83">
        <f>IF(Dane!$E$3=1,AL1853,IF(Dane!$E$3=2,AR1853,AT1853))</f>
        <v>0</v>
      </c>
      <c r="AD1853" s="83">
        <f>IF(Dane!$E$3=1,AM1853,IF(Dane!$E$3=2,AS1853,AU1853))</f>
        <v>0</v>
      </c>
      <c r="AE1853" s="83">
        <f>IF(Dane!$E$3=1,AX1853,IF(Dane!$E$3=2,BD1853,BF1853))</f>
        <v>0</v>
      </c>
      <c r="AF1853" s="83">
        <f>IF(Dane!$E$3=1,AY1853,IF(Dane!$E$3=2,BE1853,BG1853))</f>
        <v>0</v>
      </c>
      <c r="AG1853" s="83">
        <f>IF(Dane!$E$3=1,BJ1853,IF(Dane!$E$3=2,BP1853,BR1853))</f>
        <v>0</v>
      </c>
      <c r="AH1853" s="83">
        <f>IF(Dane!$E$3=1,BK1853,IF(Dane!$E$3=2,BQ1853,BS1853))</f>
        <v>0</v>
      </c>
      <c r="AI1853" s="84">
        <f t="shared" si="864"/>
        <v>0</v>
      </c>
      <c r="AJ1853" s="84">
        <f t="shared" si="865"/>
        <v>0</v>
      </c>
      <c r="AK1853" s="84"/>
      <c r="AL1853" s="84">
        <f t="shared" si="851"/>
        <v>0</v>
      </c>
      <c r="AM1853" s="84">
        <f t="shared" si="866"/>
        <v>0</v>
      </c>
      <c r="AN1853" s="84">
        <f t="shared" si="867"/>
        <v>0</v>
      </c>
      <c r="AO1853" s="84">
        <f t="shared" si="852"/>
        <v>0</v>
      </c>
      <c r="AP1853" s="84">
        <f t="shared" si="853"/>
        <v>0</v>
      </c>
      <c r="AQ1853" s="84">
        <f t="shared" si="868"/>
        <v>0</v>
      </c>
      <c r="AR1853" s="84">
        <f t="shared" si="877"/>
        <v>0</v>
      </c>
      <c r="AS1853" s="84">
        <v>0</v>
      </c>
      <c r="AT1853" s="84">
        <f t="shared" si="880"/>
        <v>0</v>
      </c>
      <c r="AU1853" s="84">
        <v>0</v>
      </c>
      <c r="AV1853" s="84">
        <f t="shared" si="854"/>
        <v>0</v>
      </c>
      <c r="AW1853" s="84">
        <f t="shared" si="869"/>
        <v>0</v>
      </c>
      <c r="AX1853" s="84">
        <f t="shared" si="855"/>
        <v>0</v>
      </c>
      <c r="AY1853" s="84">
        <f t="shared" si="856"/>
        <v>0</v>
      </c>
      <c r="AZ1853" s="84">
        <f t="shared" si="870"/>
        <v>0</v>
      </c>
      <c r="BA1853" s="84">
        <f t="shared" si="857"/>
        <v>0</v>
      </c>
      <c r="BB1853" s="84">
        <f t="shared" si="858"/>
        <v>0</v>
      </c>
      <c r="BC1853" s="84">
        <f t="shared" si="871"/>
        <v>0</v>
      </c>
      <c r="BD1853" s="84">
        <f t="shared" si="878"/>
        <v>0</v>
      </c>
      <c r="BE1853" s="84">
        <v>0</v>
      </c>
      <c r="BF1853" s="84">
        <f t="shared" si="872"/>
        <v>0</v>
      </c>
      <c r="BG1853" s="84">
        <v>0</v>
      </c>
      <c r="BH1853" s="84">
        <f t="shared" si="859"/>
        <v>0</v>
      </c>
      <c r="BI1853" s="84">
        <f t="shared" si="873"/>
        <v>0</v>
      </c>
      <c r="BJ1853" s="84">
        <f t="shared" si="860"/>
        <v>0</v>
      </c>
      <c r="BK1853" s="84">
        <f t="shared" si="861"/>
        <v>0</v>
      </c>
      <c r="BL1853" s="84">
        <f t="shared" si="874"/>
        <v>0</v>
      </c>
      <c r="BM1853" s="84">
        <f t="shared" si="862"/>
        <v>0</v>
      </c>
      <c r="BN1853" s="84">
        <f t="shared" si="863"/>
        <v>0</v>
      </c>
      <c r="BO1853" s="84">
        <f t="shared" si="875"/>
        <v>0</v>
      </c>
      <c r="BP1853" s="84">
        <f t="shared" si="879"/>
        <v>0</v>
      </c>
      <c r="BQ1853" s="84">
        <v>0</v>
      </c>
      <c r="BR1853" s="84">
        <f t="shared" si="876"/>
        <v>0</v>
      </c>
      <c r="BS1853" s="84">
        <v>0</v>
      </c>
    </row>
    <row r="1854" spans="1:71" s="85" customFormat="1">
      <c r="A1854" s="69">
        <v>1845</v>
      </c>
      <c r="B1854" s="1"/>
      <c r="C1854" s="1"/>
      <c r="D1854" s="2"/>
      <c r="E1854" s="3"/>
      <c r="F1854" s="4"/>
      <c r="G1854" s="2"/>
      <c r="H1854" s="4"/>
      <c r="I1854" s="4"/>
      <c r="J1854" s="4"/>
      <c r="K1854" s="5"/>
      <c r="L1854" s="32"/>
      <c r="M1854" s="4"/>
      <c r="N1854" s="4"/>
      <c r="O1854" s="5"/>
      <c r="P1854" s="32"/>
      <c r="Q1854" s="4"/>
      <c r="R1854" s="4"/>
      <c r="S1854" s="47"/>
      <c r="T1854" s="32"/>
      <c r="U1854" s="4"/>
      <c r="V1854" s="4"/>
      <c r="W1854" s="47"/>
      <c r="X1854" s="86">
        <f>IF(Dane!$E$3=1,AL1854+AX1854+BJ1854,IF(Dane!$E$3=2,AR1854+BD1854+BP1854,AT1854+BF1854+BR1854))</f>
        <v>0</v>
      </c>
      <c r="Y1854" s="87">
        <f>IF(Dane!$E$3=1,AM1854+AY1854+BK1854,IF(Dane!$E$3=2,AS1854+BE1854+BQ1854,AU1854+BG1854+BS1854))</f>
        <v>0</v>
      </c>
      <c r="Z1854" s="87">
        <f>IF(((H1854*Dane!$C$9)-X1854)&lt;0,0,(H1854*Dane!$C$9)-X1854)</f>
        <v>0</v>
      </c>
      <c r="AA1854" s="88">
        <f>IFERROR(IF(((I1854*Dane!$C$9)-Y1854)&lt;0,0,(I1854*Dane!$C$9)-Y1854),0)</f>
        <v>0</v>
      </c>
      <c r="AB1854" s="74"/>
      <c r="AC1854" s="83">
        <f>IF(Dane!$E$3=1,AL1854,IF(Dane!$E$3=2,AR1854,AT1854))</f>
        <v>0</v>
      </c>
      <c r="AD1854" s="83">
        <f>IF(Dane!$E$3=1,AM1854,IF(Dane!$E$3=2,AS1854,AU1854))</f>
        <v>0</v>
      </c>
      <c r="AE1854" s="83">
        <f>IF(Dane!$E$3=1,AX1854,IF(Dane!$E$3=2,BD1854,BF1854))</f>
        <v>0</v>
      </c>
      <c r="AF1854" s="83">
        <f>IF(Dane!$E$3=1,AY1854,IF(Dane!$E$3=2,BE1854,BG1854))</f>
        <v>0</v>
      </c>
      <c r="AG1854" s="83">
        <f>IF(Dane!$E$3=1,BJ1854,IF(Dane!$E$3=2,BP1854,BR1854))</f>
        <v>0</v>
      </c>
      <c r="AH1854" s="83">
        <f>IF(Dane!$E$3=1,BK1854,IF(Dane!$E$3=2,BQ1854,BS1854))</f>
        <v>0</v>
      </c>
      <c r="AI1854" s="84">
        <f t="shared" si="864"/>
        <v>0</v>
      </c>
      <c r="AJ1854" s="84">
        <f t="shared" si="865"/>
        <v>0</v>
      </c>
      <c r="AK1854" s="84"/>
      <c r="AL1854" s="84">
        <f t="shared" si="851"/>
        <v>0</v>
      </c>
      <c r="AM1854" s="84">
        <f t="shared" si="866"/>
        <v>0</v>
      </c>
      <c r="AN1854" s="84">
        <f t="shared" si="867"/>
        <v>0</v>
      </c>
      <c r="AO1854" s="84">
        <f t="shared" si="852"/>
        <v>0</v>
      </c>
      <c r="AP1854" s="84">
        <f t="shared" si="853"/>
        <v>0</v>
      </c>
      <c r="AQ1854" s="84">
        <f t="shared" si="868"/>
        <v>0</v>
      </c>
      <c r="AR1854" s="84">
        <f t="shared" si="877"/>
        <v>0</v>
      </c>
      <c r="AS1854" s="84">
        <v>0</v>
      </c>
      <c r="AT1854" s="84">
        <f t="shared" si="880"/>
        <v>0</v>
      </c>
      <c r="AU1854" s="84">
        <v>0</v>
      </c>
      <c r="AV1854" s="84">
        <f t="shared" si="854"/>
        <v>0</v>
      </c>
      <c r="AW1854" s="84">
        <f t="shared" si="869"/>
        <v>0</v>
      </c>
      <c r="AX1854" s="84">
        <f t="shared" si="855"/>
        <v>0</v>
      </c>
      <c r="AY1854" s="84">
        <f t="shared" si="856"/>
        <v>0</v>
      </c>
      <c r="AZ1854" s="84">
        <f t="shared" si="870"/>
        <v>0</v>
      </c>
      <c r="BA1854" s="84">
        <f t="shared" si="857"/>
        <v>0</v>
      </c>
      <c r="BB1854" s="84">
        <f t="shared" si="858"/>
        <v>0</v>
      </c>
      <c r="BC1854" s="84">
        <f t="shared" si="871"/>
        <v>0</v>
      </c>
      <c r="BD1854" s="84">
        <f t="shared" si="878"/>
        <v>0</v>
      </c>
      <c r="BE1854" s="84">
        <v>0</v>
      </c>
      <c r="BF1854" s="84">
        <f t="shared" si="872"/>
        <v>0</v>
      </c>
      <c r="BG1854" s="84">
        <v>0</v>
      </c>
      <c r="BH1854" s="84">
        <f t="shared" si="859"/>
        <v>0</v>
      </c>
      <c r="BI1854" s="84">
        <f t="shared" si="873"/>
        <v>0</v>
      </c>
      <c r="BJ1854" s="84">
        <f t="shared" si="860"/>
        <v>0</v>
      </c>
      <c r="BK1854" s="84">
        <f t="shared" si="861"/>
        <v>0</v>
      </c>
      <c r="BL1854" s="84">
        <f t="shared" si="874"/>
        <v>0</v>
      </c>
      <c r="BM1854" s="84">
        <f t="shared" si="862"/>
        <v>0</v>
      </c>
      <c r="BN1854" s="84">
        <f t="shared" si="863"/>
        <v>0</v>
      </c>
      <c r="BO1854" s="84">
        <f t="shared" si="875"/>
        <v>0</v>
      </c>
      <c r="BP1854" s="84">
        <f t="shared" si="879"/>
        <v>0</v>
      </c>
      <c r="BQ1854" s="84">
        <v>0</v>
      </c>
      <c r="BR1854" s="84">
        <f t="shared" si="876"/>
        <v>0</v>
      </c>
      <c r="BS1854" s="84">
        <v>0</v>
      </c>
    </row>
    <row r="1855" spans="1:71" s="85" customFormat="1">
      <c r="A1855" s="69">
        <v>1846</v>
      </c>
      <c r="B1855" s="1"/>
      <c r="C1855" s="1"/>
      <c r="D1855" s="2"/>
      <c r="E1855" s="3"/>
      <c r="F1855" s="4"/>
      <c r="G1855" s="2"/>
      <c r="H1855" s="4"/>
      <c r="I1855" s="4"/>
      <c r="J1855" s="4"/>
      <c r="K1855" s="5"/>
      <c r="L1855" s="32"/>
      <c r="M1855" s="4"/>
      <c r="N1855" s="4"/>
      <c r="O1855" s="5"/>
      <c r="P1855" s="32"/>
      <c r="Q1855" s="4"/>
      <c r="R1855" s="4"/>
      <c r="S1855" s="47"/>
      <c r="T1855" s="32"/>
      <c r="U1855" s="4"/>
      <c r="V1855" s="4"/>
      <c r="W1855" s="47"/>
      <c r="X1855" s="86">
        <f>IF(Dane!$E$3=1,AL1855+AX1855+BJ1855,IF(Dane!$E$3=2,AR1855+BD1855+BP1855,AT1855+BF1855+BR1855))</f>
        <v>0</v>
      </c>
      <c r="Y1855" s="87">
        <f>IF(Dane!$E$3=1,AM1855+AY1855+BK1855,IF(Dane!$E$3=2,AS1855+BE1855+BQ1855,AU1855+BG1855+BS1855))</f>
        <v>0</v>
      </c>
      <c r="Z1855" s="87">
        <f>IF(((H1855*Dane!$C$9)-X1855)&lt;0,0,(H1855*Dane!$C$9)-X1855)</f>
        <v>0</v>
      </c>
      <c r="AA1855" s="88">
        <f>IFERROR(IF(((I1855*Dane!$C$9)-Y1855)&lt;0,0,(I1855*Dane!$C$9)-Y1855),0)</f>
        <v>0</v>
      </c>
      <c r="AB1855" s="74"/>
      <c r="AC1855" s="83">
        <f>IF(Dane!$E$3=1,AL1855,IF(Dane!$E$3=2,AR1855,AT1855))</f>
        <v>0</v>
      </c>
      <c r="AD1855" s="83">
        <f>IF(Dane!$E$3=1,AM1855,IF(Dane!$E$3=2,AS1855,AU1855))</f>
        <v>0</v>
      </c>
      <c r="AE1855" s="83">
        <f>IF(Dane!$E$3=1,AX1855,IF(Dane!$E$3=2,BD1855,BF1855))</f>
        <v>0</v>
      </c>
      <c r="AF1855" s="83">
        <f>IF(Dane!$E$3=1,AY1855,IF(Dane!$E$3=2,BE1855,BG1855))</f>
        <v>0</v>
      </c>
      <c r="AG1855" s="83">
        <f>IF(Dane!$E$3=1,BJ1855,IF(Dane!$E$3=2,BP1855,BR1855))</f>
        <v>0</v>
      </c>
      <c r="AH1855" s="83">
        <f>IF(Dane!$E$3=1,BK1855,IF(Dane!$E$3=2,BQ1855,BS1855))</f>
        <v>0</v>
      </c>
      <c r="AI1855" s="84">
        <f t="shared" si="864"/>
        <v>0</v>
      </c>
      <c r="AJ1855" s="84">
        <f t="shared" si="865"/>
        <v>0</v>
      </c>
      <c r="AK1855" s="84"/>
      <c r="AL1855" s="84">
        <f t="shared" si="851"/>
        <v>0</v>
      </c>
      <c r="AM1855" s="84">
        <f t="shared" si="866"/>
        <v>0</v>
      </c>
      <c r="AN1855" s="84">
        <f t="shared" si="867"/>
        <v>0</v>
      </c>
      <c r="AO1855" s="84">
        <f t="shared" si="852"/>
        <v>0</v>
      </c>
      <c r="AP1855" s="84">
        <f t="shared" si="853"/>
        <v>0</v>
      </c>
      <c r="AQ1855" s="84">
        <f t="shared" si="868"/>
        <v>0</v>
      </c>
      <c r="AR1855" s="84">
        <f t="shared" si="877"/>
        <v>0</v>
      </c>
      <c r="AS1855" s="84">
        <v>0</v>
      </c>
      <c r="AT1855" s="84">
        <f t="shared" si="880"/>
        <v>0</v>
      </c>
      <c r="AU1855" s="84">
        <v>0</v>
      </c>
      <c r="AV1855" s="84">
        <f t="shared" si="854"/>
        <v>0</v>
      </c>
      <c r="AW1855" s="84">
        <f t="shared" si="869"/>
        <v>0</v>
      </c>
      <c r="AX1855" s="84">
        <f t="shared" si="855"/>
        <v>0</v>
      </c>
      <c r="AY1855" s="84">
        <f t="shared" si="856"/>
        <v>0</v>
      </c>
      <c r="AZ1855" s="84">
        <f t="shared" si="870"/>
        <v>0</v>
      </c>
      <c r="BA1855" s="84">
        <f t="shared" si="857"/>
        <v>0</v>
      </c>
      <c r="BB1855" s="84">
        <f t="shared" si="858"/>
        <v>0</v>
      </c>
      <c r="BC1855" s="84">
        <f t="shared" si="871"/>
        <v>0</v>
      </c>
      <c r="BD1855" s="84">
        <f t="shared" si="878"/>
        <v>0</v>
      </c>
      <c r="BE1855" s="84">
        <v>0</v>
      </c>
      <c r="BF1855" s="84">
        <f t="shared" si="872"/>
        <v>0</v>
      </c>
      <c r="BG1855" s="84">
        <v>0</v>
      </c>
      <c r="BH1855" s="84">
        <f t="shared" si="859"/>
        <v>0</v>
      </c>
      <c r="BI1855" s="84">
        <f t="shared" si="873"/>
        <v>0</v>
      </c>
      <c r="BJ1855" s="84">
        <f t="shared" si="860"/>
        <v>0</v>
      </c>
      <c r="BK1855" s="84">
        <f t="shared" si="861"/>
        <v>0</v>
      </c>
      <c r="BL1855" s="84">
        <f t="shared" si="874"/>
        <v>0</v>
      </c>
      <c r="BM1855" s="84">
        <f t="shared" si="862"/>
        <v>0</v>
      </c>
      <c r="BN1855" s="84">
        <f t="shared" si="863"/>
        <v>0</v>
      </c>
      <c r="BO1855" s="84">
        <f t="shared" si="875"/>
        <v>0</v>
      </c>
      <c r="BP1855" s="84">
        <f t="shared" si="879"/>
        <v>0</v>
      </c>
      <c r="BQ1855" s="84">
        <v>0</v>
      </c>
      <c r="BR1855" s="84">
        <f t="shared" si="876"/>
        <v>0</v>
      </c>
      <c r="BS1855" s="84">
        <v>0</v>
      </c>
    </row>
    <row r="1856" spans="1:71" s="85" customFormat="1">
      <c r="A1856" s="69">
        <v>1847</v>
      </c>
      <c r="B1856" s="1"/>
      <c r="C1856" s="1"/>
      <c r="D1856" s="2"/>
      <c r="E1856" s="3"/>
      <c r="F1856" s="4"/>
      <c r="G1856" s="2"/>
      <c r="H1856" s="4"/>
      <c r="I1856" s="4"/>
      <c r="J1856" s="4"/>
      <c r="K1856" s="5"/>
      <c r="L1856" s="32"/>
      <c r="M1856" s="4"/>
      <c r="N1856" s="4"/>
      <c r="O1856" s="5"/>
      <c r="P1856" s="32"/>
      <c r="Q1856" s="4"/>
      <c r="R1856" s="4"/>
      <c r="S1856" s="47"/>
      <c r="T1856" s="32"/>
      <c r="U1856" s="4"/>
      <c r="V1856" s="4"/>
      <c r="W1856" s="47"/>
      <c r="X1856" s="86">
        <f>IF(Dane!$E$3=1,AL1856+AX1856+BJ1856,IF(Dane!$E$3=2,AR1856+BD1856+BP1856,AT1856+BF1856+BR1856))</f>
        <v>0</v>
      </c>
      <c r="Y1856" s="87">
        <f>IF(Dane!$E$3=1,AM1856+AY1856+BK1856,IF(Dane!$E$3=2,AS1856+BE1856+BQ1856,AU1856+BG1856+BS1856))</f>
        <v>0</v>
      </c>
      <c r="Z1856" s="87">
        <f>IF(((H1856*Dane!$C$9)-X1856)&lt;0,0,(H1856*Dane!$C$9)-X1856)</f>
        <v>0</v>
      </c>
      <c r="AA1856" s="88">
        <f>IFERROR(IF(((I1856*Dane!$C$9)-Y1856)&lt;0,0,(I1856*Dane!$C$9)-Y1856),0)</f>
        <v>0</v>
      </c>
      <c r="AB1856" s="74"/>
      <c r="AC1856" s="83">
        <f>IF(Dane!$E$3=1,AL1856,IF(Dane!$E$3=2,AR1856,AT1856))</f>
        <v>0</v>
      </c>
      <c r="AD1856" s="83">
        <f>IF(Dane!$E$3=1,AM1856,IF(Dane!$E$3=2,AS1856,AU1856))</f>
        <v>0</v>
      </c>
      <c r="AE1856" s="83">
        <f>IF(Dane!$E$3=1,AX1856,IF(Dane!$E$3=2,BD1856,BF1856))</f>
        <v>0</v>
      </c>
      <c r="AF1856" s="83">
        <f>IF(Dane!$E$3=1,AY1856,IF(Dane!$E$3=2,BE1856,BG1856))</f>
        <v>0</v>
      </c>
      <c r="AG1856" s="83">
        <f>IF(Dane!$E$3=1,BJ1856,IF(Dane!$E$3=2,BP1856,BR1856))</f>
        <v>0</v>
      </c>
      <c r="AH1856" s="83">
        <f>IF(Dane!$E$3=1,BK1856,IF(Dane!$E$3=2,BQ1856,BS1856))</f>
        <v>0</v>
      </c>
      <c r="AI1856" s="84">
        <f t="shared" si="864"/>
        <v>0</v>
      </c>
      <c r="AJ1856" s="84">
        <f t="shared" si="865"/>
        <v>0</v>
      </c>
      <c r="AK1856" s="84"/>
      <c r="AL1856" s="84">
        <f t="shared" si="851"/>
        <v>0</v>
      </c>
      <c r="AM1856" s="84">
        <f t="shared" si="866"/>
        <v>0</v>
      </c>
      <c r="AN1856" s="84">
        <f t="shared" si="867"/>
        <v>0</v>
      </c>
      <c r="AO1856" s="84">
        <f t="shared" si="852"/>
        <v>0</v>
      </c>
      <c r="AP1856" s="84">
        <f t="shared" si="853"/>
        <v>0</v>
      </c>
      <c r="AQ1856" s="84">
        <f t="shared" si="868"/>
        <v>0</v>
      </c>
      <c r="AR1856" s="84">
        <f t="shared" si="877"/>
        <v>0</v>
      </c>
      <c r="AS1856" s="84">
        <v>0</v>
      </c>
      <c r="AT1856" s="84">
        <f t="shared" si="880"/>
        <v>0</v>
      </c>
      <c r="AU1856" s="84">
        <v>0</v>
      </c>
      <c r="AV1856" s="84">
        <f t="shared" si="854"/>
        <v>0</v>
      </c>
      <c r="AW1856" s="84">
        <f t="shared" si="869"/>
        <v>0</v>
      </c>
      <c r="AX1856" s="84">
        <f t="shared" si="855"/>
        <v>0</v>
      </c>
      <c r="AY1856" s="84">
        <f t="shared" si="856"/>
        <v>0</v>
      </c>
      <c r="AZ1856" s="84">
        <f t="shared" si="870"/>
        <v>0</v>
      </c>
      <c r="BA1856" s="84">
        <f t="shared" si="857"/>
        <v>0</v>
      </c>
      <c r="BB1856" s="84">
        <f t="shared" si="858"/>
        <v>0</v>
      </c>
      <c r="BC1856" s="84">
        <f t="shared" si="871"/>
        <v>0</v>
      </c>
      <c r="BD1856" s="84">
        <f t="shared" si="878"/>
        <v>0</v>
      </c>
      <c r="BE1856" s="84">
        <v>0</v>
      </c>
      <c r="BF1856" s="84">
        <f t="shared" si="872"/>
        <v>0</v>
      </c>
      <c r="BG1856" s="84">
        <v>0</v>
      </c>
      <c r="BH1856" s="84">
        <f t="shared" si="859"/>
        <v>0</v>
      </c>
      <c r="BI1856" s="84">
        <f t="shared" si="873"/>
        <v>0</v>
      </c>
      <c r="BJ1856" s="84">
        <f t="shared" si="860"/>
        <v>0</v>
      </c>
      <c r="BK1856" s="84">
        <f t="shared" si="861"/>
        <v>0</v>
      </c>
      <c r="BL1856" s="84">
        <f t="shared" si="874"/>
        <v>0</v>
      </c>
      <c r="BM1856" s="84">
        <f t="shared" si="862"/>
        <v>0</v>
      </c>
      <c r="BN1856" s="84">
        <f t="shared" si="863"/>
        <v>0</v>
      </c>
      <c r="BO1856" s="84">
        <f t="shared" si="875"/>
        <v>0</v>
      </c>
      <c r="BP1856" s="84">
        <f t="shared" si="879"/>
        <v>0</v>
      </c>
      <c r="BQ1856" s="84">
        <v>0</v>
      </c>
      <c r="BR1856" s="84">
        <f t="shared" si="876"/>
        <v>0</v>
      </c>
      <c r="BS1856" s="84">
        <v>0</v>
      </c>
    </row>
    <row r="1857" spans="1:71" s="85" customFormat="1">
      <c r="A1857" s="69">
        <v>1848</v>
      </c>
      <c r="B1857" s="1"/>
      <c r="C1857" s="1"/>
      <c r="D1857" s="2"/>
      <c r="E1857" s="3"/>
      <c r="F1857" s="4"/>
      <c r="G1857" s="2"/>
      <c r="H1857" s="4"/>
      <c r="I1857" s="4"/>
      <c r="J1857" s="4"/>
      <c r="K1857" s="5"/>
      <c r="L1857" s="32"/>
      <c r="M1857" s="4"/>
      <c r="N1857" s="4"/>
      <c r="O1857" s="5"/>
      <c r="P1857" s="32"/>
      <c r="Q1857" s="4"/>
      <c r="R1857" s="4"/>
      <c r="S1857" s="47"/>
      <c r="T1857" s="32"/>
      <c r="U1857" s="4"/>
      <c r="V1857" s="4"/>
      <c r="W1857" s="47"/>
      <c r="X1857" s="86">
        <f>IF(Dane!$E$3=1,AL1857+AX1857+BJ1857,IF(Dane!$E$3=2,AR1857+BD1857+BP1857,AT1857+BF1857+BR1857))</f>
        <v>0</v>
      </c>
      <c r="Y1857" s="87">
        <f>IF(Dane!$E$3=1,AM1857+AY1857+BK1857,IF(Dane!$E$3=2,AS1857+BE1857+BQ1857,AU1857+BG1857+BS1857))</f>
        <v>0</v>
      </c>
      <c r="Z1857" s="87">
        <f>IF(((H1857*Dane!$C$9)-X1857)&lt;0,0,(H1857*Dane!$C$9)-X1857)</f>
        <v>0</v>
      </c>
      <c r="AA1857" s="88">
        <f>IFERROR(IF(((I1857*Dane!$C$9)-Y1857)&lt;0,0,(I1857*Dane!$C$9)-Y1857),0)</f>
        <v>0</v>
      </c>
      <c r="AB1857" s="74"/>
      <c r="AC1857" s="83">
        <f>IF(Dane!$E$3=1,AL1857,IF(Dane!$E$3=2,AR1857,AT1857))</f>
        <v>0</v>
      </c>
      <c r="AD1857" s="83">
        <f>IF(Dane!$E$3=1,AM1857,IF(Dane!$E$3=2,AS1857,AU1857))</f>
        <v>0</v>
      </c>
      <c r="AE1857" s="83">
        <f>IF(Dane!$E$3=1,AX1857,IF(Dane!$E$3=2,BD1857,BF1857))</f>
        <v>0</v>
      </c>
      <c r="AF1857" s="83">
        <f>IF(Dane!$E$3=1,AY1857,IF(Dane!$E$3=2,BE1857,BG1857))</f>
        <v>0</v>
      </c>
      <c r="AG1857" s="83">
        <f>IF(Dane!$E$3=1,BJ1857,IF(Dane!$E$3=2,BP1857,BR1857))</f>
        <v>0</v>
      </c>
      <c r="AH1857" s="83">
        <f>IF(Dane!$E$3=1,BK1857,IF(Dane!$E$3=2,BQ1857,BS1857))</f>
        <v>0</v>
      </c>
      <c r="AI1857" s="84">
        <f t="shared" si="864"/>
        <v>0</v>
      </c>
      <c r="AJ1857" s="84">
        <f t="shared" si="865"/>
        <v>0</v>
      </c>
      <c r="AK1857" s="84"/>
      <c r="AL1857" s="84">
        <f t="shared" si="851"/>
        <v>0</v>
      </c>
      <c r="AM1857" s="84">
        <f t="shared" si="866"/>
        <v>0</v>
      </c>
      <c r="AN1857" s="84">
        <f t="shared" si="867"/>
        <v>0</v>
      </c>
      <c r="AO1857" s="84">
        <f t="shared" si="852"/>
        <v>0</v>
      </c>
      <c r="AP1857" s="84">
        <f t="shared" si="853"/>
        <v>0</v>
      </c>
      <c r="AQ1857" s="84">
        <f t="shared" si="868"/>
        <v>0</v>
      </c>
      <c r="AR1857" s="84">
        <f t="shared" si="877"/>
        <v>0</v>
      </c>
      <c r="AS1857" s="84">
        <v>0</v>
      </c>
      <c r="AT1857" s="84">
        <f t="shared" si="880"/>
        <v>0</v>
      </c>
      <c r="AU1857" s="84">
        <v>0</v>
      </c>
      <c r="AV1857" s="84">
        <f t="shared" si="854"/>
        <v>0</v>
      </c>
      <c r="AW1857" s="84">
        <f t="shared" si="869"/>
        <v>0</v>
      </c>
      <c r="AX1857" s="84">
        <f t="shared" si="855"/>
        <v>0</v>
      </c>
      <c r="AY1857" s="84">
        <f t="shared" si="856"/>
        <v>0</v>
      </c>
      <c r="AZ1857" s="84">
        <f t="shared" si="870"/>
        <v>0</v>
      </c>
      <c r="BA1857" s="84">
        <f t="shared" si="857"/>
        <v>0</v>
      </c>
      <c r="BB1857" s="84">
        <f t="shared" si="858"/>
        <v>0</v>
      </c>
      <c r="BC1857" s="84">
        <f t="shared" si="871"/>
        <v>0</v>
      </c>
      <c r="BD1857" s="84">
        <f t="shared" si="878"/>
        <v>0</v>
      </c>
      <c r="BE1857" s="84">
        <v>0</v>
      </c>
      <c r="BF1857" s="84">
        <f t="shared" si="872"/>
        <v>0</v>
      </c>
      <c r="BG1857" s="84">
        <v>0</v>
      </c>
      <c r="BH1857" s="84">
        <f t="shared" si="859"/>
        <v>0</v>
      </c>
      <c r="BI1857" s="84">
        <f t="shared" si="873"/>
        <v>0</v>
      </c>
      <c r="BJ1857" s="84">
        <f t="shared" si="860"/>
        <v>0</v>
      </c>
      <c r="BK1857" s="84">
        <f t="shared" si="861"/>
        <v>0</v>
      </c>
      <c r="BL1857" s="84">
        <f t="shared" si="874"/>
        <v>0</v>
      </c>
      <c r="BM1857" s="84">
        <f t="shared" si="862"/>
        <v>0</v>
      </c>
      <c r="BN1857" s="84">
        <f t="shared" si="863"/>
        <v>0</v>
      </c>
      <c r="BO1857" s="84">
        <f t="shared" si="875"/>
        <v>0</v>
      </c>
      <c r="BP1857" s="84">
        <f t="shared" si="879"/>
        <v>0</v>
      </c>
      <c r="BQ1857" s="84">
        <v>0</v>
      </c>
      <c r="BR1857" s="84">
        <f t="shared" si="876"/>
        <v>0</v>
      </c>
      <c r="BS1857" s="84">
        <v>0</v>
      </c>
    </row>
    <row r="1858" spans="1:71" s="85" customFormat="1">
      <c r="A1858" s="69">
        <v>1849</v>
      </c>
      <c r="B1858" s="1"/>
      <c r="C1858" s="1"/>
      <c r="D1858" s="2"/>
      <c r="E1858" s="3"/>
      <c r="F1858" s="4"/>
      <c r="G1858" s="2"/>
      <c r="H1858" s="4"/>
      <c r="I1858" s="4"/>
      <c r="J1858" s="4"/>
      <c r="K1858" s="5"/>
      <c r="L1858" s="32"/>
      <c r="M1858" s="4"/>
      <c r="N1858" s="4"/>
      <c r="O1858" s="5"/>
      <c r="P1858" s="32"/>
      <c r="Q1858" s="4"/>
      <c r="R1858" s="4"/>
      <c r="S1858" s="47"/>
      <c r="T1858" s="32"/>
      <c r="U1858" s="4"/>
      <c r="V1858" s="4"/>
      <c r="W1858" s="47"/>
      <c r="X1858" s="86">
        <f>IF(Dane!$E$3=1,AL1858+AX1858+BJ1858,IF(Dane!$E$3=2,AR1858+BD1858+BP1858,AT1858+BF1858+BR1858))</f>
        <v>0</v>
      </c>
      <c r="Y1858" s="87">
        <f>IF(Dane!$E$3=1,AM1858+AY1858+BK1858,IF(Dane!$E$3=2,AS1858+BE1858+BQ1858,AU1858+BG1858+BS1858))</f>
        <v>0</v>
      </c>
      <c r="Z1858" s="87">
        <f>IF(((H1858*Dane!$C$9)-X1858)&lt;0,0,(H1858*Dane!$C$9)-X1858)</f>
        <v>0</v>
      </c>
      <c r="AA1858" s="88">
        <f>IFERROR(IF(((I1858*Dane!$C$9)-Y1858)&lt;0,0,(I1858*Dane!$C$9)-Y1858),0)</f>
        <v>0</v>
      </c>
      <c r="AB1858" s="74"/>
      <c r="AC1858" s="83">
        <f>IF(Dane!$E$3=1,AL1858,IF(Dane!$E$3=2,AR1858,AT1858))</f>
        <v>0</v>
      </c>
      <c r="AD1858" s="83">
        <f>IF(Dane!$E$3=1,AM1858,IF(Dane!$E$3=2,AS1858,AU1858))</f>
        <v>0</v>
      </c>
      <c r="AE1858" s="83">
        <f>IF(Dane!$E$3=1,AX1858,IF(Dane!$E$3=2,BD1858,BF1858))</f>
        <v>0</v>
      </c>
      <c r="AF1858" s="83">
        <f>IF(Dane!$E$3=1,AY1858,IF(Dane!$E$3=2,BE1858,BG1858))</f>
        <v>0</v>
      </c>
      <c r="AG1858" s="83">
        <f>IF(Dane!$E$3=1,BJ1858,IF(Dane!$E$3=2,BP1858,BR1858))</f>
        <v>0</v>
      </c>
      <c r="AH1858" s="83">
        <f>IF(Dane!$E$3=1,BK1858,IF(Dane!$E$3=2,BQ1858,BS1858))</f>
        <v>0</v>
      </c>
      <c r="AI1858" s="84">
        <f t="shared" si="864"/>
        <v>0</v>
      </c>
      <c r="AJ1858" s="84">
        <f t="shared" si="865"/>
        <v>0</v>
      </c>
      <c r="AK1858" s="84"/>
      <c r="AL1858" s="84">
        <f t="shared" si="851"/>
        <v>0</v>
      </c>
      <c r="AM1858" s="84">
        <f t="shared" si="866"/>
        <v>0</v>
      </c>
      <c r="AN1858" s="84">
        <f t="shared" si="867"/>
        <v>0</v>
      </c>
      <c r="AO1858" s="84">
        <f t="shared" si="852"/>
        <v>0</v>
      </c>
      <c r="AP1858" s="84">
        <f t="shared" si="853"/>
        <v>0</v>
      </c>
      <c r="AQ1858" s="84">
        <f t="shared" si="868"/>
        <v>0</v>
      </c>
      <c r="AR1858" s="84">
        <f t="shared" si="877"/>
        <v>0</v>
      </c>
      <c r="AS1858" s="84">
        <v>0</v>
      </c>
      <c r="AT1858" s="84">
        <f t="shared" si="880"/>
        <v>0</v>
      </c>
      <c r="AU1858" s="84">
        <v>0</v>
      </c>
      <c r="AV1858" s="84">
        <f t="shared" si="854"/>
        <v>0</v>
      </c>
      <c r="AW1858" s="84">
        <f t="shared" si="869"/>
        <v>0</v>
      </c>
      <c r="AX1858" s="84">
        <f t="shared" si="855"/>
        <v>0</v>
      </c>
      <c r="AY1858" s="84">
        <f t="shared" si="856"/>
        <v>0</v>
      </c>
      <c r="AZ1858" s="84">
        <f t="shared" si="870"/>
        <v>0</v>
      </c>
      <c r="BA1858" s="84">
        <f t="shared" si="857"/>
        <v>0</v>
      </c>
      <c r="BB1858" s="84">
        <f t="shared" si="858"/>
        <v>0</v>
      </c>
      <c r="BC1858" s="84">
        <f t="shared" si="871"/>
        <v>0</v>
      </c>
      <c r="BD1858" s="84">
        <f t="shared" si="878"/>
        <v>0</v>
      </c>
      <c r="BE1858" s="84">
        <v>0</v>
      </c>
      <c r="BF1858" s="84">
        <f t="shared" si="872"/>
        <v>0</v>
      </c>
      <c r="BG1858" s="84">
        <v>0</v>
      </c>
      <c r="BH1858" s="84">
        <f t="shared" si="859"/>
        <v>0</v>
      </c>
      <c r="BI1858" s="84">
        <f t="shared" si="873"/>
        <v>0</v>
      </c>
      <c r="BJ1858" s="84">
        <f t="shared" si="860"/>
        <v>0</v>
      </c>
      <c r="BK1858" s="84">
        <f t="shared" si="861"/>
        <v>0</v>
      </c>
      <c r="BL1858" s="84">
        <f t="shared" si="874"/>
        <v>0</v>
      </c>
      <c r="BM1858" s="84">
        <f t="shared" si="862"/>
        <v>0</v>
      </c>
      <c r="BN1858" s="84">
        <f t="shared" si="863"/>
        <v>0</v>
      </c>
      <c r="BO1858" s="84">
        <f t="shared" si="875"/>
        <v>0</v>
      </c>
      <c r="BP1858" s="84">
        <f t="shared" si="879"/>
        <v>0</v>
      </c>
      <c r="BQ1858" s="84">
        <v>0</v>
      </c>
      <c r="BR1858" s="84">
        <f t="shared" si="876"/>
        <v>0</v>
      </c>
      <c r="BS1858" s="84">
        <v>0</v>
      </c>
    </row>
    <row r="1859" spans="1:71" s="85" customFormat="1">
      <c r="A1859" s="69">
        <v>1850</v>
      </c>
      <c r="B1859" s="1"/>
      <c r="C1859" s="1"/>
      <c r="D1859" s="2"/>
      <c r="E1859" s="3"/>
      <c r="F1859" s="4"/>
      <c r="G1859" s="2"/>
      <c r="H1859" s="4"/>
      <c r="I1859" s="4"/>
      <c r="J1859" s="4"/>
      <c r="K1859" s="5"/>
      <c r="L1859" s="32"/>
      <c r="M1859" s="4"/>
      <c r="N1859" s="4"/>
      <c r="O1859" s="5"/>
      <c r="P1859" s="32"/>
      <c r="Q1859" s="4"/>
      <c r="R1859" s="4"/>
      <c r="S1859" s="47"/>
      <c r="T1859" s="32"/>
      <c r="U1859" s="4"/>
      <c r="V1859" s="4"/>
      <c r="W1859" s="47"/>
      <c r="X1859" s="86">
        <f>IF(Dane!$E$3=1,AL1859+AX1859+BJ1859,IF(Dane!$E$3=2,AR1859+BD1859+BP1859,AT1859+BF1859+BR1859))</f>
        <v>0</v>
      </c>
      <c r="Y1859" s="87">
        <f>IF(Dane!$E$3=1,AM1859+AY1859+BK1859,IF(Dane!$E$3=2,AS1859+BE1859+BQ1859,AU1859+BG1859+BS1859))</f>
        <v>0</v>
      </c>
      <c r="Z1859" s="87">
        <f>IF(((H1859*Dane!$C$9)-X1859)&lt;0,0,(H1859*Dane!$C$9)-X1859)</f>
        <v>0</v>
      </c>
      <c r="AA1859" s="88">
        <f>IFERROR(IF(((I1859*Dane!$C$9)-Y1859)&lt;0,0,(I1859*Dane!$C$9)-Y1859),0)</f>
        <v>0</v>
      </c>
      <c r="AB1859" s="74"/>
      <c r="AC1859" s="83">
        <f>IF(Dane!$E$3=1,AL1859,IF(Dane!$E$3=2,AR1859,AT1859))</f>
        <v>0</v>
      </c>
      <c r="AD1859" s="83">
        <f>IF(Dane!$E$3=1,AM1859,IF(Dane!$E$3=2,AS1859,AU1859))</f>
        <v>0</v>
      </c>
      <c r="AE1859" s="83">
        <f>IF(Dane!$E$3=1,AX1859,IF(Dane!$E$3=2,BD1859,BF1859))</f>
        <v>0</v>
      </c>
      <c r="AF1859" s="83">
        <f>IF(Dane!$E$3=1,AY1859,IF(Dane!$E$3=2,BE1859,BG1859))</f>
        <v>0</v>
      </c>
      <c r="AG1859" s="83">
        <f>IF(Dane!$E$3=1,BJ1859,IF(Dane!$E$3=2,BP1859,BR1859))</f>
        <v>0</v>
      </c>
      <c r="AH1859" s="83">
        <f>IF(Dane!$E$3=1,BK1859,IF(Dane!$E$3=2,BQ1859,BS1859))</f>
        <v>0</v>
      </c>
      <c r="AI1859" s="84">
        <f t="shared" si="864"/>
        <v>0</v>
      </c>
      <c r="AJ1859" s="84">
        <f t="shared" si="865"/>
        <v>0</v>
      </c>
      <c r="AK1859" s="84"/>
      <c r="AL1859" s="84">
        <f t="shared" si="851"/>
        <v>0</v>
      </c>
      <c r="AM1859" s="84">
        <f t="shared" si="866"/>
        <v>0</v>
      </c>
      <c r="AN1859" s="84">
        <f t="shared" si="867"/>
        <v>0</v>
      </c>
      <c r="AO1859" s="84">
        <f t="shared" si="852"/>
        <v>0</v>
      </c>
      <c r="AP1859" s="84">
        <f t="shared" si="853"/>
        <v>0</v>
      </c>
      <c r="AQ1859" s="84">
        <f t="shared" si="868"/>
        <v>0</v>
      </c>
      <c r="AR1859" s="84">
        <f t="shared" si="877"/>
        <v>0</v>
      </c>
      <c r="AS1859" s="84">
        <v>0</v>
      </c>
      <c r="AT1859" s="84">
        <f t="shared" si="880"/>
        <v>0</v>
      </c>
      <c r="AU1859" s="84">
        <v>0</v>
      </c>
      <c r="AV1859" s="84">
        <f t="shared" si="854"/>
        <v>0</v>
      </c>
      <c r="AW1859" s="84">
        <f t="shared" si="869"/>
        <v>0</v>
      </c>
      <c r="AX1859" s="84">
        <f t="shared" si="855"/>
        <v>0</v>
      </c>
      <c r="AY1859" s="84">
        <f t="shared" si="856"/>
        <v>0</v>
      </c>
      <c r="AZ1859" s="84">
        <f t="shared" si="870"/>
        <v>0</v>
      </c>
      <c r="BA1859" s="84">
        <f t="shared" si="857"/>
        <v>0</v>
      </c>
      <c r="BB1859" s="84">
        <f t="shared" si="858"/>
        <v>0</v>
      </c>
      <c r="BC1859" s="84">
        <f t="shared" si="871"/>
        <v>0</v>
      </c>
      <c r="BD1859" s="84">
        <f t="shared" si="878"/>
        <v>0</v>
      </c>
      <c r="BE1859" s="84">
        <v>0</v>
      </c>
      <c r="BF1859" s="84">
        <f t="shared" si="872"/>
        <v>0</v>
      </c>
      <c r="BG1859" s="84">
        <v>0</v>
      </c>
      <c r="BH1859" s="84">
        <f t="shared" si="859"/>
        <v>0</v>
      </c>
      <c r="BI1859" s="84">
        <f t="shared" si="873"/>
        <v>0</v>
      </c>
      <c r="BJ1859" s="84">
        <f t="shared" si="860"/>
        <v>0</v>
      </c>
      <c r="BK1859" s="84">
        <f t="shared" si="861"/>
        <v>0</v>
      </c>
      <c r="BL1859" s="84">
        <f t="shared" si="874"/>
        <v>0</v>
      </c>
      <c r="BM1859" s="84">
        <f t="shared" si="862"/>
        <v>0</v>
      </c>
      <c r="BN1859" s="84">
        <f t="shared" si="863"/>
        <v>0</v>
      </c>
      <c r="BO1859" s="84">
        <f t="shared" si="875"/>
        <v>0</v>
      </c>
      <c r="BP1859" s="84">
        <f t="shared" si="879"/>
        <v>0</v>
      </c>
      <c r="BQ1859" s="84">
        <v>0</v>
      </c>
      <c r="BR1859" s="84">
        <f t="shared" si="876"/>
        <v>0</v>
      </c>
      <c r="BS1859" s="84">
        <v>0</v>
      </c>
    </row>
    <row r="1860" spans="1:71" s="85" customFormat="1">
      <c r="A1860" s="69">
        <v>1851</v>
      </c>
      <c r="B1860" s="1"/>
      <c r="C1860" s="1"/>
      <c r="D1860" s="2"/>
      <c r="E1860" s="3"/>
      <c r="F1860" s="4"/>
      <c r="G1860" s="2"/>
      <c r="H1860" s="4"/>
      <c r="I1860" s="4"/>
      <c r="J1860" s="4"/>
      <c r="K1860" s="5"/>
      <c r="L1860" s="32"/>
      <c r="M1860" s="4"/>
      <c r="N1860" s="4"/>
      <c r="O1860" s="5"/>
      <c r="P1860" s="32"/>
      <c r="Q1860" s="4"/>
      <c r="R1860" s="4"/>
      <c r="S1860" s="47"/>
      <c r="T1860" s="32"/>
      <c r="U1860" s="4"/>
      <c r="V1860" s="4"/>
      <c r="W1860" s="47"/>
      <c r="X1860" s="86">
        <f>IF(Dane!$E$3=1,AL1860+AX1860+BJ1860,IF(Dane!$E$3=2,AR1860+BD1860+BP1860,AT1860+BF1860+BR1860))</f>
        <v>0</v>
      </c>
      <c r="Y1860" s="87">
        <f>IF(Dane!$E$3=1,AM1860+AY1860+BK1860,IF(Dane!$E$3=2,AS1860+BE1860+BQ1860,AU1860+BG1860+BS1860))</f>
        <v>0</v>
      </c>
      <c r="Z1860" s="87">
        <f>IF(((H1860*Dane!$C$9)-X1860)&lt;0,0,(H1860*Dane!$C$9)-X1860)</f>
        <v>0</v>
      </c>
      <c r="AA1860" s="88">
        <f>IFERROR(IF(((I1860*Dane!$C$9)-Y1860)&lt;0,0,(I1860*Dane!$C$9)-Y1860),0)</f>
        <v>0</v>
      </c>
      <c r="AB1860" s="74"/>
      <c r="AC1860" s="83">
        <f>IF(Dane!$E$3=1,AL1860,IF(Dane!$E$3=2,AR1860,AT1860))</f>
        <v>0</v>
      </c>
      <c r="AD1860" s="83">
        <f>IF(Dane!$E$3=1,AM1860,IF(Dane!$E$3=2,AS1860,AU1860))</f>
        <v>0</v>
      </c>
      <c r="AE1860" s="83">
        <f>IF(Dane!$E$3=1,AX1860,IF(Dane!$E$3=2,BD1860,BF1860))</f>
        <v>0</v>
      </c>
      <c r="AF1860" s="83">
        <f>IF(Dane!$E$3=1,AY1860,IF(Dane!$E$3=2,BE1860,BG1860))</f>
        <v>0</v>
      </c>
      <c r="AG1860" s="83">
        <f>IF(Dane!$E$3=1,BJ1860,IF(Dane!$E$3=2,BP1860,BR1860))</f>
        <v>0</v>
      </c>
      <c r="AH1860" s="83">
        <f>IF(Dane!$E$3=1,BK1860,IF(Dane!$E$3=2,BQ1860,BS1860))</f>
        <v>0</v>
      </c>
      <c r="AI1860" s="84">
        <f t="shared" si="864"/>
        <v>0</v>
      </c>
      <c r="AJ1860" s="84">
        <f t="shared" si="865"/>
        <v>0</v>
      </c>
      <c r="AK1860" s="84"/>
      <c r="AL1860" s="84">
        <f t="shared" si="851"/>
        <v>0</v>
      </c>
      <c r="AM1860" s="84">
        <f t="shared" si="866"/>
        <v>0</v>
      </c>
      <c r="AN1860" s="84">
        <f t="shared" si="867"/>
        <v>0</v>
      </c>
      <c r="AO1860" s="84">
        <f t="shared" si="852"/>
        <v>0</v>
      </c>
      <c r="AP1860" s="84">
        <f t="shared" si="853"/>
        <v>0</v>
      </c>
      <c r="AQ1860" s="84">
        <f t="shared" si="868"/>
        <v>0</v>
      </c>
      <c r="AR1860" s="84">
        <f t="shared" si="877"/>
        <v>0</v>
      </c>
      <c r="AS1860" s="84">
        <v>0</v>
      </c>
      <c r="AT1860" s="84">
        <f t="shared" si="880"/>
        <v>0</v>
      </c>
      <c r="AU1860" s="84">
        <v>0</v>
      </c>
      <c r="AV1860" s="84">
        <f t="shared" si="854"/>
        <v>0</v>
      </c>
      <c r="AW1860" s="84">
        <f t="shared" si="869"/>
        <v>0</v>
      </c>
      <c r="AX1860" s="84">
        <f t="shared" si="855"/>
        <v>0</v>
      </c>
      <c r="AY1860" s="84">
        <f t="shared" si="856"/>
        <v>0</v>
      </c>
      <c r="AZ1860" s="84">
        <f t="shared" si="870"/>
        <v>0</v>
      </c>
      <c r="BA1860" s="84">
        <f t="shared" si="857"/>
        <v>0</v>
      </c>
      <c r="BB1860" s="84">
        <f t="shared" si="858"/>
        <v>0</v>
      </c>
      <c r="BC1860" s="84">
        <f t="shared" si="871"/>
        <v>0</v>
      </c>
      <c r="BD1860" s="84">
        <f t="shared" si="878"/>
        <v>0</v>
      </c>
      <c r="BE1860" s="84">
        <v>0</v>
      </c>
      <c r="BF1860" s="84">
        <f t="shared" si="872"/>
        <v>0</v>
      </c>
      <c r="BG1860" s="84">
        <v>0</v>
      </c>
      <c r="BH1860" s="84">
        <f t="shared" si="859"/>
        <v>0</v>
      </c>
      <c r="BI1860" s="84">
        <f t="shared" si="873"/>
        <v>0</v>
      </c>
      <c r="BJ1860" s="84">
        <f t="shared" si="860"/>
        <v>0</v>
      </c>
      <c r="BK1860" s="84">
        <f t="shared" si="861"/>
        <v>0</v>
      </c>
      <c r="BL1860" s="84">
        <f t="shared" si="874"/>
        <v>0</v>
      </c>
      <c r="BM1860" s="84">
        <f t="shared" si="862"/>
        <v>0</v>
      </c>
      <c r="BN1860" s="84">
        <f t="shared" si="863"/>
        <v>0</v>
      </c>
      <c r="BO1860" s="84">
        <f t="shared" si="875"/>
        <v>0</v>
      </c>
      <c r="BP1860" s="84">
        <f t="shared" si="879"/>
        <v>0</v>
      </c>
      <c r="BQ1860" s="84">
        <v>0</v>
      </c>
      <c r="BR1860" s="84">
        <f t="shared" si="876"/>
        <v>0</v>
      </c>
      <c r="BS1860" s="84">
        <v>0</v>
      </c>
    </row>
    <row r="1861" spans="1:71" s="85" customFormat="1">
      <c r="A1861" s="69">
        <v>1852</v>
      </c>
      <c r="B1861" s="1"/>
      <c r="C1861" s="1"/>
      <c r="D1861" s="2"/>
      <c r="E1861" s="3"/>
      <c r="F1861" s="4"/>
      <c r="G1861" s="2"/>
      <c r="H1861" s="4"/>
      <c r="I1861" s="4"/>
      <c r="J1861" s="4"/>
      <c r="K1861" s="5"/>
      <c r="L1861" s="32"/>
      <c r="M1861" s="4"/>
      <c r="N1861" s="4"/>
      <c r="O1861" s="5"/>
      <c r="P1861" s="32"/>
      <c r="Q1861" s="4"/>
      <c r="R1861" s="4"/>
      <c r="S1861" s="47"/>
      <c r="T1861" s="32"/>
      <c r="U1861" s="4"/>
      <c r="V1861" s="4"/>
      <c r="W1861" s="47"/>
      <c r="X1861" s="86">
        <f>IF(Dane!$E$3=1,AL1861+AX1861+BJ1861,IF(Dane!$E$3=2,AR1861+BD1861+BP1861,AT1861+BF1861+BR1861))</f>
        <v>0</v>
      </c>
      <c r="Y1861" s="87">
        <f>IF(Dane!$E$3=1,AM1861+AY1861+BK1861,IF(Dane!$E$3=2,AS1861+BE1861+BQ1861,AU1861+BG1861+BS1861))</f>
        <v>0</v>
      </c>
      <c r="Z1861" s="87">
        <f>IF(((H1861*Dane!$C$9)-X1861)&lt;0,0,(H1861*Dane!$C$9)-X1861)</f>
        <v>0</v>
      </c>
      <c r="AA1861" s="88">
        <f>IFERROR(IF(((I1861*Dane!$C$9)-Y1861)&lt;0,0,(I1861*Dane!$C$9)-Y1861),0)</f>
        <v>0</v>
      </c>
      <c r="AB1861" s="74"/>
      <c r="AC1861" s="83">
        <f>IF(Dane!$E$3=1,AL1861,IF(Dane!$E$3=2,AR1861,AT1861))</f>
        <v>0</v>
      </c>
      <c r="AD1861" s="83">
        <f>IF(Dane!$E$3=1,AM1861,IF(Dane!$E$3=2,AS1861,AU1861))</f>
        <v>0</v>
      </c>
      <c r="AE1861" s="83">
        <f>IF(Dane!$E$3=1,AX1861,IF(Dane!$E$3=2,BD1861,BF1861))</f>
        <v>0</v>
      </c>
      <c r="AF1861" s="83">
        <f>IF(Dane!$E$3=1,AY1861,IF(Dane!$E$3=2,BE1861,BG1861))</f>
        <v>0</v>
      </c>
      <c r="AG1861" s="83">
        <f>IF(Dane!$E$3=1,BJ1861,IF(Dane!$E$3=2,BP1861,BR1861))</f>
        <v>0</v>
      </c>
      <c r="AH1861" s="83">
        <f>IF(Dane!$E$3=1,BK1861,IF(Dane!$E$3=2,BQ1861,BS1861))</f>
        <v>0</v>
      </c>
      <c r="AI1861" s="84">
        <f t="shared" si="864"/>
        <v>0</v>
      </c>
      <c r="AJ1861" s="84">
        <f t="shared" si="865"/>
        <v>0</v>
      </c>
      <c r="AK1861" s="84"/>
      <c r="AL1861" s="84">
        <f t="shared" si="851"/>
        <v>0</v>
      </c>
      <c r="AM1861" s="84">
        <f t="shared" si="866"/>
        <v>0</v>
      </c>
      <c r="AN1861" s="84">
        <f t="shared" si="867"/>
        <v>0</v>
      </c>
      <c r="AO1861" s="84">
        <f t="shared" si="852"/>
        <v>0</v>
      </c>
      <c r="AP1861" s="84">
        <f t="shared" si="853"/>
        <v>0</v>
      </c>
      <c r="AQ1861" s="84">
        <f t="shared" si="868"/>
        <v>0</v>
      </c>
      <c r="AR1861" s="84">
        <f t="shared" si="877"/>
        <v>0</v>
      </c>
      <c r="AS1861" s="84">
        <v>0</v>
      </c>
      <c r="AT1861" s="84">
        <f t="shared" si="880"/>
        <v>0</v>
      </c>
      <c r="AU1861" s="84">
        <v>0</v>
      </c>
      <c r="AV1861" s="84">
        <f t="shared" si="854"/>
        <v>0</v>
      </c>
      <c r="AW1861" s="84">
        <f t="shared" si="869"/>
        <v>0</v>
      </c>
      <c r="AX1861" s="84">
        <f t="shared" si="855"/>
        <v>0</v>
      </c>
      <c r="AY1861" s="84">
        <f t="shared" si="856"/>
        <v>0</v>
      </c>
      <c r="AZ1861" s="84">
        <f t="shared" si="870"/>
        <v>0</v>
      </c>
      <c r="BA1861" s="84">
        <f t="shared" si="857"/>
        <v>0</v>
      </c>
      <c r="BB1861" s="84">
        <f t="shared" si="858"/>
        <v>0</v>
      </c>
      <c r="BC1861" s="84">
        <f t="shared" si="871"/>
        <v>0</v>
      </c>
      <c r="BD1861" s="84">
        <f t="shared" si="878"/>
        <v>0</v>
      </c>
      <c r="BE1861" s="84">
        <v>0</v>
      </c>
      <c r="BF1861" s="84">
        <f t="shared" si="872"/>
        <v>0</v>
      </c>
      <c r="BG1861" s="84">
        <v>0</v>
      </c>
      <c r="BH1861" s="84">
        <f t="shared" si="859"/>
        <v>0</v>
      </c>
      <c r="BI1861" s="84">
        <f t="shared" si="873"/>
        <v>0</v>
      </c>
      <c r="BJ1861" s="84">
        <f t="shared" si="860"/>
        <v>0</v>
      </c>
      <c r="BK1861" s="84">
        <f t="shared" si="861"/>
        <v>0</v>
      </c>
      <c r="BL1861" s="84">
        <f t="shared" si="874"/>
        <v>0</v>
      </c>
      <c r="BM1861" s="84">
        <f t="shared" si="862"/>
        <v>0</v>
      </c>
      <c r="BN1861" s="84">
        <f t="shared" si="863"/>
        <v>0</v>
      </c>
      <c r="BO1861" s="84">
        <f t="shared" si="875"/>
        <v>0</v>
      </c>
      <c r="BP1861" s="84">
        <f t="shared" si="879"/>
        <v>0</v>
      </c>
      <c r="BQ1861" s="84">
        <v>0</v>
      </c>
      <c r="BR1861" s="84">
        <f t="shared" si="876"/>
        <v>0</v>
      </c>
      <c r="BS1861" s="84">
        <v>0</v>
      </c>
    </row>
    <row r="1862" spans="1:71" s="85" customFormat="1">
      <c r="A1862" s="69">
        <v>1853</v>
      </c>
      <c r="B1862" s="1"/>
      <c r="C1862" s="1"/>
      <c r="D1862" s="2"/>
      <c r="E1862" s="3"/>
      <c r="F1862" s="4"/>
      <c r="G1862" s="2"/>
      <c r="H1862" s="4"/>
      <c r="I1862" s="4"/>
      <c r="J1862" s="4"/>
      <c r="K1862" s="5"/>
      <c r="L1862" s="32"/>
      <c r="M1862" s="4"/>
      <c r="N1862" s="4"/>
      <c r="O1862" s="5"/>
      <c r="P1862" s="32"/>
      <c r="Q1862" s="4"/>
      <c r="R1862" s="4"/>
      <c r="S1862" s="47"/>
      <c r="T1862" s="32"/>
      <c r="U1862" s="4"/>
      <c r="V1862" s="4"/>
      <c r="W1862" s="47"/>
      <c r="X1862" s="86">
        <f>IF(Dane!$E$3=1,AL1862+AX1862+BJ1862,IF(Dane!$E$3=2,AR1862+BD1862+BP1862,AT1862+BF1862+BR1862))</f>
        <v>0</v>
      </c>
      <c r="Y1862" s="87">
        <f>IF(Dane!$E$3=1,AM1862+AY1862+BK1862,IF(Dane!$E$3=2,AS1862+BE1862+BQ1862,AU1862+BG1862+BS1862))</f>
        <v>0</v>
      </c>
      <c r="Z1862" s="87">
        <f>IF(((H1862*Dane!$C$9)-X1862)&lt;0,0,(H1862*Dane!$C$9)-X1862)</f>
        <v>0</v>
      </c>
      <c r="AA1862" s="88">
        <f>IFERROR(IF(((I1862*Dane!$C$9)-Y1862)&lt;0,0,(I1862*Dane!$C$9)-Y1862),0)</f>
        <v>0</v>
      </c>
      <c r="AB1862" s="74"/>
      <c r="AC1862" s="83">
        <f>IF(Dane!$E$3=1,AL1862,IF(Dane!$E$3=2,AR1862,AT1862))</f>
        <v>0</v>
      </c>
      <c r="AD1862" s="83">
        <f>IF(Dane!$E$3=1,AM1862,IF(Dane!$E$3=2,AS1862,AU1862))</f>
        <v>0</v>
      </c>
      <c r="AE1862" s="83">
        <f>IF(Dane!$E$3=1,AX1862,IF(Dane!$E$3=2,BD1862,BF1862))</f>
        <v>0</v>
      </c>
      <c r="AF1862" s="83">
        <f>IF(Dane!$E$3=1,AY1862,IF(Dane!$E$3=2,BE1862,BG1862))</f>
        <v>0</v>
      </c>
      <c r="AG1862" s="83">
        <f>IF(Dane!$E$3=1,BJ1862,IF(Dane!$E$3=2,BP1862,BR1862))</f>
        <v>0</v>
      </c>
      <c r="AH1862" s="83">
        <f>IF(Dane!$E$3=1,BK1862,IF(Dane!$E$3=2,BQ1862,BS1862))</f>
        <v>0</v>
      </c>
      <c r="AI1862" s="84">
        <f t="shared" si="864"/>
        <v>0</v>
      </c>
      <c r="AJ1862" s="84">
        <f t="shared" si="865"/>
        <v>0</v>
      </c>
      <c r="AK1862" s="84"/>
      <c r="AL1862" s="84">
        <f t="shared" si="851"/>
        <v>0</v>
      </c>
      <c r="AM1862" s="84">
        <f t="shared" si="866"/>
        <v>0</v>
      </c>
      <c r="AN1862" s="84">
        <f t="shared" si="867"/>
        <v>0</v>
      </c>
      <c r="AO1862" s="84">
        <f t="shared" si="852"/>
        <v>0</v>
      </c>
      <c r="AP1862" s="84">
        <f t="shared" si="853"/>
        <v>0</v>
      </c>
      <c r="AQ1862" s="84">
        <f t="shared" si="868"/>
        <v>0</v>
      </c>
      <c r="AR1862" s="84">
        <f t="shared" si="877"/>
        <v>0</v>
      </c>
      <c r="AS1862" s="84">
        <v>0</v>
      </c>
      <c r="AT1862" s="84">
        <f t="shared" si="880"/>
        <v>0</v>
      </c>
      <c r="AU1862" s="84">
        <v>0</v>
      </c>
      <c r="AV1862" s="84">
        <f t="shared" si="854"/>
        <v>0</v>
      </c>
      <c r="AW1862" s="84">
        <f t="shared" si="869"/>
        <v>0</v>
      </c>
      <c r="AX1862" s="84">
        <f t="shared" si="855"/>
        <v>0</v>
      </c>
      <c r="AY1862" s="84">
        <f t="shared" si="856"/>
        <v>0</v>
      </c>
      <c r="AZ1862" s="84">
        <f t="shared" si="870"/>
        <v>0</v>
      </c>
      <c r="BA1862" s="84">
        <f t="shared" si="857"/>
        <v>0</v>
      </c>
      <c r="BB1862" s="84">
        <f t="shared" si="858"/>
        <v>0</v>
      </c>
      <c r="BC1862" s="84">
        <f t="shared" si="871"/>
        <v>0</v>
      </c>
      <c r="BD1862" s="84">
        <f t="shared" si="878"/>
        <v>0</v>
      </c>
      <c r="BE1862" s="84">
        <v>0</v>
      </c>
      <c r="BF1862" s="84">
        <f t="shared" si="872"/>
        <v>0</v>
      </c>
      <c r="BG1862" s="84">
        <v>0</v>
      </c>
      <c r="BH1862" s="84">
        <f t="shared" si="859"/>
        <v>0</v>
      </c>
      <c r="BI1862" s="84">
        <f t="shared" si="873"/>
        <v>0</v>
      </c>
      <c r="BJ1862" s="84">
        <f t="shared" si="860"/>
        <v>0</v>
      </c>
      <c r="BK1862" s="84">
        <f t="shared" si="861"/>
        <v>0</v>
      </c>
      <c r="BL1862" s="84">
        <f t="shared" si="874"/>
        <v>0</v>
      </c>
      <c r="BM1862" s="84">
        <f t="shared" si="862"/>
        <v>0</v>
      </c>
      <c r="BN1862" s="84">
        <f t="shared" si="863"/>
        <v>0</v>
      </c>
      <c r="BO1862" s="84">
        <f t="shared" si="875"/>
        <v>0</v>
      </c>
      <c r="BP1862" s="84">
        <f t="shared" si="879"/>
        <v>0</v>
      </c>
      <c r="BQ1862" s="84">
        <v>0</v>
      </c>
      <c r="BR1862" s="84">
        <f t="shared" si="876"/>
        <v>0</v>
      </c>
      <c r="BS1862" s="84">
        <v>0</v>
      </c>
    </row>
    <row r="1863" spans="1:71" s="85" customFormat="1">
      <c r="A1863" s="69">
        <v>1854</v>
      </c>
      <c r="B1863" s="1"/>
      <c r="C1863" s="1"/>
      <c r="D1863" s="2"/>
      <c r="E1863" s="3"/>
      <c r="F1863" s="4"/>
      <c r="G1863" s="2"/>
      <c r="H1863" s="4"/>
      <c r="I1863" s="4"/>
      <c r="J1863" s="4"/>
      <c r="K1863" s="5"/>
      <c r="L1863" s="32"/>
      <c r="M1863" s="4"/>
      <c r="N1863" s="4"/>
      <c r="O1863" s="5"/>
      <c r="P1863" s="32"/>
      <c r="Q1863" s="4"/>
      <c r="R1863" s="4"/>
      <c r="S1863" s="47"/>
      <c r="T1863" s="32"/>
      <c r="U1863" s="4"/>
      <c r="V1863" s="4"/>
      <c r="W1863" s="47"/>
      <c r="X1863" s="86">
        <f>IF(Dane!$E$3=1,AL1863+AX1863+BJ1863,IF(Dane!$E$3=2,AR1863+BD1863+BP1863,AT1863+BF1863+BR1863))</f>
        <v>0</v>
      </c>
      <c r="Y1863" s="87">
        <f>IF(Dane!$E$3=1,AM1863+AY1863+BK1863,IF(Dane!$E$3=2,AS1863+BE1863+BQ1863,AU1863+BG1863+BS1863))</f>
        <v>0</v>
      </c>
      <c r="Z1863" s="87">
        <f>IF(((H1863*Dane!$C$9)-X1863)&lt;0,0,(H1863*Dane!$C$9)-X1863)</f>
        <v>0</v>
      </c>
      <c r="AA1863" s="88">
        <f>IFERROR(IF(((I1863*Dane!$C$9)-Y1863)&lt;0,0,(I1863*Dane!$C$9)-Y1863),0)</f>
        <v>0</v>
      </c>
      <c r="AB1863" s="74"/>
      <c r="AC1863" s="83">
        <f>IF(Dane!$E$3=1,AL1863,IF(Dane!$E$3=2,AR1863,AT1863))</f>
        <v>0</v>
      </c>
      <c r="AD1863" s="83">
        <f>IF(Dane!$E$3=1,AM1863,IF(Dane!$E$3=2,AS1863,AU1863))</f>
        <v>0</v>
      </c>
      <c r="AE1863" s="83">
        <f>IF(Dane!$E$3=1,AX1863,IF(Dane!$E$3=2,BD1863,BF1863))</f>
        <v>0</v>
      </c>
      <c r="AF1863" s="83">
        <f>IF(Dane!$E$3=1,AY1863,IF(Dane!$E$3=2,BE1863,BG1863))</f>
        <v>0</v>
      </c>
      <c r="AG1863" s="83">
        <f>IF(Dane!$E$3=1,BJ1863,IF(Dane!$E$3=2,BP1863,BR1863))</f>
        <v>0</v>
      </c>
      <c r="AH1863" s="83">
        <f>IF(Dane!$E$3=1,BK1863,IF(Dane!$E$3=2,BQ1863,BS1863))</f>
        <v>0</v>
      </c>
      <c r="AI1863" s="84">
        <f t="shared" si="864"/>
        <v>0</v>
      </c>
      <c r="AJ1863" s="84">
        <f t="shared" si="865"/>
        <v>0</v>
      </c>
      <c r="AK1863" s="84"/>
      <c r="AL1863" s="84">
        <f t="shared" si="851"/>
        <v>0</v>
      </c>
      <c r="AM1863" s="84">
        <f t="shared" si="866"/>
        <v>0</v>
      </c>
      <c r="AN1863" s="84">
        <f t="shared" si="867"/>
        <v>0</v>
      </c>
      <c r="AO1863" s="84">
        <f t="shared" si="852"/>
        <v>0</v>
      </c>
      <c r="AP1863" s="84">
        <f t="shared" si="853"/>
        <v>0</v>
      </c>
      <c r="AQ1863" s="84">
        <f t="shared" si="868"/>
        <v>0</v>
      </c>
      <c r="AR1863" s="84">
        <f t="shared" si="877"/>
        <v>0</v>
      </c>
      <c r="AS1863" s="84">
        <v>0</v>
      </c>
      <c r="AT1863" s="84">
        <f t="shared" si="880"/>
        <v>0</v>
      </c>
      <c r="AU1863" s="84">
        <v>0</v>
      </c>
      <c r="AV1863" s="84">
        <f t="shared" si="854"/>
        <v>0</v>
      </c>
      <c r="AW1863" s="84">
        <f t="shared" si="869"/>
        <v>0</v>
      </c>
      <c r="AX1863" s="84">
        <f t="shared" si="855"/>
        <v>0</v>
      </c>
      <c r="AY1863" s="84">
        <f t="shared" si="856"/>
        <v>0</v>
      </c>
      <c r="AZ1863" s="84">
        <f t="shared" si="870"/>
        <v>0</v>
      </c>
      <c r="BA1863" s="84">
        <f t="shared" si="857"/>
        <v>0</v>
      </c>
      <c r="BB1863" s="84">
        <f t="shared" si="858"/>
        <v>0</v>
      </c>
      <c r="BC1863" s="84">
        <f t="shared" si="871"/>
        <v>0</v>
      </c>
      <c r="BD1863" s="84">
        <f t="shared" si="878"/>
        <v>0</v>
      </c>
      <c r="BE1863" s="84">
        <v>0</v>
      </c>
      <c r="BF1863" s="84">
        <f t="shared" si="872"/>
        <v>0</v>
      </c>
      <c r="BG1863" s="84">
        <v>0</v>
      </c>
      <c r="BH1863" s="84">
        <f t="shared" si="859"/>
        <v>0</v>
      </c>
      <c r="BI1863" s="84">
        <f t="shared" si="873"/>
        <v>0</v>
      </c>
      <c r="BJ1863" s="84">
        <f t="shared" si="860"/>
        <v>0</v>
      </c>
      <c r="BK1863" s="84">
        <f t="shared" si="861"/>
        <v>0</v>
      </c>
      <c r="BL1863" s="84">
        <f t="shared" si="874"/>
        <v>0</v>
      </c>
      <c r="BM1863" s="84">
        <f t="shared" si="862"/>
        <v>0</v>
      </c>
      <c r="BN1863" s="84">
        <f t="shared" si="863"/>
        <v>0</v>
      </c>
      <c r="BO1863" s="84">
        <f t="shared" si="875"/>
        <v>0</v>
      </c>
      <c r="BP1863" s="84">
        <f t="shared" si="879"/>
        <v>0</v>
      </c>
      <c r="BQ1863" s="84">
        <v>0</v>
      </c>
      <c r="BR1863" s="84">
        <f t="shared" si="876"/>
        <v>0</v>
      </c>
      <c r="BS1863" s="84">
        <v>0</v>
      </c>
    </row>
    <row r="1864" spans="1:71" s="85" customFormat="1">
      <c r="A1864" s="69">
        <v>1855</v>
      </c>
      <c r="B1864" s="1"/>
      <c r="C1864" s="1"/>
      <c r="D1864" s="2"/>
      <c r="E1864" s="3"/>
      <c r="F1864" s="4"/>
      <c r="G1864" s="2"/>
      <c r="H1864" s="4"/>
      <c r="I1864" s="4"/>
      <c r="J1864" s="4"/>
      <c r="K1864" s="5"/>
      <c r="L1864" s="32"/>
      <c r="M1864" s="4"/>
      <c r="N1864" s="4"/>
      <c r="O1864" s="5"/>
      <c r="P1864" s="32"/>
      <c r="Q1864" s="4"/>
      <c r="R1864" s="4"/>
      <c r="S1864" s="47"/>
      <c r="T1864" s="32"/>
      <c r="U1864" s="4"/>
      <c r="V1864" s="4"/>
      <c r="W1864" s="47"/>
      <c r="X1864" s="86">
        <f>IF(Dane!$E$3=1,AL1864+AX1864+BJ1864,IF(Dane!$E$3=2,AR1864+BD1864+BP1864,AT1864+BF1864+BR1864))</f>
        <v>0</v>
      </c>
      <c r="Y1864" s="87">
        <f>IF(Dane!$E$3=1,AM1864+AY1864+BK1864,IF(Dane!$E$3=2,AS1864+BE1864+BQ1864,AU1864+BG1864+BS1864))</f>
        <v>0</v>
      </c>
      <c r="Z1864" s="87">
        <f>IF(((H1864*Dane!$C$9)-X1864)&lt;0,0,(H1864*Dane!$C$9)-X1864)</f>
        <v>0</v>
      </c>
      <c r="AA1864" s="88">
        <f>IFERROR(IF(((I1864*Dane!$C$9)-Y1864)&lt;0,0,(I1864*Dane!$C$9)-Y1864),0)</f>
        <v>0</v>
      </c>
      <c r="AB1864" s="74"/>
      <c r="AC1864" s="83">
        <f>IF(Dane!$E$3=1,AL1864,IF(Dane!$E$3=2,AR1864,AT1864))</f>
        <v>0</v>
      </c>
      <c r="AD1864" s="83">
        <f>IF(Dane!$E$3=1,AM1864,IF(Dane!$E$3=2,AS1864,AU1864))</f>
        <v>0</v>
      </c>
      <c r="AE1864" s="83">
        <f>IF(Dane!$E$3=1,AX1864,IF(Dane!$E$3=2,BD1864,BF1864))</f>
        <v>0</v>
      </c>
      <c r="AF1864" s="83">
        <f>IF(Dane!$E$3=1,AY1864,IF(Dane!$E$3=2,BE1864,BG1864))</f>
        <v>0</v>
      </c>
      <c r="AG1864" s="83">
        <f>IF(Dane!$E$3=1,BJ1864,IF(Dane!$E$3=2,BP1864,BR1864))</f>
        <v>0</v>
      </c>
      <c r="AH1864" s="83">
        <f>IF(Dane!$E$3=1,BK1864,IF(Dane!$E$3=2,BQ1864,BS1864))</f>
        <v>0</v>
      </c>
      <c r="AI1864" s="84">
        <f t="shared" si="864"/>
        <v>0</v>
      </c>
      <c r="AJ1864" s="84">
        <f t="shared" si="865"/>
        <v>0</v>
      </c>
      <c r="AK1864" s="84"/>
      <c r="AL1864" s="84">
        <f t="shared" si="851"/>
        <v>0</v>
      </c>
      <c r="AM1864" s="84">
        <f t="shared" si="866"/>
        <v>0</v>
      </c>
      <c r="AN1864" s="84">
        <f t="shared" si="867"/>
        <v>0</v>
      </c>
      <c r="AO1864" s="84">
        <f t="shared" si="852"/>
        <v>0</v>
      </c>
      <c r="AP1864" s="84">
        <f t="shared" si="853"/>
        <v>0</v>
      </c>
      <c r="AQ1864" s="84">
        <f t="shared" si="868"/>
        <v>0</v>
      </c>
      <c r="AR1864" s="84">
        <f t="shared" si="877"/>
        <v>0</v>
      </c>
      <c r="AS1864" s="84">
        <v>0</v>
      </c>
      <c r="AT1864" s="84">
        <f t="shared" si="880"/>
        <v>0</v>
      </c>
      <c r="AU1864" s="84">
        <v>0</v>
      </c>
      <c r="AV1864" s="84">
        <f t="shared" si="854"/>
        <v>0</v>
      </c>
      <c r="AW1864" s="84">
        <f t="shared" si="869"/>
        <v>0</v>
      </c>
      <c r="AX1864" s="84">
        <f t="shared" si="855"/>
        <v>0</v>
      </c>
      <c r="AY1864" s="84">
        <f t="shared" si="856"/>
        <v>0</v>
      </c>
      <c r="AZ1864" s="84">
        <f t="shared" si="870"/>
        <v>0</v>
      </c>
      <c r="BA1864" s="84">
        <f t="shared" si="857"/>
        <v>0</v>
      </c>
      <c r="BB1864" s="84">
        <f t="shared" si="858"/>
        <v>0</v>
      </c>
      <c r="BC1864" s="84">
        <f t="shared" si="871"/>
        <v>0</v>
      </c>
      <c r="BD1864" s="84">
        <f t="shared" si="878"/>
        <v>0</v>
      </c>
      <c r="BE1864" s="84">
        <v>0</v>
      </c>
      <c r="BF1864" s="84">
        <f t="shared" si="872"/>
        <v>0</v>
      </c>
      <c r="BG1864" s="84">
        <v>0</v>
      </c>
      <c r="BH1864" s="84">
        <f t="shared" si="859"/>
        <v>0</v>
      </c>
      <c r="BI1864" s="84">
        <f t="shared" si="873"/>
        <v>0</v>
      </c>
      <c r="BJ1864" s="84">
        <f t="shared" si="860"/>
        <v>0</v>
      </c>
      <c r="BK1864" s="84">
        <f t="shared" si="861"/>
        <v>0</v>
      </c>
      <c r="BL1864" s="84">
        <f t="shared" si="874"/>
        <v>0</v>
      </c>
      <c r="BM1864" s="84">
        <f t="shared" si="862"/>
        <v>0</v>
      </c>
      <c r="BN1864" s="84">
        <f t="shared" si="863"/>
        <v>0</v>
      </c>
      <c r="BO1864" s="84">
        <f t="shared" si="875"/>
        <v>0</v>
      </c>
      <c r="BP1864" s="84">
        <f t="shared" si="879"/>
        <v>0</v>
      </c>
      <c r="BQ1864" s="84">
        <v>0</v>
      </c>
      <c r="BR1864" s="84">
        <f t="shared" si="876"/>
        <v>0</v>
      </c>
      <c r="BS1864" s="84">
        <v>0</v>
      </c>
    </row>
    <row r="1865" spans="1:71" s="85" customFormat="1">
      <c r="A1865" s="69">
        <v>1856</v>
      </c>
      <c r="B1865" s="1"/>
      <c r="C1865" s="1"/>
      <c r="D1865" s="2"/>
      <c r="E1865" s="3"/>
      <c r="F1865" s="4"/>
      <c r="G1865" s="2"/>
      <c r="H1865" s="4"/>
      <c r="I1865" s="4"/>
      <c r="J1865" s="4"/>
      <c r="K1865" s="5"/>
      <c r="L1865" s="32"/>
      <c r="M1865" s="4"/>
      <c r="N1865" s="4"/>
      <c r="O1865" s="5"/>
      <c r="P1865" s="32"/>
      <c r="Q1865" s="4"/>
      <c r="R1865" s="4"/>
      <c r="S1865" s="47"/>
      <c r="T1865" s="32"/>
      <c r="U1865" s="4"/>
      <c r="V1865" s="4"/>
      <c r="W1865" s="47"/>
      <c r="X1865" s="86">
        <f>IF(Dane!$E$3=1,AL1865+AX1865+BJ1865,IF(Dane!$E$3=2,AR1865+BD1865+BP1865,AT1865+BF1865+BR1865))</f>
        <v>0</v>
      </c>
      <c r="Y1865" s="87">
        <f>IF(Dane!$E$3=1,AM1865+AY1865+BK1865,IF(Dane!$E$3=2,AS1865+BE1865+BQ1865,AU1865+BG1865+BS1865))</f>
        <v>0</v>
      </c>
      <c r="Z1865" s="87">
        <f>IF(((H1865*Dane!$C$9)-X1865)&lt;0,0,(H1865*Dane!$C$9)-X1865)</f>
        <v>0</v>
      </c>
      <c r="AA1865" s="88">
        <f>IFERROR(IF(((I1865*Dane!$C$9)-Y1865)&lt;0,0,(I1865*Dane!$C$9)-Y1865),0)</f>
        <v>0</v>
      </c>
      <c r="AB1865" s="74"/>
      <c r="AC1865" s="83">
        <f>IF(Dane!$E$3=1,AL1865,IF(Dane!$E$3=2,AR1865,AT1865))</f>
        <v>0</v>
      </c>
      <c r="AD1865" s="83">
        <f>IF(Dane!$E$3=1,AM1865,IF(Dane!$E$3=2,AS1865,AU1865))</f>
        <v>0</v>
      </c>
      <c r="AE1865" s="83">
        <f>IF(Dane!$E$3=1,AX1865,IF(Dane!$E$3=2,BD1865,BF1865))</f>
        <v>0</v>
      </c>
      <c r="AF1865" s="83">
        <f>IF(Dane!$E$3=1,AY1865,IF(Dane!$E$3=2,BE1865,BG1865))</f>
        <v>0</v>
      </c>
      <c r="AG1865" s="83">
        <f>IF(Dane!$E$3=1,BJ1865,IF(Dane!$E$3=2,BP1865,BR1865))</f>
        <v>0</v>
      </c>
      <c r="AH1865" s="83">
        <f>IF(Dane!$E$3=1,BK1865,IF(Dane!$E$3=2,BQ1865,BS1865))</f>
        <v>0</v>
      </c>
      <c r="AI1865" s="84">
        <f t="shared" si="864"/>
        <v>0</v>
      </c>
      <c r="AJ1865" s="84">
        <f t="shared" si="865"/>
        <v>0</v>
      </c>
      <c r="AK1865" s="84"/>
      <c r="AL1865" s="84">
        <f t="shared" si="851"/>
        <v>0</v>
      </c>
      <c r="AM1865" s="84">
        <f t="shared" si="866"/>
        <v>0</v>
      </c>
      <c r="AN1865" s="84">
        <f t="shared" si="867"/>
        <v>0</v>
      </c>
      <c r="AO1865" s="84">
        <f t="shared" si="852"/>
        <v>0</v>
      </c>
      <c r="AP1865" s="84">
        <f t="shared" si="853"/>
        <v>0</v>
      </c>
      <c r="AQ1865" s="84">
        <f t="shared" si="868"/>
        <v>0</v>
      </c>
      <c r="AR1865" s="84">
        <f t="shared" si="877"/>
        <v>0</v>
      </c>
      <c r="AS1865" s="84">
        <v>0</v>
      </c>
      <c r="AT1865" s="84">
        <f t="shared" si="880"/>
        <v>0</v>
      </c>
      <c r="AU1865" s="84">
        <v>0</v>
      </c>
      <c r="AV1865" s="84">
        <f t="shared" si="854"/>
        <v>0</v>
      </c>
      <c r="AW1865" s="84">
        <f t="shared" si="869"/>
        <v>0</v>
      </c>
      <c r="AX1865" s="84">
        <f t="shared" si="855"/>
        <v>0</v>
      </c>
      <c r="AY1865" s="84">
        <f t="shared" si="856"/>
        <v>0</v>
      </c>
      <c r="AZ1865" s="84">
        <f t="shared" si="870"/>
        <v>0</v>
      </c>
      <c r="BA1865" s="84">
        <f t="shared" si="857"/>
        <v>0</v>
      </c>
      <c r="BB1865" s="84">
        <f t="shared" si="858"/>
        <v>0</v>
      </c>
      <c r="BC1865" s="84">
        <f t="shared" si="871"/>
        <v>0</v>
      </c>
      <c r="BD1865" s="84">
        <f t="shared" si="878"/>
        <v>0</v>
      </c>
      <c r="BE1865" s="84">
        <v>0</v>
      </c>
      <c r="BF1865" s="84">
        <f t="shared" si="872"/>
        <v>0</v>
      </c>
      <c r="BG1865" s="84">
        <v>0</v>
      </c>
      <c r="BH1865" s="84">
        <f t="shared" si="859"/>
        <v>0</v>
      </c>
      <c r="BI1865" s="84">
        <f t="shared" si="873"/>
        <v>0</v>
      </c>
      <c r="BJ1865" s="84">
        <f t="shared" si="860"/>
        <v>0</v>
      </c>
      <c r="BK1865" s="84">
        <f t="shared" si="861"/>
        <v>0</v>
      </c>
      <c r="BL1865" s="84">
        <f t="shared" si="874"/>
        <v>0</v>
      </c>
      <c r="BM1865" s="84">
        <f t="shared" si="862"/>
        <v>0</v>
      </c>
      <c r="BN1865" s="84">
        <f t="shared" si="863"/>
        <v>0</v>
      </c>
      <c r="BO1865" s="84">
        <f t="shared" si="875"/>
        <v>0</v>
      </c>
      <c r="BP1865" s="84">
        <f t="shared" si="879"/>
        <v>0</v>
      </c>
      <c r="BQ1865" s="84">
        <v>0</v>
      </c>
      <c r="BR1865" s="84">
        <f t="shared" si="876"/>
        <v>0</v>
      </c>
      <c r="BS1865" s="84">
        <v>0</v>
      </c>
    </row>
    <row r="1866" spans="1:71" s="85" customFormat="1">
      <c r="A1866" s="69">
        <v>1857</v>
      </c>
      <c r="B1866" s="1"/>
      <c r="C1866" s="1"/>
      <c r="D1866" s="2"/>
      <c r="E1866" s="3"/>
      <c r="F1866" s="4"/>
      <c r="G1866" s="2"/>
      <c r="H1866" s="4"/>
      <c r="I1866" s="4"/>
      <c r="J1866" s="4"/>
      <c r="K1866" s="5"/>
      <c r="L1866" s="32"/>
      <c r="M1866" s="4"/>
      <c r="N1866" s="4"/>
      <c r="O1866" s="5"/>
      <c r="P1866" s="32"/>
      <c r="Q1866" s="4"/>
      <c r="R1866" s="4"/>
      <c r="S1866" s="47"/>
      <c r="T1866" s="32"/>
      <c r="U1866" s="4"/>
      <c r="V1866" s="4"/>
      <c r="W1866" s="47"/>
      <c r="X1866" s="86">
        <f>IF(Dane!$E$3=1,AL1866+AX1866+BJ1866,IF(Dane!$E$3=2,AR1866+BD1866+BP1866,AT1866+BF1866+BR1866))</f>
        <v>0</v>
      </c>
      <c r="Y1866" s="87">
        <f>IF(Dane!$E$3=1,AM1866+AY1866+BK1866,IF(Dane!$E$3=2,AS1866+BE1866+BQ1866,AU1866+BG1866+BS1866))</f>
        <v>0</v>
      </c>
      <c r="Z1866" s="87">
        <f>IF(((H1866*Dane!$C$9)-X1866)&lt;0,0,(H1866*Dane!$C$9)-X1866)</f>
        <v>0</v>
      </c>
      <c r="AA1866" s="88">
        <f>IFERROR(IF(((I1866*Dane!$C$9)-Y1866)&lt;0,0,(I1866*Dane!$C$9)-Y1866),0)</f>
        <v>0</v>
      </c>
      <c r="AB1866" s="74"/>
      <c r="AC1866" s="83">
        <f>IF(Dane!$E$3=1,AL1866,IF(Dane!$E$3=2,AR1866,AT1866))</f>
        <v>0</v>
      </c>
      <c r="AD1866" s="83">
        <f>IF(Dane!$E$3=1,AM1866,IF(Dane!$E$3=2,AS1866,AU1866))</f>
        <v>0</v>
      </c>
      <c r="AE1866" s="83">
        <f>IF(Dane!$E$3=1,AX1866,IF(Dane!$E$3=2,BD1866,BF1866))</f>
        <v>0</v>
      </c>
      <c r="AF1866" s="83">
        <f>IF(Dane!$E$3=1,AY1866,IF(Dane!$E$3=2,BE1866,BG1866))</f>
        <v>0</v>
      </c>
      <c r="AG1866" s="83">
        <f>IF(Dane!$E$3=1,BJ1866,IF(Dane!$E$3=2,BP1866,BR1866))</f>
        <v>0</v>
      </c>
      <c r="AH1866" s="83">
        <f>IF(Dane!$E$3=1,BK1866,IF(Dane!$E$3=2,BQ1866,BS1866))</f>
        <v>0</v>
      </c>
      <c r="AI1866" s="84">
        <f t="shared" si="864"/>
        <v>0</v>
      </c>
      <c r="AJ1866" s="84">
        <f t="shared" si="865"/>
        <v>0</v>
      </c>
      <c r="AK1866" s="84"/>
      <c r="AL1866" s="84">
        <f t="shared" ref="AL1866:AL1929" si="881">IF(H1866&gt;AI1866,AI1866,H1866)</f>
        <v>0</v>
      </c>
      <c r="AM1866" s="84">
        <f t="shared" si="866"/>
        <v>0</v>
      </c>
      <c r="AN1866" s="84">
        <f t="shared" si="867"/>
        <v>0</v>
      </c>
      <c r="AO1866" s="84">
        <f t="shared" ref="AO1866:AO1929" si="882">ROUND(L1866-ROUND(L1866*0.0976,2)-ROUND(L1866*0.015,2)-ROUND(L1866*0.0245,2)-ROUND((L1866-ROUND(L1866*0.0976,2)-ROUND(L1866*0.015,2)-ROUND(L1866*0.0245,2))*0.09,2),2)</f>
        <v>0</v>
      </c>
      <c r="AP1866" s="84">
        <f t="shared" ref="AP1866:AP1929" si="883">ROUND(M1866-ROUND(M1866*0.09,2),2)</f>
        <v>0</v>
      </c>
      <c r="AQ1866" s="84">
        <f t="shared" si="868"/>
        <v>0</v>
      </c>
      <c r="AR1866" s="84">
        <f t="shared" si="877"/>
        <v>0</v>
      </c>
      <c r="AS1866" s="84">
        <v>0</v>
      </c>
      <c r="AT1866" s="84">
        <f t="shared" si="880"/>
        <v>0</v>
      </c>
      <c r="AU1866" s="84">
        <v>0</v>
      </c>
      <c r="AV1866" s="84">
        <f t="shared" ref="AV1866:AV1929" si="884">IF(ROUND((P1866+Q1866)*0.5,2)&gt;$AI$1,$AI$1,ROUND((P1866+Q1866)*0.5,2))</f>
        <v>0</v>
      </c>
      <c r="AW1866" s="84">
        <f t="shared" si="869"/>
        <v>0</v>
      </c>
      <c r="AX1866" s="84">
        <f t="shared" ref="AX1866:AX1929" si="885">IF(H1866&gt;AV1866,AV1866,H1866)</f>
        <v>0</v>
      </c>
      <c r="AY1866" s="84">
        <f t="shared" ref="AY1866:AY1929" si="886">IF(AW1866&gt;I1866,I1866,AW1866)</f>
        <v>0</v>
      </c>
      <c r="AZ1866" s="84">
        <f t="shared" si="870"/>
        <v>0</v>
      </c>
      <c r="BA1866" s="84">
        <f t="shared" ref="BA1866:BA1929" si="887">ROUND(P1866-ROUND(P1866*0.0976,2)-ROUND(P1866*0.015,2)-ROUND(P1866*0.0245,2)-ROUND((P1866-ROUND(P1866*0.0976,2)-ROUND(P1866*0.015,2)-ROUND(P1866*0.0245,2))*0.09,2),2)</f>
        <v>0</v>
      </c>
      <c r="BB1866" s="84">
        <f t="shared" ref="BB1866:BB1929" si="888">ROUND(Q1866-ROUND(Q1866*0.09,2),2)</f>
        <v>0</v>
      </c>
      <c r="BC1866" s="84">
        <f t="shared" si="871"/>
        <v>0</v>
      </c>
      <c r="BD1866" s="84">
        <f t="shared" si="878"/>
        <v>0</v>
      </c>
      <c r="BE1866" s="84">
        <v>0</v>
      </c>
      <c r="BF1866" s="84">
        <f t="shared" si="872"/>
        <v>0</v>
      </c>
      <c r="BG1866" s="84">
        <v>0</v>
      </c>
      <c r="BH1866" s="84">
        <f t="shared" ref="BH1866:BH1929" si="889">IF(ROUND((T1866+U1866)*0.5,2)&gt;$AI$1,$AI$1,ROUND((T1866+U1866)*0.5,2))</f>
        <v>0</v>
      </c>
      <c r="BI1866" s="84">
        <f t="shared" si="873"/>
        <v>0</v>
      </c>
      <c r="BJ1866" s="84">
        <f t="shared" ref="BJ1866:BJ1929" si="890">IF(H1866&gt;BH1866,BH1866,H1866)</f>
        <v>0</v>
      </c>
      <c r="BK1866" s="84">
        <f t="shared" ref="BK1866:BK1929" si="891">IF(BI1866&gt;I1866,I1866,BI1866)</f>
        <v>0</v>
      </c>
      <c r="BL1866" s="84">
        <f t="shared" si="874"/>
        <v>0</v>
      </c>
      <c r="BM1866" s="84">
        <f t="shared" ref="BM1866:BM1929" si="892">ROUND(T1866-ROUND(T1866*0.0976,2)-ROUND(T1866*0.015,2)-ROUND(T1866*0.0245,2)-ROUND((T1866-ROUND(T1866*0.0976,2)-ROUND(T1866*0.015,2)-ROUND(T1866*0.0245,2))*0.09,2),2)</f>
        <v>0</v>
      </c>
      <c r="BN1866" s="84">
        <f t="shared" ref="BN1866:BN1929" si="893">ROUND(U1866-ROUND(U1866*0.09,2),2)</f>
        <v>0</v>
      </c>
      <c r="BO1866" s="84">
        <f t="shared" si="875"/>
        <v>0</v>
      </c>
      <c r="BP1866" s="84">
        <f t="shared" si="879"/>
        <v>0</v>
      </c>
      <c r="BQ1866" s="84">
        <v>0</v>
      </c>
      <c r="BR1866" s="84">
        <f t="shared" si="876"/>
        <v>0</v>
      </c>
      <c r="BS1866" s="84">
        <v>0</v>
      </c>
    </row>
    <row r="1867" spans="1:71" s="85" customFormat="1">
      <c r="A1867" s="69">
        <v>1858</v>
      </c>
      <c r="B1867" s="1"/>
      <c r="C1867" s="1"/>
      <c r="D1867" s="2"/>
      <c r="E1867" s="3"/>
      <c r="F1867" s="4"/>
      <c r="G1867" s="2"/>
      <c r="H1867" s="4"/>
      <c r="I1867" s="4"/>
      <c r="J1867" s="4"/>
      <c r="K1867" s="5"/>
      <c r="L1867" s="32"/>
      <c r="M1867" s="4"/>
      <c r="N1867" s="4"/>
      <c r="O1867" s="5"/>
      <c r="P1867" s="32"/>
      <c r="Q1867" s="4"/>
      <c r="R1867" s="4"/>
      <c r="S1867" s="47"/>
      <c r="T1867" s="32"/>
      <c r="U1867" s="4"/>
      <c r="V1867" s="4"/>
      <c r="W1867" s="47"/>
      <c r="X1867" s="86">
        <f>IF(Dane!$E$3=1,AL1867+AX1867+BJ1867,IF(Dane!$E$3=2,AR1867+BD1867+BP1867,AT1867+BF1867+BR1867))</f>
        <v>0</v>
      </c>
      <c r="Y1867" s="87">
        <f>IF(Dane!$E$3=1,AM1867+AY1867+BK1867,IF(Dane!$E$3=2,AS1867+BE1867+BQ1867,AU1867+BG1867+BS1867))</f>
        <v>0</v>
      </c>
      <c r="Z1867" s="87">
        <f>IF(((H1867*Dane!$C$9)-X1867)&lt;0,0,(H1867*Dane!$C$9)-X1867)</f>
        <v>0</v>
      </c>
      <c r="AA1867" s="88">
        <f>IFERROR(IF(((I1867*Dane!$C$9)-Y1867)&lt;0,0,(I1867*Dane!$C$9)-Y1867),0)</f>
        <v>0</v>
      </c>
      <c r="AB1867" s="74"/>
      <c r="AC1867" s="83">
        <f>IF(Dane!$E$3=1,AL1867,IF(Dane!$E$3=2,AR1867,AT1867))</f>
        <v>0</v>
      </c>
      <c r="AD1867" s="83">
        <f>IF(Dane!$E$3=1,AM1867,IF(Dane!$E$3=2,AS1867,AU1867))</f>
        <v>0</v>
      </c>
      <c r="AE1867" s="83">
        <f>IF(Dane!$E$3=1,AX1867,IF(Dane!$E$3=2,BD1867,BF1867))</f>
        <v>0</v>
      </c>
      <c r="AF1867" s="83">
        <f>IF(Dane!$E$3=1,AY1867,IF(Dane!$E$3=2,BE1867,BG1867))</f>
        <v>0</v>
      </c>
      <c r="AG1867" s="83">
        <f>IF(Dane!$E$3=1,BJ1867,IF(Dane!$E$3=2,BP1867,BR1867))</f>
        <v>0</v>
      </c>
      <c r="AH1867" s="83">
        <f>IF(Dane!$E$3=1,BK1867,IF(Dane!$E$3=2,BQ1867,BS1867))</f>
        <v>0</v>
      </c>
      <c r="AI1867" s="84">
        <f t="shared" ref="AI1867:AI1930" si="894">IF(ROUND((L1867+M1867)*0.5,2)&gt;$AI$1,$AI$1,ROUND((L1867+M1867)*0.5,2))</f>
        <v>0</v>
      </c>
      <c r="AJ1867" s="84">
        <f t="shared" ref="AJ1867:AJ1930" si="895">IF(ROUND(((L1867*0.0976)+(L1867*0.065)+(L1867*$AK$1))/2,2)&gt;$AJ$1,$AJ$1,ROUND(((L1867*0.0976)+(L1867*0.065)+(L1867*$AK$1))/2,2))</f>
        <v>0</v>
      </c>
      <c r="AK1867" s="84"/>
      <c r="AL1867" s="84">
        <f t="shared" si="881"/>
        <v>0</v>
      </c>
      <c r="AM1867" s="84">
        <f t="shared" ref="AM1867:AM1930" si="896">IF(AJ1867&gt;I1867,I1867,AJ1867)</f>
        <v>0</v>
      </c>
      <c r="AN1867" s="84">
        <f t="shared" ref="AN1867:AN1930" si="897">IF(ROUND(F1867*0.5,2)&gt;$AI$1,ROUND($AI$1-($AI$1*0.0976)-($AI$1*0.015)-($AI$1*0.0245),2)-ROUND(ROUND($AI$1-($AI$1*0.0976)-($AI$1*0.015)-($AI$1*0.0245),2)*0.09,2),ROUND(ROUND(F1867*0.5,2)-(ROUND(F1867*0.5,2)*0.0976)-(ROUND(F1867*0.5,2)*0.015)-(ROUND(F1867*0.5,2)*0.0245),2)-ROUND(ROUND(ROUND(F1867*0.5,2)-(ROUND(F1867*0.5,2)*0.0976)-(ROUND(F1867*0.5,2)*0.015)-(ROUND(F1867*0.5,2)*0.0245),2)*0.09,2))</f>
        <v>0</v>
      </c>
      <c r="AO1867" s="84">
        <f t="shared" si="882"/>
        <v>0</v>
      </c>
      <c r="AP1867" s="84">
        <f t="shared" si="883"/>
        <v>0</v>
      </c>
      <c r="AQ1867" s="84">
        <f t="shared" ref="AQ1867:AQ1930" si="898">IF(ROUND((AO1867+AP1867)/2,2)&gt;$AL$1,$AL$1,ROUND((AO1867+AP1867)/2,2))</f>
        <v>0</v>
      </c>
      <c r="AR1867" s="84">
        <f t="shared" si="877"/>
        <v>0</v>
      </c>
      <c r="AS1867" s="84">
        <v>0</v>
      </c>
      <c r="AT1867" s="84">
        <f t="shared" si="880"/>
        <v>0</v>
      </c>
      <c r="AU1867" s="84">
        <v>0</v>
      </c>
      <c r="AV1867" s="84">
        <f t="shared" si="884"/>
        <v>0</v>
      </c>
      <c r="AW1867" s="84">
        <f t="shared" ref="AW1867:AW1930" si="899">IF(ROUND(((P1867*0.0976)+(P1867*0.065)+(P1867*$AK$1))/2,2)&gt;$AJ$1,$AJ$1,ROUND(((P1867*0.0976)+(P1867*0.065)+(P1867*$AK$1))/2,2))</f>
        <v>0</v>
      </c>
      <c r="AX1867" s="84">
        <f t="shared" si="885"/>
        <v>0</v>
      </c>
      <c r="AY1867" s="84">
        <f t="shared" si="886"/>
        <v>0</v>
      </c>
      <c r="AZ1867" s="84">
        <f t="shared" ref="AZ1867:AZ1930" si="900">IF(ROUND(F1867*0.5,2)&gt;$AI$1,ROUND($AI$1-($AI$1*0.0976)-($AI$1*0.015)-($AI$1*0.0245),2)-ROUND(ROUND($AI$1-($AI$1*0.0976)-($AI$1*0.015)-($AI$1*0.0245),2)*0.09,2),ROUND(ROUND(F1867*0.5,2)-(ROUND(F1867*0.5,2)*0.0976)-(ROUND(F1867*0.5,2)*0.015)-(ROUND(F1867*0.5,2)*0.0245),2)-ROUND(ROUND(ROUND(F1867*0.5,2)-(ROUND(F1867*0.5,2)*0.0976)-(ROUND(F1867*0.5,2)*0.015)-(ROUND(F1867*0.5,2)*0.0245),2)*0.09,2))</f>
        <v>0</v>
      </c>
      <c r="BA1867" s="84">
        <f t="shared" si="887"/>
        <v>0</v>
      </c>
      <c r="BB1867" s="84">
        <f t="shared" si="888"/>
        <v>0</v>
      </c>
      <c r="BC1867" s="84">
        <f t="shared" ref="BC1867:BC1930" si="901">IF(ROUND((BA1867+BB1867)/2,2)&gt;$AL$1,$AL$1,ROUND((BA1867+BB1867)/2,2))</f>
        <v>0</v>
      </c>
      <c r="BD1867" s="84">
        <f t="shared" si="878"/>
        <v>0</v>
      </c>
      <c r="BE1867" s="84">
        <v>0</v>
      </c>
      <c r="BF1867" s="84">
        <f t="shared" ref="BF1867:BF1930" si="902">IF(BC1867&gt;AZ1867,AZ1867,BC1867)</f>
        <v>0</v>
      </c>
      <c r="BG1867" s="84">
        <v>0</v>
      </c>
      <c r="BH1867" s="84">
        <f t="shared" si="889"/>
        <v>0</v>
      </c>
      <c r="BI1867" s="84">
        <f t="shared" ref="BI1867:BI1930" si="903">IF(ROUND(((T1867*0.0976)+(T1867*0.065)+(T1867*$AK$1))/2,2)&gt;$AJ$1,$AJ$1,ROUND(((T1867*0.0976)+(T1867*0.065)+(T1867*$AK$1))/2,2))</f>
        <v>0</v>
      </c>
      <c r="BJ1867" s="84">
        <f t="shared" si="890"/>
        <v>0</v>
      </c>
      <c r="BK1867" s="84">
        <f t="shared" si="891"/>
        <v>0</v>
      </c>
      <c r="BL1867" s="84">
        <f t="shared" ref="BL1867:BL1930" si="904">IF(ROUND(F1867*0.5,2)&gt;$AI$1,ROUND($AI$1-($AI$1*0.0976)-($AI$1*0.015)-($AI$1*0.0245),2)-ROUND(ROUND($AI$1-($AI$1*0.0976)-($AI$1*0.015)-($AI$1*0.0245),2)*0.09,2),ROUND(ROUND(F1867*0.5,2)-(ROUND(F1867*0.5,2)*0.0976)-(ROUND(F1867*0.5,2)*0.015)-(ROUND(F1867*0.5,2)*0.0245),2)-ROUND(ROUND(ROUND(F1867*0.5,2)-(ROUND(F1867*0.5,2)*0.0976)-(ROUND(F1867*0.5,2)*0.015)-(ROUND(F1867*0.5,2)*0.0245),2)*0.09,2))</f>
        <v>0</v>
      </c>
      <c r="BM1867" s="84">
        <f t="shared" si="892"/>
        <v>0</v>
      </c>
      <c r="BN1867" s="84">
        <f t="shared" si="893"/>
        <v>0</v>
      </c>
      <c r="BO1867" s="84">
        <f t="shared" ref="BO1867:BO1930" si="905">IF(ROUND((BM1867+BN1867)/2,2)&gt;$AL$1,$AL$1,ROUND((BM1867+BN1867)/2,2))</f>
        <v>0</v>
      </c>
      <c r="BP1867" s="84">
        <f t="shared" si="879"/>
        <v>0</v>
      </c>
      <c r="BQ1867" s="84">
        <v>0</v>
      </c>
      <c r="BR1867" s="84">
        <f t="shared" ref="BR1867:BR1930" si="906">IF(BO1867&gt;BL1867,BL1867,BO1867)</f>
        <v>0</v>
      </c>
      <c r="BS1867" s="84">
        <v>0</v>
      </c>
    </row>
    <row r="1868" spans="1:71" s="85" customFormat="1">
      <c r="A1868" s="69">
        <v>1859</v>
      </c>
      <c r="B1868" s="1"/>
      <c r="C1868" s="1"/>
      <c r="D1868" s="2"/>
      <c r="E1868" s="3"/>
      <c r="F1868" s="4"/>
      <c r="G1868" s="2"/>
      <c r="H1868" s="4"/>
      <c r="I1868" s="4"/>
      <c r="J1868" s="4"/>
      <c r="K1868" s="5"/>
      <c r="L1868" s="32"/>
      <c r="M1868" s="4"/>
      <c r="N1868" s="4"/>
      <c r="O1868" s="5"/>
      <c r="P1868" s="32"/>
      <c r="Q1868" s="4"/>
      <c r="R1868" s="4"/>
      <c r="S1868" s="47"/>
      <c r="T1868" s="32"/>
      <c r="U1868" s="4"/>
      <c r="V1868" s="4"/>
      <c r="W1868" s="47"/>
      <c r="X1868" s="86">
        <f>IF(Dane!$E$3=1,AL1868+AX1868+BJ1868,IF(Dane!$E$3=2,AR1868+BD1868+BP1868,AT1868+BF1868+BR1868))</f>
        <v>0</v>
      </c>
      <c r="Y1868" s="87">
        <f>IF(Dane!$E$3=1,AM1868+AY1868+BK1868,IF(Dane!$E$3=2,AS1868+BE1868+BQ1868,AU1868+BG1868+BS1868))</f>
        <v>0</v>
      </c>
      <c r="Z1868" s="87">
        <f>IF(((H1868*Dane!$C$9)-X1868)&lt;0,0,(H1868*Dane!$C$9)-X1868)</f>
        <v>0</v>
      </c>
      <c r="AA1868" s="88">
        <f>IFERROR(IF(((I1868*Dane!$C$9)-Y1868)&lt;0,0,(I1868*Dane!$C$9)-Y1868),0)</f>
        <v>0</v>
      </c>
      <c r="AB1868" s="74"/>
      <c r="AC1868" s="83">
        <f>IF(Dane!$E$3=1,AL1868,IF(Dane!$E$3=2,AR1868,AT1868))</f>
        <v>0</v>
      </c>
      <c r="AD1868" s="83">
        <f>IF(Dane!$E$3=1,AM1868,IF(Dane!$E$3=2,AS1868,AU1868))</f>
        <v>0</v>
      </c>
      <c r="AE1868" s="83">
        <f>IF(Dane!$E$3=1,AX1868,IF(Dane!$E$3=2,BD1868,BF1868))</f>
        <v>0</v>
      </c>
      <c r="AF1868" s="83">
        <f>IF(Dane!$E$3=1,AY1868,IF(Dane!$E$3=2,BE1868,BG1868))</f>
        <v>0</v>
      </c>
      <c r="AG1868" s="83">
        <f>IF(Dane!$E$3=1,BJ1868,IF(Dane!$E$3=2,BP1868,BR1868))</f>
        <v>0</v>
      </c>
      <c r="AH1868" s="83">
        <f>IF(Dane!$E$3=1,BK1868,IF(Dane!$E$3=2,BQ1868,BS1868))</f>
        <v>0</v>
      </c>
      <c r="AI1868" s="84">
        <f t="shared" si="894"/>
        <v>0</v>
      </c>
      <c r="AJ1868" s="84">
        <f t="shared" si="895"/>
        <v>0</v>
      </c>
      <c r="AK1868" s="84"/>
      <c r="AL1868" s="84">
        <f t="shared" si="881"/>
        <v>0</v>
      </c>
      <c r="AM1868" s="84">
        <f t="shared" si="896"/>
        <v>0</v>
      </c>
      <c r="AN1868" s="84">
        <f t="shared" si="897"/>
        <v>0</v>
      </c>
      <c r="AO1868" s="84">
        <f t="shared" si="882"/>
        <v>0</v>
      </c>
      <c r="AP1868" s="84">
        <f t="shared" si="883"/>
        <v>0</v>
      </c>
      <c r="AQ1868" s="84">
        <f t="shared" si="898"/>
        <v>0</v>
      </c>
      <c r="AR1868" s="84">
        <f t="shared" ref="AR1868:AR1931" si="907">IF(AQ1868&gt;AN1868,AN1868,AQ1868)</f>
        <v>0</v>
      </c>
      <c r="AS1868" s="84">
        <v>0</v>
      </c>
      <c r="AT1868" s="84">
        <f t="shared" si="880"/>
        <v>0</v>
      </c>
      <c r="AU1868" s="84">
        <v>0</v>
      </c>
      <c r="AV1868" s="84">
        <f t="shared" si="884"/>
        <v>0</v>
      </c>
      <c r="AW1868" s="84">
        <f t="shared" si="899"/>
        <v>0</v>
      </c>
      <c r="AX1868" s="84">
        <f t="shared" si="885"/>
        <v>0</v>
      </c>
      <c r="AY1868" s="84">
        <f t="shared" si="886"/>
        <v>0</v>
      </c>
      <c r="AZ1868" s="84">
        <f t="shared" si="900"/>
        <v>0</v>
      </c>
      <c r="BA1868" s="84">
        <f t="shared" si="887"/>
        <v>0</v>
      </c>
      <c r="BB1868" s="84">
        <f t="shared" si="888"/>
        <v>0</v>
      </c>
      <c r="BC1868" s="84">
        <f t="shared" si="901"/>
        <v>0</v>
      </c>
      <c r="BD1868" s="84">
        <f t="shared" ref="BD1868:BD1931" si="908">IF(BC1868&gt;AZ1868,AZ1868,BC1868)</f>
        <v>0</v>
      </c>
      <c r="BE1868" s="84">
        <v>0</v>
      </c>
      <c r="BF1868" s="84">
        <f t="shared" si="902"/>
        <v>0</v>
      </c>
      <c r="BG1868" s="84">
        <v>0</v>
      </c>
      <c r="BH1868" s="84">
        <f t="shared" si="889"/>
        <v>0</v>
      </c>
      <c r="BI1868" s="84">
        <f t="shared" si="903"/>
        <v>0</v>
      </c>
      <c r="BJ1868" s="84">
        <f t="shared" si="890"/>
        <v>0</v>
      </c>
      <c r="BK1868" s="84">
        <f t="shared" si="891"/>
        <v>0</v>
      </c>
      <c r="BL1868" s="84">
        <f t="shared" si="904"/>
        <v>0</v>
      </c>
      <c r="BM1868" s="84">
        <f t="shared" si="892"/>
        <v>0</v>
      </c>
      <c r="BN1868" s="84">
        <f t="shared" si="893"/>
        <v>0</v>
      </c>
      <c r="BO1868" s="84">
        <f t="shared" si="905"/>
        <v>0</v>
      </c>
      <c r="BP1868" s="84">
        <f t="shared" ref="BP1868:BP1931" si="909">IF(BO1868&gt;BL1868,BL1868,BO1868)</f>
        <v>0</v>
      </c>
      <c r="BQ1868" s="84">
        <v>0</v>
      </c>
      <c r="BR1868" s="84">
        <f t="shared" si="906"/>
        <v>0</v>
      </c>
      <c r="BS1868" s="84">
        <v>0</v>
      </c>
    </row>
    <row r="1869" spans="1:71" s="85" customFormat="1">
      <c r="A1869" s="69">
        <v>1860</v>
      </c>
      <c r="B1869" s="1"/>
      <c r="C1869" s="1"/>
      <c r="D1869" s="2"/>
      <c r="E1869" s="3"/>
      <c r="F1869" s="4"/>
      <c r="G1869" s="2"/>
      <c r="H1869" s="4"/>
      <c r="I1869" s="4"/>
      <c r="J1869" s="4"/>
      <c r="K1869" s="5"/>
      <c r="L1869" s="32"/>
      <c r="M1869" s="4"/>
      <c r="N1869" s="4"/>
      <c r="O1869" s="5"/>
      <c r="P1869" s="32"/>
      <c r="Q1869" s="4"/>
      <c r="R1869" s="4"/>
      <c r="S1869" s="47"/>
      <c r="T1869" s="32"/>
      <c r="U1869" s="4"/>
      <c r="V1869" s="4"/>
      <c r="W1869" s="47"/>
      <c r="X1869" s="86">
        <f>IF(Dane!$E$3=1,AL1869+AX1869+BJ1869,IF(Dane!$E$3=2,AR1869+BD1869+BP1869,AT1869+BF1869+BR1869))</f>
        <v>0</v>
      </c>
      <c r="Y1869" s="87">
        <f>IF(Dane!$E$3=1,AM1869+AY1869+BK1869,IF(Dane!$E$3=2,AS1869+BE1869+BQ1869,AU1869+BG1869+BS1869))</f>
        <v>0</v>
      </c>
      <c r="Z1869" s="87">
        <f>IF(((H1869*Dane!$C$9)-X1869)&lt;0,0,(H1869*Dane!$C$9)-X1869)</f>
        <v>0</v>
      </c>
      <c r="AA1869" s="88">
        <f>IFERROR(IF(((I1869*Dane!$C$9)-Y1869)&lt;0,0,(I1869*Dane!$C$9)-Y1869),0)</f>
        <v>0</v>
      </c>
      <c r="AB1869" s="74"/>
      <c r="AC1869" s="83">
        <f>IF(Dane!$E$3=1,AL1869,IF(Dane!$E$3=2,AR1869,AT1869))</f>
        <v>0</v>
      </c>
      <c r="AD1869" s="83">
        <f>IF(Dane!$E$3=1,AM1869,IF(Dane!$E$3=2,AS1869,AU1869))</f>
        <v>0</v>
      </c>
      <c r="AE1869" s="83">
        <f>IF(Dane!$E$3=1,AX1869,IF(Dane!$E$3=2,BD1869,BF1869))</f>
        <v>0</v>
      </c>
      <c r="AF1869" s="83">
        <f>IF(Dane!$E$3=1,AY1869,IF(Dane!$E$3=2,BE1869,BG1869))</f>
        <v>0</v>
      </c>
      <c r="AG1869" s="83">
        <f>IF(Dane!$E$3=1,BJ1869,IF(Dane!$E$3=2,BP1869,BR1869))</f>
        <v>0</v>
      </c>
      <c r="AH1869" s="83">
        <f>IF(Dane!$E$3=1,BK1869,IF(Dane!$E$3=2,BQ1869,BS1869))</f>
        <v>0</v>
      </c>
      <c r="AI1869" s="84">
        <f t="shared" si="894"/>
        <v>0</v>
      </c>
      <c r="AJ1869" s="84">
        <f t="shared" si="895"/>
        <v>0</v>
      </c>
      <c r="AK1869" s="84"/>
      <c r="AL1869" s="84">
        <f t="shared" si="881"/>
        <v>0</v>
      </c>
      <c r="AM1869" s="84">
        <f t="shared" si="896"/>
        <v>0</v>
      </c>
      <c r="AN1869" s="84">
        <f t="shared" si="897"/>
        <v>0</v>
      </c>
      <c r="AO1869" s="84">
        <f t="shared" si="882"/>
        <v>0</v>
      </c>
      <c r="AP1869" s="84">
        <f t="shared" si="883"/>
        <v>0</v>
      </c>
      <c r="AQ1869" s="84">
        <f t="shared" si="898"/>
        <v>0</v>
      </c>
      <c r="AR1869" s="84">
        <f t="shared" si="907"/>
        <v>0</v>
      </c>
      <c r="AS1869" s="84">
        <v>0</v>
      </c>
      <c r="AT1869" s="84">
        <f t="shared" ref="AT1869:AT1932" si="910">IF(AQ1869&gt;AN1869,AN1869,AQ1869)</f>
        <v>0</v>
      </c>
      <c r="AU1869" s="84">
        <v>0</v>
      </c>
      <c r="AV1869" s="84">
        <f t="shared" si="884"/>
        <v>0</v>
      </c>
      <c r="AW1869" s="84">
        <f t="shared" si="899"/>
        <v>0</v>
      </c>
      <c r="AX1869" s="84">
        <f t="shared" si="885"/>
        <v>0</v>
      </c>
      <c r="AY1869" s="84">
        <f t="shared" si="886"/>
        <v>0</v>
      </c>
      <c r="AZ1869" s="84">
        <f t="shared" si="900"/>
        <v>0</v>
      </c>
      <c r="BA1869" s="84">
        <f t="shared" si="887"/>
        <v>0</v>
      </c>
      <c r="BB1869" s="84">
        <f t="shared" si="888"/>
        <v>0</v>
      </c>
      <c r="BC1869" s="84">
        <f t="shared" si="901"/>
        <v>0</v>
      </c>
      <c r="BD1869" s="84">
        <f t="shared" si="908"/>
        <v>0</v>
      </c>
      <c r="BE1869" s="84">
        <v>0</v>
      </c>
      <c r="BF1869" s="84">
        <f t="shared" si="902"/>
        <v>0</v>
      </c>
      <c r="BG1869" s="84">
        <v>0</v>
      </c>
      <c r="BH1869" s="84">
        <f t="shared" si="889"/>
        <v>0</v>
      </c>
      <c r="BI1869" s="84">
        <f t="shared" si="903"/>
        <v>0</v>
      </c>
      <c r="BJ1869" s="84">
        <f t="shared" si="890"/>
        <v>0</v>
      </c>
      <c r="BK1869" s="84">
        <f t="shared" si="891"/>
        <v>0</v>
      </c>
      <c r="BL1869" s="84">
        <f t="shared" si="904"/>
        <v>0</v>
      </c>
      <c r="BM1869" s="84">
        <f t="shared" si="892"/>
        <v>0</v>
      </c>
      <c r="BN1869" s="84">
        <f t="shared" si="893"/>
        <v>0</v>
      </c>
      <c r="BO1869" s="84">
        <f t="shared" si="905"/>
        <v>0</v>
      </c>
      <c r="BP1869" s="84">
        <f t="shared" si="909"/>
        <v>0</v>
      </c>
      <c r="BQ1869" s="84">
        <v>0</v>
      </c>
      <c r="BR1869" s="84">
        <f t="shared" si="906"/>
        <v>0</v>
      </c>
      <c r="BS1869" s="84">
        <v>0</v>
      </c>
    </row>
    <row r="1870" spans="1:71" s="85" customFormat="1">
      <c r="A1870" s="69">
        <v>1861</v>
      </c>
      <c r="B1870" s="1"/>
      <c r="C1870" s="1"/>
      <c r="D1870" s="2"/>
      <c r="E1870" s="3"/>
      <c r="F1870" s="4"/>
      <c r="G1870" s="2"/>
      <c r="H1870" s="4"/>
      <c r="I1870" s="4"/>
      <c r="J1870" s="4"/>
      <c r="K1870" s="5"/>
      <c r="L1870" s="32"/>
      <c r="M1870" s="4"/>
      <c r="N1870" s="4"/>
      <c r="O1870" s="5"/>
      <c r="P1870" s="32"/>
      <c r="Q1870" s="4"/>
      <c r="R1870" s="4"/>
      <c r="S1870" s="47"/>
      <c r="T1870" s="32"/>
      <c r="U1870" s="4"/>
      <c r="V1870" s="4"/>
      <c r="W1870" s="47"/>
      <c r="X1870" s="86">
        <f>IF(Dane!$E$3=1,AL1870+AX1870+BJ1870,IF(Dane!$E$3=2,AR1870+BD1870+BP1870,AT1870+BF1870+BR1870))</f>
        <v>0</v>
      </c>
      <c r="Y1870" s="87">
        <f>IF(Dane!$E$3=1,AM1870+AY1870+BK1870,IF(Dane!$E$3=2,AS1870+BE1870+BQ1870,AU1870+BG1870+BS1870))</f>
        <v>0</v>
      </c>
      <c r="Z1870" s="87">
        <f>IF(((H1870*Dane!$C$9)-X1870)&lt;0,0,(H1870*Dane!$C$9)-X1870)</f>
        <v>0</v>
      </c>
      <c r="AA1870" s="88">
        <f>IFERROR(IF(((I1870*Dane!$C$9)-Y1870)&lt;0,0,(I1870*Dane!$C$9)-Y1870),0)</f>
        <v>0</v>
      </c>
      <c r="AB1870" s="74"/>
      <c r="AC1870" s="83">
        <f>IF(Dane!$E$3=1,AL1870,IF(Dane!$E$3=2,AR1870,AT1870))</f>
        <v>0</v>
      </c>
      <c r="AD1870" s="83">
        <f>IF(Dane!$E$3=1,AM1870,IF(Dane!$E$3=2,AS1870,AU1870))</f>
        <v>0</v>
      </c>
      <c r="AE1870" s="83">
        <f>IF(Dane!$E$3=1,AX1870,IF(Dane!$E$3=2,BD1870,BF1870))</f>
        <v>0</v>
      </c>
      <c r="AF1870" s="83">
        <f>IF(Dane!$E$3=1,AY1870,IF(Dane!$E$3=2,BE1870,BG1870))</f>
        <v>0</v>
      </c>
      <c r="AG1870" s="83">
        <f>IF(Dane!$E$3=1,BJ1870,IF(Dane!$E$3=2,BP1870,BR1870))</f>
        <v>0</v>
      </c>
      <c r="AH1870" s="83">
        <f>IF(Dane!$E$3=1,BK1870,IF(Dane!$E$3=2,BQ1870,BS1870))</f>
        <v>0</v>
      </c>
      <c r="AI1870" s="84">
        <f t="shared" si="894"/>
        <v>0</v>
      </c>
      <c r="AJ1870" s="84">
        <f t="shared" si="895"/>
        <v>0</v>
      </c>
      <c r="AK1870" s="84"/>
      <c r="AL1870" s="84">
        <f t="shared" si="881"/>
        <v>0</v>
      </c>
      <c r="AM1870" s="84">
        <f t="shared" si="896"/>
        <v>0</v>
      </c>
      <c r="AN1870" s="84">
        <f t="shared" si="897"/>
        <v>0</v>
      </c>
      <c r="AO1870" s="84">
        <f t="shared" si="882"/>
        <v>0</v>
      </c>
      <c r="AP1870" s="84">
        <f t="shared" si="883"/>
        <v>0</v>
      </c>
      <c r="AQ1870" s="84">
        <f t="shared" si="898"/>
        <v>0</v>
      </c>
      <c r="AR1870" s="84">
        <f t="shared" si="907"/>
        <v>0</v>
      </c>
      <c r="AS1870" s="84">
        <v>0</v>
      </c>
      <c r="AT1870" s="84">
        <f t="shared" si="910"/>
        <v>0</v>
      </c>
      <c r="AU1870" s="84">
        <v>0</v>
      </c>
      <c r="AV1870" s="84">
        <f t="shared" si="884"/>
        <v>0</v>
      </c>
      <c r="AW1870" s="84">
        <f t="shared" si="899"/>
        <v>0</v>
      </c>
      <c r="AX1870" s="84">
        <f t="shared" si="885"/>
        <v>0</v>
      </c>
      <c r="AY1870" s="84">
        <f t="shared" si="886"/>
        <v>0</v>
      </c>
      <c r="AZ1870" s="84">
        <f t="shared" si="900"/>
        <v>0</v>
      </c>
      <c r="BA1870" s="84">
        <f t="shared" si="887"/>
        <v>0</v>
      </c>
      <c r="BB1870" s="84">
        <f t="shared" si="888"/>
        <v>0</v>
      </c>
      <c r="BC1870" s="84">
        <f t="shared" si="901"/>
        <v>0</v>
      </c>
      <c r="BD1870" s="84">
        <f t="shared" si="908"/>
        <v>0</v>
      </c>
      <c r="BE1870" s="84">
        <v>0</v>
      </c>
      <c r="BF1870" s="84">
        <f t="shared" si="902"/>
        <v>0</v>
      </c>
      <c r="BG1870" s="84">
        <v>0</v>
      </c>
      <c r="BH1870" s="84">
        <f t="shared" si="889"/>
        <v>0</v>
      </c>
      <c r="BI1870" s="84">
        <f t="shared" si="903"/>
        <v>0</v>
      </c>
      <c r="BJ1870" s="84">
        <f t="shared" si="890"/>
        <v>0</v>
      </c>
      <c r="BK1870" s="84">
        <f t="shared" si="891"/>
        <v>0</v>
      </c>
      <c r="BL1870" s="84">
        <f t="shared" si="904"/>
        <v>0</v>
      </c>
      <c r="BM1870" s="84">
        <f t="shared" si="892"/>
        <v>0</v>
      </c>
      <c r="BN1870" s="84">
        <f t="shared" si="893"/>
        <v>0</v>
      </c>
      <c r="BO1870" s="84">
        <f t="shared" si="905"/>
        <v>0</v>
      </c>
      <c r="BP1870" s="84">
        <f t="shared" si="909"/>
        <v>0</v>
      </c>
      <c r="BQ1870" s="84">
        <v>0</v>
      </c>
      <c r="BR1870" s="84">
        <f t="shared" si="906"/>
        <v>0</v>
      </c>
      <c r="BS1870" s="84">
        <v>0</v>
      </c>
    </row>
    <row r="1871" spans="1:71" s="85" customFormat="1">
      <c r="A1871" s="69">
        <v>1862</v>
      </c>
      <c r="B1871" s="1"/>
      <c r="C1871" s="1"/>
      <c r="D1871" s="2"/>
      <c r="E1871" s="3"/>
      <c r="F1871" s="4"/>
      <c r="G1871" s="2"/>
      <c r="H1871" s="4"/>
      <c r="I1871" s="4"/>
      <c r="J1871" s="4"/>
      <c r="K1871" s="5"/>
      <c r="L1871" s="32"/>
      <c r="M1871" s="4"/>
      <c r="N1871" s="4"/>
      <c r="O1871" s="5"/>
      <c r="P1871" s="32"/>
      <c r="Q1871" s="4"/>
      <c r="R1871" s="4"/>
      <c r="S1871" s="47"/>
      <c r="T1871" s="32"/>
      <c r="U1871" s="4"/>
      <c r="V1871" s="4"/>
      <c r="W1871" s="47"/>
      <c r="X1871" s="86">
        <f>IF(Dane!$E$3=1,AL1871+AX1871+BJ1871,IF(Dane!$E$3=2,AR1871+BD1871+BP1871,AT1871+BF1871+BR1871))</f>
        <v>0</v>
      </c>
      <c r="Y1871" s="87">
        <f>IF(Dane!$E$3=1,AM1871+AY1871+BK1871,IF(Dane!$E$3=2,AS1871+BE1871+BQ1871,AU1871+BG1871+BS1871))</f>
        <v>0</v>
      </c>
      <c r="Z1871" s="87">
        <f>IF(((H1871*Dane!$C$9)-X1871)&lt;0,0,(H1871*Dane!$C$9)-X1871)</f>
        <v>0</v>
      </c>
      <c r="AA1871" s="88">
        <f>IFERROR(IF(((I1871*Dane!$C$9)-Y1871)&lt;0,0,(I1871*Dane!$C$9)-Y1871),0)</f>
        <v>0</v>
      </c>
      <c r="AB1871" s="74"/>
      <c r="AC1871" s="83">
        <f>IF(Dane!$E$3=1,AL1871,IF(Dane!$E$3=2,AR1871,AT1871))</f>
        <v>0</v>
      </c>
      <c r="AD1871" s="83">
        <f>IF(Dane!$E$3=1,AM1871,IF(Dane!$E$3=2,AS1871,AU1871))</f>
        <v>0</v>
      </c>
      <c r="AE1871" s="83">
        <f>IF(Dane!$E$3=1,AX1871,IF(Dane!$E$3=2,BD1871,BF1871))</f>
        <v>0</v>
      </c>
      <c r="AF1871" s="83">
        <f>IF(Dane!$E$3=1,AY1871,IF(Dane!$E$3=2,BE1871,BG1871))</f>
        <v>0</v>
      </c>
      <c r="AG1871" s="83">
        <f>IF(Dane!$E$3=1,BJ1871,IF(Dane!$E$3=2,BP1871,BR1871))</f>
        <v>0</v>
      </c>
      <c r="AH1871" s="83">
        <f>IF(Dane!$E$3=1,BK1871,IF(Dane!$E$3=2,BQ1871,BS1871))</f>
        <v>0</v>
      </c>
      <c r="AI1871" s="84">
        <f t="shared" si="894"/>
        <v>0</v>
      </c>
      <c r="AJ1871" s="84">
        <f t="shared" si="895"/>
        <v>0</v>
      </c>
      <c r="AK1871" s="84"/>
      <c r="AL1871" s="84">
        <f t="shared" si="881"/>
        <v>0</v>
      </c>
      <c r="AM1871" s="84">
        <f t="shared" si="896"/>
        <v>0</v>
      </c>
      <c r="AN1871" s="84">
        <f t="shared" si="897"/>
        <v>0</v>
      </c>
      <c r="AO1871" s="84">
        <f t="shared" si="882"/>
        <v>0</v>
      </c>
      <c r="AP1871" s="84">
        <f t="shared" si="883"/>
        <v>0</v>
      </c>
      <c r="AQ1871" s="84">
        <f t="shared" si="898"/>
        <v>0</v>
      </c>
      <c r="AR1871" s="84">
        <f t="shared" si="907"/>
        <v>0</v>
      </c>
      <c r="AS1871" s="84">
        <v>0</v>
      </c>
      <c r="AT1871" s="84">
        <f t="shared" si="910"/>
        <v>0</v>
      </c>
      <c r="AU1871" s="84">
        <v>0</v>
      </c>
      <c r="AV1871" s="84">
        <f t="shared" si="884"/>
        <v>0</v>
      </c>
      <c r="AW1871" s="84">
        <f t="shared" si="899"/>
        <v>0</v>
      </c>
      <c r="AX1871" s="84">
        <f t="shared" si="885"/>
        <v>0</v>
      </c>
      <c r="AY1871" s="84">
        <f t="shared" si="886"/>
        <v>0</v>
      </c>
      <c r="AZ1871" s="84">
        <f t="shared" si="900"/>
        <v>0</v>
      </c>
      <c r="BA1871" s="84">
        <f t="shared" si="887"/>
        <v>0</v>
      </c>
      <c r="BB1871" s="84">
        <f t="shared" si="888"/>
        <v>0</v>
      </c>
      <c r="BC1871" s="84">
        <f t="shared" si="901"/>
        <v>0</v>
      </c>
      <c r="BD1871" s="84">
        <f t="shared" si="908"/>
        <v>0</v>
      </c>
      <c r="BE1871" s="84">
        <v>0</v>
      </c>
      <c r="BF1871" s="84">
        <f t="shared" si="902"/>
        <v>0</v>
      </c>
      <c r="BG1871" s="84">
        <v>0</v>
      </c>
      <c r="BH1871" s="84">
        <f t="shared" si="889"/>
        <v>0</v>
      </c>
      <c r="BI1871" s="84">
        <f t="shared" si="903"/>
        <v>0</v>
      </c>
      <c r="BJ1871" s="84">
        <f t="shared" si="890"/>
        <v>0</v>
      </c>
      <c r="BK1871" s="84">
        <f t="shared" si="891"/>
        <v>0</v>
      </c>
      <c r="BL1871" s="84">
        <f t="shared" si="904"/>
        <v>0</v>
      </c>
      <c r="BM1871" s="84">
        <f t="shared" si="892"/>
        <v>0</v>
      </c>
      <c r="BN1871" s="84">
        <f t="shared" si="893"/>
        <v>0</v>
      </c>
      <c r="BO1871" s="84">
        <f t="shared" si="905"/>
        <v>0</v>
      </c>
      <c r="BP1871" s="84">
        <f t="shared" si="909"/>
        <v>0</v>
      </c>
      <c r="BQ1871" s="84">
        <v>0</v>
      </c>
      <c r="BR1871" s="84">
        <f t="shared" si="906"/>
        <v>0</v>
      </c>
      <c r="BS1871" s="84">
        <v>0</v>
      </c>
    </row>
    <row r="1872" spans="1:71" s="85" customFormat="1">
      <c r="A1872" s="69">
        <v>1863</v>
      </c>
      <c r="B1872" s="1"/>
      <c r="C1872" s="1"/>
      <c r="D1872" s="2"/>
      <c r="E1872" s="3"/>
      <c r="F1872" s="4"/>
      <c r="G1872" s="2"/>
      <c r="H1872" s="4"/>
      <c r="I1872" s="4"/>
      <c r="J1872" s="4"/>
      <c r="K1872" s="5"/>
      <c r="L1872" s="32"/>
      <c r="M1872" s="4"/>
      <c r="N1872" s="4"/>
      <c r="O1872" s="5"/>
      <c r="P1872" s="32"/>
      <c r="Q1872" s="4"/>
      <c r="R1872" s="4"/>
      <c r="S1872" s="47"/>
      <c r="T1872" s="32"/>
      <c r="U1872" s="4"/>
      <c r="V1872" s="4"/>
      <c r="W1872" s="47"/>
      <c r="X1872" s="86">
        <f>IF(Dane!$E$3=1,AL1872+AX1872+BJ1872,IF(Dane!$E$3=2,AR1872+BD1872+BP1872,AT1872+BF1872+BR1872))</f>
        <v>0</v>
      </c>
      <c r="Y1872" s="87">
        <f>IF(Dane!$E$3=1,AM1872+AY1872+BK1872,IF(Dane!$E$3=2,AS1872+BE1872+BQ1872,AU1872+BG1872+BS1872))</f>
        <v>0</v>
      </c>
      <c r="Z1872" s="87">
        <f>IF(((H1872*Dane!$C$9)-X1872)&lt;0,0,(H1872*Dane!$C$9)-X1872)</f>
        <v>0</v>
      </c>
      <c r="AA1872" s="88">
        <f>IFERROR(IF(((I1872*Dane!$C$9)-Y1872)&lt;0,0,(I1872*Dane!$C$9)-Y1872),0)</f>
        <v>0</v>
      </c>
      <c r="AB1872" s="74"/>
      <c r="AC1872" s="83">
        <f>IF(Dane!$E$3=1,AL1872,IF(Dane!$E$3=2,AR1872,AT1872))</f>
        <v>0</v>
      </c>
      <c r="AD1872" s="83">
        <f>IF(Dane!$E$3=1,AM1872,IF(Dane!$E$3=2,AS1872,AU1872))</f>
        <v>0</v>
      </c>
      <c r="AE1872" s="83">
        <f>IF(Dane!$E$3=1,AX1872,IF(Dane!$E$3=2,BD1872,BF1872))</f>
        <v>0</v>
      </c>
      <c r="AF1872" s="83">
        <f>IF(Dane!$E$3=1,AY1872,IF(Dane!$E$3=2,BE1872,BG1872))</f>
        <v>0</v>
      </c>
      <c r="AG1872" s="83">
        <f>IF(Dane!$E$3=1,BJ1872,IF(Dane!$E$3=2,BP1872,BR1872))</f>
        <v>0</v>
      </c>
      <c r="AH1872" s="83">
        <f>IF(Dane!$E$3=1,BK1872,IF(Dane!$E$3=2,BQ1872,BS1872))</f>
        <v>0</v>
      </c>
      <c r="AI1872" s="84">
        <f t="shared" si="894"/>
        <v>0</v>
      </c>
      <c r="AJ1872" s="84">
        <f t="shared" si="895"/>
        <v>0</v>
      </c>
      <c r="AK1872" s="84"/>
      <c r="AL1872" s="84">
        <f t="shared" si="881"/>
        <v>0</v>
      </c>
      <c r="AM1872" s="84">
        <f t="shared" si="896"/>
        <v>0</v>
      </c>
      <c r="AN1872" s="84">
        <f t="shared" si="897"/>
        <v>0</v>
      </c>
      <c r="AO1872" s="84">
        <f t="shared" si="882"/>
        <v>0</v>
      </c>
      <c r="AP1872" s="84">
        <f t="shared" si="883"/>
        <v>0</v>
      </c>
      <c r="AQ1872" s="84">
        <f t="shared" si="898"/>
        <v>0</v>
      </c>
      <c r="AR1872" s="84">
        <f t="shared" si="907"/>
        <v>0</v>
      </c>
      <c r="AS1872" s="84">
        <v>0</v>
      </c>
      <c r="AT1872" s="84">
        <f t="shared" si="910"/>
        <v>0</v>
      </c>
      <c r="AU1872" s="84">
        <v>0</v>
      </c>
      <c r="AV1872" s="84">
        <f t="shared" si="884"/>
        <v>0</v>
      </c>
      <c r="AW1872" s="84">
        <f t="shared" si="899"/>
        <v>0</v>
      </c>
      <c r="AX1872" s="84">
        <f t="shared" si="885"/>
        <v>0</v>
      </c>
      <c r="AY1872" s="84">
        <f t="shared" si="886"/>
        <v>0</v>
      </c>
      <c r="AZ1872" s="84">
        <f t="shared" si="900"/>
        <v>0</v>
      </c>
      <c r="BA1872" s="84">
        <f t="shared" si="887"/>
        <v>0</v>
      </c>
      <c r="BB1872" s="84">
        <f t="shared" si="888"/>
        <v>0</v>
      </c>
      <c r="BC1872" s="84">
        <f t="shared" si="901"/>
        <v>0</v>
      </c>
      <c r="BD1872" s="84">
        <f t="shared" si="908"/>
        <v>0</v>
      </c>
      <c r="BE1872" s="84">
        <v>0</v>
      </c>
      <c r="BF1872" s="84">
        <f t="shared" si="902"/>
        <v>0</v>
      </c>
      <c r="BG1872" s="84">
        <v>0</v>
      </c>
      <c r="BH1872" s="84">
        <f t="shared" si="889"/>
        <v>0</v>
      </c>
      <c r="BI1872" s="84">
        <f t="shared" si="903"/>
        <v>0</v>
      </c>
      <c r="BJ1872" s="84">
        <f t="shared" si="890"/>
        <v>0</v>
      </c>
      <c r="BK1872" s="84">
        <f t="shared" si="891"/>
        <v>0</v>
      </c>
      <c r="BL1872" s="84">
        <f t="shared" si="904"/>
        <v>0</v>
      </c>
      <c r="BM1872" s="84">
        <f t="shared" si="892"/>
        <v>0</v>
      </c>
      <c r="BN1872" s="84">
        <f t="shared" si="893"/>
        <v>0</v>
      </c>
      <c r="BO1872" s="84">
        <f t="shared" si="905"/>
        <v>0</v>
      </c>
      <c r="BP1872" s="84">
        <f t="shared" si="909"/>
        <v>0</v>
      </c>
      <c r="BQ1872" s="84">
        <v>0</v>
      </c>
      <c r="BR1872" s="84">
        <f t="shared" si="906"/>
        <v>0</v>
      </c>
      <c r="BS1872" s="84">
        <v>0</v>
      </c>
    </row>
    <row r="1873" spans="1:71" s="85" customFormat="1">
      <c r="A1873" s="69">
        <v>1864</v>
      </c>
      <c r="B1873" s="1"/>
      <c r="C1873" s="1"/>
      <c r="D1873" s="2"/>
      <c r="E1873" s="3"/>
      <c r="F1873" s="4"/>
      <c r="G1873" s="2"/>
      <c r="H1873" s="4"/>
      <c r="I1873" s="4"/>
      <c r="J1873" s="4"/>
      <c r="K1873" s="5"/>
      <c r="L1873" s="32"/>
      <c r="M1873" s="4"/>
      <c r="N1873" s="4"/>
      <c r="O1873" s="5"/>
      <c r="P1873" s="32"/>
      <c r="Q1873" s="4"/>
      <c r="R1873" s="4"/>
      <c r="S1873" s="47"/>
      <c r="T1873" s="32"/>
      <c r="U1873" s="4"/>
      <c r="V1873" s="4"/>
      <c r="W1873" s="47"/>
      <c r="X1873" s="86">
        <f>IF(Dane!$E$3=1,AL1873+AX1873+BJ1873,IF(Dane!$E$3=2,AR1873+BD1873+BP1873,AT1873+BF1873+BR1873))</f>
        <v>0</v>
      </c>
      <c r="Y1873" s="87">
        <f>IF(Dane!$E$3=1,AM1873+AY1873+BK1873,IF(Dane!$E$3=2,AS1873+BE1873+BQ1873,AU1873+BG1873+BS1873))</f>
        <v>0</v>
      </c>
      <c r="Z1873" s="87">
        <f>IF(((H1873*Dane!$C$9)-X1873)&lt;0,0,(H1873*Dane!$C$9)-X1873)</f>
        <v>0</v>
      </c>
      <c r="AA1873" s="88">
        <f>IFERROR(IF(((I1873*Dane!$C$9)-Y1873)&lt;0,0,(I1873*Dane!$C$9)-Y1873),0)</f>
        <v>0</v>
      </c>
      <c r="AB1873" s="74"/>
      <c r="AC1873" s="83">
        <f>IF(Dane!$E$3=1,AL1873,IF(Dane!$E$3=2,AR1873,AT1873))</f>
        <v>0</v>
      </c>
      <c r="AD1873" s="83">
        <f>IF(Dane!$E$3=1,AM1873,IF(Dane!$E$3=2,AS1873,AU1873))</f>
        <v>0</v>
      </c>
      <c r="AE1873" s="83">
        <f>IF(Dane!$E$3=1,AX1873,IF(Dane!$E$3=2,BD1873,BF1873))</f>
        <v>0</v>
      </c>
      <c r="AF1873" s="83">
        <f>IF(Dane!$E$3=1,AY1873,IF(Dane!$E$3=2,BE1873,BG1873))</f>
        <v>0</v>
      </c>
      <c r="AG1873" s="83">
        <f>IF(Dane!$E$3=1,BJ1873,IF(Dane!$E$3=2,BP1873,BR1873))</f>
        <v>0</v>
      </c>
      <c r="AH1873" s="83">
        <f>IF(Dane!$E$3=1,BK1873,IF(Dane!$E$3=2,BQ1873,BS1873))</f>
        <v>0</v>
      </c>
      <c r="AI1873" s="84">
        <f t="shared" si="894"/>
        <v>0</v>
      </c>
      <c r="AJ1873" s="84">
        <f t="shared" si="895"/>
        <v>0</v>
      </c>
      <c r="AK1873" s="84"/>
      <c r="AL1873" s="84">
        <f t="shared" si="881"/>
        <v>0</v>
      </c>
      <c r="AM1873" s="84">
        <f t="shared" si="896"/>
        <v>0</v>
      </c>
      <c r="AN1873" s="84">
        <f t="shared" si="897"/>
        <v>0</v>
      </c>
      <c r="AO1873" s="84">
        <f t="shared" si="882"/>
        <v>0</v>
      </c>
      <c r="AP1873" s="84">
        <f t="shared" si="883"/>
        <v>0</v>
      </c>
      <c r="AQ1873" s="84">
        <f t="shared" si="898"/>
        <v>0</v>
      </c>
      <c r="AR1873" s="84">
        <f t="shared" si="907"/>
        <v>0</v>
      </c>
      <c r="AS1873" s="84">
        <v>0</v>
      </c>
      <c r="AT1873" s="84">
        <f t="shared" si="910"/>
        <v>0</v>
      </c>
      <c r="AU1873" s="84">
        <v>0</v>
      </c>
      <c r="AV1873" s="84">
        <f t="shared" si="884"/>
        <v>0</v>
      </c>
      <c r="AW1873" s="84">
        <f t="shared" si="899"/>
        <v>0</v>
      </c>
      <c r="AX1873" s="84">
        <f t="shared" si="885"/>
        <v>0</v>
      </c>
      <c r="AY1873" s="84">
        <f t="shared" si="886"/>
        <v>0</v>
      </c>
      <c r="AZ1873" s="84">
        <f t="shared" si="900"/>
        <v>0</v>
      </c>
      <c r="BA1873" s="84">
        <f t="shared" si="887"/>
        <v>0</v>
      </c>
      <c r="BB1873" s="84">
        <f t="shared" si="888"/>
        <v>0</v>
      </c>
      <c r="BC1873" s="84">
        <f t="shared" si="901"/>
        <v>0</v>
      </c>
      <c r="BD1873" s="84">
        <f t="shared" si="908"/>
        <v>0</v>
      </c>
      <c r="BE1873" s="84">
        <v>0</v>
      </c>
      <c r="BF1873" s="84">
        <f t="shared" si="902"/>
        <v>0</v>
      </c>
      <c r="BG1873" s="84">
        <v>0</v>
      </c>
      <c r="BH1873" s="84">
        <f t="shared" si="889"/>
        <v>0</v>
      </c>
      <c r="BI1873" s="84">
        <f t="shared" si="903"/>
        <v>0</v>
      </c>
      <c r="BJ1873" s="84">
        <f t="shared" si="890"/>
        <v>0</v>
      </c>
      <c r="BK1873" s="84">
        <f t="shared" si="891"/>
        <v>0</v>
      </c>
      <c r="BL1873" s="84">
        <f t="shared" si="904"/>
        <v>0</v>
      </c>
      <c r="BM1873" s="84">
        <f t="shared" si="892"/>
        <v>0</v>
      </c>
      <c r="BN1873" s="84">
        <f t="shared" si="893"/>
        <v>0</v>
      </c>
      <c r="BO1873" s="84">
        <f t="shared" si="905"/>
        <v>0</v>
      </c>
      <c r="BP1873" s="84">
        <f t="shared" si="909"/>
        <v>0</v>
      </c>
      <c r="BQ1873" s="84">
        <v>0</v>
      </c>
      <c r="BR1873" s="84">
        <f t="shared" si="906"/>
        <v>0</v>
      </c>
      <c r="BS1873" s="84">
        <v>0</v>
      </c>
    </row>
    <row r="1874" spans="1:71" s="85" customFormat="1">
      <c r="A1874" s="69">
        <v>1865</v>
      </c>
      <c r="B1874" s="1"/>
      <c r="C1874" s="1"/>
      <c r="D1874" s="2"/>
      <c r="E1874" s="3"/>
      <c r="F1874" s="4"/>
      <c r="G1874" s="2"/>
      <c r="H1874" s="4"/>
      <c r="I1874" s="4"/>
      <c r="J1874" s="4"/>
      <c r="K1874" s="5"/>
      <c r="L1874" s="32"/>
      <c r="M1874" s="4"/>
      <c r="N1874" s="4"/>
      <c r="O1874" s="5"/>
      <c r="P1874" s="32"/>
      <c r="Q1874" s="4"/>
      <c r="R1874" s="4"/>
      <c r="S1874" s="47"/>
      <c r="T1874" s="32"/>
      <c r="U1874" s="4"/>
      <c r="V1874" s="4"/>
      <c r="W1874" s="47"/>
      <c r="X1874" s="86">
        <f>IF(Dane!$E$3=1,AL1874+AX1874+BJ1874,IF(Dane!$E$3=2,AR1874+BD1874+BP1874,AT1874+BF1874+BR1874))</f>
        <v>0</v>
      </c>
      <c r="Y1874" s="87">
        <f>IF(Dane!$E$3=1,AM1874+AY1874+BK1874,IF(Dane!$E$3=2,AS1874+BE1874+BQ1874,AU1874+BG1874+BS1874))</f>
        <v>0</v>
      </c>
      <c r="Z1874" s="87">
        <f>IF(((H1874*Dane!$C$9)-X1874)&lt;0,0,(H1874*Dane!$C$9)-X1874)</f>
        <v>0</v>
      </c>
      <c r="AA1874" s="88">
        <f>IFERROR(IF(((I1874*Dane!$C$9)-Y1874)&lt;0,0,(I1874*Dane!$C$9)-Y1874),0)</f>
        <v>0</v>
      </c>
      <c r="AB1874" s="74"/>
      <c r="AC1874" s="83">
        <f>IF(Dane!$E$3=1,AL1874,IF(Dane!$E$3=2,AR1874,AT1874))</f>
        <v>0</v>
      </c>
      <c r="AD1874" s="83">
        <f>IF(Dane!$E$3=1,AM1874,IF(Dane!$E$3=2,AS1874,AU1874))</f>
        <v>0</v>
      </c>
      <c r="AE1874" s="83">
        <f>IF(Dane!$E$3=1,AX1874,IF(Dane!$E$3=2,BD1874,BF1874))</f>
        <v>0</v>
      </c>
      <c r="AF1874" s="83">
        <f>IF(Dane!$E$3=1,AY1874,IF(Dane!$E$3=2,BE1874,BG1874))</f>
        <v>0</v>
      </c>
      <c r="AG1874" s="83">
        <f>IF(Dane!$E$3=1,BJ1874,IF(Dane!$E$3=2,BP1874,BR1874))</f>
        <v>0</v>
      </c>
      <c r="AH1874" s="83">
        <f>IF(Dane!$E$3=1,BK1874,IF(Dane!$E$3=2,BQ1874,BS1874))</f>
        <v>0</v>
      </c>
      <c r="AI1874" s="84">
        <f t="shared" si="894"/>
        <v>0</v>
      </c>
      <c r="AJ1874" s="84">
        <f t="shared" si="895"/>
        <v>0</v>
      </c>
      <c r="AK1874" s="84"/>
      <c r="AL1874" s="84">
        <f t="shared" si="881"/>
        <v>0</v>
      </c>
      <c r="AM1874" s="84">
        <f t="shared" si="896"/>
        <v>0</v>
      </c>
      <c r="AN1874" s="84">
        <f t="shared" si="897"/>
        <v>0</v>
      </c>
      <c r="AO1874" s="84">
        <f t="shared" si="882"/>
        <v>0</v>
      </c>
      <c r="AP1874" s="84">
        <f t="shared" si="883"/>
        <v>0</v>
      </c>
      <c r="AQ1874" s="84">
        <f t="shared" si="898"/>
        <v>0</v>
      </c>
      <c r="AR1874" s="84">
        <f t="shared" si="907"/>
        <v>0</v>
      </c>
      <c r="AS1874" s="84">
        <v>0</v>
      </c>
      <c r="AT1874" s="84">
        <f t="shared" si="910"/>
        <v>0</v>
      </c>
      <c r="AU1874" s="84">
        <v>0</v>
      </c>
      <c r="AV1874" s="84">
        <f t="shared" si="884"/>
        <v>0</v>
      </c>
      <c r="AW1874" s="84">
        <f t="shared" si="899"/>
        <v>0</v>
      </c>
      <c r="AX1874" s="84">
        <f t="shared" si="885"/>
        <v>0</v>
      </c>
      <c r="AY1874" s="84">
        <f t="shared" si="886"/>
        <v>0</v>
      </c>
      <c r="AZ1874" s="84">
        <f t="shared" si="900"/>
        <v>0</v>
      </c>
      <c r="BA1874" s="84">
        <f t="shared" si="887"/>
        <v>0</v>
      </c>
      <c r="BB1874" s="84">
        <f t="shared" si="888"/>
        <v>0</v>
      </c>
      <c r="BC1874" s="84">
        <f t="shared" si="901"/>
        <v>0</v>
      </c>
      <c r="BD1874" s="84">
        <f t="shared" si="908"/>
        <v>0</v>
      </c>
      <c r="BE1874" s="84">
        <v>0</v>
      </c>
      <c r="BF1874" s="84">
        <f t="shared" si="902"/>
        <v>0</v>
      </c>
      <c r="BG1874" s="84">
        <v>0</v>
      </c>
      <c r="BH1874" s="84">
        <f t="shared" si="889"/>
        <v>0</v>
      </c>
      <c r="BI1874" s="84">
        <f t="shared" si="903"/>
        <v>0</v>
      </c>
      <c r="BJ1874" s="84">
        <f t="shared" si="890"/>
        <v>0</v>
      </c>
      <c r="BK1874" s="84">
        <f t="shared" si="891"/>
        <v>0</v>
      </c>
      <c r="BL1874" s="84">
        <f t="shared" si="904"/>
        <v>0</v>
      </c>
      <c r="BM1874" s="84">
        <f t="shared" si="892"/>
        <v>0</v>
      </c>
      <c r="BN1874" s="84">
        <f t="shared" si="893"/>
        <v>0</v>
      </c>
      <c r="BO1874" s="84">
        <f t="shared" si="905"/>
        <v>0</v>
      </c>
      <c r="BP1874" s="84">
        <f t="shared" si="909"/>
        <v>0</v>
      </c>
      <c r="BQ1874" s="84">
        <v>0</v>
      </c>
      <c r="BR1874" s="84">
        <f t="shared" si="906"/>
        <v>0</v>
      </c>
      <c r="BS1874" s="84">
        <v>0</v>
      </c>
    </row>
    <row r="1875" spans="1:71" s="85" customFormat="1">
      <c r="A1875" s="69">
        <v>1866</v>
      </c>
      <c r="B1875" s="1"/>
      <c r="C1875" s="1"/>
      <c r="D1875" s="2"/>
      <c r="E1875" s="3"/>
      <c r="F1875" s="4"/>
      <c r="G1875" s="2"/>
      <c r="H1875" s="4"/>
      <c r="I1875" s="4"/>
      <c r="J1875" s="4"/>
      <c r="K1875" s="5"/>
      <c r="L1875" s="32"/>
      <c r="M1875" s="4"/>
      <c r="N1875" s="4"/>
      <c r="O1875" s="5"/>
      <c r="P1875" s="32"/>
      <c r="Q1875" s="4"/>
      <c r="R1875" s="4"/>
      <c r="S1875" s="47"/>
      <c r="T1875" s="32"/>
      <c r="U1875" s="4"/>
      <c r="V1875" s="4"/>
      <c r="W1875" s="47"/>
      <c r="X1875" s="86">
        <f>IF(Dane!$E$3=1,AL1875+AX1875+BJ1875,IF(Dane!$E$3=2,AR1875+BD1875+BP1875,AT1875+BF1875+BR1875))</f>
        <v>0</v>
      </c>
      <c r="Y1875" s="87">
        <f>IF(Dane!$E$3=1,AM1875+AY1875+BK1875,IF(Dane!$E$3=2,AS1875+BE1875+BQ1875,AU1875+BG1875+BS1875))</f>
        <v>0</v>
      </c>
      <c r="Z1875" s="87">
        <f>IF(((H1875*Dane!$C$9)-X1875)&lt;0,0,(H1875*Dane!$C$9)-X1875)</f>
        <v>0</v>
      </c>
      <c r="AA1875" s="88">
        <f>IFERROR(IF(((I1875*Dane!$C$9)-Y1875)&lt;0,0,(I1875*Dane!$C$9)-Y1875),0)</f>
        <v>0</v>
      </c>
      <c r="AB1875" s="74"/>
      <c r="AC1875" s="83">
        <f>IF(Dane!$E$3=1,AL1875,IF(Dane!$E$3=2,AR1875,AT1875))</f>
        <v>0</v>
      </c>
      <c r="AD1875" s="83">
        <f>IF(Dane!$E$3=1,AM1875,IF(Dane!$E$3=2,AS1875,AU1875))</f>
        <v>0</v>
      </c>
      <c r="AE1875" s="83">
        <f>IF(Dane!$E$3=1,AX1875,IF(Dane!$E$3=2,BD1875,BF1875))</f>
        <v>0</v>
      </c>
      <c r="AF1875" s="83">
        <f>IF(Dane!$E$3=1,AY1875,IF(Dane!$E$3=2,BE1875,BG1875))</f>
        <v>0</v>
      </c>
      <c r="AG1875" s="83">
        <f>IF(Dane!$E$3=1,BJ1875,IF(Dane!$E$3=2,BP1875,BR1875))</f>
        <v>0</v>
      </c>
      <c r="AH1875" s="83">
        <f>IF(Dane!$E$3=1,BK1875,IF(Dane!$E$3=2,BQ1875,BS1875))</f>
        <v>0</v>
      </c>
      <c r="AI1875" s="84">
        <f t="shared" si="894"/>
        <v>0</v>
      </c>
      <c r="AJ1875" s="84">
        <f t="shared" si="895"/>
        <v>0</v>
      </c>
      <c r="AK1875" s="84"/>
      <c r="AL1875" s="84">
        <f t="shared" si="881"/>
        <v>0</v>
      </c>
      <c r="AM1875" s="84">
        <f t="shared" si="896"/>
        <v>0</v>
      </c>
      <c r="AN1875" s="84">
        <f t="shared" si="897"/>
        <v>0</v>
      </c>
      <c r="AO1875" s="84">
        <f t="shared" si="882"/>
        <v>0</v>
      </c>
      <c r="AP1875" s="84">
        <f t="shared" si="883"/>
        <v>0</v>
      </c>
      <c r="AQ1875" s="84">
        <f t="shared" si="898"/>
        <v>0</v>
      </c>
      <c r="AR1875" s="84">
        <f t="shared" si="907"/>
        <v>0</v>
      </c>
      <c r="AS1875" s="84">
        <v>0</v>
      </c>
      <c r="AT1875" s="84">
        <f t="shared" si="910"/>
        <v>0</v>
      </c>
      <c r="AU1875" s="84">
        <v>0</v>
      </c>
      <c r="AV1875" s="84">
        <f t="shared" si="884"/>
        <v>0</v>
      </c>
      <c r="AW1875" s="84">
        <f t="shared" si="899"/>
        <v>0</v>
      </c>
      <c r="AX1875" s="84">
        <f t="shared" si="885"/>
        <v>0</v>
      </c>
      <c r="AY1875" s="84">
        <f t="shared" si="886"/>
        <v>0</v>
      </c>
      <c r="AZ1875" s="84">
        <f t="shared" si="900"/>
        <v>0</v>
      </c>
      <c r="BA1875" s="84">
        <f t="shared" si="887"/>
        <v>0</v>
      </c>
      <c r="BB1875" s="84">
        <f t="shared" si="888"/>
        <v>0</v>
      </c>
      <c r="BC1875" s="84">
        <f t="shared" si="901"/>
        <v>0</v>
      </c>
      <c r="BD1875" s="84">
        <f t="shared" si="908"/>
        <v>0</v>
      </c>
      <c r="BE1875" s="84">
        <v>0</v>
      </c>
      <c r="BF1875" s="84">
        <f t="shared" si="902"/>
        <v>0</v>
      </c>
      <c r="BG1875" s="84">
        <v>0</v>
      </c>
      <c r="BH1875" s="84">
        <f t="shared" si="889"/>
        <v>0</v>
      </c>
      <c r="BI1875" s="84">
        <f t="shared" si="903"/>
        <v>0</v>
      </c>
      <c r="BJ1875" s="84">
        <f t="shared" si="890"/>
        <v>0</v>
      </c>
      <c r="BK1875" s="84">
        <f t="shared" si="891"/>
        <v>0</v>
      </c>
      <c r="BL1875" s="84">
        <f t="shared" si="904"/>
        <v>0</v>
      </c>
      <c r="BM1875" s="84">
        <f t="shared" si="892"/>
        <v>0</v>
      </c>
      <c r="BN1875" s="84">
        <f t="shared" si="893"/>
        <v>0</v>
      </c>
      <c r="BO1875" s="84">
        <f t="shared" si="905"/>
        <v>0</v>
      </c>
      <c r="BP1875" s="84">
        <f t="shared" si="909"/>
        <v>0</v>
      </c>
      <c r="BQ1875" s="84">
        <v>0</v>
      </c>
      <c r="BR1875" s="84">
        <f t="shared" si="906"/>
        <v>0</v>
      </c>
      <c r="BS1875" s="84">
        <v>0</v>
      </c>
    </row>
    <row r="1876" spans="1:71" s="85" customFormat="1">
      <c r="A1876" s="69">
        <v>1867</v>
      </c>
      <c r="B1876" s="1"/>
      <c r="C1876" s="1"/>
      <c r="D1876" s="2"/>
      <c r="E1876" s="3"/>
      <c r="F1876" s="4"/>
      <c r="G1876" s="2"/>
      <c r="H1876" s="4"/>
      <c r="I1876" s="4"/>
      <c r="J1876" s="4"/>
      <c r="K1876" s="5"/>
      <c r="L1876" s="32"/>
      <c r="M1876" s="4"/>
      <c r="N1876" s="4"/>
      <c r="O1876" s="5"/>
      <c r="P1876" s="32"/>
      <c r="Q1876" s="4"/>
      <c r="R1876" s="4"/>
      <c r="S1876" s="47"/>
      <c r="T1876" s="32"/>
      <c r="U1876" s="4"/>
      <c r="V1876" s="4"/>
      <c r="W1876" s="47"/>
      <c r="X1876" s="86">
        <f>IF(Dane!$E$3=1,AL1876+AX1876+BJ1876,IF(Dane!$E$3=2,AR1876+BD1876+BP1876,AT1876+BF1876+BR1876))</f>
        <v>0</v>
      </c>
      <c r="Y1876" s="87">
        <f>IF(Dane!$E$3=1,AM1876+AY1876+BK1876,IF(Dane!$E$3=2,AS1876+BE1876+BQ1876,AU1876+BG1876+BS1876))</f>
        <v>0</v>
      </c>
      <c r="Z1876" s="87">
        <f>IF(((H1876*Dane!$C$9)-X1876)&lt;0,0,(H1876*Dane!$C$9)-X1876)</f>
        <v>0</v>
      </c>
      <c r="AA1876" s="88">
        <f>IFERROR(IF(((I1876*Dane!$C$9)-Y1876)&lt;0,0,(I1876*Dane!$C$9)-Y1876),0)</f>
        <v>0</v>
      </c>
      <c r="AB1876" s="74"/>
      <c r="AC1876" s="83">
        <f>IF(Dane!$E$3=1,AL1876,IF(Dane!$E$3=2,AR1876,AT1876))</f>
        <v>0</v>
      </c>
      <c r="AD1876" s="83">
        <f>IF(Dane!$E$3=1,AM1876,IF(Dane!$E$3=2,AS1876,AU1876))</f>
        <v>0</v>
      </c>
      <c r="AE1876" s="83">
        <f>IF(Dane!$E$3=1,AX1876,IF(Dane!$E$3=2,BD1876,BF1876))</f>
        <v>0</v>
      </c>
      <c r="AF1876" s="83">
        <f>IF(Dane!$E$3=1,AY1876,IF(Dane!$E$3=2,BE1876,BG1876))</f>
        <v>0</v>
      </c>
      <c r="AG1876" s="83">
        <f>IF(Dane!$E$3=1,BJ1876,IF(Dane!$E$3=2,BP1876,BR1876))</f>
        <v>0</v>
      </c>
      <c r="AH1876" s="83">
        <f>IF(Dane!$E$3=1,BK1876,IF(Dane!$E$3=2,BQ1876,BS1876))</f>
        <v>0</v>
      </c>
      <c r="AI1876" s="84">
        <f t="shared" si="894"/>
        <v>0</v>
      </c>
      <c r="AJ1876" s="84">
        <f t="shared" si="895"/>
        <v>0</v>
      </c>
      <c r="AK1876" s="84"/>
      <c r="AL1876" s="84">
        <f t="shared" si="881"/>
        <v>0</v>
      </c>
      <c r="AM1876" s="84">
        <f t="shared" si="896"/>
        <v>0</v>
      </c>
      <c r="AN1876" s="84">
        <f t="shared" si="897"/>
        <v>0</v>
      </c>
      <c r="AO1876" s="84">
        <f t="shared" si="882"/>
        <v>0</v>
      </c>
      <c r="AP1876" s="84">
        <f t="shared" si="883"/>
        <v>0</v>
      </c>
      <c r="AQ1876" s="84">
        <f t="shared" si="898"/>
        <v>0</v>
      </c>
      <c r="AR1876" s="84">
        <f t="shared" si="907"/>
        <v>0</v>
      </c>
      <c r="AS1876" s="84">
        <v>0</v>
      </c>
      <c r="AT1876" s="84">
        <f t="shared" si="910"/>
        <v>0</v>
      </c>
      <c r="AU1876" s="84">
        <v>0</v>
      </c>
      <c r="AV1876" s="84">
        <f t="shared" si="884"/>
        <v>0</v>
      </c>
      <c r="AW1876" s="84">
        <f t="shared" si="899"/>
        <v>0</v>
      </c>
      <c r="AX1876" s="84">
        <f t="shared" si="885"/>
        <v>0</v>
      </c>
      <c r="AY1876" s="84">
        <f t="shared" si="886"/>
        <v>0</v>
      </c>
      <c r="AZ1876" s="84">
        <f t="shared" si="900"/>
        <v>0</v>
      </c>
      <c r="BA1876" s="84">
        <f t="shared" si="887"/>
        <v>0</v>
      </c>
      <c r="BB1876" s="84">
        <f t="shared" si="888"/>
        <v>0</v>
      </c>
      <c r="BC1876" s="84">
        <f t="shared" si="901"/>
        <v>0</v>
      </c>
      <c r="BD1876" s="84">
        <f t="shared" si="908"/>
        <v>0</v>
      </c>
      <c r="BE1876" s="84">
        <v>0</v>
      </c>
      <c r="BF1876" s="84">
        <f t="shared" si="902"/>
        <v>0</v>
      </c>
      <c r="BG1876" s="84">
        <v>0</v>
      </c>
      <c r="BH1876" s="84">
        <f t="shared" si="889"/>
        <v>0</v>
      </c>
      <c r="BI1876" s="84">
        <f t="shared" si="903"/>
        <v>0</v>
      </c>
      <c r="BJ1876" s="84">
        <f t="shared" si="890"/>
        <v>0</v>
      </c>
      <c r="BK1876" s="84">
        <f t="shared" si="891"/>
        <v>0</v>
      </c>
      <c r="BL1876" s="84">
        <f t="shared" si="904"/>
        <v>0</v>
      </c>
      <c r="BM1876" s="84">
        <f t="shared" si="892"/>
        <v>0</v>
      </c>
      <c r="BN1876" s="84">
        <f t="shared" si="893"/>
        <v>0</v>
      </c>
      <c r="BO1876" s="84">
        <f t="shared" si="905"/>
        <v>0</v>
      </c>
      <c r="BP1876" s="84">
        <f t="shared" si="909"/>
        <v>0</v>
      </c>
      <c r="BQ1876" s="84">
        <v>0</v>
      </c>
      <c r="BR1876" s="84">
        <f t="shared" si="906"/>
        <v>0</v>
      </c>
      <c r="BS1876" s="84">
        <v>0</v>
      </c>
    </row>
    <row r="1877" spans="1:71" s="85" customFormat="1">
      <c r="A1877" s="69">
        <v>1868</v>
      </c>
      <c r="B1877" s="1"/>
      <c r="C1877" s="1"/>
      <c r="D1877" s="2"/>
      <c r="E1877" s="3"/>
      <c r="F1877" s="4"/>
      <c r="G1877" s="2"/>
      <c r="H1877" s="4"/>
      <c r="I1877" s="4"/>
      <c r="J1877" s="4"/>
      <c r="K1877" s="5"/>
      <c r="L1877" s="32"/>
      <c r="M1877" s="4"/>
      <c r="N1877" s="4"/>
      <c r="O1877" s="5"/>
      <c r="P1877" s="32"/>
      <c r="Q1877" s="4"/>
      <c r="R1877" s="4"/>
      <c r="S1877" s="47"/>
      <c r="T1877" s="32"/>
      <c r="U1877" s="4"/>
      <c r="V1877" s="4"/>
      <c r="W1877" s="47"/>
      <c r="X1877" s="86">
        <f>IF(Dane!$E$3=1,AL1877+AX1877+BJ1877,IF(Dane!$E$3=2,AR1877+BD1877+BP1877,AT1877+BF1877+BR1877))</f>
        <v>0</v>
      </c>
      <c r="Y1877" s="87">
        <f>IF(Dane!$E$3=1,AM1877+AY1877+BK1877,IF(Dane!$E$3=2,AS1877+BE1877+BQ1877,AU1877+BG1877+BS1877))</f>
        <v>0</v>
      </c>
      <c r="Z1877" s="87">
        <f>IF(((H1877*Dane!$C$9)-X1877)&lt;0,0,(H1877*Dane!$C$9)-X1877)</f>
        <v>0</v>
      </c>
      <c r="AA1877" s="88">
        <f>IFERROR(IF(((I1877*Dane!$C$9)-Y1877)&lt;0,0,(I1877*Dane!$C$9)-Y1877),0)</f>
        <v>0</v>
      </c>
      <c r="AB1877" s="74"/>
      <c r="AC1877" s="83">
        <f>IF(Dane!$E$3=1,AL1877,IF(Dane!$E$3=2,AR1877,AT1877))</f>
        <v>0</v>
      </c>
      <c r="AD1877" s="83">
        <f>IF(Dane!$E$3=1,AM1877,IF(Dane!$E$3=2,AS1877,AU1877))</f>
        <v>0</v>
      </c>
      <c r="AE1877" s="83">
        <f>IF(Dane!$E$3=1,AX1877,IF(Dane!$E$3=2,BD1877,BF1877))</f>
        <v>0</v>
      </c>
      <c r="AF1877" s="83">
        <f>IF(Dane!$E$3=1,AY1877,IF(Dane!$E$3=2,BE1877,BG1877))</f>
        <v>0</v>
      </c>
      <c r="AG1877" s="83">
        <f>IF(Dane!$E$3=1,BJ1877,IF(Dane!$E$3=2,BP1877,BR1877))</f>
        <v>0</v>
      </c>
      <c r="AH1877" s="83">
        <f>IF(Dane!$E$3=1,BK1877,IF(Dane!$E$3=2,BQ1877,BS1877))</f>
        <v>0</v>
      </c>
      <c r="AI1877" s="84">
        <f t="shared" si="894"/>
        <v>0</v>
      </c>
      <c r="AJ1877" s="84">
        <f t="shared" si="895"/>
        <v>0</v>
      </c>
      <c r="AK1877" s="84"/>
      <c r="AL1877" s="84">
        <f t="shared" si="881"/>
        <v>0</v>
      </c>
      <c r="AM1877" s="84">
        <f t="shared" si="896"/>
        <v>0</v>
      </c>
      <c r="AN1877" s="84">
        <f t="shared" si="897"/>
        <v>0</v>
      </c>
      <c r="AO1877" s="84">
        <f t="shared" si="882"/>
        <v>0</v>
      </c>
      <c r="AP1877" s="84">
        <f t="shared" si="883"/>
        <v>0</v>
      </c>
      <c r="AQ1877" s="84">
        <f t="shared" si="898"/>
        <v>0</v>
      </c>
      <c r="AR1877" s="84">
        <f t="shared" si="907"/>
        <v>0</v>
      </c>
      <c r="AS1877" s="84">
        <v>0</v>
      </c>
      <c r="AT1877" s="84">
        <f t="shared" si="910"/>
        <v>0</v>
      </c>
      <c r="AU1877" s="84">
        <v>0</v>
      </c>
      <c r="AV1877" s="84">
        <f t="shared" si="884"/>
        <v>0</v>
      </c>
      <c r="AW1877" s="84">
        <f t="shared" si="899"/>
        <v>0</v>
      </c>
      <c r="AX1877" s="84">
        <f t="shared" si="885"/>
        <v>0</v>
      </c>
      <c r="AY1877" s="84">
        <f t="shared" si="886"/>
        <v>0</v>
      </c>
      <c r="AZ1877" s="84">
        <f t="shared" si="900"/>
        <v>0</v>
      </c>
      <c r="BA1877" s="84">
        <f t="shared" si="887"/>
        <v>0</v>
      </c>
      <c r="BB1877" s="84">
        <f t="shared" si="888"/>
        <v>0</v>
      </c>
      <c r="BC1877" s="84">
        <f t="shared" si="901"/>
        <v>0</v>
      </c>
      <c r="BD1877" s="84">
        <f t="shared" si="908"/>
        <v>0</v>
      </c>
      <c r="BE1877" s="84">
        <v>0</v>
      </c>
      <c r="BF1877" s="84">
        <f t="shared" si="902"/>
        <v>0</v>
      </c>
      <c r="BG1877" s="84">
        <v>0</v>
      </c>
      <c r="BH1877" s="84">
        <f t="shared" si="889"/>
        <v>0</v>
      </c>
      <c r="BI1877" s="84">
        <f t="shared" si="903"/>
        <v>0</v>
      </c>
      <c r="BJ1877" s="84">
        <f t="shared" si="890"/>
        <v>0</v>
      </c>
      <c r="BK1877" s="84">
        <f t="shared" si="891"/>
        <v>0</v>
      </c>
      <c r="BL1877" s="84">
        <f t="shared" si="904"/>
        <v>0</v>
      </c>
      <c r="BM1877" s="84">
        <f t="shared" si="892"/>
        <v>0</v>
      </c>
      <c r="BN1877" s="84">
        <f t="shared" si="893"/>
        <v>0</v>
      </c>
      <c r="BO1877" s="84">
        <f t="shared" si="905"/>
        <v>0</v>
      </c>
      <c r="BP1877" s="84">
        <f t="shared" si="909"/>
        <v>0</v>
      </c>
      <c r="BQ1877" s="84">
        <v>0</v>
      </c>
      <c r="BR1877" s="84">
        <f t="shared" si="906"/>
        <v>0</v>
      </c>
      <c r="BS1877" s="84">
        <v>0</v>
      </c>
    </row>
    <row r="1878" spans="1:71" s="85" customFormat="1">
      <c r="A1878" s="69">
        <v>1869</v>
      </c>
      <c r="B1878" s="1"/>
      <c r="C1878" s="1"/>
      <c r="D1878" s="2"/>
      <c r="E1878" s="3"/>
      <c r="F1878" s="4"/>
      <c r="G1878" s="2"/>
      <c r="H1878" s="4"/>
      <c r="I1878" s="4"/>
      <c r="J1878" s="4"/>
      <c r="K1878" s="5"/>
      <c r="L1878" s="32"/>
      <c r="M1878" s="4"/>
      <c r="N1878" s="4"/>
      <c r="O1878" s="5"/>
      <c r="P1878" s="32"/>
      <c r="Q1878" s="4"/>
      <c r="R1878" s="4"/>
      <c r="S1878" s="47"/>
      <c r="T1878" s="32"/>
      <c r="U1878" s="4"/>
      <c r="V1878" s="4"/>
      <c r="W1878" s="47"/>
      <c r="X1878" s="86">
        <f>IF(Dane!$E$3=1,AL1878+AX1878+BJ1878,IF(Dane!$E$3=2,AR1878+BD1878+BP1878,AT1878+BF1878+BR1878))</f>
        <v>0</v>
      </c>
      <c r="Y1878" s="87">
        <f>IF(Dane!$E$3=1,AM1878+AY1878+BK1878,IF(Dane!$E$3=2,AS1878+BE1878+BQ1878,AU1878+BG1878+BS1878))</f>
        <v>0</v>
      </c>
      <c r="Z1878" s="87">
        <f>IF(((H1878*Dane!$C$9)-X1878)&lt;0,0,(H1878*Dane!$C$9)-X1878)</f>
        <v>0</v>
      </c>
      <c r="AA1878" s="88">
        <f>IFERROR(IF(((I1878*Dane!$C$9)-Y1878)&lt;0,0,(I1878*Dane!$C$9)-Y1878),0)</f>
        <v>0</v>
      </c>
      <c r="AB1878" s="74"/>
      <c r="AC1878" s="83">
        <f>IF(Dane!$E$3=1,AL1878,IF(Dane!$E$3=2,AR1878,AT1878))</f>
        <v>0</v>
      </c>
      <c r="AD1878" s="83">
        <f>IF(Dane!$E$3=1,AM1878,IF(Dane!$E$3=2,AS1878,AU1878))</f>
        <v>0</v>
      </c>
      <c r="AE1878" s="83">
        <f>IF(Dane!$E$3=1,AX1878,IF(Dane!$E$3=2,BD1878,BF1878))</f>
        <v>0</v>
      </c>
      <c r="AF1878" s="83">
        <f>IF(Dane!$E$3=1,AY1878,IF(Dane!$E$3=2,BE1878,BG1878))</f>
        <v>0</v>
      </c>
      <c r="AG1878" s="83">
        <f>IF(Dane!$E$3=1,BJ1878,IF(Dane!$E$3=2,BP1878,BR1878))</f>
        <v>0</v>
      </c>
      <c r="AH1878" s="83">
        <f>IF(Dane!$E$3=1,BK1878,IF(Dane!$E$3=2,BQ1878,BS1878))</f>
        <v>0</v>
      </c>
      <c r="AI1878" s="84">
        <f t="shared" si="894"/>
        <v>0</v>
      </c>
      <c r="AJ1878" s="84">
        <f t="shared" si="895"/>
        <v>0</v>
      </c>
      <c r="AK1878" s="84"/>
      <c r="AL1878" s="84">
        <f t="shared" si="881"/>
        <v>0</v>
      </c>
      <c r="AM1878" s="84">
        <f t="shared" si="896"/>
        <v>0</v>
      </c>
      <c r="AN1878" s="84">
        <f t="shared" si="897"/>
        <v>0</v>
      </c>
      <c r="AO1878" s="84">
        <f t="shared" si="882"/>
        <v>0</v>
      </c>
      <c r="AP1878" s="84">
        <f t="shared" si="883"/>
        <v>0</v>
      </c>
      <c r="AQ1878" s="84">
        <f t="shared" si="898"/>
        <v>0</v>
      </c>
      <c r="AR1878" s="84">
        <f t="shared" si="907"/>
        <v>0</v>
      </c>
      <c r="AS1878" s="84">
        <v>0</v>
      </c>
      <c r="AT1878" s="84">
        <f t="shared" si="910"/>
        <v>0</v>
      </c>
      <c r="AU1878" s="84">
        <v>0</v>
      </c>
      <c r="AV1878" s="84">
        <f t="shared" si="884"/>
        <v>0</v>
      </c>
      <c r="AW1878" s="84">
        <f t="shared" si="899"/>
        <v>0</v>
      </c>
      <c r="AX1878" s="84">
        <f t="shared" si="885"/>
        <v>0</v>
      </c>
      <c r="AY1878" s="84">
        <f t="shared" si="886"/>
        <v>0</v>
      </c>
      <c r="AZ1878" s="84">
        <f t="shared" si="900"/>
        <v>0</v>
      </c>
      <c r="BA1878" s="84">
        <f t="shared" si="887"/>
        <v>0</v>
      </c>
      <c r="BB1878" s="84">
        <f t="shared" si="888"/>
        <v>0</v>
      </c>
      <c r="BC1878" s="84">
        <f t="shared" si="901"/>
        <v>0</v>
      </c>
      <c r="BD1878" s="84">
        <f t="shared" si="908"/>
        <v>0</v>
      </c>
      <c r="BE1878" s="84">
        <v>0</v>
      </c>
      <c r="BF1878" s="84">
        <f t="shared" si="902"/>
        <v>0</v>
      </c>
      <c r="BG1878" s="84">
        <v>0</v>
      </c>
      <c r="BH1878" s="84">
        <f t="shared" si="889"/>
        <v>0</v>
      </c>
      <c r="BI1878" s="84">
        <f t="shared" si="903"/>
        <v>0</v>
      </c>
      <c r="BJ1878" s="84">
        <f t="shared" si="890"/>
        <v>0</v>
      </c>
      <c r="BK1878" s="84">
        <f t="shared" si="891"/>
        <v>0</v>
      </c>
      <c r="BL1878" s="84">
        <f t="shared" si="904"/>
        <v>0</v>
      </c>
      <c r="BM1878" s="84">
        <f t="shared" si="892"/>
        <v>0</v>
      </c>
      <c r="BN1878" s="84">
        <f t="shared" si="893"/>
        <v>0</v>
      </c>
      <c r="BO1878" s="84">
        <f t="shared" si="905"/>
        <v>0</v>
      </c>
      <c r="BP1878" s="84">
        <f t="shared" si="909"/>
        <v>0</v>
      </c>
      <c r="BQ1878" s="84">
        <v>0</v>
      </c>
      <c r="BR1878" s="84">
        <f t="shared" si="906"/>
        <v>0</v>
      </c>
      <c r="BS1878" s="84">
        <v>0</v>
      </c>
    </row>
    <row r="1879" spans="1:71" s="85" customFormat="1">
      <c r="A1879" s="69">
        <v>1870</v>
      </c>
      <c r="B1879" s="1"/>
      <c r="C1879" s="1"/>
      <c r="D1879" s="2"/>
      <c r="E1879" s="3"/>
      <c r="F1879" s="4"/>
      <c r="G1879" s="2"/>
      <c r="H1879" s="4"/>
      <c r="I1879" s="4"/>
      <c r="J1879" s="4"/>
      <c r="K1879" s="5"/>
      <c r="L1879" s="32"/>
      <c r="M1879" s="4"/>
      <c r="N1879" s="4"/>
      <c r="O1879" s="5"/>
      <c r="P1879" s="32"/>
      <c r="Q1879" s="4"/>
      <c r="R1879" s="4"/>
      <c r="S1879" s="47"/>
      <c r="T1879" s="32"/>
      <c r="U1879" s="4"/>
      <c r="V1879" s="4"/>
      <c r="W1879" s="47"/>
      <c r="X1879" s="86">
        <f>IF(Dane!$E$3=1,AL1879+AX1879+BJ1879,IF(Dane!$E$3=2,AR1879+BD1879+BP1879,AT1879+BF1879+BR1879))</f>
        <v>0</v>
      </c>
      <c r="Y1879" s="87">
        <f>IF(Dane!$E$3=1,AM1879+AY1879+BK1879,IF(Dane!$E$3=2,AS1879+BE1879+BQ1879,AU1879+BG1879+BS1879))</f>
        <v>0</v>
      </c>
      <c r="Z1879" s="87">
        <f>IF(((H1879*Dane!$C$9)-X1879)&lt;0,0,(H1879*Dane!$C$9)-X1879)</f>
        <v>0</v>
      </c>
      <c r="AA1879" s="88">
        <f>IFERROR(IF(((I1879*Dane!$C$9)-Y1879)&lt;0,0,(I1879*Dane!$C$9)-Y1879),0)</f>
        <v>0</v>
      </c>
      <c r="AB1879" s="74"/>
      <c r="AC1879" s="83">
        <f>IF(Dane!$E$3=1,AL1879,IF(Dane!$E$3=2,AR1879,AT1879))</f>
        <v>0</v>
      </c>
      <c r="AD1879" s="83">
        <f>IF(Dane!$E$3=1,AM1879,IF(Dane!$E$3=2,AS1879,AU1879))</f>
        <v>0</v>
      </c>
      <c r="AE1879" s="83">
        <f>IF(Dane!$E$3=1,AX1879,IF(Dane!$E$3=2,BD1879,BF1879))</f>
        <v>0</v>
      </c>
      <c r="AF1879" s="83">
        <f>IF(Dane!$E$3=1,AY1879,IF(Dane!$E$3=2,BE1879,BG1879))</f>
        <v>0</v>
      </c>
      <c r="AG1879" s="83">
        <f>IF(Dane!$E$3=1,BJ1879,IF(Dane!$E$3=2,BP1879,BR1879))</f>
        <v>0</v>
      </c>
      <c r="AH1879" s="83">
        <f>IF(Dane!$E$3=1,BK1879,IF(Dane!$E$3=2,BQ1879,BS1879))</f>
        <v>0</v>
      </c>
      <c r="AI1879" s="84">
        <f t="shared" si="894"/>
        <v>0</v>
      </c>
      <c r="AJ1879" s="84">
        <f t="shared" si="895"/>
        <v>0</v>
      </c>
      <c r="AK1879" s="84"/>
      <c r="AL1879" s="84">
        <f t="shared" si="881"/>
        <v>0</v>
      </c>
      <c r="AM1879" s="84">
        <f t="shared" si="896"/>
        <v>0</v>
      </c>
      <c r="AN1879" s="84">
        <f t="shared" si="897"/>
        <v>0</v>
      </c>
      <c r="AO1879" s="84">
        <f t="shared" si="882"/>
        <v>0</v>
      </c>
      <c r="AP1879" s="84">
        <f t="shared" si="883"/>
        <v>0</v>
      </c>
      <c r="AQ1879" s="84">
        <f t="shared" si="898"/>
        <v>0</v>
      </c>
      <c r="AR1879" s="84">
        <f t="shared" si="907"/>
        <v>0</v>
      </c>
      <c r="AS1879" s="84">
        <v>0</v>
      </c>
      <c r="AT1879" s="84">
        <f t="shared" si="910"/>
        <v>0</v>
      </c>
      <c r="AU1879" s="84">
        <v>0</v>
      </c>
      <c r="AV1879" s="84">
        <f t="shared" si="884"/>
        <v>0</v>
      </c>
      <c r="AW1879" s="84">
        <f t="shared" si="899"/>
        <v>0</v>
      </c>
      <c r="AX1879" s="84">
        <f t="shared" si="885"/>
        <v>0</v>
      </c>
      <c r="AY1879" s="84">
        <f t="shared" si="886"/>
        <v>0</v>
      </c>
      <c r="AZ1879" s="84">
        <f t="shared" si="900"/>
        <v>0</v>
      </c>
      <c r="BA1879" s="84">
        <f t="shared" si="887"/>
        <v>0</v>
      </c>
      <c r="BB1879" s="84">
        <f t="shared" si="888"/>
        <v>0</v>
      </c>
      <c r="BC1879" s="84">
        <f t="shared" si="901"/>
        <v>0</v>
      </c>
      <c r="BD1879" s="84">
        <f t="shared" si="908"/>
        <v>0</v>
      </c>
      <c r="BE1879" s="84">
        <v>0</v>
      </c>
      <c r="BF1879" s="84">
        <f t="shared" si="902"/>
        <v>0</v>
      </c>
      <c r="BG1879" s="84">
        <v>0</v>
      </c>
      <c r="BH1879" s="84">
        <f t="shared" si="889"/>
        <v>0</v>
      </c>
      <c r="BI1879" s="84">
        <f t="shared" si="903"/>
        <v>0</v>
      </c>
      <c r="BJ1879" s="84">
        <f t="shared" si="890"/>
        <v>0</v>
      </c>
      <c r="BK1879" s="84">
        <f t="shared" si="891"/>
        <v>0</v>
      </c>
      <c r="BL1879" s="84">
        <f t="shared" si="904"/>
        <v>0</v>
      </c>
      <c r="BM1879" s="84">
        <f t="shared" si="892"/>
        <v>0</v>
      </c>
      <c r="BN1879" s="84">
        <f t="shared" si="893"/>
        <v>0</v>
      </c>
      <c r="BO1879" s="84">
        <f t="shared" si="905"/>
        <v>0</v>
      </c>
      <c r="BP1879" s="84">
        <f t="shared" si="909"/>
        <v>0</v>
      </c>
      <c r="BQ1879" s="84">
        <v>0</v>
      </c>
      <c r="BR1879" s="84">
        <f t="shared" si="906"/>
        <v>0</v>
      </c>
      <c r="BS1879" s="84">
        <v>0</v>
      </c>
    </row>
    <row r="1880" spans="1:71" s="85" customFormat="1">
      <c r="A1880" s="69">
        <v>1871</v>
      </c>
      <c r="B1880" s="1"/>
      <c r="C1880" s="1"/>
      <c r="D1880" s="2"/>
      <c r="E1880" s="3"/>
      <c r="F1880" s="4"/>
      <c r="G1880" s="2"/>
      <c r="H1880" s="4"/>
      <c r="I1880" s="4"/>
      <c r="J1880" s="4"/>
      <c r="K1880" s="5"/>
      <c r="L1880" s="32"/>
      <c r="M1880" s="4"/>
      <c r="N1880" s="4"/>
      <c r="O1880" s="5"/>
      <c r="P1880" s="32"/>
      <c r="Q1880" s="4"/>
      <c r="R1880" s="4"/>
      <c r="S1880" s="47"/>
      <c r="T1880" s="32"/>
      <c r="U1880" s="4"/>
      <c r="V1880" s="4"/>
      <c r="W1880" s="47"/>
      <c r="X1880" s="86">
        <f>IF(Dane!$E$3=1,AL1880+AX1880+BJ1880,IF(Dane!$E$3=2,AR1880+BD1880+BP1880,AT1880+BF1880+BR1880))</f>
        <v>0</v>
      </c>
      <c r="Y1880" s="87">
        <f>IF(Dane!$E$3=1,AM1880+AY1880+BK1880,IF(Dane!$E$3=2,AS1880+BE1880+BQ1880,AU1880+BG1880+BS1880))</f>
        <v>0</v>
      </c>
      <c r="Z1880" s="87">
        <f>IF(((H1880*Dane!$C$9)-X1880)&lt;0,0,(H1880*Dane!$C$9)-X1880)</f>
        <v>0</v>
      </c>
      <c r="AA1880" s="88">
        <f>IFERROR(IF(((I1880*Dane!$C$9)-Y1880)&lt;0,0,(I1880*Dane!$C$9)-Y1880),0)</f>
        <v>0</v>
      </c>
      <c r="AB1880" s="74"/>
      <c r="AC1880" s="83">
        <f>IF(Dane!$E$3=1,AL1880,IF(Dane!$E$3=2,AR1880,AT1880))</f>
        <v>0</v>
      </c>
      <c r="AD1880" s="83">
        <f>IF(Dane!$E$3=1,AM1880,IF(Dane!$E$3=2,AS1880,AU1880))</f>
        <v>0</v>
      </c>
      <c r="AE1880" s="83">
        <f>IF(Dane!$E$3=1,AX1880,IF(Dane!$E$3=2,BD1880,BF1880))</f>
        <v>0</v>
      </c>
      <c r="AF1880" s="83">
        <f>IF(Dane!$E$3=1,AY1880,IF(Dane!$E$3=2,BE1880,BG1880))</f>
        <v>0</v>
      </c>
      <c r="AG1880" s="83">
        <f>IF(Dane!$E$3=1,BJ1880,IF(Dane!$E$3=2,BP1880,BR1880))</f>
        <v>0</v>
      </c>
      <c r="AH1880" s="83">
        <f>IF(Dane!$E$3=1,BK1880,IF(Dane!$E$3=2,BQ1880,BS1880))</f>
        <v>0</v>
      </c>
      <c r="AI1880" s="84">
        <f t="shared" si="894"/>
        <v>0</v>
      </c>
      <c r="AJ1880" s="84">
        <f t="shared" si="895"/>
        <v>0</v>
      </c>
      <c r="AK1880" s="84"/>
      <c r="AL1880" s="84">
        <f t="shared" si="881"/>
        <v>0</v>
      </c>
      <c r="AM1880" s="84">
        <f t="shared" si="896"/>
        <v>0</v>
      </c>
      <c r="AN1880" s="84">
        <f t="shared" si="897"/>
        <v>0</v>
      </c>
      <c r="AO1880" s="84">
        <f t="shared" si="882"/>
        <v>0</v>
      </c>
      <c r="AP1880" s="84">
        <f t="shared" si="883"/>
        <v>0</v>
      </c>
      <c r="AQ1880" s="84">
        <f t="shared" si="898"/>
        <v>0</v>
      </c>
      <c r="AR1880" s="84">
        <f t="shared" si="907"/>
        <v>0</v>
      </c>
      <c r="AS1880" s="84">
        <v>0</v>
      </c>
      <c r="AT1880" s="84">
        <f t="shared" si="910"/>
        <v>0</v>
      </c>
      <c r="AU1880" s="84">
        <v>0</v>
      </c>
      <c r="AV1880" s="84">
        <f t="shared" si="884"/>
        <v>0</v>
      </c>
      <c r="AW1880" s="84">
        <f t="shared" si="899"/>
        <v>0</v>
      </c>
      <c r="AX1880" s="84">
        <f t="shared" si="885"/>
        <v>0</v>
      </c>
      <c r="AY1880" s="84">
        <f t="shared" si="886"/>
        <v>0</v>
      </c>
      <c r="AZ1880" s="84">
        <f t="shared" si="900"/>
        <v>0</v>
      </c>
      <c r="BA1880" s="84">
        <f t="shared" si="887"/>
        <v>0</v>
      </c>
      <c r="BB1880" s="84">
        <f t="shared" si="888"/>
        <v>0</v>
      </c>
      <c r="BC1880" s="84">
        <f t="shared" si="901"/>
        <v>0</v>
      </c>
      <c r="BD1880" s="84">
        <f t="shared" si="908"/>
        <v>0</v>
      </c>
      <c r="BE1880" s="84">
        <v>0</v>
      </c>
      <c r="BF1880" s="84">
        <f t="shared" si="902"/>
        <v>0</v>
      </c>
      <c r="BG1880" s="84">
        <v>0</v>
      </c>
      <c r="BH1880" s="84">
        <f t="shared" si="889"/>
        <v>0</v>
      </c>
      <c r="BI1880" s="84">
        <f t="shared" si="903"/>
        <v>0</v>
      </c>
      <c r="BJ1880" s="84">
        <f t="shared" si="890"/>
        <v>0</v>
      </c>
      <c r="BK1880" s="84">
        <f t="shared" si="891"/>
        <v>0</v>
      </c>
      <c r="BL1880" s="84">
        <f t="shared" si="904"/>
        <v>0</v>
      </c>
      <c r="BM1880" s="84">
        <f t="shared" si="892"/>
        <v>0</v>
      </c>
      <c r="BN1880" s="84">
        <f t="shared" si="893"/>
        <v>0</v>
      </c>
      <c r="BO1880" s="84">
        <f t="shared" si="905"/>
        <v>0</v>
      </c>
      <c r="BP1880" s="84">
        <f t="shared" si="909"/>
        <v>0</v>
      </c>
      <c r="BQ1880" s="84">
        <v>0</v>
      </c>
      <c r="BR1880" s="84">
        <f t="shared" si="906"/>
        <v>0</v>
      </c>
      <c r="BS1880" s="84">
        <v>0</v>
      </c>
    </row>
    <row r="1881" spans="1:71" s="85" customFormat="1">
      <c r="A1881" s="69">
        <v>1872</v>
      </c>
      <c r="B1881" s="1"/>
      <c r="C1881" s="1"/>
      <c r="D1881" s="2"/>
      <c r="E1881" s="3"/>
      <c r="F1881" s="4"/>
      <c r="G1881" s="2"/>
      <c r="H1881" s="4"/>
      <c r="I1881" s="4"/>
      <c r="J1881" s="4"/>
      <c r="K1881" s="5"/>
      <c r="L1881" s="32"/>
      <c r="M1881" s="4"/>
      <c r="N1881" s="4"/>
      <c r="O1881" s="5"/>
      <c r="P1881" s="32"/>
      <c r="Q1881" s="4"/>
      <c r="R1881" s="4"/>
      <c r="S1881" s="47"/>
      <c r="T1881" s="32"/>
      <c r="U1881" s="4"/>
      <c r="V1881" s="4"/>
      <c r="W1881" s="47"/>
      <c r="X1881" s="86">
        <f>IF(Dane!$E$3=1,AL1881+AX1881+BJ1881,IF(Dane!$E$3=2,AR1881+BD1881+BP1881,AT1881+BF1881+BR1881))</f>
        <v>0</v>
      </c>
      <c r="Y1881" s="87">
        <f>IF(Dane!$E$3=1,AM1881+AY1881+BK1881,IF(Dane!$E$3=2,AS1881+BE1881+BQ1881,AU1881+BG1881+BS1881))</f>
        <v>0</v>
      </c>
      <c r="Z1881" s="87">
        <f>IF(((H1881*Dane!$C$9)-X1881)&lt;0,0,(H1881*Dane!$C$9)-X1881)</f>
        <v>0</v>
      </c>
      <c r="AA1881" s="88">
        <f>IFERROR(IF(((I1881*Dane!$C$9)-Y1881)&lt;0,0,(I1881*Dane!$C$9)-Y1881),0)</f>
        <v>0</v>
      </c>
      <c r="AB1881" s="74"/>
      <c r="AC1881" s="83">
        <f>IF(Dane!$E$3=1,AL1881,IF(Dane!$E$3=2,AR1881,AT1881))</f>
        <v>0</v>
      </c>
      <c r="AD1881" s="83">
        <f>IF(Dane!$E$3=1,AM1881,IF(Dane!$E$3=2,AS1881,AU1881))</f>
        <v>0</v>
      </c>
      <c r="AE1881" s="83">
        <f>IF(Dane!$E$3=1,AX1881,IF(Dane!$E$3=2,BD1881,BF1881))</f>
        <v>0</v>
      </c>
      <c r="AF1881" s="83">
        <f>IF(Dane!$E$3=1,AY1881,IF(Dane!$E$3=2,BE1881,BG1881))</f>
        <v>0</v>
      </c>
      <c r="AG1881" s="83">
        <f>IF(Dane!$E$3=1,BJ1881,IF(Dane!$E$3=2,BP1881,BR1881))</f>
        <v>0</v>
      </c>
      <c r="AH1881" s="83">
        <f>IF(Dane!$E$3=1,BK1881,IF(Dane!$E$3=2,BQ1881,BS1881))</f>
        <v>0</v>
      </c>
      <c r="AI1881" s="84">
        <f t="shared" si="894"/>
        <v>0</v>
      </c>
      <c r="AJ1881" s="84">
        <f t="shared" si="895"/>
        <v>0</v>
      </c>
      <c r="AK1881" s="84"/>
      <c r="AL1881" s="84">
        <f t="shared" si="881"/>
        <v>0</v>
      </c>
      <c r="AM1881" s="84">
        <f t="shared" si="896"/>
        <v>0</v>
      </c>
      <c r="AN1881" s="84">
        <f t="shared" si="897"/>
        <v>0</v>
      </c>
      <c r="AO1881" s="84">
        <f t="shared" si="882"/>
        <v>0</v>
      </c>
      <c r="AP1881" s="84">
        <f t="shared" si="883"/>
        <v>0</v>
      </c>
      <c r="AQ1881" s="84">
        <f t="shared" si="898"/>
        <v>0</v>
      </c>
      <c r="AR1881" s="84">
        <f t="shared" si="907"/>
        <v>0</v>
      </c>
      <c r="AS1881" s="84">
        <v>0</v>
      </c>
      <c r="AT1881" s="84">
        <f t="shared" si="910"/>
        <v>0</v>
      </c>
      <c r="AU1881" s="84">
        <v>0</v>
      </c>
      <c r="AV1881" s="84">
        <f t="shared" si="884"/>
        <v>0</v>
      </c>
      <c r="AW1881" s="84">
        <f t="shared" si="899"/>
        <v>0</v>
      </c>
      <c r="AX1881" s="84">
        <f t="shared" si="885"/>
        <v>0</v>
      </c>
      <c r="AY1881" s="84">
        <f t="shared" si="886"/>
        <v>0</v>
      </c>
      <c r="AZ1881" s="84">
        <f t="shared" si="900"/>
        <v>0</v>
      </c>
      <c r="BA1881" s="84">
        <f t="shared" si="887"/>
        <v>0</v>
      </c>
      <c r="BB1881" s="84">
        <f t="shared" si="888"/>
        <v>0</v>
      </c>
      <c r="BC1881" s="84">
        <f t="shared" si="901"/>
        <v>0</v>
      </c>
      <c r="BD1881" s="84">
        <f t="shared" si="908"/>
        <v>0</v>
      </c>
      <c r="BE1881" s="84">
        <v>0</v>
      </c>
      <c r="BF1881" s="84">
        <f t="shared" si="902"/>
        <v>0</v>
      </c>
      <c r="BG1881" s="84">
        <v>0</v>
      </c>
      <c r="BH1881" s="84">
        <f t="shared" si="889"/>
        <v>0</v>
      </c>
      <c r="BI1881" s="84">
        <f t="shared" si="903"/>
        <v>0</v>
      </c>
      <c r="BJ1881" s="84">
        <f t="shared" si="890"/>
        <v>0</v>
      </c>
      <c r="BK1881" s="84">
        <f t="shared" si="891"/>
        <v>0</v>
      </c>
      <c r="BL1881" s="84">
        <f t="shared" si="904"/>
        <v>0</v>
      </c>
      <c r="BM1881" s="84">
        <f t="shared" si="892"/>
        <v>0</v>
      </c>
      <c r="BN1881" s="84">
        <f t="shared" si="893"/>
        <v>0</v>
      </c>
      <c r="BO1881" s="84">
        <f t="shared" si="905"/>
        <v>0</v>
      </c>
      <c r="BP1881" s="84">
        <f t="shared" si="909"/>
        <v>0</v>
      </c>
      <c r="BQ1881" s="84">
        <v>0</v>
      </c>
      <c r="BR1881" s="84">
        <f t="shared" si="906"/>
        <v>0</v>
      </c>
      <c r="BS1881" s="84">
        <v>0</v>
      </c>
    </row>
    <row r="1882" spans="1:71" s="85" customFormat="1">
      <c r="A1882" s="69">
        <v>1873</v>
      </c>
      <c r="B1882" s="1"/>
      <c r="C1882" s="1"/>
      <c r="D1882" s="2"/>
      <c r="E1882" s="3"/>
      <c r="F1882" s="4"/>
      <c r="G1882" s="2"/>
      <c r="H1882" s="4"/>
      <c r="I1882" s="4"/>
      <c r="J1882" s="4"/>
      <c r="K1882" s="5"/>
      <c r="L1882" s="32"/>
      <c r="M1882" s="4"/>
      <c r="N1882" s="4"/>
      <c r="O1882" s="5"/>
      <c r="P1882" s="32"/>
      <c r="Q1882" s="4"/>
      <c r="R1882" s="4"/>
      <c r="S1882" s="47"/>
      <c r="T1882" s="32"/>
      <c r="U1882" s="4"/>
      <c r="V1882" s="4"/>
      <c r="W1882" s="47"/>
      <c r="X1882" s="86">
        <f>IF(Dane!$E$3=1,AL1882+AX1882+BJ1882,IF(Dane!$E$3=2,AR1882+BD1882+BP1882,AT1882+BF1882+BR1882))</f>
        <v>0</v>
      </c>
      <c r="Y1882" s="87">
        <f>IF(Dane!$E$3=1,AM1882+AY1882+BK1882,IF(Dane!$E$3=2,AS1882+BE1882+BQ1882,AU1882+BG1882+BS1882))</f>
        <v>0</v>
      </c>
      <c r="Z1882" s="87">
        <f>IF(((H1882*Dane!$C$9)-X1882)&lt;0,0,(H1882*Dane!$C$9)-X1882)</f>
        <v>0</v>
      </c>
      <c r="AA1882" s="88">
        <f>IFERROR(IF(((I1882*Dane!$C$9)-Y1882)&lt;0,0,(I1882*Dane!$C$9)-Y1882),0)</f>
        <v>0</v>
      </c>
      <c r="AB1882" s="74"/>
      <c r="AC1882" s="83">
        <f>IF(Dane!$E$3=1,AL1882,IF(Dane!$E$3=2,AR1882,AT1882))</f>
        <v>0</v>
      </c>
      <c r="AD1882" s="83">
        <f>IF(Dane!$E$3=1,AM1882,IF(Dane!$E$3=2,AS1882,AU1882))</f>
        <v>0</v>
      </c>
      <c r="AE1882" s="83">
        <f>IF(Dane!$E$3=1,AX1882,IF(Dane!$E$3=2,BD1882,BF1882))</f>
        <v>0</v>
      </c>
      <c r="AF1882" s="83">
        <f>IF(Dane!$E$3=1,AY1882,IF(Dane!$E$3=2,BE1882,BG1882))</f>
        <v>0</v>
      </c>
      <c r="AG1882" s="83">
        <f>IF(Dane!$E$3=1,BJ1882,IF(Dane!$E$3=2,BP1882,BR1882))</f>
        <v>0</v>
      </c>
      <c r="AH1882" s="83">
        <f>IF(Dane!$E$3=1,BK1882,IF(Dane!$E$3=2,BQ1882,BS1882))</f>
        <v>0</v>
      </c>
      <c r="AI1882" s="84">
        <f t="shared" si="894"/>
        <v>0</v>
      </c>
      <c r="AJ1882" s="84">
        <f t="shared" si="895"/>
        <v>0</v>
      </c>
      <c r="AK1882" s="84"/>
      <c r="AL1882" s="84">
        <f t="shared" si="881"/>
        <v>0</v>
      </c>
      <c r="AM1882" s="84">
        <f t="shared" si="896"/>
        <v>0</v>
      </c>
      <c r="AN1882" s="84">
        <f t="shared" si="897"/>
        <v>0</v>
      </c>
      <c r="AO1882" s="84">
        <f t="shared" si="882"/>
        <v>0</v>
      </c>
      <c r="AP1882" s="84">
        <f t="shared" si="883"/>
        <v>0</v>
      </c>
      <c r="AQ1882" s="84">
        <f t="shared" si="898"/>
        <v>0</v>
      </c>
      <c r="AR1882" s="84">
        <f t="shared" si="907"/>
        <v>0</v>
      </c>
      <c r="AS1882" s="84">
        <v>0</v>
      </c>
      <c r="AT1882" s="84">
        <f t="shared" si="910"/>
        <v>0</v>
      </c>
      <c r="AU1882" s="84">
        <v>0</v>
      </c>
      <c r="AV1882" s="84">
        <f t="shared" si="884"/>
        <v>0</v>
      </c>
      <c r="AW1882" s="84">
        <f t="shared" si="899"/>
        <v>0</v>
      </c>
      <c r="AX1882" s="84">
        <f t="shared" si="885"/>
        <v>0</v>
      </c>
      <c r="AY1882" s="84">
        <f t="shared" si="886"/>
        <v>0</v>
      </c>
      <c r="AZ1882" s="84">
        <f t="shared" si="900"/>
        <v>0</v>
      </c>
      <c r="BA1882" s="84">
        <f t="shared" si="887"/>
        <v>0</v>
      </c>
      <c r="BB1882" s="84">
        <f t="shared" si="888"/>
        <v>0</v>
      </c>
      <c r="BC1882" s="84">
        <f t="shared" si="901"/>
        <v>0</v>
      </c>
      <c r="BD1882" s="84">
        <f t="shared" si="908"/>
        <v>0</v>
      </c>
      <c r="BE1882" s="84">
        <v>0</v>
      </c>
      <c r="BF1882" s="84">
        <f t="shared" si="902"/>
        <v>0</v>
      </c>
      <c r="BG1882" s="84">
        <v>0</v>
      </c>
      <c r="BH1882" s="84">
        <f t="shared" si="889"/>
        <v>0</v>
      </c>
      <c r="BI1882" s="84">
        <f t="shared" si="903"/>
        <v>0</v>
      </c>
      <c r="BJ1882" s="84">
        <f t="shared" si="890"/>
        <v>0</v>
      </c>
      <c r="BK1882" s="84">
        <f t="shared" si="891"/>
        <v>0</v>
      </c>
      <c r="BL1882" s="84">
        <f t="shared" si="904"/>
        <v>0</v>
      </c>
      <c r="BM1882" s="84">
        <f t="shared" si="892"/>
        <v>0</v>
      </c>
      <c r="BN1882" s="84">
        <f t="shared" si="893"/>
        <v>0</v>
      </c>
      <c r="BO1882" s="84">
        <f t="shared" si="905"/>
        <v>0</v>
      </c>
      <c r="BP1882" s="84">
        <f t="shared" si="909"/>
        <v>0</v>
      </c>
      <c r="BQ1882" s="84">
        <v>0</v>
      </c>
      <c r="BR1882" s="84">
        <f t="shared" si="906"/>
        <v>0</v>
      </c>
      <c r="BS1882" s="84">
        <v>0</v>
      </c>
    </row>
    <row r="1883" spans="1:71" s="85" customFormat="1">
      <c r="A1883" s="69">
        <v>1874</v>
      </c>
      <c r="B1883" s="1"/>
      <c r="C1883" s="1"/>
      <c r="D1883" s="2"/>
      <c r="E1883" s="3"/>
      <c r="F1883" s="4"/>
      <c r="G1883" s="2"/>
      <c r="H1883" s="4"/>
      <c r="I1883" s="4"/>
      <c r="J1883" s="4"/>
      <c r="K1883" s="5"/>
      <c r="L1883" s="32"/>
      <c r="M1883" s="4"/>
      <c r="N1883" s="4"/>
      <c r="O1883" s="5"/>
      <c r="P1883" s="32"/>
      <c r="Q1883" s="4"/>
      <c r="R1883" s="4"/>
      <c r="S1883" s="47"/>
      <c r="T1883" s="32"/>
      <c r="U1883" s="4"/>
      <c r="V1883" s="4"/>
      <c r="W1883" s="47"/>
      <c r="X1883" s="86">
        <f>IF(Dane!$E$3=1,AL1883+AX1883+BJ1883,IF(Dane!$E$3=2,AR1883+BD1883+BP1883,AT1883+BF1883+BR1883))</f>
        <v>0</v>
      </c>
      <c r="Y1883" s="87">
        <f>IF(Dane!$E$3=1,AM1883+AY1883+BK1883,IF(Dane!$E$3=2,AS1883+BE1883+BQ1883,AU1883+BG1883+BS1883))</f>
        <v>0</v>
      </c>
      <c r="Z1883" s="87">
        <f>IF(((H1883*Dane!$C$9)-X1883)&lt;0,0,(H1883*Dane!$C$9)-X1883)</f>
        <v>0</v>
      </c>
      <c r="AA1883" s="88">
        <f>IFERROR(IF(((I1883*Dane!$C$9)-Y1883)&lt;0,0,(I1883*Dane!$C$9)-Y1883),0)</f>
        <v>0</v>
      </c>
      <c r="AB1883" s="74"/>
      <c r="AC1883" s="83">
        <f>IF(Dane!$E$3=1,AL1883,IF(Dane!$E$3=2,AR1883,AT1883))</f>
        <v>0</v>
      </c>
      <c r="AD1883" s="83">
        <f>IF(Dane!$E$3=1,AM1883,IF(Dane!$E$3=2,AS1883,AU1883))</f>
        <v>0</v>
      </c>
      <c r="AE1883" s="83">
        <f>IF(Dane!$E$3=1,AX1883,IF(Dane!$E$3=2,BD1883,BF1883))</f>
        <v>0</v>
      </c>
      <c r="AF1883" s="83">
        <f>IF(Dane!$E$3=1,AY1883,IF(Dane!$E$3=2,BE1883,BG1883))</f>
        <v>0</v>
      </c>
      <c r="AG1883" s="83">
        <f>IF(Dane!$E$3=1,BJ1883,IF(Dane!$E$3=2,BP1883,BR1883))</f>
        <v>0</v>
      </c>
      <c r="AH1883" s="83">
        <f>IF(Dane!$E$3=1,BK1883,IF(Dane!$E$3=2,BQ1883,BS1883))</f>
        <v>0</v>
      </c>
      <c r="AI1883" s="84">
        <f t="shared" si="894"/>
        <v>0</v>
      </c>
      <c r="AJ1883" s="84">
        <f t="shared" si="895"/>
        <v>0</v>
      </c>
      <c r="AK1883" s="84"/>
      <c r="AL1883" s="84">
        <f t="shared" si="881"/>
        <v>0</v>
      </c>
      <c r="AM1883" s="84">
        <f t="shared" si="896"/>
        <v>0</v>
      </c>
      <c r="AN1883" s="84">
        <f t="shared" si="897"/>
        <v>0</v>
      </c>
      <c r="AO1883" s="84">
        <f t="shared" si="882"/>
        <v>0</v>
      </c>
      <c r="AP1883" s="84">
        <f t="shared" si="883"/>
        <v>0</v>
      </c>
      <c r="AQ1883" s="84">
        <f t="shared" si="898"/>
        <v>0</v>
      </c>
      <c r="AR1883" s="84">
        <f t="shared" si="907"/>
        <v>0</v>
      </c>
      <c r="AS1883" s="84">
        <v>0</v>
      </c>
      <c r="AT1883" s="84">
        <f t="shared" si="910"/>
        <v>0</v>
      </c>
      <c r="AU1883" s="84">
        <v>0</v>
      </c>
      <c r="AV1883" s="84">
        <f t="shared" si="884"/>
        <v>0</v>
      </c>
      <c r="AW1883" s="84">
        <f t="shared" si="899"/>
        <v>0</v>
      </c>
      <c r="AX1883" s="84">
        <f t="shared" si="885"/>
        <v>0</v>
      </c>
      <c r="AY1883" s="84">
        <f t="shared" si="886"/>
        <v>0</v>
      </c>
      <c r="AZ1883" s="84">
        <f t="shared" si="900"/>
        <v>0</v>
      </c>
      <c r="BA1883" s="84">
        <f t="shared" si="887"/>
        <v>0</v>
      </c>
      <c r="BB1883" s="84">
        <f t="shared" si="888"/>
        <v>0</v>
      </c>
      <c r="BC1883" s="84">
        <f t="shared" si="901"/>
        <v>0</v>
      </c>
      <c r="BD1883" s="84">
        <f t="shared" si="908"/>
        <v>0</v>
      </c>
      <c r="BE1883" s="84">
        <v>0</v>
      </c>
      <c r="BF1883" s="84">
        <f t="shared" si="902"/>
        <v>0</v>
      </c>
      <c r="BG1883" s="84">
        <v>0</v>
      </c>
      <c r="BH1883" s="84">
        <f t="shared" si="889"/>
        <v>0</v>
      </c>
      <c r="BI1883" s="84">
        <f t="shared" si="903"/>
        <v>0</v>
      </c>
      <c r="BJ1883" s="84">
        <f t="shared" si="890"/>
        <v>0</v>
      </c>
      <c r="BK1883" s="84">
        <f t="shared" si="891"/>
        <v>0</v>
      </c>
      <c r="BL1883" s="84">
        <f t="shared" si="904"/>
        <v>0</v>
      </c>
      <c r="BM1883" s="84">
        <f t="shared" si="892"/>
        <v>0</v>
      </c>
      <c r="BN1883" s="84">
        <f t="shared" si="893"/>
        <v>0</v>
      </c>
      <c r="BO1883" s="84">
        <f t="shared" si="905"/>
        <v>0</v>
      </c>
      <c r="BP1883" s="84">
        <f t="shared" si="909"/>
        <v>0</v>
      </c>
      <c r="BQ1883" s="84">
        <v>0</v>
      </c>
      <c r="BR1883" s="84">
        <f t="shared" si="906"/>
        <v>0</v>
      </c>
      <c r="BS1883" s="84">
        <v>0</v>
      </c>
    </row>
    <row r="1884" spans="1:71" s="85" customFormat="1">
      <c r="A1884" s="69">
        <v>1875</v>
      </c>
      <c r="B1884" s="1"/>
      <c r="C1884" s="1"/>
      <c r="D1884" s="2"/>
      <c r="E1884" s="3"/>
      <c r="F1884" s="4"/>
      <c r="G1884" s="2"/>
      <c r="H1884" s="4"/>
      <c r="I1884" s="4"/>
      <c r="J1884" s="4"/>
      <c r="K1884" s="5"/>
      <c r="L1884" s="32"/>
      <c r="M1884" s="4"/>
      <c r="N1884" s="4"/>
      <c r="O1884" s="5"/>
      <c r="P1884" s="32"/>
      <c r="Q1884" s="4"/>
      <c r="R1884" s="4"/>
      <c r="S1884" s="47"/>
      <c r="T1884" s="32"/>
      <c r="U1884" s="4"/>
      <c r="V1884" s="4"/>
      <c r="W1884" s="47"/>
      <c r="X1884" s="86">
        <f>IF(Dane!$E$3=1,AL1884+AX1884+BJ1884,IF(Dane!$E$3=2,AR1884+BD1884+BP1884,AT1884+BF1884+BR1884))</f>
        <v>0</v>
      </c>
      <c r="Y1884" s="87">
        <f>IF(Dane!$E$3=1,AM1884+AY1884+BK1884,IF(Dane!$E$3=2,AS1884+BE1884+BQ1884,AU1884+BG1884+BS1884))</f>
        <v>0</v>
      </c>
      <c r="Z1884" s="87">
        <f>IF(((H1884*Dane!$C$9)-X1884)&lt;0,0,(H1884*Dane!$C$9)-X1884)</f>
        <v>0</v>
      </c>
      <c r="AA1884" s="88">
        <f>IFERROR(IF(((I1884*Dane!$C$9)-Y1884)&lt;0,0,(I1884*Dane!$C$9)-Y1884),0)</f>
        <v>0</v>
      </c>
      <c r="AB1884" s="74"/>
      <c r="AC1884" s="83">
        <f>IF(Dane!$E$3=1,AL1884,IF(Dane!$E$3=2,AR1884,AT1884))</f>
        <v>0</v>
      </c>
      <c r="AD1884" s="83">
        <f>IF(Dane!$E$3=1,AM1884,IF(Dane!$E$3=2,AS1884,AU1884))</f>
        <v>0</v>
      </c>
      <c r="AE1884" s="83">
        <f>IF(Dane!$E$3=1,AX1884,IF(Dane!$E$3=2,BD1884,BF1884))</f>
        <v>0</v>
      </c>
      <c r="AF1884" s="83">
        <f>IF(Dane!$E$3=1,AY1884,IF(Dane!$E$3=2,BE1884,BG1884))</f>
        <v>0</v>
      </c>
      <c r="AG1884" s="83">
        <f>IF(Dane!$E$3=1,BJ1884,IF(Dane!$E$3=2,BP1884,BR1884))</f>
        <v>0</v>
      </c>
      <c r="AH1884" s="83">
        <f>IF(Dane!$E$3=1,BK1884,IF(Dane!$E$3=2,BQ1884,BS1884))</f>
        <v>0</v>
      </c>
      <c r="AI1884" s="84">
        <f t="shared" si="894"/>
        <v>0</v>
      </c>
      <c r="AJ1884" s="84">
        <f t="shared" si="895"/>
        <v>0</v>
      </c>
      <c r="AK1884" s="84"/>
      <c r="AL1884" s="84">
        <f t="shared" si="881"/>
        <v>0</v>
      </c>
      <c r="AM1884" s="84">
        <f t="shared" si="896"/>
        <v>0</v>
      </c>
      <c r="AN1884" s="84">
        <f t="shared" si="897"/>
        <v>0</v>
      </c>
      <c r="AO1884" s="84">
        <f t="shared" si="882"/>
        <v>0</v>
      </c>
      <c r="AP1884" s="84">
        <f t="shared" si="883"/>
        <v>0</v>
      </c>
      <c r="AQ1884" s="84">
        <f t="shared" si="898"/>
        <v>0</v>
      </c>
      <c r="AR1884" s="84">
        <f t="shared" si="907"/>
        <v>0</v>
      </c>
      <c r="AS1884" s="84">
        <v>0</v>
      </c>
      <c r="AT1884" s="84">
        <f t="shared" si="910"/>
        <v>0</v>
      </c>
      <c r="AU1884" s="84">
        <v>0</v>
      </c>
      <c r="AV1884" s="84">
        <f t="shared" si="884"/>
        <v>0</v>
      </c>
      <c r="AW1884" s="84">
        <f t="shared" si="899"/>
        <v>0</v>
      </c>
      <c r="AX1884" s="84">
        <f t="shared" si="885"/>
        <v>0</v>
      </c>
      <c r="AY1884" s="84">
        <f t="shared" si="886"/>
        <v>0</v>
      </c>
      <c r="AZ1884" s="84">
        <f t="shared" si="900"/>
        <v>0</v>
      </c>
      <c r="BA1884" s="84">
        <f t="shared" si="887"/>
        <v>0</v>
      </c>
      <c r="BB1884" s="84">
        <f t="shared" si="888"/>
        <v>0</v>
      </c>
      <c r="BC1884" s="84">
        <f t="shared" si="901"/>
        <v>0</v>
      </c>
      <c r="BD1884" s="84">
        <f t="shared" si="908"/>
        <v>0</v>
      </c>
      <c r="BE1884" s="84">
        <v>0</v>
      </c>
      <c r="BF1884" s="84">
        <f t="shared" si="902"/>
        <v>0</v>
      </c>
      <c r="BG1884" s="84">
        <v>0</v>
      </c>
      <c r="BH1884" s="84">
        <f t="shared" si="889"/>
        <v>0</v>
      </c>
      <c r="BI1884" s="84">
        <f t="shared" si="903"/>
        <v>0</v>
      </c>
      <c r="BJ1884" s="84">
        <f t="shared" si="890"/>
        <v>0</v>
      </c>
      <c r="BK1884" s="84">
        <f t="shared" si="891"/>
        <v>0</v>
      </c>
      <c r="BL1884" s="84">
        <f t="shared" si="904"/>
        <v>0</v>
      </c>
      <c r="BM1884" s="84">
        <f t="shared" si="892"/>
        <v>0</v>
      </c>
      <c r="BN1884" s="84">
        <f t="shared" si="893"/>
        <v>0</v>
      </c>
      <c r="BO1884" s="84">
        <f t="shared" si="905"/>
        <v>0</v>
      </c>
      <c r="BP1884" s="84">
        <f t="shared" si="909"/>
        <v>0</v>
      </c>
      <c r="BQ1884" s="84">
        <v>0</v>
      </c>
      <c r="BR1884" s="84">
        <f t="shared" si="906"/>
        <v>0</v>
      </c>
      <c r="BS1884" s="84">
        <v>0</v>
      </c>
    </row>
    <row r="1885" spans="1:71" s="85" customFormat="1">
      <c r="A1885" s="69">
        <v>1876</v>
      </c>
      <c r="B1885" s="1"/>
      <c r="C1885" s="1"/>
      <c r="D1885" s="2"/>
      <c r="E1885" s="3"/>
      <c r="F1885" s="4"/>
      <c r="G1885" s="2"/>
      <c r="H1885" s="4"/>
      <c r="I1885" s="4"/>
      <c r="J1885" s="4"/>
      <c r="K1885" s="5"/>
      <c r="L1885" s="32"/>
      <c r="M1885" s="4"/>
      <c r="N1885" s="4"/>
      <c r="O1885" s="5"/>
      <c r="P1885" s="32"/>
      <c r="Q1885" s="4"/>
      <c r="R1885" s="4"/>
      <c r="S1885" s="47"/>
      <c r="T1885" s="32"/>
      <c r="U1885" s="4"/>
      <c r="V1885" s="4"/>
      <c r="W1885" s="47"/>
      <c r="X1885" s="86">
        <f>IF(Dane!$E$3=1,AL1885+AX1885+BJ1885,IF(Dane!$E$3=2,AR1885+BD1885+BP1885,AT1885+BF1885+BR1885))</f>
        <v>0</v>
      </c>
      <c r="Y1885" s="87">
        <f>IF(Dane!$E$3=1,AM1885+AY1885+BK1885,IF(Dane!$E$3=2,AS1885+BE1885+BQ1885,AU1885+BG1885+BS1885))</f>
        <v>0</v>
      </c>
      <c r="Z1885" s="87">
        <f>IF(((H1885*Dane!$C$9)-X1885)&lt;0,0,(H1885*Dane!$C$9)-X1885)</f>
        <v>0</v>
      </c>
      <c r="AA1885" s="88">
        <f>IFERROR(IF(((I1885*Dane!$C$9)-Y1885)&lt;0,0,(I1885*Dane!$C$9)-Y1885),0)</f>
        <v>0</v>
      </c>
      <c r="AB1885" s="74"/>
      <c r="AC1885" s="83">
        <f>IF(Dane!$E$3=1,AL1885,IF(Dane!$E$3=2,AR1885,AT1885))</f>
        <v>0</v>
      </c>
      <c r="AD1885" s="83">
        <f>IF(Dane!$E$3=1,AM1885,IF(Dane!$E$3=2,AS1885,AU1885))</f>
        <v>0</v>
      </c>
      <c r="AE1885" s="83">
        <f>IF(Dane!$E$3=1,AX1885,IF(Dane!$E$3=2,BD1885,BF1885))</f>
        <v>0</v>
      </c>
      <c r="AF1885" s="83">
        <f>IF(Dane!$E$3=1,AY1885,IF(Dane!$E$3=2,BE1885,BG1885))</f>
        <v>0</v>
      </c>
      <c r="AG1885" s="83">
        <f>IF(Dane!$E$3=1,BJ1885,IF(Dane!$E$3=2,BP1885,BR1885))</f>
        <v>0</v>
      </c>
      <c r="AH1885" s="83">
        <f>IF(Dane!$E$3=1,BK1885,IF(Dane!$E$3=2,BQ1885,BS1885))</f>
        <v>0</v>
      </c>
      <c r="AI1885" s="84">
        <f t="shared" si="894"/>
        <v>0</v>
      </c>
      <c r="AJ1885" s="84">
        <f t="shared" si="895"/>
        <v>0</v>
      </c>
      <c r="AK1885" s="84"/>
      <c r="AL1885" s="84">
        <f t="shared" si="881"/>
        <v>0</v>
      </c>
      <c r="AM1885" s="84">
        <f t="shared" si="896"/>
        <v>0</v>
      </c>
      <c r="AN1885" s="84">
        <f t="shared" si="897"/>
        <v>0</v>
      </c>
      <c r="AO1885" s="84">
        <f t="shared" si="882"/>
        <v>0</v>
      </c>
      <c r="AP1885" s="84">
        <f t="shared" si="883"/>
        <v>0</v>
      </c>
      <c r="AQ1885" s="84">
        <f t="shared" si="898"/>
        <v>0</v>
      </c>
      <c r="AR1885" s="84">
        <f t="shared" si="907"/>
        <v>0</v>
      </c>
      <c r="AS1885" s="84">
        <v>0</v>
      </c>
      <c r="AT1885" s="84">
        <f t="shared" si="910"/>
        <v>0</v>
      </c>
      <c r="AU1885" s="84">
        <v>0</v>
      </c>
      <c r="AV1885" s="84">
        <f t="shared" si="884"/>
        <v>0</v>
      </c>
      <c r="AW1885" s="84">
        <f t="shared" si="899"/>
        <v>0</v>
      </c>
      <c r="AX1885" s="84">
        <f t="shared" si="885"/>
        <v>0</v>
      </c>
      <c r="AY1885" s="84">
        <f t="shared" si="886"/>
        <v>0</v>
      </c>
      <c r="AZ1885" s="84">
        <f t="shared" si="900"/>
        <v>0</v>
      </c>
      <c r="BA1885" s="84">
        <f t="shared" si="887"/>
        <v>0</v>
      </c>
      <c r="BB1885" s="84">
        <f t="shared" si="888"/>
        <v>0</v>
      </c>
      <c r="BC1885" s="84">
        <f t="shared" si="901"/>
        <v>0</v>
      </c>
      <c r="BD1885" s="84">
        <f t="shared" si="908"/>
        <v>0</v>
      </c>
      <c r="BE1885" s="84">
        <v>0</v>
      </c>
      <c r="BF1885" s="84">
        <f t="shared" si="902"/>
        <v>0</v>
      </c>
      <c r="BG1885" s="84">
        <v>0</v>
      </c>
      <c r="BH1885" s="84">
        <f t="shared" si="889"/>
        <v>0</v>
      </c>
      <c r="BI1885" s="84">
        <f t="shared" si="903"/>
        <v>0</v>
      </c>
      <c r="BJ1885" s="84">
        <f t="shared" si="890"/>
        <v>0</v>
      </c>
      <c r="BK1885" s="84">
        <f t="shared" si="891"/>
        <v>0</v>
      </c>
      <c r="BL1885" s="84">
        <f t="shared" si="904"/>
        <v>0</v>
      </c>
      <c r="BM1885" s="84">
        <f t="shared" si="892"/>
        <v>0</v>
      </c>
      <c r="BN1885" s="84">
        <f t="shared" si="893"/>
        <v>0</v>
      </c>
      <c r="BO1885" s="84">
        <f t="shared" si="905"/>
        <v>0</v>
      </c>
      <c r="BP1885" s="84">
        <f t="shared" si="909"/>
        <v>0</v>
      </c>
      <c r="BQ1885" s="84">
        <v>0</v>
      </c>
      <c r="BR1885" s="84">
        <f t="shared" si="906"/>
        <v>0</v>
      </c>
      <c r="BS1885" s="84">
        <v>0</v>
      </c>
    </row>
    <row r="1886" spans="1:71" s="85" customFormat="1">
      <c r="A1886" s="69">
        <v>1877</v>
      </c>
      <c r="B1886" s="1"/>
      <c r="C1886" s="1"/>
      <c r="D1886" s="2"/>
      <c r="E1886" s="3"/>
      <c r="F1886" s="4"/>
      <c r="G1886" s="2"/>
      <c r="H1886" s="4"/>
      <c r="I1886" s="4"/>
      <c r="J1886" s="4"/>
      <c r="K1886" s="5"/>
      <c r="L1886" s="32"/>
      <c r="M1886" s="4"/>
      <c r="N1886" s="4"/>
      <c r="O1886" s="5"/>
      <c r="P1886" s="32"/>
      <c r="Q1886" s="4"/>
      <c r="R1886" s="4"/>
      <c r="S1886" s="47"/>
      <c r="T1886" s="32"/>
      <c r="U1886" s="4"/>
      <c r="V1886" s="4"/>
      <c r="W1886" s="47"/>
      <c r="X1886" s="86">
        <f>IF(Dane!$E$3=1,AL1886+AX1886+BJ1886,IF(Dane!$E$3=2,AR1886+BD1886+BP1886,AT1886+BF1886+BR1886))</f>
        <v>0</v>
      </c>
      <c r="Y1886" s="87">
        <f>IF(Dane!$E$3=1,AM1886+AY1886+BK1886,IF(Dane!$E$3=2,AS1886+BE1886+BQ1886,AU1886+BG1886+BS1886))</f>
        <v>0</v>
      </c>
      <c r="Z1886" s="87">
        <f>IF(((H1886*Dane!$C$9)-X1886)&lt;0,0,(H1886*Dane!$C$9)-X1886)</f>
        <v>0</v>
      </c>
      <c r="AA1886" s="88">
        <f>IFERROR(IF(((I1886*Dane!$C$9)-Y1886)&lt;0,0,(I1886*Dane!$C$9)-Y1886),0)</f>
        <v>0</v>
      </c>
      <c r="AB1886" s="74"/>
      <c r="AC1886" s="83">
        <f>IF(Dane!$E$3=1,AL1886,IF(Dane!$E$3=2,AR1886,AT1886))</f>
        <v>0</v>
      </c>
      <c r="AD1886" s="83">
        <f>IF(Dane!$E$3=1,AM1886,IF(Dane!$E$3=2,AS1886,AU1886))</f>
        <v>0</v>
      </c>
      <c r="AE1886" s="83">
        <f>IF(Dane!$E$3=1,AX1886,IF(Dane!$E$3=2,BD1886,BF1886))</f>
        <v>0</v>
      </c>
      <c r="AF1886" s="83">
        <f>IF(Dane!$E$3=1,AY1886,IF(Dane!$E$3=2,BE1886,BG1886))</f>
        <v>0</v>
      </c>
      <c r="AG1886" s="83">
        <f>IF(Dane!$E$3=1,BJ1886,IF(Dane!$E$3=2,BP1886,BR1886))</f>
        <v>0</v>
      </c>
      <c r="AH1886" s="83">
        <f>IF(Dane!$E$3=1,BK1886,IF(Dane!$E$3=2,BQ1886,BS1886))</f>
        <v>0</v>
      </c>
      <c r="AI1886" s="84">
        <f t="shared" si="894"/>
        <v>0</v>
      </c>
      <c r="AJ1886" s="84">
        <f t="shared" si="895"/>
        <v>0</v>
      </c>
      <c r="AK1886" s="84"/>
      <c r="AL1886" s="84">
        <f t="shared" si="881"/>
        <v>0</v>
      </c>
      <c r="AM1886" s="84">
        <f t="shared" si="896"/>
        <v>0</v>
      </c>
      <c r="AN1886" s="84">
        <f t="shared" si="897"/>
        <v>0</v>
      </c>
      <c r="AO1886" s="84">
        <f t="shared" si="882"/>
        <v>0</v>
      </c>
      <c r="AP1886" s="84">
        <f t="shared" si="883"/>
        <v>0</v>
      </c>
      <c r="AQ1886" s="84">
        <f t="shared" si="898"/>
        <v>0</v>
      </c>
      <c r="AR1886" s="84">
        <f t="shared" si="907"/>
        <v>0</v>
      </c>
      <c r="AS1886" s="84">
        <v>0</v>
      </c>
      <c r="AT1886" s="84">
        <f t="shared" si="910"/>
        <v>0</v>
      </c>
      <c r="AU1886" s="84">
        <v>0</v>
      </c>
      <c r="AV1886" s="84">
        <f t="shared" si="884"/>
        <v>0</v>
      </c>
      <c r="AW1886" s="84">
        <f t="shared" si="899"/>
        <v>0</v>
      </c>
      <c r="AX1886" s="84">
        <f t="shared" si="885"/>
        <v>0</v>
      </c>
      <c r="AY1886" s="84">
        <f t="shared" si="886"/>
        <v>0</v>
      </c>
      <c r="AZ1886" s="84">
        <f t="shared" si="900"/>
        <v>0</v>
      </c>
      <c r="BA1886" s="84">
        <f t="shared" si="887"/>
        <v>0</v>
      </c>
      <c r="BB1886" s="84">
        <f t="shared" si="888"/>
        <v>0</v>
      </c>
      <c r="BC1886" s="84">
        <f t="shared" si="901"/>
        <v>0</v>
      </c>
      <c r="BD1886" s="84">
        <f t="shared" si="908"/>
        <v>0</v>
      </c>
      <c r="BE1886" s="84">
        <v>0</v>
      </c>
      <c r="BF1886" s="84">
        <f t="shared" si="902"/>
        <v>0</v>
      </c>
      <c r="BG1886" s="84">
        <v>0</v>
      </c>
      <c r="BH1886" s="84">
        <f t="shared" si="889"/>
        <v>0</v>
      </c>
      <c r="BI1886" s="84">
        <f t="shared" si="903"/>
        <v>0</v>
      </c>
      <c r="BJ1886" s="84">
        <f t="shared" si="890"/>
        <v>0</v>
      </c>
      <c r="BK1886" s="84">
        <f t="shared" si="891"/>
        <v>0</v>
      </c>
      <c r="BL1886" s="84">
        <f t="shared" si="904"/>
        <v>0</v>
      </c>
      <c r="BM1886" s="84">
        <f t="shared" si="892"/>
        <v>0</v>
      </c>
      <c r="BN1886" s="84">
        <f t="shared" si="893"/>
        <v>0</v>
      </c>
      <c r="BO1886" s="84">
        <f t="shared" si="905"/>
        <v>0</v>
      </c>
      <c r="BP1886" s="84">
        <f t="shared" si="909"/>
        <v>0</v>
      </c>
      <c r="BQ1886" s="84">
        <v>0</v>
      </c>
      <c r="BR1886" s="84">
        <f t="shared" si="906"/>
        <v>0</v>
      </c>
      <c r="BS1886" s="84">
        <v>0</v>
      </c>
    </row>
    <row r="1887" spans="1:71" s="85" customFormat="1">
      <c r="A1887" s="69">
        <v>1878</v>
      </c>
      <c r="B1887" s="1"/>
      <c r="C1887" s="1"/>
      <c r="D1887" s="2"/>
      <c r="E1887" s="3"/>
      <c r="F1887" s="4"/>
      <c r="G1887" s="2"/>
      <c r="H1887" s="4"/>
      <c r="I1887" s="4"/>
      <c r="J1887" s="4"/>
      <c r="K1887" s="5"/>
      <c r="L1887" s="32"/>
      <c r="M1887" s="4"/>
      <c r="N1887" s="4"/>
      <c r="O1887" s="5"/>
      <c r="P1887" s="32"/>
      <c r="Q1887" s="4"/>
      <c r="R1887" s="4"/>
      <c r="S1887" s="47"/>
      <c r="T1887" s="32"/>
      <c r="U1887" s="4"/>
      <c r="V1887" s="4"/>
      <c r="W1887" s="47"/>
      <c r="X1887" s="86">
        <f>IF(Dane!$E$3=1,AL1887+AX1887+BJ1887,IF(Dane!$E$3=2,AR1887+BD1887+BP1887,AT1887+BF1887+BR1887))</f>
        <v>0</v>
      </c>
      <c r="Y1887" s="87">
        <f>IF(Dane!$E$3=1,AM1887+AY1887+BK1887,IF(Dane!$E$3=2,AS1887+BE1887+BQ1887,AU1887+BG1887+BS1887))</f>
        <v>0</v>
      </c>
      <c r="Z1887" s="87">
        <f>IF(((H1887*Dane!$C$9)-X1887)&lt;0,0,(H1887*Dane!$C$9)-X1887)</f>
        <v>0</v>
      </c>
      <c r="AA1887" s="88">
        <f>IFERROR(IF(((I1887*Dane!$C$9)-Y1887)&lt;0,0,(I1887*Dane!$C$9)-Y1887),0)</f>
        <v>0</v>
      </c>
      <c r="AB1887" s="74"/>
      <c r="AC1887" s="83">
        <f>IF(Dane!$E$3=1,AL1887,IF(Dane!$E$3=2,AR1887,AT1887))</f>
        <v>0</v>
      </c>
      <c r="AD1887" s="83">
        <f>IF(Dane!$E$3=1,AM1887,IF(Dane!$E$3=2,AS1887,AU1887))</f>
        <v>0</v>
      </c>
      <c r="AE1887" s="83">
        <f>IF(Dane!$E$3=1,AX1887,IF(Dane!$E$3=2,BD1887,BF1887))</f>
        <v>0</v>
      </c>
      <c r="AF1887" s="83">
        <f>IF(Dane!$E$3=1,AY1887,IF(Dane!$E$3=2,BE1887,BG1887))</f>
        <v>0</v>
      </c>
      <c r="AG1887" s="83">
        <f>IF(Dane!$E$3=1,BJ1887,IF(Dane!$E$3=2,BP1887,BR1887))</f>
        <v>0</v>
      </c>
      <c r="AH1887" s="83">
        <f>IF(Dane!$E$3=1,BK1887,IF(Dane!$E$3=2,BQ1887,BS1887))</f>
        <v>0</v>
      </c>
      <c r="AI1887" s="84">
        <f t="shared" si="894"/>
        <v>0</v>
      </c>
      <c r="AJ1887" s="84">
        <f t="shared" si="895"/>
        <v>0</v>
      </c>
      <c r="AK1887" s="84"/>
      <c r="AL1887" s="84">
        <f t="shared" si="881"/>
        <v>0</v>
      </c>
      <c r="AM1887" s="84">
        <f t="shared" si="896"/>
        <v>0</v>
      </c>
      <c r="AN1887" s="84">
        <f t="shared" si="897"/>
        <v>0</v>
      </c>
      <c r="AO1887" s="84">
        <f t="shared" si="882"/>
        <v>0</v>
      </c>
      <c r="AP1887" s="84">
        <f t="shared" si="883"/>
        <v>0</v>
      </c>
      <c r="AQ1887" s="84">
        <f t="shared" si="898"/>
        <v>0</v>
      </c>
      <c r="AR1887" s="84">
        <f t="shared" si="907"/>
        <v>0</v>
      </c>
      <c r="AS1887" s="84">
        <v>0</v>
      </c>
      <c r="AT1887" s="84">
        <f t="shared" si="910"/>
        <v>0</v>
      </c>
      <c r="AU1887" s="84">
        <v>0</v>
      </c>
      <c r="AV1887" s="84">
        <f t="shared" si="884"/>
        <v>0</v>
      </c>
      <c r="AW1887" s="84">
        <f t="shared" si="899"/>
        <v>0</v>
      </c>
      <c r="AX1887" s="84">
        <f t="shared" si="885"/>
        <v>0</v>
      </c>
      <c r="AY1887" s="84">
        <f t="shared" si="886"/>
        <v>0</v>
      </c>
      <c r="AZ1887" s="84">
        <f t="shared" si="900"/>
        <v>0</v>
      </c>
      <c r="BA1887" s="84">
        <f t="shared" si="887"/>
        <v>0</v>
      </c>
      <c r="BB1887" s="84">
        <f t="shared" si="888"/>
        <v>0</v>
      </c>
      <c r="BC1887" s="84">
        <f t="shared" si="901"/>
        <v>0</v>
      </c>
      <c r="BD1887" s="84">
        <f t="shared" si="908"/>
        <v>0</v>
      </c>
      <c r="BE1887" s="84">
        <v>0</v>
      </c>
      <c r="BF1887" s="84">
        <f t="shared" si="902"/>
        <v>0</v>
      </c>
      <c r="BG1887" s="84">
        <v>0</v>
      </c>
      <c r="BH1887" s="84">
        <f t="shared" si="889"/>
        <v>0</v>
      </c>
      <c r="BI1887" s="84">
        <f t="shared" si="903"/>
        <v>0</v>
      </c>
      <c r="BJ1887" s="84">
        <f t="shared" si="890"/>
        <v>0</v>
      </c>
      <c r="BK1887" s="84">
        <f t="shared" si="891"/>
        <v>0</v>
      </c>
      <c r="BL1887" s="84">
        <f t="shared" si="904"/>
        <v>0</v>
      </c>
      <c r="BM1887" s="84">
        <f t="shared" si="892"/>
        <v>0</v>
      </c>
      <c r="BN1887" s="84">
        <f t="shared" si="893"/>
        <v>0</v>
      </c>
      <c r="BO1887" s="84">
        <f t="shared" si="905"/>
        <v>0</v>
      </c>
      <c r="BP1887" s="84">
        <f t="shared" si="909"/>
        <v>0</v>
      </c>
      <c r="BQ1887" s="84">
        <v>0</v>
      </c>
      <c r="BR1887" s="84">
        <f t="shared" si="906"/>
        <v>0</v>
      </c>
      <c r="BS1887" s="84">
        <v>0</v>
      </c>
    </row>
    <row r="1888" spans="1:71" s="85" customFormat="1">
      <c r="A1888" s="69">
        <v>1879</v>
      </c>
      <c r="B1888" s="1"/>
      <c r="C1888" s="1"/>
      <c r="D1888" s="2"/>
      <c r="E1888" s="3"/>
      <c r="F1888" s="4"/>
      <c r="G1888" s="2"/>
      <c r="H1888" s="4"/>
      <c r="I1888" s="4"/>
      <c r="J1888" s="4"/>
      <c r="K1888" s="5"/>
      <c r="L1888" s="32"/>
      <c r="M1888" s="4"/>
      <c r="N1888" s="4"/>
      <c r="O1888" s="5"/>
      <c r="P1888" s="32"/>
      <c r="Q1888" s="4"/>
      <c r="R1888" s="4"/>
      <c r="S1888" s="47"/>
      <c r="T1888" s="32"/>
      <c r="U1888" s="4"/>
      <c r="V1888" s="4"/>
      <c r="W1888" s="47"/>
      <c r="X1888" s="86">
        <f>IF(Dane!$E$3=1,AL1888+AX1888+BJ1888,IF(Dane!$E$3=2,AR1888+BD1888+BP1888,AT1888+BF1888+BR1888))</f>
        <v>0</v>
      </c>
      <c r="Y1888" s="87">
        <f>IF(Dane!$E$3=1,AM1888+AY1888+BK1888,IF(Dane!$E$3=2,AS1888+BE1888+BQ1888,AU1888+BG1888+BS1888))</f>
        <v>0</v>
      </c>
      <c r="Z1888" s="87">
        <f>IF(((H1888*Dane!$C$9)-X1888)&lt;0,0,(H1888*Dane!$C$9)-X1888)</f>
        <v>0</v>
      </c>
      <c r="AA1888" s="88">
        <f>IFERROR(IF(((I1888*Dane!$C$9)-Y1888)&lt;0,0,(I1888*Dane!$C$9)-Y1888),0)</f>
        <v>0</v>
      </c>
      <c r="AB1888" s="74"/>
      <c r="AC1888" s="83">
        <f>IF(Dane!$E$3=1,AL1888,IF(Dane!$E$3=2,AR1888,AT1888))</f>
        <v>0</v>
      </c>
      <c r="AD1888" s="83">
        <f>IF(Dane!$E$3=1,AM1888,IF(Dane!$E$3=2,AS1888,AU1888))</f>
        <v>0</v>
      </c>
      <c r="AE1888" s="83">
        <f>IF(Dane!$E$3=1,AX1888,IF(Dane!$E$3=2,BD1888,BF1888))</f>
        <v>0</v>
      </c>
      <c r="AF1888" s="83">
        <f>IF(Dane!$E$3=1,AY1888,IF(Dane!$E$3=2,BE1888,BG1888))</f>
        <v>0</v>
      </c>
      <c r="AG1888" s="83">
        <f>IF(Dane!$E$3=1,BJ1888,IF(Dane!$E$3=2,BP1888,BR1888))</f>
        <v>0</v>
      </c>
      <c r="AH1888" s="83">
        <f>IF(Dane!$E$3=1,BK1888,IF(Dane!$E$3=2,BQ1888,BS1888))</f>
        <v>0</v>
      </c>
      <c r="AI1888" s="84">
        <f t="shared" si="894"/>
        <v>0</v>
      </c>
      <c r="AJ1888" s="84">
        <f t="shared" si="895"/>
        <v>0</v>
      </c>
      <c r="AK1888" s="84"/>
      <c r="AL1888" s="84">
        <f t="shared" si="881"/>
        <v>0</v>
      </c>
      <c r="AM1888" s="84">
        <f t="shared" si="896"/>
        <v>0</v>
      </c>
      <c r="AN1888" s="84">
        <f t="shared" si="897"/>
        <v>0</v>
      </c>
      <c r="AO1888" s="84">
        <f t="shared" si="882"/>
        <v>0</v>
      </c>
      <c r="AP1888" s="84">
        <f t="shared" si="883"/>
        <v>0</v>
      </c>
      <c r="AQ1888" s="84">
        <f t="shared" si="898"/>
        <v>0</v>
      </c>
      <c r="AR1888" s="84">
        <f t="shared" si="907"/>
        <v>0</v>
      </c>
      <c r="AS1888" s="84">
        <v>0</v>
      </c>
      <c r="AT1888" s="84">
        <f t="shared" si="910"/>
        <v>0</v>
      </c>
      <c r="AU1888" s="84">
        <v>0</v>
      </c>
      <c r="AV1888" s="84">
        <f t="shared" si="884"/>
        <v>0</v>
      </c>
      <c r="AW1888" s="84">
        <f t="shared" si="899"/>
        <v>0</v>
      </c>
      <c r="AX1888" s="84">
        <f t="shared" si="885"/>
        <v>0</v>
      </c>
      <c r="AY1888" s="84">
        <f t="shared" si="886"/>
        <v>0</v>
      </c>
      <c r="AZ1888" s="84">
        <f t="shared" si="900"/>
        <v>0</v>
      </c>
      <c r="BA1888" s="84">
        <f t="shared" si="887"/>
        <v>0</v>
      </c>
      <c r="BB1888" s="84">
        <f t="shared" si="888"/>
        <v>0</v>
      </c>
      <c r="BC1888" s="84">
        <f t="shared" si="901"/>
        <v>0</v>
      </c>
      <c r="BD1888" s="84">
        <f t="shared" si="908"/>
        <v>0</v>
      </c>
      <c r="BE1888" s="84">
        <v>0</v>
      </c>
      <c r="BF1888" s="84">
        <f t="shared" si="902"/>
        <v>0</v>
      </c>
      <c r="BG1888" s="84">
        <v>0</v>
      </c>
      <c r="BH1888" s="84">
        <f t="shared" si="889"/>
        <v>0</v>
      </c>
      <c r="BI1888" s="84">
        <f t="shared" si="903"/>
        <v>0</v>
      </c>
      <c r="BJ1888" s="84">
        <f t="shared" si="890"/>
        <v>0</v>
      </c>
      <c r="BK1888" s="84">
        <f t="shared" si="891"/>
        <v>0</v>
      </c>
      <c r="BL1888" s="84">
        <f t="shared" si="904"/>
        <v>0</v>
      </c>
      <c r="BM1888" s="84">
        <f t="shared" si="892"/>
        <v>0</v>
      </c>
      <c r="BN1888" s="84">
        <f t="shared" si="893"/>
        <v>0</v>
      </c>
      <c r="BO1888" s="84">
        <f t="shared" si="905"/>
        <v>0</v>
      </c>
      <c r="BP1888" s="84">
        <f t="shared" si="909"/>
        <v>0</v>
      </c>
      <c r="BQ1888" s="84">
        <v>0</v>
      </c>
      <c r="BR1888" s="84">
        <f t="shared" si="906"/>
        <v>0</v>
      </c>
      <c r="BS1888" s="84">
        <v>0</v>
      </c>
    </row>
    <row r="1889" spans="1:71" s="85" customFormat="1">
      <c r="A1889" s="69">
        <v>1880</v>
      </c>
      <c r="B1889" s="1"/>
      <c r="C1889" s="1"/>
      <c r="D1889" s="2"/>
      <c r="E1889" s="3"/>
      <c r="F1889" s="4"/>
      <c r="G1889" s="2"/>
      <c r="H1889" s="4"/>
      <c r="I1889" s="4"/>
      <c r="J1889" s="4"/>
      <c r="K1889" s="5"/>
      <c r="L1889" s="32"/>
      <c r="M1889" s="4"/>
      <c r="N1889" s="4"/>
      <c r="O1889" s="5"/>
      <c r="P1889" s="32"/>
      <c r="Q1889" s="4"/>
      <c r="R1889" s="4"/>
      <c r="S1889" s="47"/>
      <c r="T1889" s="32"/>
      <c r="U1889" s="4"/>
      <c r="V1889" s="4"/>
      <c r="W1889" s="47"/>
      <c r="X1889" s="86">
        <f>IF(Dane!$E$3=1,AL1889+AX1889+BJ1889,IF(Dane!$E$3=2,AR1889+BD1889+BP1889,AT1889+BF1889+BR1889))</f>
        <v>0</v>
      </c>
      <c r="Y1889" s="87">
        <f>IF(Dane!$E$3=1,AM1889+AY1889+BK1889,IF(Dane!$E$3=2,AS1889+BE1889+BQ1889,AU1889+BG1889+BS1889))</f>
        <v>0</v>
      </c>
      <c r="Z1889" s="87">
        <f>IF(((H1889*Dane!$C$9)-X1889)&lt;0,0,(H1889*Dane!$C$9)-X1889)</f>
        <v>0</v>
      </c>
      <c r="AA1889" s="88">
        <f>IFERROR(IF(((I1889*Dane!$C$9)-Y1889)&lt;0,0,(I1889*Dane!$C$9)-Y1889),0)</f>
        <v>0</v>
      </c>
      <c r="AB1889" s="74"/>
      <c r="AC1889" s="83">
        <f>IF(Dane!$E$3=1,AL1889,IF(Dane!$E$3=2,AR1889,AT1889))</f>
        <v>0</v>
      </c>
      <c r="AD1889" s="83">
        <f>IF(Dane!$E$3=1,AM1889,IF(Dane!$E$3=2,AS1889,AU1889))</f>
        <v>0</v>
      </c>
      <c r="AE1889" s="83">
        <f>IF(Dane!$E$3=1,AX1889,IF(Dane!$E$3=2,BD1889,BF1889))</f>
        <v>0</v>
      </c>
      <c r="AF1889" s="83">
        <f>IF(Dane!$E$3=1,AY1889,IF(Dane!$E$3=2,BE1889,BG1889))</f>
        <v>0</v>
      </c>
      <c r="AG1889" s="83">
        <f>IF(Dane!$E$3=1,BJ1889,IF(Dane!$E$3=2,BP1889,BR1889))</f>
        <v>0</v>
      </c>
      <c r="AH1889" s="83">
        <f>IF(Dane!$E$3=1,BK1889,IF(Dane!$E$3=2,BQ1889,BS1889))</f>
        <v>0</v>
      </c>
      <c r="AI1889" s="84">
        <f t="shared" si="894"/>
        <v>0</v>
      </c>
      <c r="AJ1889" s="84">
        <f t="shared" si="895"/>
        <v>0</v>
      </c>
      <c r="AK1889" s="84"/>
      <c r="AL1889" s="84">
        <f t="shared" si="881"/>
        <v>0</v>
      </c>
      <c r="AM1889" s="84">
        <f t="shared" si="896"/>
        <v>0</v>
      </c>
      <c r="AN1889" s="84">
        <f t="shared" si="897"/>
        <v>0</v>
      </c>
      <c r="AO1889" s="84">
        <f t="shared" si="882"/>
        <v>0</v>
      </c>
      <c r="AP1889" s="84">
        <f t="shared" si="883"/>
        <v>0</v>
      </c>
      <c r="AQ1889" s="84">
        <f t="shared" si="898"/>
        <v>0</v>
      </c>
      <c r="AR1889" s="84">
        <f t="shared" si="907"/>
        <v>0</v>
      </c>
      <c r="AS1889" s="84">
        <v>0</v>
      </c>
      <c r="AT1889" s="84">
        <f t="shared" si="910"/>
        <v>0</v>
      </c>
      <c r="AU1889" s="84">
        <v>0</v>
      </c>
      <c r="AV1889" s="84">
        <f t="shared" si="884"/>
        <v>0</v>
      </c>
      <c r="AW1889" s="84">
        <f t="shared" si="899"/>
        <v>0</v>
      </c>
      <c r="AX1889" s="84">
        <f t="shared" si="885"/>
        <v>0</v>
      </c>
      <c r="AY1889" s="84">
        <f t="shared" si="886"/>
        <v>0</v>
      </c>
      <c r="AZ1889" s="84">
        <f t="shared" si="900"/>
        <v>0</v>
      </c>
      <c r="BA1889" s="84">
        <f t="shared" si="887"/>
        <v>0</v>
      </c>
      <c r="BB1889" s="84">
        <f t="shared" si="888"/>
        <v>0</v>
      </c>
      <c r="BC1889" s="84">
        <f t="shared" si="901"/>
        <v>0</v>
      </c>
      <c r="BD1889" s="84">
        <f t="shared" si="908"/>
        <v>0</v>
      </c>
      <c r="BE1889" s="84">
        <v>0</v>
      </c>
      <c r="BF1889" s="84">
        <f t="shared" si="902"/>
        <v>0</v>
      </c>
      <c r="BG1889" s="84">
        <v>0</v>
      </c>
      <c r="BH1889" s="84">
        <f t="shared" si="889"/>
        <v>0</v>
      </c>
      <c r="BI1889" s="84">
        <f t="shared" si="903"/>
        <v>0</v>
      </c>
      <c r="BJ1889" s="84">
        <f t="shared" si="890"/>
        <v>0</v>
      </c>
      <c r="BK1889" s="84">
        <f t="shared" si="891"/>
        <v>0</v>
      </c>
      <c r="BL1889" s="84">
        <f t="shared" si="904"/>
        <v>0</v>
      </c>
      <c r="BM1889" s="84">
        <f t="shared" si="892"/>
        <v>0</v>
      </c>
      <c r="BN1889" s="84">
        <f t="shared" si="893"/>
        <v>0</v>
      </c>
      <c r="BO1889" s="84">
        <f t="shared" si="905"/>
        <v>0</v>
      </c>
      <c r="BP1889" s="84">
        <f t="shared" si="909"/>
        <v>0</v>
      </c>
      <c r="BQ1889" s="84">
        <v>0</v>
      </c>
      <c r="BR1889" s="84">
        <f t="shared" si="906"/>
        <v>0</v>
      </c>
      <c r="BS1889" s="84">
        <v>0</v>
      </c>
    </row>
    <row r="1890" spans="1:71" s="85" customFormat="1">
      <c r="A1890" s="69">
        <v>1881</v>
      </c>
      <c r="B1890" s="1"/>
      <c r="C1890" s="1"/>
      <c r="D1890" s="2"/>
      <c r="E1890" s="3"/>
      <c r="F1890" s="4"/>
      <c r="G1890" s="2"/>
      <c r="H1890" s="4"/>
      <c r="I1890" s="4"/>
      <c r="J1890" s="4"/>
      <c r="K1890" s="5"/>
      <c r="L1890" s="32"/>
      <c r="M1890" s="4"/>
      <c r="N1890" s="4"/>
      <c r="O1890" s="5"/>
      <c r="P1890" s="32"/>
      <c r="Q1890" s="4"/>
      <c r="R1890" s="4"/>
      <c r="S1890" s="47"/>
      <c r="T1890" s="32"/>
      <c r="U1890" s="4"/>
      <c r="V1890" s="4"/>
      <c r="W1890" s="47"/>
      <c r="X1890" s="86">
        <f>IF(Dane!$E$3=1,AL1890+AX1890+BJ1890,IF(Dane!$E$3=2,AR1890+BD1890+BP1890,AT1890+BF1890+BR1890))</f>
        <v>0</v>
      </c>
      <c r="Y1890" s="87">
        <f>IF(Dane!$E$3=1,AM1890+AY1890+BK1890,IF(Dane!$E$3=2,AS1890+BE1890+BQ1890,AU1890+BG1890+BS1890))</f>
        <v>0</v>
      </c>
      <c r="Z1890" s="87">
        <f>IF(((H1890*Dane!$C$9)-X1890)&lt;0,0,(H1890*Dane!$C$9)-X1890)</f>
        <v>0</v>
      </c>
      <c r="AA1890" s="88">
        <f>IFERROR(IF(((I1890*Dane!$C$9)-Y1890)&lt;0,0,(I1890*Dane!$C$9)-Y1890),0)</f>
        <v>0</v>
      </c>
      <c r="AB1890" s="74"/>
      <c r="AC1890" s="83">
        <f>IF(Dane!$E$3=1,AL1890,IF(Dane!$E$3=2,AR1890,AT1890))</f>
        <v>0</v>
      </c>
      <c r="AD1890" s="83">
        <f>IF(Dane!$E$3=1,AM1890,IF(Dane!$E$3=2,AS1890,AU1890))</f>
        <v>0</v>
      </c>
      <c r="AE1890" s="83">
        <f>IF(Dane!$E$3=1,AX1890,IF(Dane!$E$3=2,BD1890,BF1890))</f>
        <v>0</v>
      </c>
      <c r="AF1890" s="83">
        <f>IF(Dane!$E$3=1,AY1890,IF(Dane!$E$3=2,BE1890,BG1890))</f>
        <v>0</v>
      </c>
      <c r="AG1890" s="83">
        <f>IF(Dane!$E$3=1,BJ1890,IF(Dane!$E$3=2,BP1890,BR1890))</f>
        <v>0</v>
      </c>
      <c r="AH1890" s="83">
        <f>IF(Dane!$E$3=1,BK1890,IF(Dane!$E$3=2,BQ1890,BS1890))</f>
        <v>0</v>
      </c>
      <c r="AI1890" s="84">
        <f t="shared" si="894"/>
        <v>0</v>
      </c>
      <c r="AJ1890" s="84">
        <f t="shared" si="895"/>
        <v>0</v>
      </c>
      <c r="AK1890" s="84"/>
      <c r="AL1890" s="84">
        <f t="shared" si="881"/>
        <v>0</v>
      </c>
      <c r="AM1890" s="84">
        <f t="shared" si="896"/>
        <v>0</v>
      </c>
      <c r="AN1890" s="84">
        <f t="shared" si="897"/>
        <v>0</v>
      </c>
      <c r="AO1890" s="84">
        <f t="shared" si="882"/>
        <v>0</v>
      </c>
      <c r="AP1890" s="84">
        <f t="shared" si="883"/>
        <v>0</v>
      </c>
      <c r="AQ1890" s="84">
        <f t="shared" si="898"/>
        <v>0</v>
      </c>
      <c r="AR1890" s="84">
        <f t="shared" si="907"/>
        <v>0</v>
      </c>
      <c r="AS1890" s="84">
        <v>0</v>
      </c>
      <c r="AT1890" s="84">
        <f t="shared" si="910"/>
        <v>0</v>
      </c>
      <c r="AU1890" s="84">
        <v>0</v>
      </c>
      <c r="AV1890" s="84">
        <f t="shared" si="884"/>
        <v>0</v>
      </c>
      <c r="AW1890" s="84">
        <f t="shared" si="899"/>
        <v>0</v>
      </c>
      <c r="AX1890" s="84">
        <f t="shared" si="885"/>
        <v>0</v>
      </c>
      <c r="AY1890" s="84">
        <f t="shared" si="886"/>
        <v>0</v>
      </c>
      <c r="AZ1890" s="84">
        <f t="shared" si="900"/>
        <v>0</v>
      </c>
      <c r="BA1890" s="84">
        <f t="shared" si="887"/>
        <v>0</v>
      </c>
      <c r="BB1890" s="84">
        <f t="shared" si="888"/>
        <v>0</v>
      </c>
      <c r="BC1890" s="84">
        <f t="shared" si="901"/>
        <v>0</v>
      </c>
      <c r="BD1890" s="84">
        <f t="shared" si="908"/>
        <v>0</v>
      </c>
      <c r="BE1890" s="84">
        <v>0</v>
      </c>
      <c r="BF1890" s="84">
        <f t="shared" si="902"/>
        <v>0</v>
      </c>
      <c r="BG1890" s="84">
        <v>0</v>
      </c>
      <c r="BH1890" s="84">
        <f t="shared" si="889"/>
        <v>0</v>
      </c>
      <c r="BI1890" s="84">
        <f t="shared" si="903"/>
        <v>0</v>
      </c>
      <c r="BJ1890" s="84">
        <f t="shared" si="890"/>
        <v>0</v>
      </c>
      <c r="BK1890" s="84">
        <f t="shared" si="891"/>
        <v>0</v>
      </c>
      <c r="BL1890" s="84">
        <f t="shared" si="904"/>
        <v>0</v>
      </c>
      <c r="BM1890" s="84">
        <f t="shared" si="892"/>
        <v>0</v>
      </c>
      <c r="BN1890" s="84">
        <f t="shared" si="893"/>
        <v>0</v>
      </c>
      <c r="BO1890" s="84">
        <f t="shared" si="905"/>
        <v>0</v>
      </c>
      <c r="BP1890" s="84">
        <f t="shared" si="909"/>
        <v>0</v>
      </c>
      <c r="BQ1890" s="84">
        <v>0</v>
      </c>
      <c r="BR1890" s="84">
        <f t="shared" si="906"/>
        <v>0</v>
      </c>
      <c r="BS1890" s="84">
        <v>0</v>
      </c>
    </row>
    <row r="1891" spans="1:71" s="85" customFormat="1">
      <c r="A1891" s="69">
        <v>1882</v>
      </c>
      <c r="B1891" s="1"/>
      <c r="C1891" s="1"/>
      <c r="D1891" s="2"/>
      <c r="E1891" s="3"/>
      <c r="F1891" s="4"/>
      <c r="G1891" s="2"/>
      <c r="H1891" s="4"/>
      <c r="I1891" s="4"/>
      <c r="J1891" s="4"/>
      <c r="K1891" s="5"/>
      <c r="L1891" s="32"/>
      <c r="M1891" s="4"/>
      <c r="N1891" s="4"/>
      <c r="O1891" s="5"/>
      <c r="P1891" s="32"/>
      <c r="Q1891" s="4"/>
      <c r="R1891" s="4"/>
      <c r="S1891" s="47"/>
      <c r="T1891" s="32"/>
      <c r="U1891" s="4"/>
      <c r="V1891" s="4"/>
      <c r="W1891" s="47"/>
      <c r="X1891" s="86">
        <f>IF(Dane!$E$3=1,AL1891+AX1891+BJ1891,IF(Dane!$E$3=2,AR1891+BD1891+BP1891,AT1891+BF1891+BR1891))</f>
        <v>0</v>
      </c>
      <c r="Y1891" s="87">
        <f>IF(Dane!$E$3=1,AM1891+AY1891+BK1891,IF(Dane!$E$3=2,AS1891+BE1891+BQ1891,AU1891+BG1891+BS1891))</f>
        <v>0</v>
      </c>
      <c r="Z1891" s="87">
        <f>IF(((H1891*Dane!$C$9)-X1891)&lt;0,0,(H1891*Dane!$C$9)-X1891)</f>
        <v>0</v>
      </c>
      <c r="AA1891" s="88">
        <f>IFERROR(IF(((I1891*Dane!$C$9)-Y1891)&lt;0,0,(I1891*Dane!$C$9)-Y1891),0)</f>
        <v>0</v>
      </c>
      <c r="AB1891" s="74"/>
      <c r="AC1891" s="83">
        <f>IF(Dane!$E$3=1,AL1891,IF(Dane!$E$3=2,AR1891,AT1891))</f>
        <v>0</v>
      </c>
      <c r="AD1891" s="83">
        <f>IF(Dane!$E$3=1,AM1891,IF(Dane!$E$3=2,AS1891,AU1891))</f>
        <v>0</v>
      </c>
      <c r="AE1891" s="83">
        <f>IF(Dane!$E$3=1,AX1891,IF(Dane!$E$3=2,BD1891,BF1891))</f>
        <v>0</v>
      </c>
      <c r="AF1891" s="83">
        <f>IF(Dane!$E$3=1,AY1891,IF(Dane!$E$3=2,BE1891,BG1891))</f>
        <v>0</v>
      </c>
      <c r="AG1891" s="83">
        <f>IF(Dane!$E$3=1,BJ1891,IF(Dane!$E$3=2,BP1891,BR1891))</f>
        <v>0</v>
      </c>
      <c r="AH1891" s="83">
        <f>IF(Dane!$E$3=1,BK1891,IF(Dane!$E$3=2,BQ1891,BS1891))</f>
        <v>0</v>
      </c>
      <c r="AI1891" s="84">
        <f t="shared" si="894"/>
        <v>0</v>
      </c>
      <c r="AJ1891" s="84">
        <f t="shared" si="895"/>
        <v>0</v>
      </c>
      <c r="AK1891" s="84"/>
      <c r="AL1891" s="84">
        <f t="shared" si="881"/>
        <v>0</v>
      </c>
      <c r="AM1891" s="84">
        <f t="shared" si="896"/>
        <v>0</v>
      </c>
      <c r="AN1891" s="84">
        <f t="shared" si="897"/>
        <v>0</v>
      </c>
      <c r="AO1891" s="84">
        <f t="shared" si="882"/>
        <v>0</v>
      </c>
      <c r="AP1891" s="84">
        <f t="shared" si="883"/>
        <v>0</v>
      </c>
      <c r="AQ1891" s="84">
        <f t="shared" si="898"/>
        <v>0</v>
      </c>
      <c r="AR1891" s="84">
        <f t="shared" si="907"/>
        <v>0</v>
      </c>
      <c r="AS1891" s="84">
        <v>0</v>
      </c>
      <c r="AT1891" s="84">
        <f t="shared" si="910"/>
        <v>0</v>
      </c>
      <c r="AU1891" s="84">
        <v>0</v>
      </c>
      <c r="AV1891" s="84">
        <f t="shared" si="884"/>
        <v>0</v>
      </c>
      <c r="AW1891" s="84">
        <f t="shared" si="899"/>
        <v>0</v>
      </c>
      <c r="AX1891" s="84">
        <f t="shared" si="885"/>
        <v>0</v>
      </c>
      <c r="AY1891" s="84">
        <f t="shared" si="886"/>
        <v>0</v>
      </c>
      <c r="AZ1891" s="84">
        <f t="shared" si="900"/>
        <v>0</v>
      </c>
      <c r="BA1891" s="84">
        <f t="shared" si="887"/>
        <v>0</v>
      </c>
      <c r="BB1891" s="84">
        <f t="shared" si="888"/>
        <v>0</v>
      </c>
      <c r="BC1891" s="84">
        <f t="shared" si="901"/>
        <v>0</v>
      </c>
      <c r="BD1891" s="84">
        <f t="shared" si="908"/>
        <v>0</v>
      </c>
      <c r="BE1891" s="84">
        <v>0</v>
      </c>
      <c r="BF1891" s="84">
        <f t="shared" si="902"/>
        <v>0</v>
      </c>
      <c r="BG1891" s="84">
        <v>0</v>
      </c>
      <c r="BH1891" s="84">
        <f t="shared" si="889"/>
        <v>0</v>
      </c>
      <c r="BI1891" s="84">
        <f t="shared" si="903"/>
        <v>0</v>
      </c>
      <c r="BJ1891" s="84">
        <f t="shared" si="890"/>
        <v>0</v>
      </c>
      <c r="BK1891" s="84">
        <f t="shared" si="891"/>
        <v>0</v>
      </c>
      <c r="BL1891" s="84">
        <f t="shared" si="904"/>
        <v>0</v>
      </c>
      <c r="BM1891" s="84">
        <f t="shared" si="892"/>
        <v>0</v>
      </c>
      <c r="BN1891" s="84">
        <f t="shared" si="893"/>
        <v>0</v>
      </c>
      <c r="BO1891" s="84">
        <f t="shared" si="905"/>
        <v>0</v>
      </c>
      <c r="BP1891" s="84">
        <f t="shared" si="909"/>
        <v>0</v>
      </c>
      <c r="BQ1891" s="84">
        <v>0</v>
      </c>
      <c r="BR1891" s="84">
        <f t="shared" si="906"/>
        <v>0</v>
      </c>
      <c r="BS1891" s="84">
        <v>0</v>
      </c>
    </row>
    <row r="1892" spans="1:71" s="85" customFormat="1">
      <c r="A1892" s="69">
        <v>1883</v>
      </c>
      <c r="B1892" s="1"/>
      <c r="C1892" s="1"/>
      <c r="D1892" s="2"/>
      <c r="E1892" s="3"/>
      <c r="F1892" s="4"/>
      <c r="G1892" s="2"/>
      <c r="H1892" s="4"/>
      <c r="I1892" s="4"/>
      <c r="J1892" s="4"/>
      <c r="K1892" s="5"/>
      <c r="L1892" s="32"/>
      <c r="M1892" s="4"/>
      <c r="N1892" s="4"/>
      <c r="O1892" s="5"/>
      <c r="P1892" s="32"/>
      <c r="Q1892" s="4"/>
      <c r="R1892" s="4"/>
      <c r="S1892" s="47"/>
      <c r="T1892" s="32"/>
      <c r="U1892" s="4"/>
      <c r="V1892" s="4"/>
      <c r="W1892" s="47"/>
      <c r="X1892" s="86">
        <f>IF(Dane!$E$3=1,AL1892+AX1892+BJ1892,IF(Dane!$E$3=2,AR1892+BD1892+BP1892,AT1892+BF1892+BR1892))</f>
        <v>0</v>
      </c>
      <c r="Y1892" s="87">
        <f>IF(Dane!$E$3=1,AM1892+AY1892+BK1892,IF(Dane!$E$3=2,AS1892+BE1892+BQ1892,AU1892+BG1892+BS1892))</f>
        <v>0</v>
      </c>
      <c r="Z1892" s="87">
        <f>IF(((H1892*Dane!$C$9)-X1892)&lt;0,0,(H1892*Dane!$C$9)-X1892)</f>
        <v>0</v>
      </c>
      <c r="AA1892" s="88">
        <f>IFERROR(IF(((I1892*Dane!$C$9)-Y1892)&lt;0,0,(I1892*Dane!$C$9)-Y1892),0)</f>
        <v>0</v>
      </c>
      <c r="AB1892" s="74"/>
      <c r="AC1892" s="83">
        <f>IF(Dane!$E$3=1,AL1892,IF(Dane!$E$3=2,AR1892,AT1892))</f>
        <v>0</v>
      </c>
      <c r="AD1892" s="83">
        <f>IF(Dane!$E$3=1,AM1892,IF(Dane!$E$3=2,AS1892,AU1892))</f>
        <v>0</v>
      </c>
      <c r="AE1892" s="83">
        <f>IF(Dane!$E$3=1,AX1892,IF(Dane!$E$3=2,BD1892,BF1892))</f>
        <v>0</v>
      </c>
      <c r="AF1892" s="83">
        <f>IF(Dane!$E$3=1,AY1892,IF(Dane!$E$3=2,BE1892,BG1892))</f>
        <v>0</v>
      </c>
      <c r="AG1892" s="83">
        <f>IF(Dane!$E$3=1,BJ1892,IF(Dane!$E$3=2,BP1892,BR1892))</f>
        <v>0</v>
      </c>
      <c r="AH1892" s="83">
        <f>IF(Dane!$E$3=1,BK1892,IF(Dane!$E$3=2,BQ1892,BS1892))</f>
        <v>0</v>
      </c>
      <c r="AI1892" s="84">
        <f t="shared" si="894"/>
        <v>0</v>
      </c>
      <c r="AJ1892" s="84">
        <f t="shared" si="895"/>
        <v>0</v>
      </c>
      <c r="AK1892" s="84"/>
      <c r="AL1892" s="84">
        <f t="shared" si="881"/>
        <v>0</v>
      </c>
      <c r="AM1892" s="84">
        <f t="shared" si="896"/>
        <v>0</v>
      </c>
      <c r="AN1892" s="84">
        <f t="shared" si="897"/>
        <v>0</v>
      </c>
      <c r="AO1892" s="84">
        <f t="shared" si="882"/>
        <v>0</v>
      </c>
      <c r="AP1892" s="84">
        <f t="shared" si="883"/>
        <v>0</v>
      </c>
      <c r="AQ1892" s="84">
        <f t="shared" si="898"/>
        <v>0</v>
      </c>
      <c r="AR1892" s="84">
        <f t="shared" si="907"/>
        <v>0</v>
      </c>
      <c r="AS1892" s="84">
        <v>0</v>
      </c>
      <c r="AT1892" s="84">
        <f t="shared" si="910"/>
        <v>0</v>
      </c>
      <c r="AU1892" s="84">
        <v>0</v>
      </c>
      <c r="AV1892" s="84">
        <f t="shared" si="884"/>
        <v>0</v>
      </c>
      <c r="AW1892" s="84">
        <f t="shared" si="899"/>
        <v>0</v>
      </c>
      <c r="AX1892" s="84">
        <f t="shared" si="885"/>
        <v>0</v>
      </c>
      <c r="AY1892" s="84">
        <f t="shared" si="886"/>
        <v>0</v>
      </c>
      <c r="AZ1892" s="84">
        <f t="shared" si="900"/>
        <v>0</v>
      </c>
      <c r="BA1892" s="84">
        <f t="shared" si="887"/>
        <v>0</v>
      </c>
      <c r="BB1892" s="84">
        <f t="shared" si="888"/>
        <v>0</v>
      </c>
      <c r="BC1892" s="84">
        <f t="shared" si="901"/>
        <v>0</v>
      </c>
      <c r="BD1892" s="84">
        <f t="shared" si="908"/>
        <v>0</v>
      </c>
      <c r="BE1892" s="84">
        <v>0</v>
      </c>
      <c r="BF1892" s="84">
        <f t="shared" si="902"/>
        <v>0</v>
      </c>
      <c r="BG1892" s="84">
        <v>0</v>
      </c>
      <c r="BH1892" s="84">
        <f t="shared" si="889"/>
        <v>0</v>
      </c>
      <c r="BI1892" s="84">
        <f t="shared" si="903"/>
        <v>0</v>
      </c>
      <c r="BJ1892" s="84">
        <f t="shared" si="890"/>
        <v>0</v>
      </c>
      <c r="BK1892" s="84">
        <f t="shared" si="891"/>
        <v>0</v>
      </c>
      <c r="BL1892" s="84">
        <f t="shared" si="904"/>
        <v>0</v>
      </c>
      <c r="BM1892" s="84">
        <f t="shared" si="892"/>
        <v>0</v>
      </c>
      <c r="BN1892" s="84">
        <f t="shared" si="893"/>
        <v>0</v>
      </c>
      <c r="BO1892" s="84">
        <f t="shared" si="905"/>
        <v>0</v>
      </c>
      <c r="BP1892" s="84">
        <f t="shared" si="909"/>
        <v>0</v>
      </c>
      <c r="BQ1892" s="84">
        <v>0</v>
      </c>
      <c r="BR1892" s="84">
        <f t="shared" si="906"/>
        <v>0</v>
      </c>
      <c r="BS1892" s="84">
        <v>0</v>
      </c>
    </row>
    <row r="1893" spans="1:71" s="85" customFormat="1">
      <c r="A1893" s="69">
        <v>1884</v>
      </c>
      <c r="B1893" s="1"/>
      <c r="C1893" s="1"/>
      <c r="D1893" s="2"/>
      <c r="E1893" s="3"/>
      <c r="F1893" s="4"/>
      <c r="G1893" s="2"/>
      <c r="H1893" s="4"/>
      <c r="I1893" s="4"/>
      <c r="J1893" s="4"/>
      <c r="K1893" s="5"/>
      <c r="L1893" s="32"/>
      <c r="M1893" s="4"/>
      <c r="N1893" s="4"/>
      <c r="O1893" s="5"/>
      <c r="P1893" s="32"/>
      <c r="Q1893" s="4"/>
      <c r="R1893" s="4"/>
      <c r="S1893" s="47"/>
      <c r="T1893" s="32"/>
      <c r="U1893" s="4"/>
      <c r="V1893" s="4"/>
      <c r="W1893" s="47"/>
      <c r="X1893" s="86">
        <f>IF(Dane!$E$3=1,AL1893+AX1893+BJ1893,IF(Dane!$E$3=2,AR1893+BD1893+BP1893,AT1893+BF1893+BR1893))</f>
        <v>0</v>
      </c>
      <c r="Y1893" s="87">
        <f>IF(Dane!$E$3=1,AM1893+AY1893+BK1893,IF(Dane!$E$3=2,AS1893+BE1893+BQ1893,AU1893+BG1893+BS1893))</f>
        <v>0</v>
      </c>
      <c r="Z1893" s="87">
        <f>IF(((H1893*Dane!$C$9)-X1893)&lt;0,0,(H1893*Dane!$C$9)-X1893)</f>
        <v>0</v>
      </c>
      <c r="AA1893" s="88">
        <f>IFERROR(IF(((I1893*Dane!$C$9)-Y1893)&lt;0,0,(I1893*Dane!$C$9)-Y1893),0)</f>
        <v>0</v>
      </c>
      <c r="AB1893" s="74"/>
      <c r="AC1893" s="83">
        <f>IF(Dane!$E$3=1,AL1893,IF(Dane!$E$3=2,AR1893,AT1893))</f>
        <v>0</v>
      </c>
      <c r="AD1893" s="83">
        <f>IF(Dane!$E$3=1,AM1893,IF(Dane!$E$3=2,AS1893,AU1893))</f>
        <v>0</v>
      </c>
      <c r="AE1893" s="83">
        <f>IF(Dane!$E$3=1,AX1893,IF(Dane!$E$3=2,BD1893,BF1893))</f>
        <v>0</v>
      </c>
      <c r="AF1893" s="83">
        <f>IF(Dane!$E$3=1,AY1893,IF(Dane!$E$3=2,BE1893,BG1893))</f>
        <v>0</v>
      </c>
      <c r="AG1893" s="83">
        <f>IF(Dane!$E$3=1,BJ1893,IF(Dane!$E$3=2,BP1893,BR1893))</f>
        <v>0</v>
      </c>
      <c r="AH1893" s="83">
        <f>IF(Dane!$E$3=1,BK1893,IF(Dane!$E$3=2,BQ1893,BS1893))</f>
        <v>0</v>
      </c>
      <c r="AI1893" s="84">
        <f t="shared" si="894"/>
        <v>0</v>
      </c>
      <c r="AJ1893" s="84">
        <f t="shared" si="895"/>
        <v>0</v>
      </c>
      <c r="AK1893" s="84"/>
      <c r="AL1893" s="84">
        <f t="shared" si="881"/>
        <v>0</v>
      </c>
      <c r="AM1893" s="84">
        <f t="shared" si="896"/>
        <v>0</v>
      </c>
      <c r="AN1893" s="84">
        <f t="shared" si="897"/>
        <v>0</v>
      </c>
      <c r="AO1893" s="84">
        <f t="shared" si="882"/>
        <v>0</v>
      </c>
      <c r="AP1893" s="84">
        <f t="shared" si="883"/>
        <v>0</v>
      </c>
      <c r="AQ1893" s="84">
        <f t="shared" si="898"/>
        <v>0</v>
      </c>
      <c r="AR1893" s="84">
        <f t="shared" si="907"/>
        <v>0</v>
      </c>
      <c r="AS1893" s="84">
        <v>0</v>
      </c>
      <c r="AT1893" s="84">
        <f t="shared" si="910"/>
        <v>0</v>
      </c>
      <c r="AU1893" s="84">
        <v>0</v>
      </c>
      <c r="AV1893" s="84">
        <f t="shared" si="884"/>
        <v>0</v>
      </c>
      <c r="AW1893" s="84">
        <f t="shared" si="899"/>
        <v>0</v>
      </c>
      <c r="AX1893" s="84">
        <f t="shared" si="885"/>
        <v>0</v>
      </c>
      <c r="AY1893" s="84">
        <f t="shared" si="886"/>
        <v>0</v>
      </c>
      <c r="AZ1893" s="84">
        <f t="shared" si="900"/>
        <v>0</v>
      </c>
      <c r="BA1893" s="84">
        <f t="shared" si="887"/>
        <v>0</v>
      </c>
      <c r="BB1893" s="84">
        <f t="shared" si="888"/>
        <v>0</v>
      </c>
      <c r="BC1893" s="84">
        <f t="shared" si="901"/>
        <v>0</v>
      </c>
      <c r="BD1893" s="84">
        <f t="shared" si="908"/>
        <v>0</v>
      </c>
      <c r="BE1893" s="84">
        <v>0</v>
      </c>
      <c r="BF1893" s="84">
        <f t="shared" si="902"/>
        <v>0</v>
      </c>
      <c r="BG1893" s="84">
        <v>0</v>
      </c>
      <c r="BH1893" s="84">
        <f t="shared" si="889"/>
        <v>0</v>
      </c>
      <c r="BI1893" s="84">
        <f t="shared" si="903"/>
        <v>0</v>
      </c>
      <c r="BJ1893" s="84">
        <f t="shared" si="890"/>
        <v>0</v>
      </c>
      <c r="BK1893" s="84">
        <f t="shared" si="891"/>
        <v>0</v>
      </c>
      <c r="BL1893" s="84">
        <f t="shared" si="904"/>
        <v>0</v>
      </c>
      <c r="BM1893" s="84">
        <f t="shared" si="892"/>
        <v>0</v>
      </c>
      <c r="BN1893" s="84">
        <f t="shared" si="893"/>
        <v>0</v>
      </c>
      <c r="BO1893" s="84">
        <f t="shared" si="905"/>
        <v>0</v>
      </c>
      <c r="BP1893" s="84">
        <f t="shared" si="909"/>
        <v>0</v>
      </c>
      <c r="BQ1893" s="84">
        <v>0</v>
      </c>
      <c r="BR1893" s="84">
        <f t="shared" si="906"/>
        <v>0</v>
      </c>
      <c r="BS1893" s="84">
        <v>0</v>
      </c>
    </row>
    <row r="1894" spans="1:71" s="85" customFormat="1">
      <c r="A1894" s="69">
        <v>1885</v>
      </c>
      <c r="B1894" s="1"/>
      <c r="C1894" s="1"/>
      <c r="D1894" s="2"/>
      <c r="E1894" s="3"/>
      <c r="F1894" s="4"/>
      <c r="G1894" s="2"/>
      <c r="H1894" s="4"/>
      <c r="I1894" s="4"/>
      <c r="J1894" s="4"/>
      <c r="K1894" s="5"/>
      <c r="L1894" s="32"/>
      <c r="M1894" s="4"/>
      <c r="N1894" s="4"/>
      <c r="O1894" s="5"/>
      <c r="P1894" s="32"/>
      <c r="Q1894" s="4"/>
      <c r="R1894" s="4"/>
      <c r="S1894" s="47"/>
      <c r="T1894" s="32"/>
      <c r="U1894" s="4"/>
      <c r="V1894" s="4"/>
      <c r="W1894" s="47"/>
      <c r="X1894" s="86">
        <f>IF(Dane!$E$3=1,AL1894+AX1894+BJ1894,IF(Dane!$E$3=2,AR1894+BD1894+BP1894,AT1894+BF1894+BR1894))</f>
        <v>0</v>
      </c>
      <c r="Y1894" s="87">
        <f>IF(Dane!$E$3=1,AM1894+AY1894+BK1894,IF(Dane!$E$3=2,AS1894+BE1894+BQ1894,AU1894+BG1894+BS1894))</f>
        <v>0</v>
      </c>
      <c r="Z1894" s="87">
        <f>IF(((H1894*Dane!$C$9)-X1894)&lt;0,0,(H1894*Dane!$C$9)-X1894)</f>
        <v>0</v>
      </c>
      <c r="AA1894" s="88">
        <f>IFERROR(IF(((I1894*Dane!$C$9)-Y1894)&lt;0,0,(I1894*Dane!$C$9)-Y1894),0)</f>
        <v>0</v>
      </c>
      <c r="AB1894" s="74"/>
      <c r="AC1894" s="83">
        <f>IF(Dane!$E$3=1,AL1894,IF(Dane!$E$3=2,AR1894,AT1894))</f>
        <v>0</v>
      </c>
      <c r="AD1894" s="83">
        <f>IF(Dane!$E$3=1,AM1894,IF(Dane!$E$3=2,AS1894,AU1894))</f>
        <v>0</v>
      </c>
      <c r="AE1894" s="83">
        <f>IF(Dane!$E$3=1,AX1894,IF(Dane!$E$3=2,BD1894,BF1894))</f>
        <v>0</v>
      </c>
      <c r="AF1894" s="83">
        <f>IF(Dane!$E$3=1,AY1894,IF(Dane!$E$3=2,BE1894,BG1894))</f>
        <v>0</v>
      </c>
      <c r="AG1894" s="83">
        <f>IF(Dane!$E$3=1,BJ1894,IF(Dane!$E$3=2,BP1894,BR1894))</f>
        <v>0</v>
      </c>
      <c r="AH1894" s="83">
        <f>IF(Dane!$E$3=1,BK1894,IF(Dane!$E$3=2,BQ1894,BS1894))</f>
        <v>0</v>
      </c>
      <c r="AI1894" s="84">
        <f t="shared" si="894"/>
        <v>0</v>
      </c>
      <c r="AJ1894" s="84">
        <f t="shared" si="895"/>
        <v>0</v>
      </c>
      <c r="AK1894" s="84"/>
      <c r="AL1894" s="84">
        <f t="shared" si="881"/>
        <v>0</v>
      </c>
      <c r="AM1894" s="84">
        <f t="shared" si="896"/>
        <v>0</v>
      </c>
      <c r="AN1894" s="84">
        <f t="shared" si="897"/>
        <v>0</v>
      </c>
      <c r="AO1894" s="84">
        <f t="shared" si="882"/>
        <v>0</v>
      </c>
      <c r="AP1894" s="84">
        <f t="shared" si="883"/>
        <v>0</v>
      </c>
      <c r="AQ1894" s="84">
        <f t="shared" si="898"/>
        <v>0</v>
      </c>
      <c r="AR1894" s="84">
        <f t="shared" si="907"/>
        <v>0</v>
      </c>
      <c r="AS1894" s="84">
        <v>0</v>
      </c>
      <c r="AT1894" s="84">
        <f t="shared" si="910"/>
        <v>0</v>
      </c>
      <c r="AU1894" s="84">
        <v>0</v>
      </c>
      <c r="AV1894" s="84">
        <f t="shared" si="884"/>
        <v>0</v>
      </c>
      <c r="AW1894" s="84">
        <f t="shared" si="899"/>
        <v>0</v>
      </c>
      <c r="AX1894" s="84">
        <f t="shared" si="885"/>
        <v>0</v>
      </c>
      <c r="AY1894" s="84">
        <f t="shared" si="886"/>
        <v>0</v>
      </c>
      <c r="AZ1894" s="84">
        <f t="shared" si="900"/>
        <v>0</v>
      </c>
      <c r="BA1894" s="84">
        <f t="shared" si="887"/>
        <v>0</v>
      </c>
      <c r="BB1894" s="84">
        <f t="shared" si="888"/>
        <v>0</v>
      </c>
      <c r="BC1894" s="84">
        <f t="shared" si="901"/>
        <v>0</v>
      </c>
      <c r="BD1894" s="84">
        <f t="shared" si="908"/>
        <v>0</v>
      </c>
      <c r="BE1894" s="84">
        <v>0</v>
      </c>
      <c r="BF1894" s="84">
        <f t="shared" si="902"/>
        <v>0</v>
      </c>
      <c r="BG1894" s="84">
        <v>0</v>
      </c>
      <c r="BH1894" s="84">
        <f t="shared" si="889"/>
        <v>0</v>
      </c>
      <c r="BI1894" s="84">
        <f t="shared" si="903"/>
        <v>0</v>
      </c>
      <c r="BJ1894" s="84">
        <f t="shared" si="890"/>
        <v>0</v>
      </c>
      <c r="BK1894" s="84">
        <f t="shared" si="891"/>
        <v>0</v>
      </c>
      <c r="BL1894" s="84">
        <f t="shared" si="904"/>
        <v>0</v>
      </c>
      <c r="BM1894" s="84">
        <f t="shared" si="892"/>
        <v>0</v>
      </c>
      <c r="BN1894" s="84">
        <f t="shared" si="893"/>
        <v>0</v>
      </c>
      <c r="BO1894" s="84">
        <f t="shared" si="905"/>
        <v>0</v>
      </c>
      <c r="BP1894" s="84">
        <f t="shared" si="909"/>
        <v>0</v>
      </c>
      <c r="BQ1894" s="84">
        <v>0</v>
      </c>
      <c r="BR1894" s="84">
        <f t="shared" si="906"/>
        <v>0</v>
      </c>
      <c r="BS1894" s="84">
        <v>0</v>
      </c>
    </row>
    <row r="1895" spans="1:71" s="85" customFormat="1">
      <c r="A1895" s="69">
        <v>1886</v>
      </c>
      <c r="B1895" s="1"/>
      <c r="C1895" s="1"/>
      <c r="D1895" s="2"/>
      <c r="E1895" s="3"/>
      <c r="F1895" s="4"/>
      <c r="G1895" s="2"/>
      <c r="H1895" s="4"/>
      <c r="I1895" s="4"/>
      <c r="J1895" s="4"/>
      <c r="K1895" s="5"/>
      <c r="L1895" s="32"/>
      <c r="M1895" s="4"/>
      <c r="N1895" s="4"/>
      <c r="O1895" s="5"/>
      <c r="P1895" s="32"/>
      <c r="Q1895" s="4"/>
      <c r="R1895" s="4"/>
      <c r="S1895" s="47"/>
      <c r="T1895" s="32"/>
      <c r="U1895" s="4"/>
      <c r="V1895" s="4"/>
      <c r="W1895" s="47"/>
      <c r="X1895" s="86">
        <f>IF(Dane!$E$3=1,AL1895+AX1895+BJ1895,IF(Dane!$E$3=2,AR1895+BD1895+BP1895,AT1895+BF1895+BR1895))</f>
        <v>0</v>
      </c>
      <c r="Y1895" s="87">
        <f>IF(Dane!$E$3=1,AM1895+AY1895+BK1895,IF(Dane!$E$3=2,AS1895+BE1895+BQ1895,AU1895+BG1895+BS1895))</f>
        <v>0</v>
      </c>
      <c r="Z1895" s="87">
        <f>IF(((H1895*Dane!$C$9)-X1895)&lt;0,0,(H1895*Dane!$C$9)-X1895)</f>
        <v>0</v>
      </c>
      <c r="AA1895" s="88">
        <f>IFERROR(IF(((I1895*Dane!$C$9)-Y1895)&lt;0,0,(I1895*Dane!$C$9)-Y1895),0)</f>
        <v>0</v>
      </c>
      <c r="AB1895" s="74"/>
      <c r="AC1895" s="83">
        <f>IF(Dane!$E$3=1,AL1895,IF(Dane!$E$3=2,AR1895,AT1895))</f>
        <v>0</v>
      </c>
      <c r="AD1895" s="83">
        <f>IF(Dane!$E$3=1,AM1895,IF(Dane!$E$3=2,AS1895,AU1895))</f>
        <v>0</v>
      </c>
      <c r="AE1895" s="83">
        <f>IF(Dane!$E$3=1,AX1895,IF(Dane!$E$3=2,BD1895,BF1895))</f>
        <v>0</v>
      </c>
      <c r="AF1895" s="83">
        <f>IF(Dane!$E$3=1,AY1895,IF(Dane!$E$3=2,BE1895,BG1895))</f>
        <v>0</v>
      </c>
      <c r="AG1895" s="83">
        <f>IF(Dane!$E$3=1,BJ1895,IF(Dane!$E$3=2,BP1895,BR1895))</f>
        <v>0</v>
      </c>
      <c r="AH1895" s="83">
        <f>IF(Dane!$E$3=1,BK1895,IF(Dane!$E$3=2,BQ1895,BS1895))</f>
        <v>0</v>
      </c>
      <c r="AI1895" s="84">
        <f t="shared" si="894"/>
        <v>0</v>
      </c>
      <c r="AJ1895" s="84">
        <f t="shared" si="895"/>
        <v>0</v>
      </c>
      <c r="AK1895" s="84"/>
      <c r="AL1895" s="84">
        <f t="shared" si="881"/>
        <v>0</v>
      </c>
      <c r="AM1895" s="84">
        <f t="shared" si="896"/>
        <v>0</v>
      </c>
      <c r="AN1895" s="84">
        <f t="shared" si="897"/>
        <v>0</v>
      </c>
      <c r="AO1895" s="84">
        <f t="shared" si="882"/>
        <v>0</v>
      </c>
      <c r="AP1895" s="84">
        <f t="shared" si="883"/>
        <v>0</v>
      </c>
      <c r="AQ1895" s="84">
        <f t="shared" si="898"/>
        <v>0</v>
      </c>
      <c r="AR1895" s="84">
        <f t="shared" si="907"/>
        <v>0</v>
      </c>
      <c r="AS1895" s="84">
        <v>0</v>
      </c>
      <c r="AT1895" s="84">
        <f t="shared" si="910"/>
        <v>0</v>
      </c>
      <c r="AU1895" s="84">
        <v>0</v>
      </c>
      <c r="AV1895" s="84">
        <f t="shared" si="884"/>
        <v>0</v>
      </c>
      <c r="AW1895" s="84">
        <f t="shared" si="899"/>
        <v>0</v>
      </c>
      <c r="AX1895" s="84">
        <f t="shared" si="885"/>
        <v>0</v>
      </c>
      <c r="AY1895" s="84">
        <f t="shared" si="886"/>
        <v>0</v>
      </c>
      <c r="AZ1895" s="84">
        <f t="shared" si="900"/>
        <v>0</v>
      </c>
      <c r="BA1895" s="84">
        <f t="shared" si="887"/>
        <v>0</v>
      </c>
      <c r="BB1895" s="84">
        <f t="shared" si="888"/>
        <v>0</v>
      </c>
      <c r="BC1895" s="84">
        <f t="shared" si="901"/>
        <v>0</v>
      </c>
      <c r="BD1895" s="84">
        <f t="shared" si="908"/>
        <v>0</v>
      </c>
      <c r="BE1895" s="84">
        <v>0</v>
      </c>
      <c r="BF1895" s="84">
        <f t="shared" si="902"/>
        <v>0</v>
      </c>
      <c r="BG1895" s="84">
        <v>0</v>
      </c>
      <c r="BH1895" s="84">
        <f t="shared" si="889"/>
        <v>0</v>
      </c>
      <c r="BI1895" s="84">
        <f t="shared" si="903"/>
        <v>0</v>
      </c>
      <c r="BJ1895" s="84">
        <f t="shared" si="890"/>
        <v>0</v>
      </c>
      <c r="BK1895" s="84">
        <f t="shared" si="891"/>
        <v>0</v>
      </c>
      <c r="BL1895" s="84">
        <f t="shared" si="904"/>
        <v>0</v>
      </c>
      <c r="BM1895" s="84">
        <f t="shared" si="892"/>
        <v>0</v>
      </c>
      <c r="BN1895" s="84">
        <f t="shared" si="893"/>
        <v>0</v>
      </c>
      <c r="BO1895" s="84">
        <f t="shared" si="905"/>
        <v>0</v>
      </c>
      <c r="BP1895" s="84">
        <f t="shared" si="909"/>
        <v>0</v>
      </c>
      <c r="BQ1895" s="84">
        <v>0</v>
      </c>
      <c r="BR1895" s="84">
        <f t="shared" si="906"/>
        <v>0</v>
      </c>
      <c r="BS1895" s="84">
        <v>0</v>
      </c>
    </row>
    <row r="1896" spans="1:71" s="85" customFormat="1">
      <c r="A1896" s="69">
        <v>1887</v>
      </c>
      <c r="B1896" s="1"/>
      <c r="C1896" s="1"/>
      <c r="D1896" s="2"/>
      <c r="E1896" s="3"/>
      <c r="F1896" s="4"/>
      <c r="G1896" s="2"/>
      <c r="H1896" s="4"/>
      <c r="I1896" s="4"/>
      <c r="J1896" s="4"/>
      <c r="K1896" s="5"/>
      <c r="L1896" s="32"/>
      <c r="M1896" s="4"/>
      <c r="N1896" s="4"/>
      <c r="O1896" s="5"/>
      <c r="P1896" s="32"/>
      <c r="Q1896" s="4"/>
      <c r="R1896" s="4"/>
      <c r="S1896" s="47"/>
      <c r="T1896" s="32"/>
      <c r="U1896" s="4"/>
      <c r="V1896" s="4"/>
      <c r="W1896" s="47"/>
      <c r="X1896" s="86">
        <f>IF(Dane!$E$3=1,AL1896+AX1896+BJ1896,IF(Dane!$E$3=2,AR1896+BD1896+BP1896,AT1896+BF1896+BR1896))</f>
        <v>0</v>
      </c>
      <c r="Y1896" s="87">
        <f>IF(Dane!$E$3=1,AM1896+AY1896+BK1896,IF(Dane!$E$3=2,AS1896+BE1896+BQ1896,AU1896+BG1896+BS1896))</f>
        <v>0</v>
      </c>
      <c r="Z1896" s="87">
        <f>IF(((H1896*Dane!$C$9)-X1896)&lt;0,0,(H1896*Dane!$C$9)-X1896)</f>
        <v>0</v>
      </c>
      <c r="AA1896" s="88">
        <f>IFERROR(IF(((I1896*Dane!$C$9)-Y1896)&lt;0,0,(I1896*Dane!$C$9)-Y1896),0)</f>
        <v>0</v>
      </c>
      <c r="AB1896" s="74"/>
      <c r="AC1896" s="83">
        <f>IF(Dane!$E$3=1,AL1896,IF(Dane!$E$3=2,AR1896,AT1896))</f>
        <v>0</v>
      </c>
      <c r="AD1896" s="83">
        <f>IF(Dane!$E$3=1,AM1896,IF(Dane!$E$3=2,AS1896,AU1896))</f>
        <v>0</v>
      </c>
      <c r="AE1896" s="83">
        <f>IF(Dane!$E$3=1,AX1896,IF(Dane!$E$3=2,BD1896,BF1896))</f>
        <v>0</v>
      </c>
      <c r="AF1896" s="83">
        <f>IF(Dane!$E$3=1,AY1896,IF(Dane!$E$3=2,BE1896,BG1896))</f>
        <v>0</v>
      </c>
      <c r="AG1896" s="83">
        <f>IF(Dane!$E$3=1,BJ1896,IF(Dane!$E$3=2,BP1896,BR1896))</f>
        <v>0</v>
      </c>
      <c r="AH1896" s="83">
        <f>IF(Dane!$E$3=1,BK1896,IF(Dane!$E$3=2,BQ1896,BS1896))</f>
        <v>0</v>
      </c>
      <c r="AI1896" s="84">
        <f t="shared" si="894"/>
        <v>0</v>
      </c>
      <c r="AJ1896" s="84">
        <f t="shared" si="895"/>
        <v>0</v>
      </c>
      <c r="AK1896" s="84"/>
      <c r="AL1896" s="84">
        <f t="shared" si="881"/>
        <v>0</v>
      </c>
      <c r="AM1896" s="84">
        <f t="shared" si="896"/>
        <v>0</v>
      </c>
      <c r="AN1896" s="84">
        <f t="shared" si="897"/>
        <v>0</v>
      </c>
      <c r="AO1896" s="84">
        <f t="shared" si="882"/>
        <v>0</v>
      </c>
      <c r="AP1896" s="84">
        <f t="shared" si="883"/>
        <v>0</v>
      </c>
      <c r="AQ1896" s="84">
        <f t="shared" si="898"/>
        <v>0</v>
      </c>
      <c r="AR1896" s="84">
        <f t="shared" si="907"/>
        <v>0</v>
      </c>
      <c r="AS1896" s="84">
        <v>0</v>
      </c>
      <c r="AT1896" s="84">
        <f t="shared" si="910"/>
        <v>0</v>
      </c>
      <c r="AU1896" s="84">
        <v>0</v>
      </c>
      <c r="AV1896" s="84">
        <f t="shared" si="884"/>
        <v>0</v>
      </c>
      <c r="AW1896" s="84">
        <f t="shared" si="899"/>
        <v>0</v>
      </c>
      <c r="AX1896" s="84">
        <f t="shared" si="885"/>
        <v>0</v>
      </c>
      <c r="AY1896" s="84">
        <f t="shared" si="886"/>
        <v>0</v>
      </c>
      <c r="AZ1896" s="84">
        <f t="shared" si="900"/>
        <v>0</v>
      </c>
      <c r="BA1896" s="84">
        <f t="shared" si="887"/>
        <v>0</v>
      </c>
      <c r="BB1896" s="84">
        <f t="shared" si="888"/>
        <v>0</v>
      </c>
      <c r="BC1896" s="84">
        <f t="shared" si="901"/>
        <v>0</v>
      </c>
      <c r="BD1896" s="84">
        <f t="shared" si="908"/>
        <v>0</v>
      </c>
      <c r="BE1896" s="84">
        <v>0</v>
      </c>
      <c r="BF1896" s="84">
        <f t="shared" si="902"/>
        <v>0</v>
      </c>
      <c r="BG1896" s="84">
        <v>0</v>
      </c>
      <c r="BH1896" s="84">
        <f t="shared" si="889"/>
        <v>0</v>
      </c>
      <c r="BI1896" s="84">
        <f t="shared" si="903"/>
        <v>0</v>
      </c>
      <c r="BJ1896" s="84">
        <f t="shared" si="890"/>
        <v>0</v>
      </c>
      <c r="BK1896" s="84">
        <f t="shared" si="891"/>
        <v>0</v>
      </c>
      <c r="BL1896" s="84">
        <f t="shared" si="904"/>
        <v>0</v>
      </c>
      <c r="BM1896" s="84">
        <f t="shared" si="892"/>
        <v>0</v>
      </c>
      <c r="BN1896" s="84">
        <f t="shared" si="893"/>
        <v>0</v>
      </c>
      <c r="BO1896" s="84">
        <f t="shared" si="905"/>
        <v>0</v>
      </c>
      <c r="BP1896" s="84">
        <f t="shared" si="909"/>
        <v>0</v>
      </c>
      <c r="BQ1896" s="84">
        <v>0</v>
      </c>
      <c r="BR1896" s="84">
        <f t="shared" si="906"/>
        <v>0</v>
      </c>
      <c r="BS1896" s="84">
        <v>0</v>
      </c>
    </row>
    <row r="1897" spans="1:71" s="85" customFormat="1">
      <c r="A1897" s="69">
        <v>1888</v>
      </c>
      <c r="B1897" s="1"/>
      <c r="C1897" s="1"/>
      <c r="D1897" s="2"/>
      <c r="E1897" s="3"/>
      <c r="F1897" s="4"/>
      <c r="G1897" s="2"/>
      <c r="H1897" s="4"/>
      <c r="I1897" s="4"/>
      <c r="J1897" s="4"/>
      <c r="K1897" s="5"/>
      <c r="L1897" s="32"/>
      <c r="M1897" s="4"/>
      <c r="N1897" s="4"/>
      <c r="O1897" s="5"/>
      <c r="P1897" s="32"/>
      <c r="Q1897" s="4"/>
      <c r="R1897" s="4"/>
      <c r="S1897" s="47"/>
      <c r="T1897" s="32"/>
      <c r="U1897" s="4"/>
      <c r="V1897" s="4"/>
      <c r="W1897" s="47"/>
      <c r="X1897" s="86">
        <f>IF(Dane!$E$3=1,AL1897+AX1897+BJ1897,IF(Dane!$E$3=2,AR1897+BD1897+BP1897,AT1897+BF1897+BR1897))</f>
        <v>0</v>
      </c>
      <c r="Y1897" s="87">
        <f>IF(Dane!$E$3=1,AM1897+AY1897+BK1897,IF(Dane!$E$3=2,AS1897+BE1897+BQ1897,AU1897+BG1897+BS1897))</f>
        <v>0</v>
      </c>
      <c r="Z1897" s="87">
        <f>IF(((H1897*Dane!$C$9)-X1897)&lt;0,0,(H1897*Dane!$C$9)-X1897)</f>
        <v>0</v>
      </c>
      <c r="AA1897" s="88">
        <f>IFERROR(IF(((I1897*Dane!$C$9)-Y1897)&lt;0,0,(I1897*Dane!$C$9)-Y1897),0)</f>
        <v>0</v>
      </c>
      <c r="AB1897" s="74"/>
      <c r="AC1897" s="83">
        <f>IF(Dane!$E$3=1,AL1897,IF(Dane!$E$3=2,AR1897,AT1897))</f>
        <v>0</v>
      </c>
      <c r="AD1897" s="83">
        <f>IF(Dane!$E$3=1,AM1897,IF(Dane!$E$3=2,AS1897,AU1897))</f>
        <v>0</v>
      </c>
      <c r="AE1897" s="83">
        <f>IF(Dane!$E$3=1,AX1897,IF(Dane!$E$3=2,BD1897,BF1897))</f>
        <v>0</v>
      </c>
      <c r="AF1897" s="83">
        <f>IF(Dane!$E$3=1,AY1897,IF(Dane!$E$3=2,BE1897,BG1897))</f>
        <v>0</v>
      </c>
      <c r="AG1897" s="83">
        <f>IF(Dane!$E$3=1,BJ1897,IF(Dane!$E$3=2,BP1897,BR1897))</f>
        <v>0</v>
      </c>
      <c r="AH1897" s="83">
        <f>IF(Dane!$E$3=1,BK1897,IF(Dane!$E$3=2,BQ1897,BS1897))</f>
        <v>0</v>
      </c>
      <c r="AI1897" s="84">
        <f t="shared" si="894"/>
        <v>0</v>
      </c>
      <c r="AJ1897" s="84">
        <f t="shared" si="895"/>
        <v>0</v>
      </c>
      <c r="AK1897" s="84"/>
      <c r="AL1897" s="84">
        <f t="shared" si="881"/>
        <v>0</v>
      </c>
      <c r="AM1897" s="84">
        <f t="shared" si="896"/>
        <v>0</v>
      </c>
      <c r="AN1897" s="84">
        <f t="shared" si="897"/>
        <v>0</v>
      </c>
      <c r="AO1897" s="84">
        <f t="shared" si="882"/>
        <v>0</v>
      </c>
      <c r="AP1897" s="84">
        <f t="shared" si="883"/>
        <v>0</v>
      </c>
      <c r="AQ1897" s="84">
        <f t="shared" si="898"/>
        <v>0</v>
      </c>
      <c r="AR1897" s="84">
        <f t="shared" si="907"/>
        <v>0</v>
      </c>
      <c r="AS1897" s="84">
        <v>0</v>
      </c>
      <c r="AT1897" s="84">
        <f t="shared" si="910"/>
        <v>0</v>
      </c>
      <c r="AU1897" s="84">
        <v>0</v>
      </c>
      <c r="AV1897" s="84">
        <f t="shared" si="884"/>
        <v>0</v>
      </c>
      <c r="AW1897" s="84">
        <f t="shared" si="899"/>
        <v>0</v>
      </c>
      <c r="AX1897" s="84">
        <f t="shared" si="885"/>
        <v>0</v>
      </c>
      <c r="AY1897" s="84">
        <f t="shared" si="886"/>
        <v>0</v>
      </c>
      <c r="AZ1897" s="84">
        <f t="shared" si="900"/>
        <v>0</v>
      </c>
      <c r="BA1897" s="84">
        <f t="shared" si="887"/>
        <v>0</v>
      </c>
      <c r="BB1897" s="84">
        <f t="shared" si="888"/>
        <v>0</v>
      </c>
      <c r="BC1897" s="84">
        <f t="shared" si="901"/>
        <v>0</v>
      </c>
      <c r="BD1897" s="84">
        <f t="shared" si="908"/>
        <v>0</v>
      </c>
      <c r="BE1897" s="84">
        <v>0</v>
      </c>
      <c r="BF1897" s="84">
        <f t="shared" si="902"/>
        <v>0</v>
      </c>
      <c r="BG1897" s="84">
        <v>0</v>
      </c>
      <c r="BH1897" s="84">
        <f t="shared" si="889"/>
        <v>0</v>
      </c>
      <c r="BI1897" s="84">
        <f t="shared" si="903"/>
        <v>0</v>
      </c>
      <c r="BJ1897" s="84">
        <f t="shared" si="890"/>
        <v>0</v>
      </c>
      <c r="BK1897" s="84">
        <f t="shared" si="891"/>
        <v>0</v>
      </c>
      <c r="BL1897" s="84">
        <f t="shared" si="904"/>
        <v>0</v>
      </c>
      <c r="BM1897" s="84">
        <f t="shared" si="892"/>
        <v>0</v>
      </c>
      <c r="BN1897" s="84">
        <f t="shared" si="893"/>
        <v>0</v>
      </c>
      <c r="BO1897" s="84">
        <f t="shared" si="905"/>
        <v>0</v>
      </c>
      <c r="BP1897" s="84">
        <f t="shared" si="909"/>
        <v>0</v>
      </c>
      <c r="BQ1897" s="84">
        <v>0</v>
      </c>
      <c r="BR1897" s="84">
        <f t="shared" si="906"/>
        <v>0</v>
      </c>
      <c r="BS1897" s="84">
        <v>0</v>
      </c>
    </row>
    <row r="1898" spans="1:71" s="85" customFormat="1">
      <c r="A1898" s="69">
        <v>1889</v>
      </c>
      <c r="B1898" s="1"/>
      <c r="C1898" s="1"/>
      <c r="D1898" s="2"/>
      <c r="E1898" s="3"/>
      <c r="F1898" s="4"/>
      <c r="G1898" s="2"/>
      <c r="H1898" s="4"/>
      <c r="I1898" s="4"/>
      <c r="J1898" s="4"/>
      <c r="K1898" s="5"/>
      <c r="L1898" s="32"/>
      <c r="M1898" s="4"/>
      <c r="N1898" s="4"/>
      <c r="O1898" s="5"/>
      <c r="P1898" s="32"/>
      <c r="Q1898" s="4"/>
      <c r="R1898" s="4"/>
      <c r="S1898" s="47"/>
      <c r="T1898" s="32"/>
      <c r="U1898" s="4"/>
      <c r="V1898" s="4"/>
      <c r="W1898" s="47"/>
      <c r="X1898" s="86">
        <f>IF(Dane!$E$3=1,AL1898+AX1898+BJ1898,IF(Dane!$E$3=2,AR1898+BD1898+BP1898,AT1898+BF1898+BR1898))</f>
        <v>0</v>
      </c>
      <c r="Y1898" s="87">
        <f>IF(Dane!$E$3=1,AM1898+AY1898+BK1898,IF(Dane!$E$3=2,AS1898+BE1898+BQ1898,AU1898+BG1898+BS1898))</f>
        <v>0</v>
      </c>
      <c r="Z1898" s="87">
        <f>IF(((H1898*Dane!$C$9)-X1898)&lt;0,0,(H1898*Dane!$C$9)-X1898)</f>
        <v>0</v>
      </c>
      <c r="AA1898" s="88">
        <f>IFERROR(IF(((I1898*Dane!$C$9)-Y1898)&lt;0,0,(I1898*Dane!$C$9)-Y1898),0)</f>
        <v>0</v>
      </c>
      <c r="AB1898" s="74"/>
      <c r="AC1898" s="83">
        <f>IF(Dane!$E$3=1,AL1898,IF(Dane!$E$3=2,AR1898,AT1898))</f>
        <v>0</v>
      </c>
      <c r="AD1898" s="83">
        <f>IF(Dane!$E$3=1,AM1898,IF(Dane!$E$3=2,AS1898,AU1898))</f>
        <v>0</v>
      </c>
      <c r="AE1898" s="83">
        <f>IF(Dane!$E$3=1,AX1898,IF(Dane!$E$3=2,BD1898,BF1898))</f>
        <v>0</v>
      </c>
      <c r="AF1898" s="83">
        <f>IF(Dane!$E$3=1,AY1898,IF(Dane!$E$3=2,BE1898,BG1898))</f>
        <v>0</v>
      </c>
      <c r="AG1898" s="83">
        <f>IF(Dane!$E$3=1,BJ1898,IF(Dane!$E$3=2,BP1898,BR1898))</f>
        <v>0</v>
      </c>
      <c r="AH1898" s="83">
        <f>IF(Dane!$E$3=1,BK1898,IF(Dane!$E$3=2,BQ1898,BS1898))</f>
        <v>0</v>
      </c>
      <c r="AI1898" s="84">
        <f t="shared" si="894"/>
        <v>0</v>
      </c>
      <c r="AJ1898" s="84">
        <f t="shared" si="895"/>
        <v>0</v>
      </c>
      <c r="AK1898" s="84"/>
      <c r="AL1898" s="84">
        <f t="shared" si="881"/>
        <v>0</v>
      </c>
      <c r="AM1898" s="84">
        <f t="shared" si="896"/>
        <v>0</v>
      </c>
      <c r="AN1898" s="84">
        <f t="shared" si="897"/>
        <v>0</v>
      </c>
      <c r="AO1898" s="84">
        <f t="shared" si="882"/>
        <v>0</v>
      </c>
      <c r="AP1898" s="84">
        <f t="shared" si="883"/>
        <v>0</v>
      </c>
      <c r="AQ1898" s="84">
        <f t="shared" si="898"/>
        <v>0</v>
      </c>
      <c r="AR1898" s="84">
        <f t="shared" si="907"/>
        <v>0</v>
      </c>
      <c r="AS1898" s="84">
        <v>0</v>
      </c>
      <c r="AT1898" s="84">
        <f t="shared" si="910"/>
        <v>0</v>
      </c>
      <c r="AU1898" s="84">
        <v>0</v>
      </c>
      <c r="AV1898" s="84">
        <f t="shared" si="884"/>
        <v>0</v>
      </c>
      <c r="AW1898" s="84">
        <f t="shared" si="899"/>
        <v>0</v>
      </c>
      <c r="AX1898" s="84">
        <f t="shared" si="885"/>
        <v>0</v>
      </c>
      <c r="AY1898" s="84">
        <f t="shared" si="886"/>
        <v>0</v>
      </c>
      <c r="AZ1898" s="84">
        <f t="shared" si="900"/>
        <v>0</v>
      </c>
      <c r="BA1898" s="84">
        <f t="shared" si="887"/>
        <v>0</v>
      </c>
      <c r="BB1898" s="84">
        <f t="shared" si="888"/>
        <v>0</v>
      </c>
      <c r="BC1898" s="84">
        <f t="shared" si="901"/>
        <v>0</v>
      </c>
      <c r="BD1898" s="84">
        <f t="shared" si="908"/>
        <v>0</v>
      </c>
      <c r="BE1898" s="84">
        <v>0</v>
      </c>
      <c r="BF1898" s="84">
        <f t="shared" si="902"/>
        <v>0</v>
      </c>
      <c r="BG1898" s="84">
        <v>0</v>
      </c>
      <c r="BH1898" s="84">
        <f t="shared" si="889"/>
        <v>0</v>
      </c>
      <c r="BI1898" s="84">
        <f t="shared" si="903"/>
        <v>0</v>
      </c>
      <c r="BJ1898" s="84">
        <f t="shared" si="890"/>
        <v>0</v>
      </c>
      <c r="BK1898" s="84">
        <f t="shared" si="891"/>
        <v>0</v>
      </c>
      <c r="BL1898" s="84">
        <f t="shared" si="904"/>
        <v>0</v>
      </c>
      <c r="BM1898" s="84">
        <f t="shared" si="892"/>
        <v>0</v>
      </c>
      <c r="BN1898" s="84">
        <f t="shared" si="893"/>
        <v>0</v>
      </c>
      <c r="BO1898" s="84">
        <f t="shared" si="905"/>
        <v>0</v>
      </c>
      <c r="BP1898" s="84">
        <f t="shared" si="909"/>
        <v>0</v>
      </c>
      <c r="BQ1898" s="84">
        <v>0</v>
      </c>
      <c r="BR1898" s="84">
        <f t="shared" si="906"/>
        <v>0</v>
      </c>
      <c r="BS1898" s="84">
        <v>0</v>
      </c>
    </row>
    <row r="1899" spans="1:71" s="85" customFormat="1">
      <c r="A1899" s="69">
        <v>1890</v>
      </c>
      <c r="B1899" s="1"/>
      <c r="C1899" s="1"/>
      <c r="D1899" s="2"/>
      <c r="E1899" s="3"/>
      <c r="F1899" s="4"/>
      <c r="G1899" s="2"/>
      <c r="H1899" s="4"/>
      <c r="I1899" s="4"/>
      <c r="J1899" s="4"/>
      <c r="K1899" s="5"/>
      <c r="L1899" s="32"/>
      <c r="M1899" s="4"/>
      <c r="N1899" s="4"/>
      <c r="O1899" s="5"/>
      <c r="P1899" s="32"/>
      <c r="Q1899" s="4"/>
      <c r="R1899" s="4"/>
      <c r="S1899" s="47"/>
      <c r="T1899" s="32"/>
      <c r="U1899" s="4"/>
      <c r="V1899" s="4"/>
      <c r="W1899" s="47"/>
      <c r="X1899" s="86">
        <f>IF(Dane!$E$3=1,AL1899+AX1899+BJ1899,IF(Dane!$E$3=2,AR1899+BD1899+BP1899,AT1899+BF1899+BR1899))</f>
        <v>0</v>
      </c>
      <c r="Y1899" s="87">
        <f>IF(Dane!$E$3=1,AM1899+AY1899+BK1899,IF(Dane!$E$3=2,AS1899+BE1899+BQ1899,AU1899+BG1899+BS1899))</f>
        <v>0</v>
      </c>
      <c r="Z1899" s="87">
        <f>IF(((H1899*Dane!$C$9)-X1899)&lt;0,0,(H1899*Dane!$C$9)-X1899)</f>
        <v>0</v>
      </c>
      <c r="AA1899" s="88">
        <f>IFERROR(IF(((I1899*Dane!$C$9)-Y1899)&lt;0,0,(I1899*Dane!$C$9)-Y1899),0)</f>
        <v>0</v>
      </c>
      <c r="AB1899" s="74"/>
      <c r="AC1899" s="83">
        <f>IF(Dane!$E$3=1,AL1899,IF(Dane!$E$3=2,AR1899,AT1899))</f>
        <v>0</v>
      </c>
      <c r="AD1899" s="83">
        <f>IF(Dane!$E$3=1,AM1899,IF(Dane!$E$3=2,AS1899,AU1899))</f>
        <v>0</v>
      </c>
      <c r="AE1899" s="83">
        <f>IF(Dane!$E$3=1,AX1899,IF(Dane!$E$3=2,BD1899,BF1899))</f>
        <v>0</v>
      </c>
      <c r="AF1899" s="83">
        <f>IF(Dane!$E$3=1,AY1899,IF(Dane!$E$3=2,BE1899,BG1899))</f>
        <v>0</v>
      </c>
      <c r="AG1899" s="83">
        <f>IF(Dane!$E$3=1,BJ1899,IF(Dane!$E$3=2,BP1899,BR1899))</f>
        <v>0</v>
      </c>
      <c r="AH1899" s="83">
        <f>IF(Dane!$E$3=1,BK1899,IF(Dane!$E$3=2,BQ1899,BS1899))</f>
        <v>0</v>
      </c>
      <c r="AI1899" s="84">
        <f t="shared" si="894"/>
        <v>0</v>
      </c>
      <c r="AJ1899" s="84">
        <f t="shared" si="895"/>
        <v>0</v>
      </c>
      <c r="AK1899" s="84"/>
      <c r="AL1899" s="84">
        <f t="shared" si="881"/>
        <v>0</v>
      </c>
      <c r="AM1899" s="84">
        <f t="shared" si="896"/>
        <v>0</v>
      </c>
      <c r="AN1899" s="84">
        <f t="shared" si="897"/>
        <v>0</v>
      </c>
      <c r="AO1899" s="84">
        <f t="shared" si="882"/>
        <v>0</v>
      </c>
      <c r="AP1899" s="84">
        <f t="shared" si="883"/>
        <v>0</v>
      </c>
      <c r="AQ1899" s="84">
        <f t="shared" si="898"/>
        <v>0</v>
      </c>
      <c r="AR1899" s="84">
        <f t="shared" si="907"/>
        <v>0</v>
      </c>
      <c r="AS1899" s="84">
        <v>0</v>
      </c>
      <c r="AT1899" s="84">
        <f t="shared" si="910"/>
        <v>0</v>
      </c>
      <c r="AU1899" s="84">
        <v>0</v>
      </c>
      <c r="AV1899" s="84">
        <f t="shared" si="884"/>
        <v>0</v>
      </c>
      <c r="AW1899" s="84">
        <f t="shared" si="899"/>
        <v>0</v>
      </c>
      <c r="AX1899" s="84">
        <f t="shared" si="885"/>
        <v>0</v>
      </c>
      <c r="AY1899" s="84">
        <f t="shared" si="886"/>
        <v>0</v>
      </c>
      <c r="AZ1899" s="84">
        <f t="shared" si="900"/>
        <v>0</v>
      </c>
      <c r="BA1899" s="84">
        <f t="shared" si="887"/>
        <v>0</v>
      </c>
      <c r="BB1899" s="84">
        <f t="shared" si="888"/>
        <v>0</v>
      </c>
      <c r="BC1899" s="84">
        <f t="shared" si="901"/>
        <v>0</v>
      </c>
      <c r="BD1899" s="84">
        <f t="shared" si="908"/>
        <v>0</v>
      </c>
      <c r="BE1899" s="84">
        <v>0</v>
      </c>
      <c r="BF1899" s="84">
        <f t="shared" si="902"/>
        <v>0</v>
      </c>
      <c r="BG1899" s="84">
        <v>0</v>
      </c>
      <c r="BH1899" s="84">
        <f t="shared" si="889"/>
        <v>0</v>
      </c>
      <c r="BI1899" s="84">
        <f t="shared" si="903"/>
        <v>0</v>
      </c>
      <c r="BJ1899" s="84">
        <f t="shared" si="890"/>
        <v>0</v>
      </c>
      <c r="BK1899" s="84">
        <f t="shared" si="891"/>
        <v>0</v>
      </c>
      <c r="BL1899" s="84">
        <f t="shared" si="904"/>
        <v>0</v>
      </c>
      <c r="BM1899" s="84">
        <f t="shared" si="892"/>
        <v>0</v>
      </c>
      <c r="BN1899" s="84">
        <f t="shared" si="893"/>
        <v>0</v>
      </c>
      <c r="BO1899" s="84">
        <f t="shared" si="905"/>
        <v>0</v>
      </c>
      <c r="BP1899" s="84">
        <f t="shared" si="909"/>
        <v>0</v>
      </c>
      <c r="BQ1899" s="84">
        <v>0</v>
      </c>
      <c r="BR1899" s="84">
        <f t="shared" si="906"/>
        <v>0</v>
      </c>
      <c r="BS1899" s="84">
        <v>0</v>
      </c>
    </row>
    <row r="1900" spans="1:71" s="85" customFormat="1">
      <c r="A1900" s="69">
        <v>1891</v>
      </c>
      <c r="B1900" s="1"/>
      <c r="C1900" s="1"/>
      <c r="D1900" s="2"/>
      <c r="E1900" s="3"/>
      <c r="F1900" s="4"/>
      <c r="G1900" s="2"/>
      <c r="H1900" s="4"/>
      <c r="I1900" s="4"/>
      <c r="J1900" s="4"/>
      <c r="K1900" s="5"/>
      <c r="L1900" s="32"/>
      <c r="M1900" s="4"/>
      <c r="N1900" s="4"/>
      <c r="O1900" s="5"/>
      <c r="P1900" s="32"/>
      <c r="Q1900" s="4"/>
      <c r="R1900" s="4"/>
      <c r="S1900" s="47"/>
      <c r="T1900" s="32"/>
      <c r="U1900" s="4"/>
      <c r="V1900" s="4"/>
      <c r="W1900" s="47"/>
      <c r="X1900" s="86">
        <f>IF(Dane!$E$3=1,AL1900+AX1900+BJ1900,IF(Dane!$E$3=2,AR1900+BD1900+BP1900,AT1900+BF1900+BR1900))</f>
        <v>0</v>
      </c>
      <c r="Y1900" s="87">
        <f>IF(Dane!$E$3=1,AM1900+AY1900+BK1900,IF(Dane!$E$3=2,AS1900+BE1900+BQ1900,AU1900+BG1900+BS1900))</f>
        <v>0</v>
      </c>
      <c r="Z1900" s="87">
        <f>IF(((H1900*Dane!$C$9)-X1900)&lt;0,0,(H1900*Dane!$C$9)-X1900)</f>
        <v>0</v>
      </c>
      <c r="AA1900" s="88">
        <f>IFERROR(IF(((I1900*Dane!$C$9)-Y1900)&lt;0,0,(I1900*Dane!$C$9)-Y1900),0)</f>
        <v>0</v>
      </c>
      <c r="AB1900" s="74"/>
      <c r="AC1900" s="83">
        <f>IF(Dane!$E$3=1,AL1900,IF(Dane!$E$3=2,AR1900,AT1900))</f>
        <v>0</v>
      </c>
      <c r="AD1900" s="83">
        <f>IF(Dane!$E$3=1,AM1900,IF(Dane!$E$3=2,AS1900,AU1900))</f>
        <v>0</v>
      </c>
      <c r="AE1900" s="83">
        <f>IF(Dane!$E$3=1,AX1900,IF(Dane!$E$3=2,BD1900,BF1900))</f>
        <v>0</v>
      </c>
      <c r="AF1900" s="83">
        <f>IF(Dane!$E$3=1,AY1900,IF(Dane!$E$3=2,BE1900,BG1900))</f>
        <v>0</v>
      </c>
      <c r="AG1900" s="83">
        <f>IF(Dane!$E$3=1,BJ1900,IF(Dane!$E$3=2,BP1900,BR1900))</f>
        <v>0</v>
      </c>
      <c r="AH1900" s="83">
        <f>IF(Dane!$E$3=1,BK1900,IF(Dane!$E$3=2,BQ1900,BS1900))</f>
        <v>0</v>
      </c>
      <c r="AI1900" s="84">
        <f t="shared" si="894"/>
        <v>0</v>
      </c>
      <c r="AJ1900" s="84">
        <f t="shared" si="895"/>
        <v>0</v>
      </c>
      <c r="AK1900" s="84"/>
      <c r="AL1900" s="84">
        <f t="shared" si="881"/>
        <v>0</v>
      </c>
      <c r="AM1900" s="84">
        <f t="shared" si="896"/>
        <v>0</v>
      </c>
      <c r="AN1900" s="84">
        <f t="shared" si="897"/>
        <v>0</v>
      </c>
      <c r="AO1900" s="84">
        <f t="shared" si="882"/>
        <v>0</v>
      </c>
      <c r="AP1900" s="84">
        <f t="shared" si="883"/>
        <v>0</v>
      </c>
      <c r="AQ1900" s="84">
        <f t="shared" si="898"/>
        <v>0</v>
      </c>
      <c r="AR1900" s="84">
        <f t="shared" si="907"/>
        <v>0</v>
      </c>
      <c r="AS1900" s="84">
        <v>0</v>
      </c>
      <c r="AT1900" s="84">
        <f t="shared" si="910"/>
        <v>0</v>
      </c>
      <c r="AU1900" s="84">
        <v>0</v>
      </c>
      <c r="AV1900" s="84">
        <f t="shared" si="884"/>
        <v>0</v>
      </c>
      <c r="AW1900" s="84">
        <f t="shared" si="899"/>
        <v>0</v>
      </c>
      <c r="AX1900" s="84">
        <f t="shared" si="885"/>
        <v>0</v>
      </c>
      <c r="AY1900" s="84">
        <f t="shared" si="886"/>
        <v>0</v>
      </c>
      <c r="AZ1900" s="84">
        <f t="shared" si="900"/>
        <v>0</v>
      </c>
      <c r="BA1900" s="84">
        <f t="shared" si="887"/>
        <v>0</v>
      </c>
      <c r="BB1900" s="84">
        <f t="shared" si="888"/>
        <v>0</v>
      </c>
      <c r="BC1900" s="84">
        <f t="shared" si="901"/>
        <v>0</v>
      </c>
      <c r="BD1900" s="84">
        <f t="shared" si="908"/>
        <v>0</v>
      </c>
      <c r="BE1900" s="84">
        <v>0</v>
      </c>
      <c r="BF1900" s="84">
        <f t="shared" si="902"/>
        <v>0</v>
      </c>
      <c r="BG1900" s="84">
        <v>0</v>
      </c>
      <c r="BH1900" s="84">
        <f t="shared" si="889"/>
        <v>0</v>
      </c>
      <c r="BI1900" s="84">
        <f t="shared" si="903"/>
        <v>0</v>
      </c>
      <c r="BJ1900" s="84">
        <f t="shared" si="890"/>
        <v>0</v>
      </c>
      <c r="BK1900" s="84">
        <f t="shared" si="891"/>
        <v>0</v>
      </c>
      <c r="BL1900" s="84">
        <f t="shared" si="904"/>
        <v>0</v>
      </c>
      <c r="BM1900" s="84">
        <f t="shared" si="892"/>
        <v>0</v>
      </c>
      <c r="BN1900" s="84">
        <f t="shared" si="893"/>
        <v>0</v>
      </c>
      <c r="BO1900" s="84">
        <f t="shared" si="905"/>
        <v>0</v>
      </c>
      <c r="BP1900" s="84">
        <f t="shared" si="909"/>
        <v>0</v>
      </c>
      <c r="BQ1900" s="84">
        <v>0</v>
      </c>
      <c r="BR1900" s="84">
        <f t="shared" si="906"/>
        <v>0</v>
      </c>
      <c r="BS1900" s="84">
        <v>0</v>
      </c>
    </row>
    <row r="1901" spans="1:71" s="85" customFormat="1">
      <c r="A1901" s="69">
        <v>1892</v>
      </c>
      <c r="B1901" s="1"/>
      <c r="C1901" s="1"/>
      <c r="D1901" s="2"/>
      <c r="E1901" s="3"/>
      <c r="F1901" s="4"/>
      <c r="G1901" s="2"/>
      <c r="H1901" s="4"/>
      <c r="I1901" s="4"/>
      <c r="J1901" s="4"/>
      <c r="K1901" s="5"/>
      <c r="L1901" s="32"/>
      <c r="M1901" s="4"/>
      <c r="N1901" s="4"/>
      <c r="O1901" s="5"/>
      <c r="P1901" s="32"/>
      <c r="Q1901" s="4"/>
      <c r="R1901" s="4"/>
      <c r="S1901" s="47"/>
      <c r="T1901" s="32"/>
      <c r="U1901" s="4"/>
      <c r="V1901" s="4"/>
      <c r="W1901" s="47"/>
      <c r="X1901" s="86">
        <f>IF(Dane!$E$3=1,AL1901+AX1901+BJ1901,IF(Dane!$E$3=2,AR1901+BD1901+BP1901,AT1901+BF1901+BR1901))</f>
        <v>0</v>
      </c>
      <c r="Y1901" s="87">
        <f>IF(Dane!$E$3=1,AM1901+AY1901+BK1901,IF(Dane!$E$3=2,AS1901+BE1901+BQ1901,AU1901+BG1901+BS1901))</f>
        <v>0</v>
      </c>
      <c r="Z1901" s="87">
        <f>IF(((H1901*Dane!$C$9)-X1901)&lt;0,0,(H1901*Dane!$C$9)-X1901)</f>
        <v>0</v>
      </c>
      <c r="AA1901" s="88">
        <f>IFERROR(IF(((I1901*Dane!$C$9)-Y1901)&lt;0,0,(I1901*Dane!$C$9)-Y1901),0)</f>
        <v>0</v>
      </c>
      <c r="AB1901" s="74"/>
      <c r="AC1901" s="83">
        <f>IF(Dane!$E$3=1,AL1901,IF(Dane!$E$3=2,AR1901,AT1901))</f>
        <v>0</v>
      </c>
      <c r="AD1901" s="83">
        <f>IF(Dane!$E$3=1,AM1901,IF(Dane!$E$3=2,AS1901,AU1901))</f>
        <v>0</v>
      </c>
      <c r="AE1901" s="83">
        <f>IF(Dane!$E$3=1,AX1901,IF(Dane!$E$3=2,BD1901,BF1901))</f>
        <v>0</v>
      </c>
      <c r="AF1901" s="83">
        <f>IF(Dane!$E$3=1,AY1901,IF(Dane!$E$3=2,BE1901,BG1901))</f>
        <v>0</v>
      </c>
      <c r="AG1901" s="83">
        <f>IF(Dane!$E$3=1,BJ1901,IF(Dane!$E$3=2,BP1901,BR1901))</f>
        <v>0</v>
      </c>
      <c r="AH1901" s="83">
        <f>IF(Dane!$E$3=1,BK1901,IF(Dane!$E$3=2,BQ1901,BS1901))</f>
        <v>0</v>
      </c>
      <c r="AI1901" s="84">
        <f t="shared" si="894"/>
        <v>0</v>
      </c>
      <c r="AJ1901" s="84">
        <f t="shared" si="895"/>
        <v>0</v>
      </c>
      <c r="AK1901" s="84"/>
      <c r="AL1901" s="84">
        <f t="shared" si="881"/>
        <v>0</v>
      </c>
      <c r="AM1901" s="84">
        <f t="shared" si="896"/>
        <v>0</v>
      </c>
      <c r="AN1901" s="84">
        <f t="shared" si="897"/>
        <v>0</v>
      </c>
      <c r="AO1901" s="84">
        <f t="shared" si="882"/>
        <v>0</v>
      </c>
      <c r="AP1901" s="84">
        <f t="shared" si="883"/>
        <v>0</v>
      </c>
      <c r="AQ1901" s="84">
        <f t="shared" si="898"/>
        <v>0</v>
      </c>
      <c r="AR1901" s="84">
        <f t="shared" si="907"/>
        <v>0</v>
      </c>
      <c r="AS1901" s="84">
        <v>0</v>
      </c>
      <c r="AT1901" s="84">
        <f t="shared" si="910"/>
        <v>0</v>
      </c>
      <c r="AU1901" s="84">
        <v>0</v>
      </c>
      <c r="AV1901" s="84">
        <f t="shared" si="884"/>
        <v>0</v>
      </c>
      <c r="AW1901" s="84">
        <f t="shared" si="899"/>
        <v>0</v>
      </c>
      <c r="AX1901" s="84">
        <f t="shared" si="885"/>
        <v>0</v>
      </c>
      <c r="AY1901" s="84">
        <f t="shared" si="886"/>
        <v>0</v>
      </c>
      <c r="AZ1901" s="84">
        <f t="shared" si="900"/>
        <v>0</v>
      </c>
      <c r="BA1901" s="84">
        <f t="shared" si="887"/>
        <v>0</v>
      </c>
      <c r="BB1901" s="84">
        <f t="shared" si="888"/>
        <v>0</v>
      </c>
      <c r="BC1901" s="84">
        <f t="shared" si="901"/>
        <v>0</v>
      </c>
      <c r="BD1901" s="84">
        <f t="shared" si="908"/>
        <v>0</v>
      </c>
      <c r="BE1901" s="84">
        <v>0</v>
      </c>
      <c r="BF1901" s="84">
        <f t="shared" si="902"/>
        <v>0</v>
      </c>
      <c r="BG1901" s="84">
        <v>0</v>
      </c>
      <c r="BH1901" s="84">
        <f t="shared" si="889"/>
        <v>0</v>
      </c>
      <c r="BI1901" s="84">
        <f t="shared" si="903"/>
        <v>0</v>
      </c>
      <c r="BJ1901" s="84">
        <f t="shared" si="890"/>
        <v>0</v>
      </c>
      <c r="BK1901" s="84">
        <f t="shared" si="891"/>
        <v>0</v>
      </c>
      <c r="BL1901" s="84">
        <f t="shared" si="904"/>
        <v>0</v>
      </c>
      <c r="BM1901" s="84">
        <f t="shared" si="892"/>
        <v>0</v>
      </c>
      <c r="BN1901" s="84">
        <f t="shared" si="893"/>
        <v>0</v>
      </c>
      <c r="BO1901" s="84">
        <f t="shared" si="905"/>
        <v>0</v>
      </c>
      <c r="BP1901" s="84">
        <f t="shared" si="909"/>
        <v>0</v>
      </c>
      <c r="BQ1901" s="84">
        <v>0</v>
      </c>
      <c r="BR1901" s="84">
        <f t="shared" si="906"/>
        <v>0</v>
      </c>
      <c r="BS1901" s="84">
        <v>0</v>
      </c>
    </row>
    <row r="1902" spans="1:71" s="85" customFormat="1">
      <c r="A1902" s="69">
        <v>1893</v>
      </c>
      <c r="B1902" s="1"/>
      <c r="C1902" s="1"/>
      <c r="D1902" s="2"/>
      <c r="E1902" s="3"/>
      <c r="F1902" s="4"/>
      <c r="G1902" s="2"/>
      <c r="H1902" s="4"/>
      <c r="I1902" s="4"/>
      <c r="J1902" s="4"/>
      <c r="K1902" s="5"/>
      <c r="L1902" s="32"/>
      <c r="M1902" s="4"/>
      <c r="N1902" s="4"/>
      <c r="O1902" s="5"/>
      <c r="P1902" s="32"/>
      <c r="Q1902" s="4"/>
      <c r="R1902" s="4"/>
      <c r="S1902" s="47"/>
      <c r="T1902" s="32"/>
      <c r="U1902" s="4"/>
      <c r="V1902" s="4"/>
      <c r="W1902" s="47"/>
      <c r="X1902" s="86">
        <f>IF(Dane!$E$3=1,AL1902+AX1902+BJ1902,IF(Dane!$E$3=2,AR1902+BD1902+BP1902,AT1902+BF1902+BR1902))</f>
        <v>0</v>
      </c>
      <c r="Y1902" s="87">
        <f>IF(Dane!$E$3=1,AM1902+AY1902+BK1902,IF(Dane!$E$3=2,AS1902+BE1902+BQ1902,AU1902+BG1902+BS1902))</f>
        <v>0</v>
      </c>
      <c r="Z1902" s="87">
        <f>IF(((H1902*Dane!$C$9)-X1902)&lt;0,0,(H1902*Dane!$C$9)-X1902)</f>
        <v>0</v>
      </c>
      <c r="AA1902" s="88">
        <f>IFERROR(IF(((I1902*Dane!$C$9)-Y1902)&lt;0,0,(I1902*Dane!$C$9)-Y1902),0)</f>
        <v>0</v>
      </c>
      <c r="AB1902" s="74"/>
      <c r="AC1902" s="83">
        <f>IF(Dane!$E$3=1,AL1902,IF(Dane!$E$3=2,AR1902,AT1902))</f>
        <v>0</v>
      </c>
      <c r="AD1902" s="83">
        <f>IF(Dane!$E$3=1,AM1902,IF(Dane!$E$3=2,AS1902,AU1902))</f>
        <v>0</v>
      </c>
      <c r="AE1902" s="83">
        <f>IF(Dane!$E$3=1,AX1902,IF(Dane!$E$3=2,BD1902,BF1902))</f>
        <v>0</v>
      </c>
      <c r="AF1902" s="83">
        <f>IF(Dane!$E$3=1,AY1902,IF(Dane!$E$3=2,BE1902,BG1902))</f>
        <v>0</v>
      </c>
      <c r="AG1902" s="83">
        <f>IF(Dane!$E$3=1,BJ1902,IF(Dane!$E$3=2,BP1902,BR1902))</f>
        <v>0</v>
      </c>
      <c r="AH1902" s="83">
        <f>IF(Dane!$E$3=1,BK1902,IF(Dane!$E$3=2,BQ1902,BS1902))</f>
        <v>0</v>
      </c>
      <c r="AI1902" s="84">
        <f t="shared" si="894"/>
        <v>0</v>
      </c>
      <c r="AJ1902" s="84">
        <f t="shared" si="895"/>
        <v>0</v>
      </c>
      <c r="AK1902" s="84"/>
      <c r="AL1902" s="84">
        <f t="shared" si="881"/>
        <v>0</v>
      </c>
      <c r="AM1902" s="84">
        <f t="shared" si="896"/>
        <v>0</v>
      </c>
      <c r="AN1902" s="84">
        <f t="shared" si="897"/>
        <v>0</v>
      </c>
      <c r="AO1902" s="84">
        <f t="shared" si="882"/>
        <v>0</v>
      </c>
      <c r="AP1902" s="84">
        <f t="shared" si="883"/>
        <v>0</v>
      </c>
      <c r="AQ1902" s="84">
        <f t="shared" si="898"/>
        <v>0</v>
      </c>
      <c r="AR1902" s="84">
        <f t="shared" si="907"/>
        <v>0</v>
      </c>
      <c r="AS1902" s="84">
        <v>0</v>
      </c>
      <c r="AT1902" s="84">
        <f t="shared" si="910"/>
        <v>0</v>
      </c>
      <c r="AU1902" s="84">
        <v>0</v>
      </c>
      <c r="AV1902" s="84">
        <f t="shared" si="884"/>
        <v>0</v>
      </c>
      <c r="AW1902" s="84">
        <f t="shared" si="899"/>
        <v>0</v>
      </c>
      <c r="AX1902" s="84">
        <f t="shared" si="885"/>
        <v>0</v>
      </c>
      <c r="AY1902" s="84">
        <f t="shared" si="886"/>
        <v>0</v>
      </c>
      <c r="AZ1902" s="84">
        <f t="shared" si="900"/>
        <v>0</v>
      </c>
      <c r="BA1902" s="84">
        <f t="shared" si="887"/>
        <v>0</v>
      </c>
      <c r="BB1902" s="84">
        <f t="shared" si="888"/>
        <v>0</v>
      </c>
      <c r="BC1902" s="84">
        <f t="shared" si="901"/>
        <v>0</v>
      </c>
      <c r="BD1902" s="84">
        <f t="shared" si="908"/>
        <v>0</v>
      </c>
      <c r="BE1902" s="84">
        <v>0</v>
      </c>
      <c r="BF1902" s="84">
        <f t="shared" si="902"/>
        <v>0</v>
      </c>
      <c r="BG1902" s="84">
        <v>0</v>
      </c>
      <c r="BH1902" s="84">
        <f t="shared" si="889"/>
        <v>0</v>
      </c>
      <c r="BI1902" s="84">
        <f t="shared" si="903"/>
        <v>0</v>
      </c>
      <c r="BJ1902" s="84">
        <f t="shared" si="890"/>
        <v>0</v>
      </c>
      <c r="BK1902" s="84">
        <f t="shared" si="891"/>
        <v>0</v>
      </c>
      <c r="BL1902" s="84">
        <f t="shared" si="904"/>
        <v>0</v>
      </c>
      <c r="BM1902" s="84">
        <f t="shared" si="892"/>
        <v>0</v>
      </c>
      <c r="BN1902" s="84">
        <f t="shared" si="893"/>
        <v>0</v>
      </c>
      <c r="BO1902" s="84">
        <f t="shared" si="905"/>
        <v>0</v>
      </c>
      <c r="BP1902" s="84">
        <f t="shared" si="909"/>
        <v>0</v>
      </c>
      <c r="BQ1902" s="84">
        <v>0</v>
      </c>
      <c r="BR1902" s="84">
        <f t="shared" si="906"/>
        <v>0</v>
      </c>
      <c r="BS1902" s="84">
        <v>0</v>
      </c>
    </row>
    <row r="1903" spans="1:71" s="85" customFormat="1">
      <c r="A1903" s="69">
        <v>1894</v>
      </c>
      <c r="B1903" s="1"/>
      <c r="C1903" s="1"/>
      <c r="D1903" s="2"/>
      <c r="E1903" s="3"/>
      <c r="F1903" s="4"/>
      <c r="G1903" s="2"/>
      <c r="H1903" s="4"/>
      <c r="I1903" s="4"/>
      <c r="J1903" s="4"/>
      <c r="K1903" s="5"/>
      <c r="L1903" s="32"/>
      <c r="M1903" s="4"/>
      <c r="N1903" s="4"/>
      <c r="O1903" s="5"/>
      <c r="P1903" s="32"/>
      <c r="Q1903" s="4"/>
      <c r="R1903" s="4"/>
      <c r="S1903" s="47"/>
      <c r="T1903" s="32"/>
      <c r="U1903" s="4"/>
      <c r="V1903" s="4"/>
      <c r="W1903" s="47"/>
      <c r="X1903" s="86">
        <f>IF(Dane!$E$3=1,AL1903+AX1903+BJ1903,IF(Dane!$E$3=2,AR1903+BD1903+BP1903,AT1903+BF1903+BR1903))</f>
        <v>0</v>
      </c>
      <c r="Y1903" s="87">
        <f>IF(Dane!$E$3=1,AM1903+AY1903+BK1903,IF(Dane!$E$3=2,AS1903+BE1903+BQ1903,AU1903+BG1903+BS1903))</f>
        <v>0</v>
      </c>
      <c r="Z1903" s="87">
        <f>IF(((H1903*Dane!$C$9)-X1903)&lt;0,0,(H1903*Dane!$C$9)-X1903)</f>
        <v>0</v>
      </c>
      <c r="AA1903" s="88">
        <f>IFERROR(IF(((I1903*Dane!$C$9)-Y1903)&lt;0,0,(I1903*Dane!$C$9)-Y1903),0)</f>
        <v>0</v>
      </c>
      <c r="AB1903" s="74"/>
      <c r="AC1903" s="83">
        <f>IF(Dane!$E$3=1,AL1903,IF(Dane!$E$3=2,AR1903,AT1903))</f>
        <v>0</v>
      </c>
      <c r="AD1903" s="83">
        <f>IF(Dane!$E$3=1,AM1903,IF(Dane!$E$3=2,AS1903,AU1903))</f>
        <v>0</v>
      </c>
      <c r="AE1903" s="83">
        <f>IF(Dane!$E$3=1,AX1903,IF(Dane!$E$3=2,BD1903,BF1903))</f>
        <v>0</v>
      </c>
      <c r="AF1903" s="83">
        <f>IF(Dane!$E$3=1,AY1903,IF(Dane!$E$3=2,BE1903,BG1903))</f>
        <v>0</v>
      </c>
      <c r="AG1903" s="83">
        <f>IF(Dane!$E$3=1,BJ1903,IF(Dane!$E$3=2,BP1903,BR1903))</f>
        <v>0</v>
      </c>
      <c r="AH1903" s="83">
        <f>IF(Dane!$E$3=1,BK1903,IF(Dane!$E$3=2,BQ1903,BS1903))</f>
        <v>0</v>
      </c>
      <c r="AI1903" s="84">
        <f t="shared" si="894"/>
        <v>0</v>
      </c>
      <c r="AJ1903" s="84">
        <f t="shared" si="895"/>
        <v>0</v>
      </c>
      <c r="AK1903" s="84"/>
      <c r="AL1903" s="84">
        <f t="shared" si="881"/>
        <v>0</v>
      </c>
      <c r="AM1903" s="84">
        <f t="shared" si="896"/>
        <v>0</v>
      </c>
      <c r="AN1903" s="84">
        <f t="shared" si="897"/>
        <v>0</v>
      </c>
      <c r="AO1903" s="84">
        <f t="shared" si="882"/>
        <v>0</v>
      </c>
      <c r="AP1903" s="84">
        <f t="shared" si="883"/>
        <v>0</v>
      </c>
      <c r="AQ1903" s="84">
        <f t="shared" si="898"/>
        <v>0</v>
      </c>
      <c r="AR1903" s="84">
        <f t="shared" si="907"/>
        <v>0</v>
      </c>
      <c r="AS1903" s="84">
        <v>0</v>
      </c>
      <c r="AT1903" s="84">
        <f t="shared" si="910"/>
        <v>0</v>
      </c>
      <c r="AU1903" s="84">
        <v>0</v>
      </c>
      <c r="AV1903" s="84">
        <f t="shared" si="884"/>
        <v>0</v>
      </c>
      <c r="AW1903" s="84">
        <f t="shared" si="899"/>
        <v>0</v>
      </c>
      <c r="AX1903" s="84">
        <f t="shared" si="885"/>
        <v>0</v>
      </c>
      <c r="AY1903" s="84">
        <f t="shared" si="886"/>
        <v>0</v>
      </c>
      <c r="AZ1903" s="84">
        <f t="shared" si="900"/>
        <v>0</v>
      </c>
      <c r="BA1903" s="84">
        <f t="shared" si="887"/>
        <v>0</v>
      </c>
      <c r="BB1903" s="84">
        <f t="shared" si="888"/>
        <v>0</v>
      </c>
      <c r="BC1903" s="84">
        <f t="shared" si="901"/>
        <v>0</v>
      </c>
      <c r="BD1903" s="84">
        <f t="shared" si="908"/>
        <v>0</v>
      </c>
      <c r="BE1903" s="84">
        <v>0</v>
      </c>
      <c r="BF1903" s="84">
        <f t="shared" si="902"/>
        <v>0</v>
      </c>
      <c r="BG1903" s="84">
        <v>0</v>
      </c>
      <c r="BH1903" s="84">
        <f t="shared" si="889"/>
        <v>0</v>
      </c>
      <c r="BI1903" s="84">
        <f t="shared" si="903"/>
        <v>0</v>
      </c>
      <c r="BJ1903" s="84">
        <f t="shared" si="890"/>
        <v>0</v>
      </c>
      <c r="BK1903" s="84">
        <f t="shared" si="891"/>
        <v>0</v>
      </c>
      <c r="BL1903" s="84">
        <f t="shared" si="904"/>
        <v>0</v>
      </c>
      <c r="BM1903" s="84">
        <f t="shared" si="892"/>
        <v>0</v>
      </c>
      <c r="BN1903" s="84">
        <f t="shared" si="893"/>
        <v>0</v>
      </c>
      <c r="BO1903" s="84">
        <f t="shared" si="905"/>
        <v>0</v>
      </c>
      <c r="BP1903" s="84">
        <f t="shared" si="909"/>
        <v>0</v>
      </c>
      <c r="BQ1903" s="84">
        <v>0</v>
      </c>
      <c r="BR1903" s="84">
        <f t="shared" si="906"/>
        <v>0</v>
      </c>
      <c r="BS1903" s="84">
        <v>0</v>
      </c>
    </row>
    <row r="1904" spans="1:71" s="85" customFormat="1">
      <c r="A1904" s="69">
        <v>1895</v>
      </c>
      <c r="B1904" s="1"/>
      <c r="C1904" s="1"/>
      <c r="D1904" s="2"/>
      <c r="E1904" s="3"/>
      <c r="F1904" s="4"/>
      <c r="G1904" s="2"/>
      <c r="H1904" s="4"/>
      <c r="I1904" s="4"/>
      <c r="J1904" s="4"/>
      <c r="K1904" s="5"/>
      <c r="L1904" s="32"/>
      <c r="M1904" s="4"/>
      <c r="N1904" s="4"/>
      <c r="O1904" s="5"/>
      <c r="P1904" s="32"/>
      <c r="Q1904" s="4"/>
      <c r="R1904" s="4"/>
      <c r="S1904" s="47"/>
      <c r="T1904" s="32"/>
      <c r="U1904" s="4"/>
      <c r="V1904" s="4"/>
      <c r="W1904" s="47"/>
      <c r="X1904" s="86">
        <f>IF(Dane!$E$3=1,AL1904+AX1904+BJ1904,IF(Dane!$E$3=2,AR1904+BD1904+BP1904,AT1904+BF1904+BR1904))</f>
        <v>0</v>
      </c>
      <c r="Y1904" s="87">
        <f>IF(Dane!$E$3=1,AM1904+AY1904+BK1904,IF(Dane!$E$3=2,AS1904+BE1904+BQ1904,AU1904+BG1904+BS1904))</f>
        <v>0</v>
      </c>
      <c r="Z1904" s="87">
        <f>IF(((H1904*Dane!$C$9)-X1904)&lt;0,0,(H1904*Dane!$C$9)-X1904)</f>
        <v>0</v>
      </c>
      <c r="AA1904" s="88">
        <f>IFERROR(IF(((I1904*Dane!$C$9)-Y1904)&lt;0,0,(I1904*Dane!$C$9)-Y1904),0)</f>
        <v>0</v>
      </c>
      <c r="AB1904" s="74"/>
      <c r="AC1904" s="83">
        <f>IF(Dane!$E$3=1,AL1904,IF(Dane!$E$3=2,AR1904,AT1904))</f>
        <v>0</v>
      </c>
      <c r="AD1904" s="83">
        <f>IF(Dane!$E$3=1,AM1904,IF(Dane!$E$3=2,AS1904,AU1904))</f>
        <v>0</v>
      </c>
      <c r="AE1904" s="83">
        <f>IF(Dane!$E$3=1,AX1904,IF(Dane!$E$3=2,BD1904,BF1904))</f>
        <v>0</v>
      </c>
      <c r="AF1904" s="83">
        <f>IF(Dane!$E$3=1,AY1904,IF(Dane!$E$3=2,BE1904,BG1904))</f>
        <v>0</v>
      </c>
      <c r="AG1904" s="83">
        <f>IF(Dane!$E$3=1,BJ1904,IF(Dane!$E$3=2,BP1904,BR1904))</f>
        <v>0</v>
      </c>
      <c r="AH1904" s="83">
        <f>IF(Dane!$E$3=1,BK1904,IF(Dane!$E$3=2,BQ1904,BS1904))</f>
        <v>0</v>
      </c>
      <c r="AI1904" s="84">
        <f t="shared" si="894"/>
        <v>0</v>
      </c>
      <c r="AJ1904" s="84">
        <f t="shared" si="895"/>
        <v>0</v>
      </c>
      <c r="AK1904" s="84"/>
      <c r="AL1904" s="84">
        <f t="shared" si="881"/>
        <v>0</v>
      </c>
      <c r="AM1904" s="84">
        <f t="shared" si="896"/>
        <v>0</v>
      </c>
      <c r="AN1904" s="84">
        <f t="shared" si="897"/>
        <v>0</v>
      </c>
      <c r="AO1904" s="84">
        <f t="shared" si="882"/>
        <v>0</v>
      </c>
      <c r="AP1904" s="84">
        <f t="shared" si="883"/>
        <v>0</v>
      </c>
      <c r="AQ1904" s="84">
        <f t="shared" si="898"/>
        <v>0</v>
      </c>
      <c r="AR1904" s="84">
        <f t="shared" si="907"/>
        <v>0</v>
      </c>
      <c r="AS1904" s="84">
        <v>0</v>
      </c>
      <c r="AT1904" s="84">
        <f t="shared" si="910"/>
        <v>0</v>
      </c>
      <c r="AU1904" s="84">
        <v>0</v>
      </c>
      <c r="AV1904" s="84">
        <f t="shared" si="884"/>
        <v>0</v>
      </c>
      <c r="AW1904" s="84">
        <f t="shared" si="899"/>
        <v>0</v>
      </c>
      <c r="AX1904" s="84">
        <f t="shared" si="885"/>
        <v>0</v>
      </c>
      <c r="AY1904" s="84">
        <f t="shared" si="886"/>
        <v>0</v>
      </c>
      <c r="AZ1904" s="84">
        <f t="shared" si="900"/>
        <v>0</v>
      </c>
      <c r="BA1904" s="84">
        <f t="shared" si="887"/>
        <v>0</v>
      </c>
      <c r="BB1904" s="84">
        <f t="shared" si="888"/>
        <v>0</v>
      </c>
      <c r="BC1904" s="84">
        <f t="shared" si="901"/>
        <v>0</v>
      </c>
      <c r="BD1904" s="84">
        <f t="shared" si="908"/>
        <v>0</v>
      </c>
      <c r="BE1904" s="84">
        <v>0</v>
      </c>
      <c r="BF1904" s="84">
        <f t="shared" si="902"/>
        <v>0</v>
      </c>
      <c r="BG1904" s="84">
        <v>0</v>
      </c>
      <c r="BH1904" s="84">
        <f t="shared" si="889"/>
        <v>0</v>
      </c>
      <c r="BI1904" s="84">
        <f t="shared" si="903"/>
        <v>0</v>
      </c>
      <c r="BJ1904" s="84">
        <f t="shared" si="890"/>
        <v>0</v>
      </c>
      <c r="BK1904" s="84">
        <f t="shared" si="891"/>
        <v>0</v>
      </c>
      <c r="BL1904" s="84">
        <f t="shared" si="904"/>
        <v>0</v>
      </c>
      <c r="BM1904" s="84">
        <f t="shared" si="892"/>
        <v>0</v>
      </c>
      <c r="BN1904" s="84">
        <f t="shared" si="893"/>
        <v>0</v>
      </c>
      <c r="BO1904" s="84">
        <f t="shared" si="905"/>
        <v>0</v>
      </c>
      <c r="BP1904" s="84">
        <f t="shared" si="909"/>
        <v>0</v>
      </c>
      <c r="BQ1904" s="84">
        <v>0</v>
      </c>
      <c r="BR1904" s="84">
        <f t="shared" si="906"/>
        <v>0</v>
      </c>
      <c r="BS1904" s="84">
        <v>0</v>
      </c>
    </row>
    <row r="1905" spans="1:71" s="85" customFormat="1">
      <c r="A1905" s="69">
        <v>1896</v>
      </c>
      <c r="B1905" s="1"/>
      <c r="C1905" s="1"/>
      <c r="D1905" s="2"/>
      <c r="E1905" s="3"/>
      <c r="F1905" s="4"/>
      <c r="G1905" s="2"/>
      <c r="H1905" s="4"/>
      <c r="I1905" s="4"/>
      <c r="J1905" s="4"/>
      <c r="K1905" s="5"/>
      <c r="L1905" s="32"/>
      <c r="M1905" s="4"/>
      <c r="N1905" s="4"/>
      <c r="O1905" s="5"/>
      <c r="P1905" s="32"/>
      <c r="Q1905" s="4"/>
      <c r="R1905" s="4"/>
      <c r="S1905" s="47"/>
      <c r="T1905" s="32"/>
      <c r="U1905" s="4"/>
      <c r="V1905" s="4"/>
      <c r="W1905" s="47"/>
      <c r="X1905" s="86">
        <f>IF(Dane!$E$3=1,AL1905+AX1905+BJ1905,IF(Dane!$E$3=2,AR1905+BD1905+BP1905,AT1905+BF1905+BR1905))</f>
        <v>0</v>
      </c>
      <c r="Y1905" s="87">
        <f>IF(Dane!$E$3=1,AM1905+AY1905+BK1905,IF(Dane!$E$3=2,AS1905+BE1905+BQ1905,AU1905+BG1905+BS1905))</f>
        <v>0</v>
      </c>
      <c r="Z1905" s="87">
        <f>IF(((H1905*Dane!$C$9)-X1905)&lt;0,0,(H1905*Dane!$C$9)-X1905)</f>
        <v>0</v>
      </c>
      <c r="AA1905" s="88">
        <f>IFERROR(IF(((I1905*Dane!$C$9)-Y1905)&lt;0,0,(I1905*Dane!$C$9)-Y1905),0)</f>
        <v>0</v>
      </c>
      <c r="AB1905" s="74"/>
      <c r="AC1905" s="83">
        <f>IF(Dane!$E$3=1,AL1905,IF(Dane!$E$3=2,AR1905,AT1905))</f>
        <v>0</v>
      </c>
      <c r="AD1905" s="83">
        <f>IF(Dane!$E$3=1,AM1905,IF(Dane!$E$3=2,AS1905,AU1905))</f>
        <v>0</v>
      </c>
      <c r="AE1905" s="83">
        <f>IF(Dane!$E$3=1,AX1905,IF(Dane!$E$3=2,BD1905,BF1905))</f>
        <v>0</v>
      </c>
      <c r="AF1905" s="83">
        <f>IF(Dane!$E$3=1,AY1905,IF(Dane!$E$3=2,BE1905,BG1905))</f>
        <v>0</v>
      </c>
      <c r="AG1905" s="83">
        <f>IF(Dane!$E$3=1,BJ1905,IF(Dane!$E$3=2,BP1905,BR1905))</f>
        <v>0</v>
      </c>
      <c r="AH1905" s="83">
        <f>IF(Dane!$E$3=1,BK1905,IF(Dane!$E$3=2,BQ1905,BS1905))</f>
        <v>0</v>
      </c>
      <c r="AI1905" s="84">
        <f t="shared" si="894"/>
        <v>0</v>
      </c>
      <c r="AJ1905" s="84">
        <f t="shared" si="895"/>
        <v>0</v>
      </c>
      <c r="AK1905" s="84"/>
      <c r="AL1905" s="84">
        <f t="shared" si="881"/>
        <v>0</v>
      </c>
      <c r="AM1905" s="84">
        <f t="shared" si="896"/>
        <v>0</v>
      </c>
      <c r="AN1905" s="84">
        <f t="shared" si="897"/>
        <v>0</v>
      </c>
      <c r="AO1905" s="84">
        <f t="shared" si="882"/>
        <v>0</v>
      </c>
      <c r="AP1905" s="84">
        <f t="shared" si="883"/>
        <v>0</v>
      </c>
      <c r="AQ1905" s="84">
        <f t="shared" si="898"/>
        <v>0</v>
      </c>
      <c r="AR1905" s="84">
        <f t="shared" si="907"/>
        <v>0</v>
      </c>
      <c r="AS1905" s="84">
        <v>0</v>
      </c>
      <c r="AT1905" s="84">
        <f t="shared" si="910"/>
        <v>0</v>
      </c>
      <c r="AU1905" s="84">
        <v>0</v>
      </c>
      <c r="AV1905" s="84">
        <f t="shared" si="884"/>
        <v>0</v>
      </c>
      <c r="AW1905" s="84">
        <f t="shared" si="899"/>
        <v>0</v>
      </c>
      <c r="AX1905" s="84">
        <f t="shared" si="885"/>
        <v>0</v>
      </c>
      <c r="AY1905" s="84">
        <f t="shared" si="886"/>
        <v>0</v>
      </c>
      <c r="AZ1905" s="84">
        <f t="shared" si="900"/>
        <v>0</v>
      </c>
      <c r="BA1905" s="84">
        <f t="shared" si="887"/>
        <v>0</v>
      </c>
      <c r="BB1905" s="84">
        <f t="shared" si="888"/>
        <v>0</v>
      </c>
      <c r="BC1905" s="84">
        <f t="shared" si="901"/>
        <v>0</v>
      </c>
      <c r="BD1905" s="84">
        <f t="shared" si="908"/>
        <v>0</v>
      </c>
      <c r="BE1905" s="84">
        <v>0</v>
      </c>
      <c r="BF1905" s="84">
        <f t="shared" si="902"/>
        <v>0</v>
      </c>
      <c r="BG1905" s="84">
        <v>0</v>
      </c>
      <c r="BH1905" s="84">
        <f t="shared" si="889"/>
        <v>0</v>
      </c>
      <c r="BI1905" s="84">
        <f t="shared" si="903"/>
        <v>0</v>
      </c>
      <c r="BJ1905" s="84">
        <f t="shared" si="890"/>
        <v>0</v>
      </c>
      <c r="BK1905" s="84">
        <f t="shared" si="891"/>
        <v>0</v>
      </c>
      <c r="BL1905" s="84">
        <f t="shared" si="904"/>
        <v>0</v>
      </c>
      <c r="BM1905" s="84">
        <f t="shared" si="892"/>
        <v>0</v>
      </c>
      <c r="BN1905" s="84">
        <f t="shared" si="893"/>
        <v>0</v>
      </c>
      <c r="BO1905" s="84">
        <f t="shared" si="905"/>
        <v>0</v>
      </c>
      <c r="BP1905" s="84">
        <f t="shared" si="909"/>
        <v>0</v>
      </c>
      <c r="BQ1905" s="84">
        <v>0</v>
      </c>
      <c r="BR1905" s="84">
        <f t="shared" si="906"/>
        <v>0</v>
      </c>
      <c r="BS1905" s="84">
        <v>0</v>
      </c>
    </row>
    <row r="1906" spans="1:71" s="85" customFormat="1">
      <c r="A1906" s="69">
        <v>1897</v>
      </c>
      <c r="B1906" s="1"/>
      <c r="C1906" s="1"/>
      <c r="D1906" s="2"/>
      <c r="E1906" s="3"/>
      <c r="F1906" s="4"/>
      <c r="G1906" s="2"/>
      <c r="H1906" s="4"/>
      <c r="I1906" s="4"/>
      <c r="J1906" s="4"/>
      <c r="K1906" s="5"/>
      <c r="L1906" s="32"/>
      <c r="M1906" s="4"/>
      <c r="N1906" s="4"/>
      <c r="O1906" s="5"/>
      <c r="P1906" s="32"/>
      <c r="Q1906" s="4"/>
      <c r="R1906" s="4"/>
      <c r="S1906" s="47"/>
      <c r="T1906" s="32"/>
      <c r="U1906" s="4"/>
      <c r="V1906" s="4"/>
      <c r="W1906" s="47"/>
      <c r="X1906" s="86">
        <f>IF(Dane!$E$3=1,AL1906+AX1906+BJ1906,IF(Dane!$E$3=2,AR1906+BD1906+BP1906,AT1906+BF1906+BR1906))</f>
        <v>0</v>
      </c>
      <c r="Y1906" s="87">
        <f>IF(Dane!$E$3=1,AM1906+AY1906+BK1906,IF(Dane!$E$3=2,AS1906+BE1906+BQ1906,AU1906+BG1906+BS1906))</f>
        <v>0</v>
      </c>
      <c r="Z1906" s="87">
        <f>IF(((H1906*Dane!$C$9)-X1906)&lt;0,0,(H1906*Dane!$C$9)-X1906)</f>
        <v>0</v>
      </c>
      <c r="AA1906" s="88">
        <f>IFERROR(IF(((I1906*Dane!$C$9)-Y1906)&lt;0,0,(I1906*Dane!$C$9)-Y1906),0)</f>
        <v>0</v>
      </c>
      <c r="AB1906" s="74"/>
      <c r="AC1906" s="83">
        <f>IF(Dane!$E$3=1,AL1906,IF(Dane!$E$3=2,AR1906,AT1906))</f>
        <v>0</v>
      </c>
      <c r="AD1906" s="83">
        <f>IF(Dane!$E$3=1,AM1906,IF(Dane!$E$3=2,AS1906,AU1906))</f>
        <v>0</v>
      </c>
      <c r="AE1906" s="83">
        <f>IF(Dane!$E$3=1,AX1906,IF(Dane!$E$3=2,BD1906,BF1906))</f>
        <v>0</v>
      </c>
      <c r="AF1906" s="83">
        <f>IF(Dane!$E$3=1,AY1906,IF(Dane!$E$3=2,BE1906,BG1906))</f>
        <v>0</v>
      </c>
      <c r="AG1906" s="83">
        <f>IF(Dane!$E$3=1,BJ1906,IF(Dane!$E$3=2,BP1906,BR1906))</f>
        <v>0</v>
      </c>
      <c r="AH1906" s="83">
        <f>IF(Dane!$E$3=1,BK1906,IF(Dane!$E$3=2,BQ1906,BS1906))</f>
        <v>0</v>
      </c>
      <c r="AI1906" s="84">
        <f t="shared" si="894"/>
        <v>0</v>
      </c>
      <c r="AJ1906" s="84">
        <f t="shared" si="895"/>
        <v>0</v>
      </c>
      <c r="AK1906" s="84"/>
      <c r="AL1906" s="84">
        <f t="shared" si="881"/>
        <v>0</v>
      </c>
      <c r="AM1906" s="84">
        <f t="shared" si="896"/>
        <v>0</v>
      </c>
      <c r="AN1906" s="84">
        <f t="shared" si="897"/>
        <v>0</v>
      </c>
      <c r="AO1906" s="84">
        <f t="shared" si="882"/>
        <v>0</v>
      </c>
      <c r="AP1906" s="84">
        <f t="shared" si="883"/>
        <v>0</v>
      </c>
      <c r="AQ1906" s="84">
        <f t="shared" si="898"/>
        <v>0</v>
      </c>
      <c r="AR1906" s="84">
        <f t="shared" si="907"/>
        <v>0</v>
      </c>
      <c r="AS1906" s="84">
        <v>0</v>
      </c>
      <c r="AT1906" s="84">
        <f t="shared" si="910"/>
        <v>0</v>
      </c>
      <c r="AU1906" s="84">
        <v>0</v>
      </c>
      <c r="AV1906" s="84">
        <f t="shared" si="884"/>
        <v>0</v>
      </c>
      <c r="AW1906" s="84">
        <f t="shared" si="899"/>
        <v>0</v>
      </c>
      <c r="AX1906" s="84">
        <f t="shared" si="885"/>
        <v>0</v>
      </c>
      <c r="AY1906" s="84">
        <f t="shared" si="886"/>
        <v>0</v>
      </c>
      <c r="AZ1906" s="84">
        <f t="shared" si="900"/>
        <v>0</v>
      </c>
      <c r="BA1906" s="84">
        <f t="shared" si="887"/>
        <v>0</v>
      </c>
      <c r="BB1906" s="84">
        <f t="shared" si="888"/>
        <v>0</v>
      </c>
      <c r="BC1906" s="84">
        <f t="shared" si="901"/>
        <v>0</v>
      </c>
      <c r="BD1906" s="84">
        <f t="shared" si="908"/>
        <v>0</v>
      </c>
      <c r="BE1906" s="84">
        <v>0</v>
      </c>
      <c r="BF1906" s="84">
        <f t="shared" si="902"/>
        <v>0</v>
      </c>
      <c r="BG1906" s="84">
        <v>0</v>
      </c>
      <c r="BH1906" s="84">
        <f t="shared" si="889"/>
        <v>0</v>
      </c>
      <c r="BI1906" s="84">
        <f t="shared" si="903"/>
        <v>0</v>
      </c>
      <c r="BJ1906" s="84">
        <f t="shared" si="890"/>
        <v>0</v>
      </c>
      <c r="BK1906" s="84">
        <f t="shared" si="891"/>
        <v>0</v>
      </c>
      <c r="BL1906" s="84">
        <f t="shared" si="904"/>
        <v>0</v>
      </c>
      <c r="BM1906" s="84">
        <f t="shared" si="892"/>
        <v>0</v>
      </c>
      <c r="BN1906" s="84">
        <f t="shared" si="893"/>
        <v>0</v>
      </c>
      <c r="BO1906" s="84">
        <f t="shared" si="905"/>
        <v>0</v>
      </c>
      <c r="BP1906" s="84">
        <f t="shared" si="909"/>
        <v>0</v>
      </c>
      <c r="BQ1906" s="84">
        <v>0</v>
      </c>
      <c r="BR1906" s="84">
        <f t="shared" si="906"/>
        <v>0</v>
      </c>
      <c r="BS1906" s="84">
        <v>0</v>
      </c>
    </row>
    <row r="1907" spans="1:71" s="85" customFormat="1">
      <c r="A1907" s="69">
        <v>1898</v>
      </c>
      <c r="B1907" s="1"/>
      <c r="C1907" s="1"/>
      <c r="D1907" s="2"/>
      <c r="E1907" s="3"/>
      <c r="F1907" s="4"/>
      <c r="G1907" s="2"/>
      <c r="H1907" s="4"/>
      <c r="I1907" s="4"/>
      <c r="J1907" s="4"/>
      <c r="K1907" s="5"/>
      <c r="L1907" s="32"/>
      <c r="M1907" s="4"/>
      <c r="N1907" s="4"/>
      <c r="O1907" s="5"/>
      <c r="P1907" s="32"/>
      <c r="Q1907" s="4"/>
      <c r="R1907" s="4"/>
      <c r="S1907" s="47"/>
      <c r="T1907" s="32"/>
      <c r="U1907" s="4"/>
      <c r="V1907" s="4"/>
      <c r="W1907" s="47"/>
      <c r="X1907" s="86">
        <f>IF(Dane!$E$3=1,AL1907+AX1907+BJ1907,IF(Dane!$E$3=2,AR1907+BD1907+BP1907,AT1907+BF1907+BR1907))</f>
        <v>0</v>
      </c>
      <c r="Y1907" s="87">
        <f>IF(Dane!$E$3=1,AM1907+AY1907+BK1907,IF(Dane!$E$3=2,AS1907+BE1907+BQ1907,AU1907+BG1907+BS1907))</f>
        <v>0</v>
      </c>
      <c r="Z1907" s="87">
        <f>IF(((H1907*Dane!$C$9)-X1907)&lt;0,0,(H1907*Dane!$C$9)-X1907)</f>
        <v>0</v>
      </c>
      <c r="AA1907" s="88">
        <f>IFERROR(IF(((I1907*Dane!$C$9)-Y1907)&lt;0,0,(I1907*Dane!$C$9)-Y1907),0)</f>
        <v>0</v>
      </c>
      <c r="AB1907" s="74"/>
      <c r="AC1907" s="83">
        <f>IF(Dane!$E$3=1,AL1907,IF(Dane!$E$3=2,AR1907,AT1907))</f>
        <v>0</v>
      </c>
      <c r="AD1907" s="83">
        <f>IF(Dane!$E$3=1,AM1907,IF(Dane!$E$3=2,AS1907,AU1907))</f>
        <v>0</v>
      </c>
      <c r="AE1907" s="83">
        <f>IF(Dane!$E$3=1,AX1907,IF(Dane!$E$3=2,BD1907,BF1907))</f>
        <v>0</v>
      </c>
      <c r="AF1907" s="83">
        <f>IF(Dane!$E$3=1,AY1907,IF(Dane!$E$3=2,BE1907,BG1907))</f>
        <v>0</v>
      </c>
      <c r="AG1907" s="83">
        <f>IF(Dane!$E$3=1,BJ1907,IF(Dane!$E$3=2,BP1907,BR1907))</f>
        <v>0</v>
      </c>
      <c r="AH1907" s="83">
        <f>IF(Dane!$E$3=1,BK1907,IF(Dane!$E$3=2,BQ1907,BS1907))</f>
        <v>0</v>
      </c>
      <c r="AI1907" s="84">
        <f t="shared" si="894"/>
        <v>0</v>
      </c>
      <c r="AJ1907" s="84">
        <f t="shared" si="895"/>
        <v>0</v>
      </c>
      <c r="AK1907" s="84"/>
      <c r="AL1907" s="84">
        <f t="shared" si="881"/>
        <v>0</v>
      </c>
      <c r="AM1907" s="84">
        <f t="shared" si="896"/>
        <v>0</v>
      </c>
      <c r="AN1907" s="84">
        <f t="shared" si="897"/>
        <v>0</v>
      </c>
      <c r="AO1907" s="84">
        <f t="shared" si="882"/>
        <v>0</v>
      </c>
      <c r="AP1907" s="84">
        <f t="shared" si="883"/>
        <v>0</v>
      </c>
      <c r="AQ1907" s="84">
        <f t="shared" si="898"/>
        <v>0</v>
      </c>
      <c r="AR1907" s="84">
        <f t="shared" si="907"/>
        <v>0</v>
      </c>
      <c r="AS1907" s="84">
        <v>0</v>
      </c>
      <c r="AT1907" s="84">
        <f t="shared" si="910"/>
        <v>0</v>
      </c>
      <c r="AU1907" s="84">
        <v>0</v>
      </c>
      <c r="AV1907" s="84">
        <f t="shared" si="884"/>
        <v>0</v>
      </c>
      <c r="AW1907" s="84">
        <f t="shared" si="899"/>
        <v>0</v>
      </c>
      <c r="AX1907" s="84">
        <f t="shared" si="885"/>
        <v>0</v>
      </c>
      <c r="AY1907" s="84">
        <f t="shared" si="886"/>
        <v>0</v>
      </c>
      <c r="AZ1907" s="84">
        <f t="shared" si="900"/>
        <v>0</v>
      </c>
      <c r="BA1907" s="84">
        <f t="shared" si="887"/>
        <v>0</v>
      </c>
      <c r="BB1907" s="84">
        <f t="shared" si="888"/>
        <v>0</v>
      </c>
      <c r="BC1907" s="84">
        <f t="shared" si="901"/>
        <v>0</v>
      </c>
      <c r="BD1907" s="84">
        <f t="shared" si="908"/>
        <v>0</v>
      </c>
      <c r="BE1907" s="84">
        <v>0</v>
      </c>
      <c r="BF1907" s="84">
        <f t="shared" si="902"/>
        <v>0</v>
      </c>
      <c r="BG1907" s="84">
        <v>0</v>
      </c>
      <c r="BH1907" s="84">
        <f t="shared" si="889"/>
        <v>0</v>
      </c>
      <c r="BI1907" s="84">
        <f t="shared" si="903"/>
        <v>0</v>
      </c>
      <c r="BJ1907" s="84">
        <f t="shared" si="890"/>
        <v>0</v>
      </c>
      <c r="BK1907" s="84">
        <f t="shared" si="891"/>
        <v>0</v>
      </c>
      <c r="BL1907" s="84">
        <f t="shared" si="904"/>
        <v>0</v>
      </c>
      <c r="BM1907" s="84">
        <f t="shared" si="892"/>
        <v>0</v>
      </c>
      <c r="BN1907" s="84">
        <f t="shared" si="893"/>
        <v>0</v>
      </c>
      <c r="BO1907" s="84">
        <f t="shared" si="905"/>
        <v>0</v>
      </c>
      <c r="BP1907" s="84">
        <f t="shared" si="909"/>
        <v>0</v>
      </c>
      <c r="BQ1907" s="84">
        <v>0</v>
      </c>
      <c r="BR1907" s="84">
        <f t="shared" si="906"/>
        <v>0</v>
      </c>
      <c r="BS1907" s="84">
        <v>0</v>
      </c>
    </row>
    <row r="1908" spans="1:71" s="85" customFormat="1">
      <c r="A1908" s="69">
        <v>1899</v>
      </c>
      <c r="B1908" s="1"/>
      <c r="C1908" s="1"/>
      <c r="D1908" s="2"/>
      <c r="E1908" s="3"/>
      <c r="F1908" s="4"/>
      <c r="G1908" s="2"/>
      <c r="H1908" s="4"/>
      <c r="I1908" s="4"/>
      <c r="J1908" s="4"/>
      <c r="K1908" s="5"/>
      <c r="L1908" s="32"/>
      <c r="M1908" s="4"/>
      <c r="N1908" s="4"/>
      <c r="O1908" s="5"/>
      <c r="P1908" s="32"/>
      <c r="Q1908" s="4"/>
      <c r="R1908" s="4"/>
      <c r="S1908" s="47"/>
      <c r="T1908" s="32"/>
      <c r="U1908" s="4"/>
      <c r="V1908" s="4"/>
      <c r="W1908" s="47"/>
      <c r="X1908" s="86">
        <f>IF(Dane!$E$3=1,AL1908+AX1908+BJ1908,IF(Dane!$E$3=2,AR1908+BD1908+BP1908,AT1908+BF1908+BR1908))</f>
        <v>0</v>
      </c>
      <c r="Y1908" s="87">
        <f>IF(Dane!$E$3=1,AM1908+AY1908+BK1908,IF(Dane!$E$3=2,AS1908+BE1908+BQ1908,AU1908+BG1908+BS1908))</f>
        <v>0</v>
      </c>
      <c r="Z1908" s="87">
        <f>IF(((H1908*Dane!$C$9)-X1908)&lt;0,0,(H1908*Dane!$C$9)-X1908)</f>
        <v>0</v>
      </c>
      <c r="AA1908" s="88">
        <f>IFERROR(IF(((I1908*Dane!$C$9)-Y1908)&lt;0,0,(I1908*Dane!$C$9)-Y1908),0)</f>
        <v>0</v>
      </c>
      <c r="AB1908" s="74"/>
      <c r="AC1908" s="83">
        <f>IF(Dane!$E$3=1,AL1908,IF(Dane!$E$3=2,AR1908,AT1908))</f>
        <v>0</v>
      </c>
      <c r="AD1908" s="83">
        <f>IF(Dane!$E$3=1,AM1908,IF(Dane!$E$3=2,AS1908,AU1908))</f>
        <v>0</v>
      </c>
      <c r="AE1908" s="83">
        <f>IF(Dane!$E$3=1,AX1908,IF(Dane!$E$3=2,BD1908,BF1908))</f>
        <v>0</v>
      </c>
      <c r="AF1908" s="83">
        <f>IF(Dane!$E$3=1,AY1908,IF(Dane!$E$3=2,BE1908,BG1908))</f>
        <v>0</v>
      </c>
      <c r="AG1908" s="83">
        <f>IF(Dane!$E$3=1,BJ1908,IF(Dane!$E$3=2,BP1908,BR1908))</f>
        <v>0</v>
      </c>
      <c r="AH1908" s="83">
        <f>IF(Dane!$E$3=1,BK1908,IF(Dane!$E$3=2,BQ1908,BS1908))</f>
        <v>0</v>
      </c>
      <c r="AI1908" s="84">
        <f t="shared" si="894"/>
        <v>0</v>
      </c>
      <c r="AJ1908" s="84">
        <f t="shared" si="895"/>
        <v>0</v>
      </c>
      <c r="AK1908" s="84"/>
      <c r="AL1908" s="84">
        <f t="shared" si="881"/>
        <v>0</v>
      </c>
      <c r="AM1908" s="84">
        <f t="shared" si="896"/>
        <v>0</v>
      </c>
      <c r="AN1908" s="84">
        <f t="shared" si="897"/>
        <v>0</v>
      </c>
      <c r="AO1908" s="84">
        <f t="shared" si="882"/>
        <v>0</v>
      </c>
      <c r="AP1908" s="84">
        <f t="shared" si="883"/>
        <v>0</v>
      </c>
      <c r="AQ1908" s="84">
        <f t="shared" si="898"/>
        <v>0</v>
      </c>
      <c r="AR1908" s="84">
        <f t="shared" si="907"/>
        <v>0</v>
      </c>
      <c r="AS1908" s="84">
        <v>0</v>
      </c>
      <c r="AT1908" s="84">
        <f t="shared" si="910"/>
        <v>0</v>
      </c>
      <c r="AU1908" s="84">
        <v>0</v>
      </c>
      <c r="AV1908" s="84">
        <f t="shared" si="884"/>
        <v>0</v>
      </c>
      <c r="AW1908" s="84">
        <f t="shared" si="899"/>
        <v>0</v>
      </c>
      <c r="AX1908" s="84">
        <f t="shared" si="885"/>
        <v>0</v>
      </c>
      <c r="AY1908" s="84">
        <f t="shared" si="886"/>
        <v>0</v>
      </c>
      <c r="AZ1908" s="84">
        <f t="shared" si="900"/>
        <v>0</v>
      </c>
      <c r="BA1908" s="84">
        <f t="shared" si="887"/>
        <v>0</v>
      </c>
      <c r="BB1908" s="84">
        <f t="shared" si="888"/>
        <v>0</v>
      </c>
      <c r="BC1908" s="84">
        <f t="shared" si="901"/>
        <v>0</v>
      </c>
      <c r="BD1908" s="84">
        <f t="shared" si="908"/>
        <v>0</v>
      </c>
      <c r="BE1908" s="84">
        <v>0</v>
      </c>
      <c r="BF1908" s="84">
        <f t="shared" si="902"/>
        <v>0</v>
      </c>
      <c r="BG1908" s="84">
        <v>0</v>
      </c>
      <c r="BH1908" s="84">
        <f t="shared" si="889"/>
        <v>0</v>
      </c>
      <c r="BI1908" s="84">
        <f t="shared" si="903"/>
        <v>0</v>
      </c>
      <c r="BJ1908" s="84">
        <f t="shared" si="890"/>
        <v>0</v>
      </c>
      <c r="BK1908" s="84">
        <f t="shared" si="891"/>
        <v>0</v>
      </c>
      <c r="BL1908" s="84">
        <f t="shared" si="904"/>
        <v>0</v>
      </c>
      <c r="BM1908" s="84">
        <f t="shared" si="892"/>
        <v>0</v>
      </c>
      <c r="BN1908" s="84">
        <f t="shared" si="893"/>
        <v>0</v>
      </c>
      <c r="BO1908" s="84">
        <f t="shared" si="905"/>
        <v>0</v>
      </c>
      <c r="BP1908" s="84">
        <f t="shared" si="909"/>
        <v>0</v>
      </c>
      <c r="BQ1908" s="84">
        <v>0</v>
      </c>
      <c r="BR1908" s="84">
        <f t="shared" si="906"/>
        <v>0</v>
      </c>
      <c r="BS1908" s="84">
        <v>0</v>
      </c>
    </row>
    <row r="1909" spans="1:71" s="85" customFormat="1">
      <c r="A1909" s="69">
        <v>1900</v>
      </c>
      <c r="B1909" s="1"/>
      <c r="C1909" s="1"/>
      <c r="D1909" s="2"/>
      <c r="E1909" s="3"/>
      <c r="F1909" s="4"/>
      <c r="G1909" s="2"/>
      <c r="H1909" s="4"/>
      <c r="I1909" s="4"/>
      <c r="J1909" s="4"/>
      <c r="K1909" s="5"/>
      <c r="L1909" s="32"/>
      <c r="M1909" s="4"/>
      <c r="N1909" s="4"/>
      <c r="O1909" s="5"/>
      <c r="P1909" s="32"/>
      <c r="Q1909" s="4"/>
      <c r="R1909" s="4"/>
      <c r="S1909" s="47"/>
      <c r="T1909" s="32"/>
      <c r="U1909" s="4"/>
      <c r="V1909" s="4"/>
      <c r="W1909" s="47"/>
      <c r="X1909" s="86">
        <f>IF(Dane!$E$3=1,AL1909+AX1909+BJ1909,IF(Dane!$E$3=2,AR1909+BD1909+BP1909,AT1909+BF1909+BR1909))</f>
        <v>0</v>
      </c>
      <c r="Y1909" s="87">
        <f>IF(Dane!$E$3=1,AM1909+AY1909+BK1909,IF(Dane!$E$3=2,AS1909+BE1909+BQ1909,AU1909+BG1909+BS1909))</f>
        <v>0</v>
      </c>
      <c r="Z1909" s="87">
        <f>IF(((H1909*Dane!$C$9)-X1909)&lt;0,0,(H1909*Dane!$C$9)-X1909)</f>
        <v>0</v>
      </c>
      <c r="AA1909" s="88">
        <f>IFERROR(IF(((I1909*Dane!$C$9)-Y1909)&lt;0,0,(I1909*Dane!$C$9)-Y1909),0)</f>
        <v>0</v>
      </c>
      <c r="AB1909" s="74"/>
      <c r="AC1909" s="83">
        <f>IF(Dane!$E$3=1,AL1909,IF(Dane!$E$3=2,AR1909,AT1909))</f>
        <v>0</v>
      </c>
      <c r="AD1909" s="83">
        <f>IF(Dane!$E$3=1,AM1909,IF(Dane!$E$3=2,AS1909,AU1909))</f>
        <v>0</v>
      </c>
      <c r="AE1909" s="83">
        <f>IF(Dane!$E$3=1,AX1909,IF(Dane!$E$3=2,BD1909,BF1909))</f>
        <v>0</v>
      </c>
      <c r="AF1909" s="83">
        <f>IF(Dane!$E$3=1,AY1909,IF(Dane!$E$3=2,BE1909,BG1909))</f>
        <v>0</v>
      </c>
      <c r="AG1909" s="83">
        <f>IF(Dane!$E$3=1,BJ1909,IF(Dane!$E$3=2,BP1909,BR1909))</f>
        <v>0</v>
      </c>
      <c r="AH1909" s="83">
        <f>IF(Dane!$E$3=1,BK1909,IF(Dane!$E$3=2,BQ1909,BS1909))</f>
        <v>0</v>
      </c>
      <c r="AI1909" s="84">
        <f t="shared" si="894"/>
        <v>0</v>
      </c>
      <c r="AJ1909" s="84">
        <f t="shared" si="895"/>
        <v>0</v>
      </c>
      <c r="AK1909" s="84"/>
      <c r="AL1909" s="84">
        <f t="shared" si="881"/>
        <v>0</v>
      </c>
      <c r="AM1909" s="84">
        <f t="shared" si="896"/>
        <v>0</v>
      </c>
      <c r="AN1909" s="84">
        <f t="shared" si="897"/>
        <v>0</v>
      </c>
      <c r="AO1909" s="84">
        <f t="shared" si="882"/>
        <v>0</v>
      </c>
      <c r="AP1909" s="84">
        <f t="shared" si="883"/>
        <v>0</v>
      </c>
      <c r="AQ1909" s="84">
        <f t="shared" si="898"/>
        <v>0</v>
      </c>
      <c r="AR1909" s="84">
        <f t="shared" si="907"/>
        <v>0</v>
      </c>
      <c r="AS1909" s="84">
        <v>0</v>
      </c>
      <c r="AT1909" s="84">
        <f t="shared" si="910"/>
        <v>0</v>
      </c>
      <c r="AU1909" s="84">
        <v>0</v>
      </c>
      <c r="AV1909" s="84">
        <f t="shared" si="884"/>
        <v>0</v>
      </c>
      <c r="AW1909" s="84">
        <f t="shared" si="899"/>
        <v>0</v>
      </c>
      <c r="AX1909" s="84">
        <f t="shared" si="885"/>
        <v>0</v>
      </c>
      <c r="AY1909" s="84">
        <f t="shared" si="886"/>
        <v>0</v>
      </c>
      <c r="AZ1909" s="84">
        <f t="shared" si="900"/>
        <v>0</v>
      </c>
      <c r="BA1909" s="84">
        <f t="shared" si="887"/>
        <v>0</v>
      </c>
      <c r="BB1909" s="84">
        <f t="shared" si="888"/>
        <v>0</v>
      </c>
      <c r="BC1909" s="84">
        <f t="shared" si="901"/>
        <v>0</v>
      </c>
      <c r="BD1909" s="84">
        <f t="shared" si="908"/>
        <v>0</v>
      </c>
      <c r="BE1909" s="84">
        <v>0</v>
      </c>
      <c r="BF1909" s="84">
        <f t="shared" si="902"/>
        <v>0</v>
      </c>
      <c r="BG1909" s="84">
        <v>0</v>
      </c>
      <c r="BH1909" s="84">
        <f t="shared" si="889"/>
        <v>0</v>
      </c>
      <c r="BI1909" s="84">
        <f t="shared" si="903"/>
        <v>0</v>
      </c>
      <c r="BJ1909" s="84">
        <f t="shared" si="890"/>
        <v>0</v>
      </c>
      <c r="BK1909" s="84">
        <f t="shared" si="891"/>
        <v>0</v>
      </c>
      <c r="BL1909" s="84">
        <f t="shared" si="904"/>
        <v>0</v>
      </c>
      <c r="BM1909" s="84">
        <f t="shared" si="892"/>
        <v>0</v>
      </c>
      <c r="BN1909" s="84">
        <f t="shared" si="893"/>
        <v>0</v>
      </c>
      <c r="BO1909" s="84">
        <f t="shared" si="905"/>
        <v>0</v>
      </c>
      <c r="BP1909" s="84">
        <f t="shared" si="909"/>
        <v>0</v>
      </c>
      <c r="BQ1909" s="84">
        <v>0</v>
      </c>
      <c r="BR1909" s="84">
        <f t="shared" si="906"/>
        <v>0</v>
      </c>
      <c r="BS1909" s="84">
        <v>0</v>
      </c>
    </row>
    <row r="1910" spans="1:71" s="85" customFormat="1">
      <c r="A1910" s="69">
        <v>1901</v>
      </c>
      <c r="B1910" s="1"/>
      <c r="C1910" s="1"/>
      <c r="D1910" s="2"/>
      <c r="E1910" s="3"/>
      <c r="F1910" s="4"/>
      <c r="G1910" s="2"/>
      <c r="H1910" s="4"/>
      <c r="I1910" s="4"/>
      <c r="J1910" s="4"/>
      <c r="K1910" s="5"/>
      <c r="L1910" s="32"/>
      <c r="M1910" s="4"/>
      <c r="N1910" s="4"/>
      <c r="O1910" s="5"/>
      <c r="P1910" s="32"/>
      <c r="Q1910" s="4"/>
      <c r="R1910" s="4"/>
      <c r="S1910" s="47"/>
      <c r="T1910" s="32"/>
      <c r="U1910" s="4"/>
      <c r="V1910" s="4"/>
      <c r="W1910" s="47"/>
      <c r="X1910" s="86">
        <f>IF(Dane!$E$3=1,AL1910+AX1910+BJ1910,IF(Dane!$E$3=2,AR1910+BD1910+BP1910,AT1910+BF1910+BR1910))</f>
        <v>0</v>
      </c>
      <c r="Y1910" s="87">
        <f>IF(Dane!$E$3=1,AM1910+AY1910+BK1910,IF(Dane!$E$3=2,AS1910+BE1910+BQ1910,AU1910+BG1910+BS1910))</f>
        <v>0</v>
      </c>
      <c r="Z1910" s="87">
        <f>IF(((H1910*Dane!$C$9)-X1910)&lt;0,0,(H1910*Dane!$C$9)-X1910)</f>
        <v>0</v>
      </c>
      <c r="AA1910" s="88">
        <f>IFERROR(IF(((I1910*Dane!$C$9)-Y1910)&lt;0,0,(I1910*Dane!$C$9)-Y1910),0)</f>
        <v>0</v>
      </c>
      <c r="AB1910" s="74"/>
      <c r="AC1910" s="83">
        <f>IF(Dane!$E$3=1,AL1910,IF(Dane!$E$3=2,AR1910,AT1910))</f>
        <v>0</v>
      </c>
      <c r="AD1910" s="83">
        <f>IF(Dane!$E$3=1,AM1910,IF(Dane!$E$3=2,AS1910,AU1910))</f>
        <v>0</v>
      </c>
      <c r="AE1910" s="83">
        <f>IF(Dane!$E$3=1,AX1910,IF(Dane!$E$3=2,BD1910,BF1910))</f>
        <v>0</v>
      </c>
      <c r="AF1910" s="83">
        <f>IF(Dane!$E$3=1,AY1910,IF(Dane!$E$3=2,BE1910,BG1910))</f>
        <v>0</v>
      </c>
      <c r="AG1910" s="83">
        <f>IF(Dane!$E$3=1,BJ1910,IF(Dane!$E$3=2,BP1910,BR1910))</f>
        <v>0</v>
      </c>
      <c r="AH1910" s="83">
        <f>IF(Dane!$E$3=1,BK1910,IF(Dane!$E$3=2,BQ1910,BS1910))</f>
        <v>0</v>
      </c>
      <c r="AI1910" s="84">
        <f t="shared" si="894"/>
        <v>0</v>
      </c>
      <c r="AJ1910" s="84">
        <f t="shared" si="895"/>
        <v>0</v>
      </c>
      <c r="AK1910" s="84"/>
      <c r="AL1910" s="84">
        <f t="shared" si="881"/>
        <v>0</v>
      </c>
      <c r="AM1910" s="84">
        <f t="shared" si="896"/>
        <v>0</v>
      </c>
      <c r="AN1910" s="84">
        <f t="shared" si="897"/>
        <v>0</v>
      </c>
      <c r="AO1910" s="84">
        <f t="shared" si="882"/>
        <v>0</v>
      </c>
      <c r="AP1910" s="84">
        <f t="shared" si="883"/>
        <v>0</v>
      </c>
      <c r="AQ1910" s="84">
        <f t="shared" si="898"/>
        <v>0</v>
      </c>
      <c r="AR1910" s="84">
        <f t="shared" si="907"/>
        <v>0</v>
      </c>
      <c r="AS1910" s="84">
        <v>0</v>
      </c>
      <c r="AT1910" s="84">
        <f t="shared" si="910"/>
        <v>0</v>
      </c>
      <c r="AU1910" s="84">
        <v>0</v>
      </c>
      <c r="AV1910" s="84">
        <f t="shared" si="884"/>
        <v>0</v>
      </c>
      <c r="AW1910" s="84">
        <f t="shared" si="899"/>
        <v>0</v>
      </c>
      <c r="AX1910" s="84">
        <f t="shared" si="885"/>
        <v>0</v>
      </c>
      <c r="AY1910" s="84">
        <f t="shared" si="886"/>
        <v>0</v>
      </c>
      <c r="AZ1910" s="84">
        <f t="shared" si="900"/>
        <v>0</v>
      </c>
      <c r="BA1910" s="84">
        <f t="shared" si="887"/>
        <v>0</v>
      </c>
      <c r="BB1910" s="84">
        <f t="shared" si="888"/>
        <v>0</v>
      </c>
      <c r="BC1910" s="84">
        <f t="shared" si="901"/>
        <v>0</v>
      </c>
      <c r="BD1910" s="84">
        <f t="shared" si="908"/>
        <v>0</v>
      </c>
      <c r="BE1910" s="84">
        <v>0</v>
      </c>
      <c r="BF1910" s="84">
        <f t="shared" si="902"/>
        <v>0</v>
      </c>
      <c r="BG1910" s="84">
        <v>0</v>
      </c>
      <c r="BH1910" s="84">
        <f t="shared" si="889"/>
        <v>0</v>
      </c>
      <c r="BI1910" s="84">
        <f t="shared" si="903"/>
        <v>0</v>
      </c>
      <c r="BJ1910" s="84">
        <f t="shared" si="890"/>
        <v>0</v>
      </c>
      <c r="BK1910" s="84">
        <f t="shared" si="891"/>
        <v>0</v>
      </c>
      <c r="BL1910" s="84">
        <f t="shared" si="904"/>
        <v>0</v>
      </c>
      <c r="BM1910" s="84">
        <f t="shared" si="892"/>
        <v>0</v>
      </c>
      <c r="BN1910" s="84">
        <f t="shared" si="893"/>
        <v>0</v>
      </c>
      <c r="BO1910" s="84">
        <f t="shared" si="905"/>
        <v>0</v>
      </c>
      <c r="BP1910" s="84">
        <f t="shared" si="909"/>
        <v>0</v>
      </c>
      <c r="BQ1910" s="84">
        <v>0</v>
      </c>
      <c r="BR1910" s="84">
        <f t="shared" si="906"/>
        <v>0</v>
      </c>
      <c r="BS1910" s="84">
        <v>0</v>
      </c>
    </row>
    <row r="1911" spans="1:71" s="85" customFormat="1">
      <c r="A1911" s="69">
        <v>1902</v>
      </c>
      <c r="B1911" s="1"/>
      <c r="C1911" s="1"/>
      <c r="D1911" s="2"/>
      <c r="E1911" s="3"/>
      <c r="F1911" s="4"/>
      <c r="G1911" s="2"/>
      <c r="H1911" s="4"/>
      <c r="I1911" s="4"/>
      <c r="J1911" s="4"/>
      <c r="K1911" s="5"/>
      <c r="L1911" s="32"/>
      <c r="M1911" s="4"/>
      <c r="N1911" s="4"/>
      <c r="O1911" s="5"/>
      <c r="P1911" s="32"/>
      <c r="Q1911" s="4"/>
      <c r="R1911" s="4"/>
      <c r="S1911" s="47"/>
      <c r="T1911" s="32"/>
      <c r="U1911" s="4"/>
      <c r="V1911" s="4"/>
      <c r="W1911" s="47"/>
      <c r="X1911" s="86">
        <f>IF(Dane!$E$3=1,AL1911+AX1911+BJ1911,IF(Dane!$E$3=2,AR1911+BD1911+BP1911,AT1911+BF1911+BR1911))</f>
        <v>0</v>
      </c>
      <c r="Y1911" s="87">
        <f>IF(Dane!$E$3=1,AM1911+AY1911+BK1911,IF(Dane!$E$3=2,AS1911+BE1911+BQ1911,AU1911+BG1911+BS1911))</f>
        <v>0</v>
      </c>
      <c r="Z1911" s="87">
        <f>IF(((H1911*Dane!$C$9)-X1911)&lt;0,0,(H1911*Dane!$C$9)-X1911)</f>
        <v>0</v>
      </c>
      <c r="AA1911" s="88">
        <f>IFERROR(IF(((I1911*Dane!$C$9)-Y1911)&lt;0,0,(I1911*Dane!$C$9)-Y1911),0)</f>
        <v>0</v>
      </c>
      <c r="AB1911" s="74"/>
      <c r="AC1911" s="83">
        <f>IF(Dane!$E$3=1,AL1911,IF(Dane!$E$3=2,AR1911,AT1911))</f>
        <v>0</v>
      </c>
      <c r="AD1911" s="83">
        <f>IF(Dane!$E$3=1,AM1911,IF(Dane!$E$3=2,AS1911,AU1911))</f>
        <v>0</v>
      </c>
      <c r="AE1911" s="83">
        <f>IF(Dane!$E$3=1,AX1911,IF(Dane!$E$3=2,BD1911,BF1911))</f>
        <v>0</v>
      </c>
      <c r="AF1911" s="83">
        <f>IF(Dane!$E$3=1,AY1911,IF(Dane!$E$3=2,BE1911,BG1911))</f>
        <v>0</v>
      </c>
      <c r="AG1911" s="83">
        <f>IF(Dane!$E$3=1,BJ1911,IF(Dane!$E$3=2,BP1911,BR1911))</f>
        <v>0</v>
      </c>
      <c r="AH1911" s="83">
        <f>IF(Dane!$E$3=1,BK1911,IF(Dane!$E$3=2,BQ1911,BS1911))</f>
        <v>0</v>
      </c>
      <c r="AI1911" s="84">
        <f t="shared" si="894"/>
        <v>0</v>
      </c>
      <c r="AJ1911" s="84">
        <f t="shared" si="895"/>
        <v>0</v>
      </c>
      <c r="AK1911" s="84"/>
      <c r="AL1911" s="84">
        <f t="shared" si="881"/>
        <v>0</v>
      </c>
      <c r="AM1911" s="84">
        <f t="shared" si="896"/>
        <v>0</v>
      </c>
      <c r="AN1911" s="84">
        <f t="shared" si="897"/>
        <v>0</v>
      </c>
      <c r="AO1911" s="84">
        <f t="shared" si="882"/>
        <v>0</v>
      </c>
      <c r="AP1911" s="84">
        <f t="shared" si="883"/>
        <v>0</v>
      </c>
      <c r="AQ1911" s="84">
        <f t="shared" si="898"/>
        <v>0</v>
      </c>
      <c r="AR1911" s="84">
        <f t="shared" si="907"/>
        <v>0</v>
      </c>
      <c r="AS1911" s="84">
        <v>0</v>
      </c>
      <c r="AT1911" s="84">
        <f t="shared" si="910"/>
        <v>0</v>
      </c>
      <c r="AU1911" s="84">
        <v>0</v>
      </c>
      <c r="AV1911" s="84">
        <f t="shared" si="884"/>
        <v>0</v>
      </c>
      <c r="AW1911" s="84">
        <f t="shared" si="899"/>
        <v>0</v>
      </c>
      <c r="AX1911" s="84">
        <f t="shared" si="885"/>
        <v>0</v>
      </c>
      <c r="AY1911" s="84">
        <f t="shared" si="886"/>
        <v>0</v>
      </c>
      <c r="AZ1911" s="84">
        <f t="shared" si="900"/>
        <v>0</v>
      </c>
      <c r="BA1911" s="84">
        <f t="shared" si="887"/>
        <v>0</v>
      </c>
      <c r="BB1911" s="84">
        <f t="shared" si="888"/>
        <v>0</v>
      </c>
      <c r="BC1911" s="84">
        <f t="shared" si="901"/>
        <v>0</v>
      </c>
      <c r="BD1911" s="84">
        <f t="shared" si="908"/>
        <v>0</v>
      </c>
      <c r="BE1911" s="84">
        <v>0</v>
      </c>
      <c r="BF1911" s="84">
        <f t="shared" si="902"/>
        <v>0</v>
      </c>
      <c r="BG1911" s="84">
        <v>0</v>
      </c>
      <c r="BH1911" s="84">
        <f t="shared" si="889"/>
        <v>0</v>
      </c>
      <c r="BI1911" s="84">
        <f t="shared" si="903"/>
        <v>0</v>
      </c>
      <c r="BJ1911" s="84">
        <f t="shared" si="890"/>
        <v>0</v>
      </c>
      <c r="BK1911" s="84">
        <f t="shared" si="891"/>
        <v>0</v>
      </c>
      <c r="BL1911" s="84">
        <f t="shared" si="904"/>
        <v>0</v>
      </c>
      <c r="BM1911" s="84">
        <f t="shared" si="892"/>
        <v>0</v>
      </c>
      <c r="BN1911" s="84">
        <f t="shared" si="893"/>
        <v>0</v>
      </c>
      <c r="BO1911" s="84">
        <f t="shared" si="905"/>
        <v>0</v>
      </c>
      <c r="BP1911" s="84">
        <f t="shared" si="909"/>
        <v>0</v>
      </c>
      <c r="BQ1911" s="84">
        <v>0</v>
      </c>
      <c r="BR1911" s="84">
        <f t="shared" si="906"/>
        <v>0</v>
      </c>
      <c r="BS1911" s="84">
        <v>0</v>
      </c>
    </row>
    <row r="1912" spans="1:71" s="85" customFormat="1">
      <c r="A1912" s="69">
        <v>1903</v>
      </c>
      <c r="B1912" s="1"/>
      <c r="C1912" s="1"/>
      <c r="D1912" s="2"/>
      <c r="E1912" s="3"/>
      <c r="F1912" s="4"/>
      <c r="G1912" s="2"/>
      <c r="H1912" s="4"/>
      <c r="I1912" s="4"/>
      <c r="J1912" s="4"/>
      <c r="K1912" s="5"/>
      <c r="L1912" s="32"/>
      <c r="M1912" s="4"/>
      <c r="N1912" s="4"/>
      <c r="O1912" s="5"/>
      <c r="P1912" s="32"/>
      <c r="Q1912" s="4"/>
      <c r="R1912" s="4"/>
      <c r="S1912" s="47"/>
      <c r="T1912" s="32"/>
      <c r="U1912" s="4"/>
      <c r="V1912" s="4"/>
      <c r="W1912" s="47"/>
      <c r="X1912" s="86">
        <f>IF(Dane!$E$3=1,AL1912+AX1912+BJ1912,IF(Dane!$E$3=2,AR1912+BD1912+BP1912,AT1912+BF1912+BR1912))</f>
        <v>0</v>
      </c>
      <c r="Y1912" s="87">
        <f>IF(Dane!$E$3=1,AM1912+AY1912+BK1912,IF(Dane!$E$3=2,AS1912+BE1912+BQ1912,AU1912+BG1912+BS1912))</f>
        <v>0</v>
      </c>
      <c r="Z1912" s="87">
        <f>IF(((H1912*Dane!$C$9)-X1912)&lt;0,0,(H1912*Dane!$C$9)-X1912)</f>
        <v>0</v>
      </c>
      <c r="AA1912" s="88">
        <f>IFERROR(IF(((I1912*Dane!$C$9)-Y1912)&lt;0,0,(I1912*Dane!$C$9)-Y1912),0)</f>
        <v>0</v>
      </c>
      <c r="AB1912" s="74"/>
      <c r="AC1912" s="83">
        <f>IF(Dane!$E$3=1,AL1912,IF(Dane!$E$3=2,AR1912,AT1912))</f>
        <v>0</v>
      </c>
      <c r="AD1912" s="83">
        <f>IF(Dane!$E$3=1,AM1912,IF(Dane!$E$3=2,AS1912,AU1912))</f>
        <v>0</v>
      </c>
      <c r="AE1912" s="83">
        <f>IF(Dane!$E$3=1,AX1912,IF(Dane!$E$3=2,BD1912,BF1912))</f>
        <v>0</v>
      </c>
      <c r="AF1912" s="83">
        <f>IF(Dane!$E$3=1,AY1912,IF(Dane!$E$3=2,BE1912,BG1912))</f>
        <v>0</v>
      </c>
      <c r="AG1912" s="83">
        <f>IF(Dane!$E$3=1,BJ1912,IF(Dane!$E$3=2,BP1912,BR1912))</f>
        <v>0</v>
      </c>
      <c r="AH1912" s="83">
        <f>IF(Dane!$E$3=1,BK1912,IF(Dane!$E$3=2,BQ1912,BS1912))</f>
        <v>0</v>
      </c>
      <c r="AI1912" s="84">
        <f t="shared" si="894"/>
        <v>0</v>
      </c>
      <c r="AJ1912" s="84">
        <f t="shared" si="895"/>
        <v>0</v>
      </c>
      <c r="AK1912" s="84"/>
      <c r="AL1912" s="84">
        <f t="shared" si="881"/>
        <v>0</v>
      </c>
      <c r="AM1912" s="84">
        <f t="shared" si="896"/>
        <v>0</v>
      </c>
      <c r="AN1912" s="84">
        <f t="shared" si="897"/>
        <v>0</v>
      </c>
      <c r="AO1912" s="84">
        <f t="shared" si="882"/>
        <v>0</v>
      </c>
      <c r="AP1912" s="84">
        <f t="shared" si="883"/>
        <v>0</v>
      </c>
      <c r="AQ1912" s="84">
        <f t="shared" si="898"/>
        <v>0</v>
      </c>
      <c r="AR1912" s="84">
        <f t="shared" si="907"/>
        <v>0</v>
      </c>
      <c r="AS1912" s="84">
        <v>0</v>
      </c>
      <c r="AT1912" s="84">
        <f t="shared" si="910"/>
        <v>0</v>
      </c>
      <c r="AU1912" s="84">
        <v>0</v>
      </c>
      <c r="AV1912" s="84">
        <f t="shared" si="884"/>
        <v>0</v>
      </c>
      <c r="AW1912" s="84">
        <f t="shared" si="899"/>
        <v>0</v>
      </c>
      <c r="AX1912" s="84">
        <f t="shared" si="885"/>
        <v>0</v>
      </c>
      <c r="AY1912" s="84">
        <f t="shared" si="886"/>
        <v>0</v>
      </c>
      <c r="AZ1912" s="84">
        <f t="shared" si="900"/>
        <v>0</v>
      </c>
      <c r="BA1912" s="84">
        <f t="shared" si="887"/>
        <v>0</v>
      </c>
      <c r="BB1912" s="84">
        <f t="shared" si="888"/>
        <v>0</v>
      </c>
      <c r="BC1912" s="84">
        <f t="shared" si="901"/>
        <v>0</v>
      </c>
      <c r="BD1912" s="84">
        <f t="shared" si="908"/>
        <v>0</v>
      </c>
      <c r="BE1912" s="84">
        <v>0</v>
      </c>
      <c r="BF1912" s="84">
        <f t="shared" si="902"/>
        <v>0</v>
      </c>
      <c r="BG1912" s="84">
        <v>0</v>
      </c>
      <c r="BH1912" s="84">
        <f t="shared" si="889"/>
        <v>0</v>
      </c>
      <c r="BI1912" s="84">
        <f t="shared" si="903"/>
        <v>0</v>
      </c>
      <c r="BJ1912" s="84">
        <f t="shared" si="890"/>
        <v>0</v>
      </c>
      <c r="BK1912" s="84">
        <f t="shared" si="891"/>
        <v>0</v>
      </c>
      <c r="BL1912" s="84">
        <f t="shared" si="904"/>
        <v>0</v>
      </c>
      <c r="BM1912" s="84">
        <f t="shared" si="892"/>
        <v>0</v>
      </c>
      <c r="BN1912" s="84">
        <f t="shared" si="893"/>
        <v>0</v>
      </c>
      <c r="BO1912" s="84">
        <f t="shared" si="905"/>
        <v>0</v>
      </c>
      <c r="BP1912" s="84">
        <f t="shared" si="909"/>
        <v>0</v>
      </c>
      <c r="BQ1912" s="84">
        <v>0</v>
      </c>
      <c r="BR1912" s="84">
        <f t="shared" si="906"/>
        <v>0</v>
      </c>
      <c r="BS1912" s="84">
        <v>0</v>
      </c>
    </row>
    <row r="1913" spans="1:71" s="85" customFormat="1">
      <c r="A1913" s="69">
        <v>1904</v>
      </c>
      <c r="B1913" s="1"/>
      <c r="C1913" s="1"/>
      <c r="D1913" s="2"/>
      <c r="E1913" s="3"/>
      <c r="F1913" s="4"/>
      <c r="G1913" s="2"/>
      <c r="H1913" s="4"/>
      <c r="I1913" s="4"/>
      <c r="J1913" s="4"/>
      <c r="K1913" s="5"/>
      <c r="L1913" s="32"/>
      <c r="M1913" s="4"/>
      <c r="N1913" s="4"/>
      <c r="O1913" s="5"/>
      <c r="P1913" s="32"/>
      <c r="Q1913" s="4"/>
      <c r="R1913" s="4"/>
      <c r="S1913" s="47"/>
      <c r="T1913" s="32"/>
      <c r="U1913" s="4"/>
      <c r="V1913" s="4"/>
      <c r="W1913" s="47"/>
      <c r="X1913" s="86">
        <f>IF(Dane!$E$3=1,AL1913+AX1913+BJ1913,IF(Dane!$E$3=2,AR1913+BD1913+BP1913,AT1913+BF1913+BR1913))</f>
        <v>0</v>
      </c>
      <c r="Y1913" s="87">
        <f>IF(Dane!$E$3=1,AM1913+AY1913+BK1913,IF(Dane!$E$3=2,AS1913+BE1913+BQ1913,AU1913+BG1913+BS1913))</f>
        <v>0</v>
      </c>
      <c r="Z1913" s="87">
        <f>IF(((H1913*Dane!$C$9)-X1913)&lt;0,0,(H1913*Dane!$C$9)-X1913)</f>
        <v>0</v>
      </c>
      <c r="AA1913" s="88">
        <f>IFERROR(IF(((I1913*Dane!$C$9)-Y1913)&lt;0,0,(I1913*Dane!$C$9)-Y1913),0)</f>
        <v>0</v>
      </c>
      <c r="AB1913" s="74"/>
      <c r="AC1913" s="83">
        <f>IF(Dane!$E$3=1,AL1913,IF(Dane!$E$3=2,AR1913,AT1913))</f>
        <v>0</v>
      </c>
      <c r="AD1913" s="83">
        <f>IF(Dane!$E$3=1,AM1913,IF(Dane!$E$3=2,AS1913,AU1913))</f>
        <v>0</v>
      </c>
      <c r="AE1913" s="83">
        <f>IF(Dane!$E$3=1,AX1913,IF(Dane!$E$3=2,BD1913,BF1913))</f>
        <v>0</v>
      </c>
      <c r="AF1913" s="83">
        <f>IF(Dane!$E$3=1,AY1913,IF(Dane!$E$3=2,BE1913,BG1913))</f>
        <v>0</v>
      </c>
      <c r="AG1913" s="83">
        <f>IF(Dane!$E$3=1,BJ1913,IF(Dane!$E$3=2,BP1913,BR1913))</f>
        <v>0</v>
      </c>
      <c r="AH1913" s="83">
        <f>IF(Dane!$E$3=1,BK1913,IF(Dane!$E$3=2,BQ1913,BS1913))</f>
        <v>0</v>
      </c>
      <c r="AI1913" s="84">
        <f t="shared" si="894"/>
        <v>0</v>
      </c>
      <c r="AJ1913" s="84">
        <f t="shared" si="895"/>
        <v>0</v>
      </c>
      <c r="AK1913" s="84"/>
      <c r="AL1913" s="84">
        <f t="shared" si="881"/>
        <v>0</v>
      </c>
      <c r="AM1913" s="84">
        <f t="shared" si="896"/>
        <v>0</v>
      </c>
      <c r="AN1913" s="84">
        <f t="shared" si="897"/>
        <v>0</v>
      </c>
      <c r="AO1913" s="84">
        <f t="shared" si="882"/>
        <v>0</v>
      </c>
      <c r="AP1913" s="84">
        <f t="shared" si="883"/>
        <v>0</v>
      </c>
      <c r="AQ1913" s="84">
        <f t="shared" si="898"/>
        <v>0</v>
      </c>
      <c r="AR1913" s="84">
        <f t="shared" si="907"/>
        <v>0</v>
      </c>
      <c r="AS1913" s="84">
        <v>0</v>
      </c>
      <c r="AT1913" s="84">
        <f t="shared" si="910"/>
        <v>0</v>
      </c>
      <c r="AU1913" s="84">
        <v>0</v>
      </c>
      <c r="AV1913" s="84">
        <f t="shared" si="884"/>
        <v>0</v>
      </c>
      <c r="AW1913" s="84">
        <f t="shared" si="899"/>
        <v>0</v>
      </c>
      <c r="AX1913" s="84">
        <f t="shared" si="885"/>
        <v>0</v>
      </c>
      <c r="AY1913" s="84">
        <f t="shared" si="886"/>
        <v>0</v>
      </c>
      <c r="AZ1913" s="84">
        <f t="shared" si="900"/>
        <v>0</v>
      </c>
      <c r="BA1913" s="84">
        <f t="shared" si="887"/>
        <v>0</v>
      </c>
      <c r="BB1913" s="84">
        <f t="shared" si="888"/>
        <v>0</v>
      </c>
      <c r="BC1913" s="84">
        <f t="shared" si="901"/>
        <v>0</v>
      </c>
      <c r="BD1913" s="84">
        <f t="shared" si="908"/>
        <v>0</v>
      </c>
      <c r="BE1913" s="84">
        <v>0</v>
      </c>
      <c r="BF1913" s="84">
        <f t="shared" si="902"/>
        <v>0</v>
      </c>
      <c r="BG1913" s="84">
        <v>0</v>
      </c>
      <c r="BH1913" s="84">
        <f t="shared" si="889"/>
        <v>0</v>
      </c>
      <c r="BI1913" s="84">
        <f t="shared" si="903"/>
        <v>0</v>
      </c>
      <c r="BJ1913" s="84">
        <f t="shared" si="890"/>
        <v>0</v>
      </c>
      <c r="BK1913" s="84">
        <f t="shared" si="891"/>
        <v>0</v>
      </c>
      <c r="BL1913" s="84">
        <f t="shared" si="904"/>
        <v>0</v>
      </c>
      <c r="BM1913" s="84">
        <f t="shared" si="892"/>
        <v>0</v>
      </c>
      <c r="BN1913" s="84">
        <f t="shared" si="893"/>
        <v>0</v>
      </c>
      <c r="BO1913" s="84">
        <f t="shared" si="905"/>
        <v>0</v>
      </c>
      <c r="BP1913" s="84">
        <f t="shared" si="909"/>
        <v>0</v>
      </c>
      <c r="BQ1913" s="84">
        <v>0</v>
      </c>
      <c r="BR1913" s="84">
        <f t="shared" si="906"/>
        <v>0</v>
      </c>
      <c r="BS1913" s="84">
        <v>0</v>
      </c>
    </row>
    <row r="1914" spans="1:71" s="85" customFormat="1">
      <c r="A1914" s="69">
        <v>1905</v>
      </c>
      <c r="B1914" s="1"/>
      <c r="C1914" s="1"/>
      <c r="D1914" s="2"/>
      <c r="E1914" s="3"/>
      <c r="F1914" s="4"/>
      <c r="G1914" s="2"/>
      <c r="H1914" s="4"/>
      <c r="I1914" s="4"/>
      <c r="J1914" s="4"/>
      <c r="K1914" s="5"/>
      <c r="L1914" s="32"/>
      <c r="M1914" s="4"/>
      <c r="N1914" s="4"/>
      <c r="O1914" s="5"/>
      <c r="P1914" s="32"/>
      <c r="Q1914" s="4"/>
      <c r="R1914" s="4"/>
      <c r="S1914" s="47"/>
      <c r="T1914" s="32"/>
      <c r="U1914" s="4"/>
      <c r="V1914" s="4"/>
      <c r="W1914" s="47"/>
      <c r="X1914" s="86">
        <f>IF(Dane!$E$3=1,AL1914+AX1914+BJ1914,IF(Dane!$E$3=2,AR1914+BD1914+BP1914,AT1914+BF1914+BR1914))</f>
        <v>0</v>
      </c>
      <c r="Y1914" s="87">
        <f>IF(Dane!$E$3=1,AM1914+AY1914+BK1914,IF(Dane!$E$3=2,AS1914+BE1914+BQ1914,AU1914+BG1914+BS1914))</f>
        <v>0</v>
      </c>
      <c r="Z1914" s="87">
        <f>IF(((H1914*Dane!$C$9)-X1914)&lt;0,0,(H1914*Dane!$C$9)-X1914)</f>
        <v>0</v>
      </c>
      <c r="AA1914" s="88">
        <f>IFERROR(IF(((I1914*Dane!$C$9)-Y1914)&lt;0,0,(I1914*Dane!$C$9)-Y1914),0)</f>
        <v>0</v>
      </c>
      <c r="AB1914" s="74"/>
      <c r="AC1914" s="83">
        <f>IF(Dane!$E$3=1,AL1914,IF(Dane!$E$3=2,AR1914,AT1914))</f>
        <v>0</v>
      </c>
      <c r="AD1914" s="83">
        <f>IF(Dane!$E$3=1,AM1914,IF(Dane!$E$3=2,AS1914,AU1914))</f>
        <v>0</v>
      </c>
      <c r="AE1914" s="83">
        <f>IF(Dane!$E$3=1,AX1914,IF(Dane!$E$3=2,BD1914,BF1914))</f>
        <v>0</v>
      </c>
      <c r="AF1914" s="83">
        <f>IF(Dane!$E$3=1,AY1914,IF(Dane!$E$3=2,BE1914,BG1914))</f>
        <v>0</v>
      </c>
      <c r="AG1914" s="83">
        <f>IF(Dane!$E$3=1,BJ1914,IF(Dane!$E$3=2,BP1914,BR1914))</f>
        <v>0</v>
      </c>
      <c r="AH1914" s="83">
        <f>IF(Dane!$E$3=1,BK1914,IF(Dane!$E$3=2,BQ1914,BS1914))</f>
        <v>0</v>
      </c>
      <c r="AI1914" s="84">
        <f t="shared" si="894"/>
        <v>0</v>
      </c>
      <c r="AJ1914" s="84">
        <f t="shared" si="895"/>
        <v>0</v>
      </c>
      <c r="AK1914" s="84"/>
      <c r="AL1914" s="84">
        <f t="shared" si="881"/>
        <v>0</v>
      </c>
      <c r="AM1914" s="84">
        <f t="shared" si="896"/>
        <v>0</v>
      </c>
      <c r="AN1914" s="84">
        <f t="shared" si="897"/>
        <v>0</v>
      </c>
      <c r="AO1914" s="84">
        <f t="shared" si="882"/>
        <v>0</v>
      </c>
      <c r="AP1914" s="84">
        <f t="shared" si="883"/>
        <v>0</v>
      </c>
      <c r="AQ1914" s="84">
        <f t="shared" si="898"/>
        <v>0</v>
      </c>
      <c r="AR1914" s="84">
        <f t="shared" si="907"/>
        <v>0</v>
      </c>
      <c r="AS1914" s="84">
        <v>0</v>
      </c>
      <c r="AT1914" s="84">
        <f t="shared" si="910"/>
        <v>0</v>
      </c>
      <c r="AU1914" s="84">
        <v>0</v>
      </c>
      <c r="AV1914" s="84">
        <f t="shared" si="884"/>
        <v>0</v>
      </c>
      <c r="AW1914" s="84">
        <f t="shared" si="899"/>
        <v>0</v>
      </c>
      <c r="AX1914" s="84">
        <f t="shared" si="885"/>
        <v>0</v>
      </c>
      <c r="AY1914" s="84">
        <f t="shared" si="886"/>
        <v>0</v>
      </c>
      <c r="AZ1914" s="84">
        <f t="shared" si="900"/>
        <v>0</v>
      </c>
      <c r="BA1914" s="84">
        <f t="shared" si="887"/>
        <v>0</v>
      </c>
      <c r="BB1914" s="84">
        <f t="shared" si="888"/>
        <v>0</v>
      </c>
      <c r="BC1914" s="84">
        <f t="shared" si="901"/>
        <v>0</v>
      </c>
      <c r="BD1914" s="84">
        <f t="shared" si="908"/>
        <v>0</v>
      </c>
      <c r="BE1914" s="84">
        <v>0</v>
      </c>
      <c r="BF1914" s="84">
        <f t="shared" si="902"/>
        <v>0</v>
      </c>
      <c r="BG1914" s="84">
        <v>0</v>
      </c>
      <c r="BH1914" s="84">
        <f t="shared" si="889"/>
        <v>0</v>
      </c>
      <c r="BI1914" s="84">
        <f t="shared" si="903"/>
        <v>0</v>
      </c>
      <c r="BJ1914" s="84">
        <f t="shared" si="890"/>
        <v>0</v>
      </c>
      <c r="BK1914" s="84">
        <f t="shared" si="891"/>
        <v>0</v>
      </c>
      <c r="BL1914" s="84">
        <f t="shared" si="904"/>
        <v>0</v>
      </c>
      <c r="BM1914" s="84">
        <f t="shared" si="892"/>
        <v>0</v>
      </c>
      <c r="BN1914" s="84">
        <f t="shared" si="893"/>
        <v>0</v>
      </c>
      <c r="BO1914" s="84">
        <f t="shared" si="905"/>
        <v>0</v>
      </c>
      <c r="BP1914" s="84">
        <f t="shared" si="909"/>
        <v>0</v>
      </c>
      <c r="BQ1914" s="84">
        <v>0</v>
      </c>
      <c r="BR1914" s="84">
        <f t="shared" si="906"/>
        <v>0</v>
      </c>
      <c r="BS1914" s="84">
        <v>0</v>
      </c>
    </row>
    <row r="1915" spans="1:71" s="85" customFormat="1">
      <c r="A1915" s="69">
        <v>1906</v>
      </c>
      <c r="B1915" s="1"/>
      <c r="C1915" s="1"/>
      <c r="D1915" s="2"/>
      <c r="E1915" s="3"/>
      <c r="F1915" s="4"/>
      <c r="G1915" s="2"/>
      <c r="H1915" s="4"/>
      <c r="I1915" s="4"/>
      <c r="J1915" s="4"/>
      <c r="K1915" s="5"/>
      <c r="L1915" s="32"/>
      <c r="M1915" s="4"/>
      <c r="N1915" s="4"/>
      <c r="O1915" s="5"/>
      <c r="P1915" s="32"/>
      <c r="Q1915" s="4"/>
      <c r="R1915" s="4"/>
      <c r="S1915" s="47"/>
      <c r="T1915" s="32"/>
      <c r="U1915" s="4"/>
      <c r="V1915" s="4"/>
      <c r="W1915" s="47"/>
      <c r="X1915" s="86">
        <f>IF(Dane!$E$3=1,AL1915+AX1915+BJ1915,IF(Dane!$E$3=2,AR1915+BD1915+BP1915,AT1915+BF1915+BR1915))</f>
        <v>0</v>
      </c>
      <c r="Y1915" s="87">
        <f>IF(Dane!$E$3=1,AM1915+AY1915+BK1915,IF(Dane!$E$3=2,AS1915+BE1915+BQ1915,AU1915+BG1915+BS1915))</f>
        <v>0</v>
      </c>
      <c r="Z1915" s="87">
        <f>IF(((H1915*Dane!$C$9)-X1915)&lt;0,0,(H1915*Dane!$C$9)-X1915)</f>
        <v>0</v>
      </c>
      <c r="AA1915" s="88">
        <f>IFERROR(IF(((I1915*Dane!$C$9)-Y1915)&lt;0,0,(I1915*Dane!$C$9)-Y1915),0)</f>
        <v>0</v>
      </c>
      <c r="AB1915" s="74"/>
      <c r="AC1915" s="83">
        <f>IF(Dane!$E$3=1,AL1915,IF(Dane!$E$3=2,AR1915,AT1915))</f>
        <v>0</v>
      </c>
      <c r="AD1915" s="83">
        <f>IF(Dane!$E$3=1,AM1915,IF(Dane!$E$3=2,AS1915,AU1915))</f>
        <v>0</v>
      </c>
      <c r="AE1915" s="83">
        <f>IF(Dane!$E$3=1,AX1915,IF(Dane!$E$3=2,BD1915,BF1915))</f>
        <v>0</v>
      </c>
      <c r="AF1915" s="83">
        <f>IF(Dane!$E$3=1,AY1915,IF(Dane!$E$3=2,BE1915,BG1915))</f>
        <v>0</v>
      </c>
      <c r="AG1915" s="83">
        <f>IF(Dane!$E$3=1,BJ1915,IF(Dane!$E$3=2,BP1915,BR1915))</f>
        <v>0</v>
      </c>
      <c r="AH1915" s="83">
        <f>IF(Dane!$E$3=1,BK1915,IF(Dane!$E$3=2,BQ1915,BS1915))</f>
        <v>0</v>
      </c>
      <c r="AI1915" s="84">
        <f t="shared" si="894"/>
        <v>0</v>
      </c>
      <c r="AJ1915" s="84">
        <f t="shared" si="895"/>
        <v>0</v>
      </c>
      <c r="AK1915" s="84"/>
      <c r="AL1915" s="84">
        <f t="shared" si="881"/>
        <v>0</v>
      </c>
      <c r="AM1915" s="84">
        <f t="shared" si="896"/>
        <v>0</v>
      </c>
      <c r="AN1915" s="84">
        <f t="shared" si="897"/>
        <v>0</v>
      </c>
      <c r="AO1915" s="84">
        <f t="shared" si="882"/>
        <v>0</v>
      </c>
      <c r="AP1915" s="84">
        <f t="shared" si="883"/>
        <v>0</v>
      </c>
      <c r="AQ1915" s="84">
        <f t="shared" si="898"/>
        <v>0</v>
      </c>
      <c r="AR1915" s="84">
        <f t="shared" si="907"/>
        <v>0</v>
      </c>
      <c r="AS1915" s="84">
        <v>0</v>
      </c>
      <c r="AT1915" s="84">
        <f t="shared" si="910"/>
        <v>0</v>
      </c>
      <c r="AU1915" s="84">
        <v>0</v>
      </c>
      <c r="AV1915" s="84">
        <f t="shared" si="884"/>
        <v>0</v>
      </c>
      <c r="AW1915" s="84">
        <f t="shared" si="899"/>
        <v>0</v>
      </c>
      <c r="AX1915" s="84">
        <f t="shared" si="885"/>
        <v>0</v>
      </c>
      <c r="AY1915" s="84">
        <f t="shared" si="886"/>
        <v>0</v>
      </c>
      <c r="AZ1915" s="84">
        <f t="shared" si="900"/>
        <v>0</v>
      </c>
      <c r="BA1915" s="84">
        <f t="shared" si="887"/>
        <v>0</v>
      </c>
      <c r="BB1915" s="84">
        <f t="shared" si="888"/>
        <v>0</v>
      </c>
      <c r="BC1915" s="84">
        <f t="shared" si="901"/>
        <v>0</v>
      </c>
      <c r="BD1915" s="84">
        <f t="shared" si="908"/>
        <v>0</v>
      </c>
      <c r="BE1915" s="84">
        <v>0</v>
      </c>
      <c r="BF1915" s="84">
        <f t="shared" si="902"/>
        <v>0</v>
      </c>
      <c r="BG1915" s="84">
        <v>0</v>
      </c>
      <c r="BH1915" s="84">
        <f t="shared" si="889"/>
        <v>0</v>
      </c>
      <c r="BI1915" s="84">
        <f t="shared" si="903"/>
        <v>0</v>
      </c>
      <c r="BJ1915" s="84">
        <f t="shared" si="890"/>
        <v>0</v>
      </c>
      <c r="BK1915" s="84">
        <f t="shared" si="891"/>
        <v>0</v>
      </c>
      <c r="BL1915" s="84">
        <f t="shared" si="904"/>
        <v>0</v>
      </c>
      <c r="BM1915" s="84">
        <f t="shared" si="892"/>
        <v>0</v>
      </c>
      <c r="BN1915" s="84">
        <f t="shared" si="893"/>
        <v>0</v>
      </c>
      <c r="BO1915" s="84">
        <f t="shared" si="905"/>
        <v>0</v>
      </c>
      <c r="BP1915" s="84">
        <f t="shared" si="909"/>
        <v>0</v>
      </c>
      <c r="BQ1915" s="84">
        <v>0</v>
      </c>
      <c r="BR1915" s="84">
        <f t="shared" si="906"/>
        <v>0</v>
      </c>
      <c r="BS1915" s="84">
        <v>0</v>
      </c>
    </row>
    <row r="1916" spans="1:71" s="85" customFormat="1">
      <c r="A1916" s="69">
        <v>1907</v>
      </c>
      <c r="B1916" s="1"/>
      <c r="C1916" s="1"/>
      <c r="D1916" s="2"/>
      <c r="E1916" s="3"/>
      <c r="F1916" s="4"/>
      <c r="G1916" s="2"/>
      <c r="H1916" s="4"/>
      <c r="I1916" s="4"/>
      <c r="J1916" s="4"/>
      <c r="K1916" s="5"/>
      <c r="L1916" s="32"/>
      <c r="M1916" s="4"/>
      <c r="N1916" s="4"/>
      <c r="O1916" s="5"/>
      <c r="P1916" s="32"/>
      <c r="Q1916" s="4"/>
      <c r="R1916" s="4"/>
      <c r="S1916" s="47"/>
      <c r="T1916" s="32"/>
      <c r="U1916" s="4"/>
      <c r="V1916" s="4"/>
      <c r="W1916" s="47"/>
      <c r="X1916" s="86">
        <f>IF(Dane!$E$3=1,AL1916+AX1916+BJ1916,IF(Dane!$E$3=2,AR1916+BD1916+BP1916,AT1916+BF1916+BR1916))</f>
        <v>0</v>
      </c>
      <c r="Y1916" s="87">
        <f>IF(Dane!$E$3=1,AM1916+AY1916+BK1916,IF(Dane!$E$3=2,AS1916+BE1916+BQ1916,AU1916+BG1916+BS1916))</f>
        <v>0</v>
      </c>
      <c r="Z1916" s="87">
        <f>IF(((H1916*Dane!$C$9)-X1916)&lt;0,0,(H1916*Dane!$C$9)-X1916)</f>
        <v>0</v>
      </c>
      <c r="AA1916" s="88">
        <f>IFERROR(IF(((I1916*Dane!$C$9)-Y1916)&lt;0,0,(I1916*Dane!$C$9)-Y1916),0)</f>
        <v>0</v>
      </c>
      <c r="AB1916" s="74"/>
      <c r="AC1916" s="83">
        <f>IF(Dane!$E$3=1,AL1916,IF(Dane!$E$3=2,AR1916,AT1916))</f>
        <v>0</v>
      </c>
      <c r="AD1916" s="83">
        <f>IF(Dane!$E$3=1,AM1916,IF(Dane!$E$3=2,AS1916,AU1916))</f>
        <v>0</v>
      </c>
      <c r="AE1916" s="83">
        <f>IF(Dane!$E$3=1,AX1916,IF(Dane!$E$3=2,BD1916,BF1916))</f>
        <v>0</v>
      </c>
      <c r="AF1916" s="83">
        <f>IF(Dane!$E$3=1,AY1916,IF(Dane!$E$3=2,BE1916,BG1916))</f>
        <v>0</v>
      </c>
      <c r="AG1916" s="83">
        <f>IF(Dane!$E$3=1,BJ1916,IF(Dane!$E$3=2,BP1916,BR1916))</f>
        <v>0</v>
      </c>
      <c r="AH1916" s="83">
        <f>IF(Dane!$E$3=1,BK1916,IF(Dane!$E$3=2,BQ1916,BS1916))</f>
        <v>0</v>
      </c>
      <c r="AI1916" s="84">
        <f t="shared" si="894"/>
        <v>0</v>
      </c>
      <c r="AJ1916" s="84">
        <f t="shared" si="895"/>
        <v>0</v>
      </c>
      <c r="AK1916" s="84"/>
      <c r="AL1916" s="84">
        <f t="shared" si="881"/>
        <v>0</v>
      </c>
      <c r="AM1916" s="84">
        <f t="shared" si="896"/>
        <v>0</v>
      </c>
      <c r="AN1916" s="84">
        <f t="shared" si="897"/>
        <v>0</v>
      </c>
      <c r="AO1916" s="84">
        <f t="shared" si="882"/>
        <v>0</v>
      </c>
      <c r="AP1916" s="84">
        <f t="shared" si="883"/>
        <v>0</v>
      </c>
      <c r="AQ1916" s="84">
        <f t="shared" si="898"/>
        <v>0</v>
      </c>
      <c r="AR1916" s="84">
        <f t="shared" si="907"/>
        <v>0</v>
      </c>
      <c r="AS1916" s="84">
        <v>0</v>
      </c>
      <c r="AT1916" s="84">
        <f t="shared" si="910"/>
        <v>0</v>
      </c>
      <c r="AU1916" s="84">
        <v>0</v>
      </c>
      <c r="AV1916" s="84">
        <f t="shared" si="884"/>
        <v>0</v>
      </c>
      <c r="AW1916" s="84">
        <f t="shared" si="899"/>
        <v>0</v>
      </c>
      <c r="AX1916" s="84">
        <f t="shared" si="885"/>
        <v>0</v>
      </c>
      <c r="AY1916" s="84">
        <f t="shared" si="886"/>
        <v>0</v>
      </c>
      <c r="AZ1916" s="84">
        <f t="shared" si="900"/>
        <v>0</v>
      </c>
      <c r="BA1916" s="84">
        <f t="shared" si="887"/>
        <v>0</v>
      </c>
      <c r="BB1916" s="84">
        <f t="shared" si="888"/>
        <v>0</v>
      </c>
      <c r="BC1916" s="84">
        <f t="shared" si="901"/>
        <v>0</v>
      </c>
      <c r="BD1916" s="84">
        <f t="shared" si="908"/>
        <v>0</v>
      </c>
      <c r="BE1916" s="84">
        <v>0</v>
      </c>
      <c r="BF1916" s="84">
        <f t="shared" si="902"/>
        <v>0</v>
      </c>
      <c r="BG1916" s="84">
        <v>0</v>
      </c>
      <c r="BH1916" s="84">
        <f t="shared" si="889"/>
        <v>0</v>
      </c>
      <c r="BI1916" s="84">
        <f t="shared" si="903"/>
        <v>0</v>
      </c>
      <c r="BJ1916" s="84">
        <f t="shared" si="890"/>
        <v>0</v>
      </c>
      <c r="BK1916" s="84">
        <f t="shared" si="891"/>
        <v>0</v>
      </c>
      <c r="BL1916" s="84">
        <f t="shared" si="904"/>
        <v>0</v>
      </c>
      <c r="BM1916" s="84">
        <f t="shared" si="892"/>
        <v>0</v>
      </c>
      <c r="BN1916" s="84">
        <f t="shared" si="893"/>
        <v>0</v>
      </c>
      <c r="BO1916" s="84">
        <f t="shared" si="905"/>
        <v>0</v>
      </c>
      <c r="BP1916" s="84">
        <f t="shared" si="909"/>
        <v>0</v>
      </c>
      <c r="BQ1916" s="84">
        <v>0</v>
      </c>
      <c r="BR1916" s="84">
        <f t="shared" si="906"/>
        <v>0</v>
      </c>
      <c r="BS1916" s="84">
        <v>0</v>
      </c>
    </row>
    <row r="1917" spans="1:71" s="85" customFormat="1">
      <c r="A1917" s="69">
        <v>1908</v>
      </c>
      <c r="B1917" s="1"/>
      <c r="C1917" s="1"/>
      <c r="D1917" s="2"/>
      <c r="E1917" s="3"/>
      <c r="F1917" s="4"/>
      <c r="G1917" s="2"/>
      <c r="H1917" s="4"/>
      <c r="I1917" s="4"/>
      <c r="J1917" s="4"/>
      <c r="K1917" s="5"/>
      <c r="L1917" s="32"/>
      <c r="M1917" s="4"/>
      <c r="N1917" s="4"/>
      <c r="O1917" s="5"/>
      <c r="P1917" s="32"/>
      <c r="Q1917" s="4"/>
      <c r="R1917" s="4"/>
      <c r="S1917" s="47"/>
      <c r="T1917" s="32"/>
      <c r="U1917" s="4"/>
      <c r="V1917" s="4"/>
      <c r="W1917" s="47"/>
      <c r="X1917" s="86">
        <f>IF(Dane!$E$3=1,AL1917+AX1917+BJ1917,IF(Dane!$E$3=2,AR1917+BD1917+BP1917,AT1917+BF1917+BR1917))</f>
        <v>0</v>
      </c>
      <c r="Y1917" s="87">
        <f>IF(Dane!$E$3=1,AM1917+AY1917+BK1917,IF(Dane!$E$3=2,AS1917+BE1917+BQ1917,AU1917+BG1917+BS1917))</f>
        <v>0</v>
      </c>
      <c r="Z1917" s="87">
        <f>IF(((H1917*Dane!$C$9)-X1917)&lt;0,0,(H1917*Dane!$C$9)-X1917)</f>
        <v>0</v>
      </c>
      <c r="AA1917" s="88">
        <f>IFERROR(IF(((I1917*Dane!$C$9)-Y1917)&lt;0,0,(I1917*Dane!$C$9)-Y1917),0)</f>
        <v>0</v>
      </c>
      <c r="AB1917" s="74"/>
      <c r="AC1917" s="83">
        <f>IF(Dane!$E$3=1,AL1917,IF(Dane!$E$3=2,AR1917,AT1917))</f>
        <v>0</v>
      </c>
      <c r="AD1917" s="83">
        <f>IF(Dane!$E$3=1,AM1917,IF(Dane!$E$3=2,AS1917,AU1917))</f>
        <v>0</v>
      </c>
      <c r="AE1917" s="83">
        <f>IF(Dane!$E$3=1,AX1917,IF(Dane!$E$3=2,BD1917,BF1917))</f>
        <v>0</v>
      </c>
      <c r="AF1917" s="83">
        <f>IF(Dane!$E$3=1,AY1917,IF(Dane!$E$3=2,BE1917,BG1917))</f>
        <v>0</v>
      </c>
      <c r="AG1917" s="83">
        <f>IF(Dane!$E$3=1,BJ1917,IF(Dane!$E$3=2,BP1917,BR1917))</f>
        <v>0</v>
      </c>
      <c r="AH1917" s="83">
        <f>IF(Dane!$E$3=1,BK1917,IF(Dane!$E$3=2,BQ1917,BS1917))</f>
        <v>0</v>
      </c>
      <c r="AI1917" s="84">
        <f t="shared" si="894"/>
        <v>0</v>
      </c>
      <c r="AJ1917" s="84">
        <f t="shared" si="895"/>
        <v>0</v>
      </c>
      <c r="AK1917" s="84"/>
      <c r="AL1917" s="84">
        <f t="shared" si="881"/>
        <v>0</v>
      </c>
      <c r="AM1917" s="84">
        <f t="shared" si="896"/>
        <v>0</v>
      </c>
      <c r="AN1917" s="84">
        <f t="shared" si="897"/>
        <v>0</v>
      </c>
      <c r="AO1917" s="84">
        <f t="shared" si="882"/>
        <v>0</v>
      </c>
      <c r="AP1917" s="84">
        <f t="shared" si="883"/>
        <v>0</v>
      </c>
      <c r="AQ1917" s="84">
        <f t="shared" si="898"/>
        <v>0</v>
      </c>
      <c r="AR1917" s="84">
        <f t="shared" si="907"/>
        <v>0</v>
      </c>
      <c r="AS1917" s="84">
        <v>0</v>
      </c>
      <c r="AT1917" s="84">
        <f t="shared" si="910"/>
        <v>0</v>
      </c>
      <c r="AU1917" s="84">
        <v>0</v>
      </c>
      <c r="AV1917" s="84">
        <f t="shared" si="884"/>
        <v>0</v>
      </c>
      <c r="AW1917" s="84">
        <f t="shared" si="899"/>
        <v>0</v>
      </c>
      <c r="AX1917" s="84">
        <f t="shared" si="885"/>
        <v>0</v>
      </c>
      <c r="AY1917" s="84">
        <f t="shared" si="886"/>
        <v>0</v>
      </c>
      <c r="AZ1917" s="84">
        <f t="shared" si="900"/>
        <v>0</v>
      </c>
      <c r="BA1917" s="84">
        <f t="shared" si="887"/>
        <v>0</v>
      </c>
      <c r="BB1917" s="84">
        <f t="shared" si="888"/>
        <v>0</v>
      </c>
      <c r="BC1917" s="84">
        <f t="shared" si="901"/>
        <v>0</v>
      </c>
      <c r="BD1917" s="84">
        <f t="shared" si="908"/>
        <v>0</v>
      </c>
      <c r="BE1917" s="84">
        <v>0</v>
      </c>
      <c r="BF1917" s="84">
        <f t="shared" si="902"/>
        <v>0</v>
      </c>
      <c r="BG1917" s="84">
        <v>0</v>
      </c>
      <c r="BH1917" s="84">
        <f t="shared" si="889"/>
        <v>0</v>
      </c>
      <c r="BI1917" s="84">
        <f t="shared" si="903"/>
        <v>0</v>
      </c>
      <c r="BJ1917" s="84">
        <f t="shared" si="890"/>
        <v>0</v>
      </c>
      <c r="BK1917" s="84">
        <f t="shared" si="891"/>
        <v>0</v>
      </c>
      <c r="BL1917" s="84">
        <f t="shared" si="904"/>
        <v>0</v>
      </c>
      <c r="BM1917" s="84">
        <f t="shared" si="892"/>
        <v>0</v>
      </c>
      <c r="BN1917" s="84">
        <f t="shared" si="893"/>
        <v>0</v>
      </c>
      <c r="BO1917" s="84">
        <f t="shared" si="905"/>
        <v>0</v>
      </c>
      <c r="BP1917" s="84">
        <f t="shared" si="909"/>
        <v>0</v>
      </c>
      <c r="BQ1917" s="84">
        <v>0</v>
      </c>
      <c r="BR1917" s="84">
        <f t="shared" si="906"/>
        <v>0</v>
      </c>
      <c r="BS1917" s="84">
        <v>0</v>
      </c>
    </row>
    <row r="1918" spans="1:71" s="85" customFormat="1">
      <c r="A1918" s="69">
        <v>1909</v>
      </c>
      <c r="B1918" s="1"/>
      <c r="C1918" s="1"/>
      <c r="D1918" s="2"/>
      <c r="E1918" s="3"/>
      <c r="F1918" s="4"/>
      <c r="G1918" s="2"/>
      <c r="H1918" s="4"/>
      <c r="I1918" s="4"/>
      <c r="J1918" s="4"/>
      <c r="K1918" s="5"/>
      <c r="L1918" s="32"/>
      <c r="M1918" s="4"/>
      <c r="N1918" s="4"/>
      <c r="O1918" s="5"/>
      <c r="P1918" s="32"/>
      <c r="Q1918" s="4"/>
      <c r="R1918" s="4"/>
      <c r="S1918" s="47"/>
      <c r="T1918" s="32"/>
      <c r="U1918" s="4"/>
      <c r="V1918" s="4"/>
      <c r="W1918" s="47"/>
      <c r="X1918" s="86">
        <f>IF(Dane!$E$3=1,AL1918+AX1918+BJ1918,IF(Dane!$E$3=2,AR1918+BD1918+BP1918,AT1918+BF1918+BR1918))</f>
        <v>0</v>
      </c>
      <c r="Y1918" s="87">
        <f>IF(Dane!$E$3=1,AM1918+AY1918+BK1918,IF(Dane!$E$3=2,AS1918+BE1918+BQ1918,AU1918+BG1918+BS1918))</f>
        <v>0</v>
      </c>
      <c r="Z1918" s="87">
        <f>IF(((H1918*Dane!$C$9)-X1918)&lt;0,0,(H1918*Dane!$C$9)-X1918)</f>
        <v>0</v>
      </c>
      <c r="AA1918" s="88">
        <f>IFERROR(IF(((I1918*Dane!$C$9)-Y1918)&lt;0,0,(I1918*Dane!$C$9)-Y1918),0)</f>
        <v>0</v>
      </c>
      <c r="AB1918" s="74"/>
      <c r="AC1918" s="83">
        <f>IF(Dane!$E$3=1,AL1918,IF(Dane!$E$3=2,AR1918,AT1918))</f>
        <v>0</v>
      </c>
      <c r="AD1918" s="83">
        <f>IF(Dane!$E$3=1,AM1918,IF(Dane!$E$3=2,AS1918,AU1918))</f>
        <v>0</v>
      </c>
      <c r="AE1918" s="83">
        <f>IF(Dane!$E$3=1,AX1918,IF(Dane!$E$3=2,BD1918,BF1918))</f>
        <v>0</v>
      </c>
      <c r="AF1918" s="83">
        <f>IF(Dane!$E$3=1,AY1918,IF(Dane!$E$3=2,BE1918,BG1918))</f>
        <v>0</v>
      </c>
      <c r="AG1918" s="83">
        <f>IF(Dane!$E$3=1,BJ1918,IF(Dane!$E$3=2,BP1918,BR1918))</f>
        <v>0</v>
      </c>
      <c r="AH1918" s="83">
        <f>IF(Dane!$E$3=1,BK1918,IF(Dane!$E$3=2,BQ1918,BS1918))</f>
        <v>0</v>
      </c>
      <c r="AI1918" s="84">
        <f t="shared" si="894"/>
        <v>0</v>
      </c>
      <c r="AJ1918" s="84">
        <f t="shared" si="895"/>
        <v>0</v>
      </c>
      <c r="AK1918" s="84"/>
      <c r="AL1918" s="84">
        <f t="shared" si="881"/>
        <v>0</v>
      </c>
      <c r="AM1918" s="84">
        <f t="shared" si="896"/>
        <v>0</v>
      </c>
      <c r="AN1918" s="84">
        <f t="shared" si="897"/>
        <v>0</v>
      </c>
      <c r="AO1918" s="84">
        <f t="shared" si="882"/>
        <v>0</v>
      </c>
      <c r="AP1918" s="84">
        <f t="shared" si="883"/>
        <v>0</v>
      </c>
      <c r="AQ1918" s="84">
        <f t="shared" si="898"/>
        <v>0</v>
      </c>
      <c r="AR1918" s="84">
        <f t="shared" si="907"/>
        <v>0</v>
      </c>
      <c r="AS1918" s="84">
        <v>0</v>
      </c>
      <c r="AT1918" s="84">
        <f t="shared" si="910"/>
        <v>0</v>
      </c>
      <c r="AU1918" s="84">
        <v>0</v>
      </c>
      <c r="AV1918" s="84">
        <f t="shared" si="884"/>
        <v>0</v>
      </c>
      <c r="AW1918" s="84">
        <f t="shared" si="899"/>
        <v>0</v>
      </c>
      <c r="AX1918" s="84">
        <f t="shared" si="885"/>
        <v>0</v>
      </c>
      <c r="AY1918" s="84">
        <f t="shared" si="886"/>
        <v>0</v>
      </c>
      <c r="AZ1918" s="84">
        <f t="shared" si="900"/>
        <v>0</v>
      </c>
      <c r="BA1918" s="84">
        <f t="shared" si="887"/>
        <v>0</v>
      </c>
      <c r="BB1918" s="84">
        <f t="shared" si="888"/>
        <v>0</v>
      </c>
      <c r="BC1918" s="84">
        <f t="shared" si="901"/>
        <v>0</v>
      </c>
      <c r="BD1918" s="84">
        <f t="shared" si="908"/>
        <v>0</v>
      </c>
      <c r="BE1918" s="84">
        <v>0</v>
      </c>
      <c r="BF1918" s="84">
        <f t="shared" si="902"/>
        <v>0</v>
      </c>
      <c r="BG1918" s="84">
        <v>0</v>
      </c>
      <c r="BH1918" s="84">
        <f t="shared" si="889"/>
        <v>0</v>
      </c>
      <c r="BI1918" s="84">
        <f t="shared" si="903"/>
        <v>0</v>
      </c>
      <c r="BJ1918" s="84">
        <f t="shared" si="890"/>
        <v>0</v>
      </c>
      <c r="BK1918" s="84">
        <f t="shared" si="891"/>
        <v>0</v>
      </c>
      <c r="BL1918" s="84">
        <f t="shared" si="904"/>
        <v>0</v>
      </c>
      <c r="BM1918" s="84">
        <f t="shared" si="892"/>
        <v>0</v>
      </c>
      <c r="BN1918" s="84">
        <f t="shared" si="893"/>
        <v>0</v>
      </c>
      <c r="BO1918" s="84">
        <f t="shared" si="905"/>
        <v>0</v>
      </c>
      <c r="BP1918" s="84">
        <f t="shared" si="909"/>
        <v>0</v>
      </c>
      <c r="BQ1918" s="84">
        <v>0</v>
      </c>
      <c r="BR1918" s="84">
        <f t="shared" si="906"/>
        <v>0</v>
      </c>
      <c r="BS1918" s="84">
        <v>0</v>
      </c>
    </row>
    <row r="1919" spans="1:71" s="85" customFormat="1">
      <c r="A1919" s="69">
        <v>1910</v>
      </c>
      <c r="B1919" s="1"/>
      <c r="C1919" s="1"/>
      <c r="D1919" s="2"/>
      <c r="E1919" s="3"/>
      <c r="F1919" s="4"/>
      <c r="G1919" s="2"/>
      <c r="H1919" s="4"/>
      <c r="I1919" s="4"/>
      <c r="J1919" s="4"/>
      <c r="K1919" s="5"/>
      <c r="L1919" s="32"/>
      <c r="M1919" s="4"/>
      <c r="N1919" s="4"/>
      <c r="O1919" s="5"/>
      <c r="P1919" s="32"/>
      <c r="Q1919" s="4"/>
      <c r="R1919" s="4"/>
      <c r="S1919" s="47"/>
      <c r="T1919" s="32"/>
      <c r="U1919" s="4"/>
      <c r="V1919" s="4"/>
      <c r="W1919" s="47"/>
      <c r="X1919" s="86">
        <f>IF(Dane!$E$3=1,AL1919+AX1919+BJ1919,IF(Dane!$E$3=2,AR1919+BD1919+BP1919,AT1919+BF1919+BR1919))</f>
        <v>0</v>
      </c>
      <c r="Y1919" s="87">
        <f>IF(Dane!$E$3=1,AM1919+AY1919+BK1919,IF(Dane!$E$3=2,AS1919+BE1919+BQ1919,AU1919+BG1919+BS1919))</f>
        <v>0</v>
      </c>
      <c r="Z1919" s="87">
        <f>IF(((H1919*Dane!$C$9)-X1919)&lt;0,0,(H1919*Dane!$C$9)-X1919)</f>
        <v>0</v>
      </c>
      <c r="AA1919" s="88">
        <f>IFERROR(IF(((I1919*Dane!$C$9)-Y1919)&lt;0,0,(I1919*Dane!$C$9)-Y1919),0)</f>
        <v>0</v>
      </c>
      <c r="AB1919" s="74"/>
      <c r="AC1919" s="83">
        <f>IF(Dane!$E$3=1,AL1919,IF(Dane!$E$3=2,AR1919,AT1919))</f>
        <v>0</v>
      </c>
      <c r="AD1919" s="83">
        <f>IF(Dane!$E$3=1,AM1919,IF(Dane!$E$3=2,AS1919,AU1919))</f>
        <v>0</v>
      </c>
      <c r="AE1919" s="83">
        <f>IF(Dane!$E$3=1,AX1919,IF(Dane!$E$3=2,BD1919,BF1919))</f>
        <v>0</v>
      </c>
      <c r="AF1919" s="83">
        <f>IF(Dane!$E$3=1,AY1919,IF(Dane!$E$3=2,BE1919,BG1919))</f>
        <v>0</v>
      </c>
      <c r="AG1919" s="83">
        <f>IF(Dane!$E$3=1,BJ1919,IF(Dane!$E$3=2,BP1919,BR1919))</f>
        <v>0</v>
      </c>
      <c r="AH1919" s="83">
        <f>IF(Dane!$E$3=1,BK1919,IF(Dane!$E$3=2,BQ1919,BS1919))</f>
        <v>0</v>
      </c>
      <c r="AI1919" s="84">
        <f t="shared" si="894"/>
        <v>0</v>
      </c>
      <c r="AJ1919" s="84">
        <f t="shared" si="895"/>
        <v>0</v>
      </c>
      <c r="AK1919" s="84"/>
      <c r="AL1919" s="84">
        <f t="shared" si="881"/>
        <v>0</v>
      </c>
      <c r="AM1919" s="84">
        <f t="shared" si="896"/>
        <v>0</v>
      </c>
      <c r="AN1919" s="84">
        <f t="shared" si="897"/>
        <v>0</v>
      </c>
      <c r="AO1919" s="84">
        <f t="shared" si="882"/>
        <v>0</v>
      </c>
      <c r="AP1919" s="84">
        <f t="shared" si="883"/>
        <v>0</v>
      </c>
      <c r="AQ1919" s="84">
        <f t="shared" si="898"/>
        <v>0</v>
      </c>
      <c r="AR1919" s="84">
        <f t="shared" si="907"/>
        <v>0</v>
      </c>
      <c r="AS1919" s="84">
        <v>0</v>
      </c>
      <c r="AT1919" s="84">
        <f t="shared" si="910"/>
        <v>0</v>
      </c>
      <c r="AU1919" s="84">
        <v>0</v>
      </c>
      <c r="AV1919" s="84">
        <f t="shared" si="884"/>
        <v>0</v>
      </c>
      <c r="AW1919" s="84">
        <f t="shared" si="899"/>
        <v>0</v>
      </c>
      <c r="AX1919" s="84">
        <f t="shared" si="885"/>
        <v>0</v>
      </c>
      <c r="AY1919" s="84">
        <f t="shared" si="886"/>
        <v>0</v>
      </c>
      <c r="AZ1919" s="84">
        <f t="shared" si="900"/>
        <v>0</v>
      </c>
      <c r="BA1919" s="84">
        <f t="shared" si="887"/>
        <v>0</v>
      </c>
      <c r="BB1919" s="84">
        <f t="shared" si="888"/>
        <v>0</v>
      </c>
      <c r="BC1919" s="84">
        <f t="shared" si="901"/>
        <v>0</v>
      </c>
      <c r="BD1919" s="84">
        <f t="shared" si="908"/>
        <v>0</v>
      </c>
      <c r="BE1919" s="84">
        <v>0</v>
      </c>
      <c r="BF1919" s="84">
        <f t="shared" si="902"/>
        <v>0</v>
      </c>
      <c r="BG1919" s="84">
        <v>0</v>
      </c>
      <c r="BH1919" s="84">
        <f t="shared" si="889"/>
        <v>0</v>
      </c>
      <c r="BI1919" s="84">
        <f t="shared" si="903"/>
        <v>0</v>
      </c>
      <c r="BJ1919" s="84">
        <f t="shared" si="890"/>
        <v>0</v>
      </c>
      <c r="BK1919" s="84">
        <f t="shared" si="891"/>
        <v>0</v>
      </c>
      <c r="BL1919" s="84">
        <f t="shared" si="904"/>
        <v>0</v>
      </c>
      <c r="BM1919" s="84">
        <f t="shared" si="892"/>
        <v>0</v>
      </c>
      <c r="BN1919" s="84">
        <f t="shared" si="893"/>
        <v>0</v>
      </c>
      <c r="BO1919" s="84">
        <f t="shared" si="905"/>
        <v>0</v>
      </c>
      <c r="BP1919" s="84">
        <f t="shared" si="909"/>
        <v>0</v>
      </c>
      <c r="BQ1919" s="84">
        <v>0</v>
      </c>
      <c r="BR1919" s="84">
        <f t="shared" si="906"/>
        <v>0</v>
      </c>
      <c r="BS1919" s="84">
        <v>0</v>
      </c>
    </row>
    <row r="1920" spans="1:71" s="85" customFormat="1">
      <c r="A1920" s="69">
        <v>1911</v>
      </c>
      <c r="B1920" s="1"/>
      <c r="C1920" s="1"/>
      <c r="D1920" s="2"/>
      <c r="E1920" s="3"/>
      <c r="F1920" s="4"/>
      <c r="G1920" s="2"/>
      <c r="H1920" s="4"/>
      <c r="I1920" s="4"/>
      <c r="J1920" s="4"/>
      <c r="K1920" s="5"/>
      <c r="L1920" s="32"/>
      <c r="M1920" s="4"/>
      <c r="N1920" s="4"/>
      <c r="O1920" s="5"/>
      <c r="P1920" s="32"/>
      <c r="Q1920" s="4"/>
      <c r="R1920" s="4"/>
      <c r="S1920" s="47"/>
      <c r="T1920" s="32"/>
      <c r="U1920" s="4"/>
      <c r="V1920" s="4"/>
      <c r="W1920" s="47"/>
      <c r="X1920" s="86">
        <f>IF(Dane!$E$3=1,AL1920+AX1920+BJ1920,IF(Dane!$E$3=2,AR1920+BD1920+BP1920,AT1920+BF1920+BR1920))</f>
        <v>0</v>
      </c>
      <c r="Y1920" s="87">
        <f>IF(Dane!$E$3=1,AM1920+AY1920+BK1920,IF(Dane!$E$3=2,AS1920+BE1920+BQ1920,AU1920+BG1920+BS1920))</f>
        <v>0</v>
      </c>
      <c r="Z1920" s="87">
        <f>IF(((H1920*Dane!$C$9)-X1920)&lt;0,0,(H1920*Dane!$C$9)-X1920)</f>
        <v>0</v>
      </c>
      <c r="AA1920" s="88">
        <f>IFERROR(IF(((I1920*Dane!$C$9)-Y1920)&lt;0,0,(I1920*Dane!$C$9)-Y1920),0)</f>
        <v>0</v>
      </c>
      <c r="AB1920" s="74"/>
      <c r="AC1920" s="83">
        <f>IF(Dane!$E$3=1,AL1920,IF(Dane!$E$3=2,AR1920,AT1920))</f>
        <v>0</v>
      </c>
      <c r="AD1920" s="83">
        <f>IF(Dane!$E$3=1,AM1920,IF(Dane!$E$3=2,AS1920,AU1920))</f>
        <v>0</v>
      </c>
      <c r="AE1920" s="83">
        <f>IF(Dane!$E$3=1,AX1920,IF(Dane!$E$3=2,BD1920,BF1920))</f>
        <v>0</v>
      </c>
      <c r="AF1920" s="83">
        <f>IF(Dane!$E$3=1,AY1920,IF(Dane!$E$3=2,BE1920,BG1920))</f>
        <v>0</v>
      </c>
      <c r="AG1920" s="83">
        <f>IF(Dane!$E$3=1,BJ1920,IF(Dane!$E$3=2,BP1920,BR1920))</f>
        <v>0</v>
      </c>
      <c r="AH1920" s="83">
        <f>IF(Dane!$E$3=1,BK1920,IF(Dane!$E$3=2,BQ1920,BS1920))</f>
        <v>0</v>
      </c>
      <c r="AI1920" s="84">
        <f t="shared" si="894"/>
        <v>0</v>
      </c>
      <c r="AJ1920" s="84">
        <f t="shared" si="895"/>
        <v>0</v>
      </c>
      <c r="AK1920" s="84"/>
      <c r="AL1920" s="84">
        <f t="shared" si="881"/>
        <v>0</v>
      </c>
      <c r="AM1920" s="84">
        <f t="shared" si="896"/>
        <v>0</v>
      </c>
      <c r="AN1920" s="84">
        <f t="shared" si="897"/>
        <v>0</v>
      </c>
      <c r="AO1920" s="84">
        <f t="shared" si="882"/>
        <v>0</v>
      </c>
      <c r="AP1920" s="84">
        <f t="shared" si="883"/>
        <v>0</v>
      </c>
      <c r="AQ1920" s="84">
        <f t="shared" si="898"/>
        <v>0</v>
      </c>
      <c r="AR1920" s="84">
        <f t="shared" si="907"/>
        <v>0</v>
      </c>
      <c r="AS1920" s="84">
        <v>0</v>
      </c>
      <c r="AT1920" s="84">
        <f t="shared" si="910"/>
        <v>0</v>
      </c>
      <c r="AU1920" s="84">
        <v>0</v>
      </c>
      <c r="AV1920" s="84">
        <f t="shared" si="884"/>
        <v>0</v>
      </c>
      <c r="AW1920" s="84">
        <f t="shared" si="899"/>
        <v>0</v>
      </c>
      <c r="AX1920" s="84">
        <f t="shared" si="885"/>
        <v>0</v>
      </c>
      <c r="AY1920" s="84">
        <f t="shared" si="886"/>
        <v>0</v>
      </c>
      <c r="AZ1920" s="84">
        <f t="shared" si="900"/>
        <v>0</v>
      </c>
      <c r="BA1920" s="84">
        <f t="shared" si="887"/>
        <v>0</v>
      </c>
      <c r="BB1920" s="84">
        <f t="shared" si="888"/>
        <v>0</v>
      </c>
      <c r="BC1920" s="84">
        <f t="shared" si="901"/>
        <v>0</v>
      </c>
      <c r="BD1920" s="84">
        <f t="shared" si="908"/>
        <v>0</v>
      </c>
      <c r="BE1920" s="84">
        <v>0</v>
      </c>
      <c r="BF1920" s="84">
        <f t="shared" si="902"/>
        <v>0</v>
      </c>
      <c r="BG1920" s="84">
        <v>0</v>
      </c>
      <c r="BH1920" s="84">
        <f t="shared" si="889"/>
        <v>0</v>
      </c>
      <c r="BI1920" s="84">
        <f t="shared" si="903"/>
        <v>0</v>
      </c>
      <c r="BJ1920" s="84">
        <f t="shared" si="890"/>
        <v>0</v>
      </c>
      <c r="BK1920" s="84">
        <f t="shared" si="891"/>
        <v>0</v>
      </c>
      <c r="BL1920" s="84">
        <f t="shared" si="904"/>
        <v>0</v>
      </c>
      <c r="BM1920" s="84">
        <f t="shared" si="892"/>
        <v>0</v>
      </c>
      <c r="BN1920" s="84">
        <f t="shared" si="893"/>
        <v>0</v>
      </c>
      <c r="BO1920" s="84">
        <f t="shared" si="905"/>
        <v>0</v>
      </c>
      <c r="BP1920" s="84">
        <f t="shared" si="909"/>
        <v>0</v>
      </c>
      <c r="BQ1920" s="84">
        <v>0</v>
      </c>
      <c r="BR1920" s="84">
        <f t="shared" si="906"/>
        <v>0</v>
      </c>
      <c r="BS1920" s="84">
        <v>0</v>
      </c>
    </row>
    <row r="1921" spans="1:71" s="85" customFormat="1">
      <c r="A1921" s="69">
        <v>1912</v>
      </c>
      <c r="B1921" s="1"/>
      <c r="C1921" s="1"/>
      <c r="D1921" s="2"/>
      <c r="E1921" s="3"/>
      <c r="F1921" s="4"/>
      <c r="G1921" s="2"/>
      <c r="H1921" s="4"/>
      <c r="I1921" s="4"/>
      <c r="J1921" s="4"/>
      <c r="K1921" s="5"/>
      <c r="L1921" s="32"/>
      <c r="M1921" s="4"/>
      <c r="N1921" s="4"/>
      <c r="O1921" s="5"/>
      <c r="P1921" s="32"/>
      <c r="Q1921" s="4"/>
      <c r="R1921" s="4"/>
      <c r="S1921" s="47"/>
      <c r="T1921" s="32"/>
      <c r="U1921" s="4"/>
      <c r="V1921" s="4"/>
      <c r="W1921" s="47"/>
      <c r="X1921" s="86">
        <f>IF(Dane!$E$3=1,AL1921+AX1921+BJ1921,IF(Dane!$E$3=2,AR1921+BD1921+BP1921,AT1921+BF1921+BR1921))</f>
        <v>0</v>
      </c>
      <c r="Y1921" s="87">
        <f>IF(Dane!$E$3=1,AM1921+AY1921+BK1921,IF(Dane!$E$3=2,AS1921+BE1921+BQ1921,AU1921+BG1921+BS1921))</f>
        <v>0</v>
      </c>
      <c r="Z1921" s="87">
        <f>IF(((H1921*Dane!$C$9)-X1921)&lt;0,0,(H1921*Dane!$C$9)-X1921)</f>
        <v>0</v>
      </c>
      <c r="AA1921" s="88">
        <f>IFERROR(IF(((I1921*Dane!$C$9)-Y1921)&lt;0,0,(I1921*Dane!$C$9)-Y1921),0)</f>
        <v>0</v>
      </c>
      <c r="AB1921" s="74"/>
      <c r="AC1921" s="83">
        <f>IF(Dane!$E$3=1,AL1921,IF(Dane!$E$3=2,AR1921,AT1921))</f>
        <v>0</v>
      </c>
      <c r="AD1921" s="83">
        <f>IF(Dane!$E$3=1,AM1921,IF(Dane!$E$3=2,AS1921,AU1921))</f>
        <v>0</v>
      </c>
      <c r="AE1921" s="83">
        <f>IF(Dane!$E$3=1,AX1921,IF(Dane!$E$3=2,BD1921,BF1921))</f>
        <v>0</v>
      </c>
      <c r="AF1921" s="83">
        <f>IF(Dane!$E$3=1,AY1921,IF(Dane!$E$3=2,BE1921,BG1921))</f>
        <v>0</v>
      </c>
      <c r="AG1921" s="83">
        <f>IF(Dane!$E$3=1,BJ1921,IF(Dane!$E$3=2,BP1921,BR1921))</f>
        <v>0</v>
      </c>
      <c r="AH1921" s="83">
        <f>IF(Dane!$E$3=1,BK1921,IF(Dane!$E$3=2,BQ1921,BS1921))</f>
        <v>0</v>
      </c>
      <c r="AI1921" s="84">
        <f t="shared" si="894"/>
        <v>0</v>
      </c>
      <c r="AJ1921" s="84">
        <f t="shared" si="895"/>
        <v>0</v>
      </c>
      <c r="AK1921" s="84"/>
      <c r="AL1921" s="84">
        <f t="shared" si="881"/>
        <v>0</v>
      </c>
      <c r="AM1921" s="84">
        <f t="shared" si="896"/>
        <v>0</v>
      </c>
      <c r="AN1921" s="84">
        <f t="shared" si="897"/>
        <v>0</v>
      </c>
      <c r="AO1921" s="84">
        <f t="shared" si="882"/>
        <v>0</v>
      </c>
      <c r="AP1921" s="84">
        <f t="shared" si="883"/>
        <v>0</v>
      </c>
      <c r="AQ1921" s="84">
        <f t="shared" si="898"/>
        <v>0</v>
      </c>
      <c r="AR1921" s="84">
        <f t="shared" si="907"/>
        <v>0</v>
      </c>
      <c r="AS1921" s="84">
        <v>0</v>
      </c>
      <c r="AT1921" s="84">
        <f t="shared" si="910"/>
        <v>0</v>
      </c>
      <c r="AU1921" s="84">
        <v>0</v>
      </c>
      <c r="AV1921" s="84">
        <f t="shared" si="884"/>
        <v>0</v>
      </c>
      <c r="AW1921" s="84">
        <f t="shared" si="899"/>
        <v>0</v>
      </c>
      <c r="AX1921" s="84">
        <f t="shared" si="885"/>
        <v>0</v>
      </c>
      <c r="AY1921" s="84">
        <f t="shared" si="886"/>
        <v>0</v>
      </c>
      <c r="AZ1921" s="84">
        <f t="shared" si="900"/>
        <v>0</v>
      </c>
      <c r="BA1921" s="84">
        <f t="shared" si="887"/>
        <v>0</v>
      </c>
      <c r="BB1921" s="84">
        <f t="shared" si="888"/>
        <v>0</v>
      </c>
      <c r="BC1921" s="84">
        <f t="shared" si="901"/>
        <v>0</v>
      </c>
      <c r="BD1921" s="84">
        <f t="shared" si="908"/>
        <v>0</v>
      </c>
      <c r="BE1921" s="84">
        <v>0</v>
      </c>
      <c r="BF1921" s="84">
        <f t="shared" si="902"/>
        <v>0</v>
      </c>
      <c r="BG1921" s="84">
        <v>0</v>
      </c>
      <c r="BH1921" s="84">
        <f t="shared" si="889"/>
        <v>0</v>
      </c>
      <c r="BI1921" s="84">
        <f t="shared" si="903"/>
        <v>0</v>
      </c>
      <c r="BJ1921" s="84">
        <f t="shared" si="890"/>
        <v>0</v>
      </c>
      <c r="BK1921" s="84">
        <f t="shared" si="891"/>
        <v>0</v>
      </c>
      <c r="BL1921" s="84">
        <f t="shared" si="904"/>
        <v>0</v>
      </c>
      <c r="BM1921" s="84">
        <f t="shared" si="892"/>
        <v>0</v>
      </c>
      <c r="BN1921" s="84">
        <f t="shared" si="893"/>
        <v>0</v>
      </c>
      <c r="BO1921" s="84">
        <f t="shared" si="905"/>
        <v>0</v>
      </c>
      <c r="BP1921" s="84">
        <f t="shared" si="909"/>
        <v>0</v>
      </c>
      <c r="BQ1921" s="84">
        <v>0</v>
      </c>
      <c r="BR1921" s="84">
        <f t="shared" si="906"/>
        <v>0</v>
      </c>
      <c r="BS1921" s="84">
        <v>0</v>
      </c>
    </row>
    <row r="1922" spans="1:71" s="85" customFormat="1">
      <c r="A1922" s="69">
        <v>1913</v>
      </c>
      <c r="B1922" s="1"/>
      <c r="C1922" s="1"/>
      <c r="D1922" s="2"/>
      <c r="E1922" s="3"/>
      <c r="F1922" s="4"/>
      <c r="G1922" s="2"/>
      <c r="H1922" s="4"/>
      <c r="I1922" s="4"/>
      <c r="J1922" s="4"/>
      <c r="K1922" s="5"/>
      <c r="L1922" s="32"/>
      <c r="M1922" s="4"/>
      <c r="N1922" s="4"/>
      <c r="O1922" s="5"/>
      <c r="P1922" s="32"/>
      <c r="Q1922" s="4"/>
      <c r="R1922" s="4"/>
      <c r="S1922" s="47"/>
      <c r="T1922" s="32"/>
      <c r="U1922" s="4"/>
      <c r="V1922" s="4"/>
      <c r="W1922" s="47"/>
      <c r="X1922" s="86">
        <f>IF(Dane!$E$3=1,AL1922+AX1922+BJ1922,IF(Dane!$E$3=2,AR1922+BD1922+BP1922,AT1922+BF1922+BR1922))</f>
        <v>0</v>
      </c>
      <c r="Y1922" s="87">
        <f>IF(Dane!$E$3=1,AM1922+AY1922+BK1922,IF(Dane!$E$3=2,AS1922+BE1922+BQ1922,AU1922+BG1922+BS1922))</f>
        <v>0</v>
      </c>
      <c r="Z1922" s="87">
        <f>IF(((H1922*Dane!$C$9)-X1922)&lt;0,0,(H1922*Dane!$C$9)-X1922)</f>
        <v>0</v>
      </c>
      <c r="AA1922" s="88">
        <f>IFERROR(IF(((I1922*Dane!$C$9)-Y1922)&lt;0,0,(I1922*Dane!$C$9)-Y1922),0)</f>
        <v>0</v>
      </c>
      <c r="AB1922" s="74"/>
      <c r="AC1922" s="83">
        <f>IF(Dane!$E$3=1,AL1922,IF(Dane!$E$3=2,AR1922,AT1922))</f>
        <v>0</v>
      </c>
      <c r="AD1922" s="83">
        <f>IF(Dane!$E$3=1,AM1922,IF(Dane!$E$3=2,AS1922,AU1922))</f>
        <v>0</v>
      </c>
      <c r="AE1922" s="83">
        <f>IF(Dane!$E$3=1,AX1922,IF(Dane!$E$3=2,BD1922,BF1922))</f>
        <v>0</v>
      </c>
      <c r="AF1922" s="83">
        <f>IF(Dane!$E$3=1,AY1922,IF(Dane!$E$3=2,BE1922,BG1922))</f>
        <v>0</v>
      </c>
      <c r="AG1922" s="83">
        <f>IF(Dane!$E$3=1,BJ1922,IF(Dane!$E$3=2,BP1922,BR1922))</f>
        <v>0</v>
      </c>
      <c r="AH1922" s="83">
        <f>IF(Dane!$E$3=1,BK1922,IF(Dane!$E$3=2,BQ1922,BS1922))</f>
        <v>0</v>
      </c>
      <c r="AI1922" s="84">
        <f t="shared" si="894"/>
        <v>0</v>
      </c>
      <c r="AJ1922" s="84">
        <f t="shared" si="895"/>
        <v>0</v>
      </c>
      <c r="AK1922" s="84"/>
      <c r="AL1922" s="84">
        <f t="shared" si="881"/>
        <v>0</v>
      </c>
      <c r="AM1922" s="84">
        <f t="shared" si="896"/>
        <v>0</v>
      </c>
      <c r="AN1922" s="84">
        <f t="shared" si="897"/>
        <v>0</v>
      </c>
      <c r="AO1922" s="84">
        <f t="shared" si="882"/>
        <v>0</v>
      </c>
      <c r="AP1922" s="84">
        <f t="shared" si="883"/>
        <v>0</v>
      </c>
      <c r="AQ1922" s="84">
        <f t="shared" si="898"/>
        <v>0</v>
      </c>
      <c r="AR1922" s="84">
        <f t="shared" si="907"/>
        <v>0</v>
      </c>
      <c r="AS1922" s="84">
        <v>0</v>
      </c>
      <c r="AT1922" s="84">
        <f t="shared" si="910"/>
        <v>0</v>
      </c>
      <c r="AU1922" s="84">
        <v>0</v>
      </c>
      <c r="AV1922" s="84">
        <f t="shared" si="884"/>
        <v>0</v>
      </c>
      <c r="AW1922" s="84">
        <f t="shared" si="899"/>
        <v>0</v>
      </c>
      <c r="AX1922" s="84">
        <f t="shared" si="885"/>
        <v>0</v>
      </c>
      <c r="AY1922" s="84">
        <f t="shared" si="886"/>
        <v>0</v>
      </c>
      <c r="AZ1922" s="84">
        <f t="shared" si="900"/>
        <v>0</v>
      </c>
      <c r="BA1922" s="84">
        <f t="shared" si="887"/>
        <v>0</v>
      </c>
      <c r="BB1922" s="84">
        <f t="shared" si="888"/>
        <v>0</v>
      </c>
      <c r="BC1922" s="84">
        <f t="shared" si="901"/>
        <v>0</v>
      </c>
      <c r="BD1922" s="84">
        <f t="shared" si="908"/>
        <v>0</v>
      </c>
      <c r="BE1922" s="84">
        <v>0</v>
      </c>
      <c r="BF1922" s="84">
        <f t="shared" si="902"/>
        <v>0</v>
      </c>
      <c r="BG1922" s="84">
        <v>0</v>
      </c>
      <c r="BH1922" s="84">
        <f t="shared" si="889"/>
        <v>0</v>
      </c>
      <c r="BI1922" s="84">
        <f t="shared" si="903"/>
        <v>0</v>
      </c>
      <c r="BJ1922" s="84">
        <f t="shared" si="890"/>
        <v>0</v>
      </c>
      <c r="BK1922" s="84">
        <f t="shared" si="891"/>
        <v>0</v>
      </c>
      <c r="BL1922" s="84">
        <f t="shared" si="904"/>
        <v>0</v>
      </c>
      <c r="BM1922" s="84">
        <f t="shared" si="892"/>
        <v>0</v>
      </c>
      <c r="BN1922" s="84">
        <f t="shared" si="893"/>
        <v>0</v>
      </c>
      <c r="BO1922" s="84">
        <f t="shared" si="905"/>
        <v>0</v>
      </c>
      <c r="BP1922" s="84">
        <f t="shared" si="909"/>
        <v>0</v>
      </c>
      <c r="BQ1922" s="84">
        <v>0</v>
      </c>
      <c r="BR1922" s="84">
        <f t="shared" si="906"/>
        <v>0</v>
      </c>
      <c r="BS1922" s="84">
        <v>0</v>
      </c>
    </row>
    <row r="1923" spans="1:71" s="85" customFormat="1">
      <c r="A1923" s="69">
        <v>1914</v>
      </c>
      <c r="B1923" s="1"/>
      <c r="C1923" s="1"/>
      <c r="D1923" s="2"/>
      <c r="E1923" s="3"/>
      <c r="F1923" s="4"/>
      <c r="G1923" s="2"/>
      <c r="H1923" s="4"/>
      <c r="I1923" s="4"/>
      <c r="J1923" s="4"/>
      <c r="K1923" s="5"/>
      <c r="L1923" s="32"/>
      <c r="M1923" s="4"/>
      <c r="N1923" s="4"/>
      <c r="O1923" s="5"/>
      <c r="P1923" s="32"/>
      <c r="Q1923" s="4"/>
      <c r="R1923" s="4"/>
      <c r="S1923" s="47"/>
      <c r="T1923" s="32"/>
      <c r="U1923" s="4"/>
      <c r="V1923" s="4"/>
      <c r="W1923" s="47"/>
      <c r="X1923" s="86">
        <f>IF(Dane!$E$3=1,AL1923+AX1923+BJ1923,IF(Dane!$E$3=2,AR1923+BD1923+BP1923,AT1923+BF1923+BR1923))</f>
        <v>0</v>
      </c>
      <c r="Y1923" s="87">
        <f>IF(Dane!$E$3=1,AM1923+AY1923+BK1923,IF(Dane!$E$3=2,AS1923+BE1923+BQ1923,AU1923+BG1923+BS1923))</f>
        <v>0</v>
      </c>
      <c r="Z1923" s="87">
        <f>IF(((H1923*Dane!$C$9)-X1923)&lt;0,0,(H1923*Dane!$C$9)-X1923)</f>
        <v>0</v>
      </c>
      <c r="AA1923" s="88">
        <f>IFERROR(IF(((I1923*Dane!$C$9)-Y1923)&lt;0,0,(I1923*Dane!$C$9)-Y1923),0)</f>
        <v>0</v>
      </c>
      <c r="AB1923" s="74"/>
      <c r="AC1923" s="83">
        <f>IF(Dane!$E$3=1,AL1923,IF(Dane!$E$3=2,AR1923,AT1923))</f>
        <v>0</v>
      </c>
      <c r="AD1923" s="83">
        <f>IF(Dane!$E$3=1,AM1923,IF(Dane!$E$3=2,AS1923,AU1923))</f>
        <v>0</v>
      </c>
      <c r="AE1923" s="83">
        <f>IF(Dane!$E$3=1,AX1923,IF(Dane!$E$3=2,BD1923,BF1923))</f>
        <v>0</v>
      </c>
      <c r="AF1923" s="83">
        <f>IF(Dane!$E$3=1,AY1923,IF(Dane!$E$3=2,BE1923,BG1923))</f>
        <v>0</v>
      </c>
      <c r="AG1923" s="83">
        <f>IF(Dane!$E$3=1,BJ1923,IF(Dane!$E$3=2,BP1923,BR1923))</f>
        <v>0</v>
      </c>
      <c r="AH1923" s="83">
        <f>IF(Dane!$E$3=1,BK1923,IF(Dane!$E$3=2,BQ1923,BS1923))</f>
        <v>0</v>
      </c>
      <c r="AI1923" s="84">
        <f t="shared" si="894"/>
        <v>0</v>
      </c>
      <c r="AJ1923" s="84">
        <f t="shared" si="895"/>
        <v>0</v>
      </c>
      <c r="AK1923" s="84"/>
      <c r="AL1923" s="84">
        <f t="shared" si="881"/>
        <v>0</v>
      </c>
      <c r="AM1923" s="84">
        <f t="shared" si="896"/>
        <v>0</v>
      </c>
      <c r="AN1923" s="84">
        <f t="shared" si="897"/>
        <v>0</v>
      </c>
      <c r="AO1923" s="84">
        <f t="shared" si="882"/>
        <v>0</v>
      </c>
      <c r="AP1923" s="84">
        <f t="shared" si="883"/>
        <v>0</v>
      </c>
      <c r="AQ1923" s="84">
        <f t="shared" si="898"/>
        <v>0</v>
      </c>
      <c r="AR1923" s="84">
        <f t="shared" si="907"/>
        <v>0</v>
      </c>
      <c r="AS1923" s="84">
        <v>0</v>
      </c>
      <c r="AT1923" s="84">
        <f t="shared" si="910"/>
        <v>0</v>
      </c>
      <c r="AU1923" s="84">
        <v>0</v>
      </c>
      <c r="AV1923" s="84">
        <f t="shared" si="884"/>
        <v>0</v>
      </c>
      <c r="AW1923" s="84">
        <f t="shared" si="899"/>
        <v>0</v>
      </c>
      <c r="AX1923" s="84">
        <f t="shared" si="885"/>
        <v>0</v>
      </c>
      <c r="AY1923" s="84">
        <f t="shared" si="886"/>
        <v>0</v>
      </c>
      <c r="AZ1923" s="84">
        <f t="shared" si="900"/>
        <v>0</v>
      </c>
      <c r="BA1923" s="84">
        <f t="shared" si="887"/>
        <v>0</v>
      </c>
      <c r="BB1923" s="84">
        <f t="shared" si="888"/>
        <v>0</v>
      </c>
      <c r="BC1923" s="84">
        <f t="shared" si="901"/>
        <v>0</v>
      </c>
      <c r="BD1923" s="84">
        <f t="shared" si="908"/>
        <v>0</v>
      </c>
      <c r="BE1923" s="84">
        <v>0</v>
      </c>
      <c r="BF1923" s="84">
        <f t="shared" si="902"/>
        <v>0</v>
      </c>
      <c r="BG1923" s="84">
        <v>0</v>
      </c>
      <c r="BH1923" s="84">
        <f t="shared" si="889"/>
        <v>0</v>
      </c>
      <c r="BI1923" s="84">
        <f t="shared" si="903"/>
        <v>0</v>
      </c>
      <c r="BJ1923" s="84">
        <f t="shared" si="890"/>
        <v>0</v>
      </c>
      <c r="BK1923" s="84">
        <f t="shared" si="891"/>
        <v>0</v>
      </c>
      <c r="BL1923" s="84">
        <f t="shared" si="904"/>
        <v>0</v>
      </c>
      <c r="BM1923" s="84">
        <f t="shared" si="892"/>
        <v>0</v>
      </c>
      <c r="BN1923" s="84">
        <f t="shared" si="893"/>
        <v>0</v>
      </c>
      <c r="BO1923" s="84">
        <f t="shared" si="905"/>
        <v>0</v>
      </c>
      <c r="BP1923" s="84">
        <f t="shared" si="909"/>
        <v>0</v>
      </c>
      <c r="BQ1923" s="84">
        <v>0</v>
      </c>
      <c r="BR1923" s="84">
        <f t="shared" si="906"/>
        <v>0</v>
      </c>
      <c r="BS1923" s="84">
        <v>0</v>
      </c>
    </row>
    <row r="1924" spans="1:71" s="85" customFormat="1">
      <c r="A1924" s="69">
        <v>1915</v>
      </c>
      <c r="B1924" s="1"/>
      <c r="C1924" s="1"/>
      <c r="D1924" s="2"/>
      <c r="E1924" s="3"/>
      <c r="F1924" s="4"/>
      <c r="G1924" s="2"/>
      <c r="H1924" s="4"/>
      <c r="I1924" s="4"/>
      <c r="J1924" s="4"/>
      <c r="K1924" s="5"/>
      <c r="L1924" s="32"/>
      <c r="M1924" s="4"/>
      <c r="N1924" s="4"/>
      <c r="O1924" s="5"/>
      <c r="P1924" s="32"/>
      <c r="Q1924" s="4"/>
      <c r="R1924" s="4"/>
      <c r="S1924" s="47"/>
      <c r="T1924" s="32"/>
      <c r="U1924" s="4"/>
      <c r="V1924" s="4"/>
      <c r="W1924" s="47"/>
      <c r="X1924" s="86">
        <f>IF(Dane!$E$3=1,AL1924+AX1924+BJ1924,IF(Dane!$E$3=2,AR1924+BD1924+BP1924,AT1924+BF1924+BR1924))</f>
        <v>0</v>
      </c>
      <c r="Y1924" s="87">
        <f>IF(Dane!$E$3=1,AM1924+AY1924+BK1924,IF(Dane!$E$3=2,AS1924+BE1924+BQ1924,AU1924+BG1924+BS1924))</f>
        <v>0</v>
      </c>
      <c r="Z1924" s="87">
        <f>IF(((H1924*Dane!$C$9)-X1924)&lt;0,0,(H1924*Dane!$C$9)-X1924)</f>
        <v>0</v>
      </c>
      <c r="AA1924" s="88">
        <f>IFERROR(IF(((I1924*Dane!$C$9)-Y1924)&lt;0,0,(I1924*Dane!$C$9)-Y1924),0)</f>
        <v>0</v>
      </c>
      <c r="AB1924" s="74"/>
      <c r="AC1924" s="83">
        <f>IF(Dane!$E$3=1,AL1924,IF(Dane!$E$3=2,AR1924,AT1924))</f>
        <v>0</v>
      </c>
      <c r="AD1924" s="83">
        <f>IF(Dane!$E$3=1,AM1924,IF(Dane!$E$3=2,AS1924,AU1924))</f>
        <v>0</v>
      </c>
      <c r="AE1924" s="83">
        <f>IF(Dane!$E$3=1,AX1924,IF(Dane!$E$3=2,BD1924,BF1924))</f>
        <v>0</v>
      </c>
      <c r="AF1924" s="83">
        <f>IF(Dane!$E$3=1,AY1924,IF(Dane!$E$3=2,BE1924,BG1924))</f>
        <v>0</v>
      </c>
      <c r="AG1924" s="83">
        <f>IF(Dane!$E$3=1,BJ1924,IF(Dane!$E$3=2,BP1924,BR1924))</f>
        <v>0</v>
      </c>
      <c r="AH1924" s="83">
        <f>IF(Dane!$E$3=1,BK1924,IF(Dane!$E$3=2,BQ1924,BS1924))</f>
        <v>0</v>
      </c>
      <c r="AI1924" s="84">
        <f t="shared" si="894"/>
        <v>0</v>
      </c>
      <c r="AJ1924" s="84">
        <f t="shared" si="895"/>
        <v>0</v>
      </c>
      <c r="AK1924" s="84"/>
      <c r="AL1924" s="84">
        <f t="shared" si="881"/>
        <v>0</v>
      </c>
      <c r="AM1924" s="84">
        <f t="shared" si="896"/>
        <v>0</v>
      </c>
      <c r="AN1924" s="84">
        <f t="shared" si="897"/>
        <v>0</v>
      </c>
      <c r="AO1924" s="84">
        <f t="shared" si="882"/>
        <v>0</v>
      </c>
      <c r="AP1924" s="84">
        <f t="shared" si="883"/>
        <v>0</v>
      </c>
      <c r="AQ1924" s="84">
        <f t="shared" si="898"/>
        <v>0</v>
      </c>
      <c r="AR1924" s="84">
        <f t="shared" si="907"/>
        <v>0</v>
      </c>
      <c r="AS1924" s="84">
        <v>0</v>
      </c>
      <c r="AT1924" s="84">
        <f t="shared" si="910"/>
        <v>0</v>
      </c>
      <c r="AU1924" s="84">
        <v>0</v>
      </c>
      <c r="AV1924" s="84">
        <f t="shared" si="884"/>
        <v>0</v>
      </c>
      <c r="AW1924" s="84">
        <f t="shared" si="899"/>
        <v>0</v>
      </c>
      <c r="AX1924" s="84">
        <f t="shared" si="885"/>
        <v>0</v>
      </c>
      <c r="AY1924" s="84">
        <f t="shared" si="886"/>
        <v>0</v>
      </c>
      <c r="AZ1924" s="84">
        <f t="shared" si="900"/>
        <v>0</v>
      </c>
      <c r="BA1924" s="84">
        <f t="shared" si="887"/>
        <v>0</v>
      </c>
      <c r="BB1924" s="84">
        <f t="shared" si="888"/>
        <v>0</v>
      </c>
      <c r="BC1924" s="84">
        <f t="shared" si="901"/>
        <v>0</v>
      </c>
      <c r="BD1924" s="84">
        <f t="shared" si="908"/>
        <v>0</v>
      </c>
      <c r="BE1924" s="84">
        <v>0</v>
      </c>
      <c r="BF1924" s="84">
        <f t="shared" si="902"/>
        <v>0</v>
      </c>
      <c r="BG1924" s="84">
        <v>0</v>
      </c>
      <c r="BH1924" s="84">
        <f t="shared" si="889"/>
        <v>0</v>
      </c>
      <c r="BI1924" s="84">
        <f t="shared" si="903"/>
        <v>0</v>
      </c>
      <c r="BJ1924" s="84">
        <f t="shared" si="890"/>
        <v>0</v>
      </c>
      <c r="BK1924" s="84">
        <f t="shared" si="891"/>
        <v>0</v>
      </c>
      <c r="BL1924" s="84">
        <f t="shared" si="904"/>
        <v>0</v>
      </c>
      <c r="BM1924" s="84">
        <f t="shared" si="892"/>
        <v>0</v>
      </c>
      <c r="BN1924" s="84">
        <f t="shared" si="893"/>
        <v>0</v>
      </c>
      <c r="BO1924" s="84">
        <f t="shared" si="905"/>
        <v>0</v>
      </c>
      <c r="BP1924" s="84">
        <f t="shared" si="909"/>
        <v>0</v>
      </c>
      <c r="BQ1924" s="84">
        <v>0</v>
      </c>
      <c r="BR1924" s="84">
        <f t="shared" si="906"/>
        <v>0</v>
      </c>
      <c r="BS1924" s="84">
        <v>0</v>
      </c>
    </row>
    <row r="1925" spans="1:71" s="85" customFormat="1">
      <c r="A1925" s="69">
        <v>1916</v>
      </c>
      <c r="B1925" s="1"/>
      <c r="C1925" s="1"/>
      <c r="D1925" s="2"/>
      <c r="E1925" s="3"/>
      <c r="F1925" s="4"/>
      <c r="G1925" s="2"/>
      <c r="H1925" s="4"/>
      <c r="I1925" s="4"/>
      <c r="J1925" s="4"/>
      <c r="K1925" s="5"/>
      <c r="L1925" s="32"/>
      <c r="M1925" s="4"/>
      <c r="N1925" s="4"/>
      <c r="O1925" s="5"/>
      <c r="P1925" s="32"/>
      <c r="Q1925" s="4"/>
      <c r="R1925" s="4"/>
      <c r="S1925" s="47"/>
      <c r="T1925" s="32"/>
      <c r="U1925" s="4"/>
      <c r="V1925" s="4"/>
      <c r="W1925" s="47"/>
      <c r="X1925" s="86">
        <f>IF(Dane!$E$3=1,AL1925+AX1925+BJ1925,IF(Dane!$E$3=2,AR1925+BD1925+BP1925,AT1925+BF1925+BR1925))</f>
        <v>0</v>
      </c>
      <c r="Y1925" s="87">
        <f>IF(Dane!$E$3=1,AM1925+AY1925+BK1925,IF(Dane!$E$3=2,AS1925+BE1925+BQ1925,AU1925+BG1925+BS1925))</f>
        <v>0</v>
      </c>
      <c r="Z1925" s="87">
        <f>IF(((H1925*Dane!$C$9)-X1925)&lt;0,0,(H1925*Dane!$C$9)-X1925)</f>
        <v>0</v>
      </c>
      <c r="AA1925" s="88">
        <f>IFERROR(IF(((I1925*Dane!$C$9)-Y1925)&lt;0,0,(I1925*Dane!$C$9)-Y1925),0)</f>
        <v>0</v>
      </c>
      <c r="AB1925" s="74"/>
      <c r="AC1925" s="83">
        <f>IF(Dane!$E$3=1,AL1925,IF(Dane!$E$3=2,AR1925,AT1925))</f>
        <v>0</v>
      </c>
      <c r="AD1925" s="83">
        <f>IF(Dane!$E$3=1,AM1925,IF(Dane!$E$3=2,AS1925,AU1925))</f>
        <v>0</v>
      </c>
      <c r="AE1925" s="83">
        <f>IF(Dane!$E$3=1,AX1925,IF(Dane!$E$3=2,BD1925,BF1925))</f>
        <v>0</v>
      </c>
      <c r="AF1925" s="83">
        <f>IF(Dane!$E$3=1,AY1925,IF(Dane!$E$3=2,BE1925,BG1925))</f>
        <v>0</v>
      </c>
      <c r="AG1925" s="83">
        <f>IF(Dane!$E$3=1,BJ1925,IF(Dane!$E$3=2,BP1925,BR1925))</f>
        <v>0</v>
      </c>
      <c r="AH1925" s="83">
        <f>IF(Dane!$E$3=1,BK1925,IF(Dane!$E$3=2,BQ1925,BS1925))</f>
        <v>0</v>
      </c>
      <c r="AI1925" s="84">
        <f t="shared" si="894"/>
        <v>0</v>
      </c>
      <c r="AJ1925" s="84">
        <f t="shared" si="895"/>
        <v>0</v>
      </c>
      <c r="AK1925" s="84"/>
      <c r="AL1925" s="84">
        <f t="shared" si="881"/>
        <v>0</v>
      </c>
      <c r="AM1925" s="84">
        <f t="shared" si="896"/>
        <v>0</v>
      </c>
      <c r="AN1925" s="84">
        <f t="shared" si="897"/>
        <v>0</v>
      </c>
      <c r="AO1925" s="84">
        <f t="shared" si="882"/>
        <v>0</v>
      </c>
      <c r="AP1925" s="84">
        <f t="shared" si="883"/>
        <v>0</v>
      </c>
      <c r="AQ1925" s="84">
        <f t="shared" si="898"/>
        <v>0</v>
      </c>
      <c r="AR1925" s="84">
        <f t="shared" si="907"/>
        <v>0</v>
      </c>
      <c r="AS1925" s="84">
        <v>0</v>
      </c>
      <c r="AT1925" s="84">
        <f t="shared" si="910"/>
        <v>0</v>
      </c>
      <c r="AU1925" s="84">
        <v>0</v>
      </c>
      <c r="AV1925" s="84">
        <f t="shared" si="884"/>
        <v>0</v>
      </c>
      <c r="AW1925" s="84">
        <f t="shared" si="899"/>
        <v>0</v>
      </c>
      <c r="AX1925" s="84">
        <f t="shared" si="885"/>
        <v>0</v>
      </c>
      <c r="AY1925" s="84">
        <f t="shared" si="886"/>
        <v>0</v>
      </c>
      <c r="AZ1925" s="84">
        <f t="shared" si="900"/>
        <v>0</v>
      </c>
      <c r="BA1925" s="84">
        <f t="shared" si="887"/>
        <v>0</v>
      </c>
      <c r="BB1925" s="84">
        <f t="shared" si="888"/>
        <v>0</v>
      </c>
      <c r="BC1925" s="84">
        <f t="shared" si="901"/>
        <v>0</v>
      </c>
      <c r="BD1925" s="84">
        <f t="shared" si="908"/>
        <v>0</v>
      </c>
      <c r="BE1925" s="84">
        <v>0</v>
      </c>
      <c r="BF1925" s="84">
        <f t="shared" si="902"/>
        <v>0</v>
      </c>
      <c r="BG1925" s="84">
        <v>0</v>
      </c>
      <c r="BH1925" s="84">
        <f t="shared" si="889"/>
        <v>0</v>
      </c>
      <c r="BI1925" s="84">
        <f t="shared" si="903"/>
        <v>0</v>
      </c>
      <c r="BJ1925" s="84">
        <f t="shared" si="890"/>
        <v>0</v>
      </c>
      <c r="BK1925" s="84">
        <f t="shared" si="891"/>
        <v>0</v>
      </c>
      <c r="BL1925" s="84">
        <f t="shared" si="904"/>
        <v>0</v>
      </c>
      <c r="BM1925" s="84">
        <f t="shared" si="892"/>
        <v>0</v>
      </c>
      <c r="BN1925" s="84">
        <f t="shared" si="893"/>
        <v>0</v>
      </c>
      <c r="BO1925" s="84">
        <f t="shared" si="905"/>
        <v>0</v>
      </c>
      <c r="BP1925" s="84">
        <f t="shared" si="909"/>
        <v>0</v>
      </c>
      <c r="BQ1925" s="84">
        <v>0</v>
      </c>
      <c r="BR1925" s="84">
        <f t="shared" si="906"/>
        <v>0</v>
      </c>
      <c r="BS1925" s="84">
        <v>0</v>
      </c>
    </row>
    <row r="1926" spans="1:71" s="85" customFormat="1">
      <c r="A1926" s="69">
        <v>1917</v>
      </c>
      <c r="B1926" s="1"/>
      <c r="C1926" s="1"/>
      <c r="D1926" s="2"/>
      <c r="E1926" s="3"/>
      <c r="F1926" s="4"/>
      <c r="G1926" s="2"/>
      <c r="H1926" s="4"/>
      <c r="I1926" s="4"/>
      <c r="J1926" s="4"/>
      <c r="K1926" s="5"/>
      <c r="L1926" s="32"/>
      <c r="M1926" s="4"/>
      <c r="N1926" s="4"/>
      <c r="O1926" s="5"/>
      <c r="P1926" s="32"/>
      <c r="Q1926" s="4"/>
      <c r="R1926" s="4"/>
      <c r="S1926" s="47"/>
      <c r="T1926" s="32"/>
      <c r="U1926" s="4"/>
      <c r="V1926" s="4"/>
      <c r="W1926" s="47"/>
      <c r="X1926" s="86">
        <f>IF(Dane!$E$3=1,AL1926+AX1926+BJ1926,IF(Dane!$E$3=2,AR1926+BD1926+BP1926,AT1926+BF1926+BR1926))</f>
        <v>0</v>
      </c>
      <c r="Y1926" s="87">
        <f>IF(Dane!$E$3=1,AM1926+AY1926+BK1926,IF(Dane!$E$3=2,AS1926+BE1926+BQ1926,AU1926+BG1926+BS1926))</f>
        <v>0</v>
      </c>
      <c r="Z1926" s="87">
        <f>IF(((H1926*Dane!$C$9)-X1926)&lt;0,0,(H1926*Dane!$C$9)-X1926)</f>
        <v>0</v>
      </c>
      <c r="AA1926" s="88">
        <f>IFERROR(IF(((I1926*Dane!$C$9)-Y1926)&lt;0,0,(I1926*Dane!$C$9)-Y1926),0)</f>
        <v>0</v>
      </c>
      <c r="AB1926" s="74"/>
      <c r="AC1926" s="83">
        <f>IF(Dane!$E$3=1,AL1926,IF(Dane!$E$3=2,AR1926,AT1926))</f>
        <v>0</v>
      </c>
      <c r="AD1926" s="83">
        <f>IF(Dane!$E$3=1,AM1926,IF(Dane!$E$3=2,AS1926,AU1926))</f>
        <v>0</v>
      </c>
      <c r="AE1926" s="83">
        <f>IF(Dane!$E$3=1,AX1926,IF(Dane!$E$3=2,BD1926,BF1926))</f>
        <v>0</v>
      </c>
      <c r="AF1926" s="83">
        <f>IF(Dane!$E$3=1,AY1926,IF(Dane!$E$3=2,BE1926,BG1926))</f>
        <v>0</v>
      </c>
      <c r="AG1926" s="83">
        <f>IF(Dane!$E$3=1,BJ1926,IF(Dane!$E$3=2,BP1926,BR1926))</f>
        <v>0</v>
      </c>
      <c r="AH1926" s="83">
        <f>IF(Dane!$E$3=1,BK1926,IF(Dane!$E$3=2,BQ1926,BS1926))</f>
        <v>0</v>
      </c>
      <c r="AI1926" s="84">
        <f t="shared" si="894"/>
        <v>0</v>
      </c>
      <c r="AJ1926" s="84">
        <f t="shared" si="895"/>
        <v>0</v>
      </c>
      <c r="AK1926" s="84"/>
      <c r="AL1926" s="84">
        <f t="shared" si="881"/>
        <v>0</v>
      </c>
      <c r="AM1926" s="84">
        <f t="shared" si="896"/>
        <v>0</v>
      </c>
      <c r="AN1926" s="84">
        <f t="shared" si="897"/>
        <v>0</v>
      </c>
      <c r="AO1926" s="84">
        <f t="shared" si="882"/>
        <v>0</v>
      </c>
      <c r="AP1926" s="84">
        <f t="shared" si="883"/>
        <v>0</v>
      </c>
      <c r="AQ1926" s="84">
        <f t="shared" si="898"/>
        <v>0</v>
      </c>
      <c r="AR1926" s="84">
        <f t="shared" si="907"/>
        <v>0</v>
      </c>
      <c r="AS1926" s="84">
        <v>0</v>
      </c>
      <c r="AT1926" s="84">
        <f t="shared" si="910"/>
        <v>0</v>
      </c>
      <c r="AU1926" s="84">
        <v>0</v>
      </c>
      <c r="AV1926" s="84">
        <f t="shared" si="884"/>
        <v>0</v>
      </c>
      <c r="AW1926" s="84">
        <f t="shared" si="899"/>
        <v>0</v>
      </c>
      <c r="AX1926" s="84">
        <f t="shared" si="885"/>
        <v>0</v>
      </c>
      <c r="AY1926" s="84">
        <f t="shared" si="886"/>
        <v>0</v>
      </c>
      <c r="AZ1926" s="84">
        <f t="shared" si="900"/>
        <v>0</v>
      </c>
      <c r="BA1926" s="84">
        <f t="shared" si="887"/>
        <v>0</v>
      </c>
      <c r="BB1926" s="84">
        <f t="shared" si="888"/>
        <v>0</v>
      </c>
      <c r="BC1926" s="84">
        <f t="shared" si="901"/>
        <v>0</v>
      </c>
      <c r="BD1926" s="84">
        <f t="shared" si="908"/>
        <v>0</v>
      </c>
      <c r="BE1926" s="84">
        <v>0</v>
      </c>
      <c r="BF1926" s="84">
        <f t="shared" si="902"/>
        <v>0</v>
      </c>
      <c r="BG1926" s="84">
        <v>0</v>
      </c>
      <c r="BH1926" s="84">
        <f t="shared" si="889"/>
        <v>0</v>
      </c>
      <c r="BI1926" s="84">
        <f t="shared" si="903"/>
        <v>0</v>
      </c>
      <c r="BJ1926" s="84">
        <f t="shared" si="890"/>
        <v>0</v>
      </c>
      <c r="BK1926" s="84">
        <f t="shared" si="891"/>
        <v>0</v>
      </c>
      <c r="BL1926" s="84">
        <f t="shared" si="904"/>
        <v>0</v>
      </c>
      <c r="BM1926" s="84">
        <f t="shared" si="892"/>
        <v>0</v>
      </c>
      <c r="BN1926" s="84">
        <f t="shared" si="893"/>
        <v>0</v>
      </c>
      <c r="BO1926" s="84">
        <f t="shared" si="905"/>
        <v>0</v>
      </c>
      <c r="BP1926" s="84">
        <f t="shared" si="909"/>
        <v>0</v>
      </c>
      <c r="BQ1926" s="84">
        <v>0</v>
      </c>
      <c r="BR1926" s="84">
        <f t="shared" si="906"/>
        <v>0</v>
      </c>
      <c r="BS1926" s="84">
        <v>0</v>
      </c>
    </row>
    <row r="1927" spans="1:71" s="85" customFormat="1">
      <c r="A1927" s="69">
        <v>1918</v>
      </c>
      <c r="B1927" s="1"/>
      <c r="C1927" s="1"/>
      <c r="D1927" s="2"/>
      <c r="E1927" s="3"/>
      <c r="F1927" s="4"/>
      <c r="G1927" s="2"/>
      <c r="H1927" s="4"/>
      <c r="I1927" s="4"/>
      <c r="J1927" s="4"/>
      <c r="K1927" s="5"/>
      <c r="L1927" s="32"/>
      <c r="M1927" s="4"/>
      <c r="N1927" s="4"/>
      <c r="O1927" s="5"/>
      <c r="P1927" s="32"/>
      <c r="Q1927" s="4"/>
      <c r="R1927" s="4"/>
      <c r="S1927" s="47"/>
      <c r="T1927" s="32"/>
      <c r="U1927" s="4"/>
      <c r="V1927" s="4"/>
      <c r="W1927" s="47"/>
      <c r="X1927" s="86">
        <f>IF(Dane!$E$3=1,AL1927+AX1927+BJ1927,IF(Dane!$E$3=2,AR1927+BD1927+BP1927,AT1927+BF1927+BR1927))</f>
        <v>0</v>
      </c>
      <c r="Y1927" s="87">
        <f>IF(Dane!$E$3=1,AM1927+AY1927+BK1927,IF(Dane!$E$3=2,AS1927+BE1927+BQ1927,AU1927+BG1927+BS1927))</f>
        <v>0</v>
      </c>
      <c r="Z1927" s="87">
        <f>IF(((H1927*Dane!$C$9)-X1927)&lt;0,0,(H1927*Dane!$C$9)-X1927)</f>
        <v>0</v>
      </c>
      <c r="AA1927" s="88">
        <f>IFERROR(IF(((I1927*Dane!$C$9)-Y1927)&lt;0,0,(I1927*Dane!$C$9)-Y1927),0)</f>
        <v>0</v>
      </c>
      <c r="AB1927" s="74"/>
      <c r="AC1927" s="83">
        <f>IF(Dane!$E$3=1,AL1927,IF(Dane!$E$3=2,AR1927,AT1927))</f>
        <v>0</v>
      </c>
      <c r="AD1927" s="83">
        <f>IF(Dane!$E$3=1,AM1927,IF(Dane!$E$3=2,AS1927,AU1927))</f>
        <v>0</v>
      </c>
      <c r="AE1927" s="83">
        <f>IF(Dane!$E$3=1,AX1927,IF(Dane!$E$3=2,BD1927,BF1927))</f>
        <v>0</v>
      </c>
      <c r="AF1927" s="83">
        <f>IF(Dane!$E$3=1,AY1927,IF(Dane!$E$3=2,BE1927,BG1927))</f>
        <v>0</v>
      </c>
      <c r="AG1927" s="83">
        <f>IF(Dane!$E$3=1,BJ1927,IF(Dane!$E$3=2,BP1927,BR1927))</f>
        <v>0</v>
      </c>
      <c r="AH1927" s="83">
        <f>IF(Dane!$E$3=1,BK1927,IF(Dane!$E$3=2,BQ1927,BS1927))</f>
        <v>0</v>
      </c>
      <c r="AI1927" s="84">
        <f t="shared" si="894"/>
        <v>0</v>
      </c>
      <c r="AJ1927" s="84">
        <f t="shared" si="895"/>
        <v>0</v>
      </c>
      <c r="AK1927" s="84"/>
      <c r="AL1927" s="84">
        <f t="shared" si="881"/>
        <v>0</v>
      </c>
      <c r="AM1927" s="84">
        <f t="shared" si="896"/>
        <v>0</v>
      </c>
      <c r="AN1927" s="84">
        <f t="shared" si="897"/>
        <v>0</v>
      </c>
      <c r="AO1927" s="84">
        <f t="shared" si="882"/>
        <v>0</v>
      </c>
      <c r="AP1927" s="84">
        <f t="shared" si="883"/>
        <v>0</v>
      </c>
      <c r="AQ1927" s="84">
        <f t="shared" si="898"/>
        <v>0</v>
      </c>
      <c r="AR1927" s="84">
        <f t="shared" si="907"/>
        <v>0</v>
      </c>
      <c r="AS1927" s="84">
        <v>0</v>
      </c>
      <c r="AT1927" s="84">
        <f t="shared" si="910"/>
        <v>0</v>
      </c>
      <c r="AU1927" s="84">
        <v>0</v>
      </c>
      <c r="AV1927" s="84">
        <f t="shared" si="884"/>
        <v>0</v>
      </c>
      <c r="AW1927" s="84">
        <f t="shared" si="899"/>
        <v>0</v>
      </c>
      <c r="AX1927" s="84">
        <f t="shared" si="885"/>
        <v>0</v>
      </c>
      <c r="AY1927" s="84">
        <f t="shared" si="886"/>
        <v>0</v>
      </c>
      <c r="AZ1927" s="84">
        <f t="shared" si="900"/>
        <v>0</v>
      </c>
      <c r="BA1927" s="84">
        <f t="shared" si="887"/>
        <v>0</v>
      </c>
      <c r="BB1927" s="84">
        <f t="shared" si="888"/>
        <v>0</v>
      </c>
      <c r="BC1927" s="84">
        <f t="shared" si="901"/>
        <v>0</v>
      </c>
      <c r="BD1927" s="84">
        <f t="shared" si="908"/>
        <v>0</v>
      </c>
      <c r="BE1927" s="84">
        <v>0</v>
      </c>
      <c r="BF1927" s="84">
        <f t="shared" si="902"/>
        <v>0</v>
      </c>
      <c r="BG1927" s="84">
        <v>0</v>
      </c>
      <c r="BH1927" s="84">
        <f t="shared" si="889"/>
        <v>0</v>
      </c>
      <c r="BI1927" s="84">
        <f t="shared" si="903"/>
        <v>0</v>
      </c>
      <c r="BJ1927" s="84">
        <f t="shared" si="890"/>
        <v>0</v>
      </c>
      <c r="BK1927" s="84">
        <f t="shared" si="891"/>
        <v>0</v>
      </c>
      <c r="BL1927" s="84">
        <f t="shared" si="904"/>
        <v>0</v>
      </c>
      <c r="BM1927" s="84">
        <f t="shared" si="892"/>
        <v>0</v>
      </c>
      <c r="BN1927" s="84">
        <f t="shared" si="893"/>
        <v>0</v>
      </c>
      <c r="BO1927" s="84">
        <f t="shared" si="905"/>
        <v>0</v>
      </c>
      <c r="BP1927" s="84">
        <f t="shared" si="909"/>
        <v>0</v>
      </c>
      <c r="BQ1927" s="84">
        <v>0</v>
      </c>
      <c r="BR1927" s="84">
        <f t="shared" si="906"/>
        <v>0</v>
      </c>
      <c r="BS1927" s="84">
        <v>0</v>
      </c>
    </row>
    <row r="1928" spans="1:71" s="85" customFormat="1">
      <c r="A1928" s="69">
        <v>1919</v>
      </c>
      <c r="B1928" s="1"/>
      <c r="C1928" s="1"/>
      <c r="D1928" s="2"/>
      <c r="E1928" s="3"/>
      <c r="F1928" s="4"/>
      <c r="G1928" s="2"/>
      <c r="H1928" s="4"/>
      <c r="I1928" s="4"/>
      <c r="J1928" s="4"/>
      <c r="K1928" s="5"/>
      <c r="L1928" s="32"/>
      <c r="M1928" s="4"/>
      <c r="N1928" s="4"/>
      <c r="O1928" s="5"/>
      <c r="P1928" s="32"/>
      <c r="Q1928" s="4"/>
      <c r="R1928" s="4"/>
      <c r="S1928" s="47"/>
      <c r="T1928" s="32"/>
      <c r="U1928" s="4"/>
      <c r="V1928" s="4"/>
      <c r="W1928" s="47"/>
      <c r="X1928" s="86">
        <f>IF(Dane!$E$3=1,AL1928+AX1928+BJ1928,IF(Dane!$E$3=2,AR1928+BD1928+BP1928,AT1928+BF1928+BR1928))</f>
        <v>0</v>
      </c>
      <c r="Y1928" s="87">
        <f>IF(Dane!$E$3=1,AM1928+AY1928+BK1928,IF(Dane!$E$3=2,AS1928+BE1928+BQ1928,AU1928+BG1928+BS1928))</f>
        <v>0</v>
      </c>
      <c r="Z1928" s="87">
        <f>IF(((H1928*Dane!$C$9)-X1928)&lt;0,0,(H1928*Dane!$C$9)-X1928)</f>
        <v>0</v>
      </c>
      <c r="AA1928" s="88">
        <f>IFERROR(IF(((I1928*Dane!$C$9)-Y1928)&lt;0,0,(I1928*Dane!$C$9)-Y1928),0)</f>
        <v>0</v>
      </c>
      <c r="AB1928" s="74"/>
      <c r="AC1928" s="83">
        <f>IF(Dane!$E$3=1,AL1928,IF(Dane!$E$3=2,AR1928,AT1928))</f>
        <v>0</v>
      </c>
      <c r="AD1928" s="83">
        <f>IF(Dane!$E$3=1,AM1928,IF(Dane!$E$3=2,AS1928,AU1928))</f>
        <v>0</v>
      </c>
      <c r="AE1928" s="83">
        <f>IF(Dane!$E$3=1,AX1928,IF(Dane!$E$3=2,BD1928,BF1928))</f>
        <v>0</v>
      </c>
      <c r="AF1928" s="83">
        <f>IF(Dane!$E$3=1,AY1928,IF(Dane!$E$3=2,BE1928,BG1928))</f>
        <v>0</v>
      </c>
      <c r="AG1928" s="83">
        <f>IF(Dane!$E$3=1,BJ1928,IF(Dane!$E$3=2,BP1928,BR1928))</f>
        <v>0</v>
      </c>
      <c r="AH1928" s="83">
        <f>IF(Dane!$E$3=1,BK1928,IF(Dane!$E$3=2,BQ1928,BS1928))</f>
        <v>0</v>
      </c>
      <c r="AI1928" s="84">
        <f t="shared" si="894"/>
        <v>0</v>
      </c>
      <c r="AJ1928" s="84">
        <f t="shared" si="895"/>
        <v>0</v>
      </c>
      <c r="AK1928" s="84"/>
      <c r="AL1928" s="84">
        <f t="shared" si="881"/>
        <v>0</v>
      </c>
      <c r="AM1928" s="84">
        <f t="shared" si="896"/>
        <v>0</v>
      </c>
      <c r="AN1928" s="84">
        <f t="shared" si="897"/>
        <v>0</v>
      </c>
      <c r="AO1928" s="84">
        <f t="shared" si="882"/>
        <v>0</v>
      </c>
      <c r="AP1928" s="84">
        <f t="shared" si="883"/>
        <v>0</v>
      </c>
      <c r="AQ1928" s="84">
        <f t="shared" si="898"/>
        <v>0</v>
      </c>
      <c r="AR1928" s="84">
        <f t="shared" si="907"/>
        <v>0</v>
      </c>
      <c r="AS1928" s="84">
        <v>0</v>
      </c>
      <c r="AT1928" s="84">
        <f t="shared" si="910"/>
        <v>0</v>
      </c>
      <c r="AU1928" s="84">
        <v>0</v>
      </c>
      <c r="AV1928" s="84">
        <f t="shared" si="884"/>
        <v>0</v>
      </c>
      <c r="AW1928" s="84">
        <f t="shared" si="899"/>
        <v>0</v>
      </c>
      <c r="AX1928" s="84">
        <f t="shared" si="885"/>
        <v>0</v>
      </c>
      <c r="AY1928" s="84">
        <f t="shared" si="886"/>
        <v>0</v>
      </c>
      <c r="AZ1928" s="84">
        <f t="shared" si="900"/>
        <v>0</v>
      </c>
      <c r="BA1928" s="84">
        <f t="shared" si="887"/>
        <v>0</v>
      </c>
      <c r="BB1928" s="84">
        <f t="shared" si="888"/>
        <v>0</v>
      </c>
      <c r="BC1928" s="84">
        <f t="shared" si="901"/>
        <v>0</v>
      </c>
      <c r="BD1928" s="84">
        <f t="shared" si="908"/>
        <v>0</v>
      </c>
      <c r="BE1928" s="84">
        <v>0</v>
      </c>
      <c r="BF1928" s="84">
        <f t="shared" si="902"/>
        <v>0</v>
      </c>
      <c r="BG1928" s="84">
        <v>0</v>
      </c>
      <c r="BH1928" s="84">
        <f t="shared" si="889"/>
        <v>0</v>
      </c>
      <c r="BI1928" s="84">
        <f t="shared" si="903"/>
        <v>0</v>
      </c>
      <c r="BJ1928" s="84">
        <f t="shared" si="890"/>
        <v>0</v>
      </c>
      <c r="BK1928" s="84">
        <f t="shared" si="891"/>
        <v>0</v>
      </c>
      <c r="BL1928" s="84">
        <f t="shared" si="904"/>
        <v>0</v>
      </c>
      <c r="BM1928" s="84">
        <f t="shared" si="892"/>
        <v>0</v>
      </c>
      <c r="BN1928" s="84">
        <f t="shared" si="893"/>
        <v>0</v>
      </c>
      <c r="BO1928" s="84">
        <f t="shared" si="905"/>
        <v>0</v>
      </c>
      <c r="BP1928" s="84">
        <f t="shared" si="909"/>
        <v>0</v>
      </c>
      <c r="BQ1928" s="84">
        <v>0</v>
      </c>
      <c r="BR1928" s="84">
        <f t="shared" si="906"/>
        <v>0</v>
      </c>
      <c r="BS1928" s="84">
        <v>0</v>
      </c>
    </row>
    <row r="1929" spans="1:71" s="85" customFormat="1">
      <c r="A1929" s="69">
        <v>1920</v>
      </c>
      <c r="B1929" s="1"/>
      <c r="C1929" s="1"/>
      <c r="D1929" s="2"/>
      <c r="E1929" s="3"/>
      <c r="F1929" s="4"/>
      <c r="G1929" s="2"/>
      <c r="H1929" s="4"/>
      <c r="I1929" s="4"/>
      <c r="J1929" s="4"/>
      <c r="K1929" s="5"/>
      <c r="L1929" s="32"/>
      <c r="M1929" s="4"/>
      <c r="N1929" s="4"/>
      <c r="O1929" s="5"/>
      <c r="P1929" s="32"/>
      <c r="Q1929" s="4"/>
      <c r="R1929" s="4"/>
      <c r="S1929" s="47"/>
      <c r="T1929" s="32"/>
      <c r="U1929" s="4"/>
      <c r="V1929" s="4"/>
      <c r="W1929" s="47"/>
      <c r="X1929" s="86">
        <f>IF(Dane!$E$3=1,AL1929+AX1929+BJ1929,IF(Dane!$E$3=2,AR1929+BD1929+BP1929,AT1929+BF1929+BR1929))</f>
        <v>0</v>
      </c>
      <c r="Y1929" s="87">
        <f>IF(Dane!$E$3=1,AM1929+AY1929+BK1929,IF(Dane!$E$3=2,AS1929+BE1929+BQ1929,AU1929+BG1929+BS1929))</f>
        <v>0</v>
      </c>
      <c r="Z1929" s="87">
        <f>IF(((H1929*Dane!$C$9)-X1929)&lt;0,0,(H1929*Dane!$C$9)-X1929)</f>
        <v>0</v>
      </c>
      <c r="AA1929" s="88">
        <f>IFERROR(IF(((I1929*Dane!$C$9)-Y1929)&lt;0,0,(I1929*Dane!$C$9)-Y1929),0)</f>
        <v>0</v>
      </c>
      <c r="AB1929" s="74"/>
      <c r="AC1929" s="83">
        <f>IF(Dane!$E$3=1,AL1929,IF(Dane!$E$3=2,AR1929,AT1929))</f>
        <v>0</v>
      </c>
      <c r="AD1929" s="83">
        <f>IF(Dane!$E$3=1,AM1929,IF(Dane!$E$3=2,AS1929,AU1929))</f>
        <v>0</v>
      </c>
      <c r="AE1929" s="83">
        <f>IF(Dane!$E$3=1,AX1929,IF(Dane!$E$3=2,BD1929,BF1929))</f>
        <v>0</v>
      </c>
      <c r="AF1929" s="83">
        <f>IF(Dane!$E$3=1,AY1929,IF(Dane!$E$3=2,BE1929,BG1929))</f>
        <v>0</v>
      </c>
      <c r="AG1929" s="83">
        <f>IF(Dane!$E$3=1,BJ1929,IF(Dane!$E$3=2,BP1929,BR1929))</f>
        <v>0</v>
      </c>
      <c r="AH1929" s="83">
        <f>IF(Dane!$E$3=1,BK1929,IF(Dane!$E$3=2,BQ1929,BS1929))</f>
        <v>0</v>
      </c>
      <c r="AI1929" s="84">
        <f t="shared" si="894"/>
        <v>0</v>
      </c>
      <c r="AJ1929" s="84">
        <f t="shared" si="895"/>
        <v>0</v>
      </c>
      <c r="AK1929" s="84"/>
      <c r="AL1929" s="84">
        <f t="shared" si="881"/>
        <v>0</v>
      </c>
      <c r="AM1929" s="84">
        <f t="shared" si="896"/>
        <v>0</v>
      </c>
      <c r="AN1929" s="84">
        <f t="shared" si="897"/>
        <v>0</v>
      </c>
      <c r="AO1929" s="84">
        <f t="shared" si="882"/>
        <v>0</v>
      </c>
      <c r="AP1929" s="84">
        <f t="shared" si="883"/>
        <v>0</v>
      </c>
      <c r="AQ1929" s="84">
        <f t="shared" si="898"/>
        <v>0</v>
      </c>
      <c r="AR1929" s="84">
        <f t="shared" si="907"/>
        <v>0</v>
      </c>
      <c r="AS1929" s="84">
        <v>0</v>
      </c>
      <c r="AT1929" s="84">
        <f t="shared" si="910"/>
        <v>0</v>
      </c>
      <c r="AU1929" s="84">
        <v>0</v>
      </c>
      <c r="AV1929" s="84">
        <f t="shared" si="884"/>
        <v>0</v>
      </c>
      <c r="AW1929" s="84">
        <f t="shared" si="899"/>
        <v>0</v>
      </c>
      <c r="AX1929" s="84">
        <f t="shared" si="885"/>
        <v>0</v>
      </c>
      <c r="AY1929" s="84">
        <f t="shared" si="886"/>
        <v>0</v>
      </c>
      <c r="AZ1929" s="84">
        <f t="shared" si="900"/>
        <v>0</v>
      </c>
      <c r="BA1929" s="84">
        <f t="shared" si="887"/>
        <v>0</v>
      </c>
      <c r="BB1929" s="84">
        <f t="shared" si="888"/>
        <v>0</v>
      </c>
      <c r="BC1929" s="84">
        <f t="shared" si="901"/>
        <v>0</v>
      </c>
      <c r="BD1929" s="84">
        <f t="shared" si="908"/>
        <v>0</v>
      </c>
      <c r="BE1929" s="84">
        <v>0</v>
      </c>
      <c r="BF1929" s="84">
        <f t="shared" si="902"/>
        <v>0</v>
      </c>
      <c r="BG1929" s="84">
        <v>0</v>
      </c>
      <c r="BH1929" s="84">
        <f t="shared" si="889"/>
        <v>0</v>
      </c>
      <c r="BI1929" s="84">
        <f t="shared" si="903"/>
        <v>0</v>
      </c>
      <c r="BJ1929" s="84">
        <f t="shared" si="890"/>
        <v>0</v>
      </c>
      <c r="BK1929" s="84">
        <f t="shared" si="891"/>
        <v>0</v>
      </c>
      <c r="BL1929" s="84">
        <f t="shared" si="904"/>
        <v>0</v>
      </c>
      <c r="BM1929" s="84">
        <f t="shared" si="892"/>
        <v>0</v>
      </c>
      <c r="BN1929" s="84">
        <f t="shared" si="893"/>
        <v>0</v>
      </c>
      <c r="BO1929" s="84">
        <f t="shared" si="905"/>
        <v>0</v>
      </c>
      <c r="BP1929" s="84">
        <f t="shared" si="909"/>
        <v>0</v>
      </c>
      <c r="BQ1929" s="84">
        <v>0</v>
      </c>
      <c r="BR1929" s="84">
        <f t="shared" si="906"/>
        <v>0</v>
      </c>
      <c r="BS1929" s="84">
        <v>0</v>
      </c>
    </row>
    <row r="1930" spans="1:71" s="85" customFormat="1">
      <c r="A1930" s="69">
        <v>1921</v>
      </c>
      <c r="B1930" s="1"/>
      <c r="C1930" s="1"/>
      <c r="D1930" s="2"/>
      <c r="E1930" s="3"/>
      <c r="F1930" s="4"/>
      <c r="G1930" s="2"/>
      <c r="H1930" s="4"/>
      <c r="I1930" s="4"/>
      <c r="J1930" s="4"/>
      <c r="K1930" s="5"/>
      <c r="L1930" s="32"/>
      <c r="M1930" s="4"/>
      <c r="N1930" s="4"/>
      <c r="O1930" s="5"/>
      <c r="P1930" s="32"/>
      <c r="Q1930" s="4"/>
      <c r="R1930" s="4"/>
      <c r="S1930" s="47"/>
      <c r="T1930" s="32"/>
      <c r="U1930" s="4"/>
      <c r="V1930" s="4"/>
      <c r="W1930" s="47"/>
      <c r="X1930" s="86">
        <f>IF(Dane!$E$3=1,AL1930+AX1930+BJ1930,IF(Dane!$E$3=2,AR1930+BD1930+BP1930,AT1930+BF1930+BR1930))</f>
        <v>0</v>
      </c>
      <c r="Y1930" s="87">
        <f>IF(Dane!$E$3=1,AM1930+AY1930+BK1930,IF(Dane!$E$3=2,AS1930+BE1930+BQ1930,AU1930+BG1930+BS1930))</f>
        <v>0</v>
      </c>
      <c r="Z1930" s="87">
        <f>IF(((H1930*Dane!$C$9)-X1930)&lt;0,0,(H1930*Dane!$C$9)-X1930)</f>
        <v>0</v>
      </c>
      <c r="AA1930" s="88">
        <f>IFERROR(IF(((I1930*Dane!$C$9)-Y1930)&lt;0,0,(I1930*Dane!$C$9)-Y1930),0)</f>
        <v>0</v>
      </c>
      <c r="AB1930" s="74"/>
      <c r="AC1930" s="83">
        <f>IF(Dane!$E$3=1,AL1930,IF(Dane!$E$3=2,AR1930,AT1930))</f>
        <v>0</v>
      </c>
      <c r="AD1930" s="83">
        <f>IF(Dane!$E$3=1,AM1930,IF(Dane!$E$3=2,AS1930,AU1930))</f>
        <v>0</v>
      </c>
      <c r="AE1930" s="83">
        <f>IF(Dane!$E$3=1,AX1930,IF(Dane!$E$3=2,BD1930,BF1930))</f>
        <v>0</v>
      </c>
      <c r="AF1930" s="83">
        <f>IF(Dane!$E$3=1,AY1930,IF(Dane!$E$3=2,BE1930,BG1930))</f>
        <v>0</v>
      </c>
      <c r="AG1930" s="83">
        <f>IF(Dane!$E$3=1,BJ1930,IF(Dane!$E$3=2,BP1930,BR1930))</f>
        <v>0</v>
      </c>
      <c r="AH1930" s="83">
        <f>IF(Dane!$E$3=1,BK1930,IF(Dane!$E$3=2,BQ1930,BS1930))</f>
        <v>0</v>
      </c>
      <c r="AI1930" s="84">
        <f t="shared" si="894"/>
        <v>0</v>
      </c>
      <c r="AJ1930" s="84">
        <f t="shared" si="895"/>
        <v>0</v>
      </c>
      <c r="AK1930" s="84"/>
      <c r="AL1930" s="84">
        <f t="shared" ref="AL1930:AL1993" si="911">IF(H1930&gt;AI1930,AI1930,H1930)</f>
        <v>0</v>
      </c>
      <c r="AM1930" s="84">
        <f t="shared" si="896"/>
        <v>0</v>
      </c>
      <c r="AN1930" s="84">
        <f t="shared" si="897"/>
        <v>0</v>
      </c>
      <c r="AO1930" s="84">
        <f t="shared" ref="AO1930:AO1993" si="912">ROUND(L1930-ROUND(L1930*0.0976,2)-ROUND(L1930*0.015,2)-ROUND(L1930*0.0245,2)-ROUND((L1930-ROUND(L1930*0.0976,2)-ROUND(L1930*0.015,2)-ROUND(L1930*0.0245,2))*0.09,2),2)</f>
        <v>0</v>
      </c>
      <c r="AP1930" s="84">
        <f t="shared" ref="AP1930:AP1993" si="913">ROUND(M1930-ROUND(M1930*0.09,2),2)</f>
        <v>0</v>
      </c>
      <c r="AQ1930" s="84">
        <f t="shared" si="898"/>
        <v>0</v>
      </c>
      <c r="AR1930" s="84">
        <f t="shared" si="907"/>
        <v>0</v>
      </c>
      <c r="AS1930" s="84">
        <v>0</v>
      </c>
      <c r="AT1930" s="84">
        <f t="shared" si="910"/>
        <v>0</v>
      </c>
      <c r="AU1930" s="84">
        <v>0</v>
      </c>
      <c r="AV1930" s="84">
        <f t="shared" ref="AV1930:AV1993" si="914">IF(ROUND((P1930+Q1930)*0.5,2)&gt;$AI$1,$AI$1,ROUND((P1930+Q1930)*0.5,2))</f>
        <v>0</v>
      </c>
      <c r="AW1930" s="84">
        <f t="shared" si="899"/>
        <v>0</v>
      </c>
      <c r="AX1930" s="84">
        <f t="shared" ref="AX1930:AX1993" si="915">IF(H1930&gt;AV1930,AV1930,H1930)</f>
        <v>0</v>
      </c>
      <c r="AY1930" s="84">
        <f t="shared" ref="AY1930:AY1993" si="916">IF(AW1930&gt;I1930,I1930,AW1930)</f>
        <v>0</v>
      </c>
      <c r="AZ1930" s="84">
        <f t="shared" si="900"/>
        <v>0</v>
      </c>
      <c r="BA1930" s="84">
        <f t="shared" ref="BA1930:BA1993" si="917">ROUND(P1930-ROUND(P1930*0.0976,2)-ROUND(P1930*0.015,2)-ROUND(P1930*0.0245,2)-ROUND((P1930-ROUND(P1930*0.0976,2)-ROUND(P1930*0.015,2)-ROUND(P1930*0.0245,2))*0.09,2),2)</f>
        <v>0</v>
      </c>
      <c r="BB1930" s="84">
        <f t="shared" ref="BB1930:BB1993" si="918">ROUND(Q1930-ROUND(Q1930*0.09,2),2)</f>
        <v>0</v>
      </c>
      <c r="BC1930" s="84">
        <f t="shared" si="901"/>
        <v>0</v>
      </c>
      <c r="BD1930" s="84">
        <f t="shared" si="908"/>
        <v>0</v>
      </c>
      <c r="BE1930" s="84">
        <v>0</v>
      </c>
      <c r="BF1930" s="84">
        <f t="shared" si="902"/>
        <v>0</v>
      </c>
      <c r="BG1930" s="84">
        <v>0</v>
      </c>
      <c r="BH1930" s="84">
        <f t="shared" ref="BH1930:BH1993" si="919">IF(ROUND((T1930+U1930)*0.5,2)&gt;$AI$1,$AI$1,ROUND((T1930+U1930)*0.5,2))</f>
        <v>0</v>
      </c>
      <c r="BI1930" s="84">
        <f t="shared" si="903"/>
        <v>0</v>
      </c>
      <c r="BJ1930" s="84">
        <f t="shared" ref="BJ1930:BJ1993" si="920">IF(H1930&gt;BH1930,BH1930,H1930)</f>
        <v>0</v>
      </c>
      <c r="BK1930" s="84">
        <f t="shared" ref="BK1930:BK1993" si="921">IF(BI1930&gt;I1930,I1930,BI1930)</f>
        <v>0</v>
      </c>
      <c r="BL1930" s="84">
        <f t="shared" si="904"/>
        <v>0</v>
      </c>
      <c r="BM1930" s="84">
        <f t="shared" ref="BM1930:BM1993" si="922">ROUND(T1930-ROUND(T1930*0.0976,2)-ROUND(T1930*0.015,2)-ROUND(T1930*0.0245,2)-ROUND((T1930-ROUND(T1930*0.0976,2)-ROUND(T1930*0.015,2)-ROUND(T1930*0.0245,2))*0.09,2),2)</f>
        <v>0</v>
      </c>
      <c r="BN1930" s="84">
        <f t="shared" ref="BN1930:BN1993" si="923">ROUND(U1930-ROUND(U1930*0.09,2),2)</f>
        <v>0</v>
      </c>
      <c r="BO1930" s="84">
        <f t="shared" si="905"/>
        <v>0</v>
      </c>
      <c r="BP1930" s="84">
        <f t="shared" si="909"/>
        <v>0</v>
      </c>
      <c r="BQ1930" s="84">
        <v>0</v>
      </c>
      <c r="BR1930" s="84">
        <f t="shared" si="906"/>
        <v>0</v>
      </c>
      <c r="BS1930" s="84">
        <v>0</v>
      </c>
    </row>
    <row r="1931" spans="1:71" s="85" customFormat="1">
      <c r="A1931" s="69">
        <v>1922</v>
      </c>
      <c r="B1931" s="1"/>
      <c r="C1931" s="1"/>
      <c r="D1931" s="2"/>
      <c r="E1931" s="3"/>
      <c r="F1931" s="4"/>
      <c r="G1931" s="2"/>
      <c r="H1931" s="4"/>
      <c r="I1931" s="4"/>
      <c r="J1931" s="4"/>
      <c r="K1931" s="5"/>
      <c r="L1931" s="32"/>
      <c r="M1931" s="4"/>
      <c r="N1931" s="4"/>
      <c r="O1931" s="5"/>
      <c r="P1931" s="32"/>
      <c r="Q1931" s="4"/>
      <c r="R1931" s="4"/>
      <c r="S1931" s="47"/>
      <c r="T1931" s="32"/>
      <c r="U1931" s="4"/>
      <c r="V1931" s="4"/>
      <c r="W1931" s="47"/>
      <c r="X1931" s="86">
        <f>IF(Dane!$E$3=1,AL1931+AX1931+BJ1931,IF(Dane!$E$3=2,AR1931+BD1931+BP1931,AT1931+BF1931+BR1931))</f>
        <v>0</v>
      </c>
      <c r="Y1931" s="87">
        <f>IF(Dane!$E$3=1,AM1931+AY1931+BK1931,IF(Dane!$E$3=2,AS1931+BE1931+BQ1931,AU1931+BG1931+BS1931))</f>
        <v>0</v>
      </c>
      <c r="Z1931" s="87">
        <f>IF(((H1931*Dane!$C$9)-X1931)&lt;0,0,(H1931*Dane!$C$9)-X1931)</f>
        <v>0</v>
      </c>
      <c r="AA1931" s="88">
        <f>IFERROR(IF(((I1931*Dane!$C$9)-Y1931)&lt;0,0,(I1931*Dane!$C$9)-Y1931),0)</f>
        <v>0</v>
      </c>
      <c r="AB1931" s="74"/>
      <c r="AC1931" s="83">
        <f>IF(Dane!$E$3=1,AL1931,IF(Dane!$E$3=2,AR1931,AT1931))</f>
        <v>0</v>
      </c>
      <c r="AD1931" s="83">
        <f>IF(Dane!$E$3=1,AM1931,IF(Dane!$E$3=2,AS1931,AU1931))</f>
        <v>0</v>
      </c>
      <c r="AE1931" s="83">
        <f>IF(Dane!$E$3=1,AX1931,IF(Dane!$E$3=2,BD1931,BF1931))</f>
        <v>0</v>
      </c>
      <c r="AF1931" s="83">
        <f>IF(Dane!$E$3=1,AY1931,IF(Dane!$E$3=2,BE1931,BG1931))</f>
        <v>0</v>
      </c>
      <c r="AG1931" s="83">
        <f>IF(Dane!$E$3=1,BJ1931,IF(Dane!$E$3=2,BP1931,BR1931))</f>
        <v>0</v>
      </c>
      <c r="AH1931" s="83">
        <f>IF(Dane!$E$3=1,BK1931,IF(Dane!$E$3=2,BQ1931,BS1931))</f>
        <v>0</v>
      </c>
      <c r="AI1931" s="84">
        <f t="shared" ref="AI1931:AI1994" si="924">IF(ROUND((L1931+M1931)*0.5,2)&gt;$AI$1,$AI$1,ROUND((L1931+M1931)*0.5,2))</f>
        <v>0</v>
      </c>
      <c r="AJ1931" s="84">
        <f t="shared" ref="AJ1931:AJ1994" si="925">IF(ROUND(((L1931*0.0976)+(L1931*0.065)+(L1931*$AK$1))/2,2)&gt;$AJ$1,$AJ$1,ROUND(((L1931*0.0976)+(L1931*0.065)+(L1931*$AK$1))/2,2))</f>
        <v>0</v>
      </c>
      <c r="AK1931" s="84"/>
      <c r="AL1931" s="84">
        <f t="shared" si="911"/>
        <v>0</v>
      </c>
      <c r="AM1931" s="84">
        <f t="shared" ref="AM1931:AM1994" si="926">IF(AJ1931&gt;I1931,I1931,AJ1931)</f>
        <v>0</v>
      </c>
      <c r="AN1931" s="84">
        <f t="shared" ref="AN1931:AN1994" si="927">IF(ROUND(F1931*0.5,2)&gt;$AI$1,ROUND($AI$1-($AI$1*0.0976)-($AI$1*0.015)-($AI$1*0.0245),2)-ROUND(ROUND($AI$1-($AI$1*0.0976)-($AI$1*0.015)-($AI$1*0.0245),2)*0.09,2),ROUND(ROUND(F1931*0.5,2)-(ROUND(F1931*0.5,2)*0.0976)-(ROUND(F1931*0.5,2)*0.015)-(ROUND(F1931*0.5,2)*0.0245),2)-ROUND(ROUND(ROUND(F1931*0.5,2)-(ROUND(F1931*0.5,2)*0.0976)-(ROUND(F1931*0.5,2)*0.015)-(ROUND(F1931*0.5,2)*0.0245),2)*0.09,2))</f>
        <v>0</v>
      </c>
      <c r="AO1931" s="84">
        <f t="shared" si="912"/>
        <v>0</v>
      </c>
      <c r="AP1931" s="84">
        <f t="shared" si="913"/>
        <v>0</v>
      </c>
      <c r="AQ1931" s="84">
        <f t="shared" ref="AQ1931:AQ1994" si="928">IF(ROUND((AO1931+AP1931)/2,2)&gt;$AL$1,$AL$1,ROUND((AO1931+AP1931)/2,2))</f>
        <v>0</v>
      </c>
      <c r="AR1931" s="84">
        <f t="shared" si="907"/>
        <v>0</v>
      </c>
      <c r="AS1931" s="84">
        <v>0</v>
      </c>
      <c r="AT1931" s="84">
        <f t="shared" si="910"/>
        <v>0</v>
      </c>
      <c r="AU1931" s="84">
        <v>0</v>
      </c>
      <c r="AV1931" s="84">
        <f t="shared" si="914"/>
        <v>0</v>
      </c>
      <c r="AW1931" s="84">
        <f t="shared" ref="AW1931:AW1994" si="929">IF(ROUND(((P1931*0.0976)+(P1931*0.065)+(P1931*$AK$1))/2,2)&gt;$AJ$1,$AJ$1,ROUND(((P1931*0.0976)+(P1931*0.065)+(P1931*$AK$1))/2,2))</f>
        <v>0</v>
      </c>
      <c r="AX1931" s="84">
        <f t="shared" si="915"/>
        <v>0</v>
      </c>
      <c r="AY1931" s="84">
        <f t="shared" si="916"/>
        <v>0</v>
      </c>
      <c r="AZ1931" s="84">
        <f t="shared" ref="AZ1931:AZ1994" si="930">IF(ROUND(F1931*0.5,2)&gt;$AI$1,ROUND($AI$1-($AI$1*0.0976)-($AI$1*0.015)-($AI$1*0.0245),2)-ROUND(ROUND($AI$1-($AI$1*0.0976)-($AI$1*0.015)-($AI$1*0.0245),2)*0.09,2),ROUND(ROUND(F1931*0.5,2)-(ROUND(F1931*0.5,2)*0.0976)-(ROUND(F1931*0.5,2)*0.015)-(ROUND(F1931*0.5,2)*0.0245),2)-ROUND(ROUND(ROUND(F1931*0.5,2)-(ROUND(F1931*0.5,2)*0.0976)-(ROUND(F1931*0.5,2)*0.015)-(ROUND(F1931*0.5,2)*0.0245),2)*0.09,2))</f>
        <v>0</v>
      </c>
      <c r="BA1931" s="84">
        <f t="shared" si="917"/>
        <v>0</v>
      </c>
      <c r="BB1931" s="84">
        <f t="shared" si="918"/>
        <v>0</v>
      </c>
      <c r="BC1931" s="84">
        <f t="shared" ref="BC1931:BC1994" si="931">IF(ROUND((BA1931+BB1931)/2,2)&gt;$AL$1,$AL$1,ROUND((BA1931+BB1931)/2,2))</f>
        <v>0</v>
      </c>
      <c r="BD1931" s="84">
        <f t="shared" si="908"/>
        <v>0</v>
      </c>
      <c r="BE1931" s="84">
        <v>0</v>
      </c>
      <c r="BF1931" s="84">
        <f t="shared" ref="BF1931:BF1994" si="932">IF(BC1931&gt;AZ1931,AZ1931,BC1931)</f>
        <v>0</v>
      </c>
      <c r="BG1931" s="84">
        <v>0</v>
      </c>
      <c r="BH1931" s="84">
        <f t="shared" si="919"/>
        <v>0</v>
      </c>
      <c r="BI1931" s="84">
        <f t="shared" ref="BI1931:BI1994" si="933">IF(ROUND(((T1931*0.0976)+(T1931*0.065)+(T1931*$AK$1))/2,2)&gt;$AJ$1,$AJ$1,ROUND(((T1931*0.0976)+(T1931*0.065)+(T1931*$AK$1))/2,2))</f>
        <v>0</v>
      </c>
      <c r="BJ1931" s="84">
        <f t="shared" si="920"/>
        <v>0</v>
      </c>
      <c r="BK1931" s="84">
        <f t="shared" si="921"/>
        <v>0</v>
      </c>
      <c r="BL1931" s="84">
        <f t="shared" ref="BL1931:BL1994" si="934">IF(ROUND(F1931*0.5,2)&gt;$AI$1,ROUND($AI$1-($AI$1*0.0976)-($AI$1*0.015)-($AI$1*0.0245),2)-ROUND(ROUND($AI$1-($AI$1*0.0976)-($AI$1*0.015)-($AI$1*0.0245),2)*0.09,2),ROUND(ROUND(F1931*0.5,2)-(ROUND(F1931*0.5,2)*0.0976)-(ROUND(F1931*0.5,2)*0.015)-(ROUND(F1931*0.5,2)*0.0245),2)-ROUND(ROUND(ROUND(F1931*0.5,2)-(ROUND(F1931*0.5,2)*0.0976)-(ROUND(F1931*0.5,2)*0.015)-(ROUND(F1931*0.5,2)*0.0245),2)*0.09,2))</f>
        <v>0</v>
      </c>
      <c r="BM1931" s="84">
        <f t="shared" si="922"/>
        <v>0</v>
      </c>
      <c r="BN1931" s="84">
        <f t="shared" si="923"/>
        <v>0</v>
      </c>
      <c r="BO1931" s="84">
        <f t="shared" ref="BO1931:BO1994" si="935">IF(ROUND((BM1931+BN1931)/2,2)&gt;$AL$1,$AL$1,ROUND((BM1931+BN1931)/2,2))</f>
        <v>0</v>
      </c>
      <c r="BP1931" s="84">
        <f t="shared" si="909"/>
        <v>0</v>
      </c>
      <c r="BQ1931" s="84">
        <v>0</v>
      </c>
      <c r="BR1931" s="84">
        <f t="shared" ref="BR1931:BR1994" si="936">IF(BO1931&gt;BL1931,BL1931,BO1931)</f>
        <v>0</v>
      </c>
      <c r="BS1931" s="84">
        <v>0</v>
      </c>
    </row>
    <row r="1932" spans="1:71" s="85" customFormat="1">
      <c r="A1932" s="69">
        <v>1923</v>
      </c>
      <c r="B1932" s="1"/>
      <c r="C1932" s="1"/>
      <c r="D1932" s="2"/>
      <c r="E1932" s="3"/>
      <c r="F1932" s="4"/>
      <c r="G1932" s="2"/>
      <c r="H1932" s="4"/>
      <c r="I1932" s="4"/>
      <c r="J1932" s="4"/>
      <c r="K1932" s="5"/>
      <c r="L1932" s="32"/>
      <c r="M1932" s="4"/>
      <c r="N1932" s="4"/>
      <c r="O1932" s="5"/>
      <c r="P1932" s="32"/>
      <c r="Q1932" s="4"/>
      <c r="R1932" s="4"/>
      <c r="S1932" s="47"/>
      <c r="T1932" s="32"/>
      <c r="U1932" s="4"/>
      <c r="V1932" s="4"/>
      <c r="W1932" s="47"/>
      <c r="X1932" s="86">
        <f>IF(Dane!$E$3=1,AL1932+AX1932+BJ1932,IF(Dane!$E$3=2,AR1932+BD1932+BP1932,AT1932+BF1932+BR1932))</f>
        <v>0</v>
      </c>
      <c r="Y1932" s="87">
        <f>IF(Dane!$E$3=1,AM1932+AY1932+BK1932,IF(Dane!$E$3=2,AS1932+BE1932+BQ1932,AU1932+BG1932+BS1932))</f>
        <v>0</v>
      </c>
      <c r="Z1932" s="87">
        <f>IF(((H1932*Dane!$C$9)-X1932)&lt;0,0,(H1932*Dane!$C$9)-X1932)</f>
        <v>0</v>
      </c>
      <c r="AA1932" s="88">
        <f>IFERROR(IF(((I1932*Dane!$C$9)-Y1932)&lt;0,0,(I1932*Dane!$C$9)-Y1932),0)</f>
        <v>0</v>
      </c>
      <c r="AB1932" s="74"/>
      <c r="AC1932" s="83">
        <f>IF(Dane!$E$3=1,AL1932,IF(Dane!$E$3=2,AR1932,AT1932))</f>
        <v>0</v>
      </c>
      <c r="AD1932" s="83">
        <f>IF(Dane!$E$3=1,AM1932,IF(Dane!$E$3=2,AS1932,AU1932))</f>
        <v>0</v>
      </c>
      <c r="AE1932" s="83">
        <f>IF(Dane!$E$3=1,AX1932,IF(Dane!$E$3=2,BD1932,BF1932))</f>
        <v>0</v>
      </c>
      <c r="AF1932" s="83">
        <f>IF(Dane!$E$3=1,AY1932,IF(Dane!$E$3=2,BE1932,BG1932))</f>
        <v>0</v>
      </c>
      <c r="AG1932" s="83">
        <f>IF(Dane!$E$3=1,BJ1932,IF(Dane!$E$3=2,BP1932,BR1932))</f>
        <v>0</v>
      </c>
      <c r="AH1932" s="83">
        <f>IF(Dane!$E$3=1,BK1932,IF(Dane!$E$3=2,BQ1932,BS1932))</f>
        <v>0</v>
      </c>
      <c r="AI1932" s="84">
        <f t="shared" si="924"/>
        <v>0</v>
      </c>
      <c r="AJ1932" s="84">
        <f t="shared" si="925"/>
        <v>0</v>
      </c>
      <c r="AK1932" s="84"/>
      <c r="AL1932" s="84">
        <f t="shared" si="911"/>
        <v>0</v>
      </c>
      <c r="AM1932" s="84">
        <f t="shared" si="926"/>
        <v>0</v>
      </c>
      <c r="AN1932" s="84">
        <f t="shared" si="927"/>
        <v>0</v>
      </c>
      <c r="AO1932" s="84">
        <f t="shared" si="912"/>
        <v>0</v>
      </c>
      <c r="AP1932" s="84">
        <f t="shared" si="913"/>
        <v>0</v>
      </c>
      <c r="AQ1932" s="84">
        <f t="shared" si="928"/>
        <v>0</v>
      </c>
      <c r="AR1932" s="84">
        <f t="shared" ref="AR1932:AR1995" si="937">IF(AQ1932&gt;AN1932,AN1932,AQ1932)</f>
        <v>0</v>
      </c>
      <c r="AS1932" s="84">
        <v>0</v>
      </c>
      <c r="AT1932" s="84">
        <f t="shared" si="910"/>
        <v>0</v>
      </c>
      <c r="AU1932" s="84">
        <v>0</v>
      </c>
      <c r="AV1932" s="84">
        <f t="shared" si="914"/>
        <v>0</v>
      </c>
      <c r="AW1932" s="84">
        <f t="shared" si="929"/>
        <v>0</v>
      </c>
      <c r="AX1932" s="84">
        <f t="shared" si="915"/>
        <v>0</v>
      </c>
      <c r="AY1932" s="84">
        <f t="shared" si="916"/>
        <v>0</v>
      </c>
      <c r="AZ1932" s="84">
        <f t="shared" si="930"/>
        <v>0</v>
      </c>
      <c r="BA1932" s="84">
        <f t="shared" si="917"/>
        <v>0</v>
      </c>
      <c r="BB1932" s="84">
        <f t="shared" si="918"/>
        <v>0</v>
      </c>
      <c r="BC1932" s="84">
        <f t="shared" si="931"/>
        <v>0</v>
      </c>
      <c r="BD1932" s="84">
        <f t="shared" ref="BD1932:BD1995" si="938">IF(BC1932&gt;AZ1932,AZ1932,BC1932)</f>
        <v>0</v>
      </c>
      <c r="BE1932" s="84">
        <v>0</v>
      </c>
      <c r="BF1932" s="84">
        <f t="shared" si="932"/>
        <v>0</v>
      </c>
      <c r="BG1932" s="84">
        <v>0</v>
      </c>
      <c r="BH1932" s="84">
        <f t="shared" si="919"/>
        <v>0</v>
      </c>
      <c r="BI1932" s="84">
        <f t="shared" si="933"/>
        <v>0</v>
      </c>
      <c r="BJ1932" s="84">
        <f t="shared" si="920"/>
        <v>0</v>
      </c>
      <c r="BK1932" s="84">
        <f t="shared" si="921"/>
        <v>0</v>
      </c>
      <c r="BL1932" s="84">
        <f t="shared" si="934"/>
        <v>0</v>
      </c>
      <c r="BM1932" s="84">
        <f t="shared" si="922"/>
        <v>0</v>
      </c>
      <c r="BN1932" s="84">
        <f t="shared" si="923"/>
        <v>0</v>
      </c>
      <c r="BO1932" s="84">
        <f t="shared" si="935"/>
        <v>0</v>
      </c>
      <c r="BP1932" s="84">
        <f t="shared" ref="BP1932:BP1995" si="939">IF(BO1932&gt;BL1932,BL1932,BO1932)</f>
        <v>0</v>
      </c>
      <c r="BQ1932" s="84">
        <v>0</v>
      </c>
      <c r="BR1932" s="84">
        <f t="shared" si="936"/>
        <v>0</v>
      </c>
      <c r="BS1932" s="84">
        <v>0</v>
      </c>
    </row>
    <row r="1933" spans="1:71" s="85" customFormat="1">
      <c r="A1933" s="69">
        <v>1924</v>
      </c>
      <c r="B1933" s="1"/>
      <c r="C1933" s="1"/>
      <c r="D1933" s="2"/>
      <c r="E1933" s="3"/>
      <c r="F1933" s="4"/>
      <c r="G1933" s="2"/>
      <c r="H1933" s="4"/>
      <c r="I1933" s="4"/>
      <c r="J1933" s="4"/>
      <c r="K1933" s="5"/>
      <c r="L1933" s="32"/>
      <c r="M1933" s="4"/>
      <c r="N1933" s="4"/>
      <c r="O1933" s="5"/>
      <c r="P1933" s="32"/>
      <c r="Q1933" s="4"/>
      <c r="R1933" s="4"/>
      <c r="S1933" s="47"/>
      <c r="T1933" s="32"/>
      <c r="U1933" s="4"/>
      <c r="V1933" s="4"/>
      <c r="W1933" s="47"/>
      <c r="X1933" s="86">
        <f>IF(Dane!$E$3=1,AL1933+AX1933+BJ1933,IF(Dane!$E$3=2,AR1933+BD1933+BP1933,AT1933+BF1933+BR1933))</f>
        <v>0</v>
      </c>
      <c r="Y1933" s="87">
        <f>IF(Dane!$E$3=1,AM1933+AY1933+BK1933,IF(Dane!$E$3=2,AS1933+BE1933+BQ1933,AU1933+BG1933+BS1933))</f>
        <v>0</v>
      </c>
      <c r="Z1933" s="87">
        <f>IF(((H1933*Dane!$C$9)-X1933)&lt;0,0,(H1933*Dane!$C$9)-X1933)</f>
        <v>0</v>
      </c>
      <c r="AA1933" s="88">
        <f>IFERROR(IF(((I1933*Dane!$C$9)-Y1933)&lt;0,0,(I1933*Dane!$C$9)-Y1933),0)</f>
        <v>0</v>
      </c>
      <c r="AB1933" s="74"/>
      <c r="AC1933" s="83">
        <f>IF(Dane!$E$3=1,AL1933,IF(Dane!$E$3=2,AR1933,AT1933))</f>
        <v>0</v>
      </c>
      <c r="AD1933" s="83">
        <f>IF(Dane!$E$3=1,AM1933,IF(Dane!$E$3=2,AS1933,AU1933))</f>
        <v>0</v>
      </c>
      <c r="AE1933" s="83">
        <f>IF(Dane!$E$3=1,AX1933,IF(Dane!$E$3=2,BD1933,BF1933))</f>
        <v>0</v>
      </c>
      <c r="AF1933" s="83">
        <f>IF(Dane!$E$3=1,AY1933,IF(Dane!$E$3=2,BE1933,BG1933))</f>
        <v>0</v>
      </c>
      <c r="AG1933" s="83">
        <f>IF(Dane!$E$3=1,BJ1933,IF(Dane!$E$3=2,BP1933,BR1933))</f>
        <v>0</v>
      </c>
      <c r="AH1933" s="83">
        <f>IF(Dane!$E$3=1,BK1933,IF(Dane!$E$3=2,BQ1933,BS1933))</f>
        <v>0</v>
      </c>
      <c r="AI1933" s="84">
        <f t="shared" si="924"/>
        <v>0</v>
      </c>
      <c r="AJ1933" s="84">
        <f t="shared" si="925"/>
        <v>0</v>
      </c>
      <c r="AK1933" s="84"/>
      <c r="AL1933" s="84">
        <f t="shared" si="911"/>
        <v>0</v>
      </c>
      <c r="AM1933" s="84">
        <f t="shared" si="926"/>
        <v>0</v>
      </c>
      <c r="AN1933" s="84">
        <f t="shared" si="927"/>
        <v>0</v>
      </c>
      <c r="AO1933" s="84">
        <f t="shared" si="912"/>
        <v>0</v>
      </c>
      <c r="AP1933" s="84">
        <f t="shared" si="913"/>
        <v>0</v>
      </c>
      <c r="AQ1933" s="84">
        <f t="shared" si="928"/>
        <v>0</v>
      </c>
      <c r="AR1933" s="84">
        <f t="shared" si="937"/>
        <v>0</v>
      </c>
      <c r="AS1933" s="84">
        <v>0</v>
      </c>
      <c r="AT1933" s="84">
        <f t="shared" ref="AT1933:AT1996" si="940">IF(AQ1933&gt;AN1933,AN1933,AQ1933)</f>
        <v>0</v>
      </c>
      <c r="AU1933" s="84">
        <v>0</v>
      </c>
      <c r="AV1933" s="84">
        <f t="shared" si="914"/>
        <v>0</v>
      </c>
      <c r="AW1933" s="84">
        <f t="shared" si="929"/>
        <v>0</v>
      </c>
      <c r="AX1933" s="84">
        <f t="shared" si="915"/>
        <v>0</v>
      </c>
      <c r="AY1933" s="84">
        <f t="shared" si="916"/>
        <v>0</v>
      </c>
      <c r="AZ1933" s="84">
        <f t="shared" si="930"/>
        <v>0</v>
      </c>
      <c r="BA1933" s="84">
        <f t="shared" si="917"/>
        <v>0</v>
      </c>
      <c r="BB1933" s="84">
        <f t="shared" si="918"/>
        <v>0</v>
      </c>
      <c r="BC1933" s="84">
        <f t="shared" si="931"/>
        <v>0</v>
      </c>
      <c r="BD1933" s="84">
        <f t="shared" si="938"/>
        <v>0</v>
      </c>
      <c r="BE1933" s="84">
        <v>0</v>
      </c>
      <c r="BF1933" s="84">
        <f t="shared" si="932"/>
        <v>0</v>
      </c>
      <c r="BG1933" s="84">
        <v>0</v>
      </c>
      <c r="BH1933" s="84">
        <f t="shared" si="919"/>
        <v>0</v>
      </c>
      <c r="BI1933" s="84">
        <f t="shared" si="933"/>
        <v>0</v>
      </c>
      <c r="BJ1933" s="84">
        <f t="shared" si="920"/>
        <v>0</v>
      </c>
      <c r="BK1933" s="84">
        <f t="shared" si="921"/>
        <v>0</v>
      </c>
      <c r="BL1933" s="84">
        <f t="shared" si="934"/>
        <v>0</v>
      </c>
      <c r="BM1933" s="84">
        <f t="shared" si="922"/>
        <v>0</v>
      </c>
      <c r="BN1933" s="84">
        <f t="shared" si="923"/>
        <v>0</v>
      </c>
      <c r="BO1933" s="84">
        <f t="shared" si="935"/>
        <v>0</v>
      </c>
      <c r="BP1933" s="84">
        <f t="shared" si="939"/>
        <v>0</v>
      </c>
      <c r="BQ1933" s="84">
        <v>0</v>
      </c>
      <c r="BR1933" s="84">
        <f t="shared" si="936"/>
        <v>0</v>
      </c>
      <c r="BS1933" s="84">
        <v>0</v>
      </c>
    </row>
    <row r="1934" spans="1:71" s="85" customFormat="1">
      <c r="A1934" s="69">
        <v>1925</v>
      </c>
      <c r="B1934" s="1"/>
      <c r="C1934" s="1"/>
      <c r="D1934" s="2"/>
      <c r="E1934" s="3"/>
      <c r="F1934" s="4"/>
      <c r="G1934" s="2"/>
      <c r="H1934" s="4"/>
      <c r="I1934" s="4"/>
      <c r="J1934" s="4"/>
      <c r="K1934" s="5"/>
      <c r="L1934" s="32"/>
      <c r="M1934" s="4"/>
      <c r="N1934" s="4"/>
      <c r="O1934" s="5"/>
      <c r="P1934" s="32"/>
      <c r="Q1934" s="4"/>
      <c r="R1934" s="4"/>
      <c r="S1934" s="47"/>
      <c r="T1934" s="32"/>
      <c r="U1934" s="4"/>
      <c r="V1934" s="4"/>
      <c r="W1934" s="47"/>
      <c r="X1934" s="86">
        <f>IF(Dane!$E$3=1,AL1934+AX1934+BJ1934,IF(Dane!$E$3=2,AR1934+BD1934+BP1934,AT1934+BF1934+BR1934))</f>
        <v>0</v>
      </c>
      <c r="Y1934" s="87">
        <f>IF(Dane!$E$3=1,AM1934+AY1934+BK1934,IF(Dane!$E$3=2,AS1934+BE1934+BQ1934,AU1934+BG1934+BS1934))</f>
        <v>0</v>
      </c>
      <c r="Z1934" s="87">
        <f>IF(((H1934*Dane!$C$9)-X1934)&lt;0,0,(H1934*Dane!$C$9)-X1934)</f>
        <v>0</v>
      </c>
      <c r="AA1934" s="88">
        <f>IFERROR(IF(((I1934*Dane!$C$9)-Y1934)&lt;0,0,(I1934*Dane!$C$9)-Y1934),0)</f>
        <v>0</v>
      </c>
      <c r="AB1934" s="74"/>
      <c r="AC1934" s="83">
        <f>IF(Dane!$E$3=1,AL1934,IF(Dane!$E$3=2,AR1934,AT1934))</f>
        <v>0</v>
      </c>
      <c r="AD1934" s="83">
        <f>IF(Dane!$E$3=1,AM1934,IF(Dane!$E$3=2,AS1934,AU1934))</f>
        <v>0</v>
      </c>
      <c r="AE1934" s="83">
        <f>IF(Dane!$E$3=1,AX1934,IF(Dane!$E$3=2,BD1934,BF1934))</f>
        <v>0</v>
      </c>
      <c r="AF1934" s="83">
        <f>IF(Dane!$E$3=1,AY1934,IF(Dane!$E$3=2,BE1934,BG1934))</f>
        <v>0</v>
      </c>
      <c r="AG1934" s="83">
        <f>IF(Dane!$E$3=1,BJ1934,IF(Dane!$E$3=2,BP1934,BR1934))</f>
        <v>0</v>
      </c>
      <c r="AH1934" s="83">
        <f>IF(Dane!$E$3=1,BK1934,IF(Dane!$E$3=2,BQ1934,BS1934))</f>
        <v>0</v>
      </c>
      <c r="AI1934" s="84">
        <f t="shared" si="924"/>
        <v>0</v>
      </c>
      <c r="AJ1934" s="84">
        <f t="shared" si="925"/>
        <v>0</v>
      </c>
      <c r="AK1934" s="84"/>
      <c r="AL1934" s="84">
        <f t="shared" si="911"/>
        <v>0</v>
      </c>
      <c r="AM1934" s="84">
        <f t="shared" si="926"/>
        <v>0</v>
      </c>
      <c r="AN1934" s="84">
        <f t="shared" si="927"/>
        <v>0</v>
      </c>
      <c r="AO1934" s="84">
        <f t="shared" si="912"/>
        <v>0</v>
      </c>
      <c r="AP1934" s="84">
        <f t="shared" si="913"/>
        <v>0</v>
      </c>
      <c r="AQ1934" s="84">
        <f t="shared" si="928"/>
        <v>0</v>
      </c>
      <c r="AR1934" s="84">
        <f t="shared" si="937"/>
        <v>0</v>
      </c>
      <c r="AS1934" s="84">
        <v>0</v>
      </c>
      <c r="AT1934" s="84">
        <f t="shared" si="940"/>
        <v>0</v>
      </c>
      <c r="AU1934" s="84">
        <v>0</v>
      </c>
      <c r="AV1934" s="84">
        <f t="shared" si="914"/>
        <v>0</v>
      </c>
      <c r="AW1934" s="84">
        <f t="shared" si="929"/>
        <v>0</v>
      </c>
      <c r="AX1934" s="84">
        <f t="shared" si="915"/>
        <v>0</v>
      </c>
      <c r="AY1934" s="84">
        <f t="shared" si="916"/>
        <v>0</v>
      </c>
      <c r="AZ1934" s="84">
        <f t="shared" si="930"/>
        <v>0</v>
      </c>
      <c r="BA1934" s="84">
        <f t="shared" si="917"/>
        <v>0</v>
      </c>
      <c r="BB1934" s="84">
        <f t="shared" si="918"/>
        <v>0</v>
      </c>
      <c r="BC1934" s="84">
        <f t="shared" si="931"/>
        <v>0</v>
      </c>
      <c r="BD1934" s="84">
        <f t="shared" si="938"/>
        <v>0</v>
      </c>
      <c r="BE1934" s="84">
        <v>0</v>
      </c>
      <c r="BF1934" s="84">
        <f t="shared" si="932"/>
        <v>0</v>
      </c>
      <c r="BG1934" s="84">
        <v>0</v>
      </c>
      <c r="BH1934" s="84">
        <f t="shared" si="919"/>
        <v>0</v>
      </c>
      <c r="BI1934" s="84">
        <f t="shared" si="933"/>
        <v>0</v>
      </c>
      <c r="BJ1934" s="84">
        <f t="shared" si="920"/>
        <v>0</v>
      </c>
      <c r="BK1934" s="84">
        <f t="shared" si="921"/>
        <v>0</v>
      </c>
      <c r="BL1934" s="84">
        <f t="shared" si="934"/>
        <v>0</v>
      </c>
      <c r="BM1934" s="84">
        <f t="shared" si="922"/>
        <v>0</v>
      </c>
      <c r="BN1934" s="84">
        <f t="shared" si="923"/>
        <v>0</v>
      </c>
      <c r="BO1934" s="84">
        <f t="shared" si="935"/>
        <v>0</v>
      </c>
      <c r="BP1934" s="84">
        <f t="shared" si="939"/>
        <v>0</v>
      </c>
      <c r="BQ1934" s="84">
        <v>0</v>
      </c>
      <c r="BR1934" s="84">
        <f t="shared" si="936"/>
        <v>0</v>
      </c>
      <c r="BS1934" s="84">
        <v>0</v>
      </c>
    </row>
    <row r="1935" spans="1:71" s="85" customFormat="1">
      <c r="A1935" s="69">
        <v>1926</v>
      </c>
      <c r="B1935" s="1"/>
      <c r="C1935" s="1"/>
      <c r="D1935" s="2"/>
      <c r="E1935" s="3"/>
      <c r="F1935" s="4"/>
      <c r="G1935" s="2"/>
      <c r="H1935" s="4"/>
      <c r="I1935" s="4"/>
      <c r="J1935" s="4"/>
      <c r="K1935" s="5"/>
      <c r="L1935" s="32"/>
      <c r="M1935" s="4"/>
      <c r="N1935" s="4"/>
      <c r="O1935" s="5"/>
      <c r="P1935" s="32"/>
      <c r="Q1935" s="4"/>
      <c r="R1935" s="4"/>
      <c r="S1935" s="47"/>
      <c r="T1935" s="32"/>
      <c r="U1935" s="4"/>
      <c r="V1935" s="4"/>
      <c r="W1935" s="47"/>
      <c r="X1935" s="86">
        <f>IF(Dane!$E$3=1,AL1935+AX1935+BJ1935,IF(Dane!$E$3=2,AR1935+BD1935+BP1935,AT1935+BF1935+BR1935))</f>
        <v>0</v>
      </c>
      <c r="Y1935" s="87">
        <f>IF(Dane!$E$3=1,AM1935+AY1935+BK1935,IF(Dane!$E$3=2,AS1935+BE1935+BQ1935,AU1935+BG1935+BS1935))</f>
        <v>0</v>
      </c>
      <c r="Z1935" s="87">
        <f>IF(((H1935*Dane!$C$9)-X1935)&lt;0,0,(H1935*Dane!$C$9)-X1935)</f>
        <v>0</v>
      </c>
      <c r="AA1935" s="88">
        <f>IFERROR(IF(((I1935*Dane!$C$9)-Y1935)&lt;0,0,(I1935*Dane!$C$9)-Y1935),0)</f>
        <v>0</v>
      </c>
      <c r="AB1935" s="74"/>
      <c r="AC1935" s="83">
        <f>IF(Dane!$E$3=1,AL1935,IF(Dane!$E$3=2,AR1935,AT1935))</f>
        <v>0</v>
      </c>
      <c r="AD1935" s="83">
        <f>IF(Dane!$E$3=1,AM1935,IF(Dane!$E$3=2,AS1935,AU1935))</f>
        <v>0</v>
      </c>
      <c r="AE1935" s="83">
        <f>IF(Dane!$E$3=1,AX1935,IF(Dane!$E$3=2,BD1935,BF1935))</f>
        <v>0</v>
      </c>
      <c r="AF1935" s="83">
        <f>IF(Dane!$E$3=1,AY1935,IF(Dane!$E$3=2,BE1935,BG1935))</f>
        <v>0</v>
      </c>
      <c r="AG1935" s="83">
        <f>IF(Dane!$E$3=1,BJ1935,IF(Dane!$E$3=2,BP1935,BR1935))</f>
        <v>0</v>
      </c>
      <c r="AH1935" s="83">
        <f>IF(Dane!$E$3=1,BK1935,IF(Dane!$E$3=2,BQ1935,BS1935))</f>
        <v>0</v>
      </c>
      <c r="AI1935" s="84">
        <f t="shared" si="924"/>
        <v>0</v>
      </c>
      <c r="AJ1935" s="84">
        <f t="shared" si="925"/>
        <v>0</v>
      </c>
      <c r="AK1935" s="84"/>
      <c r="AL1935" s="84">
        <f t="shared" si="911"/>
        <v>0</v>
      </c>
      <c r="AM1935" s="84">
        <f t="shared" si="926"/>
        <v>0</v>
      </c>
      <c r="AN1935" s="84">
        <f t="shared" si="927"/>
        <v>0</v>
      </c>
      <c r="AO1935" s="84">
        <f t="shared" si="912"/>
        <v>0</v>
      </c>
      <c r="AP1935" s="84">
        <f t="shared" si="913"/>
        <v>0</v>
      </c>
      <c r="AQ1935" s="84">
        <f t="shared" si="928"/>
        <v>0</v>
      </c>
      <c r="AR1935" s="84">
        <f t="shared" si="937"/>
        <v>0</v>
      </c>
      <c r="AS1935" s="84">
        <v>0</v>
      </c>
      <c r="AT1935" s="84">
        <f t="shared" si="940"/>
        <v>0</v>
      </c>
      <c r="AU1935" s="84">
        <v>0</v>
      </c>
      <c r="AV1935" s="84">
        <f t="shared" si="914"/>
        <v>0</v>
      </c>
      <c r="AW1935" s="84">
        <f t="shared" si="929"/>
        <v>0</v>
      </c>
      <c r="AX1935" s="84">
        <f t="shared" si="915"/>
        <v>0</v>
      </c>
      <c r="AY1935" s="84">
        <f t="shared" si="916"/>
        <v>0</v>
      </c>
      <c r="AZ1935" s="84">
        <f t="shared" si="930"/>
        <v>0</v>
      </c>
      <c r="BA1935" s="84">
        <f t="shared" si="917"/>
        <v>0</v>
      </c>
      <c r="BB1935" s="84">
        <f t="shared" si="918"/>
        <v>0</v>
      </c>
      <c r="BC1935" s="84">
        <f t="shared" si="931"/>
        <v>0</v>
      </c>
      <c r="BD1935" s="84">
        <f t="shared" si="938"/>
        <v>0</v>
      </c>
      <c r="BE1935" s="84">
        <v>0</v>
      </c>
      <c r="BF1935" s="84">
        <f t="shared" si="932"/>
        <v>0</v>
      </c>
      <c r="BG1935" s="84">
        <v>0</v>
      </c>
      <c r="BH1935" s="84">
        <f t="shared" si="919"/>
        <v>0</v>
      </c>
      <c r="BI1935" s="84">
        <f t="shared" si="933"/>
        <v>0</v>
      </c>
      <c r="BJ1935" s="84">
        <f t="shared" si="920"/>
        <v>0</v>
      </c>
      <c r="BK1935" s="84">
        <f t="shared" si="921"/>
        <v>0</v>
      </c>
      <c r="BL1935" s="84">
        <f t="shared" si="934"/>
        <v>0</v>
      </c>
      <c r="BM1935" s="84">
        <f t="shared" si="922"/>
        <v>0</v>
      </c>
      <c r="BN1935" s="84">
        <f t="shared" si="923"/>
        <v>0</v>
      </c>
      <c r="BO1935" s="84">
        <f t="shared" si="935"/>
        <v>0</v>
      </c>
      <c r="BP1935" s="84">
        <f t="shared" si="939"/>
        <v>0</v>
      </c>
      <c r="BQ1935" s="84">
        <v>0</v>
      </c>
      <c r="BR1935" s="84">
        <f t="shared" si="936"/>
        <v>0</v>
      </c>
      <c r="BS1935" s="84">
        <v>0</v>
      </c>
    </row>
    <row r="1936" spans="1:71" s="85" customFormat="1">
      <c r="A1936" s="69">
        <v>1927</v>
      </c>
      <c r="B1936" s="1"/>
      <c r="C1936" s="1"/>
      <c r="D1936" s="2"/>
      <c r="E1936" s="3"/>
      <c r="F1936" s="4"/>
      <c r="G1936" s="2"/>
      <c r="H1936" s="4"/>
      <c r="I1936" s="4"/>
      <c r="J1936" s="4"/>
      <c r="K1936" s="5"/>
      <c r="L1936" s="32"/>
      <c r="M1936" s="4"/>
      <c r="N1936" s="4"/>
      <c r="O1936" s="5"/>
      <c r="P1936" s="32"/>
      <c r="Q1936" s="4"/>
      <c r="R1936" s="4"/>
      <c r="S1936" s="47"/>
      <c r="T1936" s="32"/>
      <c r="U1936" s="4"/>
      <c r="V1936" s="4"/>
      <c r="W1936" s="47"/>
      <c r="X1936" s="86">
        <f>IF(Dane!$E$3=1,AL1936+AX1936+BJ1936,IF(Dane!$E$3=2,AR1936+BD1936+BP1936,AT1936+BF1936+BR1936))</f>
        <v>0</v>
      </c>
      <c r="Y1936" s="87">
        <f>IF(Dane!$E$3=1,AM1936+AY1936+BK1936,IF(Dane!$E$3=2,AS1936+BE1936+BQ1936,AU1936+BG1936+BS1936))</f>
        <v>0</v>
      </c>
      <c r="Z1936" s="87">
        <f>IF(((H1936*Dane!$C$9)-X1936)&lt;0,0,(H1936*Dane!$C$9)-X1936)</f>
        <v>0</v>
      </c>
      <c r="AA1936" s="88">
        <f>IFERROR(IF(((I1936*Dane!$C$9)-Y1936)&lt;0,0,(I1936*Dane!$C$9)-Y1936),0)</f>
        <v>0</v>
      </c>
      <c r="AB1936" s="74"/>
      <c r="AC1936" s="83">
        <f>IF(Dane!$E$3=1,AL1936,IF(Dane!$E$3=2,AR1936,AT1936))</f>
        <v>0</v>
      </c>
      <c r="AD1936" s="83">
        <f>IF(Dane!$E$3=1,AM1936,IF(Dane!$E$3=2,AS1936,AU1936))</f>
        <v>0</v>
      </c>
      <c r="AE1936" s="83">
        <f>IF(Dane!$E$3=1,AX1936,IF(Dane!$E$3=2,BD1936,BF1936))</f>
        <v>0</v>
      </c>
      <c r="AF1936" s="83">
        <f>IF(Dane!$E$3=1,AY1936,IF(Dane!$E$3=2,BE1936,BG1936))</f>
        <v>0</v>
      </c>
      <c r="AG1936" s="83">
        <f>IF(Dane!$E$3=1,BJ1936,IF(Dane!$E$3=2,BP1936,BR1936))</f>
        <v>0</v>
      </c>
      <c r="AH1936" s="83">
        <f>IF(Dane!$E$3=1,BK1936,IF(Dane!$E$3=2,BQ1936,BS1936))</f>
        <v>0</v>
      </c>
      <c r="AI1936" s="84">
        <f t="shared" si="924"/>
        <v>0</v>
      </c>
      <c r="AJ1936" s="84">
        <f t="shared" si="925"/>
        <v>0</v>
      </c>
      <c r="AK1936" s="84"/>
      <c r="AL1936" s="84">
        <f t="shared" si="911"/>
        <v>0</v>
      </c>
      <c r="AM1936" s="84">
        <f t="shared" si="926"/>
        <v>0</v>
      </c>
      <c r="AN1936" s="84">
        <f t="shared" si="927"/>
        <v>0</v>
      </c>
      <c r="AO1936" s="84">
        <f t="shared" si="912"/>
        <v>0</v>
      </c>
      <c r="AP1936" s="84">
        <f t="shared" si="913"/>
        <v>0</v>
      </c>
      <c r="AQ1936" s="84">
        <f t="shared" si="928"/>
        <v>0</v>
      </c>
      <c r="AR1936" s="84">
        <f t="shared" si="937"/>
        <v>0</v>
      </c>
      <c r="AS1936" s="84">
        <v>0</v>
      </c>
      <c r="AT1936" s="84">
        <f t="shared" si="940"/>
        <v>0</v>
      </c>
      <c r="AU1936" s="84">
        <v>0</v>
      </c>
      <c r="AV1936" s="84">
        <f t="shared" si="914"/>
        <v>0</v>
      </c>
      <c r="AW1936" s="84">
        <f t="shared" si="929"/>
        <v>0</v>
      </c>
      <c r="AX1936" s="84">
        <f t="shared" si="915"/>
        <v>0</v>
      </c>
      <c r="AY1936" s="84">
        <f t="shared" si="916"/>
        <v>0</v>
      </c>
      <c r="AZ1936" s="84">
        <f t="shared" si="930"/>
        <v>0</v>
      </c>
      <c r="BA1936" s="84">
        <f t="shared" si="917"/>
        <v>0</v>
      </c>
      <c r="BB1936" s="84">
        <f t="shared" si="918"/>
        <v>0</v>
      </c>
      <c r="BC1936" s="84">
        <f t="shared" si="931"/>
        <v>0</v>
      </c>
      <c r="BD1936" s="84">
        <f t="shared" si="938"/>
        <v>0</v>
      </c>
      <c r="BE1936" s="84">
        <v>0</v>
      </c>
      <c r="BF1936" s="84">
        <f t="shared" si="932"/>
        <v>0</v>
      </c>
      <c r="BG1936" s="84">
        <v>0</v>
      </c>
      <c r="BH1936" s="84">
        <f t="shared" si="919"/>
        <v>0</v>
      </c>
      <c r="BI1936" s="84">
        <f t="shared" si="933"/>
        <v>0</v>
      </c>
      <c r="BJ1936" s="84">
        <f t="shared" si="920"/>
        <v>0</v>
      </c>
      <c r="BK1936" s="84">
        <f t="shared" si="921"/>
        <v>0</v>
      </c>
      <c r="BL1936" s="84">
        <f t="shared" si="934"/>
        <v>0</v>
      </c>
      <c r="BM1936" s="84">
        <f t="shared" si="922"/>
        <v>0</v>
      </c>
      <c r="BN1936" s="84">
        <f t="shared" si="923"/>
        <v>0</v>
      </c>
      <c r="BO1936" s="84">
        <f t="shared" si="935"/>
        <v>0</v>
      </c>
      <c r="BP1936" s="84">
        <f t="shared" si="939"/>
        <v>0</v>
      </c>
      <c r="BQ1936" s="84">
        <v>0</v>
      </c>
      <c r="BR1936" s="84">
        <f t="shared" si="936"/>
        <v>0</v>
      </c>
      <c r="BS1936" s="84">
        <v>0</v>
      </c>
    </row>
    <row r="1937" spans="1:71" s="85" customFormat="1">
      <c r="A1937" s="69">
        <v>1928</v>
      </c>
      <c r="B1937" s="1"/>
      <c r="C1937" s="1"/>
      <c r="D1937" s="2"/>
      <c r="E1937" s="3"/>
      <c r="F1937" s="4"/>
      <c r="G1937" s="2"/>
      <c r="H1937" s="4"/>
      <c r="I1937" s="4"/>
      <c r="J1937" s="4"/>
      <c r="K1937" s="5"/>
      <c r="L1937" s="32"/>
      <c r="M1937" s="4"/>
      <c r="N1937" s="4"/>
      <c r="O1937" s="5"/>
      <c r="P1937" s="32"/>
      <c r="Q1937" s="4"/>
      <c r="R1937" s="4"/>
      <c r="S1937" s="47"/>
      <c r="T1937" s="32"/>
      <c r="U1937" s="4"/>
      <c r="V1937" s="4"/>
      <c r="W1937" s="47"/>
      <c r="X1937" s="86">
        <f>IF(Dane!$E$3=1,AL1937+AX1937+BJ1937,IF(Dane!$E$3=2,AR1937+BD1937+BP1937,AT1937+BF1937+BR1937))</f>
        <v>0</v>
      </c>
      <c r="Y1937" s="87">
        <f>IF(Dane!$E$3=1,AM1937+AY1937+BK1937,IF(Dane!$E$3=2,AS1937+BE1937+BQ1937,AU1937+BG1937+BS1937))</f>
        <v>0</v>
      </c>
      <c r="Z1937" s="87">
        <f>IF(((H1937*Dane!$C$9)-X1937)&lt;0,0,(H1937*Dane!$C$9)-X1937)</f>
        <v>0</v>
      </c>
      <c r="AA1937" s="88">
        <f>IFERROR(IF(((I1937*Dane!$C$9)-Y1937)&lt;0,0,(I1937*Dane!$C$9)-Y1937),0)</f>
        <v>0</v>
      </c>
      <c r="AB1937" s="74"/>
      <c r="AC1937" s="83">
        <f>IF(Dane!$E$3=1,AL1937,IF(Dane!$E$3=2,AR1937,AT1937))</f>
        <v>0</v>
      </c>
      <c r="AD1937" s="83">
        <f>IF(Dane!$E$3=1,AM1937,IF(Dane!$E$3=2,AS1937,AU1937))</f>
        <v>0</v>
      </c>
      <c r="AE1937" s="83">
        <f>IF(Dane!$E$3=1,AX1937,IF(Dane!$E$3=2,BD1937,BF1937))</f>
        <v>0</v>
      </c>
      <c r="AF1937" s="83">
        <f>IF(Dane!$E$3=1,AY1937,IF(Dane!$E$3=2,BE1937,BG1937))</f>
        <v>0</v>
      </c>
      <c r="AG1937" s="83">
        <f>IF(Dane!$E$3=1,BJ1937,IF(Dane!$E$3=2,BP1937,BR1937))</f>
        <v>0</v>
      </c>
      <c r="AH1937" s="83">
        <f>IF(Dane!$E$3=1,BK1937,IF(Dane!$E$3=2,BQ1937,BS1937))</f>
        <v>0</v>
      </c>
      <c r="AI1937" s="84">
        <f t="shared" si="924"/>
        <v>0</v>
      </c>
      <c r="AJ1937" s="84">
        <f t="shared" si="925"/>
        <v>0</v>
      </c>
      <c r="AK1937" s="84"/>
      <c r="AL1937" s="84">
        <f t="shared" si="911"/>
        <v>0</v>
      </c>
      <c r="AM1937" s="84">
        <f t="shared" si="926"/>
        <v>0</v>
      </c>
      <c r="AN1937" s="84">
        <f t="shared" si="927"/>
        <v>0</v>
      </c>
      <c r="AO1937" s="84">
        <f t="shared" si="912"/>
        <v>0</v>
      </c>
      <c r="AP1937" s="84">
        <f t="shared" si="913"/>
        <v>0</v>
      </c>
      <c r="AQ1937" s="84">
        <f t="shared" si="928"/>
        <v>0</v>
      </c>
      <c r="AR1937" s="84">
        <f t="shared" si="937"/>
        <v>0</v>
      </c>
      <c r="AS1937" s="84">
        <v>0</v>
      </c>
      <c r="AT1937" s="84">
        <f t="shared" si="940"/>
        <v>0</v>
      </c>
      <c r="AU1937" s="84">
        <v>0</v>
      </c>
      <c r="AV1937" s="84">
        <f t="shared" si="914"/>
        <v>0</v>
      </c>
      <c r="AW1937" s="84">
        <f t="shared" si="929"/>
        <v>0</v>
      </c>
      <c r="AX1937" s="84">
        <f t="shared" si="915"/>
        <v>0</v>
      </c>
      <c r="AY1937" s="84">
        <f t="shared" si="916"/>
        <v>0</v>
      </c>
      <c r="AZ1937" s="84">
        <f t="shared" si="930"/>
        <v>0</v>
      </c>
      <c r="BA1937" s="84">
        <f t="shared" si="917"/>
        <v>0</v>
      </c>
      <c r="BB1937" s="84">
        <f t="shared" si="918"/>
        <v>0</v>
      </c>
      <c r="BC1937" s="84">
        <f t="shared" si="931"/>
        <v>0</v>
      </c>
      <c r="BD1937" s="84">
        <f t="shared" si="938"/>
        <v>0</v>
      </c>
      <c r="BE1937" s="84">
        <v>0</v>
      </c>
      <c r="BF1937" s="84">
        <f t="shared" si="932"/>
        <v>0</v>
      </c>
      <c r="BG1937" s="84">
        <v>0</v>
      </c>
      <c r="BH1937" s="84">
        <f t="shared" si="919"/>
        <v>0</v>
      </c>
      <c r="BI1937" s="84">
        <f t="shared" si="933"/>
        <v>0</v>
      </c>
      <c r="BJ1937" s="84">
        <f t="shared" si="920"/>
        <v>0</v>
      </c>
      <c r="BK1937" s="84">
        <f t="shared" si="921"/>
        <v>0</v>
      </c>
      <c r="BL1937" s="84">
        <f t="shared" si="934"/>
        <v>0</v>
      </c>
      <c r="BM1937" s="84">
        <f t="shared" si="922"/>
        <v>0</v>
      </c>
      <c r="BN1937" s="84">
        <f t="shared" si="923"/>
        <v>0</v>
      </c>
      <c r="BO1937" s="84">
        <f t="shared" si="935"/>
        <v>0</v>
      </c>
      <c r="BP1937" s="84">
        <f t="shared" si="939"/>
        <v>0</v>
      </c>
      <c r="BQ1937" s="84">
        <v>0</v>
      </c>
      <c r="BR1937" s="84">
        <f t="shared" si="936"/>
        <v>0</v>
      </c>
      <c r="BS1937" s="84">
        <v>0</v>
      </c>
    </row>
    <row r="1938" spans="1:71" s="85" customFormat="1">
      <c r="A1938" s="69">
        <v>1929</v>
      </c>
      <c r="B1938" s="1"/>
      <c r="C1938" s="1"/>
      <c r="D1938" s="2"/>
      <c r="E1938" s="3"/>
      <c r="F1938" s="4"/>
      <c r="G1938" s="2"/>
      <c r="H1938" s="4"/>
      <c r="I1938" s="4"/>
      <c r="J1938" s="4"/>
      <c r="K1938" s="5"/>
      <c r="L1938" s="32"/>
      <c r="M1938" s="4"/>
      <c r="N1938" s="4"/>
      <c r="O1938" s="5"/>
      <c r="P1938" s="32"/>
      <c r="Q1938" s="4"/>
      <c r="R1938" s="4"/>
      <c r="S1938" s="47"/>
      <c r="T1938" s="32"/>
      <c r="U1938" s="4"/>
      <c r="V1938" s="4"/>
      <c r="W1938" s="47"/>
      <c r="X1938" s="86">
        <f>IF(Dane!$E$3=1,AL1938+AX1938+BJ1938,IF(Dane!$E$3=2,AR1938+BD1938+BP1938,AT1938+BF1938+BR1938))</f>
        <v>0</v>
      </c>
      <c r="Y1938" s="87">
        <f>IF(Dane!$E$3=1,AM1938+AY1938+BK1938,IF(Dane!$E$3=2,AS1938+BE1938+BQ1938,AU1938+BG1938+BS1938))</f>
        <v>0</v>
      </c>
      <c r="Z1938" s="87">
        <f>IF(((H1938*Dane!$C$9)-X1938)&lt;0,0,(H1938*Dane!$C$9)-X1938)</f>
        <v>0</v>
      </c>
      <c r="AA1938" s="88">
        <f>IFERROR(IF(((I1938*Dane!$C$9)-Y1938)&lt;0,0,(I1938*Dane!$C$9)-Y1938),0)</f>
        <v>0</v>
      </c>
      <c r="AB1938" s="74"/>
      <c r="AC1938" s="83">
        <f>IF(Dane!$E$3=1,AL1938,IF(Dane!$E$3=2,AR1938,AT1938))</f>
        <v>0</v>
      </c>
      <c r="AD1938" s="83">
        <f>IF(Dane!$E$3=1,AM1938,IF(Dane!$E$3=2,AS1938,AU1938))</f>
        <v>0</v>
      </c>
      <c r="AE1938" s="83">
        <f>IF(Dane!$E$3=1,AX1938,IF(Dane!$E$3=2,BD1938,BF1938))</f>
        <v>0</v>
      </c>
      <c r="AF1938" s="83">
        <f>IF(Dane!$E$3=1,AY1938,IF(Dane!$E$3=2,BE1938,BG1938))</f>
        <v>0</v>
      </c>
      <c r="AG1938" s="83">
        <f>IF(Dane!$E$3=1,BJ1938,IF(Dane!$E$3=2,BP1938,BR1938))</f>
        <v>0</v>
      </c>
      <c r="AH1938" s="83">
        <f>IF(Dane!$E$3=1,BK1938,IF(Dane!$E$3=2,BQ1938,BS1938))</f>
        <v>0</v>
      </c>
      <c r="AI1938" s="84">
        <f t="shared" si="924"/>
        <v>0</v>
      </c>
      <c r="AJ1938" s="84">
        <f t="shared" si="925"/>
        <v>0</v>
      </c>
      <c r="AK1938" s="84"/>
      <c r="AL1938" s="84">
        <f t="shared" si="911"/>
        <v>0</v>
      </c>
      <c r="AM1938" s="84">
        <f t="shared" si="926"/>
        <v>0</v>
      </c>
      <c r="AN1938" s="84">
        <f t="shared" si="927"/>
        <v>0</v>
      </c>
      <c r="AO1938" s="84">
        <f t="shared" si="912"/>
        <v>0</v>
      </c>
      <c r="AP1938" s="84">
        <f t="shared" si="913"/>
        <v>0</v>
      </c>
      <c r="AQ1938" s="84">
        <f t="shared" si="928"/>
        <v>0</v>
      </c>
      <c r="AR1938" s="84">
        <f t="shared" si="937"/>
        <v>0</v>
      </c>
      <c r="AS1938" s="84">
        <v>0</v>
      </c>
      <c r="AT1938" s="84">
        <f t="shared" si="940"/>
        <v>0</v>
      </c>
      <c r="AU1938" s="84">
        <v>0</v>
      </c>
      <c r="AV1938" s="84">
        <f t="shared" si="914"/>
        <v>0</v>
      </c>
      <c r="AW1938" s="84">
        <f t="shared" si="929"/>
        <v>0</v>
      </c>
      <c r="AX1938" s="84">
        <f t="shared" si="915"/>
        <v>0</v>
      </c>
      <c r="AY1938" s="84">
        <f t="shared" si="916"/>
        <v>0</v>
      </c>
      <c r="AZ1938" s="84">
        <f t="shared" si="930"/>
        <v>0</v>
      </c>
      <c r="BA1938" s="84">
        <f t="shared" si="917"/>
        <v>0</v>
      </c>
      <c r="BB1938" s="84">
        <f t="shared" si="918"/>
        <v>0</v>
      </c>
      <c r="BC1938" s="84">
        <f t="shared" si="931"/>
        <v>0</v>
      </c>
      <c r="BD1938" s="84">
        <f t="shared" si="938"/>
        <v>0</v>
      </c>
      <c r="BE1938" s="84">
        <v>0</v>
      </c>
      <c r="BF1938" s="84">
        <f t="shared" si="932"/>
        <v>0</v>
      </c>
      <c r="BG1938" s="84">
        <v>0</v>
      </c>
      <c r="BH1938" s="84">
        <f t="shared" si="919"/>
        <v>0</v>
      </c>
      <c r="BI1938" s="84">
        <f t="shared" si="933"/>
        <v>0</v>
      </c>
      <c r="BJ1938" s="84">
        <f t="shared" si="920"/>
        <v>0</v>
      </c>
      <c r="BK1938" s="84">
        <f t="shared" si="921"/>
        <v>0</v>
      </c>
      <c r="BL1938" s="84">
        <f t="shared" si="934"/>
        <v>0</v>
      </c>
      <c r="BM1938" s="84">
        <f t="shared" si="922"/>
        <v>0</v>
      </c>
      <c r="BN1938" s="84">
        <f t="shared" si="923"/>
        <v>0</v>
      </c>
      <c r="BO1938" s="84">
        <f t="shared" si="935"/>
        <v>0</v>
      </c>
      <c r="BP1938" s="84">
        <f t="shared" si="939"/>
        <v>0</v>
      </c>
      <c r="BQ1938" s="84">
        <v>0</v>
      </c>
      <c r="BR1938" s="84">
        <f t="shared" si="936"/>
        <v>0</v>
      </c>
      <c r="BS1938" s="84">
        <v>0</v>
      </c>
    </row>
    <row r="1939" spans="1:71" s="85" customFormat="1">
      <c r="A1939" s="69">
        <v>1930</v>
      </c>
      <c r="B1939" s="1"/>
      <c r="C1939" s="1"/>
      <c r="D1939" s="2"/>
      <c r="E1939" s="3"/>
      <c r="F1939" s="4"/>
      <c r="G1939" s="2"/>
      <c r="H1939" s="4"/>
      <c r="I1939" s="4"/>
      <c r="J1939" s="4"/>
      <c r="K1939" s="5"/>
      <c r="L1939" s="32"/>
      <c r="M1939" s="4"/>
      <c r="N1939" s="4"/>
      <c r="O1939" s="5"/>
      <c r="P1939" s="32"/>
      <c r="Q1939" s="4"/>
      <c r="R1939" s="4"/>
      <c r="S1939" s="47"/>
      <c r="T1939" s="32"/>
      <c r="U1939" s="4"/>
      <c r="V1939" s="4"/>
      <c r="W1939" s="47"/>
      <c r="X1939" s="86">
        <f>IF(Dane!$E$3=1,AL1939+AX1939+BJ1939,IF(Dane!$E$3=2,AR1939+BD1939+BP1939,AT1939+BF1939+BR1939))</f>
        <v>0</v>
      </c>
      <c r="Y1939" s="87">
        <f>IF(Dane!$E$3=1,AM1939+AY1939+BK1939,IF(Dane!$E$3=2,AS1939+BE1939+BQ1939,AU1939+BG1939+BS1939))</f>
        <v>0</v>
      </c>
      <c r="Z1939" s="87">
        <f>IF(((H1939*Dane!$C$9)-X1939)&lt;0,0,(H1939*Dane!$C$9)-X1939)</f>
        <v>0</v>
      </c>
      <c r="AA1939" s="88">
        <f>IFERROR(IF(((I1939*Dane!$C$9)-Y1939)&lt;0,0,(I1939*Dane!$C$9)-Y1939),0)</f>
        <v>0</v>
      </c>
      <c r="AB1939" s="74"/>
      <c r="AC1939" s="83">
        <f>IF(Dane!$E$3=1,AL1939,IF(Dane!$E$3=2,AR1939,AT1939))</f>
        <v>0</v>
      </c>
      <c r="AD1939" s="83">
        <f>IF(Dane!$E$3=1,AM1939,IF(Dane!$E$3=2,AS1939,AU1939))</f>
        <v>0</v>
      </c>
      <c r="AE1939" s="83">
        <f>IF(Dane!$E$3=1,AX1939,IF(Dane!$E$3=2,BD1939,BF1939))</f>
        <v>0</v>
      </c>
      <c r="AF1939" s="83">
        <f>IF(Dane!$E$3=1,AY1939,IF(Dane!$E$3=2,BE1939,BG1939))</f>
        <v>0</v>
      </c>
      <c r="AG1939" s="83">
        <f>IF(Dane!$E$3=1,BJ1939,IF(Dane!$E$3=2,BP1939,BR1939))</f>
        <v>0</v>
      </c>
      <c r="AH1939" s="83">
        <f>IF(Dane!$E$3=1,BK1939,IF(Dane!$E$3=2,BQ1939,BS1939))</f>
        <v>0</v>
      </c>
      <c r="AI1939" s="84">
        <f t="shared" si="924"/>
        <v>0</v>
      </c>
      <c r="AJ1939" s="84">
        <f t="shared" si="925"/>
        <v>0</v>
      </c>
      <c r="AK1939" s="84"/>
      <c r="AL1939" s="84">
        <f t="shared" si="911"/>
        <v>0</v>
      </c>
      <c r="AM1939" s="84">
        <f t="shared" si="926"/>
        <v>0</v>
      </c>
      <c r="AN1939" s="84">
        <f t="shared" si="927"/>
        <v>0</v>
      </c>
      <c r="AO1939" s="84">
        <f t="shared" si="912"/>
        <v>0</v>
      </c>
      <c r="AP1939" s="84">
        <f t="shared" si="913"/>
        <v>0</v>
      </c>
      <c r="AQ1939" s="84">
        <f t="shared" si="928"/>
        <v>0</v>
      </c>
      <c r="AR1939" s="84">
        <f t="shared" si="937"/>
        <v>0</v>
      </c>
      <c r="AS1939" s="84">
        <v>0</v>
      </c>
      <c r="AT1939" s="84">
        <f t="shared" si="940"/>
        <v>0</v>
      </c>
      <c r="AU1939" s="84">
        <v>0</v>
      </c>
      <c r="AV1939" s="84">
        <f t="shared" si="914"/>
        <v>0</v>
      </c>
      <c r="AW1939" s="84">
        <f t="shared" si="929"/>
        <v>0</v>
      </c>
      <c r="AX1939" s="84">
        <f t="shared" si="915"/>
        <v>0</v>
      </c>
      <c r="AY1939" s="84">
        <f t="shared" si="916"/>
        <v>0</v>
      </c>
      <c r="AZ1939" s="84">
        <f t="shared" si="930"/>
        <v>0</v>
      </c>
      <c r="BA1939" s="84">
        <f t="shared" si="917"/>
        <v>0</v>
      </c>
      <c r="BB1939" s="84">
        <f t="shared" si="918"/>
        <v>0</v>
      </c>
      <c r="BC1939" s="84">
        <f t="shared" si="931"/>
        <v>0</v>
      </c>
      <c r="BD1939" s="84">
        <f t="shared" si="938"/>
        <v>0</v>
      </c>
      <c r="BE1939" s="84">
        <v>0</v>
      </c>
      <c r="BF1939" s="84">
        <f t="shared" si="932"/>
        <v>0</v>
      </c>
      <c r="BG1939" s="84">
        <v>0</v>
      </c>
      <c r="BH1939" s="84">
        <f t="shared" si="919"/>
        <v>0</v>
      </c>
      <c r="BI1939" s="84">
        <f t="shared" si="933"/>
        <v>0</v>
      </c>
      <c r="BJ1939" s="84">
        <f t="shared" si="920"/>
        <v>0</v>
      </c>
      <c r="BK1939" s="84">
        <f t="shared" si="921"/>
        <v>0</v>
      </c>
      <c r="BL1939" s="84">
        <f t="shared" si="934"/>
        <v>0</v>
      </c>
      <c r="BM1939" s="84">
        <f t="shared" si="922"/>
        <v>0</v>
      </c>
      <c r="BN1939" s="84">
        <f t="shared" si="923"/>
        <v>0</v>
      </c>
      <c r="BO1939" s="84">
        <f t="shared" si="935"/>
        <v>0</v>
      </c>
      <c r="BP1939" s="84">
        <f t="shared" si="939"/>
        <v>0</v>
      </c>
      <c r="BQ1939" s="84">
        <v>0</v>
      </c>
      <c r="BR1939" s="84">
        <f t="shared" si="936"/>
        <v>0</v>
      </c>
      <c r="BS1939" s="84">
        <v>0</v>
      </c>
    </row>
    <row r="1940" spans="1:71" s="85" customFormat="1">
      <c r="A1940" s="69">
        <v>1931</v>
      </c>
      <c r="B1940" s="1"/>
      <c r="C1940" s="1"/>
      <c r="D1940" s="2"/>
      <c r="E1940" s="3"/>
      <c r="F1940" s="4"/>
      <c r="G1940" s="2"/>
      <c r="H1940" s="4"/>
      <c r="I1940" s="4"/>
      <c r="J1940" s="4"/>
      <c r="K1940" s="5"/>
      <c r="L1940" s="32"/>
      <c r="M1940" s="4"/>
      <c r="N1940" s="4"/>
      <c r="O1940" s="5"/>
      <c r="P1940" s="32"/>
      <c r="Q1940" s="4"/>
      <c r="R1940" s="4"/>
      <c r="S1940" s="47"/>
      <c r="T1940" s="32"/>
      <c r="U1940" s="4"/>
      <c r="V1940" s="4"/>
      <c r="W1940" s="47"/>
      <c r="X1940" s="86">
        <f>IF(Dane!$E$3=1,AL1940+AX1940+BJ1940,IF(Dane!$E$3=2,AR1940+BD1940+BP1940,AT1940+BF1940+BR1940))</f>
        <v>0</v>
      </c>
      <c r="Y1940" s="87">
        <f>IF(Dane!$E$3=1,AM1940+AY1940+BK1940,IF(Dane!$E$3=2,AS1940+BE1940+BQ1940,AU1940+BG1940+BS1940))</f>
        <v>0</v>
      </c>
      <c r="Z1940" s="87">
        <f>IF(((H1940*Dane!$C$9)-X1940)&lt;0,0,(H1940*Dane!$C$9)-X1940)</f>
        <v>0</v>
      </c>
      <c r="AA1940" s="88">
        <f>IFERROR(IF(((I1940*Dane!$C$9)-Y1940)&lt;0,0,(I1940*Dane!$C$9)-Y1940),0)</f>
        <v>0</v>
      </c>
      <c r="AB1940" s="74"/>
      <c r="AC1940" s="83">
        <f>IF(Dane!$E$3=1,AL1940,IF(Dane!$E$3=2,AR1940,AT1940))</f>
        <v>0</v>
      </c>
      <c r="AD1940" s="83">
        <f>IF(Dane!$E$3=1,AM1940,IF(Dane!$E$3=2,AS1940,AU1940))</f>
        <v>0</v>
      </c>
      <c r="AE1940" s="83">
        <f>IF(Dane!$E$3=1,AX1940,IF(Dane!$E$3=2,BD1940,BF1940))</f>
        <v>0</v>
      </c>
      <c r="AF1940" s="83">
        <f>IF(Dane!$E$3=1,AY1940,IF(Dane!$E$3=2,BE1940,BG1940))</f>
        <v>0</v>
      </c>
      <c r="AG1940" s="83">
        <f>IF(Dane!$E$3=1,BJ1940,IF(Dane!$E$3=2,BP1940,BR1940))</f>
        <v>0</v>
      </c>
      <c r="AH1940" s="83">
        <f>IF(Dane!$E$3=1,BK1940,IF(Dane!$E$3=2,BQ1940,BS1940))</f>
        <v>0</v>
      </c>
      <c r="AI1940" s="84">
        <f t="shared" si="924"/>
        <v>0</v>
      </c>
      <c r="AJ1940" s="84">
        <f t="shared" si="925"/>
        <v>0</v>
      </c>
      <c r="AK1940" s="84"/>
      <c r="AL1940" s="84">
        <f t="shared" si="911"/>
        <v>0</v>
      </c>
      <c r="AM1940" s="84">
        <f t="shared" si="926"/>
        <v>0</v>
      </c>
      <c r="AN1940" s="84">
        <f t="shared" si="927"/>
        <v>0</v>
      </c>
      <c r="AO1940" s="84">
        <f t="shared" si="912"/>
        <v>0</v>
      </c>
      <c r="AP1940" s="84">
        <f t="shared" si="913"/>
        <v>0</v>
      </c>
      <c r="AQ1940" s="84">
        <f t="shared" si="928"/>
        <v>0</v>
      </c>
      <c r="AR1940" s="84">
        <f t="shared" si="937"/>
        <v>0</v>
      </c>
      <c r="AS1940" s="84">
        <v>0</v>
      </c>
      <c r="AT1940" s="84">
        <f t="shared" si="940"/>
        <v>0</v>
      </c>
      <c r="AU1940" s="84">
        <v>0</v>
      </c>
      <c r="AV1940" s="84">
        <f t="shared" si="914"/>
        <v>0</v>
      </c>
      <c r="AW1940" s="84">
        <f t="shared" si="929"/>
        <v>0</v>
      </c>
      <c r="AX1940" s="84">
        <f t="shared" si="915"/>
        <v>0</v>
      </c>
      <c r="AY1940" s="84">
        <f t="shared" si="916"/>
        <v>0</v>
      </c>
      <c r="AZ1940" s="84">
        <f t="shared" si="930"/>
        <v>0</v>
      </c>
      <c r="BA1940" s="84">
        <f t="shared" si="917"/>
        <v>0</v>
      </c>
      <c r="BB1940" s="84">
        <f t="shared" si="918"/>
        <v>0</v>
      </c>
      <c r="BC1940" s="84">
        <f t="shared" si="931"/>
        <v>0</v>
      </c>
      <c r="BD1940" s="84">
        <f t="shared" si="938"/>
        <v>0</v>
      </c>
      <c r="BE1940" s="84">
        <v>0</v>
      </c>
      <c r="BF1940" s="84">
        <f t="shared" si="932"/>
        <v>0</v>
      </c>
      <c r="BG1940" s="84">
        <v>0</v>
      </c>
      <c r="BH1940" s="84">
        <f t="shared" si="919"/>
        <v>0</v>
      </c>
      <c r="BI1940" s="84">
        <f t="shared" si="933"/>
        <v>0</v>
      </c>
      <c r="BJ1940" s="84">
        <f t="shared" si="920"/>
        <v>0</v>
      </c>
      <c r="BK1940" s="84">
        <f t="shared" si="921"/>
        <v>0</v>
      </c>
      <c r="BL1940" s="84">
        <f t="shared" si="934"/>
        <v>0</v>
      </c>
      <c r="BM1940" s="84">
        <f t="shared" si="922"/>
        <v>0</v>
      </c>
      <c r="BN1940" s="84">
        <f t="shared" si="923"/>
        <v>0</v>
      </c>
      <c r="BO1940" s="84">
        <f t="shared" si="935"/>
        <v>0</v>
      </c>
      <c r="BP1940" s="84">
        <f t="shared" si="939"/>
        <v>0</v>
      </c>
      <c r="BQ1940" s="84">
        <v>0</v>
      </c>
      <c r="BR1940" s="84">
        <f t="shared" si="936"/>
        <v>0</v>
      </c>
      <c r="BS1940" s="84">
        <v>0</v>
      </c>
    </row>
    <row r="1941" spans="1:71" s="85" customFormat="1">
      <c r="A1941" s="69">
        <v>1932</v>
      </c>
      <c r="B1941" s="1"/>
      <c r="C1941" s="1"/>
      <c r="D1941" s="2"/>
      <c r="E1941" s="3"/>
      <c r="F1941" s="4"/>
      <c r="G1941" s="2"/>
      <c r="H1941" s="4"/>
      <c r="I1941" s="4"/>
      <c r="J1941" s="4"/>
      <c r="K1941" s="5"/>
      <c r="L1941" s="32"/>
      <c r="M1941" s="4"/>
      <c r="N1941" s="4"/>
      <c r="O1941" s="5"/>
      <c r="P1941" s="32"/>
      <c r="Q1941" s="4"/>
      <c r="R1941" s="4"/>
      <c r="S1941" s="47"/>
      <c r="T1941" s="32"/>
      <c r="U1941" s="4"/>
      <c r="V1941" s="4"/>
      <c r="W1941" s="47"/>
      <c r="X1941" s="86">
        <f>IF(Dane!$E$3=1,AL1941+AX1941+BJ1941,IF(Dane!$E$3=2,AR1941+BD1941+BP1941,AT1941+BF1941+BR1941))</f>
        <v>0</v>
      </c>
      <c r="Y1941" s="87">
        <f>IF(Dane!$E$3=1,AM1941+AY1941+BK1941,IF(Dane!$E$3=2,AS1941+BE1941+BQ1941,AU1941+BG1941+BS1941))</f>
        <v>0</v>
      </c>
      <c r="Z1941" s="87">
        <f>IF(((H1941*Dane!$C$9)-X1941)&lt;0,0,(H1941*Dane!$C$9)-X1941)</f>
        <v>0</v>
      </c>
      <c r="AA1941" s="88">
        <f>IFERROR(IF(((I1941*Dane!$C$9)-Y1941)&lt;0,0,(I1941*Dane!$C$9)-Y1941),0)</f>
        <v>0</v>
      </c>
      <c r="AB1941" s="74"/>
      <c r="AC1941" s="83">
        <f>IF(Dane!$E$3=1,AL1941,IF(Dane!$E$3=2,AR1941,AT1941))</f>
        <v>0</v>
      </c>
      <c r="AD1941" s="83">
        <f>IF(Dane!$E$3=1,AM1941,IF(Dane!$E$3=2,AS1941,AU1941))</f>
        <v>0</v>
      </c>
      <c r="AE1941" s="83">
        <f>IF(Dane!$E$3=1,AX1941,IF(Dane!$E$3=2,BD1941,BF1941))</f>
        <v>0</v>
      </c>
      <c r="AF1941" s="83">
        <f>IF(Dane!$E$3=1,AY1941,IF(Dane!$E$3=2,BE1941,BG1941))</f>
        <v>0</v>
      </c>
      <c r="AG1941" s="83">
        <f>IF(Dane!$E$3=1,BJ1941,IF(Dane!$E$3=2,BP1941,BR1941))</f>
        <v>0</v>
      </c>
      <c r="AH1941" s="83">
        <f>IF(Dane!$E$3=1,BK1941,IF(Dane!$E$3=2,BQ1941,BS1941))</f>
        <v>0</v>
      </c>
      <c r="AI1941" s="84">
        <f t="shared" si="924"/>
        <v>0</v>
      </c>
      <c r="AJ1941" s="84">
        <f t="shared" si="925"/>
        <v>0</v>
      </c>
      <c r="AK1941" s="84"/>
      <c r="AL1941" s="84">
        <f t="shared" si="911"/>
        <v>0</v>
      </c>
      <c r="AM1941" s="84">
        <f t="shared" si="926"/>
        <v>0</v>
      </c>
      <c r="AN1941" s="84">
        <f t="shared" si="927"/>
        <v>0</v>
      </c>
      <c r="AO1941" s="84">
        <f t="shared" si="912"/>
        <v>0</v>
      </c>
      <c r="AP1941" s="84">
        <f t="shared" si="913"/>
        <v>0</v>
      </c>
      <c r="AQ1941" s="84">
        <f t="shared" si="928"/>
        <v>0</v>
      </c>
      <c r="AR1941" s="84">
        <f t="shared" si="937"/>
        <v>0</v>
      </c>
      <c r="AS1941" s="84">
        <v>0</v>
      </c>
      <c r="AT1941" s="84">
        <f t="shared" si="940"/>
        <v>0</v>
      </c>
      <c r="AU1941" s="84">
        <v>0</v>
      </c>
      <c r="AV1941" s="84">
        <f t="shared" si="914"/>
        <v>0</v>
      </c>
      <c r="AW1941" s="84">
        <f t="shared" si="929"/>
        <v>0</v>
      </c>
      <c r="AX1941" s="84">
        <f t="shared" si="915"/>
        <v>0</v>
      </c>
      <c r="AY1941" s="84">
        <f t="shared" si="916"/>
        <v>0</v>
      </c>
      <c r="AZ1941" s="84">
        <f t="shared" si="930"/>
        <v>0</v>
      </c>
      <c r="BA1941" s="84">
        <f t="shared" si="917"/>
        <v>0</v>
      </c>
      <c r="BB1941" s="84">
        <f t="shared" si="918"/>
        <v>0</v>
      </c>
      <c r="BC1941" s="84">
        <f t="shared" si="931"/>
        <v>0</v>
      </c>
      <c r="BD1941" s="84">
        <f t="shared" si="938"/>
        <v>0</v>
      </c>
      <c r="BE1941" s="84">
        <v>0</v>
      </c>
      <c r="BF1941" s="84">
        <f t="shared" si="932"/>
        <v>0</v>
      </c>
      <c r="BG1941" s="84">
        <v>0</v>
      </c>
      <c r="BH1941" s="84">
        <f t="shared" si="919"/>
        <v>0</v>
      </c>
      <c r="BI1941" s="84">
        <f t="shared" si="933"/>
        <v>0</v>
      </c>
      <c r="BJ1941" s="84">
        <f t="shared" si="920"/>
        <v>0</v>
      </c>
      <c r="BK1941" s="84">
        <f t="shared" si="921"/>
        <v>0</v>
      </c>
      <c r="BL1941" s="84">
        <f t="shared" si="934"/>
        <v>0</v>
      </c>
      <c r="BM1941" s="84">
        <f t="shared" si="922"/>
        <v>0</v>
      </c>
      <c r="BN1941" s="84">
        <f t="shared" si="923"/>
        <v>0</v>
      </c>
      <c r="BO1941" s="84">
        <f t="shared" si="935"/>
        <v>0</v>
      </c>
      <c r="BP1941" s="84">
        <f t="shared" si="939"/>
        <v>0</v>
      </c>
      <c r="BQ1941" s="84">
        <v>0</v>
      </c>
      <c r="BR1941" s="84">
        <f t="shared" si="936"/>
        <v>0</v>
      </c>
      <c r="BS1941" s="84">
        <v>0</v>
      </c>
    </row>
    <row r="1942" spans="1:71" s="85" customFormat="1">
      <c r="A1942" s="69">
        <v>1933</v>
      </c>
      <c r="B1942" s="1"/>
      <c r="C1942" s="1"/>
      <c r="D1942" s="2"/>
      <c r="E1942" s="3"/>
      <c r="F1942" s="4"/>
      <c r="G1942" s="2"/>
      <c r="H1942" s="4"/>
      <c r="I1942" s="4"/>
      <c r="J1942" s="4"/>
      <c r="K1942" s="5"/>
      <c r="L1942" s="32"/>
      <c r="M1942" s="4"/>
      <c r="N1942" s="4"/>
      <c r="O1942" s="5"/>
      <c r="P1942" s="32"/>
      <c r="Q1942" s="4"/>
      <c r="R1942" s="4"/>
      <c r="S1942" s="47"/>
      <c r="T1942" s="32"/>
      <c r="U1942" s="4"/>
      <c r="V1942" s="4"/>
      <c r="W1942" s="47"/>
      <c r="X1942" s="86">
        <f>IF(Dane!$E$3=1,AL1942+AX1942+BJ1942,IF(Dane!$E$3=2,AR1942+BD1942+BP1942,AT1942+BF1942+BR1942))</f>
        <v>0</v>
      </c>
      <c r="Y1942" s="87">
        <f>IF(Dane!$E$3=1,AM1942+AY1942+BK1942,IF(Dane!$E$3=2,AS1942+BE1942+BQ1942,AU1942+BG1942+BS1942))</f>
        <v>0</v>
      </c>
      <c r="Z1942" s="87">
        <f>IF(((H1942*Dane!$C$9)-X1942)&lt;0,0,(H1942*Dane!$C$9)-X1942)</f>
        <v>0</v>
      </c>
      <c r="AA1942" s="88">
        <f>IFERROR(IF(((I1942*Dane!$C$9)-Y1942)&lt;0,0,(I1942*Dane!$C$9)-Y1942),0)</f>
        <v>0</v>
      </c>
      <c r="AB1942" s="74"/>
      <c r="AC1942" s="83">
        <f>IF(Dane!$E$3=1,AL1942,IF(Dane!$E$3=2,AR1942,AT1942))</f>
        <v>0</v>
      </c>
      <c r="AD1942" s="83">
        <f>IF(Dane!$E$3=1,AM1942,IF(Dane!$E$3=2,AS1942,AU1942))</f>
        <v>0</v>
      </c>
      <c r="AE1942" s="83">
        <f>IF(Dane!$E$3=1,AX1942,IF(Dane!$E$3=2,BD1942,BF1942))</f>
        <v>0</v>
      </c>
      <c r="AF1942" s="83">
        <f>IF(Dane!$E$3=1,AY1942,IF(Dane!$E$3=2,BE1942,BG1942))</f>
        <v>0</v>
      </c>
      <c r="AG1942" s="83">
        <f>IF(Dane!$E$3=1,BJ1942,IF(Dane!$E$3=2,BP1942,BR1942))</f>
        <v>0</v>
      </c>
      <c r="AH1942" s="83">
        <f>IF(Dane!$E$3=1,BK1942,IF(Dane!$E$3=2,BQ1942,BS1942))</f>
        <v>0</v>
      </c>
      <c r="AI1942" s="84">
        <f t="shared" si="924"/>
        <v>0</v>
      </c>
      <c r="AJ1942" s="84">
        <f t="shared" si="925"/>
        <v>0</v>
      </c>
      <c r="AK1942" s="84"/>
      <c r="AL1942" s="84">
        <f t="shared" si="911"/>
        <v>0</v>
      </c>
      <c r="AM1942" s="84">
        <f t="shared" si="926"/>
        <v>0</v>
      </c>
      <c r="AN1942" s="84">
        <f t="shared" si="927"/>
        <v>0</v>
      </c>
      <c r="AO1942" s="84">
        <f t="shared" si="912"/>
        <v>0</v>
      </c>
      <c r="AP1942" s="84">
        <f t="shared" si="913"/>
        <v>0</v>
      </c>
      <c r="AQ1942" s="84">
        <f t="shared" si="928"/>
        <v>0</v>
      </c>
      <c r="AR1942" s="84">
        <f t="shared" si="937"/>
        <v>0</v>
      </c>
      <c r="AS1942" s="84">
        <v>0</v>
      </c>
      <c r="AT1942" s="84">
        <f t="shared" si="940"/>
        <v>0</v>
      </c>
      <c r="AU1942" s="84">
        <v>0</v>
      </c>
      <c r="AV1942" s="84">
        <f t="shared" si="914"/>
        <v>0</v>
      </c>
      <c r="AW1942" s="84">
        <f t="shared" si="929"/>
        <v>0</v>
      </c>
      <c r="AX1942" s="84">
        <f t="shared" si="915"/>
        <v>0</v>
      </c>
      <c r="AY1942" s="84">
        <f t="shared" si="916"/>
        <v>0</v>
      </c>
      <c r="AZ1942" s="84">
        <f t="shared" si="930"/>
        <v>0</v>
      </c>
      <c r="BA1942" s="84">
        <f t="shared" si="917"/>
        <v>0</v>
      </c>
      <c r="BB1942" s="84">
        <f t="shared" si="918"/>
        <v>0</v>
      </c>
      <c r="BC1942" s="84">
        <f t="shared" si="931"/>
        <v>0</v>
      </c>
      <c r="BD1942" s="84">
        <f t="shared" si="938"/>
        <v>0</v>
      </c>
      <c r="BE1942" s="84">
        <v>0</v>
      </c>
      <c r="BF1942" s="84">
        <f t="shared" si="932"/>
        <v>0</v>
      </c>
      <c r="BG1942" s="84">
        <v>0</v>
      </c>
      <c r="BH1942" s="84">
        <f t="shared" si="919"/>
        <v>0</v>
      </c>
      <c r="BI1942" s="84">
        <f t="shared" si="933"/>
        <v>0</v>
      </c>
      <c r="BJ1942" s="84">
        <f t="shared" si="920"/>
        <v>0</v>
      </c>
      <c r="BK1942" s="84">
        <f t="shared" si="921"/>
        <v>0</v>
      </c>
      <c r="BL1942" s="84">
        <f t="shared" si="934"/>
        <v>0</v>
      </c>
      <c r="BM1942" s="84">
        <f t="shared" si="922"/>
        <v>0</v>
      </c>
      <c r="BN1942" s="84">
        <f t="shared" si="923"/>
        <v>0</v>
      </c>
      <c r="BO1942" s="84">
        <f t="shared" si="935"/>
        <v>0</v>
      </c>
      <c r="BP1942" s="84">
        <f t="shared" si="939"/>
        <v>0</v>
      </c>
      <c r="BQ1942" s="84">
        <v>0</v>
      </c>
      <c r="BR1942" s="84">
        <f t="shared" si="936"/>
        <v>0</v>
      </c>
      <c r="BS1942" s="84">
        <v>0</v>
      </c>
    </row>
    <row r="1943" spans="1:71" s="85" customFormat="1">
      <c r="A1943" s="69">
        <v>1934</v>
      </c>
      <c r="B1943" s="1"/>
      <c r="C1943" s="1"/>
      <c r="D1943" s="2"/>
      <c r="E1943" s="3"/>
      <c r="F1943" s="4"/>
      <c r="G1943" s="2"/>
      <c r="H1943" s="4"/>
      <c r="I1943" s="4"/>
      <c r="J1943" s="4"/>
      <c r="K1943" s="5"/>
      <c r="L1943" s="32"/>
      <c r="M1943" s="4"/>
      <c r="N1943" s="4"/>
      <c r="O1943" s="5"/>
      <c r="P1943" s="32"/>
      <c r="Q1943" s="4"/>
      <c r="R1943" s="4"/>
      <c r="S1943" s="47"/>
      <c r="T1943" s="32"/>
      <c r="U1943" s="4"/>
      <c r="V1943" s="4"/>
      <c r="W1943" s="47"/>
      <c r="X1943" s="86">
        <f>IF(Dane!$E$3=1,AL1943+AX1943+BJ1943,IF(Dane!$E$3=2,AR1943+BD1943+BP1943,AT1943+BF1943+BR1943))</f>
        <v>0</v>
      </c>
      <c r="Y1943" s="87">
        <f>IF(Dane!$E$3=1,AM1943+AY1943+BK1943,IF(Dane!$E$3=2,AS1943+BE1943+BQ1943,AU1943+BG1943+BS1943))</f>
        <v>0</v>
      </c>
      <c r="Z1943" s="87">
        <f>IF(((H1943*Dane!$C$9)-X1943)&lt;0,0,(H1943*Dane!$C$9)-X1943)</f>
        <v>0</v>
      </c>
      <c r="AA1943" s="88">
        <f>IFERROR(IF(((I1943*Dane!$C$9)-Y1943)&lt;0,0,(I1943*Dane!$C$9)-Y1943),0)</f>
        <v>0</v>
      </c>
      <c r="AB1943" s="74"/>
      <c r="AC1943" s="83">
        <f>IF(Dane!$E$3=1,AL1943,IF(Dane!$E$3=2,AR1943,AT1943))</f>
        <v>0</v>
      </c>
      <c r="AD1943" s="83">
        <f>IF(Dane!$E$3=1,AM1943,IF(Dane!$E$3=2,AS1943,AU1943))</f>
        <v>0</v>
      </c>
      <c r="AE1943" s="83">
        <f>IF(Dane!$E$3=1,AX1943,IF(Dane!$E$3=2,BD1943,BF1943))</f>
        <v>0</v>
      </c>
      <c r="AF1943" s="83">
        <f>IF(Dane!$E$3=1,AY1943,IF(Dane!$E$3=2,BE1943,BG1943))</f>
        <v>0</v>
      </c>
      <c r="AG1943" s="83">
        <f>IF(Dane!$E$3=1,BJ1943,IF(Dane!$E$3=2,BP1943,BR1943))</f>
        <v>0</v>
      </c>
      <c r="AH1943" s="83">
        <f>IF(Dane!$E$3=1,BK1943,IF(Dane!$E$3=2,BQ1943,BS1943))</f>
        <v>0</v>
      </c>
      <c r="AI1943" s="84">
        <f t="shared" si="924"/>
        <v>0</v>
      </c>
      <c r="AJ1943" s="84">
        <f t="shared" si="925"/>
        <v>0</v>
      </c>
      <c r="AK1943" s="84"/>
      <c r="AL1943" s="84">
        <f t="shared" si="911"/>
        <v>0</v>
      </c>
      <c r="AM1943" s="84">
        <f t="shared" si="926"/>
        <v>0</v>
      </c>
      <c r="AN1943" s="84">
        <f t="shared" si="927"/>
        <v>0</v>
      </c>
      <c r="AO1943" s="84">
        <f t="shared" si="912"/>
        <v>0</v>
      </c>
      <c r="AP1943" s="84">
        <f t="shared" si="913"/>
        <v>0</v>
      </c>
      <c r="AQ1943" s="84">
        <f t="shared" si="928"/>
        <v>0</v>
      </c>
      <c r="AR1943" s="84">
        <f t="shared" si="937"/>
        <v>0</v>
      </c>
      <c r="AS1943" s="84">
        <v>0</v>
      </c>
      <c r="AT1943" s="84">
        <f t="shared" si="940"/>
        <v>0</v>
      </c>
      <c r="AU1943" s="84">
        <v>0</v>
      </c>
      <c r="AV1943" s="84">
        <f t="shared" si="914"/>
        <v>0</v>
      </c>
      <c r="AW1943" s="84">
        <f t="shared" si="929"/>
        <v>0</v>
      </c>
      <c r="AX1943" s="84">
        <f t="shared" si="915"/>
        <v>0</v>
      </c>
      <c r="AY1943" s="84">
        <f t="shared" si="916"/>
        <v>0</v>
      </c>
      <c r="AZ1943" s="84">
        <f t="shared" si="930"/>
        <v>0</v>
      </c>
      <c r="BA1943" s="84">
        <f t="shared" si="917"/>
        <v>0</v>
      </c>
      <c r="BB1943" s="84">
        <f t="shared" si="918"/>
        <v>0</v>
      </c>
      <c r="BC1943" s="84">
        <f t="shared" si="931"/>
        <v>0</v>
      </c>
      <c r="BD1943" s="84">
        <f t="shared" si="938"/>
        <v>0</v>
      </c>
      <c r="BE1943" s="84">
        <v>0</v>
      </c>
      <c r="BF1943" s="84">
        <f t="shared" si="932"/>
        <v>0</v>
      </c>
      <c r="BG1943" s="84">
        <v>0</v>
      </c>
      <c r="BH1943" s="84">
        <f t="shared" si="919"/>
        <v>0</v>
      </c>
      <c r="BI1943" s="84">
        <f t="shared" si="933"/>
        <v>0</v>
      </c>
      <c r="BJ1943" s="84">
        <f t="shared" si="920"/>
        <v>0</v>
      </c>
      <c r="BK1943" s="84">
        <f t="shared" si="921"/>
        <v>0</v>
      </c>
      <c r="BL1943" s="84">
        <f t="shared" si="934"/>
        <v>0</v>
      </c>
      <c r="BM1943" s="84">
        <f t="shared" si="922"/>
        <v>0</v>
      </c>
      <c r="BN1943" s="84">
        <f t="shared" si="923"/>
        <v>0</v>
      </c>
      <c r="BO1943" s="84">
        <f t="shared" si="935"/>
        <v>0</v>
      </c>
      <c r="BP1943" s="84">
        <f t="shared" si="939"/>
        <v>0</v>
      </c>
      <c r="BQ1943" s="84">
        <v>0</v>
      </c>
      <c r="BR1943" s="84">
        <f t="shared" si="936"/>
        <v>0</v>
      </c>
      <c r="BS1943" s="84">
        <v>0</v>
      </c>
    </row>
    <row r="1944" spans="1:71" s="85" customFormat="1">
      <c r="A1944" s="69">
        <v>1935</v>
      </c>
      <c r="B1944" s="1"/>
      <c r="C1944" s="1"/>
      <c r="D1944" s="2"/>
      <c r="E1944" s="3"/>
      <c r="F1944" s="4"/>
      <c r="G1944" s="2"/>
      <c r="H1944" s="4"/>
      <c r="I1944" s="4"/>
      <c r="J1944" s="4"/>
      <c r="K1944" s="5"/>
      <c r="L1944" s="32"/>
      <c r="M1944" s="4"/>
      <c r="N1944" s="4"/>
      <c r="O1944" s="5"/>
      <c r="P1944" s="32"/>
      <c r="Q1944" s="4"/>
      <c r="R1944" s="4"/>
      <c r="S1944" s="47"/>
      <c r="T1944" s="32"/>
      <c r="U1944" s="4"/>
      <c r="V1944" s="4"/>
      <c r="W1944" s="47"/>
      <c r="X1944" s="86">
        <f>IF(Dane!$E$3=1,AL1944+AX1944+BJ1944,IF(Dane!$E$3=2,AR1944+BD1944+BP1944,AT1944+BF1944+BR1944))</f>
        <v>0</v>
      </c>
      <c r="Y1944" s="87">
        <f>IF(Dane!$E$3=1,AM1944+AY1944+BK1944,IF(Dane!$E$3=2,AS1944+BE1944+BQ1944,AU1944+BG1944+BS1944))</f>
        <v>0</v>
      </c>
      <c r="Z1944" s="87">
        <f>IF(((H1944*Dane!$C$9)-X1944)&lt;0,0,(H1944*Dane!$C$9)-X1944)</f>
        <v>0</v>
      </c>
      <c r="AA1944" s="88">
        <f>IFERROR(IF(((I1944*Dane!$C$9)-Y1944)&lt;0,0,(I1944*Dane!$C$9)-Y1944),0)</f>
        <v>0</v>
      </c>
      <c r="AB1944" s="74"/>
      <c r="AC1944" s="83">
        <f>IF(Dane!$E$3=1,AL1944,IF(Dane!$E$3=2,AR1944,AT1944))</f>
        <v>0</v>
      </c>
      <c r="AD1944" s="83">
        <f>IF(Dane!$E$3=1,AM1944,IF(Dane!$E$3=2,AS1944,AU1944))</f>
        <v>0</v>
      </c>
      <c r="AE1944" s="83">
        <f>IF(Dane!$E$3=1,AX1944,IF(Dane!$E$3=2,BD1944,BF1944))</f>
        <v>0</v>
      </c>
      <c r="AF1944" s="83">
        <f>IF(Dane!$E$3=1,AY1944,IF(Dane!$E$3=2,BE1944,BG1944))</f>
        <v>0</v>
      </c>
      <c r="AG1944" s="83">
        <f>IF(Dane!$E$3=1,BJ1944,IF(Dane!$E$3=2,BP1944,BR1944))</f>
        <v>0</v>
      </c>
      <c r="AH1944" s="83">
        <f>IF(Dane!$E$3=1,BK1944,IF(Dane!$E$3=2,BQ1944,BS1944))</f>
        <v>0</v>
      </c>
      <c r="AI1944" s="84">
        <f t="shared" si="924"/>
        <v>0</v>
      </c>
      <c r="AJ1944" s="84">
        <f t="shared" si="925"/>
        <v>0</v>
      </c>
      <c r="AK1944" s="84"/>
      <c r="AL1944" s="84">
        <f t="shared" si="911"/>
        <v>0</v>
      </c>
      <c r="AM1944" s="84">
        <f t="shared" si="926"/>
        <v>0</v>
      </c>
      <c r="AN1944" s="84">
        <f t="shared" si="927"/>
        <v>0</v>
      </c>
      <c r="AO1944" s="84">
        <f t="shared" si="912"/>
        <v>0</v>
      </c>
      <c r="AP1944" s="84">
        <f t="shared" si="913"/>
        <v>0</v>
      </c>
      <c r="AQ1944" s="84">
        <f t="shared" si="928"/>
        <v>0</v>
      </c>
      <c r="AR1944" s="84">
        <f t="shared" si="937"/>
        <v>0</v>
      </c>
      <c r="AS1944" s="84">
        <v>0</v>
      </c>
      <c r="AT1944" s="84">
        <f t="shared" si="940"/>
        <v>0</v>
      </c>
      <c r="AU1944" s="84">
        <v>0</v>
      </c>
      <c r="AV1944" s="84">
        <f t="shared" si="914"/>
        <v>0</v>
      </c>
      <c r="AW1944" s="84">
        <f t="shared" si="929"/>
        <v>0</v>
      </c>
      <c r="AX1944" s="84">
        <f t="shared" si="915"/>
        <v>0</v>
      </c>
      <c r="AY1944" s="84">
        <f t="shared" si="916"/>
        <v>0</v>
      </c>
      <c r="AZ1944" s="84">
        <f t="shared" si="930"/>
        <v>0</v>
      </c>
      <c r="BA1944" s="84">
        <f t="shared" si="917"/>
        <v>0</v>
      </c>
      <c r="BB1944" s="84">
        <f t="shared" si="918"/>
        <v>0</v>
      </c>
      <c r="BC1944" s="84">
        <f t="shared" si="931"/>
        <v>0</v>
      </c>
      <c r="BD1944" s="84">
        <f t="shared" si="938"/>
        <v>0</v>
      </c>
      <c r="BE1944" s="84">
        <v>0</v>
      </c>
      <c r="BF1944" s="84">
        <f t="shared" si="932"/>
        <v>0</v>
      </c>
      <c r="BG1944" s="84">
        <v>0</v>
      </c>
      <c r="BH1944" s="84">
        <f t="shared" si="919"/>
        <v>0</v>
      </c>
      <c r="BI1944" s="84">
        <f t="shared" si="933"/>
        <v>0</v>
      </c>
      <c r="BJ1944" s="84">
        <f t="shared" si="920"/>
        <v>0</v>
      </c>
      <c r="BK1944" s="84">
        <f t="shared" si="921"/>
        <v>0</v>
      </c>
      <c r="BL1944" s="84">
        <f t="shared" si="934"/>
        <v>0</v>
      </c>
      <c r="BM1944" s="84">
        <f t="shared" si="922"/>
        <v>0</v>
      </c>
      <c r="BN1944" s="84">
        <f t="shared" si="923"/>
        <v>0</v>
      </c>
      <c r="BO1944" s="84">
        <f t="shared" si="935"/>
        <v>0</v>
      </c>
      <c r="BP1944" s="84">
        <f t="shared" si="939"/>
        <v>0</v>
      </c>
      <c r="BQ1944" s="84">
        <v>0</v>
      </c>
      <c r="BR1944" s="84">
        <f t="shared" si="936"/>
        <v>0</v>
      </c>
      <c r="BS1944" s="84">
        <v>0</v>
      </c>
    </row>
    <row r="1945" spans="1:71" s="85" customFormat="1">
      <c r="A1945" s="69">
        <v>1936</v>
      </c>
      <c r="B1945" s="1"/>
      <c r="C1945" s="1"/>
      <c r="D1945" s="2"/>
      <c r="E1945" s="3"/>
      <c r="F1945" s="4"/>
      <c r="G1945" s="2"/>
      <c r="H1945" s="4"/>
      <c r="I1945" s="4"/>
      <c r="J1945" s="4"/>
      <c r="K1945" s="5"/>
      <c r="L1945" s="32"/>
      <c r="M1945" s="4"/>
      <c r="N1945" s="4"/>
      <c r="O1945" s="5"/>
      <c r="P1945" s="32"/>
      <c r="Q1945" s="4"/>
      <c r="R1945" s="4"/>
      <c r="S1945" s="47"/>
      <c r="T1945" s="32"/>
      <c r="U1945" s="4"/>
      <c r="V1945" s="4"/>
      <c r="W1945" s="47"/>
      <c r="X1945" s="86">
        <f>IF(Dane!$E$3=1,AL1945+AX1945+BJ1945,IF(Dane!$E$3=2,AR1945+BD1945+BP1945,AT1945+BF1945+BR1945))</f>
        <v>0</v>
      </c>
      <c r="Y1945" s="87">
        <f>IF(Dane!$E$3=1,AM1945+AY1945+BK1945,IF(Dane!$E$3=2,AS1945+BE1945+BQ1945,AU1945+BG1945+BS1945))</f>
        <v>0</v>
      </c>
      <c r="Z1945" s="87">
        <f>IF(((H1945*Dane!$C$9)-X1945)&lt;0,0,(H1945*Dane!$C$9)-X1945)</f>
        <v>0</v>
      </c>
      <c r="AA1945" s="88">
        <f>IFERROR(IF(((I1945*Dane!$C$9)-Y1945)&lt;0,0,(I1945*Dane!$C$9)-Y1945),0)</f>
        <v>0</v>
      </c>
      <c r="AB1945" s="74"/>
      <c r="AC1945" s="83">
        <f>IF(Dane!$E$3=1,AL1945,IF(Dane!$E$3=2,AR1945,AT1945))</f>
        <v>0</v>
      </c>
      <c r="AD1945" s="83">
        <f>IF(Dane!$E$3=1,AM1945,IF(Dane!$E$3=2,AS1945,AU1945))</f>
        <v>0</v>
      </c>
      <c r="AE1945" s="83">
        <f>IF(Dane!$E$3=1,AX1945,IF(Dane!$E$3=2,BD1945,BF1945))</f>
        <v>0</v>
      </c>
      <c r="AF1945" s="83">
        <f>IF(Dane!$E$3=1,AY1945,IF(Dane!$E$3=2,BE1945,BG1945))</f>
        <v>0</v>
      </c>
      <c r="AG1945" s="83">
        <f>IF(Dane!$E$3=1,BJ1945,IF(Dane!$E$3=2,BP1945,BR1945))</f>
        <v>0</v>
      </c>
      <c r="AH1945" s="83">
        <f>IF(Dane!$E$3=1,BK1945,IF(Dane!$E$3=2,BQ1945,BS1945))</f>
        <v>0</v>
      </c>
      <c r="AI1945" s="84">
        <f t="shared" si="924"/>
        <v>0</v>
      </c>
      <c r="AJ1945" s="84">
        <f t="shared" si="925"/>
        <v>0</v>
      </c>
      <c r="AK1945" s="84"/>
      <c r="AL1945" s="84">
        <f t="shared" si="911"/>
        <v>0</v>
      </c>
      <c r="AM1945" s="84">
        <f t="shared" si="926"/>
        <v>0</v>
      </c>
      <c r="AN1945" s="84">
        <f t="shared" si="927"/>
        <v>0</v>
      </c>
      <c r="AO1945" s="84">
        <f t="shared" si="912"/>
        <v>0</v>
      </c>
      <c r="AP1945" s="84">
        <f t="shared" si="913"/>
        <v>0</v>
      </c>
      <c r="AQ1945" s="84">
        <f t="shared" si="928"/>
        <v>0</v>
      </c>
      <c r="AR1945" s="84">
        <f t="shared" si="937"/>
        <v>0</v>
      </c>
      <c r="AS1945" s="84">
        <v>0</v>
      </c>
      <c r="AT1945" s="84">
        <f t="shared" si="940"/>
        <v>0</v>
      </c>
      <c r="AU1945" s="84">
        <v>0</v>
      </c>
      <c r="AV1945" s="84">
        <f t="shared" si="914"/>
        <v>0</v>
      </c>
      <c r="AW1945" s="84">
        <f t="shared" si="929"/>
        <v>0</v>
      </c>
      <c r="AX1945" s="84">
        <f t="shared" si="915"/>
        <v>0</v>
      </c>
      <c r="AY1945" s="84">
        <f t="shared" si="916"/>
        <v>0</v>
      </c>
      <c r="AZ1945" s="84">
        <f t="shared" si="930"/>
        <v>0</v>
      </c>
      <c r="BA1945" s="84">
        <f t="shared" si="917"/>
        <v>0</v>
      </c>
      <c r="BB1945" s="84">
        <f t="shared" si="918"/>
        <v>0</v>
      </c>
      <c r="BC1945" s="84">
        <f t="shared" si="931"/>
        <v>0</v>
      </c>
      <c r="BD1945" s="84">
        <f t="shared" si="938"/>
        <v>0</v>
      </c>
      <c r="BE1945" s="84">
        <v>0</v>
      </c>
      <c r="BF1945" s="84">
        <f t="shared" si="932"/>
        <v>0</v>
      </c>
      <c r="BG1945" s="84">
        <v>0</v>
      </c>
      <c r="BH1945" s="84">
        <f t="shared" si="919"/>
        <v>0</v>
      </c>
      <c r="BI1945" s="84">
        <f t="shared" si="933"/>
        <v>0</v>
      </c>
      <c r="BJ1945" s="84">
        <f t="shared" si="920"/>
        <v>0</v>
      </c>
      <c r="BK1945" s="84">
        <f t="shared" si="921"/>
        <v>0</v>
      </c>
      <c r="BL1945" s="84">
        <f t="shared" si="934"/>
        <v>0</v>
      </c>
      <c r="BM1945" s="84">
        <f t="shared" si="922"/>
        <v>0</v>
      </c>
      <c r="BN1945" s="84">
        <f t="shared" si="923"/>
        <v>0</v>
      </c>
      <c r="BO1945" s="84">
        <f t="shared" si="935"/>
        <v>0</v>
      </c>
      <c r="BP1945" s="84">
        <f t="shared" si="939"/>
        <v>0</v>
      </c>
      <c r="BQ1945" s="84">
        <v>0</v>
      </c>
      <c r="BR1945" s="84">
        <f t="shared" si="936"/>
        <v>0</v>
      </c>
      <c r="BS1945" s="84">
        <v>0</v>
      </c>
    </row>
    <row r="1946" spans="1:71" s="85" customFormat="1">
      <c r="A1946" s="69">
        <v>1937</v>
      </c>
      <c r="B1946" s="1"/>
      <c r="C1946" s="1"/>
      <c r="D1946" s="2"/>
      <c r="E1946" s="3"/>
      <c r="F1946" s="4"/>
      <c r="G1946" s="2"/>
      <c r="H1946" s="4"/>
      <c r="I1946" s="4"/>
      <c r="J1946" s="4"/>
      <c r="K1946" s="5"/>
      <c r="L1946" s="32"/>
      <c r="M1946" s="4"/>
      <c r="N1946" s="4"/>
      <c r="O1946" s="5"/>
      <c r="P1946" s="32"/>
      <c r="Q1946" s="4"/>
      <c r="R1946" s="4"/>
      <c r="S1946" s="47"/>
      <c r="T1946" s="32"/>
      <c r="U1946" s="4"/>
      <c r="V1946" s="4"/>
      <c r="W1946" s="47"/>
      <c r="X1946" s="86">
        <f>IF(Dane!$E$3=1,AL1946+AX1946+BJ1946,IF(Dane!$E$3=2,AR1946+BD1946+BP1946,AT1946+BF1946+BR1946))</f>
        <v>0</v>
      </c>
      <c r="Y1946" s="87">
        <f>IF(Dane!$E$3=1,AM1946+AY1946+BK1946,IF(Dane!$E$3=2,AS1946+BE1946+BQ1946,AU1946+BG1946+BS1946))</f>
        <v>0</v>
      </c>
      <c r="Z1946" s="87">
        <f>IF(((H1946*Dane!$C$9)-X1946)&lt;0,0,(H1946*Dane!$C$9)-X1946)</f>
        <v>0</v>
      </c>
      <c r="AA1946" s="88">
        <f>IFERROR(IF(((I1946*Dane!$C$9)-Y1946)&lt;0,0,(I1946*Dane!$C$9)-Y1946),0)</f>
        <v>0</v>
      </c>
      <c r="AB1946" s="74"/>
      <c r="AC1946" s="83">
        <f>IF(Dane!$E$3=1,AL1946,IF(Dane!$E$3=2,AR1946,AT1946))</f>
        <v>0</v>
      </c>
      <c r="AD1946" s="83">
        <f>IF(Dane!$E$3=1,AM1946,IF(Dane!$E$3=2,AS1946,AU1946))</f>
        <v>0</v>
      </c>
      <c r="AE1946" s="83">
        <f>IF(Dane!$E$3=1,AX1946,IF(Dane!$E$3=2,BD1946,BF1946))</f>
        <v>0</v>
      </c>
      <c r="AF1946" s="83">
        <f>IF(Dane!$E$3=1,AY1946,IF(Dane!$E$3=2,BE1946,BG1946))</f>
        <v>0</v>
      </c>
      <c r="AG1946" s="83">
        <f>IF(Dane!$E$3=1,BJ1946,IF(Dane!$E$3=2,BP1946,BR1946))</f>
        <v>0</v>
      </c>
      <c r="AH1946" s="83">
        <f>IF(Dane!$E$3=1,BK1946,IF(Dane!$E$3=2,BQ1946,BS1946))</f>
        <v>0</v>
      </c>
      <c r="AI1946" s="84">
        <f t="shared" si="924"/>
        <v>0</v>
      </c>
      <c r="AJ1946" s="84">
        <f t="shared" si="925"/>
        <v>0</v>
      </c>
      <c r="AK1946" s="84"/>
      <c r="AL1946" s="84">
        <f t="shared" si="911"/>
        <v>0</v>
      </c>
      <c r="AM1946" s="84">
        <f t="shared" si="926"/>
        <v>0</v>
      </c>
      <c r="AN1946" s="84">
        <f t="shared" si="927"/>
        <v>0</v>
      </c>
      <c r="AO1946" s="84">
        <f t="shared" si="912"/>
        <v>0</v>
      </c>
      <c r="AP1946" s="84">
        <f t="shared" si="913"/>
        <v>0</v>
      </c>
      <c r="AQ1946" s="84">
        <f t="shared" si="928"/>
        <v>0</v>
      </c>
      <c r="AR1946" s="84">
        <f t="shared" si="937"/>
        <v>0</v>
      </c>
      <c r="AS1946" s="84">
        <v>0</v>
      </c>
      <c r="AT1946" s="84">
        <f t="shared" si="940"/>
        <v>0</v>
      </c>
      <c r="AU1946" s="84">
        <v>0</v>
      </c>
      <c r="AV1946" s="84">
        <f t="shared" si="914"/>
        <v>0</v>
      </c>
      <c r="AW1946" s="84">
        <f t="shared" si="929"/>
        <v>0</v>
      </c>
      <c r="AX1946" s="84">
        <f t="shared" si="915"/>
        <v>0</v>
      </c>
      <c r="AY1946" s="84">
        <f t="shared" si="916"/>
        <v>0</v>
      </c>
      <c r="AZ1946" s="84">
        <f t="shared" si="930"/>
        <v>0</v>
      </c>
      <c r="BA1946" s="84">
        <f t="shared" si="917"/>
        <v>0</v>
      </c>
      <c r="BB1946" s="84">
        <f t="shared" si="918"/>
        <v>0</v>
      </c>
      <c r="BC1946" s="84">
        <f t="shared" si="931"/>
        <v>0</v>
      </c>
      <c r="BD1946" s="84">
        <f t="shared" si="938"/>
        <v>0</v>
      </c>
      <c r="BE1946" s="84">
        <v>0</v>
      </c>
      <c r="BF1946" s="84">
        <f t="shared" si="932"/>
        <v>0</v>
      </c>
      <c r="BG1946" s="84">
        <v>0</v>
      </c>
      <c r="BH1946" s="84">
        <f t="shared" si="919"/>
        <v>0</v>
      </c>
      <c r="BI1946" s="84">
        <f t="shared" si="933"/>
        <v>0</v>
      </c>
      <c r="BJ1946" s="84">
        <f t="shared" si="920"/>
        <v>0</v>
      </c>
      <c r="BK1946" s="84">
        <f t="shared" si="921"/>
        <v>0</v>
      </c>
      <c r="BL1946" s="84">
        <f t="shared" si="934"/>
        <v>0</v>
      </c>
      <c r="BM1946" s="84">
        <f t="shared" si="922"/>
        <v>0</v>
      </c>
      <c r="BN1946" s="84">
        <f t="shared" si="923"/>
        <v>0</v>
      </c>
      <c r="BO1946" s="84">
        <f t="shared" si="935"/>
        <v>0</v>
      </c>
      <c r="BP1946" s="84">
        <f t="shared" si="939"/>
        <v>0</v>
      </c>
      <c r="BQ1946" s="84">
        <v>0</v>
      </c>
      <c r="BR1946" s="84">
        <f t="shared" si="936"/>
        <v>0</v>
      </c>
      <c r="BS1946" s="84">
        <v>0</v>
      </c>
    </row>
    <row r="1947" spans="1:71" s="85" customFormat="1">
      <c r="A1947" s="69">
        <v>1938</v>
      </c>
      <c r="B1947" s="1"/>
      <c r="C1947" s="1"/>
      <c r="D1947" s="2"/>
      <c r="E1947" s="3"/>
      <c r="F1947" s="4"/>
      <c r="G1947" s="2"/>
      <c r="H1947" s="4"/>
      <c r="I1947" s="4"/>
      <c r="J1947" s="4"/>
      <c r="K1947" s="5"/>
      <c r="L1947" s="32"/>
      <c r="M1947" s="4"/>
      <c r="N1947" s="4"/>
      <c r="O1947" s="5"/>
      <c r="P1947" s="32"/>
      <c r="Q1947" s="4"/>
      <c r="R1947" s="4"/>
      <c r="S1947" s="47"/>
      <c r="T1947" s="32"/>
      <c r="U1947" s="4"/>
      <c r="V1947" s="4"/>
      <c r="W1947" s="47"/>
      <c r="X1947" s="86">
        <f>IF(Dane!$E$3=1,AL1947+AX1947+BJ1947,IF(Dane!$E$3=2,AR1947+BD1947+BP1947,AT1947+BF1947+BR1947))</f>
        <v>0</v>
      </c>
      <c r="Y1947" s="87">
        <f>IF(Dane!$E$3=1,AM1947+AY1947+BK1947,IF(Dane!$E$3=2,AS1947+BE1947+BQ1947,AU1947+BG1947+BS1947))</f>
        <v>0</v>
      </c>
      <c r="Z1947" s="87">
        <f>IF(((H1947*Dane!$C$9)-X1947)&lt;0,0,(H1947*Dane!$C$9)-X1947)</f>
        <v>0</v>
      </c>
      <c r="AA1947" s="88">
        <f>IFERROR(IF(((I1947*Dane!$C$9)-Y1947)&lt;0,0,(I1947*Dane!$C$9)-Y1947),0)</f>
        <v>0</v>
      </c>
      <c r="AB1947" s="74"/>
      <c r="AC1947" s="83">
        <f>IF(Dane!$E$3=1,AL1947,IF(Dane!$E$3=2,AR1947,AT1947))</f>
        <v>0</v>
      </c>
      <c r="AD1947" s="83">
        <f>IF(Dane!$E$3=1,AM1947,IF(Dane!$E$3=2,AS1947,AU1947))</f>
        <v>0</v>
      </c>
      <c r="AE1947" s="83">
        <f>IF(Dane!$E$3=1,AX1947,IF(Dane!$E$3=2,BD1947,BF1947))</f>
        <v>0</v>
      </c>
      <c r="AF1947" s="83">
        <f>IF(Dane!$E$3=1,AY1947,IF(Dane!$E$3=2,BE1947,BG1947))</f>
        <v>0</v>
      </c>
      <c r="AG1947" s="83">
        <f>IF(Dane!$E$3=1,BJ1947,IF(Dane!$E$3=2,BP1947,BR1947))</f>
        <v>0</v>
      </c>
      <c r="AH1947" s="83">
        <f>IF(Dane!$E$3=1,BK1947,IF(Dane!$E$3=2,BQ1947,BS1947))</f>
        <v>0</v>
      </c>
      <c r="AI1947" s="84">
        <f t="shared" si="924"/>
        <v>0</v>
      </c>
      <c r="AJ1947" s="84">
        <f t="shared" si="925"/>
        <v>0</v>
      </c>
      <c r="AK1947" s="84"/>
      <c r="AL1947" s="84">
        <f t="shared" si="911"/>
        <v>0</v>
      </c>
      <c r="AM1947" s="84">
        <f t="shared" si="926"/>
        <v>0</v>
      </c>
      <c r="AN1947" s="84">
        <f t="shared" si="927"/>
        <v>0</v>
      </c>
      <c r="AO1947" s="84">
        <f t="shared" si="912"/>
        <v>0</v>
      </c>
      <c r="AP1947" s="84">
        <f t="shared" si="913"/>
        <v>0</v>
      </c>
      <c r="AQ1947" s="84">
        <f t="shared" si="928"/>
        <v>0</v>
      </c>
      <c r="AR1947" s="84">
        <f t="shared" si="937"/>
        <v>0</v>
      </c>
      <c r="AS1947" s="84">
        <v>0</v>
      </c>
      <c r="AT1947" s="84">
        <f t="shared" si="940"/>
        <v>0</v>
      </c>
      <c r="AU1947" s="84">
        <v>0</v>
      </c>
      <c r="AV1947" s="84">
        <f t="shared" si="914"/>
        <v>0</v>
      </c>
      <c r="AW1947" s="84">
        <f t="shared" si="929"/>
        <v>0</v>
      </c>
      <c r="AX1947" s="84">
        <f t="shared" si="915"/>
        <v>0</v>
      </c>
      <c r="AY1947" s="84">
        <f t="shared" si="916"/>
        <v>0</v>
      </c>
      <c r="AZ1947" s="84">
        <f t="shared" si="930"/>
        <v>0</v>
      </c>
      <c r="BA1947" s="84">
        <f t="shared" si="917"/>
        <v>0</v>
      </c>
      <c r="BB1947" s="84">
        <f t="shared" si="918"/>
        <v>0</v>
      </c>
      <c r="BC1947" s="84">
        <f t="shared" si="931"/>
        <v>0</v>
      </c>
      <c r="BD1947" s="84">
        <f t="shared" si="938"/>
        <v>0</v>
      </c>
      <c r="BE1947" s="84">
        <v>0</v>
      </c>
      <c r="BF1947" s="84">
        <f t="shared" si="932"/>
        <v>0</v>
      </c>
      <c r="BG1947" s="84">
        <v>0</v>
      </c>
      <c r="BH1947" s="84">
        <f t="shared" si="919"/>
        <v>0</v>
      </c>
      <c r="BI1947" s="84">
        <f t="shared" si="933"/>
        <v>0</v>
      </c>
      <c r="BJ1947" s="84">
        <f t="shared" si="920"/>
        <v>0</v>
      </c>
      <c r="BK1947" s="84">
        <f t="shared" si="921"/>
        <v>0</v>
      </c>
      <c r="BL1947" s="84">
        <f t="shared" si="934"/>
        <v>0</v>
      </c>
      <c r="BM1947" s="84">
        <f t="shared" si="922"/>
        <v>0</v>
      </c>
      <c r="BN1947" s="84">
        <f t="shared" si="923"/>
        <v>0</v>
      </c>
      <c r="BO1947" s="84">
        <f t="shared" si="935"/>
        <v>0</v>
      </c>
      <c r="BP1947" s="84">
        <f t="shared" si="939"/>
        <v>0</v>
      </c>
      <c r="BQ1947" s="84">
        <v>0</v>
      </c>
      <c r="BR1947" s="84">
        <f t="shared" si="936"/>
        <v>0</v>
      </c>
      <c r="BS1947" s="84">
        <v>0</v>
      </c>
    </row>
    <row r="1948" spans="1:71" s="85" customFormat="1">
      <c r="A1948" s="69">
        <v>1939</v>
      </c>
      <c r="B1948" s="1"/>
      <c r="C1948" s="1"/>
      <c r="D1948" s="2"/>
      <c r="E1948" s="3"/>
      <c r="F1948" s="4"/>
      <c r="G1948" s="2"/>
      <c r="H1948" s="4"/>
      <c r="I1948" s="4"/>
      <c r="J1948" s="4"/>
      <c r="K1948" s="5"/>
      <c r="L1948" s="32"/>
      <c r="M1948" s="4"/>
      <c r="N1948" s="4"/>
      <c r="O1948" s="5"/>
      <c r="P1948" s="32"/>
      <c r="Q1948" s="4"/>
      <c r="R1948" s="4"/>
      <c r="S1948" s="47"/>
      <c r="T1948" s="32"/>
      <c r="U1948" s="4"/>
      <c r="V1948" s="4"/>
      <c r="W1948" s="47"/>
      <c r="X1948" s="86">
        <f>IF(Dane!$E$3=1,AL1948+AX1948+BJ1948,IF(Dane!$E$3=2,AR1948+BD1948+BP1948,AT1948+BF1948+BR1948))</f>
        <v>0</v>
      </c>
      <c r="Y1948" s="87">
        <f>IF(Dane!$E$3=1,AM1948+AY1948+BK1948,IF(Dane!$E$3=2,AS1948+BE1948+BQ1948,AU1948+BG1948+BS1948))</f>
        <v>0</v>
      </c>
      <c r="Z1948" s="87">
        <f>IF(((H1948*Dane!$C$9)-X1948)&lt;0,0,(H1948*Dane!$C$9)-X1948)</f>
        <v>0</v>
      </c>
      <c r="AA1948" s="88">
        <f>IFERROR(IF(((I1948*Dane!$C$9)-Y1948)&lt;0,0,(I1948*Dane!$C$9)-Y1948),0)</f>
        <v>0</v>
      </c>
      <c r="AB1948" s="74"/>
      <c r="AC1948" s="83">
        <f>IF(Dane!$E$3=1,AL1948,IF(Dane!$E$3=2,AR1948,AT1948))</f>
        <v>0</v>
      </c>
      <c r="AD1948" s="83">
        <f>IF(Dane!$E$3=1,AM1948,IF(Dane!$E$3=2,AS1948,AU1948))</f>
        <v>0</v>
      </c>
      <c r="AE1948" s="83">
        <f>IF(Dane!$E$3=1,AX1948,IF(Dane!$E$3=2,BD1948,BF1948))</f>
        <v>0</v>
      </c>
      <c r="AF1948" s="83">
        <f>IF(Dane!$E$3=1,AY1948,IF(Dane!$E$3=2,BE1948,BG1948))</f>
        <v>0</v>
      </c>
      <c r="AG1948" s="83">
        <f>IF(Dane!$E$3=1,BJ1948,IF(Dane!$E$3=2,BP1948,BR1948))</f>
        <v>0</v>
      </c>
      <c r="AH1948" s="83">
        <f>IF(Dane!$E$3=1,BK1948,IF(Dane!$E$3=2,BQ1948,BS1948))</f>
        <v>0</v>
      </c>
      <c r="AI1948" s="84">
        <f t="shared" si="924"/>
        <v>0</v>
      </c>
      <c r="AJ1948" s="84">
        <f t="shared" si="925"/>
        <v>0</v>
      </c>
      <c r="AK1948" s="84"/>
      <c r="AL1948" s="84">
        <f t="shared" si="911"/>
        <v>0</v>
      </c>
      <c r="AM1948" s="84">
        <f t="shared" si="926"/>
        <v>0</v>
      </c>
      <c r="AN1948" s="84">
        <f t="shared" si="927"/>
        <v>0</v>
      </c>
      <c r="AO1948" s="84">
        <f t="shared" si="912"/>
        <v>0</v>
      </c>
      <c r="AP1948" s="84">
        <f t="shared" si="913"/>
        <v>0</v>
      </c>
      <c r="AQ1948" s="84">
        <f t="shared" si="928"/>
        <v>0</v>
      </c>
      <c r="AR1948" s="84">
        <f t="shared" si="937"/>
        <v>0</v>
      </c>
      <c r="AS1948" s="84">
        <v>0</v>
      </c>
      <c r="AT1948" s="84">
        <f t="shared" si="940"/>
        <v>0</v>
      </c>
      <c r="AU1948" s="84">
        <v>0</v>
      </c>
      <c r="AV1948" s="84">
        <f t="shared" si="914"/>
        <v>0</v>
      </c>
      <c r="AW1948" s="84">
        <f t="shared" si="929"/>
        <v>0</v>
      </c>
      <c r="AX1948" s="84">
        <f t="shared" si="915"/>
        <v>0</v>
      </c>
      <c r="AY1948" s="84">
        <f t="shared" si="916"/>
        <v>0</v>
      </c>
      <c r="AZ1948" s="84">
        <f t="shared" si="930"/>
        <v>0</v>
      </c>
      <c r="BA1948" s="84">
        <f t="shared" si="917"/>
        <v>0</v>
      </c>
      <c r="BB1948" s="84">
        <f t="shared" si="918"/>
        <v>0</v>
      </c>
      <c r="BC1948" s="84">
        <f t="shared" si="931"/>
        <v>0</v>
      </c>
      <c r="BD1948" s="84">
        <f t="shared" si="938"/>
        <v>0</v>
      </c>
      <c r="BE1948" s="84">
        <v>0</v>
      </c>
      <c r="BF1948" s="84">
        <f t="shared" si="932"/>
        <v>0</v>
      </c>
      <c r="BG1948" s="84">
        <v>0</v>
      </c>
      <c r="BH1948" s="84">
        <f t="shared" si="919"/>
        <v>0</v>
      </c>
      <c r="BI1948" s="84">
        <f t="shared" si="933"/>
        <v>0</v>
      </c>
      <c r="BJ1948" s="84">
        <f t="shared" si="920"/>
        <v>0</v>
      </c>
      <c r="BK1948" s="84">
        <f t="shared" si="921"/>
        <v>0</v>
      </c>
      <c r="BL1948" s="84">
        <f t="shared" si="934"/>
        <v>0</v>
      </c>
      <c r="BM1948" s="84">
        <f t="shared" si="922"/>
        <v>0</v>
      </c>
      <c r="BN1948" s="84">
        <f t="shared" si="923"/>
        <v>0</v>
      </c>
      <c r="BO1948" s="84">
        <f t="shared" si="935"/>
        <v>0</v>
      </c>
      <c r="BP1948" s="84">
        <f t="shared" si="939"/>
        <v>0</v>
      </c>
      <c r="BQ1948" s="84">
        <v>0</v>
      </c>
      <c r="BR1948" s="84">
        <f t="shared" si="936"/>
        <v>0</v>
      </c>
      <c r="BS1948" s="84">
        <v>0</v>
      </c>
    </row>
    <row r="1949" spans="1:71" s="85" customFormat="1">
      <c r="A1949" s="69">
        <v>1940</v>
      </c>
      <c r="B1949" s="1"/>
      <c r="C1949" s="1"/>
      <c r="D1949" s="2"/>
      <c r="E1949" s="3"/>
      <c r="F1949" s="4"/>
      <c r="G1949" s="2"/>
      <c r="H1949" s="4"/>
      <c r="I1949" s="4"/>
      <c r="J1949" s="4"/>
      <c r="K1949" s="5"/>
      <c r="L1949" s="32"/>
      <c r="M1949" s="4"/>
      <c r="N1949" s="4"/>
      <c r="O1949" s="5"/>
      <c r="P1949" s="32"/>
      <c r="Q1949" s="4"/>
      <c r="R1949" s="4"/>
      <c r="S1949" s="47"/>
      <c r="T1949" s="32"/>
      <c r="U1949" s="4"/>
      <c r="V1949" s="4"/>
      <c r="W1949" s="47"/>
      <c r="X1949" s="86">
        <f>IF(Dane!$E$3=1,AL1949+AX1949+BJ1949,IF(Dane!$E$3=2,AR1949+BD1949+BP1949,AT1949+BF1949+BR1949))</f>
        <v>0</v>
      </c>
      <c r="Y1949" s="87">
        <f>IF(Dane!$E$3=1,AM1949+AY1949+BK1949,IF(Dane!$E$3=2,AS1949+BE1949+BQ1949,AU1949+BG1949+BS1949))</f>
        <v>0</v>
      </c>
      <c r="Z1949" s="87">
        <f>IF(((H1949*Dane!$C$9)-X1949)&lt;0,0,(H1949*Dane!$C$9)-X1949)</f>
        <v>0</v>
      </c>
      <c r="AA1949" s="88">
        <f>IFERROR(IF(((I1949*Dane!$C$9)-Y1949)&lt;0,0,(I1949*Dane!$C$9)-Y1949),0)</f>
        <v>0</v>
      </c>
      <c r="AB1949" s="74"/>
      <c r="AC1949" s="83">
        <f>IF(Dane!$E$3=1,AL1949,IF(Dane!$E$3=2,AR1949,AT1949))</f>
        <v>0</v>
      </c>
      <c r="AD1949" s="83">
        <f>IF(Dane!$E$3=1,AM1949,IF(Dane!$E$3=2,AS1949,AU1949))</f>
        <v>0</v>
      </c>
      <c r="AE1949" s="83">
        <f>IF(Dane!$E$3=1,AX1949,IF(Dane!$E$3=2,BD1949,BF1949))</f>
        <v>0</v>
      </c>
      <c r="AF1949" s="83">
        <f>IF(Dane!$E$3=1,AY1949,IF(Dane!$E$3=2,BE1949,BG1949))</f>
        <v>0</v>
      </c>
      <c r="AG1949" s="83">
        <f>IF(Dane!$E$3=1,BJ1949,IF(Dane!$E$3=2,BP1949,BR1949))</f>
        <v>0</v>
      </c>
      <c r="AH1949" s="83">
        <f>IF(Dane!$E$3=1,BK1949,IF(Dane!$E$3=2,BQ1949,BS1949))</f>
        <v>0</v>
      </c>
      <c r="AI1949" s="84">
        <f t="shared" si="924"/>
        <v>0</v>
      </c>
      <c r="AJ1949" s="84">
        <f t="shared" si="925"/>
        <v>0</v>
      </c>
      <c r="AK1949" s="84"/>
      <c r="AL1949" s="84">
        <f t="shared" si="911"/>
        <v>0</v>
      </c>
      <c r="AM1949" s="84">
        <f t="shared" si="926"/>
        <v>0</v>
      </c>
      <c r="AN1949" s="84">
        <f t="shared" si="927"/>
        <v>0</v>
      </c>
      <c r="AO1949" s="84">
        <f t="shared" si="912"/>
        <v>0</v>
      </c>
      <c r="AP1949" s="84">
        <f t="shared" si="913"/>
        <v>0</v>
      </c>
      <c r="AQ1949" s="84">
        <f t="shared" si="928"/>
        <v>0</v>
      </c>
      <c r="AR1949" s="84">
        <f t="shared" si="937"/>
        <v>0</v>
      </c>
      <c r="AS1949" s="84">
        <v>0</v>
      </c>
      <c r="AT1949" s="84">
        <f t="shared" si="940"/>
        <v>0</v>
      </c>
      <c r="AU1949" s="84">
        <v>0</v>
      </c>
      <c r="AV1949" s="84">
        <f t="shared" si="914"/>
        <v>0</v>
      </c>
      <c r="AW1949" s="84">
        <f t="shared" si="929"/>
        <v>0</v>
      </c>
      <c r="AX1949" s="84">
        <f t="shared" si="915"/>
        <v>0</v>
      </c>
      <c r="AY1949" s="84">
        <f t="shared" si="916"/>
        <v>0</v>
      </c>
      <c r="AZ1949" s="84">
        <f t="shared" si="930"/>
        <v>0</v>
      </c>
      <c r="BA1949" s="84">
        <f t="shared" si="917"/>
        <v>0</v>
      </c>
      <c r="BB1949" s="84">
        <f t="shared" si="918"/>
        <v>0</v>
      </c>
      <c r="BC1949" s="84">
        <f t="shared" si="931"/>
        <v>0</v>
      </c>
      <c r="BD1949" s="84">
        <f t="shared" si="938"/>
        <v>0</v>
      </c>
      <c r="BE1949" s="84">
        <v>0</v>
      </c>
      <c r="BF1949" s="84">
        <f t="shared" si="932"/>
        <v>0</v>
      </c>
      <c r="BG1949" s="84">
        <v>0</v>
      </c>
      <c r="BH1949" s="84">
        <f t="shared" si="919"/>
        <v>0</v>
      </c>
      <c r="BI1949" s="84">
        <f t="shared" si="933"/>
        <v>0</v>
      </c>
      <c r="BJ1949" s="84">
        <f t="shared" si="920"/>
        <v>0</v>
      </c>
      <c r="BK1949" s="84">
        <f t="shared" si="921"/>
        <v>0</v>
      </c>
      <c r="BL1949" s="84">
        <f t="shared" si="934"/>
        <v>0</v>
      </c>
      <c r="BM1949" s="84">
        <f t="shared" si="922"/>
        <v>0</v>
      </c>
      <c r="BN1949" s="84">
        <f t="shared" si="923"/>
        <v>0</v>
      </c>
      <c r="BO1949" s="84">
        <f t="shared" si="935"/>
        <v>0</v>
      </c>
      <c r="BP1949" s="84">
        <f t="shared" si="939"/>
        <v>0</v>
      </c>
      <c r="BQ1949" s="84">
        <v>0</v>
      </c>
      <c r="BR1949" s="84">
        <f t="shared" si="936"/>
        <v>0</v>
      </c>
      <c r="BS1949" s="84">
        <v>0</v>
      </c>
    </row>
    <row r="1950" spans="1:71" s="85" customFormat="1">
      <c r="A1950" s="69">
        <v>1941</v>
      </c>
      <c r="B1950" s="1"/>
      <c r="C1950" s="1"/>
      <c r="D1950" s="2"/>
      <c r="E1950" s="3"/>
      <c r="F1950" s="4"/>
      <c r="G1950" s="2"/>
      <c r="H1950" s="4"/>
      <c r="I1950" s="4"/>
      <c r="J1950" s="4"/>
      <c r="K1950" s="5"/>
      <c r="L1950" s="32"/>
      <c r="M1950" s="4"/>
      <c r="N1950" s="4"/>
      <c r="O1950" s="5"/>
      <c r="P1950" s="32"/>
      <c r="Q1950" s="4"/>
      <c r="R1950" s="4"/>
      <c r="S1950" s="47"/>
      <c r="T1950" s="32"/>
      <c r="U1950" s="4"/>
      <c r="V1950" s="4"/>
      <c r="W1950" s="47"/>
      <c r="X1950" s="86">
        <f>IF(Dane!$E$3=1,AL1950+AX1950+BJ1950,IF(Dane!$E$3=2,AR1950+BD1950+BP1950,AT1950+BF1950+BR1950))</f>
        <v>0</v>
      </c>
      <c r="Y1950" s="87">
        <f>IF(Dane!$E$3=1,AM1950+AY1950+BK1950,IF(Dane!$E$3=2,AS1950+BE1950+BQ1950,AU1950+BG1950+BS1950))</f>
        <v>0</v>
      </c>
      <c r="Z1950" s="87">
        <f>IF(((H1950*Dane!$C$9)-X1950)&lt;0,0,(H1950*Dane!$C$9)-X1950)</f>
        <v>0</v>
      </c>
      <c r="AA1950" s="88">
        <f>IFERROR(IF(((I1950*Dane!$C$9)-Y1950)&lt;0,0,(I1950*Dane!$C$9)-Y1950),0)</f>
        <v>0</v>
      </c>
      <c r="AB1950" s="74"/>
      <c r="AC1950" s="83">
        <f>IF(Dane!$E$3=1,AL1950,IF(Dane!$E$3=2,AR1950,AT1950))</f>
        <v>0</v>
      </c>
      <c r="AD1950" s="83">
        <f>IF(Dane!$E$3=1,AM1950,IF(Dane!$E$3=2,AS1950,AU1950))</f>
        <v>0</v>
      </c>
      <c r="AE1950" s="83">
        <f>IF(Dane!$E$3=1,AX1950,IF(Dane!$E$3=2,BD1950,BF1950))</f>
        <v>0</v>
      </c>
      <c r="AF1950" s="83">
        <f>IF(Dane!$E$3=1,AY1950,IF(Dane!$E$3=2,BE1950,BG1950))</f>
        <v>0</v>
      </c>
      <c r="AG1950" s="83">
        <f>IF(Dane!$E$3=1,BJ1950,IF(Dane!$E$3=2,BP1950,BR1950))</f>
        <v>0</v>
      </c>
      <c r="AH1950" s="83">
        <f>IF(Dane!$E$3=1,BK1950,IF(Dane!$E$3=2,BQ1950,BS1950))</f>
        <v>0</v>
      </c>
      <c r="AI1950" s="84">
        <f t="shared" si="924"/>
        <v>0</v>
      </c>
      <c r="AJ1950" s="84">
        <f t="shared" si="925"/>
        <v>0</v>
      </c>
      <c r="AK1950" s="84"/>
      <c r="AL1950" s="84">
        <f t="shared" si="911"/>
        <v>0</v>
      </c>
      <c r="AM1950" s="84">
        <f t="shared" si="926"/>
        <v>0</v>
      </c>
      <c r="AN1950" s="84">
        <f t="shared" si="927"/>
        <v>0</v>
      </c>
      <c r="AO1950" s="84">
        <f t="shared" si="912"/>
        <v>0</v>
      </c>
      <c r="AP1950" s="84">
        <f t="shared" si="913"/>
        <v>0</v>
      </c>
      <c r="AQ1950" s="84">
        <f t="shared" si="928"/>
        <v>0</v>
      </c>
      <c r="AR1950" s="84">
        <f t="shared" si="937"/>
        <v>0</v>
      </c>
      <c r="AS1950" s="84">
        <v>0</v>
      </c>
      <c r="AT1950" s="84">
        <f t="shared" si="940"/>
        <v>0</v>
      </c>
      <c r="AU1950" s="84">
        <v>0</v>
      </c>
      <c r="AV1950" s="84">
        <f t="shared" si="914"/>
        <v>0</v>
      </c>
      <c r="AW1950" s="84">
        <f t="shared" si="929"/>
        <v>0</v>
      </c>
      <c r="AX1950" s="84">
        <f t="shared" si="915"/>
        <v>0</v>
      </c>
      <c r="AY1950" s="84">
        <f t="shared" si="916"/>
        <v>0</v>
      </c>
      <c r="AZ1950" s="84">
        <f t="shared" si="930"/>
        <v>0</v>
      </c>
      <c r="BA1950" s="84">
        <f t="shared" si="917"/>
        <v>0</v>
      </c>
      <c r="BB1950" s="84">
        <f t="shared" si="918"/>
        <v>0</v>
      </c>
      <c r="BC1950" s="84">
        <f t="shared" si="931"/>
        <v>0</v>
      </c>
      <c r="BD1950" s="84">
        <f t="shared" si="938"/>
        <v>0</v>
      </c>
      <c r="BE1950" s="84">
        <v>0</v>
      </c>
      <c r="BF1950" s="84">
        <f t="shared" si="932"/>
        <v>0</v>
      </c>
      <c r="BG1950" s="84">
        <v>0</v>
      </c>
      <c r="BH1950" s="84">
        <f t="shared" si="919"/>
        <v>0</v>
      </c>
      <c r="BI1950" s="84">
        <f t="shared" si="933"/>
        <v>0</v>
      </c>
      <c r="BJ1950" s="84">
        <f t="shared" si="920"/>
        <v>0</v>
      </c>
      <c r="BK1950" s="84">
        <f t="shared" si="921"/>
        <v>0</v>
      </c>
      <c r="BL1950" s="84">
        <f t="shared" si="934"/>
        <v>0</v>
      </c>
      <c r="BM1950" s="84">
        <f t="shared" si="922"/>
        <v>0</v>
      </c>
      <c r="BN1950" s="84">
        <f t="shared" si="923"/>
        <v>0</v>
      </c>
      <c r="BO1950" s="84">
        <f t="shared" si="935"/>
        <v>0</v>
      </c>
      <c r="BP1950" s="84">
        <f t="shared" si="939"/>
        <v>0</v>
      </c>
      <c r="BQ1950" s="84">
        <v>0</v>
      </c>
      <c r="BR1950" s="84">
        <f t="shared" si="936"/>
        <v>0</v>
      </c>
      <c r="BS1950" s="84">
        <v>0</v>
      </c>
    </row>
    <row r="1951" spans="1:71" s="85" customFormat="1">
      <c r="A1951" s="69">
        <v>1942</v>
      </c>
      <c r="B1951" s="1"/>
      <c r="C1951" s="1"/>
      <c r="D1951" s="2"/>
      <c r="E1951" s="3"/>
      <c r="F1951" s="4"/>
      <c r="G1951" s="2"/>
      <c r="H1951" s="4"/>
      <c r="I1951" s="4"/>
      <c r="J1951" s="4"/>
      <c r="K1951" s="5"/>
      <c r="L1951" s="32"/>
      <c r="M1951" s="4"/>
      <c r="N1951" s="4"/>
      <c r="O1951" s="5"/>
      <c r="P1951" s="32"/>
      <c r="Q1951" s="4"/>
      <c r="R1951" s="4"/>
      <c r="S1951" s="47"/>
      <c r="T1951" s="32"/>
      <c r="U1951" s="4"/>
      <c r="V1951" s="4"/>
      <c r="W1951" s="47"/>
      <c r="X1951" s="86">
        <f>IF(Dane!$E$3=1,AL1951+AX1951+BJ1951,IF(Dane!$E$3=2,AR1951+BD1951+BP1951,AT1951+BF1951+BR1951))</f>
        <v>0</v>
      </c>
      <c r="Y1951" s="87">
        <f>IF(Dane!$E$3=1,AM1951+AY1951+BK1951,IF(Dane!$E$3=2,AS1951+BE1951+BQ1951,AU1951+BG1951+BS1951))</f>
        <v>0</v>
      </c>
      <c r="Z1951" s="87">
        <f>IF(((H1951*Dane!$C$9)-X1951)&lt;0,0,(H1951*Dane!$C$9)-X1951)</f>
        <v>0</v>
      </c>
      <c r="AA1951" s="88">
        <f>IFERROR(IF(((I1951*Dane!$C$9)-Y1951)&lt;0,0,(I1951*Dane!$C$9)-Y1951),0)</f>
        <v>0</v>
      </c>
      <c r="AB1951" s="74"/>
      <c r="AC1951" s="83">
        <f>IF(Dane!$E$3=1,AL1951,IF(Dane!$E$3=2,AR1951,AT1951))</f>
        <v>0</v>
      </c>
      <c r="AD1951" s="83">
        <f>IF(Dane!$E$3=1,AM1951,IF(Dane!$E$3=2,AS1951,AU1951))</f>
        <v>0</v>
      </c>
      <c r="AE1951" s="83">
        <f>IF(Dane!$E$3=1,AX1951,IF(Dane!$E$3=2,BD1951,BF1951))</f>
        <v>0</v>
      </c>
      <c r="AF1951" s="83">
        <f>IF(Dane!$E$3=1,AY1951,IF(Dane!$E$3=2,BE1951,BG1951))</f>
        <v>0</v>
      </c>
      <c r="AG1951" s="83">
        <f>IF(Dane!$E$3=1,BJ1951,IF(Dane!$E$3=2,BP1951,BR1951))</f>
        <v>0</v>
      </c>
      <c r="AH1951" s="83">
        <f>IF(Dane!$E$3=1,BK1951,IF(Dane!$E$3=2,BQ1951,BS1951))</f>
        <v>0</v>
      </c>
      <c r="AI1951" s="84">
        <f t="shared" si="924"/>
        <v>0</v>
      </c>
      <c r="AJ1951" s="84">
        <f t="shared" si="925"/>
        <v>0</v>
      </c>
      <c r="AK1951" s="84"/>
      <c r="AL1951" s="84">
        <f t="shared" si="911"/>
        <v>0</v>
      </c>
      <c r="AM1951" s="84">
        <f t="shared" si="926"/>
        <v>0</v>
      </c>
      <c r="AN1951" s="84">
        <f t="shared" si="927"/>
        <v>0</v>
      </c>
      <c r="AO1951" s="84">
        <f t="shared" si="912"/>
        <v>0</v>
      </c>
      <c r="AP1951" s="84">
        <f t="shared" si="913"/>
        <v>0</v>
      </c>
      <c r="AQ1951" s="84">
        <f t="shared" si="928"/>
        <v>0</v>
      </c>
      <c r="AR1951" s="84">
        <f t="shared" si="937"/>
        <v>0</v>
      </c>
      <c r="AS1951" s="84">
        <v>0</v>
      </c>
      <c r="AT1951" s="84">
        <f t="shared" si="940"/>
        <v>0</v>
      </c>
      <c r="AU1951" s="84">
        <v>0</v>
      </c>
      <c r="AV1951" s="84">
        <f t="shared" si="914"/>
        <v>0</v>
      </c>
      <c r="AW1951" s="84">
        <f t="shared" si="929"/>
        <v>0</v>
      </c>
      <c r="AX1951" s="84">
        <f t="shared" si="915"/>
        <v>0</v>
      </c>
      <c r="AY1951" s="84">
        <f t="shared" si="916"/>
        <v>0</v>
      </c>
      <c r="AZ1951" s="84">
        <f t="shared" si="930"/>
        <v>0</v>
      </c>
      <c r="BA1951" s="84">
        <f t="shared" si="917"/>
        <v>0</v>
      </c>
      <c r="BB1951" s="84">
        <f t="shared" si="918"/>
        <v>0</v>
      </c>
      <c r="BC1951" s="84">
        <f t="shared" si="931"/>
        <v>0</v>
      </c>
      <c r="BD1951" s="84">
        <f t="shared" si="938"/>
        <v>0</v>
      </c>
      <c r="BE1951" s="84">
        <v>0</v>
      </c>
      <c r="BF1951" s="84">
        <f t="shared" si="932"/>
        <v>0</v>
      </c>
      <c r="BG1951" s="84">
        <v>0</v>
      </c>
      <c r="BH1951" s="84">
        <f t="shared" si="919"/>
        <v>0</v>
      </c>
      <c r="BI1951" s="84">
        <f t="shared" si="933"/>
        <v>0</v>
      </c>
      <c r="BJ1951" s="84">
        <f t="shared" si="920"/>
        <v>0</v>
      </c>
      <c r="BK1951" s="84">
        <f t="shared" si="921"/>
        <v>0</v>
      </c>
      <c r="BL1951" s="84">
        <f t="shared" si="934"/>
        <v>0</v>
      </c>
      <c r="BM1951" s="84">
        <f t="shared" si="922"/>
        <v>0</v>
      </c>
      <c r="BN1951" s="84">
        <f t="shared" si="923"/>
        <v>0</v>
      </c>
      <c r="BO1951" s="84">
        <f t="shared" si="935"/>
        <v>0</v>
      </c>
      <c r="BP1951" s="84">
        <f t="shared" si="939"/>
        <v>0</v>
      </c>
      <c r="BQ1951" s="84">
        <v>0</v>
      </c>
      <c r="BR1951" s="84">
        <f t="shared" si="936"/>
        <v>0</v>
      </c>
      <c r="BS1951" s="84">
        <v>0</v>
      </c>
    </row>
    <row r="1952" spans="1:71" s="85" customFormat="1">
      <c r="A1952" s="69">
        <v>1943</v>
      </c>
      <c r="B1952" s="1"/>
      <c r="C1952" s="1"/>
      <c r="D1952" s="2"/>
      <c r="E1952" s="3"/>
      <c r="F1952" s="4"/>
      <c r="G1952" s="2"/>
      <c r="H1952" s="4"/>
      <c r="I1952" s="4"/>
      <c r="J1952" s="4"/>
      <c r="K1952" s="5"/>
      <c r="L1952" s="32"/>
      <c r="M1952" s="4"/>
      <c r="N1952" s="4"/>
      <c r="O1952" s="5"/>
      <c r="P1952" s="32"/>
      <c r="Q1952" s="4"/>
      <c r="R1952" s="4"/>
      <c r="S1952" s="47"/>
      <c r="T1952" s="32"/>
      <c r="U1952" s="4"/>
      <c r="V1952" s="4"/>
      <c r="W1952" s="47"/>
      <c r="X1952" s="86">
        <f>IF(Dane!$E$3=1,AL1952+AX1952+BJ1952,IF(Dane!$E$3=2,AR1952+BD1952+BP1952,AT1952+BF1952+BR1952))</f>
        <v>0</v>
      </c>
      <c r="Y1952" s="87">
        <f>IF(Dane!$E$3=1,AM1952+AY1952+BK1952,IF(Dane!$E$3=2,AS1952+BE1952+BQ1952,AU1952+BG1952+BS1952))</f>
        <v>0</v>
      </c>
      <c r="Z1952" s="87">
        <f>IF(((H1952*Dane!$C$9)-X1952)&lt;0,0,(H1952*Dane!$C$9)-X1952)</f>
        <v>0</v>
      </c>
      <c r="AA1952" s="88">
        <f>IFERROR(IF(((I1952*Dane!$C$9)-Y1952)&lt;0,0,(I1952*Dane!$C$9)-Y1952),0)</f>
        <v>0</v>
      </c>
      <c r="AB1952" s="74"/>
      <c r="AC1952" s="83">
        <f>IF(Dane!$E$3=1,AL1952,IF(Dane!$E$3=2,AR1952,AT1952))</f>
        <v>0</v>
      </c>
      <c r="AD1952" s="83">
        <f>IF(Dane!$E$3=1,AM1952,IF(Dane!$E$3=2,AS1952,AU1952))</f>
        <v>0</v>
      </c>
      <c r="AE1952" s="83">
        <f>IF(Dane!$E$3=1,AX1952,IF(Dane!$E$3=2,BD1952,BF1952))</f>
        <v>0</v>
      </c>
      <c r="AF1952" s="83">
        <f>IF(Dane!$E$3=1,AY1952,IF(Dane!$E$3=2,BE1952,BG1952))</f>
        <v>0</v>
      </c>
      <c r="AG1952" s="83">
        <f>IF(Dane!$E$3=1,BJ1952,IF(Dane!$E$3=2,BP1952,BR1952))</f>
        <v>0</v>
      </c>
      <c r="AH1952" s="83">
        <f>IF(Dane!$E$3=1,BK1952,IF(Dane!$E$3=2,BQ1952,BS1952))</f>
        <v>0</v>
      </c>
      <c r="AI1952" s="84">
        <f t="shared" si="924"/>
        <v>0</v>
      </c>
      <c r="AJ1952" s="84">
        <f t="shared" si="925"/>
        <v>0</v>
      </c>
      <c r="AK1952" s="84"/>
      <c r="AL1952" s="84">
        <f t="shared" si="911"/>
        <v>0</v>
      </c>
      <c r="AM1952" s="84">
        <f t="shared" si="926"/>
        <v>0</v>
      </c>
      <c r="AN1952" s="84">
        <f t="shared" si="927"/>
        <v>0</v>
      </c>
      <c r="AO1952" s="84">
        <f t="shared" si="912"/>
        <v>0</v>
      </c>
      <c r="AP1952" s="84">
        <f t="shared" si="913"/>
        <v>0</v>
      </c>
      <c r="AQ1952" s="84">
        <f t="shared" si="928"/>
        <v>0</v>
      </c>
      <c r="AR1952" s="84">
        <f t="shared" si="937"/>
        <v>0</v>
      </c>
      <c r="AS1952" s="84">
        <v>0</v>
      </c>
      <c r="AT1952" s="84">
        <f t="shared" si="940"/>
        <v>0</v>
      </c>
      <c r="AU1952" s="84">
        <v>0</v>
      </c>
      <c r="AV1952" s="84">
        <f t="shared" si="914"/>
        <v>0</v>
      </c>
      <c r="AW1952" s="84">
        <f t="shared" si="929"/>
        <v>0</v>
      </c>
      <c r="AX1952" s="84">
        <f t="shared" si="915"/>
        <v>0</v>
      </c>
      <c r="AY1952" s="84">
        <f t="shared" si="916"/>
        <v>0</v>
      </c>
      <c r="AZ1952" s="84">
        <f t="shared" si="930"/>
        <v>0</v>
      </c>
      <c r="BA1952" s="84">
        <f t="shared" si="917"/>
        <v>0</v>
      </c>
      <c r="BB1952" s="84">
        <f t="shared" si="918"/>
        <v>0</v>
      </c>
      <c r="BC1952" s="84">
        <f t="shared" si="931"/>
        <v>0</v>
      </c>
      <c r="BD1952" s="84">
        <f t="shared" si="938"/>
        <v>0</v>
      </c>
      <c r="BE1952" s="84">
        <v>0</v>
      </c>
      <c r="BF1952" s="84">
        <f t="shared" si="932"/>
        <v>0</v>
      </c>
      <c r="BG1952" s="84">
        <v>0</v>
      </c>
      <c r="BH1952" s="84">
        <f t="shared" si="919"/>
        <v>0</v>
      </c>
      <c r="BI1952" s="84">
        <f t="shared" si="933"/>
        <v>0</v>
      </c>
      <c r="BJ1952" s="84">
        <f t="shared" si="920"/>
        <v>0</v>
      </c>
      <c r="BK1952" s="84">
        <f t="shared" si="921"/>
        <v>0</v>
      </c>
      <c r="BL1952" s="84">
        <f t="shared" si="934"/>
        <v>0</v>
      </c>
      <c r="BM1952" s="84">
        <f t="shared" si="922"/>
        <v>0</v>
      </c>
      <c r="BN1952" s="84">
        <f t="shared" si="923"/>
        <v>0</v>
      </c>
      <c r="BO1952" s="84">
        <f t="shared" si="935"/>
        <v>0</v>
      </c>
      <c r="BP1952" s="84">
        <f t="shared" si="939"/>
        <v>0</v>
      </c>
      <c r="BQ1952" s="84">
        <v>0</v>
      </c>
      <c r="BR1952" s="84">
        <f t="shared" si="936"/>
        <v>0</v>
      </c>
      <c r="BS1952" s="84">
        <v>0</v>
      </c>
    </row>
    <row r="1953" spans="1:71" s="85" customFormat="1">
      <c r="A1953" s="69">
        <v>1944</v>
      </c>
      <c r="B1953" s="1"/>
      <c r="C1953" s="1"/>
      <c r="D1953" s="2"/>
      <c r="E1953" s="3"/>
      <c r="F1953" s="4"/>
      <c r="G1953" s="2"/>
      <c r="H1953" s="4"/>
      <c r="I1953" s="4"/>
      <c r="J1953" s="4"/>
      <c r="K1953" s="5"/>
      <c r="L1953" s="32"/>
      <c r="M1953" s="4"/>
      <c r="N1953" s="4"/>
      <c r="O1953" s="5"/>
      <c r="P1953" s="32"/>
      <c r="Q1953" s="4"/>
      <c r="R1953" s="4"/>
      <c r="S1953" s="47"/>
      <c r="T1953" s="32"/>
      <c r="U1953" s="4"/>
      <c r="V1953" s="4"/>
      <c r="W1953" s="47"/>
      <c r="X1953" s="86">
        <f>IF(Dane!$E$3=1,AL1953+AX1953+BJ1953,IF(Dane!$E$3=2,AR1953+BD1953+BP1953,AT1953+BF1953+BR1953))</f>
        <v>0</v>
      </c>
      <c r="Y1953" s="87">
        <f>IF(Dane!$E$3=1,AM1953+AY1953+BK1953,IF(Dane!$E$3=2,AS1953+BE1953+BQ1953,AU1953+BG1953+BS1953))</f>
        <v>0</v>
      </c>
      <c r="Z1953" s="87">
        <f>IF(((H1953*Dane!$C$9)-X1953)&lt;0,0,(H1953*Dane!$C$9)-X1953)</f>
        <v>0</v>
      </c>
      <c r="AA1953" s="88">
        <f>IFERROR(IF(((I1953*Dane!$C$9)-Y1953)&lt;0,0,(I1953*Dane!$C$9)-Y1953),0)</f>
        <v>0</v>
      </c>
      <c r="AB1953" s="74"/>
      <c r="AC1953" s="83">
        <f>IF(Dane!$E$3=1,AL1953,IF(Dane!$E$3=2,AR1953,AT1953))</f>
        <v>0</v>
      </c>
      <c r="AD1953" s="83">
        <f>IF(Dane!$E$3=1,AM1953,IF(Dane!$E$3=2,AS1953,AU1953))</f>
        <v>0</v>
      </c>
      <c r="AE1953" s="83">
        <f>IF(Dane!$E$3=1,AX1953,IF(Dane!$E$3=2,BD1953,BF1953))</f>
        <v>0</v>
      </c>
      <c r="AF1953" s="83">
        <f>IF(Dane!$E$3=1,AY1953,IF(Dane!$E$3=2,BE1953,BG1953))</f>
        <v>0</v>
      </c>
      <c r="AG1953" s="83">
        <f>IF(Dane!$E$3=1,BJ1953,IF(Dane!$E$3=2,BP1953,BR1953))</f>
        <v>0</v>
      </c>
      <c r="AH1953" s="83">
        <f>IF(Dane!$E$3=1,BK1953,IF(Dane!$E$3=2,BQ1953,BS1953))</f>
        <v>0</v>
      </c>
      <c r="AI1953" s="84">
        <f t="shared" si="924"/>
        <v>0</v>
      </c>
      <c r="AJ1953" s="84">
        <f t="shared" si="925"/>
        <v>0</v>
      </c>
      <c r="AK1953" s="84"/>
      <c r="AL1953" s="84">
        <f t="shared" si="911"/>
        <v>0</v>
      </c>
      <c r="AM1953" s="84">
        <f t="shared" si="926"/>
        <v>0</v>
      </c>
      <c r="AN1953" s="84">
        <f t="shared" si="927"/>
        <v>0</v>
      </c>
      <c r="AO1953" s="84">
        <f t="shared" si="912"/>
        <v>0</v>
      </c>
      <c r="AP1953" s="84">
        <f t="shared" si="913"/>
        <v>0</v>
      </c>
      <c r="AQ1953" s="84">
        <f t="shared" si="928"/>
        <v>0</v>
      </c>
      <c r="AR1953" s="84">
        <f t="shared" si="937"/>
        <v>0</v>
      </c>
      <c r="AS1953" s="84">
        <v>0</v>
      </c>
      <c r="AT1953" s="84">
        <f t="shared" si="940"/>
        <v>0</v>
      </c>
      <c r="AU1953" s="84">
        <v>0</v>
      </c>
      <c r="AV1953" s="84">
        <f t="shared" si="914"/>
        <v>0</v>
      </c>
      <c r="AW1953" s="84">
        <f t="shared" si="929"/>
        <v>0</v>
      </c>
      <c r="AX1953" s="84">
        <f t="shared" si="915"/>
        <v>0</v>
      </c>
      <c r="AY1953" s="84">
        <f t="shared" si="916"/>
        <v>0</v>
      </c>
      <c r="AZ1953" s="84">
        <f t="shared" si="930"/>
        <v>0</v>
      </c>
      <c r="BA1953" s="84">
        <f t="shared" si="917"/>
        <v>0</v>
      </c>
      <c r="BB1953" s="84">
        <f t="shared" si="918"/>
        <v>0</v>
      </c>
      <c r="BC1953" s="84">
        <f t="shared" si="931"/>
        <v>0</v>
      </c>
      <c r="BD1953" s="84">
        <f t="shared" si="938"/>
        <v>0</v>
      </c>
      <c r="BE1953" s="84">
        <v>0</v>
      </c>
      <c r="BF1953" s="84">
        <f t="shared" si="932"/>
        <v>0</v>
      </c>
      <c r="BG1953" s="84">
        <v>0</v>
      </c>
      <c r="BH1953" s="84">
        <f t="shared" si="919"/>
        <v>0</v>
      </c>
      <c r="BI1953" s="84">
        <f t="shared" si="933"/>
        <v>0</v>
      </c>
      <c r="BJ1953" s="84">
        <f t="shared" si="920"/>
        <v>0</v>
      </c>
      <c r="BK1953" s="84">
        <f t="shared" si="921"/>
        <v>0</v>
      </c>
      <c r="BL1953" s="84">
        <f t="shared" si="934"/>
        <v>0</v>
      </c>
      <c r="BM1953" s="84">
        <f t="shared" si="922"/>
        <v>0</v>
      </c>
      <c r="BN1953" s="84">
        <f t="shared" si="923"/>
        <v>0</v>
      </c>
      <c r="BO1953" s="84">
        <f t="shared" si="935"/>
        <v>0</v>
      </c>
      <c r="BP1953" s="84">
        <f t="shared" si="939"/>
        <v>0</v>
      </c>
      <c r="BQ1953" s="84">
        <v>0</v>
      </c>
      <c r="BR1953" s="84">
        <f t="shared" si="936"/>
        <v>0</v>
      </c>
      <c r="BS1953" s="84">
        <v>0</v>
      </c>
    </row>
    <row r="1954" spans="1:71" s="85" customFormat="1">
      <c r="A1954" s="69">
        <v>1945</v>
      </c>
      <c r="B1954" s="1"/>
      <c r="C1954" s="1"/>
      <c r="D1954" s="2"/>
      <c r="E1954" s="3"/>
      <c r="F1954" s="4"/>
      <c r="G1954" s="2"/>
      <c r="H1954" s="4"/>
      <c r="I1954" s="4"/>
      <c r="J1954" s="4"/>
      <c r="K1954" s="5"/>
      <c r="L1954" s="32"/>
      <c r="M1954" s="4"/>
      <c r="N1954" s="4"/>
      <c r="O1954" s="5"/>
      <c r="P1954" s="32"/>
      <c r="Q1954" s="4"/>
      <c r="R1954" s="4"/>
      <c r="S1954" s="47"/>
      <c r="T1954" s="32"/>
      <c r="U1954" s="4"/>
      <c r="V1954" s="4"/>
      <c r="W1954" s="47"/>
      <c r="X1954" s="86">
        <f>IF(Dane!$E$3=1,AL1954+AX1954+BJ1954,IF(Dane!$E$3=2,AR1954+BD1954+BP1954,AT1954+BF1954+BR1954))</f>
        <v>0</v>
      </c>
      <c r="Y1954" s="87">
        <f>IF(Dane!$E$3=1,AM1954+AY1954+BK1954,IF(Dane!$E$3=2,AS1954+BE1954+BQ1954,AU1954+BG1954+BS1954))</f>
        <v>0</v>
      </c>
      <c r="Z1954" s="87">
        <f>IF(((H1954*Dane!$C$9)-X1954)&lt;0,0,(H1954*Dane!$C$9)-X1954)</f>
        <v>0</v>
      </c>
      <c r="AA1954" s="88">
        <f>IFERROR(IF(((I1954*Dane!$C$9)-Y1954)&lt;0,0,(I1954*Dane!$C$9)-Y1954),0)</f>
        <v>0</v>
      </c>
      <c r="AB1954" s="74"/>
      <c r="AC1954" s="83">
        <f>IF(Dane!$E$3=1,AL1954,IF(Dane!$E$3=2,AR1954,AT1954))</f>
        <v>0</v>
      </c>
      <c r="AD1954" s="83">
        <f>IF(Dane!$E$3=1,AM1954,IF(Dane!$E$3=2,AS1954,AU1954))</f>
        <v>0</v>
      </c>
      <c r="AE1954" s="83">
        <f>IF(Dane!$E$3=1,AX1954,IF(Dane!$E$3=2,BD1954,BF1954))</f>
        <v>0</v>
      </c>
      <c r="AF1954" s="83">
        <f>IF(Dane!$E$3=1,AY1954,IF(Dane!$E$3=2,BE1954,BG1954))</f>
        <v>0</v>
      </c>
      <c r="AG1954" s="83">
        <f>IF(Dane!$E$3=1,BJ1954,IF(Dane!$E$3=2,BP1954,BR1954))</f>
        <v>0</v>
      </c>
      <c r="AH1954" s="83">
        <f>IF(Dane!$E$3=1,BK1954,IF(Dane!$E$3=2,BQ1954,BS1954))</f>
        <v>0</v>
      </c>
      <c r="AI1954" s="84">
        <f t="shared" si="924"/>
        <v>0</v>
      </c>
      <c r="AJ1954" s="84">
        <f t="shared" si="925"/>
        <v>0</v>
      </c>
      <c r="AK1954" s="84"/>
      <c r="AL1954" s="84">
        <f t="shared" si="911"/>
        <v>0</v>
      </c>
      <c r="AM1954" s="84">
        <f t="shared" si="926"/>
        <v>0</v>
      </c>
      <c r="AN1954" s="84">
        <f t="shared" si="927"/>
        <v>0</v>
      </c>
      <c r="AO1954" s="84">
        <f t="shared" si="912"/>
        <v>0</v>
      </c>
      <c r="AP1954" s="84">
        <f t="shared" si="913"/>
        <v>0</v>
      </c>
      <c r="AQ1954" s="84">
        <f t="shared" si="928"/>
        <v>0</v>
      </c>
      <c r="AR1954" s="84">
        <f t="shared" si="937"/>
        <v>0</v>
      </c>
      <c r="AS1954" s="84">
        <v>0</v>
      </c>
      <c r="AT1954" s="84">
        <f t="shared" si="940"/>
        <v>0</v>
      </c>
      <c r="AU1954" s="84">
        <v>0</v>
      </c>
      <c r="AV1954" s="84">
        <f t="shared" si="914"/>
        <v>0</v>
      </c>
      <c r="AW1954" s="84">
        <f t="shared" si="929"/>
        <v>0</v>
      </c>
      <c r="AX1954" s="84">
        <f t="shared" si="915"/>
        <v>0</v>
      </c>
      <c r="AY1954" s="84">
        <f t="shared" si="916"/>
        <v>0</v>
      </c>
      <c r="AZ1954" s="84">
        <f t="shared" si="930"/>
        <v>0</v>
      </c>
      <c r="BA1954" s="84">
        <f t="shared" si="917"/>
        <v>0</v>
      </c>
      <c r="BB1954" s="84">
        <f t="shared" si="918"/>
        <v>0</v>
      </c>
      <c r="BC1954" s="84">
        <f t="shared" si="931"/>
        <v>0</v>
      </c>
      <c r="BD1954" s="84">
        <f t="shared" si="938"/>
        <v>0</v>
      </c>
      <c r="BE1954" s="84">
        <v>0</v>
      </c>
      <c r="BF1954" s="84">
        <f t="shared" si="932"/>
        <v>0</v>
      </c>
      <c r="BG1954" s="84">
        <v>0</v>
      </c>
      <c r="BH1954" s="84">
        <f t="shared" si="919"/>
        <v>0</v>
      </c>
      <c r="BI1954" s="84">
        <f t="shared" si="933"/>
        <v>0</v>
      </c>
      <c r="BJ1954" s="84">
        <f t="shared" si="920"/>
        <v>0</v>
      </c>
      <c r="BK1954" s="84">
        <f t="shared" si="921"/>
        <v>0</v>
      </c>
      <c r="BL1954" s="84">
        <f t="shared" si="934"/>
        <v>0</v>
      </c>
      <c r="BM1954" s="84">
        <f t="shared" si="922"/>
        <v>0</v>
      </c>
      <c r="BN1954" s="84">
        <f t="shared" si="923"/>
        <v>0</v>
      </c>
      <c r="BO1954" s="84">
        <f t="shared" si="935"/>
        <v>0</v>
      </c>
      <c r="BP1954" s="84">
        <f t="shared" si="939"/>
        <v>0</v>
      </c>
      <c r="BQ1954" s="84">
        <v>0</v>
      </c>
      <c r="BR1954" s="84">
        <f t="shared" si="936"/>
        <v>0</v>
      </c>
      <c r="BS1954" s="84">
        <v>0</v>
      </c>
    </row>
    <row r="1955" spans="1:71" s="85" customFormat="1">
      <c r="A1955" s="69">
        <v>1946</v>
      </c>
      <c r="B1955" s="1"/>
      <c r="C1955" s="1"/>
      <c r="D1955" s="2"/>
      <c r="E1955" s="3"/>
      <c r="F1955" s="4"/>
      <c r="G1955" s="2"/>
      <c r="H1955" s="4"/>
      <c r="I1955" s="4"/>
      <c r="J1955" s="4"/>
      <c r="K1955" s="5"/>
      <c r="L1955" s="32"/>
      <c r="M1955" s="4"/>
      <c r="N1955" s="4"/>
      <c r="O1955" s="5"/>
      <c r="P1955" s="32"/>
      <c r="Q1955" s="4"/>
      <c r="R1955" s="4"/>
      <c r="S1955" s="47"/>
      <c r="T1955" s="32"/>
      <c r="U1955" s="4"/>
      <c r="V1955" s="4"/>
      <c r="W1955" s="47"/>
      <c r="X1955" s="86">
        <f>IF(Dane!$E$3=1,AL1955+AX1955+BJ1955,IF(Dane!$E$3=2,AR1955+BD1955+BP1955,AT1955+BF1955+BR1955))</f>
        <v>0</v>
      </c>
      <c r="Y1955" s="87">
        <f>IF(Dane!$E$3=1,AM1955+AY1955+BK1955,IF(Dane!$E$3=2,AS1955+BE1955+BQ1955,AU1955+BG1955+BS1955))</f>
        <v>0</v>
      </c>
      <c r="Z1955" s="87">
        <f>IF(((H1955*Dane!$C$9)-X1955)&lt;0,0,(H1955*Dane!$C$9)-X1955)</f>
        <v>0</v>
      </c>
      <c r="AA1955" s="88">
        <f>IFERROR(IF(((I1955*Dane!$C$9)-Y1955)&lt;0,0,(I1955*Dane!$C$9)-Y1955),0)</f>
        <v>0</v>
      </c>
      <c r="AB1955" s="74"/>
      <c r="AC1955" s="83">
        <f>IF(Dane!$E$3=1,AL1955,IF(Dane!$E$3=2,AR1955,AT1955))</f>
        <v>0</v>
      </c>
      <c r="AD1955" s="83">
        <f>IF(Dane!$E$3=1,AM1955,IF(Dane!$E$3=2,AS1955,AU1955))</f>
        <v>0</v>
      </c>
      <c r="AE1955" s="83">
        <f>IF(Dane!$E$3=1,AX1955,IF(Dane!$E$3=2,BD1955,BF1955))</f>
        <v>0</v>
      </c>
      <c r="AF1955" s="83">
        <f>IF(Dane!$E$3=1,AY1955,IF(Dane!$E$3=2,BE1955,BG1955))</f>
        <v>0</v>
      </c>
      <c r="AG1955" s="83">
        <f>IF(Dane!$E$3=1,BJ1955,IF(Dane!$E$3=2,BP1955,BR1955))</f>
        <v>0</v>
      </c>
      <c r="AH1955" s="83">
        <f>IF(Dane!$E$3=1,BK1955,IF(Dane!$E$3=2,BQ1955,BS1955))</f>
        <v>0</v>
      </c>
      <c r="AI1955" s="84">
        <f t="shared" si="924"/>
        <v>0</v>
      </c>
      <c r="AJ1955" s="84">
        <f t="shared" si="925"/>
        <v>0</v>
      </c>
      <c r="AK1955" s="84"/>
      <c r="AL1955" s="84">
        <f t="shared" si="911"/>
        <v>0</v>
      </c>
      <c r="AM1955" s="84">
        <f t="shared" si="926"/>
        <v>0</v>
      </c>
      <c r="AN1955" s="84">
        <f t="shared" si="927"/>
        <v>0</v>
      </c>
      <c r="AO1955" s="84">
        <f t="shared" si="912"/>
        <v>0</v>
      </c>
      <c r="AP1955" s="84">
        <f t="shared" si="913"/>
        <v>0</v>
      </c>
      <c r="AQ1955" s="84">
        <f t="shared" si="928"/>
        <v>0</v>
      </c>
      <c r="AR1955" s="84">
        <f t="shared" si="937"/>
        <v>0</v>
      </c>
      <c r="AS1955" s="84">
        <v>0</v>
      </c>
      <c r="AT1955" s="84">
        <f t="shared" si="940"/>
        <v>0</v>
      </c>
      <c r="AU1955" s="84">
        <v>0</v>
      </c>
      <c r="AV1955" s="84">
        <f t="shared" si="914"/>
        <v>0</v>
      </c>
      <c r="AW1955" s="84">
        <f t="shared" si="929"/>
        <v>0</v>
      </c>
      <c r="AX1955" s="84">
        <f t="shared" si="915"/>
        <v>0</v>
      </c>
      <c r="AY1955" s="84">
        <f t="shared" si="916"/>
        <v>0</v>
      </c>
      <c r="AZ1955" s="84">
        <f t="shared" si="930"/>
        <v>0</v>
      </c>
      <c r="BA1955" s="84">
        <f t="shared" si="917"/>
        <v>0</v>
      </c>
      <c r="BB1955" s="84">
        <f t="shared" si="918"/>
        <v>0</v>
      </c>
      <c r="BC1955" s="84">
        <f t="shared" si="931"/>
        <v>0</v>
      </c>
      <c r="BD1955" s="84">
        <f t="shared" si="938"/>
        <v>0</v>
      </c>
      <c r="BE1955" s="84">
        <v>0</v>
      </c>
      <c r="BF1955" s="84">
        <f t="shared" si="932"/>
        <v>0</v>
      </c>
      <c r="BG1955" s="84">
        <v>0</v>
      </c>
      <c r="BH1955" s="84">
        <f t="shared" si="919"/>
        <v>0</v>
      </c>
      <c r="BI1955" s="84">
        <f t="shared" si="933"/>
        <v>0</v>
      </c>
      <c r="BJ1955" s="84">
        <f t="shared" si="920"/>
        <v>0</v>
      </c>
      <c r="BK1955" s="84">
        <f t="shared" si="921"/>
        <v>0</v>
      </c>
      <c r="BL1955" s="84">
        <f t="shared" si="934"/>
        <v>0</v>
      </c>
      <c r="BM1955" s="84">
        <f t="shared" si="922"/>
        <v>0</v>
      </c>
      <c r="BN1955" s="84">
        <f t="shared" si="923"/>
        <v>0</v>
      </c>
      <c r="BO1955" s="84">
        <f t="shared" si="935"/>
        <v>0</v>
      </c>
      <c r="BP1955" s="84">
        <f t="shared" si="939"/>
        <v>0</v>
      </c>
      <c r="BQ1955" s="84">
        <v>0</v>
      </c>
      <c r="BR1955" s="84">
        <f t="shared" si="936"/>
        <v>0</v>
      </c>
      <c r="BS1955" s="84">
        <v>0</v>
      </c>
    </row>
    <row r="1956" spans="1:71" s="85" customFormat="1">
      <c r="A1956" s="69">
        <v>1947</v>
      </c>
      <c r="B1956" s="1"/>
      <c r="C1956" s="1"/>
      <c r="D1956" s="2"/>
      <c r="E1956" s="3"/>
      <c r="F1956" s="4"/>
      <c r="G1956" s="2"/>
      <c r="H1956" s="4"/>
      <c r="I1956" s="4"/>
      <c r="J1956" s="4"/>
      <c r="K1956" s="5"/>
      <c r="L1956" s="32"/>
      <c r="M1956" s="4"/>
      <c r="N1956" s="4"/>
      <c r="O1956" s="5"/>
      <c r="P1956" s="32"/>
      <c r="Q1956" s="4"/>
      <c r="R1956" s="4"/>
      <c r="S1956" s="47"/>
      <c r="T1956" s="32"/>
      <c r="U1956" s="4"/>
      <c r="V1956" s="4"/>
      <c r="W1956" s="47"/>
      <c r="X1956" s="86">
        <f>IF(Dane!$E$3=1,AL1956+AX1956+BJ1956,IF(Dane!$E$3=2,AR1956+BD1956+BP1956,AT1956+BF1956+BR1956))</f>
        <v>0</v>
      </c>
      <c r="Y1956" s="87">
        <f>IF(Dane!$E$3=1,AM1956+AY1956+BK1956,IF(Dane!$E$3=2,AS1956+BE1956+BQ1956,AU1956+BG1956+BS1956))</f>
        <v>0</v>
      </c>
      <c r="Z1956" s="87">
        <f>IF(((H1956*Dane!$C$9)-X1956)&lt;0,0,(H1956*Dane!$C$9)-X1956)</f>
        <v>0</v>
      </c>
      <c r="AA1956" s="88">
        <f>IFERROR(IF(((I1956*Dane!$C$9)-Y1956)&lt;0,0,(I1956*Dane!$C$9)-Y1956),0)</f>
        <v>0</v>
      </c>
      <c r="AB1956" s="74"/>
      <c r="AC1956" s="83">
        <f>IF(Dane!$E$3=1,AL1956,IF(Dane!$E$3=2,AR1956,AT1956))</f>
        <v>0</v>
      </c>
      <c r="AD1956" s="83">
        <f>IF(Dane!$E$3=1,AM1956,IF(Dane!$E$3=2,AS1956,AU1956))</f>
        <v>0</v>
      </c>
      <c r="AE1956" s="83">
        <f>IF(Dane!$E$3=1,AX1956,IF(Dane!$E$3=2,BD1956,BF1956))</f>
        <v>0</v>
      </c>
      <c r="AF1956" s="83">
        <f>IF(Dane!$E$3=1,AY1956,IF(Dane!$E$3=2,BE1956,BG1956))</f>
        <v>0</v>
      </c>
      <c r="AG1956" s="83">
        <f>IF(Dane!$E$3=1,BJ1956,IF(Dane!$E$3=2,BP1956,BR1956))</f>
        <v>0</v>
      </c>
      <c r="AH1956" s="83">
        <f>IF(Dane!$E$3=1,BK1956,IF(Dane!$E$3=2,BQ1956,BS1956))</f>
        <v>0</v>
      </c>
      <c r="AI1956" s="84">
        <f t="shared" si="924"/>
        <v>0</v>
      </c>
      <c r="AJ1956" s="84">
        <f t="shared" si="925"/>
        <v>0</v>
      </c>
      <c r="AK1956" s="84"/>
      <c r="AL1956" s="84">
        <f t="shared" si="911"/>
        <v>0</v>
      </c>
      <c r="AM1956" s="84">
        <f t="shared" si="926"/>
        <v>0</v>
      </c>
      <c r="AN1956" s="84">
        <f t="shared" si="927"/>
        <v>0</v>
      </c>
      <c r="AO1956" s="84">
        <f t="shared" si="912"/>
        <v>0</v>
      </c>
      <c r="AP1956" s="84">
        <f t="shared" si="913"/>
        <v>0</v>
      </c>
      <c r="AQ1956" s="84">
        <f t="shared" si="928"/>
        <v>0</v>
      </c>
      <c r="AR1956" s="84">
        <f t="shared" si="937"/>
        <v>0</v>
      </c>
      <c r="AS1956" s="84">
        <v>0</v>
      </c>
      <c r="AT1956" s="84">
        <f t="shared" si="940"/>
        <v>0</v>
      </c>
      <c r="AU1956" s="84">
        <v>0</v>
      </c>
      <c r="AV1956" s="84">
        <f t="shared" si="914"/>
        <v>0</v>
      </c>
      <c r="AW1956" s="84">
        <f t="shared" si="929"/>
        <v>0</v>
      </c>
      <c r="AX1956" s="84">
        <f t="shared" si="915"/>
        <v>0</v>
      </c>
      <c r="AY1956" s="84">
        <f t="shared" si="916"/>
        <v>0</v>
      </c>
      <c r="AZ1956" s="84">
        <f t="shared" si="930"/>
        <v>0</v>
      </c>
      <c r="BA1956" s="84">
        <f t="shared" si="917"/>
        <v>0</v>
      </c>
      <c r="BB1956" s="84">
        <f t="shared" si="918"/>
        <v>0</v>
      </c>
      <c r="BC1956" s="84">
        <f t="shared" si="931"/>
        <v>0</v>
      </c>
      <c r="BD1956" s="84">
        <f t="shared" si="938"/>
        <v>0</v>
      </c>
      <c r="BE1956" s="84">
        <v>0</v>
      </c>
      <c r="BF1956" s="84">
        <f t="shared" si="932"/>
        <v>0</v>
      </c>
      <c r="BG1956" s="84">
        <v>0</v>
      </c>
      <c r="BH1956" s="84">
        <f t="shared" si="919"/>
        <v>0</v>
      </c>
      <c r="BI1956" s="84">
        <f t="shared" si="933"/>
        <v>0</v>
      </c>
      <c r="BJ1956" s="84">
        <f t="shared" si="920"/>
        <v>0</v>
      </c>
      <c r="BK1956" s="84">
        <f t="shared" si="921"/>
        <v>0</v>
      </c>
      <c r="BL1956" s="84">
        <f t="shared" si="934"/>
        <v>0</v>
      </c>
      <c r="BM1956" s="84">
        <f t="shared" si="922"/>
        <v>0</v>
      </c>
      <c r="BN1956" s="84">
        <f t="shared" si="923"/>
        <v>0</v>
      </c>
      <c r="BO1956" s="84">
        <f t="shared" si="935"/>
        <v>0</v>
      </c>
      <c r="BP1956" s="84">
        <f t="shared" si="939"/>
        <v>0</v>
      </c>
      <c r="BQ1956" s="84">
        <v>0</v>
      </c>
      <c r="BR1956" s="84">
        <f t="shared" si="936"/>
        <v>0</v>
      </c>
      <c r="BS1956" s="84">
        <v>0</v>
      </c>
    </row>
    <row r="1957" spans="1:71" s="85" customFormat="1">
      <c r="A1957" s="69">
        <v>1948</v>
      </c>
      <c r="B1957" s="1"/>
      <c r="C1957" s="1"/>
      <c r="D1957" s="2"/>
      <c r="E1957" s="3"/>
      <c r="F1957" s="4"/>
      <c r="G1957" s="2"/>
      <c r="H1957" s="4"/>
      <c r="I1957" s="4"/>
      <c r="J1957" s="4"/>
      <c r="K1957" s="5"/>
      <c r="L1957" s="32"/>
      <c r="M1957" s="4"/>
      <c r="N1957" s="4"/>
      <c r="O1957" s="5"/>
      <c r="P1957" s="32"/>
      <c r="Q1957" s="4"/>
      <c r="R1957" s="4"/>
      <c r="S1957" s="47"/>
      <c r="T1957" s="32"/>
      <c r="U1957" s="4"/>
      <c r="V1957" s="4"/>
      <c r="W1957" s="47"/>
      <c r="X1957" s="86">
        <f>IF(Dane!$E$3=1,AL1957+AX1957+BJ1957,IF(Dane!$E$3=2,AR1957+BD1957+BP1957,AT1957+BF1957+BR1957))</f>
        <v>0</v>
      </c>
      <c r="Y1957" s="87">
        <f>IF(Dane!$E$3=1,AM1957+AY1957+BK1957,IF(Dane!$E$3=2,AS1957+BE1957+BQ1957,AU1957+BG1957+BS1957))</f>
        <v>0</v>
      </c>
      <c r="Z1957" s="87">
        <f>IF(((H1957*Dane!$C$9)-X1957)&lt;0,0,(H1957*Dane!$C$9)-X1957)</f>
        <v>0</v>
      </c>
      <c r="AA1957" s="88">
        <f>IFERROR(IF(((I1957*Dane!$C$9)-Y1957)&lt;0,0,(I1957*Dane!$C$9)-Y1957),0)</f>
        <v>0</v>
      </c>
      <c r="AB1957" s="74"/>
      <c r="AC1957" s="83">
        <f>IF(Dane!$E$3=1,AL1957,IF(Dane!$E$3=2,AR1957,AT1957))</f>
        <v>0</v>
      </c>
      <c r="AD1957" s="83">
        <f>IF(Dane!$E$3=1,AM1957,IF(Dane!$E$3=2,AS1957,AU1957))</f>
        <v>0</v>
      </c>
      <c r="AE1957" s="83">
        <f>IF(Dane!$E$3=1,AX1957,IF(Dane!$E$3=2,BD1957,BF1957))</f>
        <v>0</v>
      </c>
      <c r="AF1957" s="83">
        <f>IF(Dane!$E$3=1,AY1957,IF(Dane!$E$3=2,BE1957,BG1957))</f>
        <v>0</v>
      </c>
      <c r="AG1957" s="83">
        <f>IF(Dane!$E$3=1,BJ1957,IF(Dane!$E$3=2,BP1957,BR1957))</f>
        <v>0</v>
      </c>
      <c r="AH1957" s="83">
        <f>IF(Dane!$E$3=1,BK1957,IF(Dane!$E$3=2,BQ1957,BS1957))</f>
        <v>0</v>
      </c>
      <c r="AI1957" s="84">
        <f t="shared" si="924"/>
        <v>0</v>
      </c>
      <c r="AJ1957" s="84">
        <f t="shared" si="925"/>
        <v>0</v>
      </c>
      <c r="AK1957" s="84"/>
      <c r="AL1957" s="84">
        <f t="shared" si="911"/>
        <v>0</v>
      </c>
      <c r="AM1957" s="84">
        <f t="shared" si="926"/>
        <v>0</v>
      </c>
      <c r="AN1957" s="84">
        <f t="shared" si="927"/>
        <v>0</v>
      </c>
      <c r="AO1957" s="84">
        <f t="shared" si="912"/>
        <v>0</v>
      </c>
      <c r="AP1957" s="84">
        <f t="shared" si="913"/>
        <v>0</v>
      </c>
      <c r="AQ1957" s="84">
        <f t="shared" si="928"/>
        <v>0</v>
      </c>
      <c r="AR1957" s="84">
        <f t="shared" si="937"/>
        <v>0</v>
      </c>
      <c r="AS1957" s="84">
        <v>0</v>
      </c>
      <c r="AT1957" s="84">
        <f t="shared" si="940"/>
        <v>0</v>
      </c>
      <c r="AU1957" s="84">
        <v>0</v>
      </c>
      <c r="AV1957" s="84">
        <f t="shared" si="914"/>
        <v>0</v>
      </c>
      <c r="AW1957" s="84">
        <f t="shared" si="929"/>
        <v>0</v>
      </c>
      <c r="AX1957" s="84">
        <f t="shared" si="915"/>
        <v>0</v>
      </c>
      <c r="AY1957" s="84">
        <f t="shared" si="916"/>
        <v>0</v>
      </c>
      <c r="AZ1957" s="84">
        <f t="shared" si="930"/>
        <v>0</v>
      </c>
      <c r="BA1957" s="84">
        <f t="shared" si="917"/>
        <v>0</v>
      </c>
      <c r="BB1957" s="84">
        <f t="shared" si="918"/>
        <v>0</v>
      </c>
      <c r="BC1957" s="84">
        <f t="shared" si="931"/>
        <v>0</v>
      </c>
      <c r="BD1957" s="84">
        <f t="shared" si="938"/>
        <v>0</v>
      </c>
      <c r="BE1957" s="84">
        <v>0</v>
      </c>
      <c r="BF1957" s="84">
        <f t="shared" si="932"/>
        <v>0</v>
      </c>
      <c r="BG1957" s="84">
        <v>0</v>
      </c>
      <c r="BH1957" s="84">
        <f t="shared" si="919"/>
        <v>0</v>
      </c>
      <c r="BI1957" s="84">
        <f t="shared" si="933"/>
        <v>0</v>
      </c>
      <c r="BJ1957" s="84">
        <f t="shared" si="920"/>
        <v>0</v>
      </c>
      <c r="BK1957" s="84">
        <f t="shared" si="921"/>
        <v>0</v>
      </c>
      <c r="BL1957" s="84">
        <f t="shared" si="934"/>
        <v>0</v>
      </c>
      <c r="BM1957" s="84">
        <f t="shared" si="922"/>
        <v>0</v>
      </c>
      <c r="BN1957" s="84">
        <f t="shared" si="923"/>
        <v>0</v>
      </c>
      <c r="BO1957" s="84">
        <f t="shared" si="935"/>
        <v>0</v>
      </c>
      <c r="BP1957" s="84">
        <f t="shared" si="939"/>
        <v>0</v>
      </c>
      <c r="BQ1957" s="84">
        <v>0</v>
      </c>
      <c r="BR1957" s="84">
        <f t="shared" si="936"/>
        <v>0</v>
      </c>
      <c r="BS1957" s="84">
        <v>0</v>
      </c>
    </row>
    <row r="1958" spans="1:71" s="85" customFormat="1">
      <c r="A1958" s="69">
        <v>1949</v>
      </c>
      <c r="B1958" s="1"/>
      <c r="C1958" s="1"/>
      <c r="D1958" s="2"/>
      <c r="E1958" s="3"/>
      <c r="F1958" s="4"/>
      <c r="G1958" s="2"/>
      <c r="H1958" s="4"/>
      <c r="I1958" s="4"/>
      <c r="J1958" s="4"/>
      <c r="K1958" s="5"/>
      <c r="L1958" s="32"/>
      <c r="M1958" s="4"/>
      <c r="N1958" s="4"/>
      <c r="O1958" s="5"/>
      <c r="P1958" s="32"/>
      <c r="Q1958" s="4"/>
      <c r="R1958" s="4"/>
      <c r="S1958" s="47"/>
      <c r="T1958" s="32"/>
      <c r="U1958" s="4"/>
      <c r="V1958" s="4"/>
      <c r="W1958" s="47"/>
      <c r="X1958" s="86">
        <f>IF(Dane!$E$3=1,AL1958+AX1958+BJ1958,IF(Dane!$E$3=2,AR1958+BD1958+BP1958,AT1958+BF1958+BR1958))</f>
        <v>0</v>
      </c>
      <c r="Y1958" s="87">
        <f>IF(Dane!$E$3=1,AM1958+AY1958+BK1958,IF(Dane!$E$3=2,AS1958+BE1958+BQ1958,AU1958+BG1958+BS1958))</f>
        <v>0</v>
      </c>
      <c r="Z1958" s="87">
        <f>IF(((H1958*Dane!$C$9)-X1958)&lt;0,0,(H1958*Dane!$C$9)-X1958)</f>
        <v>0</v>
      </c>
      <c r="AA1958" s="88">
        <f>IFERROR(IF(((I1958*Dane!$C$9)-Y1958)&lt;0,0,(I1958*Dane!$C$9)-Y1958),0)</f>
        <v>0</v>
      </c>
      <c r="AB1958" s="74"/>
      <c r="AC1958" s="83">
        <f>IF(Dane!$E$3=1,AL1958,IF(Dane!$E$3=2,AR1958,AT1958))</f>
        <v>0</v>
      </c>
      <c r="AD1958" s="83">
        <f>IF(Dane!$E$3=1,AM1958,IF(Dane!$E$3=2,AS1958,AU1958))</f>
        <v>0</v>
      </c>
      <c r="AE1958" s="83">
        <f>IF(Dane!$E$3=1,AX1958,IF(Dane!$E$3=2,BD1958,BF1958))</f>
        <v>0</v>
      </c>
      <c r="AF1958" s="83">
        <f>IF(Dane!$E$3=1,AY1958,IF(Dane!$E$3=2,BE1958,BG1958))</f>
        <v>0</v>
      </c>
      <c r="AG1958" s="83">
        <f>IF(Dane!$E$3=1,BJ1958,IF(Dane!$E$3=2,BP1958,BR1958))</f>
        <v>0</v>
      </c>
      <c r="AH1958" s="83">
        <f>IF(Dane!$E$3=1,BK1958,IF(Dane!$E$3=2,BQ1958,BS1958))</f>
        <v>0</v>
      </c>
      <c r="AI1958" s="84">
        <f t="shared" si="924"/>
        <v>0</v>
      </c>
      <c r="AJ1958" s="84">
        <f t="shared" si="925"/>
        <v>0</v>
      </c>
      <c r="AK1958" s="84"/>
      <c r="AL1958" s="84">
        <f t="shared" si="911"/>
        <v>0</v>
      </c>
      <c r="AM1958" s="84">
        <f t="shared" si="926"/>
        <v>0</v>
      </c>
      <c r="AN1958" s="84">
        <f t="shared" si="927"/>
        <v>0</v>
      </c>
      <c r="AO1958" s="84">
        <f t="shared" si="912"/>
        <v>0</v>
      </c>
      <c r="AP1958" s="84">
        <f t="shared" si="913"/>
        <v>0</v>
      </c>
      <c r="AQ1958" s="84">
        <f t="shared" si="928"/>
        <v>0</v>
      </c>
      <c r="AR1958" s="84">
        <f t="shared" si="937"/>
        <v>0</v>
      </c>
      <c r="AS1958" s="84">
        <v>0</v>
      </c>
      <c r="AT1958" s="84">
        <f t="shared" si="940"/>
        <v>0</v>
      </c>
      <c r="AU1958" s="84">
        <v>0</v>
      </c>
      <c r="AV1958" s="84">
        <f t="shared" si="914"/>
        <v>0</v>
      </c>
      <c r="AW1958" s="84">
        <f t="shared" si="929"/>
        <v>0</v>
      </c>
      <c r="AX1958" s="84">
        <f t="shared" si="915"/>
        <v>0</v>
      </c>
      <c r="AY1958" s="84">
        <f t="shared" si="916"/>
        <v>0</v>
      </c>
      <c r="AZ1958" s="84">
        <f t="shared" si="930"/>
        <v>0</v>
      </c>
      <c r="BA1958" s="84">
        <f t="shared" si="917"/>
        <v>0</v>
      </c>
      <c r="BB1958" s="84">
        <f t="shared" si="918"/>
        <v>0</v>
      </c>
      <c r="BC1958" s="84">
        <f t="shared" si="931"/>
        <v>0</v>
      </c>
      <c r="BD1958" s="84">
        <f t="shared" si="938"/>
        <v>0</v>
      </c>
      <c r="BE1958" s="84">
        <v>0</v>
      </c>
      <c r="BF1958" s="84">
        <f t="shared" si="932"/>
        <v>0</v>
      </c>
      <c r="BG1958" s="84">
        <v>0</v>
      </c>
      <c r="BH1958" s="84">
        <f t="shared" si="919"/>
        <v>0</v>
      </c>
      <c r="BI1958" s="84">
        <f t="shared" si="933"/>
        <v>0</v>
      </c>
      <c r="BJ1958" s="84">
        <f t="shared" si="920"/>
        <v>0</v>
      </c>
      <c r="BK1958" s="84">
        <f t="shared" si="921"/>
        <v>0</v>
      </c>
      <c r="BL1958" s="84">
        <f t="shared" si="934"/>
        <v>0</v>
      </c>
      <c r="BM1958" s="84">
        <f t="shared" si="922"/>
        <v>0</v>
      </c>
      <c r="BN1958" s="84">
        <f t="shared" si="923"/>
        <v>0</v>
      </c>
      <c r="BO1958" s="84">
        <f t="shared" si="935"/>
        <v>0</v>
      </c>
      <c r="BP1958" s="84">
        <f t="shared" si="939"/>
        <v>0</v>
      </c>
      <c r="BQ1958" s="84">
        <v>0</v>
      </c>
      <c r="BR1958" s="84">
        <f t="shared" si="936"/>
        <v>0</v>
      </c>
      <c r="BS1958" s="84">
        <v>0</v>
      </c>
    </row>
    <row r="1959" spans="1:71" s="85" customFormat="1">
      <c r="A1959" s="69">
        <v>1950</v>
      </c>
      <c r="B1959" s="1"/>
      <c r="C1959" s="1"/>
      <c r="D1959" s="2"/>
      <c r="E1959" s="3"/>
      <c r="F1959" s="4"/>
      <c r="G1959" s="2"/>
      <c r="H1959" s="4"/>
      <c r="I1959" s="4"/>
      <c r="J1959" s="4"/>
      <c r="K1959" s="5"/>
      <c r="L1959" s="32"/>
      <c r="M1959" s="4"/>
      <c r="N1959" s="4"/>
      <c r="O1959" s="5"/>
      <c r="P1959" s="32"/>
      <c r="Q1959" s="4"/>
      <c r="R1959" s="4"/>
      <c r="S1959" s="47"/>
      <c r="T1959" s="32"/>
      <c r="U1959" s="4"/>
      <c r="V1959" s="4"/>
      <c r="W1959" s="47"/>
      <c r="X1959" s="86">
        <f>IF(Dane!$E$3=1,AL1959+AX1959+BJ1959,IF(Dane!$E$3=2,AR1959+BD1959+BP1959,AT1959+BF1959+BR1959))</f>
        <v>0</v>
      </c>
      <c r="Y1959" s="87">
        <f>IF(Dane!$E$3=1,AM1959+AY1959+BK1959,IF(Dane!$E$3=2,AS1959+BE1959+BQ1959,AU1959+BG1959+BS1959))</f>
        <v>0</v>
      </c>
      <c r="Z1959" s="87">
        <f>IF(((H1959*Dane!$C$9)-X1959)&lt;0,0,(H1959*Dane!$C$9)-X1959)</f>
        <v>0</v>
      </c>
      <c r="AA1959" s="88">
        <f>IFERROR(IF(((I1959*Dane!$C$9)-Y1959)&lt;0,0,(I1959*Dane!$C$9)-Y1959),0)</f>
        <v>0</v>
      </c>
      <c r="AB1959" s="74"/>
      <c r="AC1959" s="83">
        <f>IF(Dane!$E$3=1,AL1959,IF(Dane!$E$3=2,AR1959,AT1959))</f>
        <v>0</v>
      </c>
      <c r="AD1959" s="83">
        <f>IF(Dane!$E$3=1,AM1959,IF(Dane!$E$3=2,AS1959,AU1959))</f>
        <v>0</v>
      </c>
      <c r="AE1959" s="83">
        <f>IF(Dane!$E$3=1,AX1959,IF(Dane!$E$3=2,BD1959,BF1959))</f>
        <v>0</v>
      </c>
      <c r="AF1959" s="83">
        <f>IF(Dane!$E$3=1,AY1959,IF(Dane!$E$3=2,BE1959,BG1959))</f>
        <v>0</v>
      </c>
      <c r="AG1959" s="83">
        <f>IF(Dane!$E$3=1,BJ1959,IF(Dane!$E$3=2,BP1959,BR1959))</f>
        <v>0</v>
      </c>
      <c r="AH1959" s="83">
        <f>IF(Dane!$E$3=1,BK1959,IF(Dane!$E$3=2,BQ1959,BS1959))</f>
        <v>0</v>
      </c>
      <c r="AI1959" s="84">
        <f t="shared" si="924"/>
        <v>0</v>
      </c>
      <c r="AJ1959" s="84">
        <f t="shared" si="925"/>
        <v>0</v>
      </c>
      <c r="AK1959" s="84"/>
      <c r="AL1959" s="84">
        <f t="shared" si="911"/>
        <v>0</v>
      </c>
      <c r="AM1959" s="84">
        <f t="shared" si="926"/>
        <v>0</v>
      </c>
      <c r="AN1959" s="84">
        <f t="shared" si="927"/>
        <v>0</v>
      </c>
      <c r="AO1959" s="84">
        <f t="shared" si="912"/>
        <v>0</v>
      </c>
      <c r="AP1959" s="84">
        <f t="shared" si="913"/>
        <v>0</v>
      </c>
      <c r="AQ1959" s="84">
        <f t="shared" si="928"/>
        <v>0</v>
      </c>
      <c r="AR1959" s="84">
        <f t="shared" si="937"/>
        <v>0</v>
      </c>
      <c r="AS1959" s="84">
        <v>0</v>
      </c>
      <c r="AT1959" s="84">
        <f t="shared" si="940"/>
        <v>0</v>
      </c>
      <c r="AU1959" s="84">
        <v>0</v>
      </c>
      <c r="AV1959" s="84">
        <f t="shared" si="914"/>
        <v>0</v>
      </c>
      <c r="AW1959" s="84">
        <f t="shared" si="929"/>
        <v>0</v>
      </c>
      <c r="AX1959" s="84">
        <f t="shared" si="915"/>
        <v>0</v>
      </c>
      <c r="AY1959" s="84">
        <f t="shared" si="916"/>
        <v>0</v>
      </c>
      <c r="AZ1959" s="84">
        <f t="shared" si="930"/>
        <v>0</v>
      </c>
      <c r="BA1959" s="84">
        <f t="shared" si="917"/>
        <v>0</v>
      </c>
      <c r="BB1959" s="84">
        <f t="shared" si="918"/>
        <v>0</v>
      </c>
      <c r="BC1959" s="84">
        <f t="shared" si="931"/>
        <v>0</v>
      </c>
      <c r="BD1959" s="84">
        <f t="shared" si="938"/>
        <v>0</v>
      </c>
      <c r="BE1959" s="84">
        <v>0</v>
      </c>
      <c r="BF1959" s="84">
        <f t="shared" si="932"/>
        <v>0</v>
      </c>
      <c r="BG1959" s="84">
        <v>0</v>
      </c>
      <c r="BH1959" s="84">
        <f t="shared" si="919"/>
        <v>0</v>
      </c>
      <c r="BI1959" s="84">
        <f t="shared" si="933"/>
        <v>0</v>
      </c>
      <c r="BJ1959" s="84">
        <f t="shared" si="920"/>
        <v>0</v>
      </c>
      <c r="BK1959" s="84">
        <f t="shared" si="921"/>
        <v>0</v>
      </c>
      <c r="BL1959" s="84">
        <f t="shared" si="934"/>
        <v>0</v>
      </c>
      <c r="BM1959" s="84">
        <f t="shared" si="922"/>
        <v>0</v>
      </c>
      <c r="BN1959" s="84">
        <f t="shared" si="923"/>
        <v>0</v>
      </c>
      <c r="BO1959" s="84">
        <f t="shared" si="935"/>
        <v>0</v>
      </c>
      <c r="BP1959" s="84">
        <f t="shared" si="939"/>
        <v>0</v>
      </c>
      <c r="BQ1959" s="84">
        <v>0</v>
      </c>
      <c r="BR1959" s="84">
        <f t="shared" si="936"/>
        <v>0</v>
      </c>
      <c r="BS1959" s="84">
        <v>0</v>
      </c>
    </row>
    <row r="1960" spans="1:71" s="85" customFormat="1">
      <c r="A1960" s="69">
        <v>1951</v>
      </c>
      <c r="B1960" s="1"/>
      <c r="C1960" s="1"/>
      <c r="D1960" s="2"/>
      <c r="E1960" s="3"/>
      <c r="F1960" s="4"/>
      <c r="G1960" s="2"/>
      <c r="H1960" s="4"/>
      <c r="I1960" s="4"/>
      <c r="J1960" s="4"/>
      <c r="K1960" s="5"/>
      <c r="L1960" s="32"/>
      <c r="M1960" s="4"/>
      <c r="N1960" s="4"/>
      <c r="O1960" s="5"/>
      <c r="P1960" s="32"/>
      <c r="Q1960" s="4"/>
      <c r="R1960" s="4"/>
      <c r="S1960" s="47"/>
      <c r="T1960" s="32"/>
      <c r="U1960" s="4"/>
      <c r="V1960" s="4"/>
      <c r="W1960" s="47"/>
      <c r="X1960" s="86">
        <f>IF(Dane!$E$3=1,AL1960+AX1960+BJ1960,IF(Dane!$E$3=2,AR1960+BD1960+BP1960,AT1960+BF1960+BR1960))</f>
        <v>0</v>
      </c>
      <c r="Y1960" s="87">
        <f>IF(Dane!$E$3=1,AM1960+AY1960+BK1960,IF(Dane!$E$3=2,AS1960+BE1960+BQ1960,AU1960+BG1960+BS1960))</f>
        <v>0</v>
      </c>
      <c r="Z1960" s="87">
        <f>IF(((H1960*Dane!$C$9)-X1960)&lt;0,0,(H1960*Dane!$C$9)-X1960)</f>
        <v>0</v>
      </c>
      <c r="AA1960" s="88">
        <f>IFERROR(IF(((I1960*Dane!$C$9)-Y1960)&lt;0,0,(I1960*Dane!$C$9)-Y1960),0)</f>
        <v>0</v>
      </c>
      <c r="AB1960" s="74"/>
      <c r="AC1960" s="83">
        <f>IF(Dane!$E$3=1,AL1960,IF(Dane!$E$3=2,AR1960,AT1960))</f>
        <v>0</v>
      </c>
      <c r="AD1960" s="83">
        <f>IF(Dane!$E$3=1,AM1960,IF(Dane!$E$3=2,AS1960,AU1960))</f>
        <v>0</v>
      </c>
      <c r="AE1960" s="83">
        <f>IF(Dane!$E$3=1,AX1960,IF(Dane!$E$3=2,BD1960,BF1960))</f>
        <v>0</v>
      </c>
      <c r="AF1960" s="83">
        <f>IF(Dane!$E$3=1,AY1960,IF(Dane!$E$3=2,BE1960,BG1960))</f>
        <v>0</v>
      </c>
      <c r="AG1960" s="83">
        <f>IF(Dane!$E$3=1,BJ1960,IF(Dane!$E$3=2,BP1960,BR1960))</f>
        <v>0</v>
      </c>
      <c r="AH1960" s="83">
        <f>IF(Dane!$E$3=1,BK1960,IF(Dane!$E$3=2,BQ1960,BS1960))</f>
        <v>0</v>
      </c>
      <c r="AI1960" s="84">
        <f t="shared" si="924"/>
        <v>0</v>
      </c>
      <c r="AJ1960" s="84">
        <f t="shared" si="925"/>
        <v>0</v>
      </c>
      <c r="AK1960" s="84"/>
      <c r="AL1960" s="84">
        <f t="shared" si="911"/>
        <v>0</v>
      </c>
      <c r="AM1960" s="84">
        <f t="shared" si="926"/>
        <v>0</v>
      </c>
      <c r="AN1960" s="84">
        <f t="shared" si="927"/>
        <v>0</v>
      </c>
      <c r="AO1960" s="84">
        <f t="shared" si="912"/>
        <v>0</v>
      </c>
      <c r="AP1960" s="84">
        <f t="shared" si="913"/>
        <v>0</v>
      </c>
      <c r="AQ1960" s="84">
        <f t="shared" si="928"/>
        <v>0</v>
      </c>
      <c r="AR1960" s="84">
        <f t="shared" si="937"/>
        <v>0</v>
      </c>
      <c r="AS1960" s="84">
        <v>0</v>
      </c>
      <c r="AT1960" s="84">
        <f t="shared" si="940"/>
        <v>0</v>
      </c>
      <c r="AU1960" s="84">
        <v>0</v>
      </c>
      <c r="AV1960" s="84">
        <f t="shared" si="914"/>
        <v>0</v>
      </c>
      <c r="AW1960" s="84">
        <f t="shared" si="929"/>
        <v>0</v>
      </c>
      <c r="AX1960" s="84">
        <f t="shared" si="915"/>
        <v>0</v>
      </c>
      <c r="AY1960" s="84">
        <f t="shared" si="916"/>
        <v>0</v>
      </c>
      <c r="AZ1960" s="84">
        <f t="shared" si="930"/>
        <v>0</v>
      </c>
      <c r="BA1960" s="84">
        <f t="shared" si="917"/>
        <v>0</v>
      </c>
      <c r="BB1960" s="84">
        <f t="shared" si="918"/>
        <v>0</v>
      </c>
      <c r="BC1960" s="84">
        <f t="shared" si="931"/>
        <v>0</v>
      </c>
      <c r="BD1960" s="84">
        <f t="shared" si="938"/>
        <v>0</v>
      </c>
      <c r="BE1960" s="84">
        <v>0</v>
      </c>
      <c r="BF1960" s="84">
        <f t="shared" si="932"/>
        <v>0</v>
      </c>
      <c r="BG1960" s="84">
        <v>0</v>
      </c>
      <c r="BH1960" s="84">
        <f t="shared" si="919"/>
        <v>0</v>
      </c>
      <c r="BI1960" s="84">
        <f t="shared" si="933"/>
        <v>0</v>
      </c>
      <c r="BJ1960" s="84">
        <f t="shared" si="920"/>
        <v>0</v>
      </c>
      <c r="BK1960" s="84">
        <f t="shared" si="921"/>
        <v>0</v>
      </c>
      <c r="BL1960" s="84">
        <f t="shared" si="934"/>
        <v>0</v>
      </c>
      <c r="BM1960" s="84">
        <f t="shared" si="922"/>
        <v>0</v>
      </c>
      <c r="BN1960" s="84">
        <f t="shared" si="923"/>
        <v>0</v>
      </c>
      <c r="BO1960" s="84">
        <f t="shared" si="935"/>
        <v>0</v>
      </c>
      <c r="BP1960" s="84">
        <f t="shared" si="939"/>
        <v>0</v>
      </c>
      <c r="BQ1960" s="84">
        <v>0</v>
      </c>
      <c r="BR1960" s="84">
        <f t="shared" si="936"/>
        <v>0</v>
      </c>
      <c r="BS1960" s="84">
        <v>0</v>
      </c>
    </row>
    <row r="1961" spans="1:71" s="85" customFormat="1">
      <c r="A1961" s="69">
        <v>1952</v>
      </c>
      <c r="B1961" s="1"/>
      <c r="C1961" s="1"/>
      <c r="D1961" s="2"/>
      <c r="E1961" s="3"/>
      <c r="F1961" s="4"/>
      <c r="G1961" s="2"/>
      <c r="H1961" s="4"/>
      <c r="I1961" s="4"/>
      <c r="J1961" s="4"/>
      <c r="K1961" s="5"/>
      <c r="L1961" s="32"/>
      <c r="M1961" s="4"/>
      <c r="N1961" s="4"/>
      <c r="O1961" s="5"/>
      <c r="P1961" s="32"/>
      <c r="Q1961" s="4"/>
      <c r="R1961" s="4"/>
      <c r="S1961" s="47"/>
      <c r="T1961" s="32"/>
      <c r="U1961" s="4"/>
      <c r="V1961" s="4"/>
      <c r="W1961" s="47"/>
      <c r="X1961" s="86">
        <f>IF(Dane!$E$3=1,AL1961+AX1961+BJ1961,IF(Dane!$E$3=2,AR1961+BD1961+BP1961,AT1961+BF1961+BR1961))</f>
        <v>0</v>
      </c>
      <c r="Y1961" s="87">
        <f>IF(Dane!$E$3=1,AM1961+AY1961+BK1961,IF(Dane!$E$3=2,AS1961+BE1961+BQ1961,AU1961+BG1961+BS1961))</f>
        <v>0</v>
      </c>
      <c r="Z1961" s="87">
        <f>IF(((H1961*Dane!$C$9)-X1961)&lt;0,0,(H1961*Dane!$C$9)-X1961)</f>
        <v>0</v>
      </c>
      <c r="AA1961" s="88">
        <f>IFERROR(IF(((I1961*Dane!$C$9)-Y1961)&lt;0,0,(I1961*Dane!$C$9)-Y1961),0)</f>
        <v>0</v>
      </c>
      <c r="AB1961" s="74"/>
      <c r="AC1961" s="83">
        <f>IF(Dane!$E$3=1,AL1961,IF(Dane!$E$3=2,AR1961,AT1961))</f>
        <v>0</v>
      </c>
      <c r="AD1961" s="83">
        <f>IF(Dane!$E$3=1,AM1961,IF(Dane!$E$3=2,AS1961,AU1961))</f>
        <v>0</v>
      </c>
      <c r="AE1961" s="83">
        <f>IF(Dane!$E$3=1,AX1961,IF(Dane!$E$3=2,BD1961,BF1961))</f>
        <v>0</v>
      </c>
      <c r="AF1961" s="83">
        <f>IF(Dane!$E$3=1,AY1961,IF(Dane!$E$3=2,BE1961,BG1961))</f>
        <v>0</v>
      </c>
      <c r="AG1961" s="83">
        <f>IF(Dane!$E$3=1,BJ1961,IF(Dane!$E$3=2,BP1961,BR1961))</f>
        <v>0</v>
      </c>
      <c r="AH1961" s="83">
        <f>IF(Dane!$E$3=1,BK1961,IF(Dane!$E$3=2,BQ1961,BS1961))</f>
        <v>0</v>
      </c>
      <c r="AI1961" s="84">
        <f t="shared" si="924"/>
        <v>0</v>
      </c>
      <c r="AJ1961" s="84">
        <f t="shared" si="925"/>
        <v>0</v>
      </c>
      <c r="AK1961" s="84"/>
      <c r="AL1961" s="84">
        <f t="shared" si="911"/>
        <v>0</v>
      </c>
      <c r="AM1961" s="84">
        <f t="shared" si="926"/>
        <v>0</v>
      </c>
      <c r="AN1961" s="84">
        <f t="shared" si="927"/>
        <v>0</v>
      </c>
      <c r="AO1961" s="84">
        <f t="shared" si="912"/>
        <v>0</v>
      </c>
      <c r="AP1961" s="84">
        <f t="shared" si="913"/>
        <v>0</v>
      </c>
      <c r="AQ1961" s="84">
        <f t="shared" si="928"/>
        <v>0</v>
      </c>
      <c r="AR1961" s="84">
        <f t="shared" si="937"/>
        <v>0</v>
      </c>
      <c r="AS1961" s="84">
        <v>0</v>
      </c>
      <c r="AT1961" s="84">
        <f t="shared" si="940"/>
        <v>0</v>
      </c>
      <c r="AU1961" s="84">
        <v>0</v>
      </c>
      <c r="AV1961" s="84">
        <f t="shared" si="914"/>
        <v>0</v>
      </c>
      <c r="AW1961" s="84">
        <f t="shared" si="929"/>
        <v>0</v>
      </c>
      <c r="AX1961" s="84">
        <f t="shared" si="915"/>
        <v>0</v>
      </c>
      <c r="AY1961" s="84">
        <f t="shared" si="916"/>
        <v>0</v>
      </c>
      <c r="AZ1961" s="84">
        <f t="shared" si="930"/>
        <v>0</v>
      </c>
      <c r="BA1961" s="84">
        <f t="shared" si="917"/>
        <v>0</v>
      </c>
      <c r="BB1961" s="84">
        <f t="shared" si="918"/>
        <v>0</v>
      </c>
      <c r="BC1961" s="84">
        <f t="shared" si="931"/>
        <v>0</v>
      </c>
      <c r="BD1961" s="84">
        <f t="shared" si="938"/>
        <v>0</v>
      </c>
      <c r="BE1961" s="84">
        <v>0</v>
      </c>
      <c r="BF1961" s="84">
        <f t="shared" si="932"/>
        <v>0</v>
      </c>
      <c r="BG1961" s="84">
        <v>0</v>
      </c>
      <c r="BH1961" s="84">
        <f t="shared" si="919"/>
        <v>0</v>
      </c>
      <c r="BI1961" s="84">
        <f t="shared" si="933"/>
        <v>0</v>
      </c>
      <c r="BJ1961" s="84">
        <f t="shared" si="920"/>
        <v>0</v>
      </c>
      <c r="BK1961" s="84">
        <f t="shared" si="921"/>
        <v>0</v>
      </c>
      <c r="BL1961" s="84">
        <f t="shared" si="934"/>
        <v>0</v>
      </c>
      <c r="BM1961" s="84">
        <f t="shared" si="922"/>
        <v>0</v>
      </c>
      <c r="BN1961" s="84">
        <f t="shared" si="923"/>
        <v>0</v>
      </c>
      <c r="BO1961" s="84">
        <f t="shared" si="935"/>
        <v>0</v>
      </c>
      <c r="BP1961" s="84">
        <f t="shared" si="939"/>
        <v>0</v>
      </c>
      <c r="BQ1961" s="84">
        <v>0</v>
      </c>
      <c r="BR1961" s="84">
        <f t="shared" si="936"/>
        <v>0</v>
      </c>
      <c r="BS1961" s="84">
        <v>0</v>
      </c>
    </row>
    <row r="1962" spans="1:71" s="85" customFormat="1">
      <c r="A1962" s="69">
        <v>1953</v>
      </c>
      <c r="B1962" s="1"/>
      <c r="C1962" s="1"/>
      <c r="D1962" s="2"/>
      <c r="E1962" s="3"/>
      <c r="F1962" s="4"/>
      <c r="G1962" s="2"/>
      <c r="H1962" s="4"/>
      <c r="I1962" s="4"/>
      <c r="J1962" s="4"/>
      <c r="K1962" s="5"/>
      <c r="L1962" s="32"/>
      <c r="M1962" s="4"/>
      <c r="N1962" s="4"/>
      <c r="O1962" s="5"/>
      <c r="P1962" s="32"/>
      <c r="Q1962" s="4"/>
      <c r="R1962" s="4"/>
      <c r="S1962" s="47"/>
      <c r="T1962" s="32"/>
      <c r="U1962" s="4"/>
      <c r="V1962" s="4"/>
      <c r="W1962" s="47"/>
      <c r="X1962" s="86">
        <f>IF(Dane!$E$3=1,AL1962+AX1962+BJ1962,IF(Dane!$E$3=2,AR1962+BD1962+BP1962,AT1962+BF1962+BR1962))</f>
        <v>0</v>
      </c>
      <c r="Y1962" s="87">
        <f>IF(Dane!$E$3=1,AM1962+AY1962+BK1962,IF(Dane!$E$3=2,AS1962+BE1962+BQ1962,AU1962+BG1962+BS1962))</f>
        <v>0</v>
      </c>
      <c r="Z1962" s="87">
        <f>IF(((H1962*Dane!$C$9)-X1962)&lt;0,0,(H1962*Dane!$C$9)-X1962)</f>
        <v>0</v>
      </c>
      <c r="AA1962" s="88">
        <f>IFERROR(IF(((I1962*Dane!$C$9)-Y1962)&lt;0,0,(I1962*Dane!$C$9)-Y1962),0)</f>
        <v>0</v>
      </c>
      <c r="AB1962" s="74"/>
      <c r="AC1962" s="83">
        <f>IF(Dane!$E$3=1,AL1962,IF(Dane!$E$3=2,AR1962,AT1962))</f>
        <v>0</v>
      </c>
      <c r="AD1962" s="83">
        <f>IF(Dane!$E$3=1,AM1962,IF(Dane!$E$3=2,AS1962,AU1962))</f>
        <v>0</v>
      </c>
      <c r="AE1962" s="83">
        <f>IF(Dane!$E$3=1,AX1962,IF(Dane!$E$3=2,BD1962,BF1962))</f>
        <v>0</v>
      </c>
      <c r="AF1962" s="83">
        <f>IF(Dane!$E$3=1,AY1962,IF(Dane!$E$3=2,BE1962,BG1962))</f>
        <v>0</v>
      </c>
      <c r="AG1962" s="83">
        <f>IF(Dane!$E$3=1,BJ1962,IF(Dane!$E$3=2,BP1962,BR1962))</f>
        <v>0</v>
      </c>
      <c r="AH1962" s="83">
        <f>IF(Dane!$E$3=1,BK1962,IF(Dane!$E$3=2,BQ1962,BS1962))</f>
        <v>0</v>
      </c>
      <c r="AI1962" s="84">
        <f t="shared" si="924"/>
        <v>0</v>
      </c>
      <c r="AJ1962" s="84">
        <f t="shared" si="925"/>
        <v>0</v>
      </c>
      <c r="AK1962" s="84"/>
      <c r="AL1962" s="84">
        <f t="shared" si="911"/>
        <v>0</v>
      </c>
      <c r="AM1962" s="84">
        <f t="shared" si="926"/>
        <v>0</v>
      </c>
      <c r="AN1962" s="84">
        <f t="shared" si="927"/>
        <v>0</v>
      </c>
      <c r="AO1962" s="84">
        <f t="shared" si="912"/>
        <v>0</v>
      </c>
      <c r="AP1962" s="84">
        <f t="shared" si="913"/>
        <v>0</v>
      </c>
      <c r="AQ1962" s="84">
        <f t="shared" si="928"/>
        <v>0</v>
      </c>
      <c r="AR1962" s="84">
        <f t="shared" si="937"/>
        <v>0</v>
      </c>
      <c r="AS1962" s="84">
        <v>0</v>
      </c>
      <c r="AT1962" s="84">
        <f t="shared" si="940"/>
        <v>0</v>
      </c>
      <c r="AU1962" s="84">
        <v>0</v>
      </c>
      <c r="AV1962" s="84">
        <f t="shared" si="914"/>
        <v>0</v>
      </c>
      <c r="AW1962" s="84">
        <f t="shared" si="929"/>
        <v>0</v>
      </c>
      <c r="AX1962" s="84">
        <f t="shared" si="915"/>
        <v>0</v>
      </c>
      <c r="AY1962" s="84">
        <f t="shared" si="916"/>
        <v>0</v>
      </c>
      <c r="AZ1962" s="84">
        <f t="shared" si="930"/>
        <v>0</v>
      </c>
      <c r="BA1962" s="84">
        <f t="shared" si="917"/>
        <v>0</v>
      </c>
      <c r="BB1962" s="84">
        <f t="shared" si="918"/>
        <v>0</v>
      </c>
      <c r="BC1962" s="84">
        <f t="shared" si="931"/>
        <v>0</v>
      </c>
      <c r="BD1962" s="84">
        <f t="shared" si="938"/>
        <v>0</v>
      </c>
      <c r="BE1962" s="84">
        <v>0</v>
      </c>
      <c r="BF1962" s="84">
        <f t="shared" si="932"/>
        <v>0</v>
      </c>
      <c r="BG1962" s="84">
        <v>0</v>
      </c>
      <c r="BH1962" s="84">
        <f t="shared" si="919"/>
        <v>0</v>
      </c>
      <c r="BI1962" s="84">
        <f t="shared" si="933"/>
        <v>0</v>
      </c>
      <c r="BJ1962" s="84">
        <f t="shared" si="920"/>
        <v>0</v>
      </c>
      <c r="BK1962" s="84">
        <f t="shared" si="921"/>
        <v>0</v>
      </c>
      <c r="BL1962" s="84">
        <f t="shared" si="934"/>
        <v>0</v>
      </c>
      <c r="BM1962" s="84">
        <f t="shared" si="922"/>
        <v>0</v>
      </c>
      <c r="BN1962" s="84">
        <f t="shared" si="923"/>
        <v>0</v>
      </c>
      <c r="BO1962" s="84">
        <f t="shared" si="935"/>
        <v>0</v>
      </c>
      <c r="BP1962" s="84">
        <f t="shared" si="939"/>
        <v>0</v>
      </c>
      <c r="BQ1962" s="84">
        <v>0</v>
      </c>
      <c r="BR1962" s="84">
        <f t="shared" si="936"/>
        <v>0</v>
      </c>
      <c r="BS1962" s="84">
        <v>0</v>
      </c>
    </row>
    <row r="1963" spans="1:71" s="85" customFormat="1">
      <c r="A1963" s="69">
        <v>1954</v>
      </c>
      <c r="B1963" s="1"/>
      <c r="C1963" s="1"/>
      <c r="D1963" s="2"/>
      <c r="E1963" s="3"/>
      <c r="F1963" s="4"/>
      <c r="G1963" s="2"/>
      <c r="H1963" s="4"/>
      <c r="I1963" s="4"/>
      <c r="J1963" s="4"/>
      <c r="K1963" s="5"/>
      <c r="L1963" s="32"/>
      <c r="M1963" s="4"/>
      <c r="N1963" s="4"/>
      <c r="O1963" s="5"/>
      <c r="P1963" s="32"/>
      <c r="Q1963" s="4"/>
      <c r="R1963" s="4"/>
      <c r="S1963" s="47"/>
      <c r="T1963" s="32"/>
      <c r="U1963" s="4"/>
      <c r="V1963" s="4"/>
      <c r="W1963" s="47"/>
      <c r="X1963" s="86">
        <f>IF(Dane!$E$3=1,AL1963+AX1963+BJ1963,IF(Dane!$E$3=2,AR1963+BD1963+BP1963,AT1963+BF1963+BR1963))</f>
        <v>0</v>
      </c>
      <c r="Y1963" s="87">
        <f>IF(Dane!$E$3=1,AM1963+AY1963+BK1963,IF(Dane!$E$3=2,AS1963+BE1963+BQ1963,AU1963+BG1963+BS1963))</f>
        <v>0</v>
      </c>
      <c r="Z1963" s="87">
        <f>IF(((H1963*Dane!$C$9)-X1963)&lt;0,0,(H1963*Dane!$C$9)-X1963)</f>
        <v>0</v>
      </c>
      <c r="AA1963" s="88">
        <f>IFERROR(IF(((I1963*Dane!$C$9)-Y1963)&lt;0,0,(I1963*Dane!$C$9)-Y1963),0)</f>
        <v>0</v>
      </c>
      <c r="AB1963" s="74"/>
      <c r="AC1963" s="83">
        <f>IF(Dane!$E$3=1,AL1963,IF(Dane!$E$3=2,AR1963,AT1963))</f>
        <v>0</v>
      </c>
      <c r="AD1963" s="83">
        <f>IF(Dane!$E$3=1,AM1963,IF(Dane!$E$3=2,AS1963,AU1963))</f>
        <v>0</v>
      </c>
      <c r="AE1963" s="83">
        <f>IF(Dane!$E$3=1,AX1963,IF(Dane!$E$3=2,BD1963,BF1963))</f>
        <v>0</v>
      </c>
      <c r="AF1963" s="83">
        <f>IF(Dane!$E$3=1,AY1963,IF(Dane!$E$3=2,BE1963,BG1963))</f>
        <v>0</v>
      </c>
      <c r="AG1963" s="83">
        <f>IF(Dane!$E$3=1,BJ1963,IF(Dane!$E$3=2,BP1963,BR1963))</f>
        <v>0</v>
      </c>
      <c r="AH1963" s="83">
        <f>IF(Dane!$E$3=1,BK1963,IF(Dane!$E$3=2,BQ1963,BS1963))</f>
        <v>0</v>
      </c>
      <c r="AI1963" s="84">
        <f t="shared" si="924"/>
        <v>0</v>
      </c>
      <c r="AJ1963" s="84">
        <f t="shared" si="925"/>
        <v>0</v>
      </c>
      <c r="AK1963" s="84"/>
      <c r="AL1963" s="84">
        <f t="shared" si="911"/>
        <v>0</v>
      </c>
      <c r="AM1963" s="84">
        <f t="shared" si="926"/>
        <v>0</v>
      </c>
      <c r="AN1963" s="84">
        <f t="shared" si="927"/>
        <v>0</v>
      </c>
      <c r="AO1963" s="84">
        <f t="shared" si="912"/>
        <v>0</v>
      </c>
      <c r="AP1963" s="84">
        <f t="shared" si="913"/>
        <v>0</v>
      </c>
      <c r="AQ1963" s="84">
        <f t="shared" si="928"/>
        <v>0</v>
      </c>
      <c r="AR1963" s="84">
        <f t="shared" si="937"/>
        <v>0</v>
      </c>
      <c r="AS1963" s="84">
        <v>0</v>
      </c>
      <c r="AT1963" s="84">
        <f t="shared" si="940"/>
        <v>0</v>
      </c>
      <c r="AU1963" s="84">
        <v>0</v>
      </c>
      <c r="AV1963" s="84">
        <f t="shared" si="914"/>
        <v>0</v>
      </c>
      <c r="AW1963" s="84">
        <f t="shared" si="929"/>
        <v>0</v>
      </c>
      <c r="AX1963" s="84">
        <f t="shared" si="915"/>
        <v>0</v>
      </c>
      <c r="AY1963" s="84">
        <f t="shared" si="916"/>
        <v>0</v>
      </c>
      <c r="AZ1963" s="84">
        <f t="shared" si="930"/>
        <v>0</v>
      </c>
      <c r="BA1963" s="84">
        <f t="shared" si="917"/>
        <v>0</v>
      </c>
      <c r="BB1963" s="84">
        <f t="shared" si="918"/>
        <v>0</v>
      </c>
      <c r="BC1963" s="84">
        <f t="shared" si="931"/>
        <v>0</v>
      </c>
      <c r="BD1963" s="84">
        <f t="shared" si="938"/>
        <v>0</v>
      </c>
      <c r="BE1963" s="84">
        <v>0</v>
      </c>
      <c r="BF1963" s="84">
        <f t="shared" si="932"/>
        <v>0</v>
      </c>
      <c r="BG1963" s="84">
        <v>0</v>
      </c>
      <c r="BH1963" s="84">
        <f t="shared" si="919"/>
        <v>0</v>
      </c>
      <c r="BI1963" s="84">
        <f t="shared" si="933"/>
        <v>0</v>
      </c>
      <c r="BJ1963" s="84">
        <f t="shared" si="920"/>
        <v>0</v>
      </c>
      <c r="BK1963" s="84">
        <f t="shared" si="921"/>
        <v>0</v>
      </c>
      <c r="BL1963" s="84">
        <f t="shared" si="934"/>
        <v>0</v>
      </c>
      <c r="BM1963" s="84">
        <f t="shared" si="922"/>
        <v>0</v>
      </c>
      <c r="BN1963" s="84">
        <f t="shared" si="923"/>
        <v>0</v>
      </c>
      <c r="BO1963" s="84">
        <f t="shared" si="935"/>
        <v>0</v>
      </c>
      <c r="BP1963" s="84">
        <f t="shared" si="939"/>
        <v>0</v>
      </c>
      <c r="BQ1963" s="84">
        <v>0</v>
      </c>
      <c r="BR1963" s="84">
        <f t="shared" si="936"/>
        <v>0</v>
      </c>
      <c r="BS1963" s="84">
        <v>0</v>
      </c>
    </row>
    <row r="1964" spans="1:71" s="85" customFormat="1">
      <c r="A1964" s="69">
        <v>1955</v>
      </c>
      <c r="B1964" s="1"/>
      <c r="C1964" s="1"/>
      <c r="D1964" s="2"/>
      <c r="E1964" s="3"/>
      <c r="F1964" s="4"/>
      <c r="G1964" s="2"/>
      <c r="H1964" s="4"/>
      <c r="I1964" s="4"/>
      <c r="J1964" s="4"/>
      <c r="K1964" s="5"/>
      <c r="L1964" s="32"/>
      <c r="M1964" s="4"/>
      <c r="N1964" s="4"/>
      <c r="O1964" s="5"/>
      <c r="P1964" s="32"/>
      <c r="Q1964" s="4"/>
      <c r="R1964" s="4"/>
      <c r="S1964" s="47"/>
      <c r="T1964" s="32"/>
      <c r="U1964" s="4"/>
      <c r="V1964" s="4"/>
      <c r="W1964" s="47"/>
      <c r="X1964" s="86">
        <f>IF(Dane!$E$3=1,AL1964+AX1964+BJ1964,IF(Dane!$E$3=2,AR1964+BD1964+BP1964,AT1964+BF1964+BR1964))</f>
        <v>0</v>
      </c>
      <c r="Y1964" s="87">
        <f>IF(Dane!$E$3=1,AM1964+AY1964+BK1964,IF(Dane!$E$3=2,AS1964+BE1964+BQ1964,AU1964+BG1964+BS1964))</f>
        <v>0</v>
      </c>
      <c r="Z1964" s="87">
        <f>IF(((H1964*Dane!$C$9)-X1964)&lt;0,0,(H1964*Dane!$C$9)-X1964)</f>
        <v>0</v>
      </c>
      <c r="AA1964" s="88">
        <f>IFERROR(IF(((I1964*Dane!$C$9)-Y1964)&lt;0,0,(I1964*Dane!$C$9)-Y1964),0)</f>
        <v>0</v>
      </c>
      <c r="AB1964" s="74"/>
      <c r="AC1964" s="83">
        <f>IF(Dane!$E$3=1,AL1964,IF(Dane!$E$3=2,AR1964,AT1964))</f>
        <v>0</v>
      </c>
      <c r="AD1964" s="83">
        <f>IF(Dane!$E$3=1,AM1964,IF(Dane!$E$3=2,AS1964,AU1964))</f>
        <v>0</v>
      </c>
      <c r="AE1964" s="83">
        <f>IF(Dane!$E$3=1,AX1964,IF(Dane!$E$3=2,BD1964,BF1964))</f>
        <v>0</v>
      </c>
      <c r="AF1964" s="83">
        <f>IF(Dane!$E$3=1,AY1964,IF(Dane!$E$3=2,BE1964,BG1964))</f>
        <v>0</v>
      </c>
      <c r="AG1964" s="83">
        <f>IF(Dane!$E$3=1,BJ1964,IF(Dane!$E$3=2,BP1964,BR1964))</f>
        <v>0</v>
      </c>
      <c r="AH1964" s="83">
        <f>IF(Dane!$E$3=1,BK1964,IF(Dane!$E$3=2,BQ1964,BS1964))</f>
        <v>0</v>
      </c>
      <c r="AI1964" s="84">
        <f t="shared" si="924"/>
        <v>0</v>
      </c>
      <c r="AJ1964" s="84">
        <f t="shared" si="925"/>
        <v>0</v>
      </c>
      <c r="AK1964" s="84"/>
      <c r="AL1964" s="84">
        <f t="shared" si="911"/>
        <v>0</v>
      </c>
      <c r="AM1964" s="84">
        <f t="shared" si="926"/>
        <v>0</v>
      </c>
      <c r="AN1964" s="84">
        <f t="shared" si="927"/>
        <v>0</v>
      </c>
      <c r="AO1964" s="84">
        <f t="shared" si="912"/>
        <v>0</v>
      </c>
      <c r="AP1964" s="84">
        <f t="shared" si="913"/>
        <v>0</v>
      </c>
      <c r="AQ1964" s="84">
        <f t="shared" si="928"/>
        <v>0</v>
      </c>
      <c r="AR1964" s="84">
        <f t="shared" si="937"/>
        <v>0</v>
      </c>
      <c r="AS1964" s="84">
        <v>0</v>
      </c>
      <c r="AT1964" s="84">
        <f t="shared" si="940"/>
        <v>0</v>
      </c>
      <c r="AU1964" s="84">
        <v>0</v>
      </c>
      <c r="AV1964" s="84">
        <f t="shared" si="914"/>
        <v>0</v>
      </c>
      <c r="AW1964" s="84">
        <f t="shared" si="929"/>
        <v>0</v>
      </c>
      <c r="AX1964" s="84">
        <f t="shared" si="915"/>
        <v>0</v>
      </c>
      <c r="AY1964" s="84">
        <f t="shared" si="916"/>
        <v>0</v>
      </c>
      <c r="AZ1964" s="84">
        <f t="shared" si="930"/>
        <v>0</v>
      </c>
      <c r="BA1964" s="84">
        <f t="shared" si="917"/>
        <v>0</v>
      </c>
      <c r="BB1964" s="84">
        <f t="shared" si="918"/>
        <v>0</v>
      </c>
      <c r="BC1964" s="84">
        <f t="shared" si="931"/>
        <v>0</v>
      </c>
      <c r="BD1964" s="84">
        <f t="shared" si="938"/>
        <v>0</v>
      </c>
      <c r="BE1964" s="84">
        <v>0</v>
      </c>
      <c r="BF1964" s="84">
        <f t="shared" si="932"/>
        <v>0</v>
      </c>
      <c r="BG1964" s="84">
        <v>0</v>
      </c>
      <c r="BH1964" s="84">
        <f t="shared" si="919"/>
        <v>0</v>
      </c>
      <c r="BI1964" s="84">
        <f t="shared" si="933"/>
        <v>0</v>
      </c>
      <c r="BJ1964" s="84">
        <f t="shared" si="920"/>
        <v>0</v>
      </c>
      <c r="BK1964" s="84">
        <f t="shared" si="921"/>
        <v>0</v>
      </c>
      <c r="BL1964" s="84">
        <f t="shared" si="934"/>
        <v>0</v>
      </c>
      <c r="BM1964" s="84">
        <f t="shared" si="922"/>
        <v>0</v>
      </c>
      <c r="BN1964" s="84">
        <f t="shared" si="923"/>
        <v>0</v>
      </c>
      <c r="BO1964" s="84">
        <f t="shared" si="935"/>
        <v>0</v>
      </c>
      <c r="BP1964" s="84">
        <f t="shared" si="939"/>
        <v>0</v>
      </c>
      <c r="BQ1964" s="84">
        <v>0</v>
      </c>
      <c r="BR1964" s="84">
        <f t="shared" si="936"/>
        <v>0</v>
      </c>
      <c r="BS1964" s="84">
        <v>0</v>
      </c>
    </row>
    <row r="1965" spans="1:71" s="85" customFormat="1">
      <c r="A1965" s="69">
        <v>1956</v>
      </c>
      <c r="B1965" s="1"/>
      <c r="C1965" s="1"/>
      <c r="D1965" s="2"/>
      <c r="E1965" s="3"/>
      <c r="F1965" s="4"/>
      <c r="G1965" s="2"/>
      <c r="H1965" s="4"/>
      <c r="I1965" s="4"/>
      <c r="J1965" s="4"/>
      <c r="K1965" s="5"/>
      <c r="L1965" s="32"/>
      <c r="M1965" s="4"/>
      <c r="N1965" s="4"/>
      <c r="O1965" s="5"/>
      <c r="P1965" s="32"/>
      <c r="Q1965" s="4"/>
      <c r="R1965" s="4"/>
      <c r="S1965" s="47"/>
      <c r="T1965" s="32"/>
      <c r="U1965" s="4"/>
      <c r="V1965" s="4"/>
      <c r="W1965" s="47"/>
      <c r="X1965" s="86">
        <f>IF(Dane!$E$3=1,AL1965+AX1965+BJ1965,IF(Dane!$E$3=2,AR1965+BD1965+BP1965,AT1965+BF1965+BR1965))</f>
        <v>0</v>
      </c>
      <c r="Y1965" s="87">
        <f>IF(Dane!$E$3=1,AM1965+AY1965+BK1965,IF(Dane!$E$3=2,AS1965+BE1965+BQ1965,AU1965+BG1965+BS1965))</f>
        <v>0</v>
      </c>
      <c r="Z1965" s="87">
        <f>IF(((H1965*Dane!$C$9)-X1965)&lt;0,0,(H1965*Dane!$C$9)-X1965)</f>
        <v>0</v>
      </c>
      <c r="AA1965" s="88">
        <f>IFERROR(IF(((I1965*Dane!$C$9)-Y1965)&lt;0,0,(I1965*Dane!$C$9)-Y1965),0)</f>
        <v>0</v>
      </c>
      <c r="AB1965" s="74"/>
      <c r="AC1965" s="83">
        <f>IF(Dane!$E$3=1,AL1965,IF(Dane!$E$3=2,AR1965,AT1965))</f>
        <v>0</v>
      </c>
      <c r="AD1965" s="83">
        <f>IF(Dane!$E$3=1,AM1965,IF(Dane!$E$3=2,AS1965,AU1965))</f>
        <v>0</v>
      </c>
      <c r="AE1965" s="83">
        <f>IF(Dane!$E$3=1,AX1965,IF(Dane!$E$3=2,BD1965,BF1965))</f>
        <v>0</v>
      </c>
      <c r="AF1965" s="83">
        <f>IF(Dane!$E$3=1,AY1965,IF(Dane!$E$3=2,BE1965,BG1965))</f>
        <v>0</v>
      </c>
      <c r="AG1965" s="83">
        <f>IF(Dane!$E$3=1,BJ1965,IF(Dane!$E$3=2,BP1965,BR1965))</f>
        <v>0</v>
      </c>
      <c r="AH1965" s="83">
        <f>IF(Dane!$E$3=1,BK1965,IF(Dane!$E$3=2,BQ1965,BS1965))</f>
        <v>0</v>
      </c>
      <c r="AI1965" s="84">
        <f t="shared" si="924"/>
        <v>0</v>
      </c>
      <c r="AJ1965" s="84">
        <f t="shared" si="925"/>
        <v>0</v>
      </c>
      <c r="AK1965" s="84"/>
      <c r="AL1965" s="84">
        <f t="shared" si="911"/>
        <v>0</v>
      </c>
      <c r="AM1965" s="84">
        <f t="shared" si="926"/>
        <v>0</v>
      </c>
      <c r="AN1965" s="84">
        <f t="shared" si="927"/>
        <v>0</v>
      </c>
      <c r="AO1965" s="84">
        <f t="shared" si="912"/>
        <v>0</v>
      </c>
      <c r="AP1965" s="84">
        <f t="shared" si="913"/>
        <v>0</v>
      </c>
      <c r="AQ1965" s="84">
        <f t="shared" si="928"/>
        <v>0</v>
      </c>
      <c r="AR1965" s="84">
        <f t="shared" si="937"/>
        <v>0</v>
      </c>
      <c r="AS1965" s="84">
        <v>0</v>
      </c>
      <c r="AT1965" s="84">
        <f t="shared" si="940"/>
        <v>0</v>
      </c>
      <c r="AU1965" s="84">
        <v>0</v>
      </c>
      <c r="AV1965" s="84">
        <f t="shared" si="914"/>
        <v>0</v>
      </c>
      <c r="AW1965" s="84">
        <f t="shared" si="929"/>
        <v>0</v>
      </c>
      <c r="AX1965" s="84">
        <f t="shared" si="915"/>
        <v>0</v>
      </c>
      <c r="AY1965" s="84">
        <f t="shared" si="916"/>
        <v>0</v>
      </c>
      <c r="AZ1965" s="84">
        <f t="shared" si="930"/>
        <v>0</v>
      </c>
      <c r="BA1965" s="84">
        <f t="shared" si="917"/>
        <v>0</v>
      </c>
      <c r="BB1965" s="84">
        <f t="shared" si="918"/>
        <v>0</v>
      </c>
      <c r="BC1965" s="84">
        <f t="shared" si="931"/>
        <v>0</v>
      </c>
      <c r="BD1965" s="84">
        <f t="shared" si="938"/>
        <v>0</v>
      </c>
      <c r="BE1965" s="84">
        <v>0</v>
      </c>
      <c r="BF1965" s="84">
        <f t="shared" si="932"/>
        <v>0</v>
      </c>
      <c r="BG1965" s="84">
        <v>0</v>
      </c>
      <c r="BH1965" s="84">
        <f t="shared" si="919"/>
        <v>0</v>
      </c>
      <c r="BI1965" s="84">
        <f t="shared" si="933"/>
        <v>0</v>
      </c>
      <c r="BJ1965" s="84">
        <f t="shared" si="920"/>
        <v>0</v>
      </c>
      <c r="BK1965" s="84">
        <f t="shared" si="921"/>
        <v>0</v>
      </c>
      <c r="BL1965" s="84">
        <f t="shared" si="934"/>
        <v>0</v>
      </c>
      <c r="BM1965" s="84">
        <f t="shared" si="922"/>
        <v>0</v>
      </c>
      <c r="BN1965" s="84">
        <f t="shared" si="923"/>
        <v>0</v>
      </c>
      <c r="BO1965" s="84">
        <f t="shared" si="935"/>
        <v>0</v>
      </c>
      <c r="BP1965" s="84">
        <f t="shared" si="939"/>
        <v>0</v>
      </c>
      <c r="BQ1965" s="84">
        <v>0</v>
      </c>
      <c r="BR1965" s="84">
        <f t="shared" si="936"/>
        <v>0</v>
      </c>
      <c r="BS1965" s="84">
        <v>0</v>
      </c>
    </row>
    <row r="1966" spans="1:71" s="85" customFormat="1">
      <c r="A1966" s="69">
        <v>1957</v>
      </c>
      <c r="B1966" s="1"/>
      <c r="C1966" s="1"/>
      <c r="D1966" s="2"/>
      <c r="E1966" s="3"/>
      <c r="F1966" s="4"/>
      <c r="G1966" s="2"/>
      <c r="H1966" s="4"/>
      <c r="I1966" s="4"/>
      <c r="J1966" s="4"/>
      <c r="K1966" s="5"/>
      <c r="L1966" s="32"/>
      <c r="M1966" s="4"/>
      <c r="N1966" s="4"/>
      <c r="O1966" s="5"/>
      <c r="P1966" s="32"/>
      <c r="Q1966" s="4"/>
      <c r="R1966" s="4"/>
      <c r="S1966" s="47"/>
      <c r="T1966" s="32"/>
      <c r="U1966" s="4"/>
      <c r="V1966" s="4"/>
      <c r="W1966" s="47"/>
      <c r="X1966" s="86">
        <f>IF(Dane!$E$3=1,AL1966+AX1966+BJ1966,IF(Dane!$E$3=2,AR1966+BD1966+BP1966,AT1966+BF1966+BR1966))</f>
        <v>0</v>
      </c>
      <c r="Y1966" s="87">
        <f>IF(Dane!$E$3=1,AM1966+AY1966+BK1966,IF(Dane!$E$3=2,AS1966+BE1966+BQ1966,AU1966+BG1966+BS1966))</f>
        <v>0</v>
      </c>
      <c r="Z1966" s="87">
        <f>IF(((H1966*Dane!$C$9)-X1966)&lt;0,0,(H1966*Dane!$C$9)-X1966)</f>
        <v>0</v>
      </c>
      <c r="AA1966" s="88">
        <f>IFERROR(IF(((I1966*Dane!$C$9)-Y1966)&lt;0,0,(I1966*Dane!$C$9)-Y1966),0)</f>
        <v>0</v>
      </c>
      <c r="AB1966" s="74"/>
      <c r="AC1966" s="83">
        <f>IF(Dane!$E$3=1,AL1966,IF(Dane!$E$3=2,AR1966,AT1966))</f>
        <v>0</v>
      </c>
      <c r="AD1966" s="83">
        <f>IF(Dane!$E$3=1,AM1966,IF(Dane!$E$3=2,AS1966,AU1966))</f>
        <v>0</v>
      </c>
      <c r="AE1966" s="83">
        <f>IF(Dane!$E$3=1,AX1966,IF(Dane!$E$3=2,BD1966,BF1966))</f>
        <v>0</v>
      </c>
      <c r="AF1966" s="83">
        <f>IF(Dane!$E$3=1,AY1966,IF(Dane!$E$3=2,BE1966,BG1966))</f>
        <v>0</v>
      </c>
      <c r="AG1966" s="83">
        <f>IF(Dane!$E$3=1,BJ1966,IF(Dane!$E$3=2,BP1966,BR1966))</f>
        <v>0</v>
      </c>
      <c r="AH1966" s="83">
        <f>IF(Dane!$E$3=1,BK1966,IF(Dane!$E$3=2,BQ1966,BS1966))</f>
        <v>0</v>
      </c>
      <c r="AI1966" s="84">
        <f t="shared" si="924"/>
        <v>0</v>
      </c>
      <c r="AJ1966" s="84">
        <f t="shared" si="925"/>
        <v>0</v>
      </c>
      <c r="AK1966" s="84"/>
      <c r="AL1966" s="84">
        <f t="shared" si="911"/>
        <v>0</v>
      </c>
      <c r="AM1966" s="84">
        <f t="shared" si="926"/>
        <v>0</v>
      </c>
      <c r="AN1966" s="84">
        <f t="shared" si="927"/>
        <v>0</v>
      </c>
      <c r="AO1966" s="84">
        <f t="shared" si="912"/>
        <v>0</v>
      </c>
      <c r="AP1966" s="84">
        <f t="shared" si="913"/>
        <v>0</v>
      </c>
      <c r="AQ1966" s="84">
        <f t="shared" si="928"/>
        <v>0</v>
      </c>
      <c r="AR1966" s="84">
        <f t="shared" si="937"/>
        <v>0</v>
      </c>
      <c r="AS1966" s="84">
        <v>0</v>
      </c>
      <c r="AT1966" s="84">
        <f t="shared" si="940"/>
        <v>0</v>
      </c>
      <c r="AU1966" s="84">
        <v>0</v>
      </c>
      <c r="AV1966" s="84">
        <f t="shared" si="914"/>
        <v>0</v>
      </c>
      <c r="AW1966" s="84">
        <f t="shared" si="929"/>
        <v>0</v>
      </c>
      <c r="AX1966" s="84">
        <f t="shared" si="915"/>
        <v>0</v>
      </c>
      <c r="AY1966" s="84">
        <f t="shared" si="916"/>
        <v>0</v>
      </c>
      <c r="AZ1966" s="84">
        <f t="shared" si="930"/>
        <v>0</v>
      </c>
      <c r="BA1966" s="84">
        <f t="shared" si="917"/>
        <v>0</v>
      </c>
      <c r="BB1966" s="84">
        <f t="shared" si="918"/>
        <v>0</v>
      </c>
      <c r="BC1966" s="84">
        <f t="shared" si="931"/>
        <v>0</v>
      </c>
      <c r="BD1966" s="84">
        <f t="shared" si="938"/>
        <v>0</v>
      </c>
      <c r="BE1966" s="84">
        <v>0</v>
      </c>
      <c r="BF1966" s="84">
        <f t="shared" si="932"/>
        <v>0</v>
      </c>
      <c r="BG1966" s="84">
        <v>0</v>
      </c>
      <c r="BH1966" s="84">
        <f t="shared" si="919"/>
        <v>0</v>
      </c>
      <c r="BI1966" s="84">
        <f t="shared" si="933"/>
        <v>0</v>
      </c>
      <c r="BJ1966" s="84">
        <f t="shared" si="920"/>
        <v>0</v>
      </c>
      <c r="BK1966" s="84">
        <f t="shared" si="921"/>
        <v>0</v>
      </c>
      <c r="BL1966" s="84">
        <f t="shared" si="934"/>
        <v>0</v>
      </c>
      <c r="BM1966" s="84">
        <f t="shared" si="922"/>
        <v>0</v>
      </c>
      <c r="BN1966" s="84">
        <f t="shared" si="923"/>
        <v>0</v>
      </c>
      <c r="BO1966" s="84">
        <f t="shared" si="935"/>
        <v>0</v>
      </c>
      <c r="BP1966" s="84">
        <f t="shared" si="939"/>
        <v>0</v>
      </c>
      <c r="BQ1966" s="84">
        <v>0</v>
      </c>
      <c r="BR1966" s="84">
        <f t="shared" si="936"/>
        <v>0</v>
      </c>
      <c r="BS1966" s="84">
        <v>0</v>
      </c>
    </row>
    <row r="1967" spans="1:71" s="85" customFormat="1">
      <c r="A1967" s="69">
        <v>1958</v>
      </c>
      <c r="B1967" s="1"/>
      <c r="C1967" s="1"/>
      <c r="D1967" s="2"/>
      <c r="E1967" s="3"/>
      <c r="F1967" s="4"/>
      <c r="G1967" s="2"/>
      <c r="H1967" s="4"/>
      <c r="I1967" s="4"/>
      <c r="J1967" s="4"/>
      <c r="K1967" s="5"/>
      <c r="L1967" s="32"/>
      <c r="M1967" s="4"/>
      <c r="N1967" s="4"/>
      <c r="O1967" s="5"/>
      <c r="P1967" s="32"/>
      <c r="Q1967" s="4"/>
      <c r="R1967" s="4"/>
      <c r="S1967" s="47"/>
      <c r="T1967" s="32"/>
      <c r="U1967" s="4"/>
      <c r="V1967" s="4"/>
      <c r="W1967" s="47"/>
      <c r="X1967" s="86">
        <f>IF(Dane!$E$3=1,AL1967+AX1967+BJ1967,IF(Dane!$E$3=2,AR1967+BD1967+BP1967,AT1967+BF1967+BR1967))</f>
        <v>0</v>
      </c>
      <c r="Y1967" s="87">
        <f>IF(Dane!$E$3=1,AM1967+AY1967+BK1967,IF(Dane!$E$3=2,AS1967+BE1967+BQ1967,AU1967+BG1967+BS1967))</f>
        <v>0</v>
      </c>
      <c r="Z1967" s="87">
        <f>IF(((H1967*Dane!$C$9)-X1967)&lt;0,0,(H1967*Dane!$C$9)-X1967)</f>
        <v>0</v>
      </c>
      <c r="AA1967" s="88">
        <f>IFERROR(IF(((I1967*Dane!$C$9)-Y1967)&lt;0,0,(I1967*Dane!$C$9)-Y1967),0)</f>
        <v>0</v>
      </c>
      <c r="AB1967" s="74"/>
      <c r="AC1967" s="83">
        <f>IF(Dane!$E$3=1,AL1967,IF(Dane!$E$3=2,AR1967,AT1967))</f>
        <v>0</v>
      </c>
      <c r="AD1967" s="83">
        <f>IF(Dane!$E$3=1,AM1967,IF(Dane!$E$3=2,AS1967,AU1967))</f>
        <v>0</v>
      </c>
      <c r="AE1967" s="83">
        <f>IF(Dane!$E$3=1,AX1967,IF(Dane!$E$3=2,BD1967,BF1967))</f>
        <v>0</v>
      </c>
      <c r="AF1967" s="83">
        <f>IF(Dane!$E$3=1,AY1967,IF(Dane!$E$3=2,BE1967,BG1967))</f>
        <v>0</v>
      </c>
      <c r="AG1967" s="83">
        <f>IF(Dane!$E$3=1,BJ1967,IF(Dane!$E$3=2,BP1967,BR1967))</f>
        <v>0</v>
      </c>
      <c r="AH1967" s="83">
        <f>IF(Dane!$E$3=1,BK1967,IF(Dane!$E$3=2,BQ1967,BS1967))</f>
        <v>0</v>
      </c>
      <c r="AI1967" s="84">
        <f t="shared" si="924"/>
        <v>0</v>
      </c>
      <c r="AJ1967" s="84">
        <f t="shared" si="925"/>
        <v>0</v>
      </c>
      <c r="AK1967" s="84"/>
      <c r="AL1967" s="84">
        <f t="shared" si="911"/>
        <v>0</v>
      </c>
      <c r="AM1967" s="84">
        <f t="shared" si="926"/>
        <v>0</v>
      </c>
      <c r="AN1967" s="84">
        <f t="shared" si="927"/>
        <v>0</v>
      </c>
      <c r="AO1967" s="84">
        <f t="shared" si="912"/>
        <v>0</v>
      </c>
      <c r="AP1967" s="84">
        <f t="shared" si="913"/>
        <v>0</v>
      </c>
      <c r="AQ1967" s="84">
        <f t="shared" si="928"/>
        <v>0</v>
      </c>
      <c r="AR1967" s="84">
        <f t="shared" si="937"/>
        <v>0</v>
      </c>
      <c r="AS1967" s="84">
        <v>0</v>
      </c>
      <c r="AT1967" s="84">
        <f t="shared" si="940"/>
        <v>0</v>
      </c>
      <c r="AU1967" s="84">
        <v>0</v>
      </c>
      <c r="AV1967" s="84">
        <f t="shared" si="914"/>
        <v>0</v>
      </c>
      <c r="AW1967" s="84">
        <f t="shared" si="929"/>
        <v>0</v>
      </c>
      <c r="AX1967" s="84">
        <f t="shared" si="915"/>
        <v>0</v>
      </c>
      <c r="AY1967" s="84">
        <f t="shared" si="916"/>
        <v>0</v>
      </c>
      <c r="AZ1967" s="84">
        <f t="shared" si="930"/>
        <v>0</v>
      </c>
      <c r="BA1967" s="84">
        <f t="shared" si="917"/>
        <v>0</v>
      </c>
      <c r="BB1967" s="84">
        <f t="shared" si="918"/>
        <v>0</v>
      </c>
      <c r="BC1967" s="84">
        <f t="shared" si="931"/>
        <v>0</v>
      </c>
      <c r="BD1967" s="84">
        <f t="shared" si="938"/>
        <v>0</v>
      </c>
      <c r="BE1967" s="84">
        <v>0</v>
      </c>
      <c r="BF1967" s="84">
        <f t="shared" si="932"/>
        <v>0</v>
      </c>
      <c r="BG1967" s="84">
        <v>0</v>
      </c>
      <c r="BH1967" s="84">
        <f t="shared" si="919"/>
        <v>0</v>
      </c>
      <c r="BI1967" s="84">
        <f t="shared" si="933"/>
        <v>0</v>
      </c>
      <c r="BJ1967" s="84">
        <f t="shared" si="920"/>
        <v>0</v>
      </c>
      <c r="BK1967" s="84">
        <f t="shared" si="921"/>
        <v>0</v>
      </c>
      <c r="BL1967" s="84">
        <f t="shared" si="934"/>
        <v>0</v>
      </c>
      <c r="BM1967" s="84">
        <f t="shared" si="922"/>
        <v>0</v>
      </c>
      <c r="BN1967" s="84">
        <f t="shared" si="923"/>
        <v>0</v>
      </c>
      <c r="BO1967" s="84">
        <f t="shared" si="935"/>
        <v>0</v>
      </c>
      <c r="BP1967" s="84">
        <f t="shared" si="939"/>
        <v>0</v>
      </c>
      <c r="BQ1967" s="84">
        <v>0</v>
      </c>
      <c r="BR1967" s="84">
        <f t="shared" si="936"/>
        <v>0</v>
      </c>
      <c r="BS1967" s="84">
        <v>0</v>
      </c>
    </row>
    <row r="1968" spans="1:71" s="85" customFormat="1">
      <c r="A1968" s="69">
        <v>1959</v>
      </c>
      <c r="B1968" s="1"/>
      <c r="C1968" s="1"/>
      <c r="D1968" s="2"/>
      <c r="E1968" s="3"/>
      <c r="F1968" s="4"/>
      <c r="G1968" s="2"/>
      <c r="H1968" s="4"/>
      <c r="I1968" s="4"/>
      <c r="J1968" s="4"/>
      <c r="K1968" s="5"/>
      <c r="L1968" s="32"/>
      <c r="M1968" s="4"/>
      <c r="N1968" s="4"/>
      <c r="O1968" s="5"/>
      <c r="P1968" s="32"/>
      <c r="Q1968" s="4"/>
      <c r="R1968" s="4"/>
      <c r="S1968" s="47"/>
      <c r="T1968" s="32"/>
      <c r="U1968" s="4"/>
      <c r="V1968" s="4"/>
      <c r="W1968" s="47"/>
      <c r="X1968" s="86">
        <f>IF(Dane!$E$3=1,AL1968+AX1968+BJ1968,IF(Dane!$E$3=2,AR1968+BD1968+BP1968,AT1968+BF1968+BR1968))</f>
        <v>0</v>
      </c>
      <c r="Y1968" s="87">
        <f>IF(Dane!$E$3=1,AM1968+AY1968+BK1968,IF(Dane!$E$3=2,AS1968+BE1968+BQ1968,AU1968+BG1968+BS1968))</f>
        <v>0</v>
      </c>
      <c r="Z1968" s="87">
        <f>IF(((H1968*Dane!$C$9)-X1968)&lt;0,0,(H1968*Dane!$C$9)-X1968)</f>
        <v>0</v>
      </c>
      <c r="AA1968" s="88">
        <f>IFERROR(IF(((I1968*Dane!$C$9)-Y1968)&lt;0,0,(I1968*Dane!$C$9)-Y1968),0)</f>
        <v>0</v>
      </c>
      <c r="AB1968" s="74"/>
      <c r="AC1968" s="83">
        <f>IF(Dane!$E$3=1,AL1968,IF(Dane!$E$3=2,AR1968,AT1968))</f>
        <v>0</v>
      </c>
      <c r="AD1968" s="83">
        <f>IF(Dane!$E$3=1,AM1968,IF(Dane!$E$3=2,AS1968,AU1968))</f>
        <v>0</v>
      </c>
      <c r="AE1968" s="83">
        <f>IF(Dane!$E$3=1,AX1968,IF(Dane!$E$3=2,BD1968,BF1968))</f>
        <v>0</v>
      </c>
      <c r="AF1968" s="83">
        <f>IF(Dane!$E$3=1,AY1968,IF(Dane!$E$3=2,BE1968,BG1968))</f>
        <v>0</v>
      </c>
      <c r="AG1968" s="83">
        <f>IF(Dane!$E$3=1,BJ1968,IF(Dane!$E$3=2,BP1968,BR1968))</f>
        <v>0</v>
      </c>
      <c r="AH1968" s="83">
        <f>IF(Dane!$E$3=1,BK1968,IF(Dane!$E$3=2,BQ1968,BS1968))</f>
        <v>0</v>
      </c>
      <c r="AI1968" s="84">
        <f t="shared" si="924"/>
        <v>0</v>
      </c>
      <c r="AJ1968" s="84">
        <f t="shared" si="925"/>
        <v>0</v>
      </c>
      <c r="AK1968" s="84"/>
      <c r="AL1968" s="84">
        <f t="shared" si="911"/>
        <v>0</v>
      </c>
      <c r="AM1968" s="84">
        <f t="shared" si="926"/>
        <v>0</v>
      </c>
      <c r="AN1968" s="84">
        <f t="shared" si="927"/>
        <v>0</v>
      </c>
      <c r="AO1968" s="84">
        <f t="shared" si="912"/>
        <v>0</v>
      </c>
      <c r="AP1968" s="84">
        <f t="shared" si="913"/>
        <v>0</v>
      </c>
      <c r="AQ1968" s="84">
        <f t="shared" si="928"/>
        <v>0</v>
      </c>
      <c r="AR1968" s="84">
        <f t="shared" si="937"/>
        <v>0</v>
      </c>
      <c r="AS1968" s="84">
        <v>0</v>
      </c>
      <c r="AT1968" s="84">
        <f t="shared" si="940"/>
        <v>0</v>
      </c>
      <c r="AU1968" s="84">
        <v>0</v>
      </c>
      <c r="AV1968" s="84">
        <f t="shared" si="914"/>
        <v>0</v>
      </c>
      <c r="AW1968" s="84">
        <f t="shared" si="929"/>
        <v>0</v>
      </c>
      <c r="AX1968" s="84">
        <f t="shared" si="915"/>
        <v>0</v>
      </c>
      <c r="AY1968" s="84">
        <f t="shared" si="916"/>
        <v>0</v>
      </c>
      <c r="AZ1968" s="84">
        <f t="shared" si="930"/>
        <v>0</v>
      </c>
      <c r="BA1968" s="84">
        <f t="shared" si="917"/>
        <v>0</v>
      </c>
      <c r="BB1968" s="84">
        <f t="shared" si="918"/>
        <v>0</v>
      </c>
      <c r="BC1968" s="84">
        <f t="shared" si="931"/>
        <v>0</v>
      </c>
      <c r="BD1968" s="84">
        <f t="shared" si="938"/>
        <v>0</v>
      </c>
      <c r="BE1968" s="84">
        <v>0</v>
      </c>
      <c r="BF1968" s="84">
        <f t="shared" si="932"/>
        <v>0</v>
      </c>
      <c r="BG1968" s="84">
        <v>0</v>
      </c>
      <c r="BH1968" s="84">
        <f t="shared" si="919"/>
        <v>0</v>
      </c>
      <c r="BI1968" s="84">
        <f t="shared" si="933"/>
        <v>0</v>
      </c>
      <c r="BJ1968" s="84">
        <f t="shared" si="920"/>
        <v>0</v>
      </c>
      <c r="BK1968" s="84">
        <f t="shared" si="921"/>
        <v>0</v>
      </c>
      <c r="BL1968" s="84">
        <f t="shared" si="934"/>
        <v>0</v>
      </c>
      <c r="BM1968" s="84">
        <f t="shared" si="922"/>
        <v>0</v>
      </c>
      <c r="BN1968" s="84">
        <f t="shared" si="923"/>
        <v>0</v>
      </c>
      <c r="BO1968" s="84">
        <f t="shared" si="935"/>
        <v>0</v>
      </c>
      <c r="BP1968" s="84">
        <f t="shared" si="939"/>
        <v>0</v>
      </c>
      <c r="BQ1968" s="84">
        <v>0</v>
      </c>
      <c r="BR1968" s="84">
        <f t="shared" si="936"/>
        <v>0</v>
      </c>
      <c r="BS1968" s="84">
        <v>0</v>
      </c>
    </row>
    <row r="1969" spans="1:71" s="85" customFormat="1">
      <c r="A1969" s="69">
        <v>1960</v>
      </c>
      <c r="B1969" s="1"/>
      <c r="C1969" s="1"/>
      <c r="D1969" s="2"/>
      <c r="E1969" s="3"/>
      <c r="F1969" s="4"/>
      <c r="G1969" s="2"/>
      <c r="H1969" s="4"/>
      <c r="I1969" s="4"/>
      <c r="J1969" s="4"/>
      <c r="K1969" s="5"/>
      <c r="L1969" s="32"/>
      <c r="M1969" s="4"/>
      <c r="N1969" s="4"/>
      <c r="O1969" s="5"/>
      <c r="P1969" s="32"/>
      <c r="Q1969" s="4"/>
      <c r="R1969" s="4"/>
      <c r="S1969" s="47"/>
      <c r="T1969" s="32"/>
      <c r="U1969" s="4"/>
      <c r="V1969" s="4"/>
      <c r="W1969" s="47"/>
      <c r="X1969" s="86">
        <f>IF(Dane!$E$3=1,AL1969+AX1969+BJ1969,IF(Dane!$E$3=2,AR1969+BD1969+BP1969,AT1969+BF1969+BR1969))</f>
        <v>0</v>
      </c>
      <c r="Y1969" s="87">
        <f>IF(Dane!$E$3=1,AM1969+AY1969+BK1969,IF(Dane!$E$3=2,AS1969+BE1969+BQ1969,AU1969+BG1969+BS1969))</f>
        <v>0</v>
      </c>
      <c r="Z1969" s="87">
        <f>IF(((H1969*Dane!$C$9)-X1969)&lt;0,0,(H1969*Dane!$C$9)-X1969)</f>
        <v>0</v>
      </c>
      <c r="AA1969" s="88">
        <f>IFERROR(IF(((I1969*Dane!$C$9)-Y1969)&lt;0,0,(I1969*Dane!$C$9)-Y1969),0)</f>
        <v>0</v>
      </c>
      <c r="AB1969" s="74"/>
      <c r="AC1969" s="83">
        <f>IF(Dane!$E$3=1,AL1969,IF(Dane!$E$3=2,AR1969,AT1969))</f>
        <v>0</v>
      </c>
      <c r="AD1969" s="83">
        <f>IF(Dane!$E$3=1,AM1969,IF(Dane!$E$3=2,AS1969,AU1969))</f>
        <v>0</v>
      </c>
      <c r="AE1969" s="83">
        <f>IF(Dane!$E$3=1,AX1969,IF(Dane!$E$3=2,BD1969,BF1969))</f>
        <v>0</v>
      </c>
      <c r="AF1969" s="83">
        <f>IF(Dane!$E$3=1,AY1969,IF(Dane!$E$3=2,BE1969,BG1969))</f>
        <v>0</v>
      </c>
      <c r="AG1969" s="83">
        <f>IF(Dane!$E$3=1,BJ1969,IF(Dane!$E$3=2,BP1969,BR1969))</f>
        <v>0</v>
      </c>
      <c r="AH1969" s="83">
        <f>IF(Dane!$E$3=1,BK1969,IF(Dane!$E$3=2,BQ1969,BS1969))</f>
        <v>0</v>
      </c>
      <c r="AI1969" s="84">
        <f t="shared" si="924"/>
        <v>0</v>
      </c>
      <c r="AJ1969" s="84">
        <f t="shared" si="925"/>
        <v>0</v>
      </c>
      <c r="AK1969" s="84"/>
      <c r="AL1969" s="84">
        <f t="shared" si="911"/>
        <v>0</v>
      </c>
      <c r="AM1969" s="84">
        <f t="shared" si="926"/>
        <v>0</v>
      </c>
      <c r="AN1969" s="84">
        <f t="shared" si="927"/>
        <v>0</v>
      </c>
      <c r="AO1969" s="84">
        <f t="shared" si="912"/>
        <v>0</v>
      </c>
      <c r="AP1969" s="84">
        <f t="shared" si="913"/>
        <v>0</v>
      </c>
      <c r="AQ1969" s="84">
        <f t="shared" si="928"/>
        <v>0</v>
      </c>
      <c r="AR1969" s="84">
        <f t="shared" si="937"/>
        <v>0</v>
      </c>
      <c r="AS1969" s="84">
        <v>0</v>
      </c>
      <c r="AT1969" s="84">
        <f t="shared" si="940"/>
        <v>0</v>
      </c>
      <c r="AU1969" s="84">
        <v>0</v>
      </c>
      <c r="AV1969" s="84">
        <f t="shared" si="914"/>
        <v>0</v>
      </c>
      <c r="AW1969" s="84">
        <f t="shared" si="929"/>
        <v>0</v>
      </c>
      <c r="AX1969" s="84">
        <f t="shared" si="915"/>
        <v>0</v>
      </c>
      <c r="AY1969" s="84">
        <f t="shared" si="916"/>
        <v>0</v>
      </c>
      <c r="AZ1969" s="84">
        <f t="shared" si="930"/>
        <v>0</v>
      </c>
      <c r="BA1969" s="84">
        <f t="shared" si="917"/>
        <v>0</v>
      </c>
      <c r="BB1969" s="84">
        <f t="shared" si="918"/>
        <v>0</v>
      </c>
      <c r="BC1969" s="84">
        <f t="shared" si="931"/>
        <v>0</v>
      </c>
      <c r="BD1969" s="84">
        <f t="shared" si="938"/>
        <v>0</v>
      </c>
      <c r="BE1969" s="84">
        <v>0</v>
      </c>
      <c r="BF1969" s="84">
        <f t="shared" si="932"/>
        <v>0</v>
      </c>
      <c r="BG1969" s="84">
        <v>0</v>
      </c>
      <c r="BH1969" s="84">
        <f t="shared" si="919"/>
        <v>0</v>
      </c>
      <c r="BI1969" s="84">
        <f t="shared" si="933"/>
        <v>0</v>
      </c>
      <c r="BJ1969" s="84">
        <f t="shared" si="920"/>
        <v>0</v>
      </c>
      <c r="BK1969" s="84">
        <f t="shared" si="921"/>
        <v>0</v>
      </c>
      <c r="BL1969" s="84">
        <f t="shared" si="934"/>
        <v>0</v>
      </c>
      <c r="BM1969" s="84">
        <f t="shared" si="922"/>
        <v>0</v>
      </c>
      <c r="BN1969" s="84">
        <f t="shared" si="923"/>
        <v>0</v>
      </c>
      <c r="BO1969" s="84">
        <f t="shared" si="935"/>
        <v>0</v>
      </c>
      <c r="BP1969" s="84">
        <f t="shared" si="939"/>
        <v>0</v>
      </c>
      <c r="BQ1969" s="84">
        <v>0</v>
      </c>
      <c r="BR1969" s="84">
        <f t="shared" si="936"/>
        <v>0</v>
      </c>
      <c r="BS1969" s="84">
        <v>0</v>
      </c>
    </row>
    <row r="1970" spans="1:71" s="85" customFormat="1">
      <c r="A1970" s="69">
        <v>1961</v>
      </c>
      <c r="B1970" s="1"/>
      <c r="C1970" s="1"/>
      <c r="D1970" s="2"/>
      <c r="E1970" s="3"/>
      <c r="F1970" s="4"/>
      <c r="G1970" s="2"/>
      <c r="H1970" s="4"/>
      <c r="I1970" s="4"/>
      <c r="J1970" s="4"/>
      <c r="K1970" s="5"/>
      <c r="L1970" s="32"/>
      <c r="M1970" s="4"/>
      <c r="N1970" s="4"/>
      <c r="O1970" s="5"/>
      <c r="P1970" s="32"/>
      <c r="Q1970" s="4"/>
      <c r="R1970" s="4"/>
      <c r="S1970" s="47"/>
      <c r="T1970" s="32"/>
      <c r="U1970" s="4"/>
      <c r="V1970" s="4"/>
      <c r="W1970" s="47"/>
      <c r="X1970" s="86">
        <f>IF(Dane!$E$3=1,AL1970+AX1970+BJ1970,IF(Dane!$E$3=2,AR1970+BD1970+BP1970,AT1970+BF1970+BR1970))</f>
        <v>0</v>
      </c>
      <c r="Y1970" s="87">
        <f>IF(Dane!$E$3=1,AM1970+AY1970+BK1970,IF(Dane!$E$3=2,AS1970+BE1970+BQ1970,AU1970+BG1970+BS1970))</f>
        <v>0</v>
      </c>
      <c r="Z1970" s="87">
        <f>IF(((H1970*Dane!$C$9)-X1970)&lt;0,0,(H1970*Dane!$C$9)-X1970)</f>
        <v>0</v>
      </c>
      <c r="AA1970" s="88">
        <f>IFERROR(IF(((I1970*Dane!$C$9)-Y1970)&lt;0,0,(I1970*Dane!$C$9)-Y1970),0)</f>
        <v>0</v>
      </c>
      <c r="AB1970" s="74"/>
      <c r="AC1970" s="83">
        <f>IF(Dane!$E$3=1,AL1970,IF(Dane!$E$3=2,AR1970,AT1970))</f>
        <v>0</v>
      </c>
      <c r="AD1970" s="83">
        <f>IF(Dane!$E$3=1,AM1970,IF(Dane!$E$3=2,AS1970,AU1970))</f>
        <v>0</v>
      </c>
      <c r="AE1970" s="83">
        <f>IF(Dane!$E$3=1,AX1970,IF(Dane!$E$3=2,BD1970,BF1970))</f>
        <v>0</v>
      </c>
      <c r="AF1970" s="83">
        <f>IF(Dane!$E$3=1,AY1970,IF(Dane!$E$3=2,BE1970,BG1970))</f>
        <v>0</v>
      </c>
      <c r="AG1970" s="83">
        <f>IF(Dane!$E$3=1,BJ1970,IF(Dane!$E$3=2,BP1970,BR1970))</f>
        <v>0</v>
      </c>
      <c r="AH1970" s="83">
        <f>IF(Dane!$E$3=1,BK1970,IF(Dane!$E$3=2,BQ1970,BS1970))</f>
        <v>0</v>
      </c>
      <c r="AI1970" s="84">
        <f t="shared" si="924"/>
        <v>0</v>
      </c>
      <c r="AJ1970" s="84">
        <f t="shared" si="925"/>
        <v>0</v>
      </c>
      <c r="AK1970" s="84"/>
      <c r="AL1970" s="84">
        <f t="shared" si="911"/>
        <v>0</v>
      </c>
      <c r="AM1970" s="84">
        <f t="shared" si="926"/>
        <v>0</v>
      </c>
      <c r="AN1970" s="84">
        <f t="shared" si="927"/>
        <v>0</v>
      </c>
      <c r="AO1970" s="84">
        <f t="shared" si="912"/>
        <v>0</v>
      </c>
      <c r="AP1970" s="84">
        <f t="shared" si="913"/>
        <v>0</v>
      </c>
      <c r="AQ1970" s="84">
        <f t="shared" si="928"/>
        <v>0</v>
      </c>
      <c r="AR1970" s="84">
        <f t="shared" si="937"/>
        <v>0</v>
      </c>
      <c r="AS1970" s="84">
        <v>0</v>
      </c>
      <c r="AT1970" s="84">
        <f t="shared" si="940"/>
        <v>0</v>
      </c>
      <c r="AU1970" s="84">
        <v>0</v>
      </c>
      <c r="AV1970" s="84">
        <f t="shared" si="914"/>
        <v>0</v>
      </c>
      <c r="AW1970" s="84">
        <f t="shared" si="929"/>
        <v>0</v>
      </c>
      <c r="AX1970" s="84">
        <f t="shared" si="915"/>
        <v>0</v>
      </c>
      <c r="AY1970" s="84">
        <f t="shared" si="916"/>
        <v>0</v>
      </c>
      <c r="AZ1970" s="84">
        <f t="shared" si="930"/>
        <v>0</v>
      </c>
      <c r="BA1970" s="84">
        <f t="shared" si="917"/>
        <v>0</v>
      </c>
      <c r="BB1970" s="84">
        <f t="shared" si="918"/>
        <v>0</v>
      </c>
      <c r="BC1970" s="84">
        <f t="shared" si="931"/>
        <v>0</v>
      </c>
      <c r="BD1970" s="84">
        <f t="shared" si="938"/>
        <v>0</v>
      </c>
      <c r="BE1970" s="84">
        <v>0</v>
      </c>
      <c r="BF1970" s="84">
        <f t="shared" si="932"/>
        <v>0</v>
      </c>
      <c r="BG1970" s="84">
        <v>0</v>
      </c>
      <c r="BH1970" s="84">
        <f t="shared" si="919"/>
        <v>0</v>
      </c>
      <c r="BI1970" s="84">
        <f t="shared" si="933"/>
        <v>0</v>
      </c>
      <c r="BJ1970" s="84">
        <f t="shared" si="920"/>
        <v>0</v>
      </c>
      <c r="BK1970" s="84">
        <f t="shared" si="921"/>
        <v>0</v>
      </c>
      <c r="BL1970" s="84">
        <f t="shared" si="934"/>
        <v>0</v>
      </c>
      <c r="BM1970" s="84">
        <f t="shared" si="922"/>
        <v>0</v>
      </c>
      <c r="BN1970" s="84">
        <f t="shared" si="923"/>
        <v>0</v>
      </c>
      <c r="BO1970" s="84">
        <f t="shared" si="935"/>
        <v>0</v>
      </c>
      <c r="BP1970" s="84">
        <f t="shared" si="939"/>
        <v>0</v>
      </c>
      <c r="BQ1970" s="84">
        <v>0</v>
      </c>
      <c r="BR1970" s="84">
        <f t="shared" si="936"/>
        <v>0</v>
      </c>
      <c r="BS1970" s="84">
        <v>0</v>
      </c>
    </row>
    <row r="1971" spans="1:71" s="85" customFormat="1">
      <c r="A1971" s="69">
        <v>1962</v>
      </c>
      <c r="B1971" s="1"/>
      <c r="C1971" s="1"/>
      <c r="D1971" s="2"/>
      <c r="E1971" s="3"/>
      <c r="F1971" s="4"/>
      <c r="G1971" s="2"/>
      <c r="H1971" s="4"/>
      <c r="I1971" s="4"/>
      <c r="J1971" s="4"/>
      <c r="K1971" s="5"/>
      <c r="L1971" s="32"/>
      <c r="M1971" s="4"/>
      <c r="N1971" s="4"/>
      <c r="O1971" s="5"/>
      <c r="P1971" s="32"/>
      <c r="Q1971" s="4"/>
      <c r="R1971" s="4"/>
      <c r="S1971" s="47"/>
      <c r="T1971" s="32"/>
      <c r="U1971" s="4"/>
      <c r="V1971" s="4"/>
      <c r="W1971" s="47"/>
      <c r="X1971" s="86">
        <f>IF(Dane!$E$3=1,AL1971+AX1971+BJ1971,IF(Dane!$E$3=2,AR1971+BD1971+BP1971,AT1971+BF1971+BR1971))</f>
        <v>0</v>
      </c>
      <c r="Y1971" s="87">
        <f>IF(Dane!$E$3=1,AM1971+AY1971+BK1971,IF(Dane!$E$3=2,AS1971+BE1971+BQ1971,AU1971+BG1971+BS1971))</f>
        <v>0</v>
      </c>
      <c r="Z1971" s="87">
        <f>IF(((H1971*Dane!$C$9)-X1971)&lt;0,0,(H1971*Dane!$C$9)-X1971)</f>
        <v>0</v>
      </c>
      <c r="AA1971" s="88">
        <f>IFERROR(IF(((I1971*Dane!$C$9)-Y1971)&lt;0,0,(I1971*Dane!$C$9)-Y1971),0)</f>
        <v>0</v>
      </c>
      <c r="AB1971" s="74"/>
      <c r="AC1971" s="83">
        <f>IF(Dane!$E$3=1,AL1971,IF(Dane!$E$3=2,AR1971,AT1971))</f>
        <v>0</v>
      </c>
      <c r="AD1971" s="83">
        <f>IF(Dane!$E$3=1,AM1971,IF(Dane!$E$3=2,AS1971,AU1971))</f>
        <v>0</v>
      </c>
      <c r="AE1971" s="83">
        <f>IF(Dane!$E$3=1,AX1971,IF(Dane!$E$3=2,BD1971,BF1971))</f>
        <v>0</v>
      </c>
      <c r="AF1971" s="83">
        <f>IF(Dane!$E$3=1,AY1971,IF(Dane!$E$3=2,BE1971,BG1971))</f>
        <v>0</v>
      </c>
      <c r="AG1971" s="83">
        <f>IF(Dane!$E$3=1,BJ1971,IF(Dane!$E$3=2,BP1971,BR1971))</f>
        <v>0</v>
      </c>
      <c r="AH1971" s="83">
        <f>IF(Dane!$E$3=1,BK1971,IF(Dane!$E$3=2,BQ1971,BS1971))</f>
        <v>0</v>
      </c>
      <c r="AI1971" s="84">
        <f t="shared" si="924"/>
        <v>0</v>
      </c>
      <c r="AJ1971" s="84">
        <f t="shared" si="925"/>
        <v>0</v>
      </c>
      <c r="AK1971" s="84"/>
      <c r="AL1971" s="84">
        <f t="shared" si="911"/>
        <v>0</v>
      </c>
      <c r="AM1971" s="84">
        <f t="shared" si="926"/>
        <v>0</v>
      </c>
      <c r="AN1971" s="84">
        <f t="shared" si="927"/>
        <v>0</v>
      </c>
      <c r="AO1971" s="84">
        <f t="shared" si="912"/>
        <v>0</v>
      </c>
      <c r="AP1971" s="84">
        <f t="shared" si="913"/>
        <v>0</v>
      </c>
      <c r="AQ1971" s="84">
        <f t="shared" si="928"/>
        <v>0</v>
      </c>
      <c r="AR1971" s="84">
        <f t="shared" si="937"/>
        <v>0</v>
      </c>
      <c r="AS1971" s="84">
        <v>0</v>
      </c>
      <c r="AT1971" s="84">
        <f t="shared" si="940"/>
        <v>0</v>
      </c>
      <c r="AU1971" s="84">
        <v>0</v>
      </c>
      <c r="AV1971" s="84">
        <f t="shared" si="914"/>
        <v>0</v>
      </c>
      <c r="AW1971" s="84">
        <f t="shared" si="929"/>
        <v>0</v>
      </c>
      <c r="AX1971" s="84">
        <f t="shared" si="915"/>
        <v>0</v>
      </c>
      <c r="AY1971" s="84">
        <f t="shared" si="916"/>
        <v>0</v>
      </c>
      <c r="AZ1971" s="84">
        <f t="shared" si="930"/>
        <v>0</v>
      </c>
      <c r="BA1971" s="84">
        <f t="shared" si="917"/>
        <v>0</v>
      </c>
      <c r="BB1971" s="84">
        <f t="shared" si="918"/>
        <v>0</v>
      </c>
      <c r="BC1971" s="84">
        <f t="shared" si="931"/>
        <v>0</v>
      </c>
      <c r="BD1971" s="84">
        <f t="shared" si="938"/>
        <v>0</v>
      </c>
      <c r="BE1971" s="84">
        <v>0</v>
      </c>
      <c r="BF1971" s="84">
        <f t="shared" si="932"/>
        <v>0</v>
      </c>
      <c r="BG1971" s="84">
        <v>0</v>
      </c>
      <c r="BH1971" s="84">
        <f t="shared" si="919"/>
        <v>0</v>
      </c>
      <c r="BI1971" s="84">
        <f t="shared" si="933"/>
        <v>0</v>
      </c>
      <c r="BJ1971" s="84">
        <f t="shared" si="920"/>
        <v>0</v>
      </c>
      <c r="BK1971" s="84">
        <f t="shared" si="921"/>
        <v>0</v>
      </c>
      <c r="BL1971" s="84">
        <f t="shared" si="934"/>
        <v>0</v>
      </c>
      <c r="BM1971" s="84">
        <f t="shared" si="922"/>
        <v>0</v>
      </c>
      <c r="BN1971" s="84">
        <f t="shared" si="923"/>
        <v>0</v>
      </c>
      <c r="BO1971" s="84">
        <f t="shared" si="935"/>
        <v>0</v>
      </c>
      <c r="BP1971" s="84">
        <f t="shared" si="939"/>
        <v>0</v>
      </c>
      <c r="BQ1971" s="84">
        <v>0</v>
      </c>
      <c r="BR1971" s="84">
        <f t="shared" si="936"/>
        <v>0</v>
      </c>
      <c r="BS1971" s="84">
        <v>0</v>
      </c>
    </row>
    <row r="1972" spans="1:71" s="85" customFormat="1">
      <c r="A1972" s="69">
        <v>1963</v>
      </c>
      <c r="B1972" s="1"/>
      <c r="C1972" s="1"/>
      <c r="D1972" s="2"/>
      <c r="E1972" s="3"/>
      <c r="F1972" s="4"/>
      <c r="G1972" s="2"/>
      <c r="H1972" s="4"/>
      <c r="I1972" s="4"/>
      <c r="J1972" s="4"/>
      <c r="K1972" s="5"/>
      <c r="L1972" s="32"/>
      <c r="M1972" s="4"/>
      <c r="N1972" s="4"/>
      <c r="O1972" s="5"/>
      <c r="P1972" s="32"/>
      <c r="Q1972" s="4"/>
      <c r="R1972" s="4"/>
      <c r="S1972" s="47"/>
      <c r="T1972" s="32"/>
      <c r="U1972" s="4"/>
      <c r="V1972" s="4"/>
      <c r="W1972" s="47"/>
      <c r="X1972" s="86">
        <f>IF(Dane!$E$3=1,AL1972+AX1972+BJ1972,IF(Dane!$E$3=2,AR1972+BD1972+BP1972,AT1972+BF1972+BR1972))</f>
        <v>0</v>
      </c>
      <c r="Y1972" s="87">
        <f>IF(Dane!$E$3=1,AM1972+AY1972+BK1972,IF(Dane!$E$3=2,AS1972+BE1972+BQ1972,AU1972+BG1972+BS1972))</f>
        <v>0</v>
      </c>
      <c r="Z1972" s="87">
        <f>IF(((H1972*Dane!$C$9)-X1972)&lt;0,0,(H1972*Dane!$C$9)-X1972)</f>
        <v>0</v>
      </c>
      <c r="AA1972" s="88">
        <f>IFERROR(IF(((I1972*Dane!$C$9)-Y1972)&lt;0,0,(I1972*Dane!$C$9)-Y1972),0)</f>
        <v>0</v>
      </c>
      <c r="AB1972" s="74"/>
      <c r="AC1972" s="83">
        <f>IF(Dane!$E$3=1,AL1972,IF(Dane!$E$3=2,AR1972,AT1972))</f>
        <v>0</v>
      </c>
      <c r="AD1972" s="83">
        <f>IF(Dane!$E$3=1,AM1972,IF(Dane!$E$3=2,AS1972,AU1972))</f>
        <v>0</v>
      </c>
      <c r="AE1972" s="83">
        <f>IF(Dane!$E$3=1,AX1972,IF(Dane!$E$3=2,BD1972,BF1972))</f>
        <v>0</v>
      </c>
      <c r="AF1972" s="83">
        <f>IF(Dane!$E$3=1,AY1972,IF(Dane!$E$3=2,BE1972,BG1972))</f>
        <v>0</v>
      </c>
      <c r="AG1972" s="83">
        <f>IF(Dane!$E$3=1,BJ1972,IF(Dane!$E$3=2,BP1972,BR1972))</f>
        <v>0</v>
      </c>
      <c r="AH1972" s="83">
        <f>IF(Dane!$E$3=1,BK1972,IF(Dane!$E$3=2,BQ1972,BS1972))</f>
        <v>0</v>
      </c>
      <c r="AI1972" s="84">
        <f t="shared" si="924"/>
        <v>0</v>
      </c>
      <c r="AJ1972" s="84">
        <f t="shared" si="925"/>
        <v>0</v>
      </c>
      <c r="AK1972" s="84"/>
      <c r="AL1972" s="84">
        <f t="shared" si="911"/>
        <v>0</v>
      </c>
      <c r="AM1972" s="84">
        <f t="shared" si="926"/>
        <v>0</v>
      </c>
      <c r="AN1972" s="84">
        <f t="shared" si="927"/>
        <v>0</v>
      </c>
      <c r="AO1972" s="84">
        <f t="shared" si="912"/>
        <v>0</v>
      </c>
      <c r="AP1972" s="84">
        <f t="shared" si="913"/>
        <v>0</v>
      </c>
      <c r="AQ1972" s="84">
        <f t="shared" si="928"/>
        <v>0</v>
      </c>
      <c r="AR1972" s="84">
        <f t="shared" si="937"/>
        <v>0</v>
      </c>
      <c r="AS1972" s="84">
        <v>0</v>
      </c>
      <c r="AT1972" s="84">
        <f t="shared" si="940"/>
        <v>0</v>
      </c>
      <c r="AU1972" s="84">
        <v>0</v>
      </c>
      <c r="AV1972" s="84">
        <f t="shared" si="914"/>
        <v>0</v>
      </c>
      <c r="AW1972" s="84">
        <f t="shared" si="929"/>
        <v>0</v>
      </c>
      <c r="AX1972" s="84">
        <f t="shared" si="915"/>
        <v>0</v>
      </c>
      <c r="AY1972" s="84">
        <f t="shared" si="916"/>
        <v>0</v>
      </c>
      <c r="AZ1972" s="84">
        <f t="shared" si="930"/>
        <v>0</v>
      </c>
      <c r="BA1972" s="84">
        <f t="shared" si="917"/>
        <v>0</v>
      </c>
      <c r="BB1972" s="84">
        <f t="shared" si="918"/>
        <v>0</v>
      </c>
      <c r="BC1972" s="84">
        <f t="shared" si="931"/>
        <v>0</v>
      </c>
      <c r="BD1972" s="84">
        <f t="shared" si="938"/>
        <v>0</v>
      </c>
      <c r="BE1972" s="84">
        <v>0</v>
      </c>
      <c r="BF1972" s="84">
        <f t="shared" si="932"/>
        <v>0</v>
      </c>
      <c r="BG1972" s="84">
        <v>0</v>
      </c>
      <c r="BH1972" s="84">
        <f t="shared" si="919"/>
        <v>0</v>
      </c>
      <c r="BI1972" s="84">
        <f t="shared" si="933"/>
        <v>0</v>
      </c>
      <c r="BJ1972" s="84">
        <f t="shared" si="920"/>
        <v>0</v>
      </c>
      <c r="BK1972" s="84">
        <f t="shared" si="921"/>
        <v>0</v>
      </c>
      <c r="BL1972" s="84">
        <f t="shared" si="934"/>
        <v>0</v>
      </c>
      <c r="BM1972" s="84">
        <f t="shared" si="922"/>
        <v>0</v>
      </c>
      <c r="BN1972" s="84">
        <f t="shared" si="923"/>
        <v>0</v>
      </c>
      <c r="BO1972" s="84">
        <f t="shared" si="935"/>
        <v>0</v>
      </c>
      <c r="BP1972" s="84">
        <f t="shared" si="939"/>
        <v>0</v>
      </c>
      <c r="BQ1972" s="84">
        <v>0</v>
      </c>
      <c r="BR1972" s="84">
        <f t="shared" si="936"/>
        <v>0</v>
      </c>
      <c r="BS1972" s="84">
        <v>0</v>
      </c>
    </row>
    <row r="1973" spans="1:71" s="85" customFormat="1">
      <c r="A1973" s="69">
        <v>1964</v>
      </c>
      <c r="B1973" s="1"/>
      <c r="C1973" s="1"/>
      <c r="D1973" s="2"/>
      <c r="E1973" s="3"/>
      <c r="F1973" s="4"/>
      <c r="G1973" s="2"/>
      <c r="H1973" s="4"/>
      <c r="I1973" s="4"/>
      <c r="J1973" s="4"/>
      <c r="K1973" s="5"/>
      <c r="L1973" s="32"/>
      <c r="M1973" s="4"/>
      <c r="N1973" s="4"/>
      <c r="O1973" s="5"/>
      <c r="P1973" s="32"/>
      <c r="Q1973" s="4"/>
      <c r="R1973" s="4"/>
      <c r="S1973" s="47"/>
      <c r="T1973" s="32"/>
      <c r="U1973" s="4"/>
      <c r="V1973" s="4"/>
      <c r="W1973" s="47"/>
      <c r="X1973" s="86">
        <f>IF(Dane!$E$3=1,AL1973+AX1973+BJ1973,IF(Dane!$E$3=2,AR1973+BD1973+BP1973,AT1973+BF1973+BR1973))</f>
        <v>0</v>
      </c>
      <c r="Y1973" s="87">
        <f>IF(Dane!$E$3=1,AM1973+AY1973+BK1973,IF(Dane!$E$3=2,AS1973+BE1973+BQ1973,AU1973+BG1973+BS1973))</f>
        <v>0</v>
      </c>
      <c r="Z1973" s="87">
        <f>IF(((H1973*Dane!$C$9)-X1973)&lt;0,0,(H1973*Dane!$C$9)-X1973)</f>
        <v>0</v>
      </c>
      <c r="AA1973" s="88">
        <f>IFERROR(IF(((I1973*Dane!$C$9)-Y1973)&lt;0,0,(I1973*Dane!$C$9)-Y1973),0)</f>
        <v>0</v>
      </c>
      <c r="AB1973" s="74"/>
      <c r="AC1973" s="83">
        <f>IF(Dane!$E$3=1,AL1973,IF(Dane!$E$3=2,AR1973,AT1973))</f>
        <v>0</v>
      </c>
      <c r="AD1973" s="83">
        <f>IF(Dane!$E$3=1,AM1973,IF(Dane!$E$3=2,AS1973,AU1973))</f>
        <v>0</v>
      </c>
      <c r="AE1973" s="83">
        <f>IF(Dane!$E$3=1,AX1973,IF(Dane!$E$3=2,BD1973,BF1973))</f>
        <v>0</v>
      </c>
      <c r="AF1973" s="83">
        <f>IF(Dane!$E$3=1,AY1973,IF(Dane!$E$3=2,BE1973,BG1973))</f>
        <v>0</v>
      </c>
      <c r="AG1973" s="83">
        <f>IF(Dane!$E$3=1,BJ1973,IF(Dane!$E$3=2,BP1973,BR1973))</f>
        <v>0</v>
      </c>
      <c r="AH1973" s="83">
        <f>IF(Dane!$E$3=1,BK1973,IF(Dane!$E$3=2,BQ1973,BS1973))</f>
        <v>0</v>
      </c>
      <c r="AI1973" s="84">
        <f t="shared" si="924"/>
        <v>0</v>
      </c>
      <c r="AJ1973" s="84">
        <f t="shared" si="925"/>
        <v>0</v>
      </c>
      <c r="AK1973" s="84"/>
      <c r="AL1973" s="84">
        <f t="shared" si="911"/>
        <v>0</v>
      </c>
      <c r="AM1973" s="84">
        <f t="shared" si="926"/>
        <v>0</v>
      </c>
      <c r="AN1973" s="84">
        <f t="shared" si="927"/>
        <v>0</v>
      </c>
      <c r="AO1973" s="84">
        <f t="shared" si="912"/>
        <v>0</v>
      </c>
      <c r="AP1973" s="84">
        <f t="shared" si="913"/>
        <v>0</v>
      </c>
      <c r="AQ1973" s="84">
        <f t="shared" si="928"/>
        <v>0</v>
      </c>
      <c r="AR1973" s="84">
        <f t="shared" si="937"/>
        <v>0</v>
      </c>
      <c r="AS1973" s="84">
        <v>0</v>
      </c>
      <c r="AT1973" s="84">
        <f t="shared" si="940"/>
        <v>0</v>
      </c>
      <c r="AU1973" s="84">
        <v>0</v>
      </c>
      <c r="AV1973" s="84">
        <f t="shared" si="914"/>
        <v>0</v>
      </c>
      <c r="AW1973" s="84">
        <f t="shared" si="929"/>
        <v>0</v>
      </c>
      <c r="AX1973" s="84">
        <f t="shared" si="915"/>
        <v>0</v>
      </c>
      <c r="AY1973" s="84">
        <f t="shared" si="916"/>
        <v>0</v>
      </c>
      <c r="AZ1973" s="84">
        <f t="shared" si="930"/>
        <v>0</v>
      </c>
      <c r="BA1973" s="84">
        <f t="shared" si="917"/>
        <v>0</v>
      </c>
      <c r="BB1973" s="84">
        <f t="shared" si="918"/>
        <v>0</v>
      </c>
      <c r="BC1973" s="84">
        <f t="shared" si="931"/>
        <v>0</v>
      </c>
      <c r="BD1973" s="84">
        <f t="shared" si="938"/>
        <v>0</v>
      </c>
      <c r="BE1973" s="84">
        <v>0</v>
      </c>
      <c r="BF1973" s="84">
        <f t="shared" si="932"/>
        <v>0</v>
      </c>
      <c r="BG1973" s="84">
        <v>0</v>
      </c>
      <c r="BH1973" s="84">
        <f t="shared" si="919"/>
        <v>0</v>
      </c>
      <c r="BI1973" s="84">
        <f t="shared" si="933"/>
        <v>0</v>
      </c>
      <c r="BJ1973" s="84">
        <f t="shared" si="920"/>
        <v>0</v>
      </c>
      <c r="BK1973" s="84">
        <f t="shared" si="921"/>
        <v>0</v>
      </c>
      <c r="BL1973" s="84">
        <f t="shared" si="934"/>
        <v>0</v>
      </c>
      <c r="BM1973" s="84">
        <f t="shared" si="922"/>
        <v>0</v>
      </c>
      <c r="BN1973" s="84">
        <f t="shared" si="923"/>
        <v>0</v>
      </c>
      <c r="BO1973" s="84">
        <f t="shared" si="935"/>
        <v>0</v>
      </c>
      <c r="BP1973" s="84">
        <f t="shared" si="939"/>
        <v>0</v>
      </c>
      <c r="BQ1973" s="84">
        <v>0</v>
      </c>
      <c r="BR1973" s="84">
        <f t="shared" si="936"/>
        <v>0</v>
      </c>
      <c r="BS1973" s="84">
        <v>0</v>
      </c>
    </row>
    <row r="1974" spans="1:71" s="85" customFormat="1">
      <c r="A1974" s="69">
        <v>1965</v>
      </c>
      <c r="B1974" s="1"/>
      <c r="C1974" s="1"/>
      <c r="D1974" s="2"/>
      <c r="E1974" s="3"/>
      <c r="F1974" s="4"/>
      <c r="G1974" s="2"/>
      <c r="H1974" s="4"/>
      <c r="I1974" s="4"/>
      <c r="J1974" s="4"/>
      <c r="K1974" s="5"/>
      <c r="L1974" s="32"/>
      <c r="M1974" s="4"/>
      <c r="N1974" s="4"/>
      <c r="O1974" s="5"/>
      <c r="P1974" s="32"/>
      <c r="Q1974" s="4"/>
      <c r="R1974" s="4"/>
      <c r="S1974" s="47"/>
      <c r="T1974" s="32"/>
      <c r="U1974" s="4"/>
      <c r="V1974" s="4"/>
      <c r="W1974" s="47"/>
      <c r="X1974" s="86">
        <f>IF(Dane!$E$3=1,AL1974+AX1974+BJ1974,IF(Dane!$E$3=2,AR1974+BD1974+BP1974,AT1974+BF1974+BR1974))</f>
        <v>0</v>
      </c>
      <c r="Y1974" s="87">
        <f>IF(Dane!$E$3=1,AM1974+AY1974+BK1974,IF(Dane!$E$3=2,AS1974+BE1974+BQ1974,AU1974+BG1974+BS1974))</f>
        <v>0</v>
      </c>
      <c r="Z1974" s="87">
        <f>IF(((H1974*Dane!$C$9)-X1974)&lt;0,0,(H1974*Dane!$C$9)-X1974)</f>
        <v>0</v>
      </c>
      <c r="AA1974" s="88">
        <f>IFERROR(IF(((I1974*Dane!$C$9)-Y1974)&lt;0,0,(I1974*Dane!$C$9)-Y1974),0)</f>
        <v>0</v>
      </c>
      <c r="AB1974" s="74"/>
      <c r="AC1974" s="83">
        <f>IF(Dane!$E$3=1,AL1974,IF(Dane!$E$3=2,AR1974,AT1974))</f>
        <v>0</v>
      </c>
      <c r="AD1974" s="83">
        <f>IF(Dane!$E$3=1,AM1974,IF(Dane!$E$3=2,AS1974,AU1974))</f>
        <v>0</v>
      </c>
      <c r="AE1974" s="83">
        <f>IF(Dane!$E$3=1,AX1974,IF(Dane!$E$3=2,BD1974,BF1974))</f>
        <v>0</v>
      </c>
      <c r="AF1974" s="83">
        <f>IF(Dane!$E$3=1,AY1974,IF(Dane!$E$3=2,BE1974,BG1974))</f>
        <v>0</v>
      </c>
      <c r="AG1974" s="83">
        <f>IF(Dane!$E$3=1,BJ1974,IF(Dane!$E$3=2,BP1974,BR1974))</f>
        <v>0</v>
      </c>
      <c r="AH1974" s="83">
        <f>IF(Dane!$E$3=1,BK1974,IF(Dane!$E$3=2,BQ1974,BS1974))</f>
        <v>0</v>
      </c>
      <c r="AI1974" s="84">
        <f t="shared" si="924"/>
        <v>0</v>
      </c>
      <c r="AJ1974" s="84">
        <f t="shared" si="925"/>
        <v>0</v>
      </c>
      <c r="AK1974" s="84"/>
      <c r="AL1974" s="84">
        <f t="shared" si="911"/>
        <v>0</v>
      </c>
      <c r="AM1974" s="84">
        <f t="shared" si="926"/>
        <v>0</v>
      </c>
      <c r="AN1974" s="84">
        <f t="shared" si="927"/>
        <v>0</v>
      </c>
      <c r="AO1974" s="84">
        <f t="shared" si="912"/>
        <v>0</v>
      </c>
      <c r="AP1974" s="84">
        <f t="shared" si="913"/>
        <v>0</v>
      </c>
      <c r="AQ1974" s="84">
        <f t="shared" si="928"/>
        <v>0</v>
      </c>
      <c r="AR1974" s="84">
        <f t="shared" si="937"/>
        <v>0</v>
      </c>
      <c r="AS1974" s="84">
        <v>0</v>
      </c>
      <c r="AT1974" s="84">
        <f t="shared" si="940"/>
        <v>0</v>
      </c>
      <c r="AU1974" s="84">
        <v>0</v>
      </c>
      <c r="AV1974" s="84">
        <f t="shared" si="914"/>
        <v>0</v>
      </c>
      <c r="AW1974" s="84">
        <f t="shared" si="929"/>
        <v>0</v>
      </c>
      <c r="AX1974" s="84">
        <f t="shared" si="915"/>
        <v>0</v>
      </c>
      <c r="AY1974" s="84">
        <f t="shared" si="916"/>
        <v>0</v>
      </c>
      <c r="AZ1974" s="84">
        <f t="shared" si="930"/>
        <v>0</v>
      </c>
      <c r="BA1974" s="84">
        <f t="shared" si="917"/>
        <v>0</v>
      </c>
      <c r="BB1974" s="84">
        <f t="shared" si="918"/>
        <v>0</v>
      </c>
      <c r="BC1974" s="84">
        <f t="shared" si="931"/>
        <v>0</v>
      </c>
      <c r="BD1974" s="84">
        <f t="shared" si="938"/>
        <v>0</v>
      </c>
      <c r="BE1974" s="84">
        <v>0</v>
      </c>
      <c r="BF1974" s="84">
        <f t="shared" si="932"/>
        <v>0</v>
      </c>
      <c r="BG1974" s="84">
        <v>0</v>
      </c>
      <c r="BH1974" s="84">
        <f t="shared" si="919"/>
        <v>0</v>
      </c>
      <c r="BI1974" s="84">
        <f t="shared" si="933"/>
        <v>0</v>
      </c>
      <c r="BJ1974" s="84">
        <f t="shared" si="920"/>
        <v>0</v>
      </c>
      <c r="BK1974" s="84">
        <f t="shared" si="921"/>
        <v>0</v>
      </c>
      <c r="BL1974" s="84">
        <f t="shared" si="934"/>
        <v>0</v>
      </c>
      <c r="BM1974" s="84">
        <f t="shared" si="922"/>
        <v>0</v>
      </c>
      <c r="BN1974" s="84">
        <f t="shared" si="923"/>
        <v>0</v>
      </c>
      <c r="BO1974" s="84">
        <f t="shared" si="935"/>
        <v>0</v>
      </c>
      <c r="BP1974" s="84">
        <f t="shared" si="939"/>
        <v>0</v>
      </c>
      <c r="BQ1974" s="84">
        <v>0</v>
      </c>
      <c r="BR1974" s="84">
        <f t="shared" si="936"/>
        <v>0</v>
      </c>
      <c r="BS1974" s="84">
        <v>0</v>
      </c>
    </row>
    <row r="1975" spans="1:71" s="85" customFormat="1">
      <c r="A1975" s="69">
        <v>1966</v>
      </c>
      <c r="B1975" s="1"/>
      <c r="C1975" s="1"/>
      <c r="D1975" s="2"/>
      <c r="E1975" s="3"/>
      <c r="F1975" s="4"/>
      <c r="G1975" s="2"/>
      <c r="H1975" s="4"/>
      <c r="I1975" s="4"/>
      <c r="J1975" s="4"/>
      <c r="K1975" s="5"/>
      <c r="L1975" s="32"/>
      <c r="M1975" s="4"/>
      <c r="N1975" s="4"/>
      <c r="O1975" s="5"/>
      <c r="P1975" s="32"/>
      <c r="Q1975" s="4"/>
      <c r="R1975" s="4"/>
      <c r="S1975" s="47"/>
      <c r="T1975" s="32"/>
      <c r="U1975" s="4"/>
      <c r="V1975" s="4"/>
      <c r="W1975" s="47"/>
      <c r="X1975" s="86">
        <f>IF(Dane!$E$3=1,AL1975+AX1975+BJ1975,IF(Dane!$E$3=2,AR1975+BD1975+BP1975,AT1975+BF1975+BR1975))</f>
        <v>0</v>
      </c>
      <c r="Y1975" s="87">
        <f>IF(Dane!$E$3=1,AM1975+AY1975+BK1975,IF(Dane!$E$3=2,AS1975+BE1975+BQ1975,AU1975+BG1975+BS1975))</f>
        <v>0</v>
      </c>
      <c r="Z1975" s="87">
        <f>IF(((H1975*Dane!$C$9)-X1975)&lt;0,0,(H1975*Dane!$C$9)-X1975)</f>
        <v>0</v>
      </c>
      <c r="AA1975" s="88">
        <f>IFERROR(IF(((I1975*Dane!$C$9)-Y1975)&lt;0,0,(I1975*Dane!$C$9)-Y1975),0)</f>
        <v>0</v>
      </c>
      <c r="AB1975" s="74"/>
      <c r="AC1975" s="83">
        <f>IF(Dane!$E$3=1,AL1975,IF(Dane!$E$3=2,AR1975,AT1975))</f>
        <v>0</v>
      </c>
      <c r="AD1975" s="83">
        <f>IF(Dane!$E$3=1,AM1975,IF(Dane!$E$3=2,AS1975,AU1975))</f>
        <v>0</v>
      </c>
      <c r="AE1975" s="83">
        <f>IF(Dane!$E$3=1,AX1975,IF(Dane!$E$3=2,BD1975,BF1975))</f>
        <v>0</v>
      </c>
      <c r="AF1975" s="83">
        <f>IF(Dane!$E$3=1,AY1975,IF(Dane!$E$3=2,BE1975,BG1975))</f>
        <v>0</v>
      </c>
      <c r="AG1975" s="83">
        <f>IF(Dane!$E$3=1,BJ1975,IF(Dane!$E$3=2,BP1975,BR1975))</f>
        <v>0</v>
      </c>
      <c r="AH1975" s="83">
        <f>IF(Dane!$E$3=1,BK1975,IF(Dane!$E$3=2,BQ1975,BS1975))</f>
        <v>0</v>
      </c>
      <c r="AI1975" s="84">
        <f t="shared" si="924"/>
        <v>0</v>
      </c>
      <c r="AJ1975" s="84">
        <f t="shared" si="925"/>
        <v>0</v>
      </c>
      <c r="AK1975" s="84"/>
      <c r="AL1975" s="84">
        <f t="shared" si="911"/>
        <v>0</v>
      </c>
      <c r="AM1975" s="84">
        <f t="shared" si="926"/>
        <v>0</v>
      </c>
      <c r="AN1975" s="84">
        <f t="shared" si="927"/>
        <v>0</v>
      </c>
      <c r="AO1975" s="84">
        <f t="shared" si="912"/>
        <v>0</v>
      </c>
      <c r="AP1975" s="84">
        <f t="shared" si="913"/>
        <v>0</v>
      </c>
      <c r="AQ1975" s="84">
        <f t="shared" si="928"/>
        <v>0</v>
      </c>
      <c r="AR1975" s="84">
        <f t="shared" si="937"/>
        <v>0</v>
      </c>
      <c r="AS1975" s="84">
        <v>0</v>
      </c>
      <c r="AT1975" s="84">
        <f t="shared" si="940"/>
        <v>0</v>
      </c>
      <c r="AU1975" s="84">
        <v>0</v>
      </c>
      <c r="AV1975" s="84">
        <f t="shared" si="914"/>
        <v>0</v>
      </c>
      <c r="AW1975" s="84">
        <f t="shared" si="929"/>
        <v>0</v>
      </c>
      <c r="AX1975" s="84">
        <f t="shared" si="915"/>
        <v>0</v>
      </c>
      <c r="AY1975" s="84">
        <f t="shared" si="916"/>
        <v>0</v>
      </c>
      <c r="AZ1975" s="84">
        <f t="shared" si="930"/>
        <v>0</v>
      </c>
      <c r="BA1975" s="84">
        <f t="shared" si="917"/>
        <v>0</v>
      </c>
      <c r="BB1975" s="84">
        <f t="shared" si="918"/>
        <v>0</v>
      </c>
      <c r="BC1975" s="84">
        <f t="shared" si="931"/>
        <v>0</v>
      </c>
      <c r="BD1975" s="84">
        <f t="shared" si="938"/>
        <v>0</v>
      </c>
      <c r="BE1975" s="84">
        <v>0</v>
      </c>
      <c r="BF1975" s="84">
        <f t="shared" si="932"/>
        <v>0</v>
      </c>
      <c r="BG1975" s="84">
        <v>0</v>
      </c>
      <c r="BH1975" s="84">
        <f t="shared" si="919"/>
        <v>0</v>
      </c>
      <c r="BI1975" s="84">
        <f t="shared" si="933"/>
        <v>0</v>
      </c>
      <c r="BJ1975" s="84">
        <f t="shared" si="920"/>
        <v>0</v>
      </c>
      <c r="BK1975" s="84">
        <f t="shared" si="921"/>
        <v>0</v>
      </c>
      <c r="BL1975" s="84">
        <f t="shared" si="934"/>
        <v>0</v>
      </c>
      <c r="BM1975" s="84">
        <f t="shared" si="922"/>
        <v>0</v>
      </c>
      <c r="BN1975" s="84">
        <f t="shared" si="923"/>
        <v>0</v>
      </c>
      <c r="BO1975" s="84">
        <f t="shared" si="935"/>
        <v>0</v>
      </c>
      <c r="BP1975" s="84">
        <f t="shared" si="939"/>
        <v>0</v>
      </c>
      <c r="BQ1975" s="84">
        <v>0</v>
      </c>
      <c r="BR1975" s="84">
        <f t="shared" si="936"/>
        <v>0</v>
      </c>
      <c r="BS1975" s="84">
        <v>0</v>
      </c>
    </row>
    <row r="1976" spans="1:71" s="85" customFormat="1">
      <c r="A1976" s="69">
        <v>1967</v>
      </c>
      <c r="B1976" s="1"/>
      <c r="C1976" s="1"/>
      <c r="D1976" s="2"/>
      <c r="E1976" s="3"/>
      <c r="F1976" s="4"/>
      <c r="G1976" s="2"/>
      <c r="H1976" s="4"/>
      <c r="I1976" s="4"/>
      <c r="J1976" s="4"/>
      <c r="K1976" s="5"/>
      <c r="L1976" s="32"/>
      <c r="M1976" s="4"/>
      <c r="N1976" s="4"/>
      <c r="O1976" s="5"/>
      <c r="P1976" s="32"/>
      <c r="Q1976" s="4"/>
      <c r="R1976" s="4"/>
      <c r="S1976" s="47"/>
      <c r="T1976" s="32"/>
      <c r="U1976" s="4"/>
      <c r="V1976" s="4"/>
      <c r="W1976" s="47"/>
      <c r="X1976" s="86">
        <f>IF(Dane!$E$3=1,AL1976+AX1976+BJ1976,IF(Dane!$E$3=2,AR1976+BD1976+BP1976,AT1976+BF1976+BR1976))</f>
        <v>0</v>
      </c>
      <c r="Y1976" s="87">
        <f>IF(Dane!$E$3=1,AM1976+AY1976+BK1976,IF(Dane!$E$3=2,AS1976+BE1976+BQ1976,AU1976+BG1976+BS1976))</f>
        <v>0</v>
      </c>
      <c r="Z1976" s="87">
        <f>IF(((H1976*Dane!$C$9)-X1976)&lt;0,0,(H1976*Dane!$C$9)-X1976)</f>
        <v>0</v>
      </c>
      <c r="AA1976" s="88">
        <f>IFERROR(IF(((I1976*Dane!$C$9)-Y1976)&lt;0,0,(I1976*Dane!$C$9)-Y1976),0)</f>
        <v>0</v>
      </c>
      <c r="AB1976" s="74"/>
      <c r="AC1976" s="83">
        <f>IF(Dane!$E$3=1,AL1976,IF(Dane!$E$3=2,AR1976,AT1976))</f>
        <v>0</v>
      </c>
      <c r="AD1976" s="83">
        <f>IF(Dane!$E$3=1,AM1976,IF(Dane!$E$3=2,AS1976,AU1976))</f>
        <v>0</v>
      </c>
      <c r="AE1976" s="83">
        <f>IF(Dane!$E$3=1,AX1976,IF(Dane!$E$3=2,BD1976,BF1976))</f>
        <v>0</v>
      </c>
      <c r="AF1976" s="83">
        <f>IF(Dane!$E$3=1,AY1976,IF(Dane!$E$3=2,BE1976,BG1976))</f>
        <v>0</v>
      </c>
      <c r="AG1976" s="83">
        <f>IF(Dane!$E$3=1,BJ1976,IF(Dane!$E$3=2,BP1976,BR1976))</f>
        <v>0</v>
      </c>
      <c r="AH1976" s="83">
        <f>IF(Dane!$E$3=1,BK1976,IF(Dane!$E$3=2,BQ1976,BS1976))</f>
        <v>0</v>
      </c>
      <c r="AI1976" s="84">
        <f t="shared" si="924"/>
        <v>0</v>
      </c>
      <c r="AJ1976" s="84">
        <f t="shared" si="925"/>
        <v>0</v>
      </c>
      <c r="AK1976" s="84"/>
      <c r="AL1976" s="84">
        <f t="shared" si="911"/>
        <v>0</v>
      </c>
      <c r="AM1976" s="84">
        <f t="shared" si="926"/>
        <v>0</v>
      </c>
      <c r="AN1976" s="84">
        <f t="shared" si="927"/>
        <v>0</v>
      </c>
      <c r="AO1976" s="84">
        <f t="shared" si="912"/>
        <v>0</v>
      </c>
      <c r="AP1976" s="84">
        <f t="shared" si="913"/>
        <v>0</v>
      </c>
      <c r="AQ1976" s="84">
        <f t="shared" si="928"/>
        <v>0</v>
      </c>
      <c r="AR1976" s="84">
        <f t="shared" si="937"/>
        <v>0</v>
      </c>
      <c r="AS1976" s="84">
        <v>0</v>
      </c>
      <c r="AT1976" s="84">
        <f t="shared" si="940"/>
        <v>0</v>
      </c>
      <c r="AU1976" s="84">
        <v>0</v>
      </c>
      <c r="AV1976" s="84">
        <f t="shared" si="914"/>
        <v>0</v>
      </c>
      <c r="AW1976" s="84">
        <f t="shared" si="929"/>
        <v>0</v>
      </c>
      <c r="AX1976" s="84">
        <f t="shared" si="915"/>
        <v>0</v>
      </c>
      <c r="AY1976" s="84">
        <f t="shared" si="916"/>
        <v>0</v>
      </c>
      <c r="AZ1976" s="84">
        <f t="shared" si="930"/>
        <v>0</v>
      </c>
      <c r="BA1976" s="84">
        <f t="shared" si="917"/>
        <v>0</v>
      </c>
      <c r="BB1976" s="84">
        <f t="shared" si="918"/>
        <v>0</v>
      </c>
      <c r="BC1976" s="84">
        <f t="shared" si="931"/>
        <v>0</v>
      </c>
      <c r="BD1976" s="84">
        <f t="shared" si="938"/>
        <v>0</v>
      </c>
      <c r="BE1976" s="84">
        <v>0</v>
      </c>
      <c r="BF1976" s="84">
        <f t="shared" si="932"/>
        <v>0</v>
      </c>
      <c r="BG1976" s="84">
        <v>0</v>
      </c>
      <c r="BH1976" s="84">
        <f t="shared" si="919"/>
        <v>0</v>
      </c>
      <c r="BI1976" s="84">
        <f t="shared" si="933"/>
        <v>0</v>
      </c>
      <c r="BJ1976" s="84">
        <f t="shared" si="920"/>
        <v>0</v>
      </c>
      <c r="BK1976" s="84">
        <f t="shared" si="921"/>
        <v>0</v>
      </c>
      <c r="BL1976" s="84">
        <f t="shared" si="934"/>
        <v>0</v>
      </c>
      <c r="BM1976" s="84">
        <f t="shared" si="922"/>
        <v>0</v>
      </c>
      <c r="BN1976" s="84">
        <f t="shared" si="923"/>
        <v>0</v>
      </c>
      <c r="BO1976" s="84">
        <f t="shared" si="935"/>
        <v>0</v>
      </c>
      <c r="BP1976" s="84">
        <f t="shared" si="939"/>
        <v>0</v>
      </c>
      <c r="BQ1976" s="84">
        <v>0</v>
      </c>
      <c r="BR1976" s="84">
        <f t="shared" si="936"/>
        <v>0</v>
      </c>
      <c r="BS1976" s="84">
        <v>0</v>
      </c>
    </row>
    <row r="1977" spans="1:71" s="85" customFormat="1">
      <c r="A1977" s="69">
        <v>1968</v>
      </c>
      <c r="B1977" s="1"/>
      <c r="C1977" s="1"/>
      <c r="D1977" s="2"/>
      <c r="E1977" s="3"/>
      <c r="F1977" s="4"/>
      <c r="G1977" s="2"/>
      <c r="H1977" s="4"/>
      <c r="I1977" s="4"/>
      <c r="J1977" s="4"/>
      <c r="K1977" s="5"/>
      <c r="L1977" s="32"/>
      <c r="M1977" s="4"/>
      <c r="N1977" s="4"/>
      <c r="O1977" s="5"/>
      <c r="P1977" s="32"/>
      <c r="Q1977" s="4"/>
      <c r="R1977" s="4"/>
      <c r="S1977" s="47"/>
      <c r="T1977" s="32"/>
      <c r="U1977" s="4"/>
      <c r="V1977" s="4"/>
      <c r="W1977" s="47"/>
      <c r="X1977" s="86">
        <f>IF(Dane!$E$3=1,AL1977+AX1977+BJ1977,IF(Dane!$E$3=2,AR1977+BD1977+BP1977,AT1977+BF1977+BR1977))</f>
        <v>0</v>
      </c>
      <c r="Y1977" s="87">
        <f>IF(Dane!$E$3=1,AM1977+AY1977+BK1977,IF(Dane!$E$3=2,AS1977+BE1977+BQ1977,AU1977+BG1977+BS1977))</f>
        <v>0</v>
      </c>
      <c r="Z1977" s="87">
        <f>IF(((H1977*Dane!$C$9)-X1977)&lt;0,0,(H1977*Dane!$C$9)-X1977)</f>
        <v>0</v>
      </c>
      <c r="AA1977" s="88">
        <f>IFERROR(IF(((I1977*Dane!$C$9)-Y1977)&lt;0,0,(I1977*Dane!$C$9)-Y1977),0)</f>
        <v>0</v>
      </c>
      <c r="AB1977" s="74"/>
      <c r="AC1977" s="83">
        <f>IF(Dane!$E$3=1,AL1977,IF(Dane!$E$3=2,AR1977,AT1977))</f>
        <v>0</v>
      </c>
      <c r="AD1977" s="83">
        <f>IF(Dane!$E$3=1,AM1977,IF(Dane!$E$3=2,AS1977,AU1977))</f>
        <v>0</v>
      </c>
      <c r="AE1977" s="83">
        <f>IF(Dane!$E$3=1,AX1977,IF(Dane!$E$3=2,BD1977,BF1977))</f>
        <v>0</v>
      </c>
      <c r="AF1977" s="83">
        <f>IF(Dane!$E$3=1,AY1977,IF(Dane!$E$3=2,BE1977,BG1977))</f>
        <v>0</v>
      </c>
      <c r="AG1977" s="83">
        <f>IF(Dane!$E$3=1,BJ1977,IF(Dane!$E$3=2,BP1977,BR1977))</f>
        <v>0</v>
      </c>
      <c r="AH1977" s="83">
        <f>IF(Dane!$E$3=1,BK1977,IF(Dane!$E$3=2,BQ1977,BS1977))</f>
        <v>0</v>
      </c>
      <c r="AI1977" s="84">
        <f t="shared" si="924"/>
        <v>0</v>
      </c>
      <c r="AJ1977" s="84">
        <f t="shared" si="925"/>
        <v>0</v>
      </c>
      <c r="AK1977" s="84"/>
      <c r="AL1977" s="84">
        <f t="shared" si="911"/>
        <v>0</v>
      </c>
      <c r="AM1977" s="84">
        <f t="shared" si="926"/>
        <v>0</v>
      </c>
      <c r="AN1977" s="84">
        <f t="shared" si="927"/>
        <v>0</v>
      </c>
      <c r="AO1977" s="84">
        <f t="shared" si="912"/>
        <v>0</v>
      </c>
      <c r="AP1977" s="84">
        <f t="shared" si="913"/>
        <v>0</v>
      </c>
      <c r="AQ1977" s="84">
        <f t="shared" si="928"/>
        <v>0</v>
      </c>
      <c r="AR1977" s="84">
        <f t="shared" si="937"/>
        <v>0</v>
      </c>
      <c r="AS1977" s="84">
        <v>0</v>
      </c>
      <c r="AT1977" s="84">
        <f t="shared" si="940"/>
        <v>0</v>
      </c>
      <c r="AU1977" s="84">
        <v>0</v>
      </c>
      <c r="AV1977" s="84">
        <f t="shared" si="914"/>
        <v>0</v>
      </c>
      <c r="AW1977" s="84">
        <f t="shared" si="929"/>
        <v>0</v>
      </c>
      <c r="AX1977" s="84">
        <f t="shared" si="915"/>
        <v>0</v>
      </c>
      <c r="AY1977" s="84">
        <f t="shared" si="916"/>
        <v>0</v>
      </c>
      <c r="AZ1977" s="84">
        <f t="shared" si="930"/>
        <v>0</v>
      </c>
      <c r="BA1977" s="84">
        <f t="shared" si="917"/>
        <v>0</v>
      </c>
      <c r="BB1977" s="84">
        <f t="shared" si="918"/>
        <v>0</v>
      </c>
      <c r="BC1977" s="84">
        <f t="shared" si="931"/>
        <v>0</v>
      </c>
      <c r="BD1977" s="84">
        <f t="shared" si="938"/>
        <v>0</v>
      </c>
      <c r="BE1977" s="84">
        <v>0</v>
      </c>
      <c r="BF1977" s="84">
        <f t="shared" si="932"/>
        <v>0</v>
      </c>
      <c r="BG1977" s="84">
        <v>0</v>
      </c>
      <c r="BH1977" s="84">
        <f t="shared" si="919"/>
        <v>0</v>
      </c>
      <c r="BI1977" s="84">
        <f t="shared" si="933"/>
        <v>0</v>
      </c>
      <c r="BJ1977" s="84">
        <f t="shared" si="920"/>
        <v>0</v>
      </c>
      <c r="BK1977" s="84">
        <f t="shared" si="921"/>
        <v>0</v>
      </c>
      <c r="BL1977" s="84">
        <f t="shared" si="934"/>
        <v>0</v>
      </c>
      <c r="BM1977" s="84">
        <f t="shared" si="922"/>
        <v>0</v>
      </c>
      <c r="BN1977" s="84">
        <f t="shared" si="923"/>
        <v>0</v>
      </c>
      <c r="BO1977" s="84">
        <f t="shared" si="935"/>
        <v>0</v>
      </c>
      <c r="BP1977" s="84">
        <f t="shared" si="939"/>
        <v>0</v>
      </c>
      <c r="BQ1977" s="84">
        <v>0</v>
      </c>
      <c r="BR1977" s="84">
        <f t="shared" si="936"/>
        <v>0</v>
      </c>
      <c r="BS1977" s="84">
        <v>0</v>
      </c>
    </row>
    <row r="1978" spans="1:71" s="85" customFormat="1">
      <c r="A1978" s="69">
        <v>1969</v>
      </c>
      <c r="B1978" s="1"/>
      <c r="C1978" s="1"/>
      <c r="D1978" s="2"/>
      <c r="E1978" s="3"/>
      <c r="F1978" s="4"/>
      <c r="G1978" s="2"/>
      <c r="H1978" s="4"/>
      <c r="I1978" s="4"/>
      <c r="J1978" s="4"/>
      <c r="K1978" s="5"/>
      <c r="L1978" s="32"/>
      <c r="M1978" s="4"/>
      <c r="N1978" s="4"/>
      <c r="O1978" s="5"/>
      <c r="P1978" s="32"/>
      <c r="Q1978" s="4"/>
      <c r="R1978" s="4"/>
      <c r="S1978" s="47"/>
      <c r="T1978" s="32"/>
      <c r="U1978" s="4"/>
      <c r="V1978" s="4"/>
      <c r="W1978" s="47"/>
      <c r="X1978" s="86">
        <f>IF(Dane!$E$3=1,AL1978+AX1978+BJ1978,IF(Dane!$E$3=2,AR1978+BD1978+BP1978,AT1978+BF1978+BR1978))</f>
        <v>0</v>
      </c>
      <c r="Y1978" s="87">
        <f>IF(Dane!$E$3=1,AM1978+AY1978+BK1978,IF(Dane!$E$3=2,AS1978+BE1978+BQ1978,AU1978+BG1978+BS1978))</f>
        <v>0</v>
      </c>
      <c r="Z1978" s="87">
        <f>IF(((H1978*Dane!$C$9)-X1978)&lt;0,0,(H1978*Dane!$C$9)-X1978)</f>
        <v>0</v>
      </c>
      <c r="AA1978" s="88">
        <f>IFERROR(IF(((I1978*Dane!$C$9)-Y1978)&lt;0,0,(I1978*Dane!$C$9)-Y1978),0)</f>
        <v>0</v>
      </c>
      <c r="AB1978" s="74"/>
      <c r="AC1978" s="83">
        <f>IF(Dane!$E$3=1,AL1978,IF(Dane!$E$3=2,AR1978,AT1978))</f>
        <v>0</v>
      </c>
      <c r="AD1978" s="83">
        <f>IF(Dane!$E$3=1,AM1978,IF(Dane!$E$3=2,AS1978,AU1978))</f>
        <v>0</v>
      </c>
      <c r="AE1978" s="83">
        <f>IF(Dane!$E$3=1,AX1978,IF(Dane!$E$3=2,BD1978,BF1978))</f>
        <v>0</v>
      </c>
      <c r="AF1978" s="83">
        <f>IF(Dane!$E$3=1,AY1978,IF(Dane!$E$3=2,BE1978,BG1978))</f>
        <v>0</v>
      </c>
      <c r="AG1978" s="83">
        <f>IF(Dane!$E$3=1,BJ1978,IF(Dane!$E$3=2,BP1978,BR1978))</f>
        <v>0</v>
      </c>
      <c r="AH1978" s="83">
        <f>IF(Dane!$E$3=1,BK1978,IF(Dane!$E$3=2,BQ1978,BS1978))</f>
        <v>0</v>
      </c>
      <c r="AI1978" s="84">
        <f t="shared" si="924"/>
        <v>0</v>
      </c>
      <c r="AJ1978" s="84">
        <f t="shared" si="925"/>
        <v>0</v>
      </c>
      <c r="AK1978" s="84"/>
      <c r="AL1978" s="84">
        <f t="shared" si="911"/>
        <v>0</v>
      </c>
      <c r="AM1978" s="84">
        <f t="shared" si="926"/>
        <v>0</v>
      </c>
      <c r="AN1978" s="84">
        <f t="shared" si="927"/>
        <v>0</v>
      </c>
      <c r="AO1978" s="84">
        <f t="shared" si="912"/>
        <v>0</v>
      </c>
      <c r="AP1978" s="84">
        <f t="shared" si="913"/>
        <v>0</v>
      </c>
      <c r="AQ1978" s="84">
        <f t="shared" si="928"/>
        <v>0</v>
      </c>
      <c r="AR1978" s="84">
        <f t="shared" si="937"/>
        <v>0</v>
      </c>
      <c r="AS1978" s="84">
        <v>0</v>
      </c>
      <c r="AT1978" s="84">
        <f t="shared" si="940"/>
        <v>0</v>
      </c>
      <c r="AU1978" s="84">
        <v>0</v>
      </c>
      <c r="AV1978" s="84">
        <f t="shared" si="914"/>
        <v>0</v>
      </c>
      <c r="AW1978" s="84">
        <f t="shared" si="929"/>
        <v>0</v>
      </c>
      <c r="AX1978" s="84">
        <f t="shared" si="915"/>
        <v>0</v>
      </c>
      <c r="AY1978" s="84">
        <f t="shared" si="916"/>
        <v>0</v>
      </c>
      <c r="AZ1978" s="84">
        <f t="shared" si="930"/>
        <v>0</v>
      </c>
      <c r="BA1978" s="84">
        <f t="shared" si="917"/>
        <v>0</v>
      </c>
      <c r="BB1978" s="84">
        <f t="shared" si="918"/>
        <v>0</v>
      </c>
      <c r="BC1978" s="84">
        <f t="shared" si="931"/>
        <v>0</v>
      </c>
      <c r="BD1978" s="84">
        <f t="shared" si="938"/>
        <v>0</v>
      </c>
      <c r="BE1978" s="84">
        <v>0</v>
      </c>
      <c r="BF1978" s="84">
        <f t="shared" si="932"/>
        <v>0</v>
      </c>
      <c r="BG1978" s="84">
        <v>0</v>
      </c>
      <c r="BH1978" s="84">
        <f t="shared" si="919"/>
        <v>0</v>
      </c>
      <c r="BI1978" s="84">
        <f t="shared" si="933"/>
        <v>0</v>
      </c>
      <c r="BJ1978" s="84">
        <f t="shared" si="920"/>
        <v>0</v>
      </c>
      <c r="BK1978" s="84">
        <f t="shared" si="921"/>
        <v>0</v>
      </c>
      <c r="BL1978" s="84">
        <f t="shared" si="934"/>
        <v>0</v>
      </c>
      <c r="BM1978" s="84">
        <f t="shared" si="922"/>
        <v>0</v>
      </c>
      <c r="BN1978" s="84">
        <f t="shared" si="923"/>
        <v>0</v>
      </c>
      <c r="BO1978" s="84">
        <f t="shared" si="935"/>
        <v>0</v>
      </c>
      <c r="BP1978" s="84">
        <f t="shared" si="939"/>
        <v>0</v>
      </c>
      <c r="BQ1978" s="84">
        <v>0</v>
      </c>
      <c r="BR1978" s="84">
        <f t="shared" si="936"/>
        <v>0</v>
      </c>
      <c r="BS1978" s="84">
        <v>0</v>
      </c>
    </row>
    <row r="1979" spans="1:71" s="85" customFormat="1">
      <c r="A1979" s="69">
        <v>1970</v>
      </c>
      <c r="B1979" s="1"/>
      <c r="C1979" s="1"/>
      <c r="D1979" s="2"/>
      <c r="E1979" s="3"/>
      <c r="F1979" s="4"/>
      <c r="G1979" s="2"/>
      <c r="H1979" s="4"/>
      <c r="I1979" s="4"/>
      <c r="J1979" s="4"/>
      <c r="K1979" s="5"/>
      <c r="L1979" s="32"/>
      <c r="M1979" s="4"/>
      <c r="N1979" s="4"/>
      <c r="O1979" s="5"/>
      <c r="P1979" s="32"/>
      <c r="Q1979" s="4"/>
      <c r="R1979" s="4"/>
      <c r="S1979" s="47"/>
      <c r="T1979" s="32"/>
      <c r="U1979" s="4"/>
      <c r="V1979" s="4"/>
      <c r="W1979" s="47"/>
      <c r="X1979" s="86">
        <f>IF(Dane!$E$3=1,AL1979+AX1979+BJ1979,IF(Dane!$E$3=2,AR1979+BD1979+BP1979,AT1979+BF1979+BR1979))</f>
        <v>0</v>
      </c>
      <c r="Y1979" s="87">
        <f>IF(Dane!$E$3=1,AM1979+AY1979+BK1979,IF(Dane!$E$3=2,AS1979+BE1979+BQ1979,AU1979+BG1979+BS1979))</f>
        <v>0</v>
      </c>
      <c r="Z1979" s="87">
        <f>IF(((H1979*Dane!$C$9)-X1979)&lt;0,0,(H1979*Dane!$C$9)-X1979)</f>
        <v>0</v>
      </c>
      <c r="AA1979" s="88">
        <f>IFERROR(IF(((I1979*Dane!$C$9)-Y1979)&lt;0,0,(I1979*Dane!$C$9)-Y1979),0)</f>
        <v>0</v>
      </c>
      <c r="AB1979" s="74"/>
      <c r="AC1979" s="83">
        <f>IF(Dane!$E$3=1,AL1979,IF(Dane!$E$3=2,AR1979,AT1979))</f>
        <v>0</v>
      </c>
      <c r="AD1979" s="83">
        <f>IF(Dane!$E$3=1,AM1979,IF(Dane!$E$3=2,AS1979,AU1979))</f>
        <v>0</v>
      </c>
      <c r="AE1979" s="83">
        <f>IF(Dane!$E$3=1,AX1979,IF(Dane!$E$3=2,BD1979,BF1979))</f>
        <v>0</v>
      </c>
      <c r="AF1979" s="83">
        <f>IF(Dane!$E$3=1,AY1979,IF(Dane!$E$3=2,BE1979,BG1979))</f>
        <v>0</v>
      </c>
      <c r="AG1979" s="83">
        <f>IF(Dane!$E$3=1,BJ1979,IF(Dane!$E$3=2,BP1979,BR1979))</f>
        <v>0</v>
      </c>
      <c r="AH1979" s="83">
        <f>IF(Dane!$E$3=1,BK1979,IF(Dane!$E$3=2,BQ1979,BS1979))</f>
        <v>0</v>
      </c>
      <c r="AI1979" s="84">
        <f t="shared" si="924"/>
        <v>0</v>
      </c>
      <c r="AJ1979" s="84">
        <f t="shared" si="925"/>
        <v>0</v>
      </c>
      <c r="AK1979" s="84"/>
      <c r="AL1979" s="84">
        <f t="shared" si="911"/>
        <v>0</v>
      </c>
      <c r="AM1979" s="84">
        <f t="shared" si="926"/>
        <v>0</v>
      </c>
      <c r="AN1979" s="84">
        <f t="shared" si="927"/>
        <v>0</v>
      </c>
      <c r="AO1979" s="84">
        <f t="shared" si="912"/>
        <v>0</v>
      </c>
      <c r="AP1979" s="84">
        <f t="shared" si="913"/>
        <v>0</v>
      </c>
      <c r="AQ1979" s="84">
        <f t="shared" si="928"/>
        <v>0</v>
      </c>
      <c r="AR1979" s="84">
        <f t="shared" si="937"/>
        <v>0</v>
      </c>
      <c r="AS1979" s="84">
        <v>0</v>
      </c>
      <c r="AT1979" s="84">
        <f t="shared" si="940"/>
        <v>0</v>
      </c>
      <c r="AU1979" s="84">
        <v>0</v>
      </c>
      <c r="AV1979" s="84">
        <f t="shared" si="914"/>
        <v>0</v>
      </c>
      <c r="AW1979" s="84">
        <f t="shared" si="929"/>
        <v>0</v>
      </c>
      <c r="AX1979" s="84">
        <f t="shared" si="915"/>
        <v>0</v>
      </c>
      <c r="AY1979" s="84">
        <f t="shared" si="916"/>
        <v>0</v>
      </c>
      <c r="AZ1979" s="84">
        <f t="shared" si="930"/>
        <v>0</v>
      </c>
      <c r="BA1979" s="84">
        <f t="shared" si="917"/>
        <v>0</v>
      </c>
      <c r="BB1979" s="84">
        <f t="shared" si="918"/>
        <v>0</v>
      </c>
      <c r="BC1979" s="84">
        <f t="shared" si="931"/>
        <v>0</v>
      </c>
      <c r="BD1979" s="84">
        <f t="shared" si="938"/>
        <v>0</v>
      </c>
      <c r="BE1979" s="84">
        <v>0</v>
      </c>
      <c r="BF1979" s="84">
        <f t="shared" si="932"/>
        <v>0</v>
      </c>
      <c r="BG1979" s="84">
        <v>0</v>
      </c>
      <c r="BH1979" s="84">
        <f t="shared" si="919"/>
        <v>0</v>
      </c>
      <c r="BI1979" s="84">
        <f t="shared" si="933"/>
        <v>0</v>
      </c>
      <c r="BJ1979" s="84">
        <f t="shared" si="920"/>
        <v>0</v>
      </c>
      <c r="BK1979" s="84">
        <f t="shared" si="921"/>
        <v>0</v>
      </c>
      <c r="BL1979" s="84">
        <f t="shared" si="934"/>
        <v>0</v>
      </c>
      <c r="BM1979" s="84">
        <f t="shared" si="922"/>
        <v>0</v>
      </c>
      <c r="BN1979" s="84">
        <f t="shared" si="923"/>
        <v>0</v>
      </c>
      <c r="BO1979" s="84">
        <f t="shared" si="935"/>
        <v>0</v>
      </c>
      <c r="BP1979" s="84">
        <f t="shared" si="939"/>
        <v>0</v>
      </c>
      <c r="BQ1979" s="84">
        <v>0</v>
      </c>
      <c r="BR1979" s="84">
        <f t="shared" si="936"/>
        <v>0</v>
      </c>
      <c r="BS1979" s="84">
        <v>0</v>
      </c>
    </row>
    <row r="1980" spans="1:71" s="85" customFormat="1">
      <c r="A1980" s="69">
        <v>1971</v>
      </c>
      <c r="B1980" s="1"/>
      <c r="C1980" s="1"/>
      <c r="D1980" s="2"/>
      <c r="E1980" s="3"/>
      <c r="F1980" s="4"/>
      <c r="G1980" s="2"/>
      <c r="H1980" s="4"/>
      <c r="I1980" s="4"/>
      <c r="J1980" s="4"/>
      <c r="K1980" s="5"/>
      <c r="L1980" s="32"/>
      <c r="M1980" s="4"/>
      <c r="N1980" s="4"/>
      <c r="O1980" s="5"/>
      <c r="P1980" s="32"/>
      <c r="Q1980" s="4"/>
      <c r="R1980" s="4"/>
      <c r="S1980" s="47"/>
      <c r="T1980" s="32"/>
      <c r="U1980" s="4"/>
      <c r="V1980" s="4"/>
      <c r="W1980" s="47"/>
      <c r="X1980" s="86">
        <f>IF(Dane!$E$3=1,AL1980+AX1980+BJ1980,IF(Dane!$E$3=2,AR1980+BD1980+BP1980,AT1980+BF1980+BR1980))</f>
        <v>0</v>
      </c>
      <c r="Y1980" s="87">
        <f>IF(Dane!$E$3=1,AM1980+AY1980+BK1980,IF(Dane!$E$3=2,AS1980+BE1980+BQ1980,AU1980+BG1980+BS1980))</f>
        <v>0</v>
      </c>
      <c r="Z1980" s="87">
        <f>IF(((H1980*Dane!$C$9)-X1980)&lt;0,0,(H1980*Dane!$C$9)-X1980)</f>
        <v>0</v>
      </c>
      <c r="AA1980" s="88">
        <f>IFERROR(IF(((I1980*Dane!$C$9)-Y1980)&lt;0,0,(I1980*Dane!$C$9)-Y1980),0)</f>
        <v>0</v>
      </c>
      <c r="AB1980" s="74"/>
      <c r="AC1980" s="83">
        <f>IF(Dane!$E$3=1,AL1980,IF(Dane!$E$3=2,AR1980,AT1980))</f>
        <v>0</v>
      </c>
      <c r="AD1980" s="83">
        <f>IF(Dane!$E$3=1,AM1980,IF(Dane!$E$3=2,AS1980,AU1980))</f>
        <v>0</v>
      </c>
      <c r="AE1980" s="83">
        <f>IF(Dane!$E$3=1,AX1980,IF(Dane!$E$3=2,BD1980,BF1980))</f>
        <v>0</v>
      </c>
      <c r="AF1980" s="83">
        <f>IF(Dane!$E$3=1,AY1980,IF(Dane!$E$3=2,BE1980,BG1980))</f>
        <v>0</v>
      </c>
      <c r="AG1980" s="83">
        <f>IF(Dane!$E$3=1,BJ1980,IF(Dane!$E$3=2,BP1980,BR1980))</f>
        <v>0</v>
      </c>
      <c r="AH1980" s="83">
        <f>IF(Dane!$E$3=1,BK1980,IF(Dane!$E$3=2,BQ1980,BS1980))</f>
        <v>0</v>
      </c>
      <c r="AI1980" s="84">
        <f t="shared" si="924"/>
        <v>0</v>
      </c>
      <c r="AJ1980" s="84">
        <f t="shared" si="925"/>
        <v>0</v>
      </c>
      <c r="AK1980" s="84"/>
      <c r="AL1980" s="84">
        <f t="shared" si="911"/>
        <v>0</v>
      </c>
      <c r="AM1980" s="84">
        <f t="shared" si="926"/>
        <v>0</v>
      </c>
      <c r="AN1980" s="84">
        <f t="shared" si="927"/>
        <v>0</v>
      </c>
      <c r="AO1980" s="84">
        <f t="shared" si="912"/>
        <v>0</v>
      </c>
      <c r="AP1980" s="84">
        <f t="shared" si="913"/>
        <v>0</v>
      </c>
      <c r="AQ1980" s="84">
        <f t="shared" si="928"/>
        <v>0</v>
      </c>
      <c r="AR1980" s="84">
        <f t="shared" si="937"/>
        <v>0</v>
      </c>
      <c r="AS1980" s="84">
        <v>0</v>
      </c>
      <c r="AT1980" s="84">
        <f t="shared" si="940"/>
        <v>0</v>
      </c>
      <c r="AU1980" s="84">
        <v>0</v>
      </c>
      <c r="AV1980" s="84">
        <f t="shared" si="914"/>
        <v>0</v>
      </c>
      <c r="AW1980" s="84">
        <f t="shared" si="929"/>
        <v>0</v>
      </c>
      <c r="AX1980" s="84">
        <f t="shared" si="915"/>
        <v>0</v>
      </c>
      <c r="AY1980" s="84">
        <f t="shared" si="916"/>
        <v>0</v>
      </c>
      <c r="AZ1980" s="84">
        <f t="shared" si="930"/>
        <v>0</v>
      </c>
      <c r="BA1980" s="84">
        <f t="shared" si="917"/>
        <v>0</v>
      </c>
      <c r="BB1980" s="84">
        <f t="shared" si="918"/>
        <v>0</v>
      </c>
      <c r="BC1980" s="84">
        <f t="shared" si="931"/>
        <v>0</v>
      </c>
      <c r="BD1980" s="84">
        <f t="shared" si="938"/>
        <v>0</v>
      </c>
      <c r="BE1980" s="84">
        <v>0</v>
      </c>
      <c r="BF1980" s="84">
        <f t="shared" si="932"/>
        <v>0</v>
      </c>
      <c r="BG1980" s="84">
        <v>0</v>
      </c>
      <c r="BH1980" s="84">
        <f t="shared" si="919"/>
        <v>0</v>
      </c>
      <c r="BI1980" s="84">
        <f t="shared" si="933"/>
        <v>0</v>
      </c>
      <c r="BJ1980" s="84">
        <f t="shared" si="920"/>
        <v>0</v>
      </c>
      <c r="BK1980" s="84">
        <f t="shared" si="921"/>
        <v>0</v>
      </c>
      <c r="BL1980" s="84">
        <f t="shared" si="934"/>
        <v>0</v>
      </c>
      <c r="BM1980" s="84">
        <f t="shared" si="922"/>
        <v>0</v>
      </c>
      <c r="BN1980" s="84">
        <f t="shared" si="923"/>
        <v>0</v>
      </c>
      <c r="BO1980" s="84">
        <f t="shared" si="935"/>
        <v>0</v>
      </c>
      <c r="BP1980" s="84">
        <f t="shared" si="939"/>
        <v>0</v>
      </c>
      <c r="BQ1980" s="84">
        <v>0</v>
      </c>
      <c r="BR1980" s="84">
        <f t="shared" si="936"/>
        <v>0</v>
      </c>
      <c r="BS1980" s="84">
        <v>0</v>
      </c>
    </row>
    <row r="1981" spans="1:71" s="85" customFormat="1">
      <c r="A1981" s="69">
        <v>1972</v>
      </c>
      <c r="B1981" s="1"/>
      <c r="C1981" s="1"/>
      <c r="D1981" s="2"/>
      <c r="E1981" s="3"/>
      <c r="F1981" s="4"/>
      <c r="G1981" s="2"/>
      <c r="H1981" s="4"/>
      <c r="I1981" s="4"/>
      <c r="J1981" s="4"/>
      <c r="K1981" s="5"/>
      <c r="L1981" s="32"/>
      <c r="M1981" s="4"/>
      <c r="N1981" s="4"/>
      <c r="O1981" s="5"/>
      <c r="P1981" s="32"/>
      <c r="Q1981" s="4"/>
      <c r="R1981" s="4"/>
      <c r="S1981" s="47"/>
      <c r="T1981" s="32"/>
      <c r="U1981" s="4"/>
      <c r="V1981" s="4"/>
      <c r="W1981" s="47"/>
      <c r="X1981" s="86">
        <f>IF(Dane!$E$3=1,AL1981+AX1981+BJ1981,IF(Dane!$E$3=2,AR1981+BD1981+BP1981,AT1981+BF1981+BR1981))</f>
        <v>0</v>
      </c>
      <c r="Y1981" s="87">
        <f>IF(Dane!$E$3=1,AM1981+AY1981+BK1981,IF(Dane!$E$3=2,AS1981+BE1981+BQ1981,AU1981+BG1981+BS1981))</f>
        <v>0</v>
      </c>
      <c r="Z1981" s="87">
        <f>IF(((H1981*Dane!$C$9)-X1981)&lt;0,0,(H1981*Dane!$C$9)-X1981)</f>
        <v>0</v>
      </c>
      <c r="AA1981" s="88">
        <f>IFERROR(IF(((I1981*Dane!$C$9)-Y1981)&lt;0,0,(I1981*Dane!$C$9)-Y1981),0)</f>
        <v>0</v>
      </c>
      <c r="AB1981" s="74"/>
      <c r="AC1981" s="83">
        <f>IF(Dane!$E$3=1,AL1981,IF(Dane!$E$3=2,AR1981,AT1981))</f>
        <v>0</v>
      </c>
      <c r="AD1981" s="83">
        <f>IF(Dane!$E$3=1,AM1981,IF(Dane!$E$3=2,AS1981,AU1981))</f>
        <v>0</v>
      </c>
      <c r="AE1981" s="83">
        <f>IF(Dane!$E$3=1,AX1981,IF(Dane!$E$3=2,BD1981,BF1981))</f>
        <v>0</v>
      </c>
      <c r="AF1981" s="83">
        <f>IF(Dane!$E$3=1,AY1981,IF(Dane!$E$3=2,BE1981,BG1981))</f>
        <v>0</v>
      </c>
      <c r="AG1981" s="83">
        <f>IF(Dane!$E$3=1,BJ1981,IF(Dane!$E$3=2,BP1981,BR1981))</f>
        <v>0</v>
      </c>
      <c r="AH1981" s="83">
        <f>IF(Dane!$E$3=1,BK1981,IF(Dane!$E$3=2,BQ1981,BS1981))</f>
        <v>0</v>
      </c>
      <c r="AI1981" s="84">
        <f t="shared" si="924"/>
        <v>0</v>
      </c>
      <c r="AJ1981" s="84">
        <f t="shared" si="925"/>
        <v>0</v>
      </c>
      <c r="AK1981" s="84"/>
      <c r="AL1981" s="84">
        <f t="shared" si="911"/>
        <v>0</v>
      </c>
      <c r="AM1981" s="84">
        <f t="shared" si="926"/>
        <v>0</v>
      </c>
      <c r="AN1981" s="84">
        <f t="shared" si="927"/>
        <v>0</v>
      </c>
      <c r="AO1981" s="84">
        <f t="shared" si="912"/>
        <v>0</v>
      </c>
      <c r="AP1981" s="84">
        <f t="shared" si="913"/>
        <v>0</v>
      </c>
      <c r="AQ1981" s="84">
        <f t="shared" si="928"/>
        <v>0</v>
      </c>
      <c r="AR1981" s="84">
        <f t="shared" si="937"/>
        <v>0</v>
      </c>
      <c r="AS1981" s="84">
        <v>0</v>
      </c>
      <c r="AT1981" s="84">
        <f t="shared" si="940"/>
        <v>0</v>
      </c>
      <c r="AU1981" s="84">
        <v>0</v>
      </c>
      <c r="AV1981" s="84">
        <f t="shared" si="914"/>
        <v>0</v>
      </c>
      <c r="AW1981" s="84">
        <f t="shared" si="929"/>
        <v>0</v>
      </c>
      <c r="AX1981" s="84">
        <f t="shared" si="915"/>
        <v>0</v>
      </c>
      <c r="AY1981" s="84">
        <f t="shared" si="916"/>
        <v>0</v>
      </c>
      <c r="AZ1981" s="84">
        <f t="shared" si="930"/>
        <v>0</v>
      </c>
      <c r="BA1981" s="84">
        <f t="shared" si="917"/>
        <v>0</v>
      </c>
      <c r="BB1981" s="84">
        <f t="shared" si="918"/>
        <v>0</v>
      </c>
      <c r="BC1981" s="84">
        <f t="shared" si="931"/>
        <v>0</v>
      </c>
      <c r="BD1981" s="84">
        <f t="shared" si="938"/>
        <v>0</v>
      </c>
      <c r="BE1981" s="84">
        <v>0</v>
      </c>
      <c r="BF1981" s="84">
        <f t="shared" si="932"/>
        <v>0</v>
      </c>
      <c r="BG1981" s="84">
        <v>0</v>
      </c>
      <c r="BH1981" s="84">
        <f t="shared" si="919"/>
        <v>0</v>
      </c>
      <c r="BI1981" s="84">
        <f t="shared" si="933"/>
        <v>0</v>
      </c>
      <c r="BJ1981" s="84">
        <f t="shared" si="920"/>
        <v>0</v>
      </c>
      <c r="BK1981" s="84">
        <f t="shared" si="921"/>
        <v>0</v>
      </c>
      <c r="BL1981" s="84">
        <f t="shared" si="934"/>
        <v>0</v>
      </c>
      <c r="BM1981" s="84">
        <f t="shared" si="922"/>
        <v>0</v>
      </c>
      <c r="BN1981" s="84">
        <f t="shared" si="923"/>
        <v>0</v>
      </c>
      <c r="BO1981" s="84">
        <f t="shared" si="935"/>
        <v>0</v>
      </c>
      <c r="BP1981" s="84">
        <f t="shared" si="939"/>
        <v>0</v>
      </c>
      <c r="BQ1981" s="84">
        <v>0</v>
      </c>
      <c r="BR1981" s="84">
        <f t="shared" si="936"/>
        <v>0</v>
      </c>
      <c r="BS1981" s="84">
        <v>0</v>
      </c>
    </row>
    <row r="1982" spans="1:71" s="85" customFormat="1">
      <c r="A1982" s="69">
        <v>1973</v>
      </c>
      <c r="B1982" s="1"/>
      <c r="C1982" s="1"/>
      <c r="D1982" s="2"/>
      <c r="E1982" s="3"/>
      <c r="F1982" s="4"/>
      <c r="G1982" s="2"/>
      <c r="H1982" s="4"/>
      <c r="I1982" s="4"/>
      <c r="J1982" s="4"/>
      <c r="K1982" s="5"/>
      <c r="L1982" s="32"/>
      <c r="M1982" s="4"/>
      <c r="N1982" s="4"/>
      <c r="O1982" s="5"/>
      <c r="P1982" s="32"/>
      <c r="Q1982" s="4"/>
      <c r="R1982" s="4"/>
      <c r="S1982" s="47"/>
      <c r="T1982" s="32"/>
      <c r="U1982" s="4"/>
      <c r="V1982" s="4"/>
      <c r="W1982" s="47"/>
      <c r="X1982" s="86">
        <f>IF(Dane!$E$3=1,AL1982+AX1982+BJ1982,IF(Dane!$E$3=2,AR1982+BD1982+BP1982,AT1982+BF1982+BR1982))</f>
        <v>0</v>
      </c>
      <c r="Y1982" s="87">
        <f>IF(Dane!$E$3=1,AM1982+AY1982+BK1982,IF(Dane!$E$3=2,AS1982+BE1982+BQ1982,AU1982+BG1982+BS1982))</f>
        <v>0</v>
      </c>
      <c r="Z1982" s="87">
        <f>IF(((H1982*Dane!$C$9)-X1982)&lt;0,0,(H1982*Dane!$C$9)-X1982)</f>
        <v>0</v>
      </c>
      <c r="AA1982" s="88">
        <f>IFERROR(IF(((I1982*Dane!$C$9)-Y1982)&lt;0,0,(I1982*Dane!$C$9)-Y1982),0)</f>
        <v>0</v>
      </c>
      <c r="AB1982" s="74"/>
      <c r="AC1982" s="83">
        <f>IF(Dane!$E$3=1,AL1982,IF(Dane!$E$3=2,AR1982,AT1982))</f>
        <v>0</v>
      </c>
      <c r="AD1982" s="83">
        <f>IF(Dane!$E$3=1,AM1982,IF(Dane!$E$3=2,AS1982,AU1982))</f>
        <v>0</v>
      </c>
      <c r="AE1982" s="83">
        <f>IF(Dane!$E$3=1,AX1982,IF(Dane!$E$3=2,BD1982,BF1982))</f>
        <v>0</v>
      </c>
      <c r="AF1982" s="83">
        <f>IF(Dane!$E$3=1,AY1982,IF(Dane!$E$3=2,BE1982,BG1982))</f>
        <v>0</v>
      </c>
      <c r="AG1982" s="83">
        <f>IF(Dane!$E$3=1,BJ1982,IF(Dane!$E$3=2,BP1982,BR1982))</f>
        <v>0</v>
      </c>
      <c r="AH1982" s="83">
        <f>IF(Dane!$E$3=1,BK1982,IF(Dane!$E$3=2,BQ1982,BS1982))</f>
        <v>0</v>
      </c>
      <c r="AI1982" s="84">
        <f t="shared" si="924"/>
        <v>0</v>
      </c>
      <c r="AJ1982" s="84">
        <f t="shared" si="925"/>
        <v>0</v>
      </c>
      <c r="AK1982" s="84"/>
      <c r="AL1982" s="84">
        <f t="shared" si="911"/>
        <v>0</v>
      </c>
      <c r="AM1982" s="84">
        <f t="shared" si="926"/>
        <v>0</v>
      </c>
      <c r="AN1982" s="84">
        <f t="shared" si="927"/>
        <v>0</v>
      </c>
      <c r="AO1982" s="84">
        <f t="shared" si="912"/>
        <v>0</v>
      </c>
      <c r="AP1982" s="84">
        <f t="shared" si="913"/>
        <v>0</v>
      </c>
      <c r="AQ1982" s="84">
        <f t="shared" si="928"/>
        <v>0</v>
      </c>
      <c r="AR1982" s="84">
        <f t="shared" si="937"/>
        <v>0</v>
      </c>
      <c r="AS1982" s="84">
        <v>0</v>
      </c>
      <c r="AT1982" s="84">
        <f t="shared" si="940"/>
        <v>0</v>
      </c>
      <c r="AU1982" s="84">
        <v>0</v>
      </c>
      <c r="AV1982" s="84">
        <f t="shared" si="914"/>
        <v>0</v>
      </c>
      <c r="AW1982" s="84">
        <f t="shared" si="929"/>
        <v>0</v>
      </c>
      <c r="AX1982" s="84">
        <f t="shared" si="915"/>
        <v>0</v>
      </c>
      <c r="AY1982" s="84">
        <f t="shared" si="916"/>
        <v>0</v>
      </c>
      <c r="AZ1982" s="84">
        <f t="shared" si="930"/>
        <v>0</v>
      </c>
      <c r="BA1982" s="84">
        <f t="shared" si="917"/>
        <v>0</v>
      </c>
      <c r="BB1982" s="84">
        <f t="shared" si="918"/>
        <v>0</v>
      </c>
      <c r="BC1982" s="84">
        <f t="shared" si="931"/>
        <v>0</v>
      </c>
      <c r="BD1982" s="84">
        <f t="shared" si="938"/>
        <v>0</v>
      </c>
      <c r="BE1982" s="84">
        <v>0</v>
      </c>
      <c r="BF1982" s="84">
        <f t="shared" si="932"/>
        <v>0</v>
      </c>
      <c r="BG1982" s="84">
        <v>0</v>
      </c>
      <c r="BH1982" s="84">
        <f t="shared" si="919"/>
        <v>0</v>
      </c>
      <c r="BI1982" s="84">
        <f t="shared" si="933"/>
        <v>0</v>
      </c>
      <c r="BJ1982" s="84">
        <f t="shared" si="920"/>
        <v>0</v>
      </c>
      <c r="BK1982" s="84">
        <f t="shared" si="921"/>
        <v>0</v>
      </c>
      <c r="BL1982" s="84">
        <f t="shared" si="934"/>
        <v>0</v>
      </c>
      <c r="BM1982" s="84">
        <f t="shared" si="922"/>
        <v>0</v>
      </c>
      <c r="BN1982" s="84">
        <f t="shared" si="923"/>
        <v>0</v>
      </c>
      <c r="BO1982" s="84">
        <f t="shared" si="935"/>
        <v>0</v>
      </c>
      <c r="BP1982" s="84">
        <f t="shared" si="939"/>
        <v>0</v>
      </c>
      <c r="BQ1982" s="84">
        <v>0</v>
      </c>
      <c r="BR1982" s="84">
        <f t="shared" si="936"/>
        <v>0</v>
      </c>
      <c r="BS1982" s="84">
        <v>0</v>
      </c>
    </row>
    <row r="1983" spans="1:71" s="85" customFormat="1">
      <c r="A1983" s="69">
        <v>1974</v>
      </c>
      <c r="B1983" s="1"/>
      <c r="C1983" s="1"/>
      <c r="D1983" s="2"/>
      <c r="E1983" s="3"/>
      <c r="F1983" s="4"/>
      <c r="G1983" s="2"/>
      <c r="H1983" s="4"/>
      <c r="I1983" s="4"/>
      <c r="J1983" s="4"/>
      <c r="K1983" s="5"/>
      <c r="L1983" s="32"/>
      <c r="M1983" s="4"/>
      <c r="N1983" s="4"/>
      <c r="O1983" s="5"/>
      <c r="P1983" s="32"/>
      <c r="Q1983" s="4"/>
      <c r="R1983" s="4"/>
      <c r="S1983" s="47"/>
      <c r="T1983" s="32"/>
      <c r="U1983" s="4"/>
      <c r="V1983" s="4"/>
      <c r="W1983" s="47"/>
      <c r="X1983" s="86">
        <f>IF(Dane!$E$3=1,AL1983+AX1983+BJ1983,IF(Dane!$E$3=2,AR1983+BD1983+BP1983,AT1983+BF1983+BR1983))</f>
        <v>0</v>
      </c>
      <c r="Y1983" s="87">
        <f>IF(Dane!$E$3=1,AM1983+AY1983+BK1983,IF(Dane!$E$3=2,AS1983+BE1983+BQ1983,AU1983+BG1983+BS1983))</f>
        <v>0</v>
      </c>
      <c r="Z1983" s="87">
        <f>IF(((H1983*Dane!$C$9)-X1983)&lt;0,0,(H1983*Dane!$C$9)-X1983)</f>
        <v>0</v>
      </c>
      <c r="AA1983" s="88">
        <f>IFERROR(IF(((I1983*Dane!$C$9)-Y1983)&lt;0,0,(I1983*Dane!$C$9)-Y1983),0)</f>
        <v>0</v>
      </c>
      <c r="AB1983" s="74"/>
      <c r="AC1983" s="83">
        <f>IF(Dane!$E$3=1,AL1983,IF(Dane!$E$3=2,AR1983,AT1983))</f>
        <v>0</v>
      </c>
      <c r="AD1983" s="83">
        <f>IF(Dane!$E$3=1,AM1983,IF(Dane!$E$3=2,AS1983,AU1983))</f>
        <v>0</v>
      </c>
      <c r="AE1983" s="83">
        <f>IF(Dane!$E$3=1,AX1983,IF(Dane!$E$3=2,BD1983,BF1983))</f>
        <v>0</v>
      </c>
      <c r="AF1983" s="83">
        <f>IF(Dane!$E$3=1,AY1983,IF(Dane!$E$3=2,BE1983,BG1983))</f>
        <v>0</v>
      </c>
      <c r="AG1983" s="83">
        <f>IF(Dane!$E$3=1,BJ1983,IF(Dane!$E$3=2,BP1983,BR1983))</f>
        <v>0</v>
      </c>
      <c r="AH1983" s="83">
        <f>IF(Dane!$E$3=1,BK1983,IF(Dane!$E$3=2,BQ1983,BS1983))</f>
        <v>0</v>
      </c>
      <c r="AI1983" s="84">
        <f t="shared" si="924"/>
        <v>0</v>
      </c>
      <c r="AJ1983" s="84">
        <f t="shared" si="925"/>
        <v>0</v>
      </c>
      <c r="AK1983" s="84"/>
      <c r="AL1983" s="84">
        <f t="shared" si="911"/>
        <v>0</v>
      </c>
      <c r="AM1983" s="84">
        <f t="shared" si="926"/>
        <v>0</v>
      </c>
      <c r="AN1983" s="84">
        <f t="shared" si="927"/>
        <v>0</v>
      </c>
      <c r="AO1983" s="84">
        <f t="shared" si="912"/>
        <v>0</v>
      </c>
      <c r="AP1983" s="84">
        <f t="shared" si="913"/>
        <v>0</v>
      </c>
      <c r="AQ1983" s="84">
        <f t="shared" si="928"/>
        <v>0</v>
      </c>
      <c r="AR1983" s="84">
        <f t="shared" si="937"/>
        <v>0</v>
      </c>
      <c r="AS1983" s="84">
        <v>0</v>
      </c>
      <c r="AT1983" s="84">
        <f t="shared" si="940"/>
        <v>0</v>
      </c>
      <c r="AU1983" s="84">
        <v>0</v>
      </c>
      <c r="AV1983" s="84">
        <f t="shared" si="914"/>
        <v>0</v>
      </c>
      <c r="AW1983" s="84">
        <f t="shared" si="929"/>
        <v>0</v>
      </c>
      <c r="AX1983" s="84">
        <f t="shared" si="915"/>
        <v>0</v>
      </c>
      <c r="AY1983" s="84">
        <f t="shared" si="916"/>
        <v>0</v>
      </c>
      <c r="AZ1983" s="84">
        <f t="shared" si="930"/>
        <v>0</v>
      </c>
      <c r="BA1983" s="84">
        <f t="shared" si="917"/>
        <v>0</v>
      </c>
      <c r="BB1983" s="84">
        <f t="shared" si="918"/>
        <v>0</v>
      </c>
      <c r="BC1983" s="84">
        <f t="shared" si="931"/>
        <v>0</v>
      </c>
      <c r="BD1983" s="84">
        <f t="shared" si="938"/>
        <v>0</v>
      </c>
      <c r="BE1983" s="84">
        <v>0</v>
      </c>
      <c r="BF1983" s="84">
        <f t="shared" si="932"/>
        <v>0</v>
      </c>
      <c r="BG1983" s="84">
        <v>0</v>
      </c>
      <c r="BH1983" s="84">
        <f t="shared" si="919"/>
        <v>0</v>
      </c>
      <c r="BI1983" s="84">
        <f t="shared" si="933"/>
        <v>0</v>
      </c>
      <c r="BJ1983" s="84">
        <f t="shared" si="920"/>
        <v>0</v>
      </c>
      <c r="BK1983" s="84">
        <f t="shared" si="921"/>
        <v>0</v>
      </c>
      <c r="BL1983" s="84">
        <f t="shared" si="934"/>
        <v>0</v>
      </c>
      <c r="BM1983" s="84">
        <f t="shared" si="922"/>
        <v>0</v>
      </c>
      <c r="BN1983" s="84">
        <f t="shared" si="923"/>
        <v>0</v>
      </c>
      <c r="BO1983" s="84">
        <f t="shared" si="935"/>
        <v>0</v>
      </c>
      <c r="BP1983" s="84">
        <f t="shared" si="939"/>
        <v>0</v>
      </c>
      <c r="BQ1983" s="84">
        <v>0</v>
      </c>
      <c r="BR1983" s="84">
        <f t="shared" si="936"/>
        <v>0</v>
      </c>
      <c r="BS1983" s="84">
        <v>0</v>
      </c>
    </row>
    <row r="1984" spans="1:71" s="85" customFormat="1">
      <c r="A1984" s="69">
        <v>1975</v>
      </c>
      <c r="B1984" s="1"/>
      <c r="C1984" s="1"/>
      <c r="D1984" s="2"/>
      <c r="E1984" s="3"/>
      <c r="F1984" s="4"/>
      <c r="G1984" s="2"/>
      <c r="H1984" s="4"/>
      <c r="I1984" s="4"/>
      <c r="J1984" s="4"/>
      <c r="K1984" s="5"/>
      <c r="L1984" s="32"/>
      <c r="M1984" s="4"/>
      <c r="N1984" s="4"/>
      <c r="O1984" s="5"/>
      <c r="P1984" s="32"/>
      <c r="Q1984" s="4"/>
      <c r="R1984" s="4"/>
      <c r="S1984" s="47"/>
      <c r="T1984" s="32"/>
      <c r="U1984" s="4"/>
      <c r="V1984" s="4"/>
      <c r="W1984" s="47"/>
      <c r="X1984" s="86">
        <f>IF(Dane!$E$3=1,AL1984+AX1984+BJ1984,IF(Dane!$E$3=2,AR1984+BD1984+BP1984,AT1984+BF1984+BR1984))</f>
        <v>0</v>
      </c>
      <c r="Y1984" s="87">
        <f>IF(Dane!$E$3=1,AM1984+AY1984+BK1984,IF(Dane!$E$3=2,AS1984+BE1984+BQ1984,AU1984+BG1984+BS1984))</f>
        <v>0</v>
      </c>
      <c r="Z1984" s="87">
        <f>IF(((H1984*Dane!$C$9)-X1984)&lt;0,0,(H1984*Dane!$C$9)-X1984)</f>
        <v>0</v>
      </c>
      <c r="AA1984" s="88">
        <f>IFERROR(IF(((I1984*Dane!$C$9)-Y1984)&lt;0,0,(I1984*Dane!$C$9)-Y1984),0)</f>
        <v>0</v>
      </c>
      <c r="AB1984" s="74"/>
      <c r="AC1984" s="83">
        <f>IF(Dane!$E$3=1,AL1984,IF(Dane!$E$3=2,AR1984,AT1984))</f>
        <v>0</v>
      </c>
      <c r="AD1984" s="83">
        <f>IF(Dane!$E$3=1,AM1984,IF(Dane!$E$3=2,AS1984,AU1984))</f>
        <v>0</v>
      </c>
      <c r="AE1984" s="83">
        <f>IF(Dane!$E$3=1,AX1984,IF(Dane!$E$3=2,BD1984,BF1984))</f>
        <v>0</v>
      </c>
      <c r="AF1984" s="83">
        <f>IF(Dane!$E$3=1,AY1984,IF(Dane!$E$3=2,BE1984,BG1984))</f>
        <v>0</v>
      </c>
      <c r="AG1984" s="83">
        <f>IF(Dane!$E$3=1,BJ1984,IF(Dane!$E$3=2,BP1984,BR1984))</f>
        <v>0</v>
      </c>
      <c r="AH1984" s="83">
        <f>IF(Dane!$E$3=1,BK1984,IF(Dane!$E$3=2,BQ1984,BS1984))</f>
        <v>0</v>
      </c>
      <c r="AI1984" s="84">
        <f t="shared" si="924"/>
        <v>0</v>
      </c>
      <c r="AJ1984" s="84">
        <f t="shared" si="925"/>
        <v>0</v>
      </c>
      <c r="AK1984" s="84"/>
      <c r="AL1984" s="84">
        <f t="shared" si="911"/>
        <v>0</v>
      </c>
      <c r="AM1984" s="84">
        <f t="shared" si="926"/>
        <v>0</v>
      </c>
      <c r="AN1984" s="84">
        <f t="shared" si="927"/>
        <v>0</v>
      </c>
      <c r="AO1984" s="84">
        <f t="shared" si="912"/>
        <v>0</v>
      </c>
      <c r="AP1984" s="84">
        <f t="shared" si="913"/>
        <v>0</v>
      </c>
      <c r="AQ1984" s="84">
        <f t="shared" si="928"/>
        <v>0</v>
      </c>
      <c r="AR1984" s="84">
        <f t="shared" si="937"/>
        <v>0</v>
      </c>
      <c r="AS1984" s="84">
        <v>0</v>
      </c>
      <c r="AT1984" s="84">
        <f t="shared" si="940"/>
        <v>0</v>
      </c>
      <c r="AU1984" s="84">
        <v>0</v>
      </c>
      <c r="AV1984" s="84">
        <f t="shared" si="914"/>
        <v>0</v>
      </c>
      <c r="AW1984" s="84">
        <f t="shared" si="929"/>
        <v>0</v>
      </c>
      <c r="AX1984" s="84">
        <f t="shared" si="915"/>
        <v>0</v>
      </c>
      <c r="AY1984" s="84">
        <f t="shared" si="916"/>
        <v>0</v>
      </c>
      <c r="AZ1984" s="84">
        <f t="shared" si="930"/>
        <v>0</v>
      </c>
      <c r="BA1984" s="84">
        <f t="shared" si="917"/>
        <v>0</v>
      </c>
      <c r="BB1984" s="84">
        <f t="shared" si="918"/>
        <v>0</v>
      </c>
      <c r="BC1984" s="84">
        <f t="shared" si="931"/>
        <v>0</v>
      </c>
      <c r="BD1984" s="84">
        <f t="shared" si="938"/>
        <v>0</v>
      </c>
      <c r="BE1984" s="84">
        <v>0</v>
      </c>
      <c r="BF1984" s="84">
        <f t="shared" si="932"/>
        <v>0</v>
      </c>
      <c r="BG1984" s="84">
        <v>0</v>
      </c>
      <c r="BH1984" s="84">
        <f t="shared" si="919"/>
        <v>0</v>
      </c>
      <c r="BI1984" s="84">
        <f t="shared" si="933"/>
        <v>0</v>
      </c>
      <c r="BJ1984" s="84">
        <f t="shared" si="920"/>
        <v>0</v>
      </c>
      <c r="BK1984" s="84">
        <f t="shared" si="921"/>
        <v>0</v>
      </c>
      <c r="BL1984" s="84">
        <f t="shared" si="934"/>
        <v>0</v>
      </c>
      <c r="BM1984" s="84">
        <f t="shared" si="922"/>
        <v>0</v>
      </c>
      <c r="BN1984" s="84">
        <f t="shared" si="923"/>
        <v>0</v>
      </c>
      <c r="BO1984" s="84">
        <f t="shared" si="935"/>
        <v>0</v>
      </c>
      <c r="BP1984" s="84">
        <f t="shared" si="939"/>
        <v>0</v>
      </c>
      <c r="BQ1984" s="84">
        <v>0</v>
      </c>
      <c r="BR1984" s="84">
        <f t="shared" si="936"/>
        <v>0</v>
      </c>
      <c r="BS1984" s="84">
        <v>0</v>
      </c>
    </row>
    <row r="1985" spans="1:71" s="85" customFormat="1">
      <c r="A1985" s="69">
        <v>1976</v>
      </c>
      <c r="B1985" s="1"/>
      <c r="C1985" s="1"/>
      <c r="D1985" s="2"/>
      <c r="E1985" s="3"/>
      <c r="F1985" s="4"/>
      <c r="G1985" s="2"/>
      <c r="H1985" s="4"/>
      <c r="I1985" s="4"/>
      <c r="J1985" s="4"/>
      <c r="K1985" s="5"/>
      <c r="L1985" s="32"/>
      <c r="M1985" s="4"/>
      <c r="N1985" s="4"/>
      <c r="O1985" s="5"/>
      <c r="P1985" s="32"/>
      <c r="Q1985" s="4"/>
      <c r="R1985" s="4"/>
      <c r="S1985" s="47"/>
      <c r="T1985" s="32"/>
      <c r="U1985" s="4"/>
      <c r="V1985" s="4"/>
      <c r="W1985" s="47"/>
      <c r="X1985" s="86">
        <f>IF(Dane!$E$3=1,AL1985+AX1985+BJ1985,IF(Dane!$E$3=2,AR1985+BD1985+BP1985,AT1985+BF1985+BR1985))</f>
        <v>0</v>
      </c>
      <c r="Y1985" s="87">
        <f>IF(Dane!$E$3=1,AM1985+AY1985+BK1985,IF(Dane!$E$3=2,AS1985+BE1985+BQ1985,AU1985+BG1985+BS1985))</f>
        <v>0</v>
      </c>
      <c r="Z1985" s="87">
        <f>IF(((H1985*Dane!$C$9)-X1985)&lt;0,0,(H1985*Dane!$C$9)-X1985)</f>
        <v>0</v>
      </c>
      <c r="AA1985" s="88">
        <f>IFERROR(IF(((I1985*Dane!$C$9)-Y1985)&lt;0,0,(I1985*Dane!$C$9)-Y1985),0)</f>
        <v>0</v>
      </c>
      <c r="AB1985" s="74"/>
      <c r="AC1985" s="83">
        <f>IF(Dane!$E$3=1,AL1985,IF(Dane!$E$3=2,AR1985,AT1985))</f>
        <v>0</v>
      </c>
      <c r="AD1985" s="83">
        <f>IF(Dane!$E$3=1,AM1985,IF(Dane!$E$3=2,AS1985,AU1985))</f>
        <v>0</v>
      </c>
      <c r="AE1985" s="83">
        <f>IF(Dane!$E$3=1,AX1985,IF(Dane!$E$3=2,BD1985,BF1985))</f>
        <v>0</v>
      </c>
      <c r="AF1985" s="83">
        <f>IF(Dane!$E$3=1,AY1985,IF(Dane!$E$3=2,BE1985,BG1985))</f>
        <v>0</v>
      </c>
      <c r="AG1985" s="83">
        <f>IF(Dane!$E$3=1,BJ1985,IF(Dane!$E$3=2,BP1985,BR1985))</f>
        <v>0</v>
      </c>
      <c r="AH1985" s="83">
        <f>IF(Dane!$E$3=1,BK1985,IF(Dane!$E$3=2,BQ1985,BS1985))</f>
        <v>0</v>
      </c>
      <c r="AI1985" s="84">
        <f t="shared" si="924"/>
        <v>0</v>
      </c>
      <c r="AJ1985" s="84">
        <f t="shared" si="925"/>
        <v>0</v>
      </c>
      <c r="AK1985" s="84"/>
      <c r="AL1985" s="84">
        <f t="shared" si="911"/>
        <v>0</v>
      </c>
      <c r="AM1985" s="84">
        <f t="shared" si="926"/>
        <v>0</v>
      </c>
      <c r="AN1985" s="84">
        <f t="shared" si="927"/>
        <v>0</v>
      </c>
      <c r="AO1985" s="84">
        <f t="shared" si="912"/>
        <v>0</v>
      </c>
      <c r="AP1985" s="84">
        <f t="shared" si="913"/>
        <v>0</v>
      </c>
      <c r="AQ1985" s="84">
        <f t="shared" si="928"/>
        <v>0</v>
      </c>
      <c r="AR1985" s="84">
        <f t="shared" si="937"/>
        <v>0</v>
      </c>
      <c r="AS1985" s="84">
        <v>0</v>
      </c>
      <c r="AT1985" s="84">
        <f t="shared" si="940"/>
        <v>0</v>
      </c>
      <c r="AU1985" s="84">
        <v>0</v>
      </c>
      <c r="AV1985" s="84">
        <f t="shared" si="914"/>
        <v>0</v>
      </c>
      <c r="AW1985" s="84">
        <f t="shared" si="929"/>
        <v>0</v>
      </c>
      <c r="AX1985" s="84">
        <f t="shared" si="915"/>
        <v>0</v>
      </c>
      <c r="AY1985" s="84">
        <f t="shared" si="916"/>
        <v>0</v>
      </c>
      <c r="AZ1985" s="84">
        <f t="shared" si="930"/>
        <v>0</v>
      </c>
      <c r="BA1985" s="84">
        <f t="shared" si="917"/>
        <v>0</v>
      </c>
      <c r="BB1985" s="84">
        <f t="shared" si="918"/>
        <v>0</v>
      </c>
      <c r="BC1985" s="84">
        <f t="shared" si="931"/>
        <v>0</v>
      </c>
      <c r="BD1985" s="84">
        <f t="shared" si="938"/>
        <v>0</v>
      </c>
      <c r="BE1985" s="84">
        <v>0</v>
      </c>
      <c r="BF1985" s="84">
        <f t="shared" si="932"/>
        <v>0</v>
      </c>
      <c r="BG1985" s="84">
        <v>0</v>
      </c>
      <c r="BH1985" s="84">
        <f t="shared" si="919"/>
        <v>0</v>
      </c>
      <c r="BI1985" s="84">
        <f t="shared" si="933"/>
        <v>0</v>
      </c>
      <c r="BJ1985" s="84">
        <f t="shared" si="920"/>
        <v>0</v>
      </c>
      <c r="BK1985" s="84">
        <f t="shared" si="921"/>
        <v>0</v>
      </c>
      <c r="BL1985" s="84">
        <f t="shared" si="934"/>
        <v>0</v>
      </c>
      <c r="BM1985" s="84">
        <f t="shared" si="922"/>
        <v>0</v>
      </c>
      <c r="BN1985" s="84">
        <f t="shared" si="923"/>
        <v>0</v>
      </c>
      <c r="BO1985" s="84">
        <f t="shared" si="935"/>
        <v>0</v>
      </c>
      <c r="BP1985" s="84">
        <f t="shared" si="939"/>
        <v>0</v>
      </c>
      <c r="BQ1985" s="84">
        <v>0</v>
      </c>
      <c r="BR1985" s="84">
        <f t="shared" si="936"/>
        <v>0</v>
      </c>
      <c r="BS1985" s="84">
        <v>0</v>
      </c>
    </row>
    <row r="1986" spans="1:71" s="85" customFormat="1">
      <c r="A1986" s="69">
        <v>1977</v>
      </c>
      <c r="B1986" s="1"/>
      <c r="C1986" s="1"/>
      <c r="D1986" s="2"/>
      <c r="E1986" s="3"/>
      <c r="F1986" s="4"/>
      <c r="G1986" s="2"/>
      <c r="H1986" s="4"/>
      <c r="I1986" s="4"/>
      <c r="J1986" s="4"/>
      <c r="K1986" s="5"/>
      <c r="L1986" s="32"/>
      <c r="M1986" s="4"/>
      <c r="N1986" s="4"/>
      <c r="O1986" s="5"/>
      <c r="P1986" s="32"/>
      <c r="Q1986" s="4"/>
      <c r="R1986" s="4"/>
      <c r="S1986" s="47"/>
      <c r="T1986" s="32"/>
      <c r="U1986" s="4"/>
      <c r="V1986" s="4"/>
      <c r="W1986" s="47"/>
      <c r="X1986" s="86">
        <f>IF(Dane!$E$3=1,AL1986+AX1986+BJ1986,IF(Dane!$E$3=2,AR1986+BD1986+BP1986,AT1986+BF1986+BR1986))</f>
        <v>0</v>
      </c>
      <c r="Y1986" s="87">
        <f>IF(Dane!$E$3=1,AM1986+AY1986+BK1986,IF(Dane!$E$3=2,AS1986+BE1986+BQ1986,AU1986+BG1986+BS1986))</f>
        <v>0</v>
      </c>
      <c r="Z1986" s="87">
        <f>IF(((H1986*Dane!$C$9)-X1986)&lt;0,0,(H1986*Dane!$C$9)-X1986)</f>
        <v>0</v>
      </c>
      <c r="AA1986" s="88">
        <f>IFERROR(IF(((I1986*Dane!$C$9)-Y1986)&lt;0,0,(I1986*Dane!$C$9)-Y1986),0)</f>
        <v>0</v>
      </c>
      <c r="AB1986" s="74"/>
      <c r="AC1986" s="83">
        <f>IF(Dane!$E$3=1,AL1986,IF(Dane!$E$3=2,AR1986,AT1986))</f>
        <v>0</v>
      </c>
      <c r="AD1986" s="83">
        <f>IF(Dane!$E$3=1,AM1986,IF(Dane!$E$3=2,AS1986,AU1986))</f>
        <v>0</v>
      </c>
      <c r="AE1986" s="83">
        <f>IF(Dane!$E$3=1,AX1986,IF(Dane!$E$3=2,BD1986,BF1986))</f>
        <v>0</v>
      </c>
      <c r="AF1986" s="83">
        <f>IF(Dane!$E$3=1,AY1986,IF(Dane!$E$3=2,BE1986,BG1986))</f>
        <v>0</v>
      </c>
      <c r="AG1986" s="83">
        <f>IF(Dane!$E$3=1,BJ1986,IF(Dane!$E$3=2,BP1986,BR1986))</f>
        <v>0</v>
      </c>
      <c r="AH1986" s="83">
        <f>IF(Dane!$E$3=1,BK1986,IF(Dane!$E$3=2,BQ1986,BS1986))</f>
        <v>0</v>
      </c>
      <c r="AI1986" s="84">
        <f t="shared" si="924"/>
        <v>0</v>
      </c>
      <c r="AJ1986" s="84">
        <f t="shared" si="925"/>
        <v>0</v>
      </c>
      <c r="AK1986" s="84"/>
      <c r="AL1986" s="84">
        <f t="shared" si="911"/>
        <v>0</v>
      </c>
      <c r="AM1986" s="84">
        <f t="shared" si="926"/>
        <v>0</v>
      </c>
      <c r="AN1986" s="84">
        <f t="shared" si="927"/>
        <v>0</v>
      </c>
      <c r="AO1986" s="84">
        <f t="shared" si="912"/>
        <v>0</v>
      </c>
      <c r="AP1986" s="84">
        <f t="shared" si="913"/>
        <v>0</v>
      </c>
      <c r="AQ1986" s="84">
        <f t="shared" si="928"/>
        <v>0</v>
      </c>
      <c r="AR1986" s="84">
        <f t="shared" si="937"/>
        <v>0</v>
      </c>
      <c r="AS1986" s="84">
        <v>0</v>
      </c>
      <c r="AT1986" s="84">
        <f t="shared" si="940"/>
        <v>0</v>
      </c>
      <c r="AU1986" s="84">
        <v>0</v>
      </c>
      <c r="AV1986" s="84">
        <f t="shared" si="914"/>
        <v>0</v>
      </c>
      <c r="AW1986" s="84">
        <f t="shared" si="929"/>
        <v>0</v>
      </c>
      <c r="AX1986" s="84">
        <f t="shared" si="915"/>
        <v>0</v>
      </c>
      <c r="AY1986" s="84">
        <f t="shared" si="916"/>
        <v>0</v>
      </c>
      <c r="AZ1986" s="84">
        <f t="shared" si="930"/>
        <v>0</v>
      </c>
      <c r="BA1986" s="84">
        <f t="shared" si="917"/>
        <v>0</v>
      </c>
      <c r="BB1986" s="84">
        <f t="shared" si="918"/>
        <v>0</v>
      </c>
      <c r="BC1986" s="84">
        <f t="shared" si="931"/>
        <v>0</v>
      </c>
      <c r="BD1986" s="84">
        <f t="shared" si="938"/>
        <v>0</v>
      </c>
      <c r="BE1986" s="84">
        <v>0</v>
      </c>
      <c r="BF1986" s="84">
        <f t="shared" si="932"/>
        <v>0</v>
      </c>
      <c r="BG1986" s="84">
        <v>0</v>
      </c>
      <c r="BH1986" s="84">
        <f t="shared" si="919"/>
        <v>0</v>
      </c>
      <c r="BI1986" s="84">
        <f t="shared" si="933"/>
        <v>0</v>
      </c>
      <c r="BJ1986" s="84">
        <f t="shared" si="920"/>
        <v>0</v>
      </c>
      <c r="BK1986" s="84">
        <f t="shared" si="921"/>
        <v>0</v>
      </c>
      <c r="BL1986" s="84">
        <f t="shared" si="934"/>
        <v>0</v>
      </c>
      <c r="BM1986" s="84">
        <f t="shared" si="922"/>
        <v>0</v>
      </c>
      <c r="BN1986" s="84">
        <f t="shared" si="923"/>
        <v>0</v>
      </c>
      <c r="BO1986" s="84">
        <f t="shared" si="935"/>
        <v>0</v>
      </c>
      <c r="BP1986" s="84">
        <f t="shared" si="939"/>
        <v>0</v>
      </c>
      <c r="BQ1986" s="84">
        <v>0</v>
      </c>
      <c r="BR1986" s="84">
        <f t="shared" si="936"/>
        <v>0</v>
      </c>
      <c r="BS1986" s="84">
        <v>0</v>
      </c>
    </row>
    <row r="1987" spans="1:71" s="85" customFormat="1">
      <c r="A1987" s="69">
        <v>1978</v>
      </c>
      <c r="B1987" s="1"/>
      <c r="C1987" s="1"/>
      <c r="D1987" s="2"/>
      <c r="E1987" s="3"/>
      <c r="F1987" s="4"/>
      <c r="G1987" s="2"/>
      <c r="H1987" s="4"/>
      <c r="I1987" s="4"/>
      <c r="J1987" s="4"/>
      <c r="K1987" s="5"/>
      <c r="L1987" s="32"/>
      <c r="M1987" s="4"/>
      <c r="N1987" s="4"/>
      <c r="O1987" s="5"/>
      <c r="P1987" s="32"/>
      <c r="Q1987" s="4"/>
      <c r="R1987" s="4"/>
      <c r="S1987" s="47"/>
      <c r="T1987" s="32"/>
      <c r="U1987" s="4"/>
      <c r="V1987" s="4"/>
      <c r="W1987" s="47"/>
      <c r="X1987" s="86">
        <f>IF(Dane!$E$3=1,AL1987+AX1987+BJ1987,IF(Dane!$E$3=2,AR1987+BD1987+BP1987,AT1987+BF1987+BR1987))</f>
        <v>0</v>
      </c>
      <c r="Y1987" s="87">
        <f>IF(Dane!$E$3=1,AM1987+AY1987+BK1987,IF(Dane!$E$3=2,AS1987+BE1987+BQ1987,AU1987+BG1987+BS1987))</f>
        <v>0</v>
      </c>
      <c r="Z1987" s="87">
        <f>IF(((H1987*Dane!$C$9)-X1987)&lt;0,0,(H1987*Dane!$C$9)-X1987)</f>
        <v>0</v>
      </c>
      <c r="AA1987" s="88">
        <f>IFERROR(IF(((I1987*Dane!$C$9)-Y1987)&lt;0,0,(I1987*Dane!$C$9)-Y1987),0)</f>
        <v>0</v>
      </c>
      <c r="AB1987" s="74"/>
      <c r="AC1987" s="83">
        <f>IF(Dane!$E$3=1,AL1987,IF(Dane!$E$3=2,AR1987,AT1987))</f>
        <v>0</v>
      </c>
      <c r="AD1987" s="83">
        <f>IF(Dane!$E$3=1,AM1987,IF(Dane!$E$3=2,AS1987,AU1987))</f>
        <v>0</v>
      </c>
      <c r="AE1987" s="83">
        <f>IF(Dane!$E$3=1,AX1987,IF(Dane!$E$3=2,BD1987,BF1987))</f>
        <v>0</v>
      </c>
      <c r="AF1987" s="83">
        <f>IF(Dane!$E$3=1,AY1987,IF(Dane!$E$3=2,BE1987,BG1987))</f>
        <v>0</v>
      </c>
      <c r="AG1987" s="83">
        <f>IF(Dane!$E$3=1,BJ1987,IF(Dane!$E$3=2,BP1987,BR1987))</f>
        <v>0</v>
      </c>
      <c r="AH1987" s="83">
        <f>IF(Dane!$E$3=1,BK1987,IF(Dane!$E$3=2,BQ1987,BS1987))</f>
        <v>0</v>
      </c>
      <c r="AI1987" s="84">
        <f t="shared" si="924"/>
        <v>0</v>
      </c>
      <c r="AJ1987" s="84">
        <f t="shared" si="925"/>
        <v>0</v>
      </c>
      <c r="AK1987" s="84"/>
      <c r="AL1987" s="84">
        <f t="shared" si="911"/>
        <v>0</v>
      </c>
      <c r="AM1987" s="84">
        <f t="shared" si="926"/>
        <v>0</v>
      </c>
      <c r="AN1987" s="84">
        <f t="shared" si="927"/>
        <v>0</v>
      </c>
      <c r="AO1987" s="84">
        <f t="shared" si="912"/>
        <v>0</v>
      </c>
      <c r="AP1987" s="84">
        <f t="shared" si="913"/>
        <v>0</v>
      </c>
      <c r="AQ1987" s="84">
        <f t="shared" si="928"/>
        <v>0</v>
      </c>
      <c r="AR1987" s="84">
        <f t="shared" si="937"/>
        <v>0</v>
      </c>
      <c r="AS1987" s="84">
        <v>0</v>
      </c>
      <c r="AT1987" s="84">
        <f t="shared" si="940"/>
        <v>0</v>
      </c>
      <c r="AU1987" s="84">
        <v>0</v>
      </c>
      <c r="AV1987" s="84">
        <f t="shared" si="914"/>
        <v>0</v>
      </c>
      <c r="AW1987" s="84">
        <f t="shared" si="929"/>
        <v>0</v>
      </c>
      <c r="AX1987" s="84">
        <f t="shared" si="915"/>
        <v>0</v>
      </c>
      <c r="AY1987" s="84">
        <f t="shared" si="916"/>
        <v>0</v>
      </c>
      <c r="AZ1987" s="84">
        <f t="shared" si="930"/>
        <v>0</v>
      </c>
      <c r="BA1987" s="84">
        <f t="shared" si="917"/>
        <v>0</v>
      </c>
      <c r="BB1987" s="84">
        <f t="shared" si="918"/>
        <v>0</v>
      </c>
      <c r="BC1987" s="84">
        <f t="shared" si="931"/>
        <v>0</v>
      </c>
      <c r="BD1987" s="84">
        <f t="shared" si="938"/>
        <v>0</v>
      </c>
      <c r="BE1987" s="84">
        <v>0</v>
      </c>
      <c r="BF1987" s="84">
        <f t="shared" si="932"/>
        <v>0</v>
      </c>
      <c r="BG1987" s="84">
        <v>0</v>
      </c>
      <c r="BH1987" s="84">
        <f t="shared" si="919"/>
        <v>0</v>
      </c>
      <c r="BI1987" s="84">
        <f t="shared" si="933"/>
        <v>0</v>
      </c>
      <c r="BJ1987" s="84">
        <f t="shared" si="920"/>
        <v>0</v>
      </c>
      <c r="BK1987" s="84">
        <f t="shared" si="921"/>
        <v>0</v>
      </c>
      <c r="BL1987" s="84">
        <f t="shared" si="934"/>
        <v>0</v>
      </c>
      <c r="BM1987" s="84">
        <f t="shared" si="922"/>
        <v>0</v>
      </c>
      <c r="BN1987" s="84">
        <f t="shared" si="923"/>
        <v>0</v>
      </c>
      <c r="BO1987" s="84">
        <f t="shared" si="935"/>
        <v>0</v>
      </c>
      <c r="BP1987" s="84">
        <f t="shared" si="939"/>
        <v>0</v>
      </c>
      <c r="BQ1987" s="84">
        <v>0</v>
      </c>
      <c r="BR1987" s="84">
        <f t="shared" si="936"/>
        <v>0</v>
      </c>
      <c r="BS1987" s="84">
        <v>0</v>
      </c>
    </row>
    <row r="1988" spans="1:71" s="85" customFormat="1">
      <c r="A1988" s="69">
        <v>1979</v>
      </c>
      <c r="B1988" s="1"/>
      <c r="C1988" s="1"/>
      <c r="D1988" s="2"/>
      <c r="E1988" s="3"/>
      <c r="F1988" s="4"/>
      <c r="G1988" s="2"/>
      <c r="H1988" s="4"/>
      <c r="I1988" s="4"/>
      <c r="J1988" s="4"/>
      <c r="K1988" s="5"/>
      <c r="L1988" s="32"/>
      <c r="M1988" s="4"/>
      <c r="N1988" s="4"/>
      <c r="O1988" s="5"/>
      <c r="P1988" s="32"/>
      <c r="Q1988" s="4"/>
      <c r="R1988" s="4"/>
      <c r="S1988" s="47"/>
      <c r="T1988" s="32"/>
      <c r="U1988" s="4"/>
      <c r="V1988" s="4"/>
      <c r="W1988" s="47"/>
      <c r="X1988" s="86">
        <f>IF(Dane!$E$3=1,AL1988+AX1988+BJ1988,IF(Dane!$E$3=2,AR1988+BD1988+BP1988,AT1988+BF1988+BR1988))</f>
        <v>0</v>
      </c>
      <c r="Y1988" s="87">
        <f>IF(Dane!$E$3=1,AM1988+AY1988+BK1988,IF(Dane!$E$3=2,AS1988+BE1988+BQ1988,AU1988+BG1988+BS1988))</f>
        <v>0</v>
      </c>
      <c r="Z1988" s="87">
        <f>IF(((H1988*Dane!$C$9)-X1988)&lt;0,0,(H1988*Dane!$C$9)-X1988)</f>
        <v>0</v>
      </c>
      <c r="AA1988" s="88">
        <f>IFERROR(IF(((I1988*Dane!$C$9)-Y1988)&lt;0,0,(I1988*Dane!$C$9)-Y1988),0)</f>
        <v>0</v>
      </c>
      <c r="AB1988" s="74"/>
      <c r="AC1988" s="83">
        <f>IF(Dane!$E$3=1,AL1988,IF(Dane!$E$3=2,AR1988,AT1988))</f>
        <v>0</v>
      </c>
      <c r="AD1988" s="83">
        <f>IF(Dane!$E$3=1,AM1988,IF(Dane!$E$3=2,AS1988,AU1988))</f>
        <v>0</v>
      </c>
      <c r="AE1988" s="83">
        <f>IF(Dane!$E$3=1,AX1988,IF(Dane!$E$3=2,BD1988,BF1988))</f>
        <v>0</v>
      </c>
      <c r="AF1988" s="83">
        <f>IF(Dane!$E$3=1,AY1988,IF(Dane!$E$3=2,BE1988,BG1988))</f>
        <v>0</v>
      </c>
      <c r="AG1988" s="83">
        <f>IF(Dane!$E$3=1,BJ1988,IF(Dane!$E$3=2,BP1988,BR1988))</f>
        <v>0</v>
      </c>
      <c r="AH1988" s="83">
        <f>IF(Dane!$E$3=1,BK1988,IF(Dane!$E$3=2,BQ1988,BS1988))</f>
        <v>0</v>
      </c>
      <c r="AI1988" s="84">
        <f t="shared" si="924"/>
        <v>0</v>
      </c>
      <c r="AJ1988" s="84">
        <f t="shared" si="925"/>
        <v>0</v>
      </c>
      <c r="AK1988" s="84"/>
      <c r="AL1988" s="84">
        <f t="shared" si="911"/>
        <v>0</v>
      </c>
      <c r="AM1988" s="84">
        <f t="shared" si="926"/>
        <v>0</v>
      </c>
      <c r="AN1988" s="84">
        <f t="shared" si="927"/>
        <v>0</v>
      </c>
      <c r="AO1988" s="84">
        <f t="shared" si="912"/>
        <v>0</v>
      </c>
      <c r="AP1988" s="84">
        <f t="shared" si="913"/>
        <v>0</v>
      </c>
      <c r="AQ1988" s="84">
        <f t="shared" si="928"/>
        <v>0</v>
      </c>
      <c r="AR1988" s="84">
        <f t="shared" si="937"/>
        <v>0</v>
      </c>
      <c r="AS1988" s="84">
        <v>0</v>
      </c>
      <c r="AT1988" s="84">
        <f t="shared" si="940"/>
        <v>0</v>
      </c>
      <c r="AU1988" s="84">
        <v>0</v>
      </c>
      <c r="AV1988" s="84">
        <f t="shared" si="914"/>
        <v>0</v>
      </c>
      <c r="AW1988" s="84">
        <f t="shared" si="929"/>
        <v>0</v>
      </c>
      <c r="AX1988" s="84">
        <f t="shared" si="915"/>
        <v>0</v>
      </c>
      <c r="AY1988" s="84">
        <f t="shared" si="916"/>
        <v>0</v>
      </c>
      <c r="AZ1988" s="84">
        <f t="shared" si="930"/>
        <v>0</v>
      </c>
      <c r="BA1988" s="84">
        <f t="shared" si="917"/>
        <v>0</v>
      </c>
      <c r="BB1988" s="84">
        <f t="shared" si="918"/>
        <v>0</v>
      </c>
      <c r="BC1988" s="84">
        <f t="shared" si="931"/>
        <v>0</v>
      </c>
      <c r="BD1988" s="84">
        <f t="shared" si="938"/>
        <v>0</v>
      </c>
      <c r="BE1988" s="84">
        <v>0</v>
      </c>
      <c r="BF1988" s="84">
        <f t="shared" si="932"/>
        <v>0</v>
      </c>
      <c r="BG1988" s="84">
        <v>0</v>
      </c>
      <c r="BH1988" s="84">
        <f t="shared" si="919"/>
        <v>0</v>
      </c>
      <c r="BI1988" s="84">
        <f t="shared" si="933"/>
        <v>0</v>
      </c>
      <c r="BJ1988" s="84">
        <f t="shared" si="920"/>
        <v>0</v>
      </c>
      <c r="BK1988" s="84">
        <f t="shared" si="921"/>
        <v>0</v>
      </c>
      <c r="BL1988" s="84">
        <f t="shared" si="934"/>
        <v>0</v>
      </c>
      <c r="BM1988" s="84">
        <f t="shared" si="922"/>
        <v>0</v>
      </c>
      <c r="BN1988" s="84">
        <f t="shared" si="923"/>
        <v>0</v>
      </c>
      <c r="BO1988" s="84">
        <f t="shared" si="935"/>
        <v>0</v>
      </c>
      <c r="BP1988" s="84">
        <f t="shared" si="939"/>
        <v>0</v>
      </c>
      <c r="BQ1988" s="84">
        <v>0</v>
      </c>
      <c r="BR1988" s="84">
        <f t="shared" si="936"/>
        <v>0</v>
      </c>
      <c r="BS1988" s="84">
        <v>0</v>
      </c>
    </row>
    <row r="1989" spans="1:71" s="85" customFormat="1">
      <c r="A1989" s="69">
        <v>1980</v>
      </c>
      <c r="B1989" s="1"/>
      <c r="C1989" s="1"/>
      <c r="D1989" s="2"/>
      <c r="E1989" s="3"/>
      <c r="F1989" s="4"/>
      <c r="G1989" s="2"/>
      <c r="H1989" s="4"/>
      <c r="I1989" s="4"/>
      <c r="J1989" s="4"/>
      <c r="K1989" s="5"/>
      <c r="L1989" s="32"/>
      <c r="M1989" s="4"/>
      <c r="N1989" s="4"/>
      <c r="O1989" s="5"/>
      <c r="P1989" s="32"/>
      <c r="Q1989" s="4"/>
      <c r="R1989" s="4"/>
      <c r="S1989" s="47"/>
      <c r="T1989" s="32"/>
      <c r="U1989" s="4"/>
      <c r="V1989" s="4"/>
      <c r="W1989" s="47"/>
      <c r="X1989" s="86">
        <f>IF(Dane!$E$3=1,AL1989+AX1989+BJ1989,IF(Dane!$E$3=2,AR1989+BD1989+BP1989,AT1989+BF1989+BR1989))</f>
        <v>0</v>
      </c>
      <c r="Y1989" s="87">
        <f>IF(Dane!$E$3=1,AM1989+AY1989+BK1989,IF(Dane!$E$3=2,AS1989+BE1989+BQ1989,AU1989+BG1989+BS1989))</f>
        <v>0</v>
      </c>
      <c r="Z1989" s="87">
        <f>IF(((H1989*Dane!$C$9)-X1989)&lt;0,0,(H1989*Dane!$C$9)-X1989)</f>
        <v>0</v>
      </c>
      <c r="AA1989" s="88">
        <f>IFERROR(IF(((I1989*Dane!$C$9)-Y1989)&lt;0,0,(I1989*Dane!$C$9)-Y1989),0)</f>
        <v>0</v>
      </c>
      <c r="AB1989" s="74"/>
      <c r="AC1989" s="83">
        <f>IF(Dane!$E$3=1,AL1989,IF(Dane!$E$3=2,AR1989,AT1989))</f>
        <v>0</v>
      </c>
      <c r="AD1989" s="83">
        <f>IF(Dane!$E$3=1,AM1989,IF(Dane!$E$3=2,AS1989,AU1989))</f>
        <v>0</v>
      </c>
      <c r="AE1989" s="83">
        <f>IF(Dane!$E$3=1,AX1989,IF(Dane!$E$3=2,BD1989,BF1989))</f>
        <v>0</v>
      </c>
      <c r="AF1989" s="83">
        <f>IF(Dane!$E$3=1,AY1989,IF(Dane!$E$3=2,BE1989,BG1989))</f>
        <v>0</v>
      </c>
      <c r="AG1989" s="83">
        <f>IF(Dane!$E$3=1,BJ1989,IF(Dane!$E$3=2,BP1989,BR1989))</f>
        <v>0</v>
      </c>
      <c r="AH1989" s="83">
        <f>IF(Dane!$E$3=1,BK1989,IF(Dane!$E$3=2,BQ1989,BS1989))</f>
        <v>0</v>
      </c>
      <c r="AI1989" s="84">
        <f t="shared" si="924"/>
        <v>0</v>
      </c>
      <c r="AJ1989" s="84">
        <f t="shared" si="925"/>
        <v>0</v>
      </c>
      <c r="AK1989" s="84"/>
      <c r="AL1989" s="84">
        <f t="shared" si="911"/>
        <v>0</v>
      </c>
      <c r="AM1989" s="84">
        <f t="shared" si="926"/>
        <v>0</v>
      </c>
      <c r="AN1989" s="84">
        <f t="shared" si="927"/>
        <v>0</v>
      </c>
      <c r="AO1989" s="84">
        <f t="shared" si="912"/>
        <v>0</v>
      </c>
      <c r="AP1989" s="84">
        <f t="shared" si="913"/>
        <v>0</v>
      </c>
      <c r="AQ1989" s="84">
        <f t="shared" si="928"/>
        <v>0</v>
      </c>
      <c r="AR1989" s="84">
        <f t="shared" si="937"/>
        <v>0</v>
      </c>
      <c r="AS1989" s="84">
        <v>0</v>
      </c>
      <c r="AT1989" s="84">
        <f t="shared" si="940"/>
        <v>0</v>
      </c>
      <c r="AU1989" s="84">
        <v>0</v>
      </c>
      <c r="AV1989" s="84">
        <f t="shared" si="914"/>
        <v>0</v>
      </c>
      <c r="AW1989" s="84">
        <f t="shared" si="929"/>
        <v>0</v>
      </c>
      <c r="AX1989" s="84">
        <f t="shared" si="915"/>
        <v>0</v>
      </c>
      <c r="AY1989" s="84">
        <f t="shared" si="916"/>
        <v>0</v>
      </c>
      <c r="AZ1989" s="84">
        <f t="shared" si="930"/>
        <v>0</v>
      </c>
      <c r="BA1989" s="84">
        <f t="shared" si="917"/>
        <v>0</v>
      </c>
      <c r="BB1989" s="84">
        <f t="shared" si="918"/>
        <v>0</v>
      </c>
      <c r="BC1989" s="84">
        <f t="shared" si="931"/>
        <v>0</v>
      </c>
      <c r="BD1989" s="84">
        <f t="shared" si="938"/>
        <v>0</v>
      </c>
      <c r="BE1989" s="84">
        <v>0</v>
      </c>
      <c r="BF1989" s="84">
        <f t="shared" si="932"/>
        <v>0</v>
      </c>
      <c r="BG1989" s="84">
        <v>0</v>
      </c>
      <c r="BH1989" s="84">
        <f t="shared" si="919"/>
        <v>0</v>
      </c>
      <c r="BI1989" s="84">
        <f t="shared" si="933"/>
        <v>0</v>
      </c>
      <c r="BJ1989" s="84">
        <f t="shared" si="920"/>
        <v>0</v>
      </c>
      <c r="BK1989" s="84">
        <f t="shared" si="921"/>
        <v>0</v>
      </c>
      <c r="BL1989" s="84">
        <f t="shared" si="934"/>
        <v>0</v>
      </c>
      <c r="BM1989" s="84">
        <f t="shared" si="922"/>
        <v>0</v>
      </c>
      <c r="BN1989" s="84">
        <f t="shared" si="923"/>
        <v>0</v>
      </c>
      <c r="BO1989" s="84">
        <f t="shared" si="935"/>
        <v>0</v>
      </c>
      <c r="BP1989" s="84">
        <f t="shared" si="939"/>
        <v>0</v>
      </c>
      <c r="BQ1989" s="84">
        <v>0</v>
      </c>
      <c r="BR1989" s="84">
        <f t="shared" si="936"/>
        <v>0</v>
      </c>
      <c r="BS1989" s="84">
        <v>0</v>
      </c>
    </row>
    <row r="1990" spans="1:71" s="85" customFormat="1">
      <c r="A1990" s="69">
        <v>1981</v>
      </c>
      <c r="B1990" s="1"/>
      <c r="C1990" s="1"/>
      <c r="D1990" s="2"/>
      <c r="E1990" s="3"/>
      <c r="F1990" s="4"/>
      <c r="G1990" s="2"/>
      <c r="H1990" s="4"/>
      <c r="I1990" s="4"/>
      <c r="J1990" s="4"/>
      <c r="K1990" s="5"/>
      <c r="L1990" s="32"/>
      <c r="M1990" s="4"/>
      <c r="N1990" s="4"/>
      <c r="O1990" s="5"/>
      <c r="P1990" s="32"/>
      <c r="Q1990" s="4"/>
      <c r="R1990" s="4"/>
      <c r="S1990" s="47"/>
      <c r="T1990" s="32"/>
      <c r="U1990" s="4"/>
      <c r="V1990" s="4"/>
      <c r="W1990" s="47"/>
      <c r="X1990" s="86">
        <f>IF(Dane!$E$3=1,AL1990+AX1990+BJ1990,IF(Dane!$E$3=2,AR1990+BD1990+BP1990,AT1990+BF1990+BR1990))</f>
        <v>0</v>
      </c>
      <c r="Y1990" s="87">
        <f>IF(Dane!$E$3=1,AM1990+AY1990+BK1990,IF(Dane!$E$3=2,AS1990+BE1990+BQ1990,AU1990+BG1990+BS1990))</f>
        <v>0</v>
      </c>
      <c r="Z1990" s="87">
        <f>IF(((H1990*Dane!$C$9)-X1990)&lt;0,0,(H1990*Dane!$C$9)-X1990)</f>
        <v>0</v>
      </c>
      <c r="AA1990" s="88">
        <f>IFERROR(IF(((I1990*Dane!$C$9)-Y1990)&lt;0,0,(I1990*Dane!$C$9)-Y1990),0)</f>
        <v>0</v>
      </c>
      <c r="AB1990" s="74"/>
      <c r="AC1990" s="83">
        <f>IF(Dane!$E$3=1,AL1990,IF(Dane!$E$3=2,AR1990,AT1990))</f>
        <v>0</v>
      </c>
      <c r="AD1990" s="83">
        <f>IF(Dane!$E$3=1,AM1990,IF(Dane!$E$3=2,AS1990,AU1990))</f>
        <v>0</v>
      </c>
      <c r="AE1990" s="83">
        <f>IF(Dane!$E$3=1,AX1990,IF(Dane!$E$3=2,BD1990,BF1990))</f>
        <v>0</v>
      </c>
      <c r="AF1990" s="83">
        <f>IF(Dane!$E$3=1,AY1990,IF(Dane!$E$3=2,BE1990,BG1990))</f>
        <v>0</v>
      </c>
      <c r="AG1990" s="83">
        <f>IF(Dane!$E$3=1,BJ1990,IF(Dane!$E$3=2,BP1990,BR1990))</f>
        <v>0</v>
      </c>
      <c r="AH1990" s="83">
        <f>IF(Dane!$E$3=1,BK1990,IF(Dane!$E$3=2,BQ1990,BS1990))</f>
        <v>0</v>
      </c>
      <c r="AI1990" s="84">
        <f t="shared" si="924"/>
        <v>0</v>
      </c>
      <c r="AJ1990" s="84">
        <f t="shared" si="925"/>
        <v>0</v>
      </c>
      <c r="AK1990" s="84"/>
      <c r="AL1990" s="84">
        <f t="shared" si="911"/>
        <v>0</v>
      </c>
      <c r="AM1990" s="84">
        <f t="shared" si="926"/>
        <v>0</v>
      </c>
      <c r="AN1990" s="84">
        <f t="shared" si="927"/>
        <v>0</v>
      </c>
      <c r="AO1990" s="84">
        <f t="shared" si="912"/>
        <v>0</v>
      </c>
      <c r="AP1990" s="84">
        <f t="shared" si="913"/>
        <v>0</v>
      </c>
      <c r="AQ1990" s="84">
        <f t="shared" si="928"/>
        <v>0</v>
      </c>
      <c r="AR1990" s="84">
        <f t="shared" si="937"/>
        <v>0</v>
      </c>
      <c r="AS1990" s="84">
        <v>0</v>
      </c>
      <c r="AT1990" s="84">
        <f t="shared" si="940"/>
        <v>0</v>
      </c>
      <c r="AU1990" s="84">
        <v>0</v>
      </c>
      <c r="AV1990" s="84">
        <f t="shared" si="914"/>
        <v>0</v>
      </c>
      <c r="AW1990" s="84">
        <f t="shared" si="929"/>
        <v>0</v>
      </c>
      <c r="AX1990" s="84">
        <f t="shared" si="915"/>
        <v>0</v>
      </c>
      <c r="AY1990" s="84">
        <f t="shared" si="916"/>
        <v>0</v>
      </c>
      <c r="AZ1990" s="84">
        <f t="shared" si="930"/>
        <v>0</v>
      </c>
      <c r="BA1990" s="84">
        <f t="shared" si="917"/>
        <v>0</v>
      </c>
      <c r="BB1990" s="84">
        <f t="shared" si="918"/>
        <v>0</v>
      </c>
      <c r="BC1990" s="84">
        <f t="shared" si="931"/>
        <v>0</v>
      </c>
      <c r="BD1990" s="84">
        <f t="shared" si="938"/>
        <v>0</v>
      </c>
      <c r="BE1990" s="84">
        <v>0</v>
      </c>
      <c r="BF1990" s="84">
        <f t="shared" si="932"/>
        <v>0</v>
      </c>
      <c r="BG1990" s="84">
        <v>0</v>
      </c>
      <c r="BH1990" s="84">
        <f t="shared" si="919"/>
        <v>0</v>
      </c>
      <c r="BI1990" s="84">
        <f t="shared" si="933"/>
        <v>0</v>
      </c>
      <c r="BJ1990" s="84">
        <f t="shared" si="920"/>
        <v>0</v>
      </c>
      <c r="BK1990" s="84">
        <f t="shared" si="921"/>
        <v>0</v>
      </c>
      <c r="BL1990" s="84">
        <f t="shared" si="934"/>
        <v>0</v>
      </c>
      <c r="BM1990" s="84">
        <f t="shared" si="922"/>
        <v>0</v>
      </c>
      <c r="BN1990" s="84">
        <f t="shared" si="923"/>
        <v>0</v>
      </c>
      <c r="BO1990" s="84">
        <f t="shared" si="935"/>
        <v>0</v>
      </c>
      <c r="BP1990" s="84">
        <f t="shared" si="939"/>
        <v>0</v>
      </c>
      <c r="BQ1990" s="84">
        <v>0</v>
      </c>
      <c r="BR1990" s="84">
        <f t="shared" si="936"/>
        <v>0</v>
      </c>
      <c r="BS1990" s="84">
        <v>0</v>
      </c>
    </row>
    <row r="1991" spans="1:71" s="85" customFormat="1">
      <c r="A1991" s="69">
        <v>1982</v>
      </c>
      <c r="B1991" s="1"/>
      <c r="C1991" s="1"/>
      <c r="D1991" s="2"/>
      <c r="E1991" s="3"/>
      <c r="F1991" s="4"/>
      <c r="G1991" s="2"/>
      <c r="H1991" s="4"/>
      <c r="I1991" s="4"/>
      <c r="J1991" s="4"/>
      <c r="K1991" s="5"/>
      <c r="L1991" s="32"/>
      <c r="M1991" s="4"/>
      <c r="N1991" s="4"/>
      <c r="O1991" s="5"/>
      <c r="P1991" s="32"/>
      <c r="Q1991" s="4"/>
      <c r="R1991" s="4"/>
      <c r="S1991" s="47"/>
      <c r="T1991" s="32"/>
      <c r="U1991" s="4"/>
      <c r="V1991" s="4"/>
      <c r="W1991" s="47"/>
      <c r="X1991" s="86">
        <f>IF(Dane!$E$3=1,AL1991+AX1991+BJ1991,IF(Dane!$E$3=2,AR1991+BD1991+BP1991,AT1991+BF1991+BR1991))</f>
        <v>0</v>
      </c>
      <c r="Y1991" s="87">
        <f>IF(Dane!$E$3=1,AM1991+AY1991+BK1991,IF(Dane!$E$3=2,AS1991+BE1991+BQ1991,AU1991+BG1991+BS1991))</f>
        <v>0</v>
      </c>
      <c r="Z1991" s="87">
        <f>IF(((H1991*Dane!$C$9)-X1991)&lt;0,0,(H1991*Dane!$C$9)-X1991)</f>
        <v>0</v>
      </c>
      <c r="AA1991" s="88">
        <f>IFERROR(IF(((I1991*Dane!$C$9)-Y1991)&lt;0,0,(I1991*Dane!$C$9)-Y1991),0)</f>
        <v>0</v>
      </c>
      <c r="AB1991" s="74"/>
      <c r="AC1991" s="83">
        <f>IF(Dane!$E$3=1,AL1991,IF(Dane!$E$3=2,AR1991,AT1991))</f>
        <v>0</v>
      </c>
      <c r="AD1991" s="83">
        <f>IF(Dane!$E$3=1,AM1991,IF(Dane!$E$3=2,AS1991,AU1991))</f>
        <v>0</v>
      </c>
      <c r="AE1991" s="83">
        <f>IF(Dane!$E$3=1,AX1991,IF(Dane!$E$3=2,BD1991,BF1991))</f>
        <v>0</v>
      </c>
      <c r="AF1991" s="83">
        <f>IF(Dane!$E$3=1,AY1991,IF(Dane!$E$3=2,BE1991,BG1991))</f>
        <v>0</v>
      </c>
      <c r="AG1991" s="83">
        <f>IF(Dane!$E$3=1,BJ1991,IF(Dane!$E$3=2,BP1991,BR1991))</f>
        <v>0</v>
      </c>
      <c r="AH1991" s="83">
        <f>IF(Dane!$E$3=1,BK1991,IF(Dane!$E$3=2,BQ1991,BS1991))</f>
        <v>0</v>
      </c>
      <c r="AI1991" s="84">
        <f t="shared" si="924"/>
        <v>0</v>
      </c>
      <c r="AJ1991" s="84">
        <f t="shared" si="925"/>
        <v>0</v>
      </c>
      <c r="AK1991" s="84"/>
      <c r="AL1991" s="84">
        <f t="shared" si="911"/>
        <v>0</v>
      </c>
      <c r="AM1991" s="84">
        <f t="shared" si="926"/>
        <v>0</v>
      </c>
      <c r="AN1991" s="84">
        <f t="shared" si="927"/>
        <v>0</v>
      </c>
      <c r="AO1991" s="84">
        <f t="shared" si="912"/>
        <v>0</v>
      </c>
      <c r="AP1991" s="84">
        <f t="shared" si="913"/>
        <v>0</v>
      </c>
      <c r="AQ1991" s="84">
        <f t="shared" si="928"/>
        <v>0</v>
      </c>
      <c r="AR1991" s="84">
        <f t="shared" si="937"/>
        <v>0</v>
      </c>
      <c r="AS1991" s="84">
        <v>0</v>
      </c>
      <c r="AT1991" s="84">
        <f t="shared" si="940"/>
        <v>0</v>
      </c>
      <c r="AU1991" s="84">
        <v>0</v>
      </c>
      <c r="AV1991" s="84">
        <f t="shared" si="914"/>
        <v>0</v>
      </c>
      <c r="AW1991" s="84">
        <f t="shared" si="929"/>
        <v>0</v>
      </c>
      <c r="AX1991" s="84">
        <f t="shared" si="915"/>
        <v>0</v>
      </c>
      <c r="AY1991" s="84">
        <f t="shared" si="916"/>
        <v>0</v>
      </c>
      <c r="AZ1991" s="84">
        <f t="shared" si="930"/>
        <v>0</v>
      </c>
      <c r="BA1991" s="84">
        <f t="shared" si="917"/>
        <v>0</v>
      </c>
      <c r="BB1991" s="84">
        <f t="shared" si="918"/>
        <v>0</v>
      </c>
      <c r="BC1991" s="84">
        <f t="shared" si="931"/>
        <v>0</v>
      </c>
      <c r="BD1991" s="84">
        <f t="shared" si="938"/>
        <v>0</v>
      </c>
      <c r="BE1991" s="84">
        <v>0</v>
      </c>
      <c r="BF1991" s="84">
        <f t="shared" si="932"/>
        <v>0</v>
      </c>
      <c r="BG1991" s="84">
        <v>0</v>
      </c>
      <c r="BH1991" s="84">
        <f t="shared" si="919"/>
        <v>0</v>
      </c>
      <c r="BI1991" s="84">
        <f t="shared" si="933"/>
        <v>0</v>
      </c>
      <c r="BJ1991" s="84">
        <f t="shared" si="920"/>
        <v>0</v>
      </c>
      <c r="BK1991" s="84">
        <f t="shared" si="921"/>
        <v>0</v>
      </c>
      <c r="BL1991" s="84">
        <f t="shared" si="934"/>
        <v>0</v>
      </c>
      <c r="BM1991" s="84">
        <f t="shared" si="922"/>
        <v>0</v>
      </c>
      <c r="BN1991" s="84">
        <f t="shared" si="923"/>
        <v>0</v>
      </c>
      <c r="BO1991" s="84">
        <f t="shared" si="935"/>
        <v>0</v>
      </c>
      <c r="BP1991" s="84">
        <f t="shared" si="939"/>
        <v>0</v>
      </c>
      <c r="BQ1991" s="84">
        <v>0</v>
      </c>
      <c r="BR1991" s="84">
        <f t="shared" si="936"/>
        <v>0</v>
      </c>
      <c r="BS1991" s="84">
        <v>0</v>
      </c>
    </row>
    <row r="1992" spans="1:71" s="85" customFormat="1">
      <c r="A1992" s="69">
        <v>1983</v>
      </c>
      <c r="B1992" s="1"/>
      <c r="C1992" s="1"/>
      <c r="D1992" s="2"/>
      <c r="E1992" s="3"/>
      <c r="F1992" s="4"/>
      <c r="G1992" s="2"/>
      <c r="H1992" s="4"/>
      <c r="I1992" s="4"/>
      <c r="J1992" s="4"/>
      <c r="K1992" s="5"/>
      <c r="L1992" s="32"/>
      <c r="M1992" s="4"/>
      <c r="N1992" s="4"/>
      <c r="O1992" s="5"/>
      <c r="P1992" s="32"/>
      <c r="Q1992" s="4"/>
      <c r="R1992" s="4"/>
      <c r="S1992" s="47"/>
      <c r="T1992" s="32"/>
      <c r="U1992" s="4"/>
      <c r="V1992" s="4"/>
      <c r="W1992" s="47"/>
      <c r="X1992" s="86">
        <f>IF(Dane!$E$3=1,AL1992+AX1992+BJ1992,IF(Dane!$E$3=2,AR1992+BD1992+BP1992,AT1992+BF1992+BR1992))</f>
        <v>0</v>
      </c>
      <c r="Y1992" s="87">
        <f>IF(Dane!$E$3=1,AM1992+AY1992+BK1992,IF(Dane!$E$3=2,AS1992+BE1992+BQ1992,AU1992+BG1992+BS1992))</f>
        <v>0</v>
      </c>
      <c r="Z1992" s="87">
        <f>IF(((H1992*Dane!$C$9)-X1992)&lt;0,0,(H1992*Dane!$C$9)-X1992)</f>
        <v>0</v>
      </c>
      <c r="AA1992" s="88">
        <f>IFERROR(IF(((I1992*Dane!$C$9)-Y1992)&lt;0,0,(I1992*Dane!$C$9)-Y1992),0)</f>
        <v>0</v>
      </c>
      <c r="AB1992" s="74"/>
      <c r="AC1992" s="83">
        <f>IF(Dane!$E$3=1,AL1992,IF(Dane!$E$3=2,AR1992,AT1992))</f>
        <v>0</v>
      </c>
      <c r="AD1992" s="83">
        <f>IF(Dane!$E$3=1,AM1992,IF(Dane!$E$3=2,AS1992,AU1992))</f>
        <v>0</v>
      </c>
      <c r="AE1992" s="83">
        <f>IF(Dane!$E$3=1,AX1992,IF(Dane!$E$3=2,BD1992,BF1992))</f>
        <v>0</v>
      </c>
      <c r="AF1992" s="83">
        <f>IF(Dane!$E$3=1,AY1992,IF(Dane!$E$3=2,BE1992,BG1992))</f>
        <v>0</v>
      </c>
      <c r="AG1992" s="83">
        <f>IF(Dane!$E$3=1,BJ1992,IF(Dane!$E$3=2,BP1992,BR1992))</f>
        <v>0</v>
      </c>
      <c r="AH1992" s="83">
        <f>IF(Dane!$E$3=1,BK1992,IF(Dane!$E$3=2,BQ1992,BS1992))</f>
        <v>0</v>
      </c>
      <c r="AI1992" s="84">
        <f t="shared" si="924"/>
        <v>0</v>
      </c>
      <c r="AJ1992" s="84">
        <f t="shared" si="925"/>
        <v>0</v>
      </c>
      <c r="AK1992" s="84"/>
      <c r="AL1992" s="84">
        <f t="shared" si="911"/>
        <v>0</v>
      </c>
      <c r="AM1992" s="84">
        <f t="shared" si="926"/>
        <v>0</v>
      </c>
      <c r="AN1992" s="84">
        <f t="shared" si="927"/>
        <v>0</v>
      </c>
      <c r="AO1992" s="84">
        <f t="shared" si="912"/>
        <v>0</v>
      </c>
      <c r="AP1992" s="84">
        <f t="shared" si="913"/>
        <v>0</v>
      </c>
      <c r="AQ1992" s="84">
        <f t="shared" si="928"/>
        <v>0</v>
      </c>
      <c r="AR1992" s="84">
        <f t="shared" si="937"/>
        <v>0</v>
      </c>
      <c r="AS1992" s="84">
        <v>0</v>
      </c>
      <c r="AT1992" s="84">
        <f t="shared" si="940"/>
        <v>0</v>
      </c>
      <c r="AU1992" s="84">
        <v>0</v>
      </c>
      <c r="AV1992" s="84">
        <f t="shared" si="914"/>
        <v>0</v>
      </c>
      <c r="AW1992" s="84">
        <f t="shared" si="929"/>
        <v>0</v>
      </c>
      <c r="AX1992" s="84">
        <f t="shared" si="915"/>
        <v>0</v>
      </c>
      <c r="AY1992" s="84">
        <f t="shared" si="916"/>
        <v>0</v>
      </c>
      <c r="AZ1992" s="84">
        <f t="shared" si="930"/>
        <v>0</v>
      </c>
      <c r="BA1992" s="84">
        <f t="shared" si="917"/>
        <v>0</v>
      </c>
      <c r="BB1992" s="84">
        <f t="shared" si="918"/>
        <v>0</v>
      </c>
      <c r="BC1992" s="84">
        <f t="shared" si="931"/>
        <v>0</v>
      </c>
      <c r="BD1992" s="84">
        <f t="shared" si="938"/>
        <v>0</v>
      </c>
      <c r="BE1992" s="84">
        <v>0</v>
      </c>
      <c r="BF1992" s="84">
        <f t="shared" si="932"/>
        <v>0</v>
      </c>
      <c r="BG1992" s="84">
        <v>0</v>
      </c>
      <c r="BH1992" s="84">
        <f t="shared" si="919"/>
        <v>0</v>
      </c>
      <c r="BI1992" s="84">
        <f t="shared" si="933"/>
        <v>0</v>
      </c>
      <c r="BJ1992" s="84">
        <f t="shared" si="920"/>
        <v>0</v>
      </c>
      <c r="BK1992" s="84">
        <f t="shared" si="921"/>
        <v>0</v>
      </c>
      <c r="BL1992" s="84">
        <f t="shared" si="934"/>
        <v>0</v>
      </c>
      <c r="BM1992" s="84">
        <f t="shared" si="922"/>
        <v>0</v>
      </c>
      <c r="BN1992" s="84">
        <f t="shared" si="923"/>
        <v>0</v>
      </c>
      <c r="BO1992" s="84">
        <f t="shared" si="935"/>
        <v>0</v>
      </c>
      <c r="BP1992" s="84">
        <f t="shared" si="939"/>
        <v>0</v>
      </c>
      <c r="BQ1992" s="84">
        <v>0</v>
      </c>
      <c r="BR1992" s="84">
        <f t="shared" si="936"/>
        <v>0</v>
      </c>
      <c r="BS1992" s="84">
        <v>0</v>
      </c>
    </row>
    <row r="1993" spans="1:71" s="85" customFormat="1">
      <c r="A1993" s="69">
        <v>1984</v>
      </c>
      <c r="B1993" s="1"/>
      <c r="C1993" s="1"/>
      <c r="D1993" s="2"/>
      <c r="E1993" s="3"/>
      <c r="F1993" s="4"/>
      <c r="G1993" s="2"/>
      <c r="H1993" s="4"/>
      <c r="I1993" s="4"/>
      <c r="J1993" s="4"/>
      <c r="K1993" s="5"/>
      <c r="L1993" s="32"/>
      <c r="M1993" s="4"/>
      <c r="N1993" s="4"/>
      <c r="O1993" s="5"/>
      <c r="P1993" s="32"/>
      <c r="Q1993" s="4"/>
      <c r="R1993" s="4"/>
      <c r="S1993" s="47"/>
      <c r="T1993" s="32"/>
      <c r="U1993" s="4"/>
      <c r="V1993" s="4"/>
      <c r="W1993" s="47"/>
      <c r="X1993" s="86">
        <f>IF(Dane!$E$3=1,AL1993+AX1993+BJ1993,IF(Dane!$E$3=2,AR1993+BD1993+BP1993,AT1993+BF1993+BR1993))</f>
        <v>0</v>
      </c>
      <c r="Y1993" s="87">
        <f>IF(Dane!$E$3=1,AM1993+AY1993+BK1993,IF(Dane!$E$3=2,AS1993+BE1993+BQ1993,AU1993+BG1993+BS1993))</f>
        <v>0</v>
      </c>
      <c r="Z1993" s="87">
        <f>IF(((H1993*Dane!$C$9)-X1993)&lt;0,0,(H1993*Dane!$C$9)-X1993)</f>
        <v>0</v>
      </c>
      <c r="AA1993" s="88">
        <f>IFERROR(IF(((I1993*Dane!$C$9)-Y1993)&lt;0,0,(I1993*Dane!$C$9)-Y1993),0)</f>
        <v>0</v>
      </c>
      <c r="AB1993" s="74"/>
      <c r="AC1993" s="83">
        <f>IF(Dane!$E$3=1,AL1993,IF(Dane!$E$3=2,AR1993,AT1993))</f>
        <v>0</v>
      </c>
      <c r="AD1993" s="83">
        <f>IF(Dane!$E$3=1,AM1993,IF(Dane!$E$3=2,AS1993,AU1993))</f>
        <v>0</v>
      </c>
      <c r="AE1993" s="83">
        <f>IF(Dane!$E$3=1,AX1993,IF(Dane!$E$3=2,BD1993,BF1993))</f>
        <v>0</v>
      </c>
      <c r="AF1993" s="83">
        <f>IF(Dane!$E$3=1,AY1993,IF(Dane!$E$3=2,BE1993,BG1993))</f>
        <v>0</v>
      </c>
      <c r="AG1993" s="83">
        <f>IF(Dane!$E$3=1,BJ1993,IF(Dane!$E$3=2,BP1993,BR1993))</f>
        <v>0</v>
      </c>
      <c r="AH1993" s="83">
        <f>IF(Dane!$E$3=1,BK1993,IF(Dane!$E$3=2,BQ1993,BS1993))</f>
        <v>0</v>
      </c>
      <c r="AI1993" s="84">
        <f t="shared" si="924"/>
        <v>0</v>
      </c>
      <c r="AJ1993" s="84">
        <f t="shared" si="925"/>
        <v>0</v>
      </c>
      <c r="AK1993" s="84"/>
      <c r="AL1993" s="84">
        <f t="shared" si="911"/>
        <v>0</v>
      </c>
      <c r="AM1993" s="84">
        <f t="shared" si="926"/>
        <v>0</v>
      </c>
      <c r="AN1993" s="84">
        <f t="shared" si="927"/>
        <v>0</v>
      </c>
      <c r="AO1993" s="84">
        <f t="shared" si="912"/>
        <v>0</v>
      </c>
      <c r="AP1993" s="84">
        <f t="shared" si="913"/>
        <v>0</v>
      </c>
      <c r="AQ1993" s="84">
        <f t="shared" si="928"/>
        <v>0</v>
      </c>
      <c r="AR1993" s="84">
        <f t="shared" si="937"/>
        <v>0</v>
      </c>
      <c r="AS1993" s="84">
        <v>0</v>
      </c>
      <c r="AT1993" s="84">
        <f t="shared" si="940"/>
        <v>0</v>
      </c>
      <c r="AU1993" s="84">
        <v>0</v>
      </c>
      <c r="AV1993" s="84">
        <f t="shared" si="914"/>
        <v>0</v>
      </c>
      <c r="AW1993" s="84">
        <f t="shared" si="929"/>
        <v>0</v>
      </c>
      <c r="AX1993" s="84">
        <f t="shared" si="915"/>
        <v>0</v>
      </c>
      <c r="AY1993" s="84">
        <f t="shared" si="916"/>
        <v>0</v>
      </c>
      <c r="AZ1993" s="84">
        <f t="shared" si="930"/>
        <v>0</v>
      </c>
      <c r="BA1993" s="84">
        <f t="shared" si="917"/>
        <v>0</v>
      </c>
      <c r="BB1993" s="84">
        <f t="shared" si="918"/>
        <v>0</v>
      </c>
      <c r="BC1993" s="84">
        <f t="shared" si="931"/>
        <v>0</v>
      </c>
      <c r="BD1993" s="84">
        <f t="shared" si="938"/>
        <v>0</v>
      </c>
      <c r="BE1993" s="84">
        <v>0</v>
      </c>
      <c r="BF1993" s="84">
        <f t="shared" si="932"/>
        <v>0</v>
      </c>
      <c r="BG1993" s="84">
        <v>0</v>
      </c>
      <c r="BH1993" s="84">
        <f t="shared" si="919"/>
        <v>0</v>
      </c>
      <c r="BI1993" s="84">
        <f t="shared" si="933"/>
        <v>0</v>
      </c>
      <c r="BJ1993" s="84">
        <f t="shared" si="920"/>
        <v>0</v>
      </c>
      <c r="BK1993" s="84">
        <f t="shared" si="921"/>
        <v>0</v>
      </c>
      <c r="BL1993" s="84">
        <f t="shared" si="934"/>
        <v>0</v>
      </c>
      <c r="BM1993" s="84">
        <f t="shared" si="922"/>
        <v>0</v>
      </c>
      <c r="BN1993" s="84">
        <f t="shared" si="923"/>
        <v>0</v>
      </c>
      <c r="BO1993" s="84">
        <f t="shared" si="935"/>
        <v>0</v>
      </c>
      <c r="BP1993" s="84">
        <f t="shared" si="939"/>
        <v>0</v>
      </c>
      <c r="BQ1993" s="84">
        <v>0</v>
      </c>
      <c r="BR1993" s="84">
        <f t="shared" si="936"/>
        <v>0</v>
      </c>
      <c r="BS1993" s="84">
        <v>0</v>
      </c>
    </row>
    <row r="1994" spans="1:71" s="85" customFormat="1">
      <c r="A1994" s="69">
        <v>1985</v>
      </c>
      <c r="B1994" s="1"/>
      <c r="C1994" s="1"/>
      <c r="D1994" s="2"/>
      <c r="E1994" s="3"/>
      <c r="F1994" s="4"/>
      <c r="G1994" s="2"/>
      <c r="H1994" s="4"/>
      <c r="I1994" s="4"/>
      <c r="J1994" s="4"/>
      <c r="K1994" s="5"/>
      <c r="L1994" s="32"/>
      <c r="M1994" s="4"/>
      <c r="N1994" s="4"/>
      <c r="O1994" s="5"/>
      <c r="P1994" s="32"/>
      <c r="Q1994" s="4"/>
      <c r="R1994" s="4"/>
      <c r="S1994" s="47"/>
      <c r="T1994" s="32"/>
      <c r="U1994" s="4"/>
      <c r="V1994" s="4"/>
      <c r="W1994" s="47"/>
      <c r="X1994" s="86">
        <f>IF(Dane!$E$3=1,AL1994+AX1994+BJ1994,IF(Dane!$E$3=2,AR1994+BD1994+BP1994,AT1994+BF1994+BR1994))</f>
        <v>0</v>
      </c>
      <c r="Y1994" s="87">
        <f>IF(Dane!$E$3=1,AM1994+AY1994+BK1994,IF(Dane!$E$3=2,AS1994+BE1994+BQ1994,AU1994+BG1994+BS1994))</f>
        <v>0</v>
      </c>
      <c r="Z1994" s="87">
        <f>IF(((H1994*Dane!$C$9)-X1994)&lt;0,0,(H1994*Dane!$C$9)-X1994)</f>
        <v>0</v>
      </c>
      <c r="AA1994" s="88">
        <f>IFERROR(IF(((I1994*Dane!$C$9)-Y1994)&lt;0,0,(I1994*Dane!$C$9)-Y1994),0)</f>
        <v>0</v>
      </c>
      <c r="AB1994" s="74"/>
      <c r="AC1994" s="83">
        <f>IF(Dane!$E$3=1,AL1994,IF(Dane!$E$3=2,AR1994,AT1994))</f>
        <v>0</v>
      </c>
      <c r="AD1994" s="83">
        <f>IF(Dane!$E$3=1,AM1994,IF(Dane!$E$3=2,AS1994,AU1994))</f>
        <v>0</v>
      </c>
      <c r="AE1994" s="83">
        <f>IF(Dane!$E$3=1,AX1994,IF(Dane!$E$3=2,BD1994,BF1994))</f>
        <v>0</v>
      </c>
      <c r="AF1994" s="83">
        <f>IF(Dane!$E$3=1,AY1994,IF(Dane!$E$3=2,BE1994,BG1994))</f>
        <v>0</v>
      </c>
      <c r="AG1994" s="83">
        <f>IF(Dane!$E$3=1,BJ1994,IF(Dane!$E$3=2,BP1994,BR1994))</f>
        <v>0</v>
      </c>
      <c r="AH1994" s="83">
        <f>IF(Dane!$E$3=1,BK1994,IF(Dane!$E$3=2,BQ1994,BS1994))</f>
        <v>0</v>
      </c>
      <c r="AI1994" s="84">
        <f t="shared" si="924"/>
        <v>0</v>
      </c>
      <c r="AJ1994" s="84">
        <f t="shared" si="925"/>
        <v>0</v>
      </c>
      <c r="AK1994" s="84"/>
      <c r="AL1994" s="84">
        <f t="shared" ref="AL1994:AL2009" si="941">IF(H1994&gt;AI1994,AI1994,H1994)</f>
        <v>0</v>
      </c>
      <c r="AM1994" s="84">
        <f t="shared" si="926"/>
        <v>0</v>
      </c>
      <c r="AN1994" s="84">
        <f t="shared" si="927"/>
        <v>0</v>
      </c>
      <c r="AO1994" s="84">
        <f t="shared" ref="AO1994:AO2009" si="942">ROUND(L1994-ROUND(L1994*0.0976,2)-ROUND(L1994*0.015,2)-ROUND(L1994*0.0245,2)-ROUND((L1994-ROUND(L1994*0.0976,2)-ROUND(L1994*0.015,2)-ROUND(L1994*0.0245,2))*0.09,2),2)</f>
        <v>0</v>
      </c>
      <c r="AP1994" s="84">
        <f t="shared" ref="AP1994:AP2009" si="943">ROUND(M1994-ROUND(M1994*0.09,2),2)</f>
        <v>0</v>
      </c>
      <c r="AQ1994" s="84">
        <f t="shared" si="928"/>
        <v>0</v>
      </c>
      <c r="AR1994" s="84">
        <f t="shared" si="937"/>
        <v>0</v>
      </c>
      <c r="AS1994" s="84">
        <v>0</v>
      </c>
      <c r="AT1994" s="84">
        <f t="shared" si="940"/>
        <v>0</v>
      </c>
      <c r="AU1994" s="84">
        <v>0</v>
      </c>
      <c r="AV1994" s="84">
        <f t="shared" ref="AV1994:AV2009" si="944">IF(ROUND((P1994+Q1994)*0.5,2)&gt;$AI$1,$AI$1,ROUND((P1994+Q1994)*0.5,2))</f>
        <v>0</v>
      </c>
      <c r="AW1994" s="84">
        <f t="shared" si="929"/>
        <v>0</v>
      </c>
      <c r="AX1994" s="84">
        <f t="shared" ref="AX1994:AX2009" si="945">IF(H1994&gt;AV1994,AV1994,H1994)</f>
        <v>0</v>
      </c>
      <c r="AY1994" s="84">
        <f t="shared" ref="AY1994:AY2009" si="946">IF(AW1994&gt;I1994,I1994,AW1994)</f>
        <v>0</v>
      </c>
      <c r="AZ1994" s="84">
        <f t="shared" si="930"/>
        <v>0</v>
      </c>
      <c r="BA1994" s="84">
        <f t="shared" ref="BA1994:BA2009" si="947">ROUND(P1994-ROUND(P1994*0.0976,2)-ROUND(P1994*0.015,2)-ROUND(P1994*0.0245,2)-ROUND((P1994-ROUND(P1994*0.0976,2)-ROUND(P1994*0.015,2)-ROUND(P1994*0.0245,2))*0.09,2),2)</f>
        <v>0</v>
      </c>
      <c r="BB1994" s="84">
        <f t="shared" ref="BB1994:BB2009" si="948">ROUND(Q1994-ROUND(Q1994*0.09,2),2)</f>
        <v>0</v>
      </c>
      <c r="BC1994" s="84">
        <f t="shared" si="931"/>
        <v>0</v>
      </c>
      <c r="BD1994" s="84">
        <f t="shared" si="938"/>
        <v>0</v>
      </c>
      <c r="BE1994" s="84">
        <v>0</v>
      </c>
      <c r="BF1994" s="84">
        <f t="shared" si="932"/>
        <v>0</v>
      </c>
      <c r="BG1994" s="84">
        <v>0</v>
      </c>
      <c r="BH1994" s="84">
        <f t="shared" ref="BH1994:BH2009" si="949">IF(ROUND((T1994+U1994)*0.5,2)&gt;$AI$1,$AI$1,ROUND((T1994+U1994)*0.5,2))</f>
        <v>0</v>
      </c>
      <c r="BI1994" s="84">
        <f t="shared" si="933"/>
        <v>0</v>
      </c>
      <c r="BJ1994" s="84">
        <f t="shared" ref="BJ1994:BJ2009" si="950">IF(H1994&gt;BH1994,BH1994,H1994)</f>
        <v>0</v>
      </c>
      <c r="BK1994" s="84">
        <f t="shared" ref="BK1994:BK2009" si="951">IF(BI1994&gt;I1994,I1994,BI1994)</f>
        <v>0</v>
      </c>
      <c r="BL1994" s="84">
        <f t="shared" si="934"/>
        <v>0</v>
      </c>
      <c r="BM1994" s="84">
        <f t="shared" ref="BM1994:BM2009" si="952">ROUND(T1994-ROUND(T1994*0.0976,2)-ROUND(T1994*0.015,2)-ROUND(T1994*0.0245,2)-ROUND((T1994-ROUND(T1994*0.0976,2)-ROUND(T1994*0.015,2)-ROUND(T1994*0.0245,2))*0.09,2),2)</f>
        <v>0</v>
      </c>
      <c r="BN1994" s="84">
        <f t="shared" ref="BN1994:BN2009" si="953">ROUND(U1994-ROUND(U1994*0.09,2),2)</f>
        <v>0</v>
      </c>
      <c r="BO1994" s="84">
        <f t="shared" si="935"/>
        <v>0</v>
      </c>
      <c r="BP1994" s="84">
        <f t="shared" si="939"/>
        <v>0</v>
      </c>
      <c r="BQ1994" s="84">
        <v>0</v>
      </c>
      <c r="BR1994" s="84">
        <f t="shared" si="936"/>
        <v>0</v>
      </c>
      <c r="BS1994" s="84">
        <v>0</v>
      </c>
    </row>
    <row r="1995" spans="1:71" s="85" customFormat="1">
      <c r="A1995" s="69">
        <v>1986</v>
      </c>
      <c r="B1995" s="1"/>
      <c r="C1995" s="1"/>
      <c r="D1995" s="2"/>
      <c r="E1995" s="3"/>
      <c r="F1995" s="4"/>
      <c r="G1995" s="2"/>
      <c r="H1995" s="4"/>
      <c r="I1995" s="4"/>
      <c r="J1995" s="4"/>
      <c r="K1995" s="5"/>
      <c r="L1995" s="32"/>
      <c r="M1995" s="4"/>
      <c r="N1995" s="4"/>
      <c r="O1995" s="5"/>
      <c r="P1995" s="32"/>
      <c r="Q1995" s="4"/>
      <c r="R1995" s="4"/>
      <c r="S1995" s="47"/>
      <c r="T1995" s="32"/>
      <c r="U1995" s="4"/>
      <c r="V1995" s="4"/>
      <c r="W1995" s="47"/>
      <c r="X1995" s="86">
        <f>IF(Dane!$E$3=1,AL1995+AX1995+BJ1995,IF(Dane!$E$3=2,AR1995+BD1995+BP1995,AT1995+BF1995+BR1995))</f>
        <v>0</v>
      </c>
      <c r="Y1995" s="87">
        <f>IF(Dane!$E$3=1,AM1995+AY1995+BK1995,IF(Dane!$E$3=2,AS1995+BE1995+BQ1995,AU1995+BG1995+BS1995))</f>
        <v>0</v>
      </c>
      <c r="Z1995" s="87">
        <f>IF(((H1995*Dane!$C$9)-X1995)&lt;0,0,(H1995*Dane!$C$9)-X1995)</f>
        <v>0</v>
      </c>
      <c r="AA1995" s="88">
        <f>IFERROR(IF(((I1995*Dane!$C$9)-Y1995)&lt;0,0,(I1995*Dane!$C$9)-Y1995),0)</f>
        <v>0</v>
      </c>
      <c r="AB1995" s="74"/>
      <c r="AC1995" s="83">
        <f>IF(Dane!$E$3=1,AL1995,IF(Dane!$E$3=2,AR1995,AT1995))</f>
        <v>0</v>
      </c>
      <c r="AD1995" s="83">
        <f>IF(Dane!$E$3=1,AM1995,IF(Dane!$E$3=2,AS1995,AU1995))</f>
        <v>0</v>
      </c>
      <c r="AE1995" s="83">
        <f>IF(Dane!$E$3=1,AX1995,IF(Dane!$E$3=2,BD1995,BF1995))</f>
        <v>0</v>
      </c>
      <c r="AF1995" s="83">
        <f>IF(Dane!$E$3=1,AY1995,IF(Dane!$E$3=2,BE1995,BG1995))</f>
        <v>0</v>
      </c>
      <c r="AG1995" s="83">
        <f>IF(Dane!$E$3=1,BJ1995,IF(Dane!$E$3=2,BP1995,BR1995))</f>
        <v>0</v>
      </c>
      <c r="AH1995" s="83">
        <f>IF(Dane!$E$3=1,BK1995,IF(Dane!$E$3=2,BQ1995,BS1995))</f>
        <v>0</v>
      </c>
      <c r="AI1995" s="84">
        <f t="shared" ref="AI1995:AI2009" si="954">IF(ROUND((L1995+M1995)*0.5,2)&gt;$AI$1,$AI$1,ROUND((L1995+M1995)*0.5,2))</f>
        <v>0</v>
      </c>
      <c r="AJ1995" s="84">
        <f t="shared" ref="AJ1995:AJ2009" si="955">IF(ROUND(((L1995*0.0976)+(L1995*0.065)+(L1995*$AK$1))/2,2)&gt;$AJ$1,$AJ$1,ROUND(((L1995*0.0976)+(L1995*0.065)+(L1995*$AK$1))/2,2))</f>
        <v>0</v>
      </c>
      <c r="AK1995" s="84"/>
      <c r="AL1995" s="84">
        <f t="shared" si="941"/>
        <v>0</v>
      </c>
      <c r="AM1995" s="84">
        <f t="shared" ref="AM1995:AM2009" si="956">IF(AJ1995&gt;I1995,I1995,AJ1995)</f>
        <v>0</v>
      </c>
      <c r="AN1995" s="84">
        <f t="shared" ref="AN1995:AN2009" si="957">IF(ROUND(F1995*0.5,2)&gt;$AI$1,ROUND($AI$1-($AI$1*0.0976)-($AI$1*0.015)-($AI$1*0.0245),2)-ROUND(ROUND($AI$1-($AI$1*0.0976)-($AI$1*0.015)-($AI$1*0.0245),2)*0.09,2),ROUND(ROUND(F1995*0.5,2)-(ROUND(F1995*0.5,2)*0.0976)-(ROUND(F1995*0.5,2)*0.015)-(ROUND(F1995*0.5,2)*0.0245),2)-ROUND(ROUND(ROUND(F1995*0.5,2)-(ROUND(F1995*0.5,2)*0.0976)-(ROUND(F1995*0.5,2)*0.015)-(ROUND(F1995*0.5,2)*0.0245),2)*0.09,2))</f>
        <v>0</v>
      </c>
      <c r="AO1995" s="84">
        <f t="shared" si="942"/>
        <v>0</v>
      </c>
      <c r="AP1995" s="84">
        <f t="shared" si="943"/>
        <v>0</v>
      </c>
      <c r="AQ1995" s="84">
        <f t="shared" ref="AQ1995:AQ2009" si="958">IF(ROUND((AO1995+AP1995)/2,2)&gt;$AL$1,$AL$1,ROUND((AO1995+AP1995)/2,2))</f>
        <v>0</v>
      </c>
      <c r="AR1995" s="84">
        <f t="shared" si="937"/>
        <v>0</v>
      </c>
      <c r="AS1995" s="84">
        <v>0</v>
      </c>
      <c r="AT1995" s="84">
        <f t="shared" si="940"/>
        <v>0</v>
      </c>
      <c r="AU1995" s="84">
        <v>0</v>
      </c>
      <c r="AV1995" s="84">
        <f t="shared" si="944"/>
        <v>0</v>
      </c>
      <c r="AW1995" s="84">
        <f t="shared" ref="AW1995:AW2009" si="959">IF(ROUND(((P1995*0.0976)+(P1995*0.065)+(P1995*$AK$1))/2,2)&gt;$AJ$1,$AJ$1,ROUND(((P1995*0.0976)+(P1995*0.065)+(P1995*$AK$1))/2,2))</f>
        <v>0</v>
      </c>
      <c r="AX1995" s="84">
        <f t="shared" si="945"/>
        <v>0</v>
      </c>
      <c r="AY1995" s="84">
        <f t="shared" si="946"/>
        <v>0</v>
      </c>
      <c r="AZ1995" s="84">
        <f t="shared" ref="AZ1995:AZ2009" si="960">IF(ROUND(F1995*0.5,2)&gt;$AI$1,ROUND($AI$1-($AI$1*0.0976)-($AI$1*0.015)-($AI$1*0.0245),2)-ROUND(ROUND($AI$1-($AI$1*0.0976)-($AI$1*0.015)-($AI$1*0.0245),2)*0.09,2),ROUND(ROUND(F1995*0.5,2)-(ROUND(F1995*0.5,2)*0.0976)-(ROUND(F1995*0.5,2)*0.015)-(ROUND(F1995*0.5,2)*0.0245),2)-ROUND(ROUND(ROUND(F1995*0.5,2)-(ROUND(F1995*0.5,2)*0.0976)-(ROUND(F1995*0.5,2)*0.015)-(ROUND(F1995*0.5,2)*0.0245),2)*0.09,2))</f>
        <v>0</v>
      </c>
      <c r="BA1995" s="84">
        <f t="shared" si="947"/>
        <v>0</v>
      </c>
      <c r="BB1995" s="84">
        <f t="shared" si="948"/>
        <v>0</v>
      </c>
      <c r="BC1995" s="84">
        <f t="shared" ref="BC1995:BC2009" si="961">IF(ROUND((BA1995+BB1995)/2,2)&gt;$AL$1,$AL$1,ROUND((BA1995+BB1995)/2,2))</f>
        <v>0</v>
      </c>
      <c r="BD1995" s="84">
        <f t="shared" si="938"/>
        <v>0</v>
      </c>
      <c r="BE1995" s="84">
        <v>0</v>
      </c>
      <c r="BF1995" s="84">
        <f t="shared" ref="BF1995:BF2009" si="962">IF(BC1995&gt;AZ1995,AZ1995,BC1995)</f>
        <v>0</v>
      </c>
      <c r="BG1995" s="84">
        <v>0</v>
      </c>
      <c r="BH1995" s="84">
        <f t="shared" si="949"/>
        <v>0</v>
      </c>
      <c r="BI1995" s="84">
        <f t="shared" ref="BI1995:BI2009" si="963">IF(ROUND(((T1995*0.0976)+(T1995*0.065)+(T1995*$AK$1))/2,2)&gt;$AJ$1,$AJ$1,ROUND(((T1995*0.0976)+(T1995*0.065)+(T1995*$AK$1))/2,2))</f>
        <v>0</v>
      </c>
      <c r="BJ1995" s="84">
        <f t="shared" si="950"/>
        <v>0</v>
      </c>
      <c r="BK1995" s="84">
        <f t="shared" si="951"/>
        <v>0</v>
      </c>
      <c r="BL1995" s="84">
        <f t="shared" ref="BL1995:BL2009" si="964">IF(ROUND(F1995*0.5,2)&gt;$AI$1,ROUND($AI$1-($AI$1*0.0976)-($AI$1*0.015)-($AI$1*0.0245),2)-ROUND(ROUND($AI$1-($AI$1*0.0976)-($AI$1*0.015)-($AI$1*0.0245),2)*0.09,2),ROUND(ROUND(F1995*0.5,2)-(ROUND(F1995*0.5,2)*0.0976)-(ROUND(F1995*0.5,2)*0.015)-(ROUND(F1995*0.5,2)*0.0245),2)-ROUND(ROUND(ROUND(F1995*0.5,2)-(ROUND(F1995*0.5,2)*0.0976)-(ROUND(F1995*0.5,2)*0.015)-(ROUND(F1995*0.5,2)*0.0245),2)*0.09,2))</f>
        <v>0</v>
      </c>
      <c r="BM1995" s="84">
        <f t="shared" si="952"/>
        <v>0</v>
      </c>
      <c r="BN1995" s="84">
        <f t="shared" si="953"/>
        <v>0</v>
      </c>
      <c r="BO1995" s="84">
        <f t="shared" ref="BO1995:BO2009" si="965">IF(ROUND((BM1995+BN1995)/2,2)&gt;$AL$1,$AL$1,ROUND((BM1995+BN1995)/2,2))</f>
        <v>0</v>
      </c>
      <c r="BP1995" s="84">
        <f t="shared" si="939"/>
        <v>0</v>
      </c>
      <c r="BQ1995" s="84">
        <v>0</v>
      </c>
      <c r="BR1995" s="84">
        <f t="shared" ref="BR1995:BR2009" si="966">IF(BO1995&gt;BL1995,BL1995,BO1995)</f>
        <v>0</v>
      </c>
      <c r="BS1995" s="84">
        <v>0</v>
      </c>
    </row>
    <row r="1996" spans="1:71" s="85" customFormat="1">
      <c r="A1996" s="69">
        <v>1987</v>
      </c>
      <c r="B1996" s="1"/>
      <c r="C1996" s="1"/>
      <c r="D1996" s="2"/>
      <c r="E1996" s="3"/>
      <c r="F1996" s="4"/>
      <c r="G1996" s="2"/>
      <c r="H1996" s="4"/>
      <c r="I1996" s="4"/>
      <c r="J1996" s="4"/>
      <c r="K1996" s="5"/>
      <c r="L1996" s="32"/>
      <c r="M1996" s="4"/>
      <c r="N1996" s="4"/>
      <c r="O1996" s="5"/>
      <c r="P1996" s="32"/>
      <c r="Q1996" s="4"/>
      <c r="R1996" s="4"/>
      <c r="S1996" s="47"/>
      <c r="T1996" s="32"/>
      <c r="U1996" s="4"/>
      <c r="V1996" s="4"/>
      <c r="W1996" s="47"/>
      <c r="X1996" s="86">
        <f>IF(Dane!$E$3=1,AL1996+AX1996+BJ1996,IF(Dane!$E$3=2,AR1996+BD1996+BP1996,AT1996+BF1996+BR1996))</f>
        <v>0</v>
      </c>
      <c r="Y1996" s="87">
        <f>IF(Dane!$E$3=1,AM1996+AY1996+BK1996,IF(Dane!$E$3=2,AS1996+BE1996+BQ1996,AU1996+BG1996+BS1996))</f>
        <v>0</v>
      </c>
      <c r="Z1996" s="87">
        <f>IF(((H1996*Dane!$C$9)-X1996)&lt;0,0,(H1996*Dane!$C$9)-X1996)</f>
        <v>0</v>
      </c>
      <c r="AA1996" s="88">
        <f>IFERROR(IF(((I1996*Dane!$C$9)-Y1996)&lt;0,0,(I1996*Dane!$C$9)-Y1996),0)</f>
        <v>0</v>
      </c>
      <c r="AB1996" s="74"/>
      <c r="AC1996" s="83">
        <f>IF(Dane!$E$3=1,AL1996,IF(Dane!$E$3=2,AR1996,AT1996))</f>
        <v>0</v>
      </c>
      <c r="AD1996" s="83">
        <f>IF(Dane!$E$3=1,AM1996,IF(Dane!$E$3=2,AS1996,AU1996))</f>
        <v>0</v>
      </c>
      <c r="AE1996" s="83">
        <f>IF(Dane!$E$3=1,AX1996,IF(Dane!$E$3=2,BD1996,BF1996))</f>
        <v>0</v>
      </c>
      <c r="AF1996" s="83">
        <f>IF(Dane!$E$3=1,AY1996,IF(Dane!$E$3=2,BE1996,BG1996))</f>
        <v>0</v>
      </c>
      <c r="AG1996" s="83">
        <f>IF(Dane!$E$3=1,BJ1996,IF(Dane!$E$3=2,BP1996,BR1996))</f>
        <v>0</v>
      </c>
      <c r="AH1996" s="83">
        <f>IF(Dane!$E$3=1,BK1996,IF(Dane!$E$3=2,BQ1996,BS1996))</f>
        <v>0</v>
      </c>
      <c r="AI1996" s="84">
        <f t="shared" si="954"/>
        <v>0</v>
      </c>
      <c r="AJ1996" s="84">
        <f t="shared" si="955"/>
        <v>0</v>
      </c>
      <c r="AK1996" s="84"/>
      <c r="AL1996" s="84">
        <f t="shared" si="941"/>
        <v>0</v>
      </c>
      <c r="AM1996" s="84">
        <f t="shared" si="956"/>
        <v>0</v>
      </c>
      <c r="AN1996" s="84">
        <f t="shared" si="957"/>
        <v>0</v>
      </c>
      <c r="AO1996" s="84">
        <f t="shared" si="942"/>
        <v>0</v>
      </c>
      <c r="AP1996" s="84">
        <f t="shared" si="943"/>
        <v>0</v>
      </c>
      <c r="AQ1996" s="84">
        <f t="shared" si="958"/>
        <v>0</v>
      </c>
      <c r="AR1996" s="84">
        <f t="shared" ref="AR1996:AR2009" si="967">IF(AQ1996&gt;AN1996,AN1996,AQ1996)</f>
        <v>0</v>
      </c>
      <c r="AS1996" s="84">
        <v>0</v>
      </c>
      <c r="AT1996" s="84">
        <f t="shared" si="940"/>
        <v>0</v>
      </c>
      <c r="AU1996" s="84">
        <v>0</v>
      </c>
      <c r="AV1996" s="84">
        <f t="shared" si="944"/>
        <v>0</v>
      </c>
      <c r="AW1996" s="84">
        <f t="shared" si="959"/>
        <v>0</v>
      </c>
      <c r="AX1996" s="84">
        <f t="shared" si="945"/>
        <v>0</v>
      </c>
      <c r="AY1996" s="84">
        <f t="shared" si="946"/>
        <v>0</v>
      </c>
      <c r="AZ1996" s="84">
        <f t="shared" si="960"/>
        <v>0</v>
      </c>
      <c r="BA1996" s="84">
        <f t="shared" si="947"/>
        <v>0</v>
      </c>
      <c r="BB1996" s="84">
        <f t="shared" si="948"/>
        <v>0</v>
      </c>
      <c r="BC1996" s="84">
        <f t="shared" si="961"/>
        <v>0</v>
      </c>
      <c r="BD1996" s="84">
        <f t="shared" ref="BD1996:BD2009" si="968">IF(BC1996&gt;AZ1996,AZ1996,BC1996)</f>
        <v>0</v>
      </c>
      <c r="BE1996" s="84">
        <v>0</v>
      </c>
      <c r="BF1996" s="84">
        <f t="shared" si="962"/>
        <v>0</v>
      </c>
      <c r="BG1996" s="84">
        <v>0</v>
      </c>
      <c r="BH1996" s="84">
        <f t="shared" si="949"/>
        <v>0</v>
      </c>
      <c r="BI1996" s="84">
        <f t="shared" si="963"/>
        <v>0</v>
      </c>
      <c r="BJ1996" s="84">
        <f t="shared" si="950"/>
        <v>0</v>
      </c>
      <c r="BK1996" s="84">
        <f t="shared" si="951"/>
        <v>0</v>
      </c>
      <c r="BL1996" s="84">
        <f t="shared" si="964"/>
        <v>0</v>
      </c>
      <c r="BM1996" s="84">
        <f t="shared" si="952"/>
        <v>0</v>
      </c>
      <c r="BN1996" s="84">
        <f t="shared" si="953"/>
        <v>0</v>
      </c>
      <c r="BO1996" s="84">
        <f t="shared" si="965"/>
        <v>0</v>
      </c>
      <c r="BP1996" s="84">
        <f t="shared" ref="BP1996:BP2009" si="969">IF(BO1996&gt;BL1996,BL1996,BO1996)</f>
        <v>0</v>
      </c>
      <c r="BQ1996" s="84">
        <v>0</v>
      </c>
      <c r="BR1996" s="84">
        <f t="shared" si="966"/>
        <v>0</v>
      </c>
      <c r="BS1996" s="84">
        <v>0</v>
      </c>
    </row>
    <row r="1997" spans="1:71" s="85" customFormat="1">
      <c r="A1997" s="69">
        <v>1988</v>
      </c>
      <c r="B1997" s="1"/>
      <c r="C1997" s="1"/>
      <c r="D1997" s="2"/>
      <c r="E1997" s="3"/>
      <c r="F1997" s="4"/>
      <c r="G1997" s="2"/>
      <c r="H1997" s="4"/>
      <c r="I1997" s="4"/>
      <c r="J1997" s="4"/>
      <c r="K1997" s="5"/>
      <c r="L1997" s="32"/>
      <c r="M1997" s="4"/>
      <c r="N1997" s="4"/>
      <c r="O1997" s="5"/>
      <c r="P1997" s="32"/>
      <c r="Q1997" s="4"/>
      <c r="R1997" s="4"/>
      <c r="S1997" s="47"/>
      <c r="T1997" s="32"/>
      <c r="U1997" s="4"/>
      <c r="V1997" s="4"/>
      <c r="W1997" s="47"/>
      <c r="X1997" s="86">
        <f>IF(Dane!$E$3=1,AL1997+AX1997+BJ1997,IF(Dane!$E$3=2,AR1997+BD1997+BP1997,AT1997+BF1997+BR1997))</f>
        <v>0</v>
      </c>
      <c r="Y1997" s="87">
        <f>IF(Dane!$E$3=1,AM1997+AY1997+BK1997,IF(Dane!$E$3=2,AS1997+BE1997+BQ1997,AU1997+BG1997+BS1997))</f>
        <v>0</v>
      </c>
      <c r="Z1997" s="87">
        <f>IF(((H1997*Dane!$C$9)-X1997)&lt;0,0,(H1997*Dane!$C$9)-X1997)</f>
        <v>0</v>
      </c>
      <c r="AA1997" s="88">
        <f>IFERROR(IF(((I1997*Dane!$C$9)-Y1997)&lt;0,0,(I1997*Dane!$C$9)-Y1997),0)</f>
        <v>0</v>
      </c>
      <c r="AB1997" s="74"/>
      <c r="AC1997" s="83">
        <f>IF(Dane!$E$3=1,AL1997,IF(Dane!$E$3=2,AR1997,AT1997))</f>
        <v>0</v>
      </c>
      <c r="AD1997" s="83">
        <f>IF(Dane!$E$3=1,AM1997,IF(Dane!$E$3=2,AS1997,AU1997))</f>
        <v>0</v>
      </c>
      <c r="AE1997" s="83">
        <f>IF(Dane!$E$3=1,AX1997,IF(Dane!$E$3=2,BD1997,BF1997))</f>
        <v>0</v>
      </c>
      <c r="AF1997" s="83">
        <f>IF(Dane!$E$3=1,AY1997,IF(Dane!$E$3=2,BE1997,BG1997))</f>
        <v>0</v>
      </c>
      <c r="AG1997" s="83">
        <f>IF(Dane!$E$3=1,BJ1997,IF(Dane!$E$3=2,BP1997,BR1997))</f>
        <v>0</v>
      </c>
      <c r="AH1997" s="83">
        <f>IF(Dane!$E$3=1,BK1997,IF(Dane!$E$3=2,BQ1997,BS1997))</f>
        <v>0</v>
      </c>
      <c r="AI1997" s="84">
        <f t="shared" si="954"/>
        <v>0</v>
      </c>
      <c r="AJ1997" s="84">
        <f t="shared" si="955"/>
        <v>0</v>
      </c>
      <c r="AK1997" s="84"/>
      <c r="AL1997" s="84">
        <f t="shared" si="941"/>
        <v>0</v>
      </c>
      <c r="AM1997" s="84">
        <f t="shared" si="956"/>
        <v>0</v>
      </c>
      <c r="AN1997" s="84">
        <f t="shared" si="957"/>
        <v>0</v>
      </c>
      <c r="AO1997" s="84">
        <f t="shared" si="942"/>
        <v>0</v>
      </c>
      <c r="AP1997" s="84">
        <f t="shared" si="943"/>
        <v>0</v>
      </c>
      <c r="AQ1997" s="84">
        <f t="shared" si="958"/>
        <v>0</v>
      </c>
      <c r="AR1997" s="84">
        <f t="shared" si="967"/>
        <v>0</v>
      </c>
      <c r="AS1997" s="84">
        <v>0</v>
      </c>
      <c r="AT1997" s="84">
        <f t="shared" ref="AT1997:AT2009" si="970">IF(AQ1997&gt;AN1997,AN1997,AQ1997)</f>
        <v>0</v>
      </c>
      <c r="AU1997" s="84">
        <v>0</v>
      </c>
      <c r="AV1997" s="84">
        <f t="shared" si="944"/>
        <v>0</v>
      </c>
      <c r="AW1997" s="84">
        <f t="shared" si="959"/>
        <v>0</v>
      </c>
      <c r="AX1997" s="84">
        <f t="shared" si="945"/>
        <v>0</v>
      </c>
      <c r="AY1997" s="84">
        <f t="shared" si="946"/>
        <v>0</v>
      </c>
      <c r="AZ1997" s="84">
        <f t="shared" si="960"/>
        <v>0</v>
      </c>
      <c r="BA1997" s="84">
        <f t="shared" si="947"/>
        <v>0</v>
      </c>
      <c r="BB1997" s="84">
        <f t="shared" si="948"/>
        <v>0</v>
      </c>
      <c r="BC1997" s="84">
        <f t="shared" si="961"/>
        <v>0</v>
      </c>
      <c r="BD1997" s="84">
        <f t="shared" si="968"/>
        <v>0</v>
      </c>
      <c r="BE1997" s="84">
        <v>0</v>
      </c>
      <c r="BF1997" s="84">
        <f t="shared" si="962"/>
        <v>0</v>
      </c>
      <c r="BG1997" s="84">
        <v>0</v>
      </c>
      <c r="BH1997" s="84">
        <f t="shared" si="949"/>
        <v>0</v>
      </c>
      <c r="BI1997" s="84">
        <f t="shared" si="963"/>
        <v>0</v>
      </c>
      <c r="BJ1997" s="84">
        <f t="shared" si="950"/>
        <v>0</v>
      </c>
      <c r="BK1997" s="84">
        <f t="shared" si="951"/>
        <v>0</v>
      </c>
      <c r="BL1997" s="84">
        <f t="shared" si="964"/>
        <v>0</v>
      </c>
      <c r="BM1997" s="84">
        <f t="shared" si="952"/>
        <v>0</v>
      </c>
      <c r="BN1997" s="84">
        <f t="shared" si="953"/>
        <v>0</v>
      </c>
      <c r="BO1997" s="84">
        <f t="shared" si="965"/>
        <v>0</v>
      </c>
      <c r="BP1997" s="84">
        <f t="shared" si="969"/>
        <v>0</v>
      </c>
      <c r="BQ1997" s="84">
        <v>0</v>
      </c>
      <c r="BR1997" s="84">
        <f t="shared" si="966"/>
        <v>0</v>
      </c>
      <c r="BS1997" s="84">
        <v>0</v>
      </c>
    </row>
    <row r="1998" spans="1:71" s="85" customFormat="1">
      <c r="A1998" s="69">
        <v>1989</v>
      </c>
      <c r="B1998" s="1"/>
      <c r="C1998" s="1"/>
      <c r="D1998" s="2"/>
      <c r="E1998" s="3"/>
      <c r="F1998" s="4"/>
      <c r="G1998" s="2"/>
      <c r="H1998" s="4"/>
      <c r="I1998" s="4"/>
      <c r="J1998" s="4"/>
      <c r="K1998" s="5"/>
      <c r="L1998" s="32"/>
      <c r="M1998" s="4"/>
      <c r="N1998" s="4"/>
      <c r="O1998" s="5"/>
      <c r="P1998" s="32"/>
      <c r="Q1998" s="4"/>
      <c r="R1998" s="4"/>
      <c r="S1998" s="47"/>
      <c r="T1998" s="32"/>
      <c r="U1998" s="4"/>
      <c r="V1998" s="4"/>
      <c r="W1998" s="47"/>
      <c r="X1998" s="86">
        <f>IF(Dane!$E$3=1,AL1998+AX1998+BJ1998,IF(Dane!$E$3=2,AR1998+BD1998+BP1998,AT1998+BF1998+BR1998))</f>
        <v>0</v>
      </c>
      <c r="Y1998" s="87">
        <f>IF(Dane!$E$3=1,AM1998+AY1998+BK1998,IF(Dane!$E$3=2,AS1998+BE1998+BQ1998,AU1998+BG1998+BS1998))</f>
        <v>0</v>
      </c>
      <c r="Z1998" s="87">
        <f>IF(((H1998*Dane!$C$9)-X1998)&lt;0,0,(H1998*Dane!$C$9)-X1998)</f>
        <v>0</v>
      </c>
      <c r="AA1998" s="88">
        <f>IFERROR(IF(((I1998*Dane!$C$9)-Y1998)&lt;0,0,(I1998*Dane!$C$9)-Y1998),0)</f>
        <v>0</v>
      </c>
      <c r="AB1998" s="74"/>
      <c r="AC1998" s="83">
        <f>IF(Dane!$E$3=1,AL1998,IF(Dane!$E$3=2,AR1998,AT1998))</f>
        <v>0</v>
      </c>
      <c r="AD1998" s="83">
        <f>IF(Dane!$E$3=1,AM1998,IF(Dane!$E$3=2,AS1998,AU1998))</f>
        <v>0</v>
      </c>
      <c r="AE1998" s="83">
        <f>IF(Dane!$E$3=1,AX1998,IF(Dane!$E$3=2,BD1998,BF1998))</f>
        <v>0</v>
      </c>
      <c r="AF1998" s="83">
        <f>IF(Dane!$E$3=1,AY1998,IF(Dane!$E$3=2,BE1998,BG1998))</f>
        <v>0</v>
      </c>
      <c r="AG1998" s="83">
        <f>IF(Dane!$E$3=1,BJ1998,IF(Dane!$E$3=2,BP1998,BR1998))</f>
        <v>0</v>
      </c>
      <c r="AH1998" s="83">
        <f>IF(Dane!$E$3=1,BK1998,IF(Dane!$E$3=2,BQ1998,BS1998))</f>
        <v>0</v>
      </c>
      <c r="AI1998" s="84">
        <f t="shared" si="954"/>
        <v>0</v>
      </c>
      <c r="AJ1998" s="84">
        <f t="shared" si="955"/>
        <v>0</v>
      </c>
      <c r="AK1998" s="84"/>
      <c r="AL1998" s="84">
        <f t="shared" si="941"/>
        <v>0</v>
      </c>
      <c r="AM1998" s="84">
        <f t="shared" si="956"/>
        <v>0</v>
      </c>
      <c r="AN1998" s="84">
        <f t="shared" si="957"/>
        <v>0</v>
      </c>
      <c r="AO1998" s="84">
        <f t="shared" si="942"/>
        <v>0</v>
      </c>
      <c r="AP1998" s="84">
        <f t="shared" si="943"/>
        <v>0</v>
      </c>
      <c r="AQ1998" s="84">
        <f t="shared" si="958"/>
        <v>0</v>
      </c>
      <c r="AR1998" s="84">
        <f t="shared" si="967"/>
        <v>0</v>
      </c>
      <c r="AS1998" s="84">
        <v>0</v>
      </c>
      <c r="AT1998" s="84">
        <f t="shared" si="970"/>
        <v>0</v>
      </c>
      <c r="AU1998" s="84">
        <v>0</v>
      </c>
      <c r="AV1998" s="84">
        <f t="shared" si="944"/>
        <v>0</v>
      </c>
      <c r="AW1998" s="84">
        <f t="shared" si="959"/>
        <v>0</v>
      </c>
      <c r="AX1998" s="84">
        <f t="shared" si="945"/>
        <v>0</v>
      </c>
      <c r="AY1998" s="84">
        <f t="shared" si="946"/>
        <v>0</v>
      </c>
      <c r="AZ1998" s="84">
        <f t="shared" si="960"/>
        <v>0</v>
      </c>
      <c r="BA1998" s="84">
        <f t="shared" si="947"/>
        <v>0</v>
      </c>
      <c r="BB1998" s="84">
        <f t="shared" si="948"/>
        <v>0</v>
      </c>
      <c r="BC1998" s="84">
        <f t="shared" si="961"/>
        <v>0</v>
      </c>
      <c r="BD1998" s="84">
        <f t="shared" si="968"/>
        <v>0</v>
      </c>
      <c r="BE1998" s="84">
        <v>0</v>
      </c>
      <c r="BF1998" s="84">
        <f t="shared" si="962"/>
        <v>0</v>
      </c>
      <c r="BG1998" s="84">
        <v>0</v>
      </c>
      <c r="BH1998" s="84">
        <f t="shared" si="949"/>
        <v>0</v>
      </c>
      <c r="BI1998" s="84">
        <f t="shared" si="963"/>
        <v>0</v>
      </c>
      <c r="BJ1998" s="84">
        <f t="shared" si="950"/>
        <v>0</v>
      </c>
      <c r="BK1998" s="84">
        <f t="shared" si="951"/>
        <v>0</v>
      </c>
      <c r="BL1998" s="84">
        <f t="shared" si="964"/>
        <v>0</v>
      </c>
      <c r="BM1998" s="84">
        <f t="shared" si="952"/>
        <v>0</v>
      </c>
      <c r="BN1998" s="84">
        <f t="shared" si="953"/>
        <v>0</v>
      </c>
      <c r="BO1998" s="84">
        <f t="shared" si="965"/>
        <v>0</v>
      </c>
      <c r="BP1998" s="84">
        <f t="shared" si="969"/>
        <v>0</v>
      </c>
      <c r="BQ1998" s="84">
        <v>0</v>
      </c>
      <c r="BR1998" s="84">
        <f t="shared" si="966"/>
        <v>0</v>
      </c>
      <c r="BS1998" s="84">
        <v>0</v>
      </c>
    </row>
    <row r="1999" spans="1:71" s="85" customFormat="1">
      <c r="A1999" s="69">
        <v>1990</v>
      </c>
      <c r="B1999" s="1"/>
      <c r="C1999" s="1"/>
      <c r="D1999" s="2"/>
      <c r="E1999" s="3"/>
      <c r="F1999" s="4"/>
      <c r="G1999" s="2"/>
      <c r="H1999" s="4"/>
      <c r="I1999" s="4"/>
      <c r="J1999" s="4"/>
      <c r="K1999" s="5"/>
      <c r="L1999" s="32"/>
      <c r="M1999" s="4"/>
      <c r="N1999" s="4"/>
      <c r="O1999" s="5"/>
      <c r="P1999" s="32"/>
      <c r="Q1999" s="4"/>
      <c r="R1999" s="4"/>
      <c r="S1999" s="47"/>
      <c r="T1999" s="32"/>
      <c r="U1999" s="4"/>
      <c r="V1999" s="4"/>
      <c r="W1999" s="47"/>
      <c r="X1999" s="86">
        <f>IF(Dane!$E$3=1,AL1999+AX1999+BJ1999,IF(Dane!$E$3=2,AR1999+BD1999+BP1999,AT1999+BF1999+BR1999))</f>
        <v>0</v>
      </c>
      <c r="Y1999" s="87">
        <f>IF(Dane!$E$3=1,AM1999+AY1999+BK1999,IF(Dane!$E$3=2,AS1999+BE1999+BQ1999,AU1999+BG1999+BS1999))</f>
        <v>0</v>
      </c>
      <c r="Z1999" s="87">
        <f>IF(((H1999*Dane!$C$9)-X1999)&lt;0,0,(H1999*Dane!$C$9)-X1999)</f>
        <v>0</v>
      </c>
      <c r="AA1999" s="88">
        <f>IFERROR(IF(((I1999*Dane!$C$9)-Y1999)&lt;0,0,(I1999*Dane!$C$9)-Y1999),0)</f>
        <v>0</v>
      </c>
      <c r="AB1999" s="74"/>
      <c r="AC1999" s="83">
        <f>IF(Dane!$E$3=1,AL1999,IF(Dane!$E$3=2,AR1999,AT1999))</f>
        <v>0</v>
      </c>
      <c r="AD1999" s="83">
        <f>IF(Dane!$E$3=1,AM1999,IF(Dane!$E$3=2,AS1999,AU1999))</f>
        <v>0</v>
      </c>
      <c r="AE1999" s="83">
        <f>IF(Dane!$E$3=1,AX1999,IF(Dane!$E$3=2,BD1999,BF1999))</f>
        <v>0</v>
      </c>
      <c r="AF1999" s="83">
        <f>IF(Dane!$E$3=1,AY1999,IF(Dane!$E$3=2,BE1999,BG1999))</f>
        <v>0</v>
      </c>
      <c r="AG1999" s="83">
        <f>IF(Dane!$E$3=1,BJ1999,IF(Dane!$E$3=2,BP1999,BR1999))</f>
        <v>0</v>
      </c>
      <c r="AH1999" s="83">
        <f>IF(Dane!$E$3=1,BK1999,IF(Dane!$E$3=2,BQ1999,BS1999))</f>
        <v>0</v>
      </c>
      <c r="AI1999" s="84">
        <f t="shared" si="954"/>
        <v>0</v>
      </c>
      <c r="AJ1999" s="84">
        <f t="shared" si="955"/>
        <v>0</v>
      </c>
      <c r="AK1999" s="84"/>
      <c r="AL1999" s="84">
        <f t="shared" si="941"/>
        <v>0</v>
      </c>
      <c r="AM1999" s="84">
        <f t="shared" si="956"/>
        <v>0</v>
      </c>
      <c r="AN1999" s="84">
        <f t="shared" si="957"/>
        <v>0</v>
      </c>
      <c r="AO1999" s="84">
        <f t="shared" si="942"/>
        <v>0</v>
      </c>
      <c r="AP1999" s="84">
        <f t="shared" si="943"/>
        <v>0</v>
      </c>
      <c r="AQ1999" s="84">
        <f t="shared" si="958"/>
        <v>0</v>
      </c>
      <c r="AR1999" s="84">
        <f t="shared" si="967"/>
        <v>0</v>
      </c>
      <c r="AS1999" s="84">
        <v>0</v>
      </c>
      <c r="AT1999" s="84">
        <f t="shared" si="970"/>
        <v>0</v>
      </c>
      <c r="AU1999" s="84">
        <v>0</v>
      </c>
      <c r="AV1999" s="84">
        <f t="shared" si="944"/>
        <v>0</v>
      </c>
      <c r="AW1999" s="84">
        <f t="shared" si="959"/>
        <v>0</v>
      </c>
      <c r="AX1999" s="84">
        <f t="shared" si="945"/>
        <v>0</v>
      </c>
      <c r="AY1999" s="84">
        <f t="shared" si="946"/>
        <v>0</v>
      </c>
      <c r="AZ1999" s="84">
        <f t="shared" si="960"/>
        <v>0</v>
      </c>
      <c r="BA1999" s="84">
        <f t="shared" si="947"/>
        <v>0</v>
      </c>
      <c r="BB1999" s="84">
        <f t="shared" si="948"/>
        <v>0</v>
      </c>
      <c r="BC1999" s="84">
        <f t="shared" si="961"/>
        <v>0</v>
      </c>
      <c r="BD1999" s="84">
        <f t="shared" si="968"/>
        <v>0</v>
      </c>
      <c r="BE1999" s="84">
        <v>0</v>
      </c>
      <c r="BF1999" s="84">
        <f t="shared" si="962"/>
        <v>0</v>
      </c>
      <c r="BG1999" s="84">
        <v>0</v>
      </c>
      <c r="BH1999" s="84">
        <f t="shared" si="949"/>
        <v>0</v>
      </c>
      <c r="BI1999" s="84">
        <f t="shared" si="963"/>
        <v>0</v>
      </c>
      <c r="BJ1999" s="84">
        <f t="shared" si="950"/>
        <v>0</v>
      </c>
      <c r="BK1999" s="84">
        <f t="shared" si="951"/>
        <v>0</v>
      </c>
      <c r="BL1999" s="84">
        <f t="shared" si="964"/>
        <v>0</v>
      </c>
      <c r="BM1999" s="84">
        <f t="shared" si="952"/>
        <v>0</v>
      </c>
      <c r="BN1999" s="84">
        <f t="shared" si="953"/>
        <v>0</v>
      </c>
      <c r="BO1999" s="84">
        <f t="shared" si="965"/>
        <v>0</v>
      </c>
      <c r="BP1999" s="84">
        <f t="shared" si="969"/>
        <v>0</v>
      </c>
      <c r="BQ1999" s="84">
        <v>0</v>
      </c>
      <c r="BR1999" s="84">
        <f t="shared" si="966"/>
        <v>0</v>
      </c>
      <c r="BS1999" s="84">
        <v>0</v>
      </c>
    </row>
    <row r="2000" spans="1:71" s="85" customFormat="1">
      <c r="A2000" s="69">
        <v>1991</v>
      </c>
      <c r="B2000" s="1"/>
      <c r="C2000" s="1"/>
      <c r="D2000" s="2"/>
      <c r="E2000" s="3"/>
      <c r="F2000" s="4"/>
      <c r="G2000" s="2"/>
      <c r="H2000" s="4"/>
      <c r="I2000" s="4"/>
      <c r="J2000" s="4"/>
      <c r="K2000" s="5"/>
      <c r="L2000" s="32"/>
      <c r="M2000" s="4"/>
      <c r="N2000" s="4"/>
      <c r="O2000" s="5"/>
      <c r="P2000" s="32"/>
      <c r="Q2000" s="4"/>
      <c r="R2000" s="4"/>
      <c r="S2000" s="47"/>
      <c r="T2000" s="32"/>
      <c r="U2000" s="4"/>
      <c r="V2000" s="4"/>
      <c r="W2000" s="47"/>
      <c r="X2000" s="86">
        <f>IF(Dane!$E$3=1,AL2000+AX2000+BJ2000,IF(Dane!$E$3=2,AR2000+BD2000+BP2000,AT2000+BF2000+BR2000))</f>
        <v>0</v>
      </c>
      <c r="Y2000" s="87">
        <f>IF(Dane!$E$3=1,AM2000+AY2000+BK2000,IF(Dane!$E$3=2,AS2000+BE2000+BQ2000,AU2000+BG2000+BS2000))</f>
        <v>0</v>
      </c>
      <c r="Z2000" s="87">
        <f>IF(((H2000*Dane!$C$9)-X2000)&lt;0,0,(H2000*Dane!$C$9)-X2000)</f>
        <v>0</v>
      </c>
      <c r="AA2000" s="88">
        <f>IFERROR(IF(((I2000*Dane!$C$9)-Y2000)&lt;0,0,(I2000*Dane!$C$9)-Y2000),0)</f>
        <v>0</v>
      </c>
      <c r="AB2000" s="74"/>
      <c r="AC2000" s="83">
        <f>IF(Dane!$E$3=1,AL2000,IF(Dane!$E$3=2,AR2000,AT2000))</f>
        <v>0</v>
      </c>
      <c r="AD2000" s="83">
        <f>IF(Dane!$E$3=1,AM2000,IF(Dane!$E$3=2,AS2000,AU2000))</f>
        <v>0</v>
      </c>
      <c r="AE2000" s="83">
        <f>IF(Dane!$E$3=1,AX2000,IF(Dane!$E$3=2,BD2000,BF2000))</f>
        <v>0</v>
      </c>
      <c r="AF2000" s="83">
        <f>IF(Dane!$E$3=1,AY2000,IF(Dane!$E$3=2,BE2000,BG2000))</f>
        <v>0</v>
      </c>
      <c r="AG2000" s="83">
        <f>IF(Dane!$E$3=1,BJ2000,IF(Dane!$E$3=2,BP2000,BR2000))</f>
        <v>0</v>
      </c>
      <c r="AH2000" s="83">
        <f>IF(Dane!$E$3=1,BK2000,IF(Dane!$E$3=2,BQ2000,BS2000))</f>
        <v>0</v>
      </c>
      <c r="AI2000" s="84">
        <f t="shared" si="954"/>
        <v>0</v>
      </c>
      <c r="AJ2000" s="84">
        <f t="shared" si="955"/>
        <v>0</v>
      </c>
      <c r="AK2000" s="84"/>
      <c r="AL2000" s="84">
        <f t="shared" si="941"/>
        <v>0</v>
      </c>
      <c r="AM2000" s="84">
        <f t="shared" si="956"/>
        <v>0</v>
      </c>
      <c r="AN2000" s="84">
        <f t="shared" si="957"/>
        <v>0</v>
      </c>
      <c r="AO2000" s="84">
        <f t="shared" si="942"/>
        <v>0</v>
      </c>
      <c r="AP2000" s="84">
        <f t="shared" si="943"/>
        <v>0</v>
      </c>
      <c r="AQ2000" s="84">
        <f t="shared" si="958"/>
        <v>0</v>
      </c>
      <c r="AR2000" s="84">
        <f t="shared" si="967"/>
        <v>0</v>
      </c>
      <c r="AS2000" s="84">
        <v>0</v>
      </c>
      <c r="AT2000" s="84">
        <f t="shared" si="970"/>
        <v>0</v>
      </c>
      <c r="AU2000" s="84">
        <v>0</v>
      </c>
      <c r="AV2000" s="84">
        <f t="shared" si="944"/>
        <v>0</v>
      </c>
      <c r="AW2000" s="84">
        <f t="shared" si="959"/>
        <v>0</v>
      </c>
      <c r="AX2000" s="84">
        <f t="shared" si="945"/>
        <v>0</v>
      </c>
      <c r="AY2000" s="84">
        <f t="shared" si="946"/>
        <v>0</v>
      </c>
      <c r="AZ2000" s="84">
        <f t="shared" si="960"/>
        <v>0</v>
      </c>
      <c r="BA2000" s="84">
        <f t="shared" si="947"/>
        <v>0</v>
      </c>
      <c r="BB2000" s="84">
        <f t="shared" si="948"/>
        <v>0</v>
      </c>
      <c r="BC2000" s="84">
        <f t="shared" si="961"/>
        <v>0</v>
      </c>
      <c r="BD2000" s="84">
        <f t="shared" si="968"/>
        <v>0</v>
      </c>
      <c r="BE2000" s="84">
        <v>0</v>
      </c>
      <c r="BF2000" s="84">
        <f t="shared" si="962"/>
        <v>0</v>
      </c>
      <c r="BG2000" s="84">
        <v>0</v>
      </c>
      <c r="BH2000" s="84">
        <f t="shared" si="949"/>
        <v>0</v>
      </c>
      <c r="BI2000" s="84">
        <f t="shared" si="963"/>
        <v>0</v>
      </c>
      <c r="BJ2000" s="84">
        <f t="shared" si="950"/>
        <v>0</v>
      </c>
      <c r="BK2000" s="84">
        <f t="shared" si="951"/>
        <v>0</v>
      </c>
      <c r="BL2000" s="84">
        <f t="shared" si="964"/>
        <v>0</v>
      </c>
      <c r="BM2000" s="84">
        <f t="shared" si="952"/>
        <v>0</v>
      </c>
      <c r="BN2000" s="84">
        <f t="shared" si="953"/>
        <v>0</v>
      </c>
      <c r="BO2000" s="84">
        <f t="shared" si="965"/>
        <v>0</v>
      </c>
      <c r="BP2000" s="84">
        <f t="shared" si="969"/>
        <v>0</v>
      </c>
      <c r="BQ2000" s="84">
        <v>0</v>
      </c>
      <c r="BR2000" s="84">
        <f t="shared" si="966"/>
        <v>0</v>
      </c>
      <c r="BS2000" s="84">
        <v>0</v>
      </c>
    </row>
    <row r="2001" spans="1:71" s="85" customFormat="1">
      <c r="A2001" s="69">
        <v>1992</v>
      </c>
      <c r="B2001" s="1"/>
      <c r="C2001" s="1"/>
      <c r="D2001" s="2"/>
      <c r="E2001" s="3"/>
      <c r="F2001" s="4"/>
      <c r="G2001" s="2"/>
      <c r="H2001" s="4"/>
      <c r="I2001" s="4"/>
      <c r="J2001" s="4"/>
      <c r="K2001" s="5"/>
      <c r="L2001" s="32"/>
      <c r="M2001" s="4"/>
      <c r="N2001" s="4"/>
      <c r="O2001" s="5"/>
      <c r="P2001" s="32"/>
      <c r="Q2001" s="4"/>
      <c r="R2001" s="4"/>
      <c r="S2001" s="47"/>
      <c r="T2001" s="32"/>
      <c r="U2001" s="4"/>
      <c r="V2001" s="4"/>
      <c r="W2001" s="47"/>
      <c r="X2001" s="86">
        <f>IF(Dane!$E$3=1,AL2001+AX2001+BJ2001,IF(Dane!$E$3=2,AR2001+BD2001+BP2001,AT2001+BF2001+BR2001))</f>
        <v>0</v>
      </c>
      <c r="Y2001" s="87">
        <f>IF(Dane!$E$3=1,AM2001+AY2001+BK2001,IF(Dane!$E$3=2,AS2001+BE2001+BQ2001,AU2001+BG2001+BS2001))</f>
        <v>0</v>
      </c>
      <c r="Z2001" s="87">
        <f>IF(((H2001*Dane!$C$9)-X2001)&lt;0,0,(H2001*Dane!$C$9)-X2001)</f>
        <v>0</v>
      </c>
      <c r="AA2001" s="88">
        <f>IFERROR(IF(((I2001*Dane!$C$9)-Y2001)&lt;0,0,(I2001*Dane!$C$9)-Y2001),0)</f>
        <v>0</v>
      </c>
      <c r="AB2001" s="74"/>
      <c r="AC2001" s="83">
        <f>IF(Dane!$E$3=1,AL2001,IF(Dane!$E$3=2,AR2001,AT2001))</f>
        <v>0</v>
      </c>
      <c r="AD2001" s="83">
        <f>IF(Dane!$E$3=1,AM2001,IF(Dane!$E$3=2,AS2001,AU2001))</f>
        <v>0</v>
      </c>
      <c r="AE2001" s="83">
        <f>IF(Dane!$E$3=1,AX2001,IF(Dane!$E$3=2,BD2001,BF2001))</f>
        <v>0</v>
      </c>
      <c r="AF2001" s="83">
        <f>IF(Dane!$E$3=1,AY2001,IF(Dane!$E$3=2,BE2001,BG2001))</f>
        <v>0</v>
      </c>
      <c r="AG2001" s="83">
        <f>IF(Dane!$E$3=1,BJ2001,IF(Dane!$E$3=2,BP2001,BR2001))</f>
        <v>0</v>
      </c>
      <c r="AH2001" s="83">
        <f>IF(Dane!$E$3=1,BK2001,IF(Dane!$E$3=2,BQ2001,BS2001))</f>
        <v>0</v>
      </c>
      <c r="AI2001" s="84">
        <f t="shared" si="954"/>
        <v>0</v>
      </c>
      <c r="AJ2001" s="84">
        <f t="shared" si="955"/>
        <v>0</v>
      </c>
      <c r="AK2001" s="84"/>
      <c r="AL2001" s="84">
        <f t="shared" si="941"/>
        <v>0</v>
      </c>
      <c r="AM2001" s="84">
        <f t="shared" si="956"/>
        <v>0</v>
      </c>
      <c r="AN2001" s="84">
        <f t="shared" si="957"/>
        <v>0</v>
      </c>
      <c r="AO2001" s="84">
        <f t="shared" si="942"/>
        <v>0</v>
      </c>
      <c r="AP2001" s="84">
        <f t="shared" si="943"/>
        <v>0</v>
      </c>
      <c r="AQ2001" s="84">
        <f t="shared" si="958"/>
        <v>0</v>
      </c>
      <c r="AR2001" s="84">
        <f t="shared" si="967"/>
        <v>0</v>
      </c>
      <c r="AS2001" s="84">
        <v>0</v>
      </c>
      <c r="AT2001" s="84">
        <f t="shared" si="970"/>
        <v>0</v>
      </c>
      <c r="AU2001" s="84">
        <v>0</v>
      </c>
      <c r="AV2001" s="84">
        <f t="shared" si="944"/>
        <v>0</v>
      </c>
      <c r="AW2001" s="84">
        <f t="shared" si="959"/>
        <v>0</v>
      </c>
      <c r="AX2001" s="84">
        <f t="shared" si="945"/>
        <v>0</v>
      </c>
      <c r="AY2001" s="84">
        <f t="shared" si="946"/>
        <v>0</v>
      </c>
      <c r="AZ2001" s="84">
        <f t="shared" si="960"/>
        <v>0</v>
      </c>
      <c r="BA2001" s="84">
        <f t="shared" si="947"/>
        <v>0</v>
      </c>
      <c r="BB2001" s="84">
        <f t="shared" si="948"/>
        <v>0</v>
      </c>
      <c r="BC2001" s="84">
        <f t="shared" si="961"/>
        <v>0</v>
      </c>
      <c r="BD2001" s="84">
        <f t="shared" si="968"/>
        <v>0</v>
      </c>
      <c r="BE2001" s="84">
        <v>0</v>
      </c>
      <c r="BF2001" s="84">
        <f t="shared" si="962"/>
        <v>0</v>
      </c>
      <c r="BG2001" s="84">
        <v>0</v>
      </c>
      <c r="BH2001" s="84">
        <f t="shared" si="949"/>
        <v>0</v>
      </c>
      <c r="BI2001" s="84">
        <f t="shared" si="963"/>
        <v>0</v>
      </c>
      <c r="BJ2001" s="84">
        <f t="shared" si="950"/>
        <v>0</v>
      </c>
      <c r="BK2001" s="84">
        <f t="shared" si="951"/>
        <v>0</v>
      </c>
      <c r="BL2001" s="84">
        <f t="shared" si="964"/>
        <v>0</v>
      </c>
      <c r="BM2001" s="84">
        <f t="shared" si="952"/>
        <v>0</v>
      </c>
      <c r="BN2001" s="84">
        <f t="shared" si="953"/>
        <v>0</v>
      </c>
      <c r="BO2001" s="84">
        <f t="shared" si="965"/>
        <v>0</v>
      </c>
      <c r="BP2001" s="84">
        <f t="shared" si="969"/>
        <v>0</v>
      </c>
      <c r="BQ2001" s="84">
        <v>0</v>
      </c>
      <c r="BR2001" s="84">
        <f t="shared" si="966"/>
        <v>0</v>
      </c>
      <c r="BS2001" s="84">
        <v>0</v>
      </c>
    </row>
    <row r="2002" spans="1:71" s="85" customFormat="1">
      <c r="A2002" s="69">
        <v>1993</v>
      </c>
      <c r="B2002" s="1"/>
      <c r="C2002" s="1"/>
      <c r="D2002" s="2"/>
      <c r="E2002" s="3"/>
      <c r="F2002" s="4"/>
      <c r="G2002" s="2"/>
      <c r="H2002" s="4"/>
      <c r="I2002" s="4"/>
      <c r="J2002" s="4"/>
      <c r="K2002" s="5"/>
      <c r="L2002" s="32"/>
      <c r="M2002" s="4"/>
      <c r="N2002" s="4"/>
      <c r="O2002" s="5"/>
      <c r="P2002" s="32"/>
      <c r="Q2002" s="4"/>
      <c r="R2002" s="4"/>
      <c r="S2002" s="47"/>
      <c r="T2002" s="32"/>
      <c r="U2002" s="4"/>
      <c r="V2002" s="4"/>
      <c r="W2002" s="47"/>
      <c r="X2002" s="86">
        <f>IF(Dane!$E$3=1,AL2002+AX2002+BJ2002,IF(Dane!$E$3=2,AR2002+BD2002+BP2002,AT2002+BF2002+BR2002))</f>
        <v>0</v>
      </c>
      <c r="Y2002" s="87">
        <f>IF(Dane!$E$3=1,AM2002+AY2002+BK2002,IF(Dane!$E$3=2,AS2002+BE2002+BQ2002,AU2002+BG2002+BS2002))</f>
        <v>0</v>
      </c>
      <c r="Z2002" s="87">
        <f>IF(((H2002*Dane!$C$9)-X2002)&lt;0,0,(H2002*Dane!$C$9)-X2002)</f>
        <v>0</v>
      </c>
      <c r="AA2002" s="88">
        <f>IFERROR(IF(((I2002*Dane!$C$9)-Y2002)&lt;0,0,(I2002*Dane!$C$9)-Y2002),0)</f>
        <v>0</v>
      </c>
      <c r="AB2002" s="74"/>
      <c r="AC2002" s="83">
        <f>IF(Dane!$E$3=1,AL2002,IF(Dane!$E$3=2,AR2002,AT2002))</f>
        <v>0</v>
      </c>
      <c r="AD2002" s="83">
        <f>IF(Dane!$E$3=1,AM2002,IF(Dane!$E$3=2,AS2002,AU2002))</f>
        <v>0</v>
      </c>
      <c r="AE2002" s="83">
        <f>IF(Dane!$E$3=1,AX2002,IF(Dane!$E$3=2,BD2002,BF2002))</f>
        <v>0</v>
      </c>
      <c r="AF2002" s="83">
        <f>IF(Dane!$E$3=1,AY2002,IF(Dane!$E$3=2,BE2002,BG2002))</f>
        <v>0</v>
      </c>
      <c r="AG2002" s="83">
        <f>IF(Dane!$E$3=1,BJ2002,IF(Dane!$E$3=2,BP2002,BR2002))</f>
        <v>0</v>
      </c>
      <c r="AH2002" s="83">
        <f>IF(Dane!$E$3=1,BK2002,IF(Dane!$E$3=2,BQ2002,BS2002))</f>
        <v>0</v>
      </c>
      <c r="AI2002" s="84">
        <f t="shared" si="954"/>
        <v>0</v>
      </c>
      <c r="AJ2002" s="84">
        <f t="shared" si="955"/>
        <v>0</v>
      </c>
      <c r="AK2002" s="84"/>
      <c r="AL2002" s="84">
        <f t="shared" si="941"/>
        <v>0</v>
      </c>
      <c r="AM2002" s="84">
        <f t="shared" si="956"/>
        <v>0</v>
      </c>
      <c r="AN2002" s="84">
        <f t="shared" si="957"/>
        <v>0</v>
      </c>
      <c r="AO2002" s="84">
        <f t="shared" si="942"/>
        <v>0</v>
      </c>
      <c r="AP2002" s="84">
        <f t="shared" si="943"/>
        <v>0</v>
      </c>
      <c r="AQ2002" s="84">
        <f t="shared" si="958"/>
        <v>0</v>
      </c>
      <c r="AR2002" s="84">
        <f t="shared" si="967"/>
        <v>0</v>
      </c>
      <c r="AS2002" s="84">
        <v>0</v>
      </c>
      <c r="AT2002" s="84">
        <f t="shared" si="970"/>
        <v>0</v>
      </c>
      <c r="AU2002" s="84">
        <v>0</v>
      </c>
      <c r="AV2002" s="84">
        <f t="shared" si="944"/>
        <v>0</v>
      </c>
      <c r="AW2002" s="84">
        <f t="shared" si="959"/>
        <v>0</v>
      </c>
      <c r="AX2002" s="84">
        <f t="shared" si="945"/>
        <v>0</v>
      </c>
      <c r="AY2002" s="84">
        <f t="shared" si="946"/>
        <v>0</v>
      </c>
      <c r="AZ2002" s="84">
        <f t="shared" si="960"/>
        <v>0</v>
      </c>
      <c r="BA2002" s="84">
        <f t="shared" si="947"/>
        <v>0</v>
      </c>
      <c r="BB2002" s="84">
        <f t="shared" si="948"/>
        <v>0</v>
      </c>
      <c r="BC2002" s="84">
        <f t="shared" si="961"/>
        <v>0</v>
      </c>
      <c r="BD2002" s="84">
        <f t="shared" si="968"/>
        <v>0</v>
      </c>
      <c r="BE2002" s="84">
        <v>0</v>
      </c>
      <c r="BF2002" s="84">
        <f t="shared" si="962"/>
        <v>0</v>
      </c>
      <c r="BG2002" s="84">
        <v>0</v>
      </c>
      <c r="BH2002" s="84">
        <f t="shared" si="949"/>
        <v>0</v>
      </c>
      <c r="BI2002" s="84">
        <f t="shared" si="963"/>
        <v>0</v>
      </c>
      <c r="BJ2002" s="84">
        <f t="shared" si="950"/>
        <v>0</v>
      </c>
      <c r="BK2002" s="84">
        <f t="shared" si="951"/>
        <v>0</v>
      </c>
      <c r="BL2002" s="84">
        <f t="shared" si="964"/>
        <v>0</v>
      </c>
      <c r="BM2002" s="84">
        <f t="shared" si="952"/>
        <v>0</v>
      </c>
      <c r="BN2002" s="84">
        <f t="shared" si="953"/>
        <v>0</v>
      </c>
      <c r="BO2002" s="84">
        <f t="shared" si="965"/>
        <v>0</v>
      </c>
      <c r="BP2002" s="84">
        <f t="shared" si="969"/>
        <v>0</v>
      </c>
      <c r="BQ2002" s="84">
        <v>0</v>
      </c>
      <c r="BR2002" s="84">
        <f t="shared" si="966"/>
        <v>0</v>
      </c>
      <c r="BS2002" s="84">
        <v>0</v>
      </c>
    </row>
    <row r="2003" spans="1:71" s="85" customFormat="1">
      <c r="A2003" s="69">
        <v>1994</v>
      </c>
      <c r="B2003" s="1"/>
      <c r="C2003" s="1"/>
      <c r="D2003" s="2"/>
      <c r="E2003" s="3"/>
      <c r="F2003" s="4"/>
      <c r="G2003" s="2"/>
      <c r="H2003" s="4"/>
      <c r="I2003" s="4"/>
      <c r="J2003" s="4"/>
      <c r="K2003" s="5"/>
      <c r="L2003" s="32"/>
      <c r="M2003" s="4"/>
      <c r="N2003" s="4"/>
      <c r="O2003" s="5"/>
      <c r="P2003" s="32"/>
      <c r="Q2003" s="4"/>
      <c r="R2003" s="4"/>
      <c r="S2003" s="47"/>
      <c r="T2003" s="32"/>
      <c r="U2003" s="4"/>
      <c r="V2003" s="4"/>
      <c r="W2003" s="47"/>
      <c r="X2003" s="86">
        <f>IF(Dane!$E$3=1,AL2003+AX2003+BJ2003,IF(Dane!$E$3=2,AR2003+BD2003+BP2003,AT2003+BF2003+BR2003))</f>
        <v>0</v>
      </c>
      <c r="Y2003" s="87">
        <f>IF(Dane!$E$3=1,AM2003+AY2003+BK2003,IF(Dane!$E$3=2,AS2003+BE2003+BQ2003,AU2003+BG2003+BS2003))</f>
        <v>0</v>
      </c>
      <c r="Z2003" s="87">
        <f>IF(((H2003*Dane!$C$9)-X2003)&lt;0,0,(H2003*Dane!$C$9)-X2003)</f>
        <v>0</v>
      </c>
      <c r="AA2003" s="88">
        <f>IFERROR(IF(((I2003*Dane!$C$9)-Y2003)&lt;0,0,(I2003*Dane!$C$9)-Y2003),0)</f>
        <v>0</v>
      </c>
      <c r="AB2003" s="74"/>
      <c r="AC2003" s="83">
        <f>IF(Dane!$E$3=1,AL2003,IF(Dane!$E$3=2,AR2003,AT2003))</f>
        <v>0</v>
      </c>
      <c r="AD2003" s="83">
        <f>IF(Dane!$E$3=1,AM2003,IF(Dane!$E$3=2,AS2003,AU2003))</f>
        <v>0</v>
      </c>
      <c r="AE2003" s="83">
        <f>IF(Dane!$E$3=1,AX2003,IF(Dane!$E$3=2,BD2003,BF2003))</f>
        <v>0</v>
      </c>
      <c r="AF2003" s="83">
        <f>IF(Dane!$E$3=1,AY2003,IF(Dane!$E$3=2,BE2003,BG2003))</f>
        <v>0</v>
      </c>
      <c r="AG2003" s="83">
        <f>IF(Dane!$E$3=1,BJ2003,IF(Dane!$E$3=2,BP2003,BR2003))</f>
        <v>0</v>
      </c>
      <c r="AH2003" s="83">
        <f>IF(Dane!$E$3=1,BK2003,IF(Dane!$E$3=2,BQ2003,BS2003))</f>
        <v>0</v>
      </c>
      <c r="AI2003" s="84">
        <f t="shared" si="954"/>
        <v>0</v>
      </c>
      <c r="AJ2003" s="84">
        <f t="shared" si="955"/>
        <v>0</v>
      </c>
      <c r="AK2003" s="84"/>
      <c r="AL2003" s="84">
        <f t="shared" si="941"/>
        <v>0</v>
      </c>
      <c r="AM2003" s="84">
        <f t="shared" si="956"/>
        <v>0</v>
      </c>
      <c r="AN2003" s="84">
        <f t="shared" si="957"/>
        <v>0</v>
      </c>
      <c r="AO2003" s="84">
        <f t="shared" si="942"/>
        <v>0</v>
      </c>
      <c r="AP2003" s="84">
        <f t="shared" si="943"/>
        <v>0</v>
      </c>
      <c r="AQ2003" s="84">
        <f t="shared" si="958"/>
        <v>0</v>
      </c>
      <c r="AR2003" s="84">
        <f t="shared" si="967"/>
        <v>0</v>
      </c>
      <c r="AS2003" s="84">
        <v>0</v>
      </c>
      <c r="AT2003" s="84">
        <f t="shared" si="970"/>
        <v>0</v>
      </c>
      <c r="AU2003" s="84">
        <v>0</v>
      </c>
      <c r="AV2003" s="84">
        <f t="shared" si="944"/>
        <v>0</v>
      </c>
      <c r="AW2003" s="84">
        <f t="shared" si="959"/>
        <v>0</v>
      </c>
      <c r="AX2003" s="84">
        <f t="shared" si="945"/>
        <v>0</v>
      </c>
      <c r="AY2003" s="84">
        <f t="shared" si="946"/>
        <v>0</v>
      </c>
      <c r="AZ2003" s="84">
        <f t="shared" si="960"/>
        <v>0</v>
      </c>
      <c r="BA2003" s="84">
        <f t="shared" si="947"/>
        <v>0</v>
      </c>
      <c r="BB2003" s="84">
        <f t="shared" si="948"/>
        <v>0</v>
      </c>
      <c r="BC2003" s="84">
        <f t="shared" si="961"/>
        <v>0</v>
      </c>
      <c r="BD2003" s="84">
        <f t="shared" si="968"/>
        <v>0</v>
      </c>
      <c r="BE2003" s="84">
        <v>0</v>
      </c>
      <c r="BF2003" s="84">
        <f t="shared" si="962"/>
        <v>0</v>
      </c>
      <c r="BG2003" s="84">
        <v>0</v>
      </c>
      <c r="BH2003" s="84">
        <f t="shared" si="949"/>
        <v>0</v>
      </c>
      <c r="BI2003" s="84">
        <f t="shared" si="963"/>
        <v>0</v>
      </c>
      <c r="BJ2003" s="84">
        <f t="shared" si="950"/>
        <v>0</v>
      </c>
      <c r="BK2003" s="84">
        <f t="shared" si="951"/>
        <v>0</v>
      </c>
      <c r="BL2003" s="84">
        <f t="shared" si="964"/>
        <v>0</v>
      </c>
      <c r="BM2003" s="84">
        <f t="shared" si="952"/>
        <v>0</v>
      </c>
      <c r="BN2003" s="84">
        <f t="shared" si="953"/>
        <v>0</v>
      </c>
      <c r="BO2003" s="84">
        <f t="shared" si="965"/>
        <v>0</v>
      </c>
      <c r="BP2003" s="84">
        <f t="shared" si="969"/>
        <v>0</v>
      </c>
      <c r="BQ2003" s="84">
        <v>0</v>
      </c>
      <c r="BR2003" s="84">
        <f t="shared" si="966"/>
        <v>0</v>
      </c>
      <c r="BS2003" s="84">
        <v>0</v>
      </c>
    </row>
    <row r="2004" spans="1:71" s="85" customFormat="1">
      <c r="A2004" s="69">
        <v>1995</v>
      </c>
      <c r="B2004" s="1"/>
      <c r="C2004" s="1"/>
      <c r="D2004" s="2"/>
      <c r="E2004" s="3"/>
      <c r="F2004" s="4"/>
      <c r="G2004" s="2"/>
      <c r="H2004" s="4"/>
      <c r="I2004" s="4"/>
      <c r="J2004" s="4"/>
      <c r="K2004" s="5"/>
      <c r="L2004" s="32"/>
      <c r="M2004" s="4"/>
      <c r="N2004" s="4"/>
      <c r="O2004" s="5"/>
      <c r="P2004" s="32"/>
      <c r="Q2004" s="4"/>
      <c r="R2004" s="4"/>
      <c r="S2004" s="47"/>
      <c r="T2004" s="32"/>
      <c r="U2004" s="4"/>
      <c r="V2004" s="4"/>
      <c r="W2004" s="47"/>
      <c r="X2004" s="86">
        <f>IF(Dane!$E$3=1,AL2004+AX2004+BJ2004,IF(Dane!$E$3=2,AR2004+BD2004+BP2004,AT2004+BF2004+BR2004))</f>
        <v>0</v>
      </c>
      <c r="Y2004" s="87">
        <f>IF(Dane!$E$3=1,AM2004+AY2004+BK2004,IF(Dane!$E$3=2,AS2004+BE2004+BQ2004,AU2004+BG2004+BS2004))</f>
        <v>0</v>
      </c>
      <c r="Z2004" s="87">
        <f>IF(((H2004*Dane!$C$9)-X2004)&lt;0,0,(H2004*Dane!$C$9)-X2004)</f>
        <v>0</v>
      </c>
      <c r="AA2004" s="88">
        <f>IFERROR(IF(((I2004*Dane!$C$9)-Y2004)&lt;0,0,(I2004*Dane!$C$9)-Y2004),0)</f>
        <v>0</v>
      </c>
      <c r="AB2004" s="74"/>
      <c r="AC2004" s="83">
        <f>IF(Dane!$E$3=1,AL2004,IF(Dane!$E$3=2,AR2004,AT2004))</f>
        <v>0</v>
      </c>
      <c r="AD2004" s="83">
        <f>IF(Dane!$E$3=1,AM2004,IF(Dane!$E$3=2,AS2004,AU2004))</f>
        <v>0</v>
      </c>
      <c r="AE2004" s="83">
        <f>IF(Dane!$E$3=1,AX2004,IF(Dane!$E$3=2,BD2004,BF2004))</f>
        <v>0</v>
      </c>
      <c r="AF2004" s="83">
        <f>IF(Dane!$E$3=1,AY2004,IF(Dane!$E$3=2,BE2004,BG2004))</f>
        <v>0</v>
      </c>
      <c r="AG2004" s="83">
        <f>IF(Dane!$E$3=1,BJ2004,IF(Dane!$E$3=2,BP2004,BR2004))</f>
        <v>0</v>
      </c>
      <c r="AH2004" s="83">
        <f>IF(Dane!$E$3=1,BK2004,IF(Dane!$E$3=2,BQ2004,BS2004))</f>
        <v>0</v>
      </c>
      <c r="AI2004" s="84">
        <f t="shared" si="954"/>
        <v>0</v>
      </c>
      <c r="AJ2004" s="84">
        <f t="shared" si="955"/>
        <v>0</v>
      </c>
      <c r="AK2004" s="84"/>
      <c r="AL2004" s="84">
        <f t="shared" si="941"/>
        <v>0</v>
      </c>
      <c r="AM2004" s="84">
        <f t="shared" si="956"/>
        <v>0</v>
      </c>
      <c r="AN2004" s="84">
        <f t="shared" si="957"/>
        <v>0</v>
      </c>
      <c r="AO2004" s="84">
        <f t="shared" si="942"/>
        <v>0</v>
      </c>
      <c r="AP2004" s="84">
        <f t="shared" si="943"/>
        <v>0</v>
      </c>
      <c r="AQ2004" s="84">
        <f t="shared" si="958"/>
        <v>0</v>
      </c>
      <c r="AR2004" s="84">
        <f t="shared" si="967"/>
        <v>0</v>
      </c>
      <c r="AS2004" s="84">
        <v>0</v>
      </c>
      <c r="AT2004" s="84">
        <f t="shared" si="970"/>
        <v>0</v>
      </c>
      <c r="AU2004" s="84">
        <v>0</v>
      </c>
      <c r="AV2004" s="84">
        <f t="shared" si="944"/>
        <v>0</v>
      </c>
      <c r="AW2004" s="84">
        <f t="shared" si="959"/>
        <v>0</v>
      </c>
      <c r="AX2004" s="84">
        <f t="shared" si="945"/>
        <v>0</v>
      </c>
      <c r="AY2004" s="84">
        <f t="shared" si="946"/>
        <v>0</v>
      </c>
      <c r="AZ2004" s="84">
        <f t="shared" si="960"/>
        <v>0</v>
      </c>
      <c r="BA2004" s="84">
        <f t="shared" si="947"/>
        <v>0</v>
      </c>
      <c r="BB2004" s="84">
        <f t="shared" si="948"/>
        <v>0</v>
      </c>
      <c r="BC2004" s="84">
        <f t="shared" si="961"/>
        <v>0</v>
      </c>
      <c r="BD2004" s="84">
        <f t="shared" si="968"/>
        <v>0</v>
      </c>
      <c r="BE2004" s="84">
        <v>0</v>
      </c>
      <c r="BF2004" s="84">
        <f t="shared" si="962"/>
        <v>0</v>
      </c>
      <c r="BG2004" s="84">
        <v>0</v>
      </c>
      <c r="BH2004" s="84">
        <f t="shared" si="949"/>
        <v>0</v>
      </c>
      <c r="BI2004" s="84">
        <f t="shared" si="963"/>
        <v>0</v>
      </c>
      <c r="BJ2004" s="84">
        <f t="shared" si="950"/>
        <v>0</v>
      </c>
      <c r="BK2004" s="84">
        <f t="shared" si="951"/>
        <v>0</v>
      </c>
      <c r="BL2004" s="84">
        <f t="shared" si="964"/>
        <v>0</v>
      </c>
      <c r="BM2004" s="84">
        <f t="shared" si="952"/>
        <v>0</v>
      </c>
      <c r="BN2004" s="84">
        <f t="shared" si="953"/>
        <v>0</v>
      </c>
      <c r="BO2004" s="84">
        <f t="shared" si="965"/>
        <v>0</v>
      </c>
      <c r="BP2004" s="84">
        <f t="shared" si="969"/>
        <v>0</v>
      </c>
      <c r="BQ2004" s="84">
        <v>0</v>
      </c>
      <c r="BR2004" s="84">
        <f t="shared" si="966"/>
        <v>0</v>
      </c>
      <c r="BS2004" s="84">
        <v>0</v>
      </c>
    </row>
    <row r="2005" spans="1:71" s="85" customFormat="1">
      <c r="A2005" s="69">
        <v>1996</v>
      </c>
      <c r="B2005" s="1"/>
      <c r="C2005" s="1"/>
      <c r="D2005" s="2"/>
      <c r="E2005" s="3"/>
      <c r="F2005" s="4"/>
      <c r="G2005" s="2"/>
      <c r="H2005" s="4"/>
      <c r="I2005" s="4"/>
      <c r="J2005" s="4"/>
      <c r="K2005" s="5"/>
      <c r="L2005" s="32"/>
      <c r="M2005" s="4"/>
      <c r="N2005" s="4"/>
      <c r="O2005" s="5"/>
      <c r="P2005" s="32"/>
      <c r="Q2005" s="4"/>
      <c r="R2005" s="4"/>
      <c r="S2005" s="47"/>
      <c r="T2005" s="32"/>
      <c r="U2005" s="4"/>
      <c r="V2005" s="4"/>
      <c r="W2005" s="47"/>
      <c r="X2005" s="86">
        <f>IF(Dane!$E$3=1,AL2005+AX2005+BJ2005,IF(Dane!$E$3=2,AR2005+BD2005+BP2005,AT2005+BF2005+BR2005))</f>
        <v>0</v>
      </c>
      <c r="Y2005" s="87">
        <f>IF(Dane!$E$3=1,AM2005+AY2005+BK2005,IF(Dane!$E$3=2,AS2005+BE2005+BQ2005,AU2005+BG2005+BS2005))</f>
        <v>0</v>
      </c>
      <c r="Z2005" s="87">
        <f>IF(((H2005*Dane!$C$9)-X2005)&lt;0,0,(H2005*Dane!$C$9)-X2005)</f>
        <v>0</v>
      </c>
      <c r="AA2005" s="88">
        <f>IFERROR(IF(((I2005*Dane!$C$9)-Y2005)&lt;0,0,(I2005*Dane!$C$9)-Y2005),0)</f>
        <v>0</v>
      </c>
      <c r="AB2005" s="74"/>
      <c r="AC2005" s="83">
        <f>IF(Dane!$E$3=1,AL2005,IF(Dane!$E$3=2,AR2005,AT2005))</f>
        <v>0</v>
      </c>
      <c r="AD2005" s="83">
        <f>IF(Dane!$E$3=1,AM2005,IF(Dane!$E$3=2,AS2005,AU2005))</f>
        <v>0</v>
      </c>
      <c r="AE2005" s="83">
        <f>IF(Dane!$E$3=1,AX2005,IF(Dane!$E$3=2,BD2005,BF2005))</f>
        <v>0</v>
      </c>
      <c r="AF2005" s="83">
        <f>IF(Dane!$E$3=1,AY2005,IF(Dane!$E$3=2,BE2005,BG2005))</f>
        <v>0</v>
      </c>
      <c r="AG2005" s="83">
        <f>IF(Dane!$E$3=1,BJ2005,IF(Dane!$E$3=2,BP2005,BR2005))</f>
        <v>0</v>
      </c>
      <c r="AH2005" s="83">
        <f>IF(Dane!$E$3=1,BK2005,IF(Dane!$E$3=2,BQ2005,BS2005))</f>
        <v>0</v>
      </c>
      <c r="AI2005" s="84">
        <f t="shared" si="954"/>
        <v>0</v>
      </c>
      <c r="AJ2005" s="84">
        <f t="shared" si="955"/>
        <v>0</v>
      </c>
      <c r="AK2005" s="84"/>
      <c r="AL2005" s="84">
        <f t="shared" si="941"/>
        <v>0</v>
      </c>
      <c r="AM2005" s="84">
        <f t="shared" si="956"/>
        <v>0</v>
      </c>
      <c r="AN2005" s="84">
        <f t="shared" si="957"/>
        <v>0</v>
      </c>
      <c r="AO2005" s="84">
        <f t="shared" si="942"/>
        <v>0</v>
      </c>
      <c r="AP2005" s="84">
        <f t="shared" si="943"/>
        <v>0</v>
      </c>
      <c r="AQ2005" s="84">
        <f t="shared" si="958"/>
        <v>0</v>
      </c>
      <c r="AR2005" s="84">
        <f t="shared" si="967"/>
        <v>0</v>
      </c>
      <c r="AS2005" s="84">
        <v>0</v>
      </c>
      <c r="AT2005" s="84">
        <f t="shared" si="970"/>
        <v>0</v>
      </c>
      <c r="AU2005" s="84">
        <v>0</v>
      </c>
      <c r="AV2005" s="84">
        <f t="shared" si="944"/>
        <v>0</v>
      </c>
      <c r="AW2005" s="84">
        <f t="shared" si="959"/>
        <v>0</v>
      </c>
      <c r="AX2005" s="84">
        <f t="shared" si="945"/>
        <v>0</v>
      </c>
      <c r="AY2005" s="84">
        <f t="shared" si="946"/>
        <v>0</v>
      </c>
      <c r="AZ2005" s="84">
        <f t="shared" si="960"/>
        <v>0</v>
      </c>
      <c r="BA2005" s="84">
        <f t="shared" si="947"/>
        <v>0</v>
      </c>
      <c r="BB2005" s="84">
        <f t="shared" si="948"/>
        <v>0</v>
      </c>
      <c r="BC2005" s="84">
        <f t="shared" si="961"/>
        <v>0</v>
      </c>
      <c r="BD2005" s="84">
        <f t="shared" si="968"/>
        <v>0</v>
      </c>
      <c r="BE2005" s="84">
        <v>0</v>
      </c>
      <c r="BF2005" s="84">
        <f t="shared" si="962"/>
        <v>0</v>
      </c>
      <c r="BG2005" s="84">
        <v>0</v>
      </c>
      <c r="BH2005" s="84">
        <f t="shared" si="949"/>
        <v>0</v>
      </c>
      <c r="BI2005" s="84">
        <f t="shared" si="963"/>
        <v>0</v>
      </c>
      <c r="BJ2005" s="84">
        <f t="shared" si="950"/>
        <v>0</v>
      </c>
      <c r="BK2005" s="84">
        <f t="shared" si="951"/>
        <v>0</v>
      </c>
      <c r="BL2005" s="84">
        <f t="shared" si="964"/>
        <v>0</v>
      </c>
      <c r="BM2005" s="84">
        <f t="shared" si="952"/>
        <v>0</v>
      </c>
      <c r="BN2005" s="84">
        <f t="shared" si="953"/>
        <v>0</v>
      </c>
      <c r="BO2005" s="84">
        <f t="shared" si="965"/>
        <v>0</v>
      </c>
      <c r="BP2005" s="84">
        <f t="shared" si="969"/>
        <v>0</v>
      </c>
      <c r="BQ2005" s="84">
        <v>0</v>
      </c>
      <c r="BR2005" s="84">
        <f t="shared" si="966"/>
        <v>0</v>
      </c>
      <c r="BS2005" s="84">
        <v>0</v>
      </c>
    </row>
    <row r="2006" spans="1:71" s="85" customFormat="1">
      <c r="A2006" s="69">
        <v>1997</v>
      </c>
      <c r="B2006" s="1"/>
      <c r="C2006" s="1"/>
      <c r="D2006" s="2"/>
      <c r="E2006" s="3"/>
      <c r="F2006" s="4"/>
      <c r="G2006" s="2"/>
      <c r="H2006" s="4"/>
      <c r="I2006" s="4"/>
      <c r="J2006" s="4"/>
      <c r="K2006" s="5"/>
      <c r="L2006" s="32"/>
      <c r="M2006" s="4"/>
      <c r="N2006" s="4"/>
      <c r="O2006" s="5"/>
      <c r="P2006" s="32"/>
      <c r="Q2006" s="4"/>
      <c r="R2006" s="4"/>
      <c r="S2006" s="47"/>
      <c r="T2006" s="32"/>
      <c r="U2006" s="4"/>
      <c r="V2006" s="4"/>
      <c r="W2006" s="47"/>
      <c r="X2006" s="86">
        <f>IF(Dane!$E$3=1,AL2006+AX2006+BJ2006,IF(Dane!$E$3=2,AR2006+BD2006+BP2006,AT2006+BF2006+BR2006))</f>
        <v>0</v>
      </c>
      <c r="Y2006" s="87">
        <f>IF(Dane!$E$3=1,AM2006+AY2006+BK2006,IF(Dane!$E$3=2,AS2006+BE2006+BQ2006,AU2006+BG2006+BS2006))</f>
        <v>0</v>
      </c>
      <c r="Z2006" s="87">
        <f>IF(((H2006*Dane!$C$9)-X2006)&lt;0,0,(H2006*Dane!$C$9)-X2006)</f>
        <v>0</v>
      </c>
      <c r="AA2006" s="88">
        <f>IFERROR(IF(((I2006*Dane!$C$9)-Y2006)&lt;0,0,(I2006*Dane!$C$9)-Y2006),0)</f>
        <v>0</v>
      </c>
      <c r="AB2006" s="74"/>
      <c r="AC2006" s="83">
        <f>IF(Dane!$E$3=1,AL2006,IF(Dane!$E$3=2,AR2006,AT2006))</f>
        <v>0</v>
      </c>
      <c r="AD2006" s="83">
        <f>IF(Dane!$E$3=1,AM2006,IF(Dane!$E$3=2,AS2006,AU2006))</f>
        <v>0</v>
      </c>
      <c r="AE2006" s="83">
        <f>IF(Dane!$E$3=1,AX2006,IF(Dane!$E$3=2,BD2006,BF2006))</f>
        <v>0</v>
      </c>
      <c r="AF2006" s="83">
        <f>IF(Dane!$E$3=1,AY2006,IF(Dane!$E$3=2,BE2006,BG2006))</f>
        <v>0</v>
      </c>
      <c r="AG2006" s="83">
        <f>IF(Dane!$E$3=1,BJ2006,IF(Dane!$E$3=2,BP2006,BR2006))</f>
        <v>0</v>
      </c>
      <c r="AH2006" s="83">
        <f>IF(Dane!$E$3=1,BK2006,IF(Dane!$E$3=2,BQ2006,BS2006))</f>
        <v>0</v>
      </c>
      <c r="AI2006" s="84">
        <f t="shared" si="954"/>
        <v>0</v>
      </c>
      <c r="AJ2006" s="84">
        <f t="shared" si="955"/>
        <v>0</v>
      </c>
      <c r="AK2006" s="84"/>
      <c r="AL2006" s="84">
        <f t="shared" si="941"/>
        <v>0</v>
      </c>
      <c r="AM2006" s="84">
        <f t="shared" si="956"/>
        <v>0</v>
      </c>
      <c r="AN2006" s="84">
        <f t="shared" si="957"/>
        <v>0</v>
      </c>
      <c r="AO2006" s="84">
        <f t="shared" si="942"/>
        <v>0</v>
      </c>
      <c r="AP2006" s="84">
        <f t="shared" si="943"/>
        <v>0</v>
      </c>
      <c r="AQ2006" s="84">
        <f t="shared" si="958"/>
        <v>0</v>
      </c>
      <c r="AR2006" s="84">
        <f t="shared" si="967"/>
        <v>0</v>
      </c>
      <c r="AS2006" s="84">
        <v>0</v>
      </c>
      <c r="AT2006" s="84">
        <f t="shared" si="970"/>
        <v>0</v>
      </c>
      <c r="AU2006" s="84">
        <v>0</v>
      </c>
      <c r="AV2006" s="84">
        <f t="shared" si="944"/>
        <v>0</v>
      </c>
      <c r="AW2006" s="84">
        <f t="shared" si="959"/>
        <v>0</v>
      </c>
      <c r="AX2006" s="84">
        <f t="shared" si="945"/>
        <v>0</v>
      </c>
      <c r="AY2006" s="84">
        <f t="shared" si="946"/>
        <v>0</v>
      </c>
      <c r="AZ2006" s="84">
        <f t="shared" si="960"/>
        <v>0</v>
      </c>
      <c r="BA2006" s="84">
        <f t="shared" si="947"/>
        <v>0</v>
      </c>
      <c r="BB2006" s="84">
        <f t="shared" si="948"/>
        <v>0</v>
      </c>
      <c r="BC2006" s="84">
        <f t="shared" si="961"/>
        <v>0</v>
      </c>
      <c r="BD2006" s="84">
        <f t="shared" si="968"/>
        <v>0</v>
      </c>
      <c r="BE2006" s="84">
        <v>0</v>
      </c>
      <c r="BF2006" s="84">
        <f t="shared" si="962"/>
        <v>0</v>
      </c>
      <c r="BG2006" s="84">
        <v>0</v>
      </c>
      <c r="BH2006" s="84">
        <f t="shared" si="949"/>
        <v>0</v>
      </c>
      <c r="BI2006" s="84">
        <f t="shared" si="963"/>
        <v>0</v>
      </c>
      <c r="BJ2006" s="84">
        <f t="shared" si="950"/>
        <v>0</v>
      </c>
      <c r="BK2006" s="84">
        <f t="shared" si="951"/>
        <v>0</v>
      </c>
      <c r="BL2006" s="84">
        <f t="shared" si="964"/>
        <v>0</v>
      </c>
      <c r="BM2006" s="84">
        <f t="shared" si="952"/>
        <v>0</v>
      </c>
      <c r="BN2006" s="84">
        <f t="shared" si="953"/>
        <v>0</v>
      </c>
      <c r="BO2006" s="84">
        <f t="shared" si="965"/>
        <v>0</v>
      </c>
      <c r="BP2006" s="84">
        <f t="shared" si="969"/>
        <v>0</v>
      </c>
      <c r="BQ2006" s="84">
        <v>0</v>
      </c>
      <c r="BR2006" s="84">
        <f t="shared" si="966"/>
        <v>0</v>
      </c>
      <c r="BS2006" s="84">
        <v>0</v>
      </c>
    </row>
    <row r="2007" spans="1:71" s="85" customFormat="1">
      <c r="A2007" s="69">
        <v>1998</v>
      </c>
      <c r="B2007" s="1"/>
      <c r="C2007" s="1"/>
      <c r="D2007" s="2"/>
      <c r="E2007" s="3"/>
      <c r="F2007" s="4"/>
      <c r="G2007" s="2"/>
      <c r="H2007" s="4"/>
      <c r="I2007" s="4"/>
      <c r="J2007" s="4"/>
      <c r="K2007" s="5"/>
      <c r="L2007" s="32"/>
      <c r="M2007" s="4"/>
      <c r="N2007" s="4"/>
      <c r="O2007" s="5"/>
      <c r="P2007" s="32"/>
      <c r="Q2007" s="4"/>
      <c r="R2007" s="4"/>
      <c r="S2007" s="47"/>
      <c r="T2007" s="32"/>
      <c r="U2007" s="4"/>
      <c r="V2007" s="4"/>
      <c r="W2007" s="47"/>
      <c r="X2007" s="86">
        <f>IF(Dane!$E$3=1,AL2007+AX2007+BJ2007,IF(Dane!$E$3=2,AR2007+BD2007+BP2007,AT2007+BF2007+BR2007))</f>
        <v>0</v>
      </c>
      <c r="Y2007" s="87">
        <f>IF(Dane!$E$3=1,AM2007+AY2007+BK2007,IF(Dane!$E$3=2,AS2007+BE2007+BQ2007,AU2007+BG2007+BS2007))</f>
        <v>0</v>
      </c>
      <c r="Z2007" s="87">
        <f>IF(((H2007*Dane!$C$9)-X2007)&lt;0,0,(H2007*Dane!$C$9)-X2007)</f>
        <v>0</v>
      </c>
      <c r="AA2007" s="88">
        <f>IFERROR(IF(((I2007*Dane!$C$9)-Y2007)&lt;0,0,(I2007*Dane!$C$9)-Y2007),0)</f>
        <v>0</v>
      </c>
      <c r="AB2007" s="74"/>
      <c r="AC2007" s="83">
        <f>IF(Dane!$E$3=1,AL2007,IF(Dane!$E$3=2,AR2007,AT2007))</f>
        <v>0</v>
      </c>
      <c r="AD2007" s="83">
        <f>IF(Dane!$E$3=1,AM2007,IF(Dane!$E$3=2,AS2007,AU2007))</f>
        <v>0</v>
      </c>
      <c r="AE2007" s="83">
        <f>IF(Dane!$E$3=1,AX2007,IF(Dane!$E$3=2,BD2007,BF2007))</f>
        <v>0</v>
      </c>
      <c r="AF2007" s="83">
        <f>IF(Dane!$E$3=1,AY2007,IF(Dane!$E$3=2,BE2007,BG2007))</f>
        <v>0</v>
      </c>
      <c r="AG2007" s="83">
        <f>IF(Dane!$E$3=1,BJ2007,IF(Dane!$E$3=2,BP2007,BR2007))</f>
        <v>0</v>
      </c>
      <c r="AH2007" s="83">
        <f>IF(Dane!$E$3=1,BK2007,IF(Dane!$E$3=2,BQ2007,BS2007))</f>
        <v>0</v>
      </c>
      <c r="AI2007" s="84">
        <f t="shared" si="954"/>
        <v>0</v>
      </c>
      <c r="AJ2007" s="84">
        <f t="shared" si="955"/>
        <v>0</v>
      </c>
      <c r="AK2007" s="84"/>
      <c r="AL2007" s="84">
        <f t="shared" si="941"/>
        <v>0</v>
      </c>
      <c r="AM2007" s="84">
        <f t="shared" si="956"/>
        <v>0</v>
      </c>
      <c r="AN2007" s="84">
        <f t="shared" si="957"/>
        <v>0</v>
      </c>
      <c r="AO2007" s="84">
        <f t="shared" si="942"/>
        <v>0</v>
      </c>
      <c r="AP2007" s="84">
        <f t="shared" si="943"/>
        <v>0</v>
      </c>
      <c r="AQ2007" s="84">
        <f t="shared" si="958"/>
        <v>0</v>
      </c>
      <c r="AR2007" s="84">
        <f t="shared" si="967"/>
        <v>0</v>
      </c>
      <c r="AS2007" s="84">
        <v>0</v>
      </c>
      <c r="AT2007" s="84">
        <f t="shared" si="970"/>
        <v>0</v>
      </c>
      <c r="AU2007" s="84">
        <v>0</v>
      </c>
      <c r="AV2007" s="84">
        <f t="shared" si="944"/>
        <v>0</v>
      </c>
      <c r="AW2007" s="84">
        <f t="shared" si="959"/>
        <v>0</v>
      </c>
      <c r="AX2007" s="84">
        <f t="shared" si="945"/>
        <v>0</v>
      </c>
      <c r="AY2007" s="84">
        <f t="shared" si="946"/>
        <v>0</v>
      </c>
      <c r="AZ2007" s="84">
        <f t="shared" si="960"/>
        <v>0</v>
      </c>
      <c r="BA2007" s="84">
        <f t="shared" si="947"/>
        <v>0</v>
      </c>
      <c r="BB2007" s="84">
        <f t="shared" si="948"/>
        <v>0</v>
      </c>
      <c r="BC2007" s="84">
        <f t="shared" si="961"/>
        <v>0</v>
      </c>
      <c r="BD2007" s="84">
        <f t="shared" si="968"/>
        <v>0</v>
      </c>
      <c r="BE2007" s="84">
        <v>0</v>
      </c>
      <c r="BF2007" s="84">
        <f t="shared" si="962"/>
        <v>0</v>
      </c>
      <c r="BG2007" s="84">
        <v>0</v>
      </c>
      <c r="BH2007" s="84">
        <f t="shared" si="949"/>
        <v>0</v>
      </c>
      <c r="BI2007" s="84">
        <f t="shared" si="963"/>
        <v>0</v>
      </c>
      <c r="BJ2007" s="84">
        <f t="shared" si="950"/>
        <v>0</v>
      </c>
      <c r="BK2007" s="84">
        <f t="shared" si="951"/>
        <v>0</v>
      </c>
      <c r="BL2007" s="84">
        <f t="shared" si="964"/>
        <v>0</v>
      </c>
      <c r="BM2007" s="84">
        <f t="shared" si="952"/>
        <v>0</v>
      </c>
      <c r="BN2007" s="84">
        <f t="shared" si="953"/>
        <v>0</v>
      </c>
      <c r="BO2007" s="84">
        <f t="shared" si="965"/>
        <v>0</v>
      </c>
      <c r="BP2007" s="84">
        <f t="shared" si="969"/>
        <v>0</v>
      </c>
      <c r="BQ2007" s="84">
        <v>0</v>
      </c>
      <c r="BR2007" s="84">
        <f t="shared" si="966"/>
        <v>0</v>
      </c>
      <c r="BS2007" s="84">
        <v>0</v>
      </c>
    </row>
    <row r="2008" spans="1:71" s="85" customFormat="1">
      <c r="A2008" s="69">
        <v>1999</v>
      </c>
      <c r="B2008" s="1"/>
      <c r="C2008" s="1"/>
      <c r="D2008" s="2"/>
      <c r="E2008" s="3"/>
      <c r="F2008" s="4"/>
      <c r="G2008" s="2"/>
      <c r="H2008" s="4"/>
      <c r="I2008" s="4"/>
      <c r="J2008" s="4"/>
      <c r="K2008" s="5"/>
      <c r="L2008" s="32"/>
      <c r="M2008" s="4"/>
      <c r="N2008" s="4"/>
      <c r="O2008" s="5"/>
      <c r="P2008" s="32"/>
      <c r="Q2008" s="4"/>
      <c r="R2008" s="4"/>
      <c r="S2008" s="47"/>
      <c r="T2008" s="32"/>
      <c r="U2008" s="4"/>
      <c r="V2008" s="4"/>
      <c r="W2008" s="47"/>
      <c r="X2008" s="86">
        <f>IF(Dane!$E$3=1,AL2008+AX2008+BJ2008,IF(Dane!$E$3=2,AR2008+BD2008+BP2008,AT2008+BF2008+BR2008))</f>
        <v>0</v>
      </c>
      <c r="Y2008" s="87">
        <f>IF(Dane!$E$3=1,AM2008+AY2008+BK2008,IF(Dane!$E$3=2,AS2008+BE2008+BQ2008,AU2008+BG2008+BS2008))</f>
        <v>0</v>
      </c>
      <c r="Z2008" s="87">
        <f>IF(((H2008*Dane!$C$9)-X2008)&lt;0,0,(H2008*Dane!$C$9)-X2008)</f>
        <v>0</v>
      </c>
      <c r="AA2008" s="88">
        <f>IFERROR(IF(((I2008*Dane!$C$9)-Y2008)&lt;0,0,(I2008*Dane!$C$9)-Y2008),0)</f>
        <v>0</v>
      </c>
      <c r="AB2008" s="74"/>
      <c r="AC2008" s="83">
        <f>IF(Dane!$E$3=1,AL2008,IF(Dane!$E$3=2,AR2008,AT2008))</f>
        <v>0</v>
      </c>
      <c r="AD2008" s="83">
        <f>IF(Dane!$E$3=1,AM2008,IF(Dane!$E$3=2,AS2008,AU2008))</f>
        <v>0</v>
      </c>
      <c r="AE2008" s="83">
        <f>IF(Dane!$E$3=1,AX2008,IF(Dane!$E$3=2,BD2008,BF2008))</f>
        <v>0</v>
      </c>
      <c r="AF2008" s="83">
        <f>IF(Dane!$E$3=1,AY2008,IF(Dane!$E$3=2,BE2008,BG2008))</f>
        <v>0</v>
      </c>
      <c r="AG2008" s="83">
        <f>IF(Dane!$E$3=1,BJ2008,IF(Dane!$E$3=2,BP2008,BR2008))</f>
        <v>0</v>
      </c>
      <c r="AH2008" s="83">
        <f>IF(Dane!$E$3=1,BK2008,IF(Dane!$E$3=2,BQ2008,BS2008))</f>
        <v>0</v>
      </c>
      <c r="AI2008" s="84">
        <f t="shared" si="954"/>
        <v>0</v>
      </c>
      <c r="AJ2008" s="84">
        <f t="shared" si="955"/>
        <v>0</v>
      </c>
      <c r="AK2008" s="84"/>
      <c r="AL2008" s="84">
        <f t="shared" si="941"/>
        <v>0</v>
      </c>
      <c r="AM2008" s="84">
        <f t="shared" si="956"/>
        <v>0</v>
      </c>
      <c r="AN2008" s="84">
        <f t="shared" si="957"/>
        <v>0</v>
      </c>
      <c r="AO2008" s="84">
        <f t="shared" si="942"/>
        <v>0</v>
      </c>
      <c r="AP2008" s="84">
        <f t="shared" si="943"/>
        <v>0</v>
      </c>
      <c r="AQ2008" s="84">
        <f t="shared" si="958"/>
        <v>0</v>
      </c>
      <c r="AR2008" s="84">
        <f t="shared" si="967"/>
        <v>0</v>
      </c>
      <c r="AS2008" s="84">
        <v>0</v>
      </c>
      <c r="AT2008" s="84">
        <f t="shared" si="970"/>
        <v>0</v>
      </c>
      <c r="AU2008" s="84">
        <v>0</v>
      </c>
      <c r="AV2008" s="84">
        <f t="shared" si="944"/>
        <v>0</v>
      </c>
      <c r="AW2008" s="84">
        <f t="shared" si="959"/>
        <v>0</v>
      </c>
      <c r="AX2008" s="84">
        <f t="shared" si="945"/>
        <v>0</v>
      </c>
      <c r="AY2008" s="84">
        <f t="shared" si="946"/>
        <v>0</v>
      </c>
      <c r="AZ2008" s="84">
        <f t="shared" si="960"/>
        <v>0</v>
      </c>
      <c r="BA2008" s="84">
        <f t="shared" si="947"/>
        <v>0</v>
      </c>
      <c r="BB2008" s="84">
        <f t="shared" si="948"/>
        <v>0</v>
      </c>
      <c r="BC2008" s="84">
        <f t="shared" si="961"/>
        <v>0</v>
      </c>
      <c r="BD2008" s="84">
        <f t="shared" si="968"/>
        <v>0</v>
      </c>
      <c r="BE2008" s="84">
        <v>0</v>
      </c>
      <c r="BF2008" s="84">
        <f t="shared" si="962"/>
        <v>0</v>
      </c>
      <c r="BG2008" s="84">
        <v>0</v>
      </c>
      <c r="BH2008" s="84">
        <f t="shared" si="949"/>
        <v>0</v>
      </c>
      <c r="BI2008" s="84">
        <f t="shared" si="963"/>
        <v>0</v>
      </c>
      <c r="BJ2008" s="84">
        <f t="shared" si="950"/>
        <v>0</v>
      </c>
      <c r="BK2008" s="84">
        <f t="shared" si="951"/>
        <v>0</v>
      </c>
      <c r="BL2008" s="84">
        <f t="shared" si="964"/>
        <v>0</v>
      </c>
      <c r="BM2008" s="84">
        <f t="shared" si="952"/>
        <v>0</v>
      </c>
      <c r="BN2008" s="84">
        <f t="shared" si="953"/>
        <v>0</v>
      </c>
      <c r="BO2008" s="84">
        <f t="shared" si="965"/>
        <v>0</v>
      </c>
      <c r="BP2008" s="84">
        <f t="shared" si="969"/>
        <v>0</v>
      </c>
      <c r="BQ2008" s="84">
        <v>0</v>
      </c>
      <c r="BR2008" s="84">
        <f t="shared" si="966"/>
        <v>0</v>
      </c>
      <c r="BS2008" s="84">
        <v>0</v>
      </c>
    </row>
    <row r="2009" spans="1:71" s="85" customFormat="1" ht="15.75" thickBot="1">
      <c r="A2009" s="69">
        <v>2000</v>
      </c>
      <c r="B2009" s="1"/>
      <c r="C2009" s="1"/>
      <c r="D2009" s="2"/>
      <c r="E2009" s="3"/>
      <c r="F2009" s="4"/>
      <c r="G2009" s="2"/>
      <c r="H2009" s="4"/>
      <c r="I2009" s="4"/>
      <c r="J2009" s="4"/>
      <c r="K2009" s="5"/>
      <c r="L2009" s="58"/>
      <c r="M2009" s="59"/>
      <c r="N2009" s="59"/>
      <c r="O2009" s="60"/>
      <c r="P2009" s="32"/>
      <c r="Q2009" s="4"/>
      <c r="R2009" s="4"/>
      <c r="S2009" s="47"/>
      <c r="T2009" s="32"/>
      <c r="U2009" s="4"/>
      <c r="V2009" s="4"/>
      <c r="W2009" s="47"/>
      <c r="X2009" s="89">
        <f>IF(Dane!$E$3=1,AL2009+AX2009+BJ2009,IF(Dane!$E$3=2,AR2009+BD2009+BP2009,AT2009+BF2009+BR2009))</f>
        <v>0</v>
      </c>
      <c r="Y2009" s="90">
        <f>IF(Dane!$E$3=1,AM2009+AY2009+BK2009,IF(Dane!$E$3=2,AS2009+BE2009+BQ2009,AU2009+BG2009+BS2009))</f>
        <v>0</v>
      </c>
      <c r="Z2009" s="90">
        <f>IF(((H2009*Dane!$C$9)-X2009)&lt;0,0,(H2009*Dane!$C$9)-X2009)</f>
        <v>0</v>
      </c>
      <c r="AA2009" s="91">
        <f>IFERROR(IF(((I2009*Dane!$C$9)-Y2009)&lt;0,0,(I2009*Dane!$C$9)-Y2009),0)</f>
        <v>0</v>
      </c>
      <c r="AB2009" s="75"/>
      <c r="AC2009" s="83">
        <f>IF(Dane!$E$3=1,AL2009,IF(Dane!$E$3=2,AR2009,AT2009))</f>
        <v>0</v>
      </c>
      <c r="AD2009" s="83">
        <f>IF(Dane!$E$3=1,AM2009,IF(Dane!$E$3=2,AS2009,AU2009))</f>
        <v>0</v>
      </c>
      <c r="AE2009" s="83">
        <f>IF(Dane!$E$3=1,AX2009,IF(Dane!$E$3=2,BD2009,BF2009))</f>
        <v>0</v>
      </c>
      <c r="AF2009" s="83">
        <f>IF(Dane!$E$3=1,AY2009,IF(Dane!$E$3=2,BE2009,BG2009))</f>
        <v>0</v>
      </c>
      <c r="AG2009" s="83">
        <f>IF(Dane!$E$3=1,BJ2009,IF(Dane!$E$3=2,BP2009,BR2009))</f>
        <v>0</v>
      </c>
      <c r="AH2009" s="83">
        <f>IF(Dane!$E$3=1,BK2009,IF(Dane!$E$3=2,BQ2009,BS2009))</f>
        <v>0</v>
      </c>
      <c r="AI2009" s="84">
        <f t="shared" si="954"/>
        <v>0</v>
      </c>
      <c r="AJ2009" s="84">
        <f t="shared" si="955"/>
        <v>0</v>
      </c>
      <c r="AK2009" s="84"/>
      <c r="AL2009" s="84">
        <f t="shared" si="941"/>
        <v>0</v>
      </c>
      <c r="AM2009" s="84">
        <f t="shared" si="956"/>
        <v>0</v>
      </c>
      <c r="AN2009" s="84">
        <f t="shared" si="957"/>
        <v>0</v>
      </c>
      <c r="AO2009" s="84">
        <f t="shared" si="942"/>
        <v>0</v>
      </c>
      <c r="AP2009" s="84">
        <f t="shared" si="943"/>
        <v>0</v>
      </c>
      <c r="AQ2009" s="84">
        <f t="shared" si="958"/>
        <v>0</v>
      </c>
      <c r="AR2009" s="84">
        <f t="shared" si="967"/>
        <v>0</v>
      </c>
      <c r="AS2009" s="84">
        <v>0</v>
      </c>
      <c r="AT2009" s="84">
        <f t="shared" si="970"/>
        <v>0</v>
      </c>
      <c r="AU2009" s="84">
        <v>0</v>
      </c>
      <c r="AV2009" s="84">
        <f t="shared" si="944"/>
        <v>0</v>
      </c>
      <c r="AW2009" s="84">
        <f t="shared" si="959"/>
        <v>0</v>
      </c>
      <c r="AX2009" s="84">
        <f t="shared" si="945"/>
        <v>0</v>
      </c>
      <c r="AY2009" s="84">
        <f t="shared" si="946"/>
        <v>0</v>
      </c>
      <c r="AZ2009" s="84">
        <f t="shared" si="960"/>
        <v>0</v>
      </c>
      <c r="BA2009" s="84">
        <f t="shared" si="947"/>
        <v>0</v>
      </c>
      <c r="BB2009" s="84">
        <f t="shared" si="948"/>
        <v>0</v>
      </c>
      <c r="BC2009" s="84">
        <f t="shared" si="961"/>
        <v>0</v>
      </c>
      <c r="BD2009" s="84">
        <f t="shared" si="968"/>
        <v>0</v>
      </c>
      <c r="BE2009" s="84">
        <v>0</v>
      </c>
      <c r="BF2009" s="84">
        <f t="shared" si="962"/>
        <v>0</v>
      </c>
      <c r="BG2009" s="84">
        <v>0</v>
      </c>
      <c r="BH2009" s="84">
        <f t="shared" si="949"/>
        <v>0</v>
      </c>
      <c r="BI2009" s="84">
        <f t="shared" si="963"/>
        <v>0</v>
      </c>
      <c r="BJ2009" s="84">
        <f t="shared" si="950"/>
        <v>0</v>
      </c>
      <c r="BK2009" s="84">
        <f t="shared" si="951"/>
        <v>0</v>
      </c>
      <c r="BL2009" s="84">
        <f t="shared" si="964"/>
        <v>0</v>
      </c>
      <c r="BM2009" s="84">
        <f t="shared" si="952"/>
        <v>0</v>
      </c>
      <c r="BN2009" s="84">
        <f t="shared" si="953"/>
        <v>0</v>
      </c>
      <c r="BO2009" s="84">
        <f t="shared" si="965"/>
        <v>0</v>
      </c>
      <c r="BP2009" s="84">
        <f t="shared" si="969"/>
        <v>0</v>
      </c>
      <c r="BQ2009" s="84">
        <v>0</v>
      </c>
      <c r="BR2009" s="84">
        <f t="shared" si="966"/>
        <v>0</v>
      </c>
      <c r="BS2009" s="84">
        <v>0</v>
      </c>
    </row>
  </sheetData>
  <sheetProtection sheet="1" objects="1" scenarios="1" deleteRows="0" autoFilter="0"/>
  <autoFilter ref="A9:AA2009"/>
  <mergeCells count="24">
    <mergeCell ref="BH6:BK6"/>
    <mergeCell ref="BL6:BQ6"/>
    <mergeCell ref="BR6:BS6"/>
    <mergeCell ref="AV6:AY6"/>
    <mergeCell ref="AZ6:BE6"/>
    <mergeCell ref="BF6:BG6"/>
    <mergeCell ref="AB7:AB8"/>
    <mergeCell ref="T6:W6"/>
    <mergeCell ref="L6:O6"/>
    <mergeCell ref="A7:E7"/>
    <mergeCell ref="F7:F8"/>
    <mergeCell ref="A2:G2"/>
    <mergeCell ref="A3:G3"/>
    <mergeCell ref="A4:G4"/>
    <mergeCell ref="A5:G5"/>
    <mergeCell ref="G7:G8"/>
    <mergeCell ref="AT6:AU6"/>
    <mergeCell ref="AN6:AS6"/>
    <mergeCell ref="A6:K6"/>
    <mergeCell ref="P6:S6"/>
    <mergeCell ref="AI6:AM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zoomScaleNormal="100" workbookViewId="0"/>
  </sheetViews>
  <sheetFormatPr defaultRowHeight="15"/>
  <cols>
    <col min="2" max="2" width="36.85546875" customWidth="1"/>
    <col min="3" max="4" width="29.28515625" customWidth="1"/>
    <col min="11" max="11" width="20.28515625" hidden="1" customWidth="1"/>
  </cols>
  <sheetData>
    <row r="1" spans="1:11" ht="66.75" customHeight="1">
      <c r="A1" s="54" t="s">
        <v>38</v>
      </c>
      <c r="B1" s="55" t="s">
        <v>52</v>
      </c>
      <c r="C1" s="55" t="s">
        <v>54</v>
      </c>
      <c r="D1" s="55" t="s">
        <v>75</v>
      </c>
    </row>
    <row r="2" spans="1:11">
      <c r="A2" s="80">
        <v>1</v>
      </c>
      <c r="B2" s="143" t="s">
        <v>39</v>
      </c>
      <c r="C2" s="143"/>
      <c r="D2" s="143"/>
    </row>
    <row r="3" spans="1:11" ht="29.25" customHeight="1">
      <c r="A3" s="54" t="s">
        <v>40</v>
      </c>
      <c r="B3" s="66" t="s">
        <v>63</v>
      </c>
      <c r="C3" s="56">
        <f>IFERROR('Wykaz pracowników'!AC7,0)</f>
        <v>0</v>
      </c>
      <c r="D3" s="56">
        <f>IFERROR('Wykaz pracowników'!AD7,0)</f>
        <v>0</v>
      </c>
    </row>
    <row r="4" spans="1:11" ht="29.25" customHeight="1">
      <c r="A4" s="54" t="s">
        <v>41</v>
      </c>
      <c r="B4" s="66" t="s">
        <v>64</v>
      </c>
      <c r="C4" s="56">
        <f>IFERROR('Wykaz pracowników'!AE7,0)</f>
        <v>0</v>
      </c>
      <c r="D4" s="56">
        <f>IFERROR('Wykaz pracowników'!AF7,0)</f>
        <v>0</v>
      </c>
    </row>
    <row r="5" spans="1:11" ht="29.25" customHeight="1">
      <c r="A5" s="54" t="s">
        <v>42</v>
      </c>
      <c r="B5" s="66" t="s">
        <v>65</v>
      </c>
      <c r="C5" s="56">
        <f>IFERROR('Wykaz pracowników'!AG7,0)</f>
        <v>0</v>
      </c>
      <c r="D5" s="56">
        <f>IFERROR('Wykaz pracowników'!AH7,0)</f>
        <v>0</v>
      </c>
    </row>
    <row r="6" spans="1:11" ht="29.25" customHeight="1">
      <c r="A6" s="144" t="s">
        <v>53</v>
      </c>
      <c r="B6" s="144"/>
      <c r="C6" s="56">
        <f>SUM(C3:C5)</f>
        <v>0</v>
      </c>
      <c r="D6" s="56">
        <f>SUM(D3:D5)</f>
        <v>0</v>
      </c>
    </row>
    <row r="11" spans="1:11">
      <c r="K11" t="s">
        <v>51</v>
      </c>
    </row>
    <row r="12" spans="1:11">
      <c r="K12" t="s">
        <v>43</v>
      </c>
    </row>
    <row r="13" spans="1:11">
      <c r="K13" t="s">
        <v>44</v>
      </c>
    </row>
    <row r="14" spans="1:11">
      <c r="K14" t="s">
        <v>45</v>
      </c>
    </row>
    <row r="15" spans="1:11">
      <c r="K15" t="s">
        <v>46</v>
      </c>
    </row>
    <row r="16" spans="1:11">
      <c r="K16" t="s">
        <v>47</v>
      </c>
    </row>
    <row r="17" spans="11:11">
      <c r="K17" t="s">
        <v>48</v>
      </c>
    </row>
    <row r="18" spans="11:11">
      <c r="K18" t="s">
        <v>49</v>
      </c>
    </row>
    <row r="19" spans="11:11">
      <c r="K19" t="s">
        <v>50</v>
      </c>
    </row>
  </sheetData>
  <sheetProtection sheet="1" objects="1" scenarios="1"/>
  <mergeCells count="2">
    <mergeCell ref="B2:D2"/>
    <mergeCell ref="A6:B6"/>
  </mergeCells>
  <pageMargins left="0.7" right="0.7" top="0.75" bottom="0.75" header="0.3" footer="0.3"/>
  <pageSetup paperSize="9"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</vt:lpstr>
      <vt:lpstr>Wykaz pracowników</vt:lpstr>
      <vt:lpstr>Środki faktycznie wydatkowane</vt:lpstr>
      <vt:lpstr>Dane!Obszar_wydruku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2020-08-25T12:37:39Z</dcterms:modified>
</cp:coreProperties>
</file>